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hlusewicz\Desktop\maluch +2023-2029\Informacje na strone UW\Informacje o programie\"/>
    </mc:Choice>
  </mc:AlternateContent>
  <xr:revisionPtr revIDLastSave="0" documentId="8_{566E4B22-530E-43F3-8E67-F5B1350433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lgorytm podziału środków" sheetId="4" r:id="rId1"/>
  </sheets>
  <definedNames>
    <definedName name="_xlnm._FilterDatabase" localSheetId="0" hidden="1">'Algorytm podziału środków'!$B$7:$AW$2487</definedName>
  </definedNames>
  <calcPr calcId="191029"/>
</workbook>
</file>

<file path=xl/calcChain.xml><?xml version="1.0" encoding="utf-8"?>
<calcChain xmlns="http://schemas.openxmlformats.org/spreadsheetml/2006/main">
  <c r="C12" i="4" l="1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307" i="4"/>
  <c r="C308" i="4"/>
  <c r="C309" i="4"/>
  <c r="C310" i="4"/>
  <c r="C311" i="4"/>
  <c r="C312" i="4"/>
  <c r="C313" i="4"/>
  <c r="C314" i="4"/>
  <c r="C315" i="4"/>
  <c r="C316" i="4"/>
  <c r="C317" i="4"/>
  <c r="C318" i="4"/>
  <c r="C319" i="4"/>
  <c r="C320" i="4"/>
  <c r="C321" i="4"/>
  <c r="C322" i="4"/>
  <c r="C323" i="4"/>
  <c r="C324" i="4"/>
  <c r="C325" i="4"/>
  <c r="C326" i="4"/>
  <c r="C327" i="4"/>
  <c r="C328" i="4"/>
  <c r="C329" i="4"/>
  <c r="C330" i="4"/>
  <c r="C331" i="4"/>
  <c r="C332" i="4"/>
  <c r="C333" i="4"/>
  <c r="C334" i="4"/>
  <c r="C335" i="4"/>
  <c r="C336" i="4"/>
  <c r="C337" i="4"/>
  <c r="C338" i="4"/>
  <c r="C339" i="4"/>
  <c r="C340" i="4"/>
  <c r="C341" i="4"/>
  <c r="C342" i="4"/>
  <c r="C343" i="4"/>
  <c r="C344" i="4"/>
  <c r="C345" i="4"/>
  <c r="C346" i="4"/>
  <c r="C347" i="4"/>
  <c r="C348" i="4"/>
  <c r="C349" i="4"/>
  <c r="C350" i="4"/>
  <c r="C351" i="4"/>
  <c r="C352" i="4"/>
  <c r="C353" i="4"/>
  <c r="C354" i="4"/>
  <c r="C355" i="4"/>
  <c r="C356" i="4"/>
  <c r="C357" i="4"/>
  <c r="C358" i="4"/>
  <c r="C359" i="4"/>
  <c r="C360" i="4"/>
  <c r="C361" i="4"/>
  <c r="C362" i="4"/>
  <c r="C363" i="4"/>
  <c r="C364" i="4"/>
  <c r="C365" i="4"/>
  <c r="C366" i="4"/>
  <c r="C367" i="4"/>
  <c r="C368" i="4"/>
  <c r="C369" i="4"/>
  <c r="C370" i="4"/>
  <c r="C371" i="4"/>
  <c r="C372" i="4"/>
  <c r="C373" i="4"/>
  <c r="C374" i="4"/>
  <c r="C375" i="4"/>
  <c r="C376" i="4"/>
  <c r="C377" i="4"/>
  <c r="C378" i="4"/>
  <c r="C379" i="4"/>
  <c r="C380" i="4"/>
  <c r="C381" i="4"/>
  <c r="C382" i="4"/>
  <c r="C383" i="4"/>
  <c r="C384" i="4"/>
  <c r="C385" i="4"/>
  <c r="C386" i="4"/>
  <c r="C387" i="4"/>
  <c r="C388" i="4"/>
  <c r="C389" i="4"/>
  <c r="C390" i="4"/>
  <c r="C391" i="4"/>
  <c r="C392" i="4"/>
  <c r="C393" i="4"/>
  <c r="C394" i="4"/>
  <c r="C395" i="4"/>
  <c r="C396" i="4"/>
  <c r="C397" i="4"/>
  <c r="C398" i="4"/>
  <c r="C399" i="4"/>
  <c r="C400" i="4"/>
  <c r="C401" i="4"/>
  <c r="C402" i="4"/>
  <c r="C403" i="4"/>
  <c r="C404" i="4"/>
  <c r="C405" i="4"/>
  <c r="C406" i="4"/>
  <c r="C407" i="4"/>
  <c r="C408" i="4"/>
  <c r="C409" i="4"/>
  <c r="C410" i="4"/>
  <c r="C411" i="4"/>
  <c r="C412" i="4"/>
  <c r="C413" i="4"/>
  <c r="C414" i="4"/>
  <c r="C415" i="4"/>
  <c r="C416" i="4"/>
  <c r="C417" i="4"/>
  <c r="C418" i="4"/>
  <c r="C419" i="4"/>
  <c r="C420" i="4"/>
  <c r="C421" i="4"/>
  <c r="C422" i="4"/>
  <c r="C423" i="4"/>
  <c r="C424" i="4"/>
  <c r="C425" i="4"/>
  <c r="C426" i="4"/>
  <c r="C427" i="4"/>
  <c r="C428" i="4"/>
  <c r="C429" i="4"/>
  <c r="C430" i="4"/>
  <c r="C431" i="4"/>
  <c r="C432" i="4"/>
  <c r="C433" i="4"/>
  <c r="C434" i="4"/>
  <c r="C435" i="4"/>
  <c r="C436" i="4"/>
  <c r="C437" i="4"/>
  <c r="C438" i="4"/>
  <c r="C439" i="4"/>
  <c r="C440" i="4"/>
  <c r="C441" i="4"/>
  <c r="C442" i="4"/>
  <c r="C443" i="4"/>
  <c r="C444" i="4"/>
  <c r="C445" i="4"/>
  <c r="C446" i="4"/>
  <c r="C447" i="4"/>
  <c r="C448" i="4"/>
  <c r="C449" i="4"/>
  <c r="C450" i="4"/>
  <c r="C451" i="4"/>
  <c r="C452" i="4"/>
  <c r="C453" i="4"/>
  <c r="C454" i="4"/>
  <c r="C455" i="4"/>
  <c r="C456" i="4"/>
  <c r="C457" i="4"/>
  <c r="C458" i="4"/>
  <c r="C459" i="4"/>
  <c r="C460" i="4"/>
  <c r="C461" i="4"/>
  <c r="C462" i="4"/>
  <c r="C463" i="4"/>
  <c r="C464" i="4"/>
  <c r="C465" i="4"/>
  <c r="C466" i="4"/>
  <c r="C467" i="4"/>
  <c r="C468" i="4"/>
  <c r="C469" i="4"/>
  <c r="C470" i="4"/>
  <c r="C471" i="4"/>
  <c r="C472" i="4"/>
  <c r="C473" i="4"/>
  <c r="C474" i="4"/>
  <c r="C475" i="4"/>
  <c r="C476" i="4"/>
  <c r="C477" i="4"/>
  <c r="C478" i="4"/>
  <c r="C479" i="4"/>
  <c r="C480" i="4"/>
  <c r="C481" i="4"/>
  <c r="C482" i="4"/>
  <c r="C483" i="4"/>
  <c r="C484" i="4"/>
  <c r="C485" i="4"/>
  <c r="C486" i="4"/>
  <c r="C487" i="4"/>
  <c r="C488" i="4"/>
  <c r="C489" i="4"/>
  <c r="C490" i="4"/>
  <c r="C491" i="4"/>
  <c r="C492" i="4"/>
  <c r="C493" i="4"/>
  <c r="C494" i="4"/>
  <c r="C495" i="4"/>
  <c r="C496" i="4"/>
  <c r="C497" i="4"/>
  <c r="C498" i="4"/>
  <c r="C499" i="4"/>
  <c r="C500" i="4"/>
  <c r="C501" i="4"/>
  <c r="C502" i="4"/>
  <c r="C503" i="4"/>
  <c r="C504" i="4"/>
  <c r="C505" i="4"/>
  <c r="C506" i="4"/>
  <c r="C507" i="4"/>
  <c r="C508" i="4"/>
  <c r="C509" i="4"/>
  <c r="C510" i="4"/>
  <c r="C511" i="4"/>
  <c r="C512" i="4"/>
  <c r="C513" i="4"/>
  <c r="C514" i="4"/>
  <c r="C515" i="4"/>
  <c r="C516" i="4"/>
  <c r="C517" i="4"/>
  <c r="C518" i="4"/>
  <c r="C519" i="4"/>
  <c r="C520" i="4"/>
  <c r="C521" i="4"/>
  <c r="C522" i="4"/>
  <c r="C523" i="4"/>
  <c r="C524" i="4"/>
  <c r="C525" i="4"/>
  <c r="C526" i="4"/>
  <c r="C527" i="4"/>
  <c r="C528" i="4"/>
  <c r="C529" i="4"/>
  <c r="C530" i="4"/>
  <c r="C531" i="4"/>
  <c r="C532" i="4"/>
  <c r="C533" i="4"/>
  <c r="C534" i="4"/>
  <c r="C535" i="4"/>
  <c r="C536" i="4"/>
  <c r="C537" i="4"/>
  <c r="C538" i="4"/>
  <c r="C539" i="4"/>
  <c r="C540" i="4"/>
  <c r="C541" i="4"/>
  <c r="C542" i="4"/>
  <c r="C543" i="4"/>
  <c r="C544" i="4"/>
  <c r="C545" i="4"/>
  <c r="C546" i="4"/>
  <c r="C547" i="4"/>
  <c r="C548" i="4"/>
  <c r="C549" i="4"/>
  <c r="C550" i="4"/>
  <c r="C551" i="4"/>
  <c r="C552" i="4"/>
  <c r="C553" i="4"/>
  <c r="C554" i="4"/>
  <c r="C555" i="4"/>
  <c r="C556" i="4"/>
  <c r="C557" i="4"/>
  <c r="C558" i="4"/>
  <c r="C559" i="4"/>
  <c r="C560" i="4"/>
  <c r="C561" i="4"/>
  <c r="C562" i="4"/>
  <c r="C563" i="4"/>
  <c r="C564" i="4"/>
  <c r="C565" i="4"/>
  <c r="C566" i="4"/>
  <c r="C567" i="4"/>
  <c r="C568" i="4"/>
  <c r="C569" i="4"/>
  <c r="C570" i="4"/>
  <c r="C571" i="4"/>
  <c r="C572" i="4"/>
  <c r="C573" i="4"/>
  <c r="C574" i="4"/>
  <c r="C575" i="4"/>
  <c r="C576" i="4"/>
  <c r="C577" i="4"/>
  <c r="C578" i="4"/>
  <c r="C579" i="4"/>
  <c r="C580" i="4"/>
  <c r="C581" i="4"/>
  <c r="C582" i="4"/>
  <c r="C583" i="4"/>
  <c r="C584" i="4"/>
  <c r="C585" i="4"/>
  <c r="C586" i="4"/>
  <c r="C587" i="4"/>
  <c r="C588" i="4"/>
  <c r="C589" i="4"/>
  <c r="C590" i="4"/>
  <c r="C591" i="4"/>
  <c r="C592" i="4"/>
  <c r="C593" i="4"/>
  <c r="C594" i="4"/>
  <c r="C595" i="4"/>
  <c r="C596" i="4"/>
  <c r="C597" i="4"/>
  <c r="C598" i="4"/>
  <c r="C599" i="4"/>
  <c r="C600" i="4"/>
  <c r="C601" i="4"/>
  <c r="C602" i="4"/>
  <c r="C603" i="4"/>
  <c r="C604" i="4"/>
  <c r="C605" i="4"/>
  <c r="C606" i="4"/>
  <c r="C607" i="4"/>
  <c r="C608" i="4"/>
  <c r="C609" i="4"/>
  <c r="C610" i="4"/>
  <c r="C611" i="4"/>
  <c r="C612" i="4"/>
  <c r="C613" i="4"/>
  <c r="C614" i="4"/>
  <c r="C615" i="4"/>
  <c r="C616" i="4"/>
  <c r="C617" i="4"/>
  <c r="C618" i="4"/>
  <c r="C619" i="4"/>
  <c r="C620" i="4"/>
  <c r="C621" i="4"/>
  <c r="C622" i="4"/>
  <c r="C623" i="4"/>
  <c r="C624" i="4"/>
  <c r="C625" i="4"/>
  <c r="C626" i="4"/>
  <c r="C627" i="4"/>
  <c r="C628" i="4"/>
  <c r="C629" i="4"/>
  <c r="C630" i="4"/>
  <c r="C631" i="4"/>
  <c r="C632" i="4"/>
  <c r="C633" i="4"/>
  <c r="C634" i="4"/>
  <c r="C635" i="4"/>
  <c r="C636" i="4"/>
  <c r="C637" i="4"/>
  <c r="C638" i="4"/>
  <c r="C639" i="4"/>
  <c r="C640" i="4"/>
  <c r="C641" i="4"/>
  <c r="C642" i="4"/>
  <c r="C643" i="4"/>
  <c r="C644" i="4"/>
  <c r="C645" i="4"/>
  <c r="C646" i="4"/>
  <c r="C647" i="4"/>
  <c r="C648" i="4"/>
  <c r="C649" i="4"/>
  <c r="C650" i="4"/>
  <c r="C651" i="4"/>
  <c r="C652" i="4"/>
  <c r="C653" i="4"/>
  <c r="C654" i="4"/>
  <c r="C655" i="4"/>
  <c r="C656" i="4"/>
  <c r="C657" i="4"/>
  <c r="C658" i="4"/>
  <c r="C659" i="4"/>
  <c r="C660" i="4"/>
  <c r="C661" i="4"/>
  <c r="C662" i="4"/>
  <c r="C663" i="4"/>
  <c r="C664" i="4"/>
  <c r="C665" i="4"/>
  <c r="C666" i="4"/>
  <c r="C667" i="4"/>
  <c r="C668" i="4"/>
  <c r="C669" i="4"/>
  <c r="C670" i="4"/>
  <c r="C671" i="4"/>
  <c r="C672" i="4"/>
  <c r="C673" i="4"/>
  <c r="C674" i="4"/>
  <c r="C675" i="4"/>
  <c r="C676" i="4"/>
  <c r="C677" i="4"/>
  <c r="C678" i="4"/>
  <c r="C679" i="4"/>
  <c r="C680" i="4"/>
  <c r="C681" i="4"/>
  <c r="C682" i="4"/>
  <c r="C683" i="4"/>
  <c r="C684" i="4"/>
  <c r="C685" i="4"/>
  <c r="C686" i="4"/>
  <c r="C687" i="4"/>
  <c r="C688" i="4"/>
  <c r="C689" i="4"/>
  <c r="C690" i="4"/>
  <c r="C691" i="4"/>
  <c r="C692" i="4"/>
  <c r="C693" i="4"/>
  <c r="C694" i="4"/>
  <c r="C695" i="4"/>
  <c r="C696" i="4"/>
  <c r="C697" i="4"/>
  <c r="C698" i="4"/>
  <c r="C699" i="4"/>
  <c r="C700" i="4"/>
  <c r="C701" i="4"/>
  <c r="C702" i="4"/>
  <c r="C703" i="4"/>
  <c r="C704" i="4"/>
  <c r="C705" i="4"/>
  <c r="C706" i="4"/>
  <c r="C707" i="4"/>
  <c r="C708" i="4"/>
  <c r="C709" i="4"/>
  <c r="C710" i="4"/>
  <c r="C711" i="4"/>
  <c r="C712" i="4"/>
  <c r="C713" i="4"/>
  <c r="C714" i="4"/>
  <c r="C715" i="4"/>
  <c r="C716" i="4"/>
  <c r="C717" i="4"/>
  <c r="C718" i="4"/>
  <c r="C719" i="4"/>
  <c r="C720" i="4"/>
  <c r="C721" i="4"/>
  <c r="C722" i="4"/>
  <c r="C723" i="4"/>
  <c r="C724" i="4"/>
  <c r="C725" i="4"/>
  <c r="C726" i="4"/>
  <c r="C727" i="4"/>
  <c r="C728" i="4"/>
  <c r="C729" i="4"/>
  <c r="C730" i="4"/>
  <c r="C731" i="4"/>
  <c r="C732" i="4"/>
  <c r="C733" i="4"/>
  <c r="C734" i="4"/>
  <c r="C735" i="4"/>
  <c r="C736" i="4"/>
  <c r="C737" i="4"/>
  <c r="C738" i="4"/>
  <c r="C739" i="4"/>
  <c r="C740" i="4"/>
  <c r="C741" i="4"/>
  <c r="C742" i="4"/>
  <c r="C743" i="4"/>
  <c r="C744" i="4"/>
  <c r="C745" i="4"/>
  <c r="C746" i="4"/>
  <c r="C747" i="4"/>
  <c r="C748" i="4"/>
  <c r="C749" i="4"/>
  <c r="C750" i="4"/>
  <c r="C751" i="4"/>
  <c r="C752" i="4"/>
  <c r="C753" i="4"/>
  <c r="C754" i="4"/>
  <c r="C755" i="4"/>
  <c r="C756" i="4"/>
  <c r="C757" i="4"/>
  <c r="C758" i="4"/>
  <c r="C759" i="4"/>
  <c r="C760" i="4"/>
  <c r="C761" i="4"/>
  <c r="C762" i="4"/>
  <c r="C763" i="4"/>
  <c r="C764" i="4"/>
  <c r="C765" i="4"/>
  <c r="C766" i="4"/>
  <c r="C767" i="4"/>
  <c r="C768" i="4"/>
  <c r="C769" i="4"/>
  <c r="C770" i="4"/>
  <c r="C771" i="4"/>
  <c r="C772" i="4"/>
  <c r="C773" i="4"/>
  <c r="C774" i="4"/>
  <c r="C775" i="4"/>
  <c r="C776" i="4"/>
  <c r="C777" i="4"/>
  <c r="C778" i="4"/>
  <c r="C779" i="4"/>
  <c r="C780" i="4"/>
  <c r="C781" i="4"/>
  <c r="C782" i="4"/>
  <c r="C783" i="4"/>
  <c r="C784" i="4"/>
  <c r="C785" i="4"/>
  <c r="C786" i="4"/>
  <c r="C787" i="4"/>
  <c r="C788" i="4"/>
  <c r="C789" i="4"/>
  <c r="C790" i="4"/>
  <c r="C791" i="4"/>
  <c r="C792" i="4"/>
  <c r="C793" i="4"/>
  <c r="C794" i="4"/>
  <c r="C795" i="4"/>
  <c r="C796" i="4"/>
  <c r="C797" i="4"/>
  <c r="C798" i="4"/>
  <c r="C799" i="4"/>
  <c r="C800" i="4"/>
  <c r="C801" i="4"/>
  <c r="C802" i="4"/>
  <c r="C803" i="4"/>
  <c r="C804" i="4"/>
  <c r="C805" i="4"/>
  <c r="C806" i="4"/>
  <c r="C807" i="4"/>
  <c r="C808" i="4"/>
  <c r="C809" i="4"/>
  <c r="C810" i="4"/>
  <c r="C811" i="4"/>
  <c r="C812" i="4"/>
  <c r="C813" i="4"/>
  <c r="C814" i="4"/>
  <c r="C815" i="4"/>
  <c r="C816" i="4"/>
  <c r="C817" i="4"/>
  <c r="C818" i="4"/>
  <c r="C819" i="4"/>
  <c r="C820" i="4"/>
  <c r="C821" i="4"/>
  <c r="C822" i="4"/>
  <c r="C823" i="4"/>
  <c r="C824" i="4"/>
  <c r="C825" i="4"/>
  <c r="C826" i="4"/>
  <c r="C827" i="4"/>
  <c r="C828" i="4"/>
  <c r="C829" i="4"/>
  <c r="C830" i="4"/>
  <c r="C831" i="4"/>
  <c r="C832" i="4"/>
  <c r="C833" i="4"/>
  <c r="C834" i="4"/>
  <c r="C835" i="4"/>
  <c r="C836" i="4"/>
  <c r="C837" i="4"/>
  <c r="C838" i="4"/>
  <c r="C839" i="4"/>
  <c r="C840" i="4"/>
  <c r="C841" i="4"/>
  <c r="C842" i="4"/>
  <c r="C843" i="4"/>
  <c r="C844" i="4"/>
  <c r="C845" i="4"/>
  <c r="C846" i="4"/>
  <c r="C847" i="4"/>
  <c r="C848" i="4"/>
  <c r="C849" i="4"/>
  <c r="C850" i="4"/>
  <c r="C851" i="4"/>
  <c r="C852" i="4"/>
  <c r="C853" i="4"/>
  <c r="C854" i="4"/>
  <c r="C855" i="4"/>
  <c r="C856" i="4"/>
  <c r="C857" i="4"/>
  <c r="C858" i="4"/>
  <c r="C859" i="4"/>
  <c r="C860" i="4"/>
  <c r="C861" i="4"/>
  <c r="C862" i="4"/>
  <c r="C863" i="4"/>
  <c r="C864" i="4"/>
  <c r="C865" i="4"/>
  <c r="C866" i="4"/>
  <c r="C867" i="4"/>
  <c r="C868" i="4"/>
  <c r="C869" i="4"/>
  <c r="C870" i="4"/>
  <c r="C871" i="4"/>
  <c r="C872" i="4"/>
  <c r="C873" i="4"/>
  <c r="C874" i="4"/>
  <c r="C875" i="4"/>
  <c r="C876" i="4"/>
  <c r="C877" i="4"/>
  <c r="C878" i="4"/>
  <c r="C879" i="4"/>
  <c r="C880" i="4"/>
  <c r="C881" i="4"/>
  <c r="C882" i="4"/>
  <c r="C883" i="4"/>
  <c r="C884" i="4"/>
  <c r="C885" i="4"/>
  <c r="C886" i="4"/>
  <c r="C887" i="4"/>
  <c r="C888" i="4"/>
  <c r="C889" i="4"/>
  <c r="C890" i="4"/>
  <c r="C891" i="4"/>
  <c r="C892" i="4"/>
  <c r="C893" i="4"/>
  <c r="C894" i="4"/>
  <c r="C895" i="4"/>
  <c r="C896" i="4"/>
  <c r="C897" i="4"/>
  <c r="C898" i="4"/>
  <c r="C899" i="4"/>
  <c r="C900" i="4"/>
  <c r="C901" i="4"/>
  <c r="C902" i="4"/>
  <c r="C903" i="4"/>
  <c r="C904" i="4"/>
  <c r="C905" i="4"/>
  <c r="C906" i="4"/>
  <c r="C907" i="4"/>
  <c r="C908" i="4"/>
  <c r="C909" i="4"/>
  <c r="C910" i="4"/>
  <c r="C911" i="4"/>
  <c r="C912" i="4"/>
  <c r="C913" i="4"/>
  <c r="C914" i="4"/>
  <c r="C915" i="4"/>
  <c r="C916" i="4"/>
  <c r="C917" i="4"/>
  <c r="C918" i="4"/>
  <c r="C919" i="4"/>
  <c r="C920" i="4"/>
  <c r="C921" i="4"/>
  <c r="C922" i="4"/>
  <c r="C923" i="4"/>
  <c r="C924" i="4"/>
  <c r="C925" i="4"/>
  <c r="C926" i="4"/>
  <c r="C927" i="4"/>
  <c r="C928" i="4"/>
  <c r="C929" i="4"/>
  <c r="C930" i="4"/>
  <c r="C931" i="4"/>
  <c r="C932" i="4"/>
  <c r="C933" i="4"/>
  <c r="C934" i="4"/>
  <c r="C935" i="4"/>
  <c r="C936" i="4"/>
  <c r="C937" i="4"/>
  <c r="C938" i="4"/>
  <c r="C939" i="4"/>
  <c r="C940" i="4"/>
  <c r="C941" i="4"/>
  <c r="C942" i="4"/>
  <c r="C943" i="4"/>
  <c r="C944" i="4"/>
  <c r="C945" i="4"/>
  <c r="C946" i="4"/>
  <c r="C947" i="4"/>
  <c r="C948" i="4"/>
  <c r="C949" i="4"/>
  <c r="C950" i="4"/>
  <c r="C951" i="4"/>
  <c r="C952" i="4"/>
  <c r="C953" i="4"/>
  <c r="C954" i="4"/>
  <c r="C955" i="4"/>
  <c r="C956" i="4"/>
  <c r="C957" i="4"/>
  <c r="C958" i="4"/>
  <c r="C959" i="4"/>
  <c r="C960" i="4"/>
  <c r="C961" i="4"/>
  <c r="C962" i="4"/>
  <c r="C963" i="4"/>
  <c r="C964" i="4"/>
  <c r="C965" i="4"/>
  <c r="C966" i="4"/>
  <c r="C967" i="4"/>
  <c r="C968" i="4"/>
  <c r="C969" i="4"/>
  <c r="C970" i="4"/>
  <c r="C971" i="4"/>
  <c r="C972" i="4"/>
  <c r="C973" i="4"/>
  <c r="C974" i="4"/>
  <c r="C975" i="4"/>
  <c r="C976" i="4"/>
  <c r="C977" i="4"/>
  <c r="C978" i="4"/>
  <c r="C979" i="4"/>
  <c r="C980" i="4"/>
  <c r="C981" i="4"/>
  <c r="C982" i="4"/>
  <c r="C983" i="4"/>
  <c r="C984" i="4"/>
  <c r="C985" i="4"/>
  <c r="C986" i="4"/>
  <c r="C987" i="4"/>
  <c r="C988" i="4"/>
  <c r="C989" i="4"/>
  <c r="C990" i="4"/>
  <c r="C991" i="4"/>
  <c r="C992" i="4"/>
  <c r="C993" i="4"/>
  <c r="C994" i="4"/>
  <c r="C995" i="4"/>
  <c r="C996" i="4"/>
  <c r="C997" i="4"/>
  <c r="C998" i="4"/>
  <c r="C999" i="4"/>
  <c r="C1000" i="4"/>
  <c r="C1001" i="4"/>
  <c r="C1002" i="4"/>
  <c r="C1003" i="4"/>
  <c r="C1004" i="4"/>
  <c r="C1005" i="4"/>
  <c r="C1006" i="4"/>
  <c r="C1007" i="4"/>
  <c r="C1008" i="4"/>
  <c r="C1009" i="4"/>
  <c r="C1010" i="4"/>
  <c r="C1011" i="4"/>
  <c r="C1012" i="4"/>
  <c r="C1013" i="4"/>
  <c r="C1014" i="4"/>
  <c r="C1015" i="4"/>
  <c r="C1016" i="4"/>
  <c r="C1017" i="4"/>
  <c r="C1018" i="4"/>
  <c r="C1019" i="4"/>
  <c r="C1020" i="4"/>
  <c r="C1021" i="4"/>
  <c r="C1022" i="4"/>
  <c r="C1023" i="4"/>
  <c r="C1024" i="4"/>
  <c r="C1025" i="4"/>
  <c r="C1026" i="4"/>
  <c r="C1027" i="4"/>
  <c r="C1028" i="4"/>
  <c r="C1029" i="4"/>
  <c r="C1030" i="4"/>
  <c r="C1031" i="4"/>
  <c r="C1032" i="4"/>
  <c r="C1033" i="4"/>
  <c r="C1034" i="4"/>
  <c r="C1035" i="4"/>
  <c r="C1036" i="4"/>
  <c r="C1037" i="4"/>
  <c r="C1038" i="4"/>
  <c r="C1039" i="4"/>
  <c r="C1040" i="4"/>
  <c r="C1041" i="4"/>
  <c r="C1042" i="4"/>
  <c r="C1043" i="4"/>
  <c r="C1044" i="4"/>
  <c r="C1045" i="4"/>
  <c r="C1046" i="4"/>
  <c r="C1047" i="4"/>
  <c r="C1048" i="4"/>
  <c r="C1049" i="4"/>
  <c r="C1050" i="4"/>
  <c r="C1051" i="4"/>
  <c r="C1052" i="4"/>
  <c r="C1053" i="4"/>
  <c r="C1054" i="4"/>
  <c r="C1055" i="4"/>
  <c r="C1056" i="4"/>
  <c r="C1057" i="4"/>
  <c r="C1058" i="4"/>
  <c r="C1059" i="4"/>
  <c r="C1060" i="4"/>
  <c r="C1061" i="4"/>
  <c r="C1062" i="4"/>
  <c r="C1063" i="4"/>
  <c r="C1064" i="4"/>
  <c r="C1065" i="4"/>
  <c r="C1066" i="4"/>
  <c r="C1067" i="4"/>
  <c r="C1068" i="4"/>
  <c r="C1069" i="4"/>
  <c r="C1070" i="4"/>
  <c r="C1071" i="4"/>
  <c r="C1072" i="4"/>
  <c r="C1073" i="4"/>
  <c r="C1074" i="4"/>
  <c r="C1075" i="4"/>
  <c r="C1076" i="4"/>
  <c r="C1077" i="4"/>
  <c r="C1078" i="4"/>
  <c r="C1079" i="4"/>
  <c r="C1080" i="4"/>
  <c r="C1081" i="4"/>
  <c r="C1082" i="4"/>
  <c r="C1083" i="4"/>
  <c r="C1084" i="4"/>
  <c r="C1085" i="4"/>
  <c r="C1086" i="4"/>
  <c r="C1087" i="4"/>
  <c r="C1088" i="4"/>
  <c r="C1089" i="4"/>
  <c r="C1090" i="4"/>
  <c r="C1091" i="4"/>
  <c r="C1092" i="4"/>
  <c r="C1093" i="4"/>
  <c r="C1094" i="4"/>
  <c r="C1095" i="4"/>
  <c r="C1096" i="4"/>
  <c r="C1097" i="4"/>
  <c r="C1098" i="4"/>
  <c r="C1099" i="4"/>
  <c r="C1100" i="4"/>
  <c r="C1101" i="4"/>
  <c r="C1102" i="4"/>
  <c r="C1103" i="4"/>
  <c r="C1104" i="4"/>
  <c r="C1105" i="4"/>
  <c r="C1106" i="4"/>
  <c r="C1107" i="4"/>
  <c r="C1108" i="4"/>
  <c r="C1109" i="4"/>
  <c r="C1110" i="4"/>
  <c r="C1111" i="4"/>
  <c r="C1112" i="4"/>
  <c r="C1113" i="4"/>
  <c r="C1114" i="4"/>
  <c r="C1115" i="4"/>
  <c r="C1116" i="4"/>
  <c r="C1117" i="4"/>
  <c r="C1118" i="4"/>
  <c r="C1119" i="4"/>
  <c r="C1120" i="4"/>
  <c r="C1121" i="4"/>
  <c r="C1122" i="4"/>
  <c r="C1123" i="4"/>
  <c r="C1124" i="4"/>
  <c r="C1125" i="4"/>
  <c r="C1126" i="4"/>
  <c r="C1127" i="4"/>
  <c r="C1128" i="4"/>
  <c r="C1129" i="4"/>
  <c r="C1130" i="4"/>
  <c r="C1131" i="4"/>
  <c r="C1132" i="4"/>
  <c r="C1133" i="4"/>
  <c r="C1134" i="4"/>
  <c r="C1135" i="4"/>
  <c r="C1136" i="4"/>
  <c r="C1137" i="4"/>
  <c r="C1138" i="4"/>
  <c r="C1139" i="4"/>
  <c r="C1140" i="4"/>
  <c r="C1141" i="4"/>
  <c r="C1142" i="4"/>
  <c r="C1143" i="4"/>
  <c r="C1144" i="4"/>
  <c r="C1145" i="4"/>
  <c r="C1146" i="4"/>
  <c r="C1147" i="4"/>
  <c r="C1148" i="4"/>
  <c r="C1149" i="4"/>
  <c r="C1150" i="4"/>
  <c r="C1151" i="4"/>
  <c r="C1152" i="4"/>
  <c r="C1153" i="4"/>
  <c r="C1154" i="4"/>
  <c r="C1155" i="4"/>
  <c r="C1156" i="4"/>
  <c r="C1157" i="4"/>
  <c r="C1158" i="4"/>
  <c r="C1159" i="4"/>
  <c r="C1160" i="4"/>
  <c r="C1161" i="4"/>
  <c r="C1162" i="4"/>
  <c r="C1163" i="4"/>
  <c r="C1164" i="4"/>
  <c r="C1165" i="4"/>
  <c r="C1166" i="4"/>
  <c r="C1167" i="4"/>
  <c r="C1168" i="4"/>
  <c r="C1169" i="4"/>
  <c r="C1170" i="4"/>
  <c r="C1171" i="4"/>
  <c r="C1172" i="4"/>
  <c r="C1173" i="4"/>
  <c r="C1174" i="4"/>
  <c r="C1175" i="4"/>
  <c r="C1176" i="4"/>
  <c r="C1177" i="4"/>
  <c r="C1178" i="4"/>
  <c r="C1179" i="4"/>
  <c r="C1180" i="4"/>
  <c r="C1181" i="4"/>
  <c r="C1182" i="4"/>
  <c r="C1183" i="4"/>
  <c r="C1184" i="4"/>
  <c r="C1185" i="4"/>
  <c r="C1186" i="4"/>
  <c r="C1187" i="4"/>
  <c r="C1188" i="4"/>
  <c r="C1189" i="4"/>
  <c r="C1190" i="4"/>
  <c r="C1191" i="4"/>
  <c r="C1192" i="4"/>
  <c r="C1193" i="4"/>
  <c r="C1194" i="4"/>
  <c r="C1195" i="4"/>
  <c r="C1196" i="4"/>
  <c r="C1197" i="4"/>
  <c r="C1198" i="4"/>
  <c r="C1199" i="4"/>
  <c r="C1200" i="4"/>
  <c r="C1201" i="4"/>
  <c r="C1202" i="4"/>
  <c r="C1203" i="4"/>
  <c r="C1204" i="4"/>
  <c r="C1205" i="4"/>
  <c r="C1206" i="4"/>
  <c r="C1207" i="4"/>
  <c r="C1208" i="4"/>
  <c r="C1209" i="4"/>
  <c r="C1210" i="4"/>
  <c r="C1211" i="4"/>
  <c r="C1212" i="4"/>
  <c r="C1213" i="4"/>
  <c r="C1214" i="4"/>
  <c r="C1215" i="4"/>
  <c r="C1216" i="4"/>
  <c r="C1217" i="4"/>
  <c r="C1218" i="4"/>
  <c r="C1219" i="4"/>
  <c r="C1220" i="4"/>
  <c r="C1221" i="4"/>
  <c r="C1222" i="4"/>
  <c r="C1223" i="4"/>
  <c r="C1224" i="4"/>
  <c r="C1225" i="4"/>
  <c r="C1226" i="4"/>
  <c r="C1227" i="4"/>
  <c r="C1228" i="4"/>
  <c r="C1229" i="4"/>
  <c r="C1230" i="4"/>
  <c r="C1231" i="4"/>
  <c r="C1232" i="4"/>
  <c r="C1233" i="4"/>
  <c r="C1234" i="4"/>
  <c r="C1235" i="4"/>
  <c r="C1236" i="4"/>
  <c r="C1237" i="4"/>
  <c r="C1238" i="4"/>
  <c r="C1239" i="4"/>
  <c r="C1240" i="4"/>
  <c r="C1241" i="4"/>
  <c r="C1242" i="4"/>
  <c r="C1243" i="4"/>
  <c r="C1244" i="4"/>
  <c r="C1245" i="4"/>
  <c r="C1246" i="4"/>
  <c r="C1247" i="4"/>
  <c r="C1248" i="4"/>
  <c r="C1249" i="4"/>
  <c r="C1250" i="4"/>
  <c r="C1251" i="4"/>
  <c r="C1252" i="4"/>
  <c r="C1253" i="4"/>
  <c r="C1254" i="4"/>
  <c r="C1255" i="4"/>
  <c r="C1256" i="4"/>
  <c r="C1257" i="4"/>
  <c r="C1258" i="4"/>
  <c r="C1259" i="4"/>
  <c r="C1260" i="4"/>
  <c r="C1261" i="4"/>
  <c r="C1262" i="4"/>
  <c r="C1263" i="4"/>
  <c r="C1264" i="4"/>
  <c r="C1265" i="4"/>
  <c r="C1266" i="4"/>
  <c r="C1267" i="4"/>
  <c r="C1268" i="4"/>
  <c r="C1269" i="4"/>
  <c r="C1270" i="4"/>
  <c r="C1271" i="4"/>
  <c r="C1272" i="4"/>
  <c r="C1273" i="4"/>
  <c r="C1274" i="4"/>
  <c r="C1275" i="4"/>
  <c r="C1276" i="4"/>
  <c r="C1277" i="4"/>
  <c r="C1278" i="4"/>
  <c r="C1279" i="4"/>
  <c r="C1280" i="4"/>
  <c r="C1281" i="4"/>
  <c r="C1282" i="4"/>
  <c r="C1283" i="4"/>
  <c r="C1284" i="4"/>
  <c r="C1285" i="4"/>
  <c r="C1286" i="4"/>
  <c r="C1287" i="4"/>
  <c r="C1288" i="4"/>
  <c r="C1289" i="4"/>
  <c r="C1290" i="4"/>
  <c r="C1291" i="4"/>
  <c r="C1292" i="4"/>
  <c r="C1293" i="4"/>
  <c r="C1294" i="4"/>
  <c r="C1295" i="4"/>
  <c r="C1296" i="4"/>
  <c r="C1297" i="4"/>
  <c r="C1298" i="4"/>
  <c r="C1299" i="4"/>
  <c r="C1300" i="4"/>
  <c r="C1301" i="4"/>
  <c r="C1302" i="4"/>
  <c r="C1303" i="4"/>
  <c r="C1304" i="4"/>
  <c r="C1305" i="4"/>
  <c r="C1306" i="4"/>
  <c r="C1307" i="4"/>
  <c r="C1308" i="4"/>
  <c r="C1309" i="4"/>
  <c r="C1310" i="4"/>
  <c r="C1311" i="4"/>
  <c r="C1312" i="4"/>
  <c r="C1313" i="4"/>
  <c r="C1314" i="4"/>
  <c r="C1315" i="4"/>
  <c r="C1316" i="4"/>
  <c r="C1317" i="4"/>
  <c r="C1318" i="4"/>
  <c r="C1319" i="4"/>
  <c r="C1320" i="4"/>
  <c r="C1321" i="4"/>
  <c r="C1322" i="4"/>
  <c r="C1323" i="4"/>
  <c r="C1324" i="4"/>
  <c r="C1325" i="4"/>
  <c r="C1326" i="4"/>
  <c r="C1327" i="4"/>
  <c r="C1328" i="4"/>
  <c r="C1329" i="4"/>
  <c r="C1330" i="4"/>
  <c r="C1331" i="4"/>
  <c r="C1332" i="4"/>
  <c r="C1333" i="4"/>
  <c r="C1334" i="4"/>
  <c r="C1335" i="4"/>
  <c r="C1336" i="4"/>
  <c r="C1337" i="4"/>
  <c r="C1338" i="4"/>
  <c r="C1339" i="4"/>
  <c r="C1340" i="4"/>
  <c r="C1341" i="4"/>
  <c r="C1342" i="4"/>
  <c r="C1343" i="4"/>
  <c r="C1344" i="4"/>
  <c r="C1345" i="4"/>
  <c r="C1346" i="4"/>
  <c r="C1347" i="4"/>
  <c r="C1348" i="4"/>
  <c r="C1349" i="4"/>
  <c r="C1350" i="4"/>
  <c r="C1351" i="4"/>
  <c r="C1352" i="4"/>
  <c r="C1353" i="4"/>
  <c r="C1354" i="4"/>
  <c r="C1355" i="4"/>
  <c r="C1356" i="4"/>
  <c r="C1357" i="4"/>
  <c r="C1358" i="4"/>
  <c r="C1359" i="4"/>
  <c r="C1360" i="4"/>
  <c r="C1361" i="4"/>
  <c r="C1362" i="4"/>
  <c r="C1363" i="4"/>
  <c r="C1364" i="4"/>
  <c r="C1365" i="4"/>
  <c r="C1366" i="4"/>
  <c r="C1367" i="4"/>
  <c r="C1368" i="4"/>
  <c r="C1369" i="4"/>
  <c r="C1370" i="4"/>
  <c r="C1371" i="4"/>
  <c r="C1372" i="4"/>
  <c r="C1373" i="4"/>
  <c r="C1374" i="4"/>
  <c r="C1375" i="4"/>
  <c r="C1376" i="4"/>
  <c r="C1377" i="4"/>
  <c r="C1378" i="4"/>
  <c r="C1379" i="4"/>
  <c r="C1380" i="4"/>
  <c r="C1381" i="4"/>
  <c r="C1382" i="4"/>
  <c r="C1383" i="4"/>
  <c r="C1384" i="4"/>
  <c r="C1385" i="4"/>
  <c r="C1386" i="4"/>
  <c r="C1387" i="4"/>
  <c r="C1388" i="4"/>
  <c r="C1389" i="4"/>
  <c r="C1390" i="4"/>
  <c r="C1391" i="4"/>
  <c r="C1392" i="4"/>
  <c r="C1393" i="4"/>
  <c r="C1394" i="4"/>
  <c r="C1395" i="4"/>
  <c r="C1396" i="4"/>
  <c r="C1397" i="4"/>
  <c r="C1398" i="4"/>
  <c r="C1399" i="4"/>
  <c r="C1400" i="4"/>
  <c r="C1401" i="4"/>
  <c r="C1402" i="4"/>
  <c r="C1403" i="4"/>
  <c r="C1404" i="4"/>
  <c r="C1405" i="4"/>
  <c r="C1406" i="4"/>
  <c r="C1407" i="4"/>
  <c r="C1408" i="4"/>
  <c r="C1409" i="4"/>
  <c r="C1410" i="4"/>
  <c r="C1411" i="4"/>
  <c r="C1412" i="4"/>
  <c r="C1413" i="4"/>
  <c r="C1414" i="4"/>
  <c r="C1415" i="4"/>
  <c r="C1416" i="4"/>
  <c r="C1417" i="4"/>
  <c r="C1418" i="4"/>
  <c r="C1419" i="4"/>
  <c r="C1420" i="4"/>
  <c r="C1421" i="4"/>
  <c r="C1422" i="4"/>
  <c r="C1423" i="4"/>
  <c r="C1424" i="4"/>
  <c r="C1425" i="4"/>
  <c r="C1426" i="4"/>
  <c r="C1427" i="4"/>
  <c r="C1428" i="4"/>
  <c r="C1429" i="4"/>
  <c r="C1430" i="4"/>
  <c r="C1431" i="4"/>
  <c r="C1432" i="4"/>
  <c r="C1433" i="4"/>
  <c r="C1434" i="4"/>
  <c r="C1435" i="4"/>
  <c r="C1436" i="4"/>
  <c r="C1437" i="4"/>
  <c r="C1438" i="4"/>
  <c r="C1439" i="4"/>
  <c r="C1440" i="4"/>
  <c r="C1441" i="4"/>
  <c r="C1442" i="4"/>
  <c r="C1443" i="4"/>
  <c r="C1444" i="4"/>
  <c r="C1445" i="4"/>
  <c r="C1446" i="4"/>
  <c r="C1447" i="4"/>
  <c r="C1448" i="4"/>
  <c r="C1449" i="4"/>
  <c r="C1450" i="4"/>
  <c r="C1451" i="4"/>
  <c r="C1452" i="4"/>
  <c r="C1453" i="4"/>
  <c r="C1454" i="4"/>
  <c r="C1455" i="4"/>
  <c r="C1456" i="4"/>
  <c r="C1457" i="4"/>
  <c r="C1458" i="4"/>
  <c r="C1459" i="4"/>
  <c r="C1460" i="4"/>
  <c r="C1461" i="4"/>
  <c r="C1462" i="4"/>
  <c r="C1463" i="4"/>
  <c r="C1464" i="4"/>
  <c r="C1465" i="4"/>
  <c r="C1466" i="4"/>
  <c r="C1467" i="4"/>
  <c r="C1468" i="4"/>
  <c r="C1469" i="4"/>
  <c r="C1470" i="4"/>
  <c r="C1471" i="4"/>
  <c r="C1472" i="4"/>
  <c r="C1473" i="4"/>
  <c r="C1474" i="4"/>
  <c r="C1475" i="4"/>
  <c r="C1476" i="4"/>
  <c r="C1477" i="4"/>
  <c r="C1478" i="4"/>
  <c r="C1479" i="4"/>
  <c r="C1480" i="4"/>
  <c r="C1481" i="4"/>
  <c r="C1482" i="4"/>
  <c r="C1483" i="4"/>
  <c r="C1484" i="4"/>
  <c r="C1485" i="4"/>
  <c r="C1486" i="4"/>
  <c r="C1487" i="4"/>
  <c r="C1488" i="4"/>
  <c r="C1489" i="4"/>
  <c r="C1490" i="4"/>
  <c r="C1491" i="4"/>
  <c r="C1492" i="4"/>
  <c r="C1493" i="4"/>
  <c r="C1494" i="4"/>
  <c r="C1495" i="4"/>
  <c r="C1496" i="4"/>
  <c r="C1497" i="4"/>
  <c r="C1498" i="4"/>
  <c r="C1499" i="4"/>
  <c r="C1500" i="4"/>
  <c r="C1501" i="4"/>
  <c r="C1502" i="4"/>
  <c r="C1503" i="4"/>
  <c r="C1504" i="4"/>
  <c r="C1505" i="4"/>
  <c r="C1506" i="4"/>
  <c r="C1507" i="4"/>
  <c r="C1508" i="4"/>
  <c r="C1509" i="4"/>
  <c r="C1510" i="4"/>
  <c r="C1511" i="4"/>
  <c r="C1512" i="4"/>
  <c r="C1513" i="4"/>
  <c r="C1514" i="4"/>
  <c r="C1515" i="4"/>
  <c r="C1516" i="4"/>
  <c r="C1517" i="4"/>
  <c r="C1518" i="4"/>
  <c r="C1519" i="4"/>
  <c r="C1520" i="4"/>
  <c r="C1521" i="4"/>
  <c r="C1522" i="4"/>
  <c r="C1523" i="4"/>
  <c r="C1524" i="4"/>
  <c r="C1525" i="4"/>
  <c r="C1526" i="4"/>
  <c r="C1527" i="4"/>
  <c r="C1528" i="4"/>
  <c r="C1529" i="4"/>
  <c r="C1530" i="4"/>
  <c r="C1531" i="4"/>
  <c r="C1532" i="4"/>
  <c r="C1533" i="4"/>
  <c r="C1534" i="4"/>
  <c r="C1535" i="4"/>
  <c r="C1536" i="4"/>
  <c r="C1537" i="4"/>
  <c r="C1538" i="4"/>
  <c r="C1539" i="4"/>
  <c r="C1540" i="4"/>
  <c r="C1541" i="4"/>
  <c r="C1542" i="4"/>
  <c r="C1543" i="4"/>
  <c r="C1544" i="4"/>
  <c r="C1545" i="4"/>
  <c r="C1546" i="4"/>
  <c r="C1547" i="4"/>
  <c r="C1548" i="4"/>
  <c r="C1549" i="4"/>
  <c r="C1550" i="4"/>
  <c r="C1551" i="4"/>
  <c r="C1552" i="4"/>
  <c r="C1553" i="4"/>
  <c r="C1554" i="4"/>
  <c r="C1555" i="4"/>
  <c r="C1556" i="4"/>
  <c r="C1557" i="4"/>
  <c r="C1558" i="4"/>
  <c r="C1559" i="4"/>
  <c r="C1560" i="4"/>
  <c r="C1561" i="4"/>
  <c r="C1562" i="4"/>
  <c r="C1563" i="4"/>
  <c r="C1564" i="4"/>
  <c r="C1565" i="4"/>
  <c r="C1566" i="4"/>
  <c r="C1567" i="4"/>
  <c r="C1568" i="4"/>
  <c r="C1569" i="4"/>
  <c r="C1570" i="4"/>
  <c r="C1571" i="4"/>
  <c r="C1572" i="4"/>
  <c r="C1573" i="4"/>
  <c r="C1574" i="4"/>
  <c r="C1575" i="4"/>
  <c r="C1576" i="4"/>
  <c r="C1577" i="4"/>
  <c r="C1578" i="4"/>
  <c r="C1579" i="4"/>
  <c r="C1580" i="4"/>
  <c r="C1581" i="4"/>
  <c r="C1582" i="4"/>
  <c r="C1583" i="4"/>
  <c r="C1584" i="4"/>
  <c r="C1585" i="4"/>
  <c r="C1586" i="4"/>
  <c r="C1587" i="4"/>
  <c r="C1588" i="4"/>
  <c r="C1589" i="4"/>
  <c r="C1590" i="4"/>
  <c r="C1591" i="4"/>
  <c r="C1592" i="4"/>
  <c r="C1593" i="4"/>
  <c r="C1594" i="4"/>
  <c r="C1595" i="4"/>
  <c r="C1596" i="4"/>
  <c r="C1597" i="4"/>
  <c r="C1598" i="4"/>
  <c r="C1599" i="4"/>
  <c r="C1600" i="4"/>
  <c r="C1601" i="4"/>
  <c r="C1602" i="4"/>
  <c r="C1603" i="4"/>
  <c r="C1604" i="4"/>
  <c r="C1605" i="4"/>
  <c r="C1606" i="4"/>
  <c r="C1607" i="4"/>
  <c r="C1608" i="4"/>
  <c r="C1609" i="4"/>
  <c r="C1610" i="4"/>
  <c r="C1611" i="4"/>
  <c r="C1612" i="4"/>
  <c r="C1613" i="4"/>
  <c r="C1614" i="4"/>
  <c r="C1615" i="4"/>
  <c r="C1616" i="4"/>
  <c r="C1617" i="4"/>
  <c r="C1618" i="4"/>
  <c r="C1619" i="4"/>
  <c r="C1620" i="4"/>
  <c r="C1621" i="4"/>
  <c r="C1622" i="4"/>
  <c r="C1623" i="4"/>
  <c r="C1624" i="4"/>
  <c r="C1625" i="4"/>
  <c r="C1626" i="4"/>
  <c r="C1627" i="4"/>
  <c r="C1628" i="4"/>
  <c r="C1629" i="4"/>
  <c r="C1630" i="4"/>
  <c r="C1631" i="4"/>
  <c r="C1632" i="4"/>
  <c r="C1633" i="4"/>
  <c r="C1634" i="4"/>
  <c r="C1635" i="4"/>
  <c r="C1636" i="4"/>
  <c r="C1637" i="4"/>
  <c r="C1638" i="4"/>
  <c r="C1639" i="4"/>
  <c r="C1640" i="4"/>
  <c r="C1641" i="4"/>
  <c r="C1642" i="4"/>
  <c r="C1643" i="4"/>
  <c r="C1644" i="4"/>
  <c r="C1645" i="4"/>
  <c r="C1646" i="4"/>
  <c r="C1647" i="4"/>
  <c r="C1648" i="4"/>
  <c r="C1649" i="4"/>
  <c r="C1650" i="4"/>
  <c r="C1651" i="4"/>
  <c r="C1652" i="4"/>
  <c r="C1653" i="4"/>
  <c r="C1654" i="4"/>
  <c r="C1655" i="4"/>
  <c r="C1656" i="4"/>
  <c r="C1657" i="4"/>
  <c r="C1658" i="4"/>
  <c r="C1659" i="4"/>
  <c r="C1660" i="4"/>
  <c r="C1661" i="4"/>
  <c r="C1662" i="4"/>
  <c r="C1663" i="4"/>
  <c r="C1664" i="4"/>
  <c r="C1665" i="4"/>
  <c r="C1666" i="4"/>
  <c r="C1667" i="4"/>
  <c r="C1668" i="4"/>
  <c r="C1669" i="4"/>
  <c r="C1670" i="4"/>
  <c r="C1671" i="4"/>
  <c r="C1672" i="4"/>
  <c r="C1673" i="4"/>
  <c r="C1674" i="4"/>
  <c r="C1675" i="4"/>
  <c r="C1676" i="4"/>
  <c r="C1677" i="4"/>
  <c r="C1678" i="4"/>
  <c r="C1679" i="4"/>
  <c r="C1680" i="4"/>
  <c r="C1681" i="4"/>
  <c r="C1682" i="4"/>
  <c r="C1683" i="4"/>
  <c r="C1684" i="4"/>
  <c r="C1685" i="4"/>
  <c r="C1686" i="4"/>
  <c r="C1687" i="4"/>
  <c r="C1688" i="4"/>
  <c r="C1689" i="4"/>
  <c r="C1690" i="4"/>
  <c r="C1691" i="4"/>
  <c r="C1692" i="4"/>
  <c r="C1693" i="4"/>
  <c r="C1694" i="4"/>
  <c r="C1695" i="4"/>
  <c r="C1696" i="4"/>
  <c r="C1697" i="4"/>
  <c r="C1698" i="4"/>
  <c r="C1699" i="4"/>
  <c r="C1700" i="4"/>
  <c r="C1701" i="4"/>
  <c r="C1702" i="4"/>
  <c r="C1703" i="4"/>
  <c r="C1704" i="4"/>
  <c r="C1705" i="4"/>
  <c r="C1706" i="4"/>
  <c r="C1707" i="4"/>
  <c r="C1708" i="4"/>
  <c r="C1709" i="4"/>
  <c r="C1710" i="4"/>
  <c r="C1711" i="4"/>
  <c r="C1712" i="4"/>
  <c r="C1713" i="4"/>
  <c r="C1714" i="4"/>
  <c r="C1715" i="4"/>
  <c r="C1716" i="4"/>
  <c r="C1717" i="4"/>
  <c r="C1718" i="4"/>
  <c r="C1719" i="4"/>
  <c r="C1720" i="4"/>
  <c r="C1721" i="4"/>
  <c r="C1722" i="4"/>
  <c r="C1723" i="4"/>
  <c r="C1724" i="4"/>
  <c r="C1725" i="4"/>
  <c r="C1726" i="4"/>
  <c r="C1727" i="4"/>
  <c r="C1728" i="4"/>
  <c r="C1729" i="4"/>
  <c r="C1730" i="4"/>
  <c r="C1731" i="4"/>
  <c r="C1732" i="4"/>
  <c r="C1733" i="4"/>
  <c r="C1734" i="4"/>
  <c r="C1735" i="4"/>
  <c r="C1736" i="4"/>
  <c r="C1737" i="4"/>
  <c r="C1738" i="4"/>
  <c r="C1739" i="4"/>
  <c r="C1740" i="4"/>
  <c r="C1741" i="4"/>
  <c r="C1742" i="4"/>
  <c r="C1743" i="4"/>
  <c r="C1744" i="4"/>
  <c r="C1745" i="4"/>
  <c r="C1746" i="4"/>
  <c r="C1747" i="4"/>
  <c r="C1748" i="4"/>
  <c r="C1749" i="4"/>
  <c r="C1750" i="4"/>
  <c r="C1751" i="4"/>
  <c r="C1752" i="4"/>
  <c r="C1753" i="4"/>
  <c r="C1754" i="4"/>
  <c r="C1755" i="4"/>
  <c r="C1756" i="4"/>
  <c r="C1757" i="4"/>
  <c r="C1758" i="4"/>
  <c r="C1759" i="4"/>
  <c r="C1760" i="4"/>
  <c r="C1761" i="4"/>
  <c r="C1762" i="4"/>
  <c r="C1763" i="4"/>
  <c r="C1764" i="4"/>
  <c r="C1765" i="4"/>
  <c r="C1766" i="4"/>
  <c r="C1767" i="4"/>
  <c r="C1768" i="4"/>
  <c r="C1769" i="4"/>
  <c r="C1770" i="4"/>
  <c r="C1771" i="4"/>
  <c r="C1772" i="4"/>
  <c r="C1773" i="4"/>
  <c r="C1774" i="4"/>
  <c r="C1775" i="4"/>
  <c r="C1776" i="4"/>
  <c r="C1777" i="4"/>
  <c r="C1778" i="4"/>
  <c r="C1779" i="4"/>
  <c r="C1780" i="4"/>
  <c r="C1781" i="4"/>
  <c r="C1782" i="4"/>
  <c r="C1783" i="4"/>
  <c r="C1784" i="4"/>
  <c r="C1785" i="4"/>
  <c r="C1786" i="4"/>
  <c r="C1787" i="4"/>
  <c r="C1788" i="4"/>
  <c r="C1789" i="4"/>
  <c r="C1790" i="4"/>
  <c r="C1791" i="4"/>
  <c r="C1792" i="4"/>
  <c r="C1793" i="4"/>
  <c r="C1794" i="4"/>
  <c r="C1795" i="4"/>
  <c r="C1796" i="4"/>
  <c r="C1797" i="4"/>
  <c r="C1798" i="4"/>
  <c r="C1799" i="4"/>
  <c r="C1800" i="4"/>
  <c r="C1801" i="4"/>
  <c r="C1802" i="4"/>
  <c r="C1803" i="4"/>
  <c r="C1804" i="4"/>
  <c r="C1805" i="4"/>
  <c r="C1806" i="4"/>
  <c r="C1807" i="4"/>
  <c r="C1808" i="4"/>
  <c r="C1809" i="4"/>
  <c r="C1810" i="4"/>
  <c r="C1811" i="4"/>
  <c r="C1812" i="4"/>
  <c r="C1813" i="4"/>
  <c r="C1814" i="4"/>
  <c r="C1815" i="4"/>
  <c r="C1816" i="4"/>
  <c r="C1817" i="4"/>
  <c r="C1818" i="4"/>
  <c r="C1819" i="4"/>
  <c r="C1820" i="4"/>
  <c r="C1821" i="4"/>
  <c r="C1822" i="4"/>
  <c r="C1823" i="4"/>
  <c r="C1824" i="4"/>
  <c r="C1825" i="4"/>
  <c r="C1826" i="4"/>
  <c r="C1827" i="4"/>
  <c r="C1828" i="4"/>
  <c r="C1829" i="4"/>
  <c r="C1830" i="4"/>
  <c r="C1831" i="4"/>
  <c r="C1832" i="4"/>
  <c r="C1833" i="4"/>
  <c r="C1834" i="4"/>
  <c r="C1835" i="4"/>
  <c r="C1836" i="4"/>
  <c r="C1837" i="4"/>
  <c r="C1838" i="4"/>
  <c r="C1839" i="4"/>
  <c r="C1840" i="4"/>
  <c r="C1841" i="4"/>
  <c r="C1842" i="4"/>
  <c r="C1843" i="4"/>
  <c r="C1844" i="4"/>
  <c r="C1845" i="4"/>
  <c r="C1846" i="4"/>
  <c r="C1847" i="4"/>
  <c r="C1848" i="4"/>
  <c r="C1849" i="4"/>
  <c r="C1850" i="4"/>
  <c r="C1851" i="4"/>
  <c r="C1852" i="4"/>
  <c r="C1853" i="4"/>
  <c r="C1854" i="4"/>
  <c r="C1855" i="4"/>
  <c r="C1856" i="4"/>
  <c r="C1857" i="4"/>
  <c r="C1858" i="4"/>
  <c r="C1859" i="4"/>
  <c r="C1860" i="4"/>
  <c r="C1861" i="4"/>
  <c r="C1862" i="4"/>
  <c r="C1863" i="4"/>
  <c r="C1864" i="4"/>
  <c r="C1865" i="4"/>
  <c r="C1866" i="4"/>
  <c r="C1867" i="4"/>
  <c r="C1868" i="4"/>
  <c r="C1869" i="4"/>
  <c r="C1870" i="4"/>
  <c r="C1871" i="4"/>
  <c r="C1872" i="4"/>
  <c r="C1873" i="4"/>
  <c r="C1874" i="4"/>
  <c r="C1875" i="4"/>
  <c r="C1876" i="4"/>
  <c r="C1877" i="4"/>
  <c r="C1878" i="4"/>
  <c r="C1879" i="4"/>
  <c r="C1880" i="4"/>
  <c r="C1881" i="4"/>
  <c r="C1882" i="4"/>
  <c r="C1883" i="4"/>
  <c r="C1884" i="4"/>
  <c r="C1885" i="4"/>
  <c r="C1886" i="4"/>
  <c r="C1887" i="4"/>
  <c r="C1888" i="4"/>
  <c r="C1889" i="4"/>
  <c r="C1890" i="4"/>
  <c r="C1891" i="4"/>
  <c r="C1892" i="4"/>
  <c r="C1893" i="4"/>
  <c r="C1894" i="4"/>
  <c r="C1895" i="4"/>
  <c r="C1896" i="4"/>
  <c r="C1897" i="4"/>
  <c r="C1898" i="4"/>
  <c r="C1899" i="4"/>
  <c r="C1900" i="4"/>
  <c r="C1901" i="4"/>
  <c r="C1902" i="4"/>
  <c r="C1903" i="4"/>
  <c r="C1904" i="4"/>
  <c r="C1905" i="4"/>
  <c r="C1906" i="4"/>
  <c r="C1907" i="4"/>
  <c r="C1908" i="4"/>
  <c r="C1909" i="4"/>
  <c r="C1910" i="4"/>
  <c r="C1911" i="4"/>
  <c r="C1912" i="4"/>
  <c r="C1913" i="4"/>
  <c r="C1914" i="4"/>
  <c r="C1915" i="4"/>
  <c r="C1916" i="4"/>
  <c r="C1917" i="4"/>
  <c r="C1918" i="4"/>
  <c r="C1919" i="4"/>
  <c r="C1920" i="4"/>
  <c r="C1921" i="4"/>
  <c r="C1922" i="4"/>
  <c r="C1923" i="4"/>
  <c r="C1924" i="4"/>
  <c r="C1925" i="4"/>
  <c r="C1926" i="4"/>
  <c r="C1927" i="4"/>
  <c r="C1928" i="4"/>
  <c r="C1929" i="4"/>
  <c r="C1930" i="4"/>
  <c r="C1931" i="4"/>
  <c r="C1932" i="4"/>
  <c r="C1933" i="4"/>
  <c r="C1934" i="4"/>
  <c r="C1935" i="4"/>
  <c r="C1936" i="4"/>
  <c r="C1937" i="4"/>
  <c r="C1938" i="4"/>
  <c r="C1939" i="4"/>
  <c r="C1940" i="4"/>
  <c r="C1941" i="4"/>
  <c r="C1942" i="4"/>
  <c r="C1943" i="4"/>
  <c r="C1944" i="4"/>
  <c r="C1945" i="4"/>
  <c r="C1946" i="4"/>
  <c r="C1947" i="4"/>
  <c r="C1948" i="4"/>
  <c r="C1949" i="4"/>
  <c r="C1950" i="4"/>
  <c r="C1951" i="4"/>
  <c r="C1952" i="4"/>
  <c r="C1953" i="4"/>
  <c r="C1954" i="4"/>
  <c r="C1955" i="4"/>
  <c r="C1956" i="4"/>
  <c r="C1957" i="4"/>
  <c r="C1958" i="4"/>
  <c r="C1959" i="4"/>
  <c r="C1960" i="4"/>
  <c r="C1961" i="4"/>
  <c r="C1962" i="4"/>
  <c r="C1963" i="4"/>
  <c r="C1964" i="4"/>
  <c r="C1965" i="4"/>
  <c r="C1966" i="4"/>
  <c r="C1967" i="4"/>
  <c r="C1968" i="4"/>
  <c r="C1969" i="4"/>
  <c r="C1970" i="4"/>
  <c r="C1971" i="4"/>
  <c r="C1972" i="4"/>
  <c r="C1973" i="4"/>
  <c r="C1974" i="4"/>
  <c r="C1975" i="4"/>
  <c r="C1976" i="4"/>
  <c r="C1977" i="4"/>
  <c r="C1978" i="4"/>
  <c r="C1979" i="4"/>
  <c r="C1980" i="4"/>
  <c r="C1981" i="4"/>
  <c r="C1982" i="4"/>
  <c r="C1983" i="4"/>
  <c r="C1984" i="4"/>
  <c r="C1985" i="4"/>
  <c r="C1986" i="4"/>
  <c r="C1987" i="4"/>
  <c r="C1988" i="4"/>
  <c r="C1989" i="4"/>
  <c r="C1990" i="4"/>
  <c r="C1991" i="4"/>
  <c r="C1992" i="4"/>
  <c r="C1993" i="4"/>
  <c r="C1994" i="4"/>
  <c r="C1995" i="4"/>
  <c r="C1996" i="4"/>
  <c r="C1997" i="4"/>
  <c r="C1998" i="4"/>
  <c r="C1999" i="4"/>
  <c r="C2000" i="4"/>
  <c r="C2001" i="4"/>
  <c r="C2002" i="4"/>
  <c r="C2003" i="4"/>
  <c r="C2004" i="4"/>
  <c r="C2005" i="4"/>
  <c r="C2006" i="4"/>
  <c r="C2007" i="4"/>
  <c r="C2008" i="4"/>
  <c r="C2009" i="4"/>
  <c r="C2010" i="4"/>
  <c r="C2011" i="4"/>
  <c r="C2012" i="4"/>
  <c r="C2013" i="4"/>
  <c r="C2014" i="4"/>
  <c r="C2015" i="4"/>
  <c r="C2016" i="4"/>
  <c r="C2017" i="4"/>
  <c r="C2018" i="4"/>
  <c r="C2019" i="4"/>
  <c r="C2020" i="4"/>
  <c r="C2021" i="4"/>
  <c r="C2022" i="4"/>
  <c r="C2023" i="4"/>
  <c r="C2024" i="4"/>
  <c r="C2025" i="4"/>
  <c r="C2026" i="4"/>
  <c r="C2027" i="4"/>
  <c r="C2028" i="4"/>
  <c r="C2029" i="4"/>
  <c r="C2030" i="4"/>
  <c r="C2031" i="4"/>
  <c r="C2032" i="4"/>
  <c r="C2033" i="4"/>
  <c r="C2034" i="4"/>
  <c r="C2035" i="4"/>
  <c r="C2036" i="4"/>
  <c r="C2037" i="4"/>
  <c r="C2038" i="4"/>
  <c r="C2039" i="4"/>
  <c r="C2040" i="4"/>
  <c r="C2041" i="4"/>
  <c r="C2042" i="4"/>
  <c r="C2043" i="4"/>
  <c r="C2044" i="4"/>
  <c r="C2045" i="4"/>
  <c r="C2046" i="4"/>
  <c r="C2047" i="4"/>
  <c r="C2048" i="4"/>
  <c r="C2049" i="4"/>
  <c r="C2050" i="4"/>
  <c r="C2051" i="4"/>
  <c r="C2052" i="4"/>
  <c r="C2053" i="4"/>
  <c r="C2054" i="4"/>
  <c r="C2055" i="4"/>
  <c r="C2056" i="4"/>
  <c r="C2057" i="4"/>
  <c r="C2058" i="4"/>
  <c r="C2059" i="4"/>
  <c r="C2060" i="4"/>
  <c r="C2061" i="4"/>
  <c r="C2062" i="4"/>
  <c r="C2063" i="4"/>
  <c r="C2064" i="4"/>
  <c r="C2065" i="4"/>
  <c r="C2066" i="4"/>
  <c r="C2067" i="4"/>
  <c r="C2068" i="4"/>
  <c r="C2069" i="4"/>
  <c r="C2070" i="4"/>
  <c r="C2071" i="4"/>
  <c r="C2072" i="4"/>
  <c r="C2073" i="4"/>
  <c r="C2074" i="4"/>
  <c r="C2075" i="4"/>
  <c r="C2076" i="4"/>
  <c r="C2077" i="4"/>
  <c r="C2078" i="4"/>
  <c r="C2079" i="4"/>
  <c r="C2080" i="4"/>
  <c r="C2081" i="4"/>
  <c r="C2082" i="4"/>
  <c r="C2083" i="4"/>
  <c r="C2084" i="4"/>
  <c r="C2085" i="4"/>
  <c r="C2086" i="4"/>
  <c r="C2087" i="4"/>
  <c r="C2088" i="4"/>
  <c r="C2089" i="4"/>
  <c r="C2090" i="4"/>
  <c r="C2091" i="4"/>
  <c r="C2092" i="4"/>
  <c r="C2093" i="4"/>
  <c r="C2094" i="4"/>
  <c r="C2095" i="4"/>
  <c r="C2096" i="4"/>
  <c r="C2097" i="4"/>
  <c r="C2098" i="4"/>
  <c r="C2099" i="4"/>
  <c r="C2100" i="4"/>
  <c r="C2101" i="4"/>
  <c r="C2102" i="4"/>
  <c r="C2103" i="4"/>
  <c r="C2104" i="4"/>
  <c r="C2105" i="4"/>
  <c r="C2106" i="4"/>
  <c r="C2107" i="4"/>
  <c r="C2108" i="4"/>
  <c r="C2109" i="4"/>
  <c r="C2110" i="4"/>
  <c r="C2111" i="4"/>
  <c r="C2112" i="4"/>
  <c r="C2113" i="4"/>
  <c r="C2114" i="4"/>
  <c r="C2115" i="4"/>
  <c r="C2116" i="4"/>
  <c r="C2117" i="4"/>
  <c r="C2118" i="4"/>
  <c r="C2119" i="4"/>
  <c r="C2120" i="4"/>
  <c r="C2121" i="4"/>
  <c r="C2122" i="4"/>
  <c r="C2123" i="4"/>
  <c r="C2124" i="4"/>
  <c r="C2125" i="4"/>
  <c r="C2126" i="4"/>
  <c r="C2127" i="4"/>
  <c r="C2128" i="4"/>
  <c r="C2129" i="4"/>
  <c r="C2130" i="4"/>
  <c r="C2131" i="4"/>
  <c r="C2132" i="4"/>
  <c r="C2133" i="4"/>
  <c r="C2134" i="4"/>
  <c r="C2135" i="4"/>
  <c r="C2136" i="4"/>
  <c r="C2137" i="4"/>
  <c r="C2138" i="4"/>
  <c r="C2139" i="4"/>
  <c r="C2140" i="4"/>
  <c r="C2141" i="4"/>
  <c r="C2142" i="4"/>
  <c r="C2143" i="4"/>
  <c r="C2144" i="4"/>
  <c r="C2145" i="4"/>
  <c r="C2146" i="4"/>
  <c r="C2147" i="4"/>
  <c r="C2148" i="4"/>
  <c r="C2149" i="4"/>
  <c r="C2150" i="4"/>
  <c r="C2151" i="4"/>
  <c r="C2152" i="4"/>
  <c r="C2153" i="4"/>
  <c r="C2154" i="4"/>
  <c r="C2155" i="4"/>
  <c r="C2156" i="4"/>
  <c r="C2157" i="4"/>
  <c r="C2158" i="4"/>
  <c r="C2159" i="4"/>
  <c r="C2160" i="4"/>
  <c r="C2161" i="4"/>
  <c r="C2162" i="4"/>
  <c r="C2163" i="4"/>
  <c r="C2164" i="4"/>
  <c r="C2165" i="4"/>
  <c r="C2166" i="4"/>
  <c r="C2167" i="4"/>
  <c r="C2168" i="4"/>
  <c r="C2169" i="4"/>
  <c r="C2170" i="4"/>
  <c r="C2171" i="4"/>
  <c r="C2172" i="4"/>
  <c r="C2173" i="4"/>
  <c r="C2174" i="4"/>
  <c r="C2175" i="4"/>
  <c r="C2176" i="4"/>
  <c r="C2177" i="4"/>
  <c r="C2178" i="4"/>
  <c r="C2179" i="4"/>
  <c r="C2180" i="4"/>
  <c r="C2181" i="4"/>
  <c r="C2182" i="4"/>
  <c r="C2183" i="4"/>
  <c r="C2184" i="4"/>
  <c r="C2185" i="4"/>
  <c r="C2186" i="4"/>
  <c r="C2187" i="4"/>
  <c r="C2188" i="4"/>
  <c r="C2189" i="4"/>
  <c r="C2190" i="4"/>
  <c r="C2191" i="4"/>
  <c r="C2192" i="4"/>
  <c r="C2193" i="4"/>
  <c r="C2194" i="4"/>
  <c r="C2195" i="4"/>
  <c r="C2196" i="4"/>
  <c r="C2197" i="4"/>
  <c r="C2198" i="4"/>
  <c r="C2199" i="4"/>
  <c r="C2200" i="4"/>
  <c r="C2201" i="4"/>
  <c r="C2202" i="4"/>
  <c r="C2203" i="4"/>
  <c r="C2204" i="4"/>
  <c r="C2205" i="4"/>
  <c r="C2206" i="4"/>
  <c r="C2207" i="4"/>
  <c r="C2208" i="4"/>
  <c r="C2209" i="4"/>
  <c r="C2210" i="4"/>
  <c r="C2211" i="4"/>
  <c r="C2212" i="4"/>
  <c r="C2213" i="4"/>
  <c r="C2214" i="4"/>
  <c r="C2215" i="4"/>
  <c r="C2216" i="4"/>
  <c r="C2217" i="4"/>
  <c r="C2218" i="4"/>
  <c r="C2219" i="4"/>
  <c r="C2220" i="4"/>
  <c r="C2221" i="4"/>
  <c r="C2222" i="4"/>
  <c r="C2223" i="4"/>
  <c r="C2224" i="4"/>
  <c r="C2225" i="4"/>
  <c r="C2226" i="4"/>
  <c r="C2227" i="4"/>
  <c r="C2228" i="4"/>
  <c r="C2229" i="4"/>
  <c r="C2230" i="4"/>
  <c r="C2231" i="4"/>
  <c r="C2232" i="4"/>
  <c r="C2233" i="4"/>
  <c r="C2234" i="4"/>
  <c r="C2235" i="4"/>
  <c r="C2236" i="4"/>
  <c r="C2237" i="4"/>
  <c r="C2238" i="4"/>
  <c r="C2239" i="4"/>
  <c r="C2240" i="4"/>
  <c r="C2241" i="4"/>
  <c r="C2242" i="4"/>
  <c r="C2243" i="4"/>
  <c r="C2244" i="4"/>
  <c r="C2245" i="4"/>
  <c r="C2246" i="4"/>
  <c r="C2247" i="4"/>
  <c r="C2248" i="4"/>
  <c r="C2249" i="4"/>
  <c r="C2250" i="4"/>
  <c r="C2251" i="4"/>
  <c r="C2252" i="4"/>
  <c r="C2253" i="4"/>
  <c r="C2254" i="4"/>
  <c r="C2255" i="4"/>
  <c r="C2256" i="4"/>
  <c r="C2257" i="4"/>
  <c r="C2258" i="4"/>
  <c r="C2259" i="4"/>
  <c r="C2260" i="4"/>
  <c r="C2261" i="4"/>
  <c r="C2262" i="4"/>
  <c r="C2263" i="4"/>
  <c r="C2264" i="4"/>
  <c r="C2265" i="4"/>
  <c r="C2266" i="4"/>
  <c r="C2267" i="4"/>
  <c r="C2268" i="4"/>
  <c r="C2269" i="4"/>
  <c r="C2270" i="4"/>
  <c r="C2271" i="4"/>
  <c r="C2272" i="4"/>
  <c r="C2273" i="4"/>
  <c r="C2274" i="4"/>
  <c r="C2275" i="4"/>
  <c r="C2276" i="4"/>
  <c r="C2277" i="4"/>
  <c r="C2278" i="4"/>
  <c r="C2279" i="4"/>
  <c r="C2280" i="4"/>
  <c r="C2281" i="4"/>
  <c r="C2282" i="4"/>
  <c r="C2283" i="4"/>
  <c r="C2284" i="4"/>
  <c r="C2285" i="4"/>
  <c r="C2286" i="4"/>
  <c r="C2287" i="4"/>
  <c r="C2288" i="4"/>
  <c r="C2289" i="4"/>
  <c r="C2290" i="4"/>
  <c r="C2291" i="4"/>
  <c r="C2292" i="4"/>
  <c r="C2293" i="4"/>
  <c r="C2294" i="4"/>
  <c r="C2295" i="4"/>
  <c r="C2296" i="4"/>
  <c r="C2297" i="4"/>
  <c r="C2298" i="4"/>
  <c r="C2299" i="4"/>
  <c r="C2300" i="4"/>
  <c r="C2301" i="4"/>
  <c r="C2302" i="4"/>
  <c r="C2303" i="4"/>
  <c r="C2304" i="4"/>
  <c r="C2305" i="4"/>
  <c r="C2306" i="4"/>
  <c r="C2307" i="4"/>
  <c r="C2308" i="4"/>
  <c r="C2309" i="4"/>
  <c r="C2310" i="4"/>
  <c r="C2311" i="4"/>
  <c r="C2312" i="4"/>
  <c r="C2313" i="4"/>
  <c r="C2314" i="4"/>
  <c r="C2315" i="4"/>
  <c r="C2316" i="4"/>
  <c r="C2317" i="4"/>
  <c r="C2318" i="4"/>
  <c r="C2319" i="4"/>
  <c r="C2320" i="4"/>
  <c r="C2321" i="4"/>
  <c r="C2322" i="4"/>
  <c r="C2323" i="4"/>
  <c r="C2324" i="4"/>
  <c r="C2325" i="4"/>
  <c r="C2326" i="4"/>
  <c r="C2327" i="4"/>
  <c r="C2328" i="4"/>
  <c r="C2329" i="4"/>
  <c r="C2330" i="4"/>
  <c r="C2331" i="4"/>
  <c r="C2332" i="4"/>
  <c r="C2333" i="4"/>
  <c r="C2334" i="4"/>
  <c r="C2335" i="4"/>
  <c r="C2336" i="4"/>
  <c r="C2337" i="4"/>
  <c r="C2338" i="4"/>
  <c r="C2339" i="4"/>
  <c r="C2340" i="4"/>
  <c r="C2341" i="4"/>
  <c r="C2342" i="4"/>
  <c r="C2343" i="4"/>
  <c r="C2344" i="4"/>
  <c r="C2345" i="4"/>
  <c r="C2346" i="4"/>
  <c r="C2347" i="4"/>
  <c r="C2348" i="4"/>
  <c r="C2349" i="4"/>
  <c r="C2350" i="4"/>
  <c r="C2351" i="4"/>
  <c r="C2352" i="4"/>
  <c r="C2353" i="4"/>
  <c r="C2354" i="4"/>
  <c r="C2355" i="4"/>
  <c r="C2356" i="4"/>
  <c r="C2357" i="4"/>
  <c r="C2358" i="4"/>
  <c r="C2359" i="4"/>
  <c r="C2360" i="4"/>
  <c r="C2361" i="4"/>
  <c r="C2362" i="4"/>
  <c r="C2363" i="4"/>
  <c r="C2364" i="4"/>
  <c r="C2365" i="4"/>
  <c r="C2366" i="4"/>
  <c r="C2367" i="4"/>
  <c r="C2368" i="4"/>
  <c r="C2369" i="4"/>
  <c r="C2370" i="4"/>
  <c r="C2371" i="4"/>
  <c r="C2372" i="4"/>
  <c r="C2373" i="4"/>
  <c r="C2374" i="4"/>
  <c r="C2375" i="4"/>
  <c r="C2376" i="4"/>
  <c r="C2377" i="4"/>
  <c r="C2378" i="4"/>
  <c r="C2379" i="4"/>
  <c r="C2380" i="4"/>
  <c r="C2381" i="4"/>
  <c r="C2382" i="4"/>
  <c r="C2383" i="4"/>
  <c r="C2384" i="4"/>
  <c r="C2385" i="4"/>
  <c r="C2386" i="4"/>
  <c r="C2387" i="4"/>
  <c r="C2388" i="4"/>
  <c r="C2389" i="4"/>
  <c r="C2390" i="4"/>
  <c r="C2391" i="4"/>
  <c r="C2392" i="4"/>
  <c r="C2393" i="4"/>
  <c r="C2394" i="4"/>
  <c r="C2395" i="4"/>
  <c r="C2396" i="4"/>
  <c r="C2397" i="4"/>
  <c r="C2398" i="4"/>
  <c r="C2399" i="4"/>
  <c r="C2400" i="4"/>
  <c r="C2401" i="4"/>
  <c r="C2402" i="4"/>
  <c r="C2403" i="4"/>
  <c r="C2404" i="4"/>
  <c r="C2405" i="4"/>
  <c r="C2406" i="4"/>
  <c r="C2407" i="4"/>
  <c r="C2408" i="4"/>
  <c r="C2409" i="4"/>
  <c r="C2410" i="4"/>
  <c r="C2411" i="4"/>
  <c r="C2412" i="4"/>
  <c r="C2413" i="4"/>
  <c r="C2414" i="4"/>
  <c r="C2415" i="4"/>
  <c r="C2416" i="4"/>
  <c r="C2417" i="4"/>
  <c r="C2418" i="4"/>
  <c r="C2419" i="4"/>
  <c r="C2420" i="4"/>
  <c r="C2421" i="4"/>
  <c r="C2422" i="4"/>
  <c r="C2423" i="4"/>
  <c r="C2424" i="4"/>
  <c r="C2425" i="4"/>
  <c r="C2426" i="4"/>
  <c r="C2427" i="4"/>
  <c r="C2428" i="4"/>
  <c r="C2429" i="4"/>
  <c r="C2430" i="4"/>
  <c r="C2431" i="4"/>
  <c r="C2432" i="4"/>
  <c r="C2433" i="4"/>
  <c r="C2434" i="4"/>
  <c r="C2435" i="4"/>
  <c r="C2436" i="4"/>
  <c r="C2437" i="4"/>
  <c r="C2438" i="4"/>
  <c r="C2439" i="4"/>
  <c r="C2440" i="4"/>
  <c r="C2441" i="4"/>
  <c r="C2442" i="4"/>
  <c r="C2443" i="4"/>
  <c r="C2444" i="4"/>
  <c r="C2445" i="4"/>
  <c r="C2446" i="4"/>
  <c r="C2447" i="4"/>
  <c r="C2448" i="4"/>
  <c r="C2449" i="4"/>
  <c r="C2450" i="4"/>
  <c r="C2451" i="4"/>
  <c r="C2452" i="4"/>
  <c r="C2453" i="4"/>
  <c r="C2454" i="4"/>
  <c r="C2455" i="4"/>
  <c r="C2456" i="4"/>
  <c r="C2457" i="4"/>
  <c r="C2458" i="4"/>
  <c r="C2459" i="4"/>
  <c r="C2460" i="4"/>
  <c r="C2461" i="4"/>
  <c r="C2462" i="4"/>
  <c r="C2463" i="4"/>
  <c r="C2464" i="4"/>
  <c r="C2465" i="4"/>
  <c r="C2466" i="4"/>
  <c r="C2467" i="4"/>
  <c r="C2468" i="4"/>
  <c r="C2469" i="4"/>
  <c r="C2470" i="4"/>
  <c r="C2471" i="4"/>
  <c r="C2472" i="4"/>
  <c r="C2473" i="4"/>
  <c r="C2474" i="4"/>
  <c r="C2475" i="4"/>
  <c r="C2476" i="4"/>
  <c r="C2477" i="4"/>
  <c r="C2478" i="4"/>
  <c r="C2479" i="4"/>
  <c r="C2480" i="4"/>
  <c r="C2481" i="4"/>
  <c r="C2482" i="4"/>
  <c r="C2483" i="4"/>
  <c r="C2484" i="4"/>
  <c r="C2485" i="4"/>
  <c r="C2486" i="4"/>
  <c r="C2487" i="4"/>
  <c r="C11" i="4"/>
  <c r="AA7" i="4"/>
  <c r="G2489" i="4"/>
  <c r="J2489" i="4" s="1"/>
  <c r="F2489" i="4"/>
  <c r="E2489" i="4"/>
  <c r="K2487" i="4"/>
  <c r="J2487" i="4"/>
  <c r="H2487" i="4"/>
  <c r="I2487" i="4" s="1"/>
  <c r="K2486" i="4"/>
  <c r="J2486" i="4"/>
  <c r="H2486" i="4"/>
  <c r="I2486" i="4" s="1"/>
  <c r="K2485" i="4"/>
  <c r="J2485" i="4"/>
  <c r="H2485" i="4"/>
  <c r="I2485" i="4" s="1"/>
  <c r="K2484" i="4"/>
  <c r="J2484" i="4"/>
  <c r="H2484" i="4"/>
  <c r="I2484" i="4" s="1"/>
  <c r="K2483" i="4"/>
  <c r="J2483" i="4"/>
  <c r="H2483" i="4"/>
  <c r="I2483" i="4" s="1"/>
  <c r="O2482" i="4"/>
  <c r="P2482" i="4" s="1"/>
  <c r="K2482" i="4"/>
  <c r="J2482" i="4"/>
  <c r="H2482" i="4"/>
  <c r="I2482" i="4" s="1"/>
  <c r="K2481" i="4"/>
  <c r="J2481" i="4"/>
  <c r="H2481" i="4"/>
  <c r="I2481" i="4" s="1"/>
  <c r="P2480" i="4"/>
  <c r="O2480" i="4"/>
  <c r="K2480" i="4"/>
  <c r="J2480" i="4"/>
  <c r="H2480" i="4"/>
  <c r="I2480" i="4" s="1"/>
  <c r="K2479" i="4"/>
  <c r="J2479" i="4"/>
  <c r="H2479" i="4"/>
  <c r="I2479" i="4" s="1"/>
  <c r="K2478" i="4"/>
  <c r="J2478" i="4"/>
  <c r="H2478" i="4"/>
  <c r="I2478" i="4" s="1"/>
  <c r="K2477" i="4"/>
  <c r="J2477" i="4"/>
  <c r="H2477" i="4"/>
  <c r="I2477" i="4" s="1"/>
  <c r="K2476" i="4"/>
  <c r="J2476" i="4"/>
  <c r="H2476" i="4"/>
  <c r="I2476" i="4" s="1"/>
  <c r="K2475" i="4"/>
  <c r="J2475" i="4"/>
  <c r="L2475" i="4" s="1"/>
  <c r="M2475" i="4" s="1"/>
  <c r="H2475" i="4"/>
  <c r="I2475" i="4" s="1"/>
  <c r="K2474" i="4"/>
  <c r="J2474" i="4"/>
  <c r="H2474" i="4"/>
  <c r="I2474" i="4" s="1"/>
  <c r="P2473" i="4"/>
  <c r="O2473" i="4"/>
  <c r="K2473" i="4"/>
  <c r="J2473" i="4"/>
  <c r="H2473" i="4"/>
  <c r="I2473" i="4" s="1"/>
  <c r="P2472" i="4"/>
  <c r="O2472" i="4"/>
  <c r="K2472" i="4"/>
  <c r="J2472" i="4"/>
  <c r="H2472" i="4"/>
  <c r="I2472" i="4" s="1"/>
  <c r="K2471" i="4"/>
  <c r="J2471" i="4"/>
  <c r="H2471" i="4"/>
  <c r="I2471" i="4" s="1"/>
  <c r="O2470" i="4"/>
  <c r="P2470" i="4" s="1"/>
  <c r="K2470" i="4"/>
  <c r="J2470" i="4"/>
  <c r="H2470" i="4"/>
  <c r="I2470" i="4" s="1"/>
  <c r="K2469" i="4"/>
  <c r="J2469" i="4"/>
  <c r="H2469" i="4"/>
  <c r="I2469" i="4" s="1"/>
  <c r="K2468" i="4"/>
  <c r="J2468" i="4"/>
  <c r="H2468" i="4"/>
  <c r="I2468" i="4" s="1"/>
  <c r="K2467" i="4"/>
  <c r="J2467" i="4"/>
  <c r="H2467" i="4"/>
  <c r="I2467" i="4" s="1"/>
  <c r="K2466" i="4"/>
  <c r="J2466" i="4"/>
  <c r="H2466" i="4"/>
  <c r="I2466" i="4" s="1"/>
  <c r="K2465" i="4"/>
  <c r="J2465" i="4"/>
  <c r="H2465" i="4"/>
  <c r="I2465" i="4" s="1"/>
  <c r="K2464" i="4"/>
  <c r="J2464" i="4"/>
  <c r="H2464" i="4"/>
  <c r="I2464" i="4" s="1"/>
  <c r="K2463" i="4"/>
  <c r="J2463" i="4"/>
  <c r="H2463" i="4"/>
  <c r="I2463" i="4" s="1"/>
  <c r="O2462" i="4"/>
  <c r="P2462" i="4" s="1"/>
  <c r="K2462" i="4"/>
  <c r="J2462" i="4"/>
  <c r="H2462" i="4"/>
  <c r="I2462" i="4" s="1"/>
  <c r="K2461" i="4"/>
  <c r="J2461" i="4"/>
  <c r="H2461" i="4"/>
  <c r="I2461" i="4" s="1"/>
  <c r="K2460" i="4"/>
  <c r="J2460" i="4"/>
  <c r="H2460" i="4"/>
  <c r="I2460" i="4" s="1"/>
  <c r="O2459" i="4"/>
  <c r="P2459" i="4" s="1"/>
  <c r="K2459" i="4"/>
  <c r="J2459" i="4"/>
  <c r="L2459" i="4" s="1"/>
  <c r="M2459" i="4" s="1"/>
  <c r="H2459" i="4"/>
  <c r="I2459" i="4" s="1"/>
  <c r="K2458" i="4"/>
  <c r="J2458" i="4"/>
  <c r="H2458" i="4"/>
  <c r="I2458" i="4" s="1"/>
  <c r="O2457" i="4"/>
  <c r="P2457" i="4" s="1"/>
  <c r="K2457" i="4"/>
  <c r="J2457" i="4"/>
  <c r="H2457" i="4"/>
  <c r="I2457" i="4" s="1"/>
  <c r="K2456" i="4"/>
  <c r="J2456" i="4"/>
  <c r="H2456" i="4"/>
  <c r="I2456" i="4" s="1"/>
  <c r="K2455" i="4"/>
  <c r="J2455" i="4"/>
  <c r="H2455" i="4"/>
  <c r="I2455" i="4" s="1"/>
  <c r="K2454" i="4"/>
  <c r="J2454" i="4"/>
  <c r="H2454" i="4"/>
  <c r="I2454" i="4" s="1"/>
  <c r="K2453" i="4"/>
  <c r="J2453" i="4"/>
  <c r="H2453" i="4"/>
  <c r="I2453" i="4" s="1"/>
  <c r="K2452" i="4"/>
  <c r="J2452" i="4"/>
  <c r="H2452" i="4"/>
  <c r="I2452" i="4" s="1"/>
  <c r="K2451" i="4"/>
  <c r="J2451" i="4"/>
  <c r="H2451" i="4"/>
  <c r="I2451" i="4" s="1"/>
  <c r="K2450" i="4"/>
  <c r="J2450" i="4"/>
  <c r="H2450" i="4"/>
  <c r="I2450" i="4" s="1"/>
  <c r="K2449" i="4"/>
  <c r="J2449" i="4"/>
  <c r="H2449" i="4"/>
  <c r="I2449" i="4" s="1"/>
  <c r="K2448" i="4"/>
  <c r="J2448" i="4"/>
  <c r="H2448" i="4"/>
  <c r="I2448" i="4" s="1"/>
  <c r="K2447" i="4"/>
  <c r="J2447" i="4"/>
  <c r="H2447" i="4"/>
  <c r="I2447" i="4" s="1"/>
  <c r="O2446" i="4"/>
  <c r="P2446" i="4" s="1"/>
  <c r="K2446" i="4"/>
  <c r="J2446" i="4"/>
  <c r="H2446" i="4"/>
  <c r="I2446" i="4" s="1"/>
  <c r="K2445" i="4"/>
  <c r="J2445" i="4"/>
  <c r="H2445" i="4"/>
  <c r="I2445" i="4" s="1"/>
  <c r="K2444" i="4"/>
  <c r="J2444" i="4"/>
  <c r="H2444" i="4"/>
  <c r="I2444" i="4" s="1"/>
  <c r="K2443" i="4"/>
  <c r="J2443" i="4"/>
  <c r="H2443" i="4"/>
  <c r="I2443" i="4" s="1"/>
  <c r="O2442" i="4"/>
  <c r="P2442" i="4" s="1"/>
  <c r="K2442" i="4"/>
  <c r="J2442" i="4"/>
  <c r="H2442" i="4"/>
  <c r="I2442" i="4" s="1"/>
  <c r="O2441" i="4"/>
  <c r="P2441" i="4" s="1"/>
  <c r="K2441" i="4"/>
  <c r="J2441" i="4"/>
  <c r="H2441" i="4"/>
  <c r="I2441" i="4" s="1"/>
  <c r="K2440" i="4"/>
  <c r="J2440" i="4"/>
  <c r="H2440" i="4"/>
  <c r="I2440" i="4" s="1"/>
  <c r="L2440" i="4" s="1"/>
  <c r="M2440" i="4" s="1"/>
  <c r="O2439" i="4"/>
  <c r="P2439" i="4" s="1"/>
  <c r="K2439" i="4"/>
  <c r="J2439" i="4"/>
  <c r="H2439" i="4"/>
  <c r="I2439" i="4" s="1"/>
  <c r="K2438" i="4"/>
  <c r="J2438" i="4"/>
  <c r="H2438" i="4"/>
  <c r="I2438" i="4" s="1"/>
  <c r="K2437" i="4"/>
  <c r="J2437" i="4"/>
  <c r="H2437" i="4"/>
  <c r="I2437" i="4" s="1"/>
  <c r="O2436" i="4"/>
  <c r="P2436" i="4" s="1"/>
  <c r="K2436" i="4"/>
  <c r="J2436" i="4"/>
  <c r="H2436" i="4"/>
  <c r="I2436" i="4" s="1"/>
  <c r="K2435" i="4"/>
  <c r="J2435" i="4"/>
  <c r="H2435" i="4"/>
  <c r="I2435" i="4" s="1"/>
  <c r="K2434" i="4"/>
  <c r="J2434" i="4"/>
  <c r="H2434" i="4"/>
  <c r="I2434" i="4" s="1"/>
  <c r="O2433" i="4"/>
  <c r="P2433" i="4" s="1"/>
  <c r="K2433" i="4"/>
  <c r="J2433" i="4"/>
  <c r="H2433" i="4"/>
  <c r="I2433" i="4" s="1"/>
  <c r="L2433" i="4" s="1"/>
  <c r="M2433" i="4" s="1"/>
  <c r="K2432" i="4"/>
  <c r="J2432" i="4"/>
  <c r="H2432" i="4"/>
  <c r="I2432" i="4" s="1"/>
  <c r="K2431" i="4"/>
  <c r="J2431" i="4"/>
  <c r="H2431" i="4"/>
  <c r="I2431" i="4" s="1"/>
  <c r="K2430" i="4"/>
  <c r="J2430" i="4"/>
  <c r="H2430" i="4"/>
  <c r="I2430" i="4" s="1"/>
  <c r="K2429" i="4"/>
  <c r="J2429" i="4"/>
  <c r="H2429" i="4"/>
  <c r="I2429" i="4" s="1"/>
  <c r="L2429" i="4" s="1"/>
  <c r="M2429" i="4" s="1"/>
  <c r="K2428" i="4"/>
  <c r="J2428" i="4"/>
  <c r="H2428" i="4"/>
  <c r="I2428" i="4" s="1"/>
  <c r="K2427" i="4"/>
  <c r="J2427" i="4"/>
  <c r="H2427" i="4"/>
  <c r="I2427" i="4" s="1"/>
  <c r="K2426" i="4"/>
  <c r="J2426" i="4"/>
  <c r="H2426" i="4"/>
  <c r="I2426" i="4" s="1"/>
  <c r="L2426" i="4" s="1"/>
  <c r="M2426" i="4" s="1"/>
  <c r="K2425" i="4"/>
  <c r="J2425" i="4"/>
  <c r="H2425" i="4"/>
  <c r="I2425" i="4" s="1"/>
  <c r="K2424" i="4"/>
  <c r="J2424" i="4"/>
  <c r="H2424" i="4"/>
  <c r="I2424" i="4" s="1"/>
  <c r="L2424" i="4" s="1"/>
  <c r="M2424" i="4" s="1"/>
  <c r="O2423" i="4"/>
  <c r="P2423" i="4" s="1"/>
  <c r="K2423" i="4"/>
  <c r="J2423" i="4"/>
  <c r="H2423" i="4"/>
  <c r="I2423" i="4" s="1"/>
  <c r="L2423" i="4" s="1"/>
  <c r="M2423" i="4" s="1"/>
  <c r="O2422" i="4"/>
  <c r="P2422" i="4" s="1"/>
  <c r="K2422" i="4"/>
  <c r="J2422" i="4"/>
  <c r="H2422" i="4"/>
  <c r="I2422" i="4" s="1"/>
  <c r="O2421" i="4"/>
  <c r="P2421" i="4" s="1"/>
  <c r="K2421" i="4"/>
  <c r="J2421" i="4"/>
  <c r="H2421" i="4"/>
  <c r="I2421" i="4" s="1"/>
  <c r="K2420" i="4"/>
  <c r="J2420" i="4"/>
  <c r="H2420" i="4"/>
  <c r="I2420" i="4" s="1"/>
  <c r="K2419" i="4"/>
  <c r="J2419" i="4"/>
  <c r="I2419" i="4"/>
  <c r="H2419" i="4"/>
  <c r="K2418" i="4"/>
  <c r="J2418" i="4"/>
  <c r="H2418" i="4"/>
  <c r="I2418" i="4" s="1"/>
  <c r="K2417" i="4"/>
  <c r="J2417" i="4"/>
  <c r="H2417" i="4"/>
  <c r="I2417" i="4" s="1"/>
  <c r="K2416" i="4"/>
  <c r="J2416" i="4"/>
  <c r="H2416" i="4"/>
  <c r="I2416" i="4" s="1"/>
  <c r="L2416" i="4" s="1"/>
  <c r="M2416" i="4" s="1"/>
  <c r="O2415" i="4"/>
  <c r="P2415" i="4" s="1"/>
  <c r="K2415" i="4"/>
  <c r="J2415" i="4"/>
  <c r="H2415" i="4"/>
  <c r="I2415" i="4" s="1"/>
  <c r="K2414" i="4"/>
  <c r="J2414" i="4"/>
  <c r="H2414" i="4"/>
  <c r="I2414" i="4" s="1"/>
  <c r="K2413" i="4"/>
  <c r="J2413" i="4"/>
  <c r="H2413" i="4"/>
  <c r="I2413" i="4" s="1"/>
  <c r="K2412" i="4"/>
  <c r="J2412" i="4"/>
  <c r="H2412" i="4"/>
  <c r="I2412" i="4" s="1"/>
  <c r="O2411" i="4"/>
  <c r="P2411" i="4" s="1"/>
  <c r="K2411" i="4"/>
  <c r="J2411" i="4"/>
  <c r="H2411" i="4"/>
  <c r="I2411" i="4" s="1"/>
  <c r="K2410" i="4"/>
  <c r="J2410" i="4"/>
  <c r="H2410" i="4"/>
  <c r="I2410" i="4" s="1"/>
  <c r="K2409" i="4"/>
  <c r="J2409" i="4"/>
  <c r="H2409" i="4"/>
  <c r="I2409" i="4" s="1"/>
  <c r="O2408" i="4"/>
  <c r="P2408" i="4" s="1"/>
  <c r="K2408" i="4"/>
  <c r="J2408" i="4"/>
  <c r="H2408" i="4"/>
  <c r="I2408" i="4" s="1"/>
  <c r="O2407" i="4"/>
  <c r="P2407" i="4" s="1"/>
  <c r="K2407" i="4"/>
  <c r="J2407" i="4"/>
  <c r="H2407" i="4"/>
  <c r="I2407" i="4" s="1"/>
  <c r="L2407" i="4" s="1"/>
  <c r="M2407" i="4" s="1"/>
  <c r="K2406" i="4"/>
  <c r="J2406" i="4"/>
  <c r="H2406" i="4"/>
  <c r="I2406" i="4" s="1"/>
  <c r="K2405" i="4"/>
  <c r="J2405" i="4"/>
  <c r="H2405" i="4"/>
  <c r="I2405" i="4" s="1"/>
  <c r="K2404" i="4"/>
  <c r="J2404" i="4"/>
  <c r="H2404" i="4"/>
  <c r="I2404" i="4" s="1"/>
  <c r="O2403" i="4"/>
  <c r="P2403" i="4" s="1"/>
  <c r="K2403" i="4"/>
  <c r="J2403" i="4"/>
  <c r="I2403" i="4"/>
  <c r="H2403" i="4"/>
  <c r="K2402" i="4"/>
  <c r="J2402" i="4"/>
  <c r="H2402" i="4"/>
  <c r="I2402" i="4" s="1"/>
  <c r="L2402" i="4" s="1"/>
  <c r="M2402" i="4" s="1"/>
  <c r="K2401" i="4"/>
  <c r="J2401" i="4"/>
  <c r="H2401" i="4"/>
  <c r="I2401" i="4" s="1"/>
  <c r="O2400" i="4"/>
  <c r="P2400" i="4" s="1"/>
  <c r="K2400" i="4"/>
  <c r="J2400" i="4"/>
  <c r="H2400" i="4"/>
  <c r="I2400" i="4" s="1"/>
  <c r="L2400" i="4" s="1"/>
  <c r="M2400" i="4" s="1"/>
  <c r="K2399" i="4"/>
  <c r="J2399" i="4"/>
  <c r="H2399" i="4"/>
  <c r="I2399" i="4" s="1"/>
  <c r="O2398" i="4"/>
  <c r="P2398" i="4" s="1"/>
  <c r="K2398" i="4"/>
  <c r="J2398" i="4"/>
  <c r="H2398" i="4"/>
  <c r="I2398" i="4" s="1"/>
  <c r="K2397" i="4"/>
  <c r="J2397" i="4"/>
  <c r="H2397" i="4"/>
  <c r="I2397" i="4" s="1"/>
  <c r="O2396" i="4"/>
  <c r="P2396" i="4" s="1"/>
  <c r="K2396" i="4"/>
  <c r="J2396" i="4"/>
  <c r="H2396" i="4"/>
  <c r="I2396" i="4" s="1"/>
  <c r="L2396" i="4" s="1"/>
  <c r="M2396" i="4" s="1"/>
  <c r="K2395" i="4"/>
  <c r="J2395" i="4"/>
  <c r="H2395" i="4"/>
  <c r="I2395" i="4" s="1"/>
  <c r="K2394" i="4"/>
  <c r="J2394" i="4"/>
  <c r="H2394" i="4"/>
  <c r="I2394" i="4" s="1"/>
  <c r="L2394" i="4" s="1"/>
  <c r="M2394" i="4" s="1"/>
  <c r="O2393" i="4"/>
  <c r="P2393" i="4" s="1"/>
  <c r="K2393" i="4"/>
  <c r="J2393" i="4"/>
  <c r="H2393" i="4"/>
  <c r="I2393" i="4" s="1"/>
  <c r="K2392" i="4"/>
  <c r="J2392" i="4"/>
  <c r="H2392" i="4"/>
  <c r="I2392" i="4" s="1"/>
  <c r="L2392" i="4" s="1"/>
  <c r="M2392" i="4" s="1"/>
  <c r="K2391" i="4"/>
  <c r="J2391" i="4"/>
  <c r="H2391" i="4"/>
  <c r="I2391" i="4" s="1"/>
  <c r="L2391" i="4" s="1"/>
  <c r="M2391" i="4" s="1"/>
  <c r="K2390" i="4"/>
  <c r="J2390" i="4"/>
  <c r="H2390" i="4"/>
  <c r="I2390" i="4" s="1"/>
  <c r="K2389" i="4"/>
  <c r="J2389" i="4"/>
  <c r="H2389" i="4"/>
  <c r="I2389" i="4" s="1"/>
  <c r="O2388" i="4"/>
  <c r="P2388" i="4" s="1"/>
  <c r="K2388" i="4"/>
  <c r="J2388" i="4"/>
  <c r="H2388" i="4"/>
  <c r="I2388" i="4" s="1"/>
  <c r="K2387" i="4"/>
  <c r="J2387" i="4"/>
  <c r="H2387" i="4"/>
  <c r="I2387" i="4" s="1"/>
  <c r="K2386" i="4"/>
  <c r="J2386" i="4"/>
  <c r="H2386" i="4"/>
  <c r="I2386" i="4" s="1"/>
  <c r="K2385" i="4"/>
  <c r="J2385" i="4"/>
  <c r="H2385" i="4"/>
  <c r="I2385" i="4" s="1"/>
  <c r="L2385" i="4" s="1"/>
  <c r="M2385" i="4" s="1"/>
  <c r="K2384" i="4"/>
  <c r="J2384" i="4"/>
  <c r="I2384" i="4"/>
  <c r="H2384" i="4"/>
  <c r="K2383" i="4"/>
  <c r="J2383" i="4"/>
  <c r="H2383" i="4"/>
  <c r="I2383" i="4" s="1"/>
  <c r="O2382" i="4"/>
  <c r="P2382" i="4" s="1"/>
  <c r="K2382" i="4"/>
  <c r="J2382" i="4"/>
  <c r="H2382" i="4"/>
  <c r="I2382" i="4" s="1"/>
  <c r="O2381" i="4"/>
  <c r="P2381" i="4" s="1"/>
  <c r="K2381" i="4"/>
  <c r="J2381" i="4"/>
  <c r="H2381" i="4"/>
  <c r="I2381" i="4" s="1"/>
  <c r="K2380" i="4"/>
  <c r="J2380" i="4"/>
  <c r="H2380" i="4"/>
  <c r="I2380" i="4" s="1"/>
  <c r="K2379" i="4"/>
  <c r="J2379" i="4"/>
  <c r="H2379" i="4"/>
  <c r="I2379" i="4" s="1"/>
  <c r="K2378" i="4"/>
  <c r="J2378" i="4"/>
  <c r="H2378" i="4"/>
  <c r="I2378" i="4" s="1"/>
  <c r="K2377" i="4"/>
  <c r="J2377" i="4"/>
  <c r="H2377" i="4"/>
  <c r="I2377" i="4" s="1"/>
  <c r="K2376" i="4"/>
  <c r="J2376" i="4"/>
  <c r="H2376" i="4"/>
  <c r="I2376" i="4" s="1"/>
  <c r="K2375" i="4"/>
  <c r="J2375" i="4"/>
  <c r="H2375" i="4"/>
  <c r="I2375" i="4" s="1"/>
  <c r="K2374" i="4"/>
  <c r="J2374" i="4"/>
  <c r="H2374" i="4"/>
  <c r="I2374" i="4" s="1"/>
  <c r="K2373" i="4"/>
  <c r="J2373" i="4"/>
  <c r="H2373" i="4"/>
  <c r="I2373" i="4" s="1"/>
  <c r="K2372" i="4"/>
  <c r="J2372" i="4"/>
  <c r="H2372" i="4"/>
  <c r="I2372" i="4" s="1"/>
  <c r="K2371" i="4"/>
  <c r="J2371" i="4"/>
  <c r="H2371" i="4"/>
  <c r="I2371" i="4" s="1"/>
  <c r="K2370" i="4"/>
  <c r="J2370" i="4"/>
  <c r="H2370" i="4"/>
  <c r="I2370" i="4" s="1"/>
  <c r="K2369" i="4"/>
  <c r="J2369" i="4"/>
  <c r="H2369" i="4"/>
  <c r="I2369" i="4" s="1"/>
  <c r="O2368" i="4"/>
  <c r="P2368" i="4" s="1"/>
  <c r="K2368" i="4"/>
  <c r="J2368" i="4"/>
  <c r="H2368" i="4"/>
  <c r="I2368" i="4" s="1"/>
  <c r="K2367" i="4"/>
  <c r="J2367" i="4"/>
  <c r="L2367" i="4" s="1"/>
  <c r="M2367" i="4" s="1"/>
  <c r="H2367" i="4"/>
  <c r="I2367" i="4" s="1"/>
  <c r="K2366" i="4"/>
  <c r="J2366" i="4"/>
  <c r="H2366" i="4"/>
  <c r="I2366" i="4" s="1"/>
  <c r="K2365" i="4"/>
  <c r="J2365" i="4"/>
  <c r="H2365" i="4"/>
  <c r="I2365" i="4" s="1"/>
  <c r="K2364" i="4"/>
  <c r="J2364" i="4"/>
  <c r="H2364" i="4"/>
  <c r="I2364" i="4" s="1"/>
  <c r="K2363" i="4"/>
  <c r="J2363" i="4"/>
  <c r="L2363" i="4" s="1"/>
  <c r="M2363" i="4" s="1"/>
  <c r="H2363" i="4"/>
  <c r="I2363" i="4" s="1"/>
  <c r="K2362" i="4"/>
  <c r="J2362" i="4"/>
  <c r="H2362" i="4"/>
  <c r="I2362" i="4" s="1"/>
  <c r="K2361" i="4"/>
  <c r="J2361" i="4"/>
  <c r="H2361" i="4"/>
  <c r="I2361" i="4" s="1"/>
  <c r="K2360" i="4"/>
  <c r="J2360" i="4"/>
  <c r="H2360" i="4"/>
  <c r="I2360" i="4" s="1"/>
  <c r="K2359" i="4"/>
  <c r="J2359" i="4"/>
  <c r="H2359" i="4"/>
  <c r="I2359" i="4" s="1"/>
  <c r="K2358" i="4"/>
  <c r="J2358" i="4"/>
  <c r="H2358" i="4"/>
  <c r="I2358" i="4" s="1"/>
  <c r="K2357" i="4"/>
  <c r="J2357" i="4"/>
  <c r="H2357" i="4"/>
  <c r="I2357" i="4" s="1"/>
  <c r="K2356" i="4"/>
  <c r="J2356" i="4"/>
  <c r="H2356" i="4"/>
  <c r="I2356" i="4" s="1"/>
  <c r="K2355" i="4"/>
  <c r="J2355" i="4"/>
  <c r="H2355" i="4"/>
  <c r="I2355" i="4" s="1"/>
  <c r="K2354" i="4"/>
  <c r="J2354" i="4"/>
  <c r="H2354" i="4"/>
  <c r="I2354" i="4" s="1"/>
  <c r="O2353" i="4"/>
  <c r="P2353" i="4" s="1"/>
  <c r="K2353" i="4"/>
  <c r="J2353" i="4"/>
  <c r="H2353" i="4"/>
  <c r="I2353" i="4" s="1"/>
  <c r="K2352" i="4"/>
  <c r="J2352" i="4"/>
  <c r="H2352" i="4"/>
  <c r="I2352" i="4" s="1"/>
  <c r="K2351" i="4"/>
  <c r="J2351" i="4"/>
  <c r="H2351" i="4"/>
  <c r="I2351" i="4" s="1"/>
  <c r="K2350" i="4"/>
  <c r="J2350" i="4"/>
  <c r="H2350" i="4"/>
  <c r="I2350" i="4" s="1"/>
  <c r="K2349" i="4"/>
  <c r="J2349" i="4"/>
  <c r="H2349" i="4"/>
  <c r="I2349" i="4" s="1"/>
  <c r="K2348" i="4"/>
  <c r="J2348" i="4"/>
  <c r="H2348" i="4"/>
  <c r="I2348" i="4" s="1"/>
  <c r="K2347" i="4"/>
  <c r="J2347" i="4"/>
  <c r="H2347" i="4"/>
  <c r="I2347" i="4" s="1"/>
  <c r="K2346" i="4"/>
  <c r="J2346" i="4"/>
  <c r="H2346" i="4"/>
  <c r="I2346" i="4" s="1"/>
  <c r="K2345" i="4"/>
  <c r="J2345" i="4"/>
  <c r="H2345" i="4"/>
  <c r="I2345" i="4" s="1"/>
  <c r="K2344" i="4"/>
  <c r="J2344" i="4"/>
  <c r="H2344" i="4"/>
  <c r="I2344" i="4" s="1"/>
  <c r="K2343" i="4"/>
  <c r="J2343" i="4"/>
  <c r="H2343" i="4"/>
  <c r="I2343" i="4" s="1"/>
  <c r="K2342" i="4"/>
  <c r="J2342" i="4"/>
  <c r="H2342" i="4"/>
  <c r="I2342" i="4" s="1"/>
  <c r="K2341" i="4"/>
  <c r="J2341" i="4"/>
  <c r="H2341" i="4"/>
  <c r="I2341" i="4" s="1"/>
  <c r="K2340" i="4"/>
  <c r="J2340" i="4"/>
  <c r="H2340" i="4"/>
  <c r="I2340" i="4" s="1"/>
  <c r="K2339" i="4"/>
  <c r="J2339" i="4"/>
  <c r="H2339" i="4"/>
  <c r="I2339" i="4" s="1"/>
  <c r="K2338" i="4"/>
  <c r="J2338" i="4"/>
  <c r="H2338" i="4"/>
  <c r="I2338" i="4" s="1"/>
  <c r="K2337" i="4"/>
  <c r="J2337" i="4"/>
  <c r="H2337" i="4"/>
  <c r="I2337" i="4" s="1"/>
  <c r="K2336" i="4"/>
  <c r="J2336" i="4"/>
  <c r="H2336" i="4"/>
  <c r="I2336" i="4" s="1"/>
  <c r="K2335" i="4"/>
  <c r="J2335" i="4"/>
  <c r="I2335" i="4"/>
  <c r="H2335" i="4"/>
  <c r="K2334" i="4"/>
  <c r="J2334" i="4"/>
  <c r="H2334" i="4"/>
  <c r="I2334" i="4" s="1"/>
  <c r="K2333" i="4"/>
  <c r="J2333" i="4"/>
  <c r="H2333" i="4"/>
  <c r="I2333" i="4" s="1"/>
  <c r="K2332" i="4"/>
  <c r="J2332" i="4"/>
  <c r="H2332" i="4"/>
  <c r="I2332" i="4" s="1"/>
  <c r="K2331" i="4"/>
  <c r="J2331" i="4"/>
  <c r="H2331" i="4"/>
  <c r="I2331" i="4" s="1"/>
  <c r="K2330" i="4"/>
  <c r="J2330" i="4"/>
  <c r="H2330" i="4"/>
  <c r="I2330" i="4" s="1"/>
  <c r="K2329" i="4"/>
  <c r="J2329" i="4"/>
  <c r="H2329" i="4"/>
  <c r="I2329" i="4" s="1"/>
  <c r="K2328" i="4"/>
  <c r="J2328" i="4"/>
  <c r="H2328" i="4"/>
  <c r="I2328" i="4" s="1"/>
  <c r="K2327" i="4"/>
  <c r="J2327" i="4"/>
  <c r="H2327" i="4"/>
  <c r="I2327" i="4" s="1"/>
  <c r="K2326" i="4"/>
  <c r="J2326" i="4"/>
  <c r="H2326" i="4"/>
  <c r="I2326" i="4" s="1"/>
  <c r="K2325" i="4"/>
  <c r="J2325" i="4"/>
  <c r="H2325" i="4"/>
  <c r="I2325" i="4" s="1"/>
  <c r="K2324" i="4"/>
  <c r="J2324" i="4"/>
  <c r="H2324" i="4"/>
  <c r="I2324" i="4" s="1"/>
  <c r="L2324" i="4" s="1"/>
  <c r="M2324" i="4" s="1"/>
  <c r="K2323" i="4"/>
  <c r="J2323" i="4"/>
  <c r="L2323" i="4" s="1"/>
  <c r="M2323" i="4" s="1"/>
  <c r="H2323" i="4"/>
  <c r="I2323" i="4" s="1"/>
  <c r="O2322" i="4"/>
  <c r="P2322" i="4" s="1"/>
  <c r="K2322" i="4"/>
  <c r="J2322" i="4"/>
  <c r="H2322" i="4"/>
  <c r="I2322" i="4" s="1"/>
  <c r="K2321" i="4"/>
  <c r="J2321" i="4"/>
  <c r="H2321" i="4"/>
  <c r="I2321" i="4" s="1"/>
  <c r="K2320" i="4"/>
  <c r="J2320" i="4"/>
  <c r="H2320" i="4"/>
  <c r="I2320" i="4" s="1"/>
  <c r="K2319" i="4"/>
  <c r="J2319" i="4"/>
  <c r="H2319" i="4"/>
  <c r="I2319" i="4" s="1"/>
  <c r="L2319" i="4" s="1"/>
  <c r="M2319" i="4" s="1"/>
  <c r="O2318" i="4"/>
  <c r="P2318" i="4" s="1"/>
  <c r="K2318" i="4"/>
  <c r="J2318" i="4"/>
  <c r="H2318" i="4"/>
  <c r="I2318" i="4" s="1"/>
  <c r="K2317" i="4"/>
  <c r="J2317" i="4"/>
  <c r="I2317" i="4"/>
  <c r="H2317" i="4"/>
  <c r="K2316" i="4"/>
  <c r="J2316" i="4"/>
  <c r="H2316" i="4"/>
  <c r="I2316" i="4" s="1"/>
  <c r="K2315" i="4"/>
  <c r="J2315" i="4"/>
  <c r="H2315" i="4"/>
  <c r="I2315" i="4" s="1"/>
  <c r="K2314" i="4"/>
  <c r="J2314" i="4"/>
  <c r="H2314" i="4"/>
  <c r="I2314" i="4" s="1"/>
  <c r="K2313" i="4"/>
  <c r="J2313" i="4"/>
  <c r="H2313" i="4"/>
  <c r="I2313" i="4" s="1"/>
  <c r="K2312" i="4"/>
  <c r="J2312" i="4"/>
  <c r="H2312" i="4"/>
  <c r="I2312" i="4" s="1"/>
  <c r="L2312" i="4" s="1"/>
  <c r="M2312" i="4" s="1"/>
  <c r="K2311" i="4"/>
  <c r="J2311" i="4"/>
  <c r="H2311" i="4"/>
  <c r="I2311" i="4" s="1"/>
  <c r="K2310" i="4"/>
  <c r="J2310" i="4"/>
  <c r="H2310" i="4"/>
  <c r="I2310" i="4" s="1"/>
  <c r="L2310" i="4" s="1"/>
  <c r="M2310" i="4" s="1"/>
  <c r="K2309" i="4"/>
  <c r="J2309" i="4"/>
  <c r="H2309" i="4"/>
  <c r="I2309" i="4" s="1"/>
  <c r="K2308" i="4"/>
  <c r="J2308" i="4"/>
  <c r="H2308" i="4"/>
  <c r="I2308" i="4" s="1"/>
  <c r="K2307" i="4"/>
  <c r="J2307" i="4"/>
  <c r="H2307" i="4"/>
  <c r="I2307" i="4" s="1"/>
  <c r="K2306" i="4"/>
  <c r="J2306" i="4"/>
  <c r="H2306" i="4"/>
  <c r="I2306" i="4" s="1"/>
  <c r="K2305" i="4"/>
  <c r="J2305" i="4"/>
  <c r="H2305" i="4"/>
  <c r="I2305" i="4" s="1"/>
  <c r="K2304" i="4"/>
  <c r="J2304" i="4"/>
  <c r="H2304" i="4"/>
  <c r="I2304" i="4" s="1"/>
  <c r="K2303" i="4"/>
  <c r="J2303" i="4"/>
  <c r="H2303" i="4"/>
  <c r="I2303" i="4" s="1"/>
  <c r="K2302" i="4"/>
  <c r="J2302" i="4"/>
  <c r="H2302" i="4"/>
  <c r="I2302" i="4" s="1"/>
  <c r="K2301" i="4"/>
  <c r="J2301" i="4"/>
  <c r="H2301" i="4"/>
  <c r="I2301" i="4" s="1"/>
  <c r="K2300" i="4"/>
  <c r="J2300" i="4"/>
  <c r="H2300" i="4"/>
  <c r="I2300" i="4" s="1"/>
  <c r="K2299" i="4"/>
  <c r="J2299" i="4"/>
  <c r="H2299" i="4"/>
  <c r="I2299" i="4" s="1"/>
  <c r="K2298" i="4"/>
  <c r="J2298" i="4"/>
  <c r="H2298" i="4"/>
  <c r="I2298" i="4" s="1"/>
  <c r="K2297" i="4"/>
  <c r="J2297" i="4"/>
  <c r="H2297" i="4"/>
  <c r="I2297" i="4" s="1"/>
  <c r="K2296" i="4"/>
  <c r="J2296" i="4"/>
  <c r="H2296" i="4"/>
  <c r="I2296" i="4" s="1"/>
  <c r="K2295" i="4"/>
  <c r="J2295" i="4"/>
  <c r="H2295" i="4"/>
  <c r="I2295" i="4" s="1"/>
  <c r="K2294" i="4"/>
  <c r="J2294" i="4"/>
  <c r="H2294" i="4"/>
  <c r="I2294" i="4" s="1"/>
  <c r="K2293" i="4"/>
  <c r="J2293" i="4"/>
  <c r="H2293" i="4"/>
  <c r="I2293" i="4" s="1"/>
  <c r="K2292" i="4"/>
  <c r="J2292" i="4"/>
  <c r="H2292" i="4"/>
  <c r="I2292" i="4" s="1"/>
  <c r="K2291" i="4"/>
  <c r="J2291" i="4"/>
  <c r="H2291" i="4"/>
  <c r="I2291" i="4" s="1"/>
  <c r="K2290" i="4"/>
  <c r="J2290" i="4"/>
  <c r="H2290" i="4"/>
  <c r="I2290" i="4" s="1"/>
  <c r="K2289" i="4"/>
  <c r="J2289" i="4"/>
  <c r="H2289" i="4"/>
  <c r="I2289" i="4" s="1"/>
  <c r="K2288" i="4"/>
  <c r="J2288" i="4"/>
  <c r="H2288" i="4"/>
  <c r="I2288" i="4" s="1"/>
  <c r="K2287" i="4"/>
  <c r="J2287" i="4"/>
  <c r="H2287" i="4"/>
  <c r="I2287" i="4" s="1"/>
  <c r="K2286" i="4"/>
  <c r="J2286" i="4"/>
  <c r="H2286" i="4"/>
  <c r="I2286" i="4" s="1"/>
  <c r="K2285" i="4"/>
  <c r="J2285" i="4"/>
  <c r="H2285" i="4"/>
  <c r="I2285" i="4" s="1"/>
  <c r="K2284" i="4"/>
  <c r="J2284" i="4"/>
  <c r="H2284" i="4"/>
  <c r="I2284" i="4" s="1"/>
  <c r="K2283" i="4"/>
  <c r="J2283" i="4"/>
  <c r="H2283" i="4"/>
  <c r="I2283" i="4" s="1"/>
  <c r="K2282" i="4"/>
  <c r="J2282" i="4"/>
  <c r="H2282" i="4"/>
  <c r="I2282" i="4" s="1"/>
  <c r="O2281" i="4"/>
  <c r="P2281" i="4" s="1"/>
  <c r="K2281" i="4"/>
  <c r="J2281" i="4"/>
  <c r="H2281" i="4"/>
  <c r="I2281" i="4" s="1"/>
  <c r="K2280" i="4"/>
  <c r="J2280" i="4"/>
  <c r="H2280" i="4"/>
  <c r="I2280" i="4" s="1"/>
  <c r="K2279" i="4"/>
  <c r="J2279" i="4"/>
  <c r="H2279" i="4"/>
  <c r="I2279" i="4" s="1"/>
  <c r="K2278" i="4"/>
  <c r="J2278" i="4"/>
  <c r="H2278" i="4"/>
  <c r="I2278" i="4" s="1"/>
  <c r="K2277" i="4"/>
  <c r="J2277" i="4"/>
  <c r="H2277" i="4"/>
  <c r="I2277" i="4" s="1"/>
  <c r="K2276" i="4"/>
  <c r="J2276" i="4"/>
  <c r="H2276" i="4"/>
  <c r="I2276" i="4" s="1"/>
  <c r="K2275" i="4"/>
  <c r="J2275" i="4"/>
  <c r="H2275" i="4"/>
  <c r="I2275" i="4" s="1"/>
  <c r="K2274" i="4"/>
  <c r="J2274" i="4"/>
  <c r="H2274" i="4"/>
  <c r="I2274" i="4" s="1"/>
  <c r="K2273" i="4"/>
  <c r="J2273" i="4"/>
  <c r="H2273" i="4"/>
  <c r="I2273" i="4" s="1"/>
  <c r="K2272" i="4"/>
  <c r="J2272" i="4"/>
  <c r="H2272" i="4"/>
  <c r="I2272" i="4" s="1"/>
  <c r="K2271" i="4"/>
  <c r="J2271" i="4"/>
  <c r="H2271" i="4"/>
  <c r="I2271" i="4" s="1"/>
  <c r="O2270" i="4"/>
  <c r="P2270" i="4" s="1"/>
  <c r="K2270" i="4"/>
  <c r="J2270" i="4"/>
  <c r="H2270" i="4"/>
  <c r="I2270" i="4" s="1"/>
  <c r="K2269" i="4"/>
  <c r="J2269" i="4"/>
  <c r="H2269" i="4"/>
  <c r="I2269" i="4" s="1"/>
  <c r="K2268" i="4"/>
  <c r="J2268" i="4"/>
  <c r="H2268" i="4"/>
  <c r="I2268" i="4" s="1"/>
  <c r="K2267" i="4"/>
  <c r="J2267" i="4"/>
  <c r="H2267" i="4"/>
  <c r="I2267" i="4" s="1"/>
  <c r="K2266" i="4"/>
  <c r="J2266" i="4"/>
  <c r="H2266" i="4"/>
  <c r="I2266" i="4" s="1"/>
  <c r="K2265" i="4"/>
  <c r="J2265" i="4"/>
  <c r="H2265" i="4"/>
  <c r="I2265" i="4" s="1"/>
  <c r="K2264" i="4"/>
  <c r="J2264" i="4"/>
  <c r="H2264" i="4"/>
  <c r="I2264" i="4" s="1"/>
  <c r="K2263" i="4"/>
  <c r="J2263" i="4"/>
  <c r="H2263" i="4"/>
  <c r="I2263" i="4" s="1"/>
  <c r="K2262" i="4"/>
  <c r="J2262" i="4"/>
  <c r="H2262" i="4"/>
  <c r="I2262" i="4" s="1"/>
  <c r="K2261" i="4"/>
  <c r="J2261" i="4"/>
  <c r="I2261" i="4"/>
  <c r="H2261" i="4"/>
  <c r="K2260" i="4"/>
  <c r="J2260" i="4"/>
  <c r="H2260" i="4"/>
  <c r="I2260" i="4" s="1"/>
  <c r="K2259" i="4"/>
  <c r="J2259" i="4"/>
  <c r="H2259" i="4"/>
  <c r="I2259" i="4" s="1"/>
  <c r="K2258" i="4"/>
  <c r="J2258" i="4"/>
  <c r="H2258" i="4"/>
  <c r="I2258" i="4" s="1"/>
  <c r="K2257" i="4"/>
  <c r="J2257" i="4"/>
  <c r="H2257" i="4"/>
  <c r="I2257" i="4" s="1"/>
  <c r="K2256" i="4"/>
  <c r="J2256" i="4"/>
  <c r="H2256" i="4"/>
  <c r="I2256" i="4" s="1"/>
  <c r="K2255" i="4"/>
  <c r="J2255" i="4"/>
  <c r="H2255" i="4"/>
  <c r="I2255" i="4" s="1"/>
  <c r="K2254" i="4"/>
  <c r="J2254" i="4"/>
  <c r="H2254" i="4"/>
  <c r="I2254" i="4" s="1"/>
  <c r="K2253" i="4"/>
  <c r="J2253" i="4"/>
  <c r="H2253" i="4"/>
  <c r="I2253" i="4" s="1"/>
  <c r="K2252" i="4"/>
  <c r="J2252" i="4"/>
  <c r="H2252" i="4"/>
  <c r="I2252" i="4" s="1"/>
  <c r="K2251" i="4"/>
  <c r="J2251" i="4"/>
  <c r="H2251" i="4"/>
  <c r="I2251" i="4" s="1"/>
  <c r="K2250" i="4"/>
  <c r="J2250" i="4"/>
  <c r="H2250" i="4"/>
  <c r="I2250" i="4" s="1"/>
  <c r="K2249" i="4"/>
  <c r="J2249" i="4"/>
  <c r="H2249" i="4"/>
  <c r="I2249" i="4" s="1"/>
  <c r="K2248" i="4"/>
  <c r="J2248" i="4"/>
  <c r="H2248" i="4"/>
  <c r="I2248" i="4" s="1"/>
  <c r="K2247" i="4"/>
  <c r="J2247" i="4"/>
  <c r="H2247" i="4"/>
  <c r="I2247" i="4" s="1"/>
  <c r="K2246" i="4"/>
  <c r="J2246" i="4"/>
  <c r="H2246" i="4"/>
  <c r="I2246" i="4" s="1"/>
  <c r="K2245" i="4"/>
  <c r="J2245" i="4"/>
  <c r="H2245" i="4"/>
  <c r="I2245" i="4" s="1"/>
  <c r="K2244" i="4"/>
  <c r="J2244" i="4"/>
  <c r="H2244" i="4"/>
  <c r="I2244" i="4" s="1"/>
  <c r="K2243" i="4"/>
  <c r="J2243" i="4"/>
  <c r="H2243" i="4"/>
  <c r="I2243" i="4" s="1"/>
  <c r="K2242" i="4"/>
  <c r="J2242" i="4"/>
  <c r="H2242" i="4"/>
  <c r="I2242" i="4" s="1"/>
  <c r="K2241" i="4"/>
  <c r="J2241" i="4"/>
  <c r="H2241" i="4"/>
  <c r="I2241" i="4" s="1"/>
  <c r="K2240" i="4"/>
  <c r="J2240" i="4"/>
  <c r="H2240" i="4"/>
  <c r="I2240" i="4" s="1"/>
  <c r="K2239" i="4"/>
  <c r="J2239" i="4"/>
  <c r="H2239" i="4"/>
  <c r="I2239" i="4" s="1"/>
  <c r="K2238" i="4"/>
  <c r="J2238" i="4"/>
  <c r="H2238" i="4"/>
  <c r="I2238" i="4" s="1"/>
  <c r="K2237" i="4"/>
  <c r="J2237" i="4"/>
  <c r="H2237" i="4"/>
  <c r="I2237" i="4" s="1"/>
  <c r="O2236" i="4"/>
  <c r="P2236" i="4" s="1"/>
  <c r="K2236" i="4"/>
  <c r="J2236" i="4"/>
  <c r="H2236" i="4"/>
  <c r="I2236" i="4" s="1"/>
  <c r="K2235" i="4"/>
  <c r="J2235" i="4"/>
  <c r="H2235" i="4"/>
  <c r="I2235" i="4" s="1"/>
  <c r="K2234" i="4"/>
  <c r="J2234" i="4"/>
  <c r="H2234" i="4"/>
  <c r="I2234" i="4" s="1"/>
  <c r="K2233" i="4"/>
  <c r="J2233" i="4"/>
  <c r="H2233" i="4"/>
  <c r="I2233" i="4" s="1"/>
  <c r="K2232" i="4"/>
  <c r="J2232" i="4"/>
  <c r="H2232" i="4"/>
  <c r="I2232" i="4" s="1"/>
  <c r="K2231" i="4"/>
  <c r="J2231" i="4"/>
  <c r="H2231" i="4"/>
  <c r="I2231" i="4" s="1"/>
  <c r="K2230" i="4"/>
  <c r="J2230" i="4"/>
  <c r="H2230" i="4"/>
  <c r="I2230" i="4" s="1"/>
  <c r="K2229" i="4"/>
  <c r="J2229" i="4"/>
  <c r="H2229" i="4"/>
  <c r="I2229" i="4" s="1"/>
  <c r="K2228" i="4"/>
  <c r="J2228" i="4"/>
  <c r="H2228" i="4"/>
  <c r="I2228" i="4" s="1"/>
  <c r="K2227" i="4"/>
  <c r="J2227" i="4"/>
  <c r="H2227" i="4"/>
  <c r="I2227" i="4" s="1"/>
  <c r="K2226" i="4"/>
  <c r="J2226" i="4"/>
  <c r="H2226" i="4"/>
  <c r="I2226" i="4" s="1"/>
  <c r="K2225" i="4"/>
  <c r="J2225" i="4"/>
  <c r="H2225" i="4"/>
  <c r="I2225" i="4" s="1"/>
  <c r="K2224" i="4"/>
  <c r="J2224" i="4"/>
  <c r="H2224" i="4"/>
  <c r="I2224" i="4" s="1"/>
  <c r="K2223" i="4"/>
  <c r="J2223" i="4"/>
  <c r="H2223" i="4"/>
  <c r="I2223" i="4" s="1"/>
  <c r="K2222" i="4"/>
  <c r="J2222" i="4"/>
  <c r="H2222" i="4"/>
  <c r="I2222" i="4" s="1"/>
  <c r="K2221" i="4"/>
  <c r="J2221" i="4"/>
  <c r="H2221" i="4"/>
  <c r="I2221" i="4" s="1"/>
  <c r="K2220" i="4"/>
  <c r="J2220" i="4"/>
  <c r="H2220" i="4"/>
  <c r="I2220" i="4" s="1"/>
  <c r="K2219" i="4"/>
  <c r="J2219" i="4"/>
  <c r="H2219" i="4"/>
  <c r="I2219" i="4" s="1"/>
  <c r="K2218" i="4"/>
  <c r="J2218" i="4"/>
  <c r="H2218" i="4"/>
  <c r="I2218" i="4" s="1"/>
  <c r="K2217" i="4"/>
  <c r="J2217" i="4"/>
  <c r="H2217" i="4"/>
  <c r="I2217" i="4" s="1"/>
  <c r="K2216" i="4"/>
  <c r="J2216" i="4"/>
  <c r="H2216" i="4"/>
  <c r="I2216" i="4" s="1"/>
  <c r="K2215" i="4"/>
  <c r="J2215" i="4"/>
  <c r="H2215" i="4"/>
  <c r="I2215" i="4" s="1"/>
  <c r="K2214" i="4"/>
  <c r="J2214" i="4"/>
  <c r="H2214" i="4"/>
  <c r="I2214" i="4" s="1"/>
  <c r="K2213" i="4"/>
  <c r="J2213" i="4"/>
  <c r="H2213" i="4"/>
  <c r="I2213" i="4" s="1"/>
  <c r="K2212" i="4"/>
  <c r="J2212" i="4"/>
  <c r="H2212" i="4"/>
  <c r="I2212" i="4" s="1"/>
  <c r="K2211" i="4"/>
  <c r="J2211" i="4"/>
  <c r="H2211" i="4"/>
  <c r="I2211" i="4" s="1"/>
  <c r="K2210" i="4"/>
  <c r="J2210" i="4"/>
  <c r="H2210" i="4"/>
  <c r="I2210" i="4" s="1"/>
  <c r="K2209" i="4"/>
  <c r="J2209" i="4"/>
  <c r="H2209" i="4"/>
  <c r="I2209" i="4" s="1"/>
  <c r="O2208" i="4"/>
  <c r="P2208" i="4" s="1"/>
  <c r="K2208" i="4"/>
  <c r="J2208" i="4"/>
  <c r="H2208" i="4"/>
  <c r="I2208" i="4" s="1"/>
  <c r="K2207" i="4"/>
  <c r="J2207" i="4"/>
  <c r="H2207" i="4"/>
  <c r="I2207" i="4" s="1"/>
  <c r="K2206" i="4"/>
  <c r="J2206" i="4"/>
  <c r="H2206" i="4"/>
  <c r="I2206" i="4" s="1"/>
  <c r="K2205" i="4"/>
  <c r="J2205" i="4"/>
  <c r="H2205" i="4"/>
  <c r="I2205" i="4" s="1"/>
  <c r="O2204" i="4"/>
  <c r="P2204" i="4" s="1"/>
  <c r="K2204" i="4"/>
  <c r="J2204" i="4"/>
  <c r="H2204" i="4"/>
  <c r="I2204" i="4" s="1"/>
  <c r="K2203" i="4"/>
  <c r="J2203" i="4"/>
  <c r="H2203" i="4"/>
  <c r="I2203" i="4" s="1"/>
  <c r="K2202" i="4"/>
  <c r="J2202" i="4"/>
  <c r="H2202" i="4"/>
  <c r="I2202" i="4" s="1"/>
  <c r="K2201" i="4"/>
  <c r="J2201" i="4"/>
  <c r="H2201" i="4"/>
  <c r="I2201" i="4" s="1"/>
  <c r="K2200" i="4"/>
  <c r="J2200" i="4"/>
  <c r="H2200" i="4"/>
  <c r="I2200" i="4" s="1"/>
  <c r="K2199" i="4"/>
  <c r="J2199" i="4"/>
  <c r="H2199" i="4"/>
  <c r="I2199" i="4" s="1"/>
  <c r="K2198" i="4"/>
  <c r="J2198" i="4"/>
  <c r="H2198" i="4"/>
  <c r="I2198" i="4" s="1"/>
  <c r="K2197" i="4"/>
  <c r="J2197" i="4"/>
  <c r="H2197" i="4"/>
  <c r="I2197" i="4" s="1"/>
  <c r="K2196" i="4"/>
  <c r="J2196" i="4"/>
  <c r="H2196" i="4"/>
  <c r="I2196" i="4" s="1"/>
  <c r="K2195" i="4"/>
  <c r="J2195" i="4"/>
  <c r="H2195" i="4"/>
  <c r="I2195" i="4" s="1"/>
  <c r="K2194" i="4"/>
  <c r="J2194" i="4"/>
  <c r="H2194" i="4"/>
  <c r="I2194" i="4" s="1"/>
  <c r="K2193" i="4"/>
  <c r="J2193" i="4"/>
  <c r="H2193" i="4"/>
  <c r="I2193" i="4" s="1"/>
  <c r="K2192" i="4"/>
  <c r="J2192" i="4"/>
  <c r="H2192" i="4"/>
  <c r="I2192" i="4" s="1"/>
  <c r="K2191" i="4"/>
  <c r="J2191" i="4"/>
  <c r="H2191" i="4"/>
  <c r="I2191" i="4" s="1"/>
  <c r="K2190" i="4"/>
  <c r="J2190" i="4"/>
  <c r="H2190" i="4"/>
  <c r="I2190" i="4" s="1"/>
  <c r="K2189" i="4"/>
  <c r="J2189" i="4"/>
  <c r="H2189" i="4"/>
  <c r="I2189" i="4" s="1"/>
  <c r="K2188" i="4"/>
  <c r="J2188" i="4"/>
  <c r="H2188" i="4"/>
  <c r="I2188" i="4" s="1"/>
  <c r="K2187" i="4"/>
  <c r="J2187" i="4"/>
  <c r="H2187" i="4"/>
  <c r="I2187" i="4" s="1"/>
  <c r="K2186" i="4"/>
  <c r="J2186" i="4"/>
  <c r="H2186" i="4"/>
  <c r="I2186" i="4" s="1"/>
  <c r="K2185" i="4"/>
  <c r="J2185" i="4"/>
  <c r="H2185" i="4"/>
  <c r="I2185" i="4" s="1"/>
  <c r="K2184" i="4"/>
  <c r="J2184" i="4"/>
  <c r="H2184" i="4"/>
  <c r="I2184" i="4" s="1"/>
  <c r="K2183" i="4"/>
  <c r="J2183" i="4"/>
  <c r="H2183" i="4"/>
  <c r="I2183" i="4" s="1"/>
  <c r="K2182" i="4"/>
  <c r="J2182" i="4"/>
  <c r="H2182" i="4"/>
  <c r="I2182" i="4" s="1"/>
  <c r="K2181" i="4"/>
  <c r="J2181" i="4"/>
  <c r="H2181" i="4"/>
  <c r="I2181" i="4" s="1"/>
  <c r="K2180" i="4"/>
  <c r="J2180" i="4"/>
  <c r="H2180" i="4"/>
  <c r="I2180" i="4" s="1"/>
  <c r="K2179" i="4"/>
  <c r="J2179" i="4"/>
  <c r="H2179" i="4"/>
  <c r="I2179" i="4" s="1"/>
  <c r="K2178" i="4"/>
  <c r="J2178" i="4"/>
  <c r="H2178" i="4"/>
  <c r="I2178" i="4" s="1"/>
  <c r="K2177" i="4"/>
  <c r="J2177" i="4"/>
  <c r="H2177" i="4"/>
  <c r="I2177" i="4" s="1"/>
  <c r="K2176" i="4"/>
  <c r="J2176" i="4"/>
  <c r="H2176" i="4"/>
  <c r="I2176" i="4" s="1"/>
  <c r="K2175" i="4"/>
  <c r="J2175" i="4"/>
  <c r="H2175" i="4"/>
  <c r="I2175" i="4" s="1"/>
  <c r="K2174" i="4"/>
  <c r="J2174" i="4"/>
  <c r="H2174" i="4"/>
  <c r="I2174" i="4" s="1"/>
  <c r="K2173" i="4"/>
  <c r="J2173" i="4"/>
  <c r="H2173" i="4"/>
  <c r="I2173" i="4" s="1"/>
  <c r="K2172" i="4"/>
  <c r="J2172" i="4"/>
  <c r="H2172" i="4"/>
  <c r="I2172" i="4" s="1"/>
  <c r="K2171" i="4"/>
  <c r="J2171" i="4"/>
  <c r="H2171" i="4"/>
  <c r="I2171" i="4" s="1"/>
  <c r="K2170" i="4"/>
  <c r="J2170" i="4"/>
  <c r="H2170" i="4"/>
  <c r="I2170" i="4" s="1"/>
  <c r="K2169" i="4"/>
  <c r="J2169" i="4"/>
  <c r="H2169" i="4"/>
  <c r="I2169" i="4" s="1"/>
  <c r="K2168" i="4"/>
  <c r="J2168" i="4"/>
  <c r="H2168" i="4"/>
  <c r="I2168" i="4" s="1"/>
  <c r="K2167" i="4"/>
  <c r="J2167" i="4"/>
  <c r="H2167" i="4"/>
  <c r="I2167" i="4" s="1"/>
  <c r="K2166" i="4"/>
  <c r="J2166" i="4"/>
  <c r="H2166" i="4"/>
  <c r="I2166" i="4" s="1"/>
  <c r="K2165" i="4"/>
  <c r="J2165" i="4"/>
  <c r="H2165" i="4"/>
  <c r="I2165" i="4" s="1"/>
  <c r="K2164" i="4"/>
  <c r="J2164" i="4"/>
  <c r="H2164" i="4"/>
  <c r="I2164" i="4" s="1"/>
  <c r="K2163" i="4"/>
  <c r="J2163" i="4"/>
  <c r="H2163" i="4"/>
  <c r="I2163" i="4" s="1"/>
  <c r="K2162" i="4"/>
  <c r="J2162" i="4"/>
  <c r="H2162" i="4"/>
  <c r="I2162" i="4" s="1"/>
  <c r="K2161" i="4"/>
  <c r="J2161" i="4"/>
  <c r="H2161" i="4"/>
  <c r="I2161" i="4" s="1"/>
  <c r="K2160" i="4"/>
  <c r="J2160" i="4"/>
  <c r="H2160" i="4"/>
  <c r="I2160" i="4" s="1"/>
  <c r="K2159" i="4"/>
  <c r="J2159" i="4"/>
  <c r="H2159" i="4"/>
  <c r="I2159" i="4" s="1"/>
  <c r="K2158" i="4"/>
  <c r="J2158" i="4"/>
  <c r="H2158" i="4"/>
  <c r="I2158" i="4" s="1"/>
  <c r="K2157" i="4"/>
  <c r="J2157" i="4"/>
  <c r="H2157" i="4"/>
  <c r="I2157" i="4" s="1"/>
  <c r="K2156" i="4"/>
  <c r="J2156" i="4"/>
  <c r="H2156" i="4"/>
  <c r="I2156" i="4" s="1"/>
  <c r="K2155" i="4"/>
  <c r="J2155" i="4"/>
  <c r="H2155" i="4"/>
  <c r="I2155" i="4" s="1"/>
  <c r="K2154" i="4"/>
  <c r="J2154" i="4"/>
  <c r="H2154" i="4"/>
  <c r="I2154" i="4" s="1"/>
  <c r="K2153" i="4"/>
  <c r="J2153" i="4"/>
  <c r="H2153" i="4"/>
  <c r="I2153" i="4" s="1"/>
  <c r="K2152" i="4"/>
  <c r="J2152" i="4"/>
  <c r="H2152" i="4"/>
  <c r="I2152" i="4" s="1"/>
  <c r="K2151" i="4"/>
  <c r="J2151" i="4"/>
  <c r="H2151" i="4"/>
  <c r="I2151" i="4" s="1"/>
  <c r="K2150" i="4"/>
  <c r="J2150" i="4"/>
  <c r="H2150" i="4"/>
  <c r="I2150" i="4" s="1"/>
  <c r="K2149" i="4"/>
  <c r="J2149" i="4"/>
  <c r="H2149" i="4"/>
  <c r="I2149" i="4" s="1"/>
  <c r="K2148" i="4"/>
  <c r="J2148" i="4"/>
  <c r="H2148" i="4"/>
  <c r="I2148" i="4" s="1"/>
  <c r="K2147" i="4"/>
  <c r="J2147" i="4"/>
  <c r="H2147" i="4"/>
  <c r="I2147" i="4" s="1"/>
  <c r="K2146" i="4"/>
  <c r="J2146" i="4"/>
  <c r="H2146" i="4"/>
  <c r="I2146" i="4" s="1"/>
  <c r="O2145" i="4"/>
  <c r="P2145" i="4" s="1"/>
  <c r="K2145" i="4"/>
  <c r="J2145" i="4"/>
  <c r="H2145" i="4"/>
  <c r="I2145" i="4" s="1"/>
  <c r="L2145" i="4" s="1"/>
  <c r="M2145" i="4" s="1"/>
  <c r="O2144" i="4"/>
  <c r="P2144" i="4" s="1"/>
  <c r="K2144" i="4"/>
  <c r="J2144" i="4"/>
  <c r="H2144" i="4"/>
  <c r="I2144" i="4" s="1"/>
  <c r="K2143" i="4"/>
  <c r="J2143" i="4"/>
  <c r="H2143" i="4"/>
  <c r="I2143" i="4" s="1"/>
  <c r="O2142" i="4"/>
  <c r="P2142" i="4" s="1"/>
  <c r="K2142" i="4"/>
  <c r="J2142" i="4"/>
  <c r="H2142" i="4"/>
  <c r="I2142" i="4" s="1"/>
  <c r="O2141" i="4"/>
  <c r="P2141" i="4" s="1"/>
  <c r="K2141" i="4"/>
  <c r="J2141" i="4"/>
  <c r="H2141" i="4"/>
  <c r="I2141" i="4" s="1"/>
  <c r="K2140" i="4"/>
  <c r="J2140" i="4"/>
  <c r="H2140" i="4"/>
  <c r="I2140" i="4" s="1"/>
  <c r="L2140" i="4" s="1"/>
  <c r="M2140" i="4" s="1"/>
  <c r="K2139" i="4"/>
  <c r="J2139" i="4"/>
  <c r="H2139" i="4"/>
  <c r="I2139" i="4" s="1"/>
  <c r="K2138" i="4"/>
  <c r="J2138" i="4"/>
  <c r="H2138" i="4"/>
  <c r="I2138" i="4" s="1"/>
  <c r="L2138" i="4" s="1"/>
  <c r="M2138" i="4" s="1"/>
  <c r="K2137" i="4"/>
  <c r="J2137" i="4"/>
  <c r="H2137" i="4"/>
  <c r="I2137" i="4" s="1"/>
  <c r="K2136" i="4"/>
  <c r="J2136" i="4"/>
  <c r="H2136" i="4"/>
  <c r="I2136" i="4" s="1"/>
  <c r="L2136" i="4" s="1"/>
  <c r="M2136" i="4" s="1"/>
  <c r="O2135" i="4"/>
  <c r="P2135" i="4" s="1"/>
  <c r="K2135" i="4"/>
  <c r="J2135" i="4"/>
  <c r="H2135" i="4"/>
  <c r="I2135" i="4" s="1"/>
  <c r="K2134" i="4"/>
  <c r="J2134" i="4"/>
  <c r="H2134" i="4"/>
  <c r="I2134" i="4" s="1"/>
  <c r="K2133" i="4"/>
  <c r="J2133" i="4"/>
  <c r="H2133" i="4"/>
  <c r="I2133" i="4" s="1"/>
  <c r="K2132" i="4"/>
  <c r="J2132" i="4"/>
  <c r="H2132" i="4"/>
  <c r="I2132" i="4" s="1"/>
  <c r="K2131" i="4"/>
  <c r="J2131" i="4"/>
  <c r="H2131" i="4"/>
  <c r="I2131" i="4" s="1"/>
  <c r="K2130" i="4"/>
  <c r="J2130" i="4"/>
  <c r="H2130" i="4"/>
  <c r="I2130" i="4" s="1"/>
  <c r="K2129" i="4"/>
  <c r="J2129" i="4"/>
  <c r="H2129" i="4"/>
  <c r="I2129" i="4" s="1"/>
  <c r="K2128" i="4"/>
  <c r="J2128" i="4"/>
  <c r="H2128" i="4"/>
  <c r="I2128" i="4" s="1"/>
  <c r="K2127" i="4"/>
  <c r="J2127" i="4"/>
  <c r="H2127" i="4"/>
  <c r="I2127" i="4" s="1"/>
  <c r="O2126" i="4"/>
  <c r="P2126" i="4" s="1"/>
  <c r="K2126" i="4"/>
  <c r="J2126" i="4"/>
  <c r="H2126" i="4"/>
  <c r="I2126" i="4" s="1"/>
  <c r="O2125" i="4"/>
  <c r="P2125" i="4" s="1"/>
  <c r="K2125" i="4"/>
  <c r="J2125" i="4"/>
  <c r="H2125" i="4"/>
  <c r="I2125" i="4" s="1"/>
  <c r="K2124" i="4"/>
  <c r="J2124" i="4"/>
  <c r="H2124" i="4"/>
  <c r="I2124" i="4" s="1"/>
  <c r="K2123" i="4"/>
  <c r="J2123" i="4"/>
  <c r="H2123" i="4"/>
  <c r="I2123" i="4" s="1"/>
  <c r="K2122" i="4"/>
  <c r="J2122" i="4"/>
  <c r="H2122" i="4"/>
  <c r="I2122" i="4" s="1"/>
  <c r="K2121" i="4"/>
  <c r="J2121" i="4"/>
  <c r="H2121" i="4"/>
  <c r="I2121" i="4" s="1"/>
  <c r="K2120" i="4"/>
  <c r="J2120" i="4"/>
  <c r="H2120" i="4"/>
  <c r="I2120" i="4" s="1"/>
  <c r="O2119" i="4"/>
  <c r="P2119" i="4" s="1"/>
  <c r="K2119" i="4"/>
  <c r="J2119" i="4"/>
  <c r="H2119" i="4"/>
  <c r="I2119" i="4" s="1"/>
  <c r="K2118" i="4"/>
  <c r="J2118" i="4"/>
  <c r="H2118" i="4"/>
  <c r="I2118" i="4" s="1"/>
  <c r="K2117" i="4"/>
  <c r="J2117" i="4"/>
  <c r="H2117" i="4"/>
  <c r="I2117" i="4" s="1"/>
  <c r="K2116" i="4"/>
  <c r="J2116" i="4"/>
  <c r="H2116" i="4"/>
  <c r="I2116" i="4" s="1"/>
  <c r="O2115" i="4"/>
  <c r="P2115" i="4" s="1"/>
  <c r="K2115" i="4"/>
  <c r="J2115" i="4"/>
  <c r="H2115" i="4"/>
  <c r="I2115" i="4" s="1"/>
  <c r="K2114" i="4"/>
  <c r="J2114" i="4"/>
  <c r="H2114" i="4"/>
  <c r="I2114" i="4" s="1"/>
  <c r="K2113" i="4"/>
  <c r="J2113" i="4"/>
  <c r="H2113" i="4"/>
  <c r="I2113" i="4" s="1"/>
  <c r="K2112" i="4"/>
  <c r="J2112" i="4"/>
  <c r="H2112" i="4"/>
  <c r="I2112" i="4" s="1"/>
  <c r="K2111" i="4"/>
  <c r="J2111" i="4"/>
  <c r="H2111" i="4"/>
  <c r="I2111" i="4" s="1"/>
  <c r="K2110" i="4"/>
  <c r="J2110" i="4"/>
  <c r="H2110" i="4"/>
  <c r="I2110" i="4" s="1"/>
  <c r="K2109" i="4"/>
  <c r="J2109" i="4"/>
  <c r="H2109" i="4"/>
  <c r="I2109" i="4" s="1"/>
  <c r="K2108" i="4"/>
  <c r="J2108" i="4"/>
  <c r="H2108" i="4"/>
  <c r="I2108" i="4" s="1"/>
  <c r="O2107" i="4"/>
  <c r="P2107" i="4" s="1"/>
  <c r="K2107" i="4"/>
  <c r="J2107" i="4"/>
  <c r="H2107" i="4"/>
  <c r="I2107" i="4" s="1"/>
  <c r="K2106" i="4"/>
  <c r="J2106" i="4"/>
  <c r="H2106" i="4"/>
  <c r="I2106" i="4" s="1"/>
  <c r="K2105" i="4"/>
  <c r="J2105" i="4"/>
  <c r="H2105" i="4"/>
  <c r="I2105" i="4" s="1"/>
  <c r="K2104" i="4"/>
  <c r="J2104" i="4"/>
  <c r="H2104" i="4"/>
  <c r="I2104" i="4" s="1"/>
  <c r="K2103" i="4"/>
  <c r="J2103" i="4"/>
  <c r="H2103" i="4"/>
  <c r="I2103" i="4" s="1"/>
  <c r="K2102" i="4"/>
  <c r="J2102" i="4"/>
  <c r="H2102" i="4"/>
  <c r="I2102" i="4" s="1"/>
  <c r="K2101" i="4"/>
  <c r="J2101" i="4"/>
  <c r="H2101" i="4"/>
  <c r="I2101" i="4" s="1"/>
  <c r="K2100" i="4"/>
  <c r="J2100" i="4"/>
  <c r="H2100" i="4"/>
  <c r="I2100" i="4" s="1"/>
  <c r="K2099" i="4"/>
  <c r="J2099" i="4"/>
  <c r="H2099" i="4"/>
  <c r="I2099" i="4" s="1"/>
  <c r="K2098" i="4"/>
  <c r="J2098" i="4"/>
  <c r="H2098" i="4"/>
  <c r="I2098" i="4" s="1"/>
  <c r="K2097" i="4"/>
  <c r="J2097" i="4"/>
  <c r="H2097" i="4"/>
  <c r="I2097" i="4" s="1"/>
  <c r="O2096" i="4"/>
  <c r="P2096" i="4" s="1"/>
  <c r="K2096" i="4"/>
  <c r="J2096" i="4"/>
  <c r="H2096" i="4"/>
  <c r="I2096" i="4" s="1"/>
  <c r="O2095" i="4"/>
  <c r="P2095" i="4" s="1"/>
  <c r="K2095" i="4"/>
  <c r="J2095" i="4"/>
  <c r="H2095" i="4"/>
  <c r="I2095" i="4" s="1"/>
  <c r="K2094" i="4"/>
  <c r="J2094" i="4"/>
  <c r="H2094" i="4"/>
  <c r="I2094" i="4" s="1"/>
  <c r="K2093" i="4"/>
  <c r="J2093" i="4"/>
  <c r="H2093" i="4"/>
  <c r="I2093" i="4" s="1"/>
  <c r="K2092" i="4"/>
  <c r="J2092" i="4"/>
  <c r="H2092" i="4"/>
  <c r="I2092" i="4" s="1"/>
  <c r="K2091" i="4"/>
  <c r="J2091" i="4"/>
  <c r="H2091" i="4"/>
  <c r="I2091" i="4" s="1"/>
  <c r="K2090" i="4"/>
  <c r="J2090" i="4"/>
  <c r="H2090" i="4"/>
  <c r="I2090" i="4" s="1"/>
  <c r="K2089" i="4"/>
  <c r="J2089" i="4"/>
  <c r="H2089" i="4"/>
  <c r="I2089" i="4" s="1"/>
  <c r="O2088" i="4"/>
  <c r="P2088" i="4" s="1"/>
  <c r="K2088" i="4"/>
  <c r="J2088" i="4"/>
  <c r="H2088" i="4"/>
  <c r="I2088" i="4" s="1"/>
  <c r="K2087" i="4"/>
  <c r="J2087" i="4"/>
  <c r="H2087" i="4"/>
  <c r="I2087" i="4" s="1"/>
  <c r="O2086" i="4"/>
  <c r="P2086" i="4" s="1"/>
  <c r="K2086" i="4"/>
  <c r="J2086" i="4"/>
  <c r="H2086" i="4"/>
  <c r="I2086" i="4" s="1"/>
  <c r="K2085" i="4"/>
  <c r="J2085" i="4"/>
  <c r="H2085" i="4"/>
  <c r="I2085" i="4" s="1"/>
  <c r="O2084" i="4"/>
  <c r="P2084" i="4" s="1"/>
  <c r="K2084" i="4"/>
  <c r="J2084" i="4"/>
  <c r="H2084" i="4"/>
  <c r="I2084" i="4" s="1"/>
  <c r="K2083" i="4"/>
  <c r="J2083" i="4"/>
  <c r="H2083" i="4"/>
  <c r="I2083" i="4" s="1"/>
  <c r="K2082" i="4"/>
  <c r="J2082" i="4"/>
  <c r="H2082" i="4"/>
  <c r="I2082" i="4" s="1"/>
  <c r="K2081" i="4"/>
  <c r="J2081" i="4"/>
  <c r="H2081" i="4"/>
  <c r="I2081" i="4" s="1"/>
  <c r="K2080" i="4"/>
  <c r="J2080" i="4"/>
  <c r="H2080" i="4"/>
  <c r="I2080" i="4" s="1"/>
  <c r="K2079" i="4"/>
  <c r="J2079" i="4"/>
  <c r="H2079" i="4"/>
  <c r="I2079" i="4" s="1"/>
  <c r="K2078" i="4"/>
  <c r="J2078" i="4"/>
  <c r="H2078" i="4"/>
  <c r="I2078" i="4" s="1"/>
  <c r="K2077" i="4"/>
  <c r="J2077" i="4"/>
  <c r="H2077" i="4"/>
  <c r="I2077" i="4" s="1"/>
  <c r="K2076" i="4"/>
  <c r="J2076" i="4"/>
  <c r="H2076" i="4"/>
  <c r="I2076" i="4" s="1"/>
  <c r="K2075" i="4"/>
  <c r="J2075" i="4"/>
  <c r="H2075" i="4"/>
  <c r="I2075" i="4" s="1"/>
  <c r="K2074" i="4"/>
  <c r="J2074" i="4"/>
  <c r="H2074" i="4"/>
  <c r="I2074" i="4" s="1"/>
  <c r="K2073" i="4"/>
  <c r="J2073" i="4"/>
  <c r="H2073" i="4"/>
  <c r="I2073" i="4" s="1"/>
  <c r="K2072" i="4"/>
  <c r="J2072" i="4"/>
  <c r="H2072" i="4"/>
  <c r="I2072" i="4" s="1"/>
  <c r="K2071" i="4"/>
  <c r="J2071" i="4"/>
  <c r="H2071" i="4"/>
  <c r="I2071" i="4" s="1"/>
  <c r="K2070" i="4"/>
  <c r="J2070" i="4"/>
  <c r="H2070" i="4"/>
  <c r="I2070" i="4" s="1"/>
  <c r="O2069" i="4"/>
  <c r="P2069" i="4" s="1"/>
  <c r="K2069" i="4"/>
  <c r="J2069" i="4"/>
  <c r="H2069" i="4"/>
  <c r="I2069" i="4" s="1"/>
  <c r="O2068" i="4"/>
  <c r="P2068" i="4" s="1"/>
  <c r="K2068" i="4"/>
  <c r="J2068" i="4"/>
  <c r="H2068" i="4"/>
  <c r="I2068" i="4" s="1"/>
  <c r="K2067" i="4"/>
  <c r="J2067" i="4"/>
  <c r="I2067" i="4"/>
  <c r="H2067" i="4"/>
  <c r="K2066" i="4"/>
  <c r="J2066" i="4"/>
  <c r="H2066" i="4"/>
  <c r="I2066" i="4" s="1"/>
  <c r="O2065" i="4"/>
  <c r="P2065" i="4" s="1"/>
  <c r="K2065" i="4"/>
  <c r="J2065" i="4"/>
  <c r="H2065" i="4"/>
  <c r="I2065" i="4" s="1"/>
  <c r="K2064" i="4"/>
  <c r="J2064" i="4"/>
  <c r="H2064" i="4"/>
  <c r="I2064" i="4" s="1"/>
  <c r="K2063" i="4"/>
  <c r="J2063" i="4"/>
  <c r="H2063" i="4"/>
  <c r="I2063" i="4" s="1"/>
  <c r="K2062" i="4"/>
  <c r="J2062" i="4"/>
  <c r="H2062" i="4"/>
  <c r="I2062" i="4" s="1"/>
  <c r="K2061" i="4"/>
  <c r="J2061" i="4"/>
  <c r="H2061" i="4"/>
  <c r="I2061" i="4" s="1"/>
  <c r="K2060" i="4"/>
  <c r="J2060" i="4"/>
  <c r="H2060" i="4"/>
  <c r="I2060" i="4" s="1"/>
  <c r="O2059" i="4"/>
  <c r="P2059" i="4" s="1"/>
  <c r="K2059" i="4"/>
  <c r="J2059" i="4"/>
  <c r="H2059" i="4"/>
  <c r="I2059" i="4" s="1"/>
  <c r="K2058" i="4"/>
  <c r="J2058" i="4"/>
  <c r="H2058" i="4"/>
  <c r="I2058" i="4" s="1"/>
  <c r="K2057" i="4"/>
  <c r="J2057" i="4"/>
  <c r="H2057" i="4"/>
  <c r="I2057" i="4" s="1"/>
  <c r="O2056" i="4"/>
  <c r="P2056" i="4" s="1"/>
  <c r="K2056" i="4"/>
  <c r="J2056" i="4"/>
  <c r="H2056" i="4"/>
  <c r="I2056" i="4" s="1"/>
  <c r="K2055" i="4"/>
  <c r="J2055" i="4"/>
  <c r="I2055" i="4"/>
  <c r="H2055" i="4"/>
  <c r="K2054" i="4"/>
  <c r="J2054" i="4"/>
  <c r="H2054" i="4"/>
  <c r="I2054" i="4" s="1"/>
  <c r="O2053" i="4"/>
  <c r="P2053" i="4" s="1"/>
  <c r="K2053" i="4"/>
  <c r="J2053" i="4"/>
  <c r="H2053" i="4"/>
  <c r="I2053" i="4" s="1"/>
  <c r="K2052" i="4"/>
  <c r="J2052" i="4"/>
  <c r="H2052" i="4"/>
  <c r="I2052" i="4" s="1"/>
  <c r="K2051" i="4"/>
  <c r="J2051" i="4"/>
  <c r="H2051" i="4"/>
  <c r="I2051" i="4" s="1"/>
  <c r="K2050" i="4"/>
  <c r="J2050" i="4"/>
  <c r="H2050" i="4"/>
  <c r="I2050" i="4" s="1"/>
  <c r="K2049" i="4"/>
  <c r="J2049" i="4"/>
  <c r="H2049" i="4"/>
  <c r="I2049" i="4" s="1"/>
  <c r="K2048" i="4"/>
  <c r="J2048" i="4"/>
  <c r="H2048" i="4"/>
  <c r="I2048" i="4" s="1"/>
  <c r="K2047" i="4"/>
  <c r="J2047" i="4"/>
  <c r="H2047" i="4"/>
  <c r="I2047" i="4" s="1"/>
  <c r="K2046" i="4"/>
  <c r="J2046" i="4"/>
  <c r="H2046" i="4"/>
  <c r="I2046" i="4" s="1"/>
  <c r="O2045" i="4"/>
  <c r="P2045" i="4" s="1"/>
  <c r="K2045" i="4"/>
  <c r="J2045" i="4"/>
  <c r="H2045" i="4"/>
  <c r="I2045" i="4" s="1"/>
  <c r="O2044" i="4"/>
  <c r="P2044" i="4" s="1"/>
  <c r="K2044" i="4"/>
  <c r="J2044" i="4"/>
  <c r="H2044" i="4"/>
  <c r="I2044" i="4" s="1"/>
  <c r="K2043" i="4"/>
  <c r="J2043" i="4"/>
  <c r="H2043" i="4"/>
  <c r="I2043" i="4" s="1"/>
  <c r="O2042" i="4"/>
  <c r="P2042" i="4" s="1"/>
  <c r="K2042" i="4"/>
  <c r="J2042" i="4"/>
  <c r="H2042" i="4"/>
  <c r="I2042" i="4" s="1"/>
  <c r="O2041" i="4"/>
  <c r="P2041" i="4" s="1"/>
  <c r="K2041" i="4"/>
  <c r="J2041" i="4"/>
  <c r="H2041" i="4"/>
  <c r="I2041" i="4" s="1"/>
  <c r="K2040" i="4"/>
  <c r="J2040" i="4"/>
  <c r="H2040" i="4"/>
  <c r="I2040" i="4" s="1"/>
  <c r="K2039" i="4"/>
  <c r="J2039" i="4"/>
  <c r="H2039" i="4"/>
  <c r="I2039" i="4" s="1"/>
  <c r="K2038" i="4"/>
  <c r="J2038" i="4"/>
  <c r="H2038" i="4"/>
  <c r="I2038" i="4" s="1"/>
  <c r="K2037" i="4"/>
  <c r="J2037" i="4"/>
  <c r="H2037" i="4"/>
  <c r="I2037" i="4" s="1"/>
  <c r="K2036" i="4"/>
  <c r="J2036" i="4"/>
  <c r="H2036" i="4"/>
  <c r="I2036" i="4" s="1"/>
  <c r="K2035" i="4"/>
  <c r="J2035" i="4"/>
  <c r="H2035" i="4"/>
  <c r="I2035" i="4" s="1"/>
  <c r="O2034" i="4"/>
  <c r="P2034" i="4" s="1"/>
  <c r="K2034" i="4"/>
  <c r="J2034" i="4"/>
  <c r="H2034" i="4"/>
  <c r="I2034" i="4" s="1"/>
  <c r="K2033" i="4"/>
  <c r="J2033" i="4"/>
  <c r="H2033" i="4"/>
  <c r="I2033" i="4" s="1"/>
  <c r="K2032" i="4"/>
  <c r="J2032" i="4"/>
  <c r="H2032" i="4"/>
  <c r="I2032" i="4" s="1"/>
  <c r="K2031" i="4"/>
  <c r="J2031" i="4"/>
  <c r="H2031" i="4"/>
  <c r="I2031" i="4" s="1"/>
  <c r="K2030" i="4"/>
  <c r="J2030" i="4"/>
  <c r="H2030" i="4"/>
  <c r="I2030" i="4" s="1"/>
  <c r="O2029" i="4"/>
  <c r="P2029" i="4" s="1"/>
  <c r="K2029" i="4"/>
  <c r="J2029" i="4"/>
  <c r="H2029" i="4"/>
  <c r="I2029" i="4" s="1"/>
  <c r="O2028" i="4"/>
  <c r="P2028" i="4" s="1"/>
  <c r="K2028" i="4"/>
  <c r="J2028" i="4"/>
  <c r="H2028" i="4"/>
  <c r="I2028" i="4" s="1"/>
  <c r="K2027" i="4"/>
  <c r="J2027" i="4"/>
  <c r="H2027" i="4"/>
  <c r="I2027" i="4" s="1"/>
  <c r="K2026" i="4"/>
  <c r="J2026" i="4"/>
  <c r="I2026" i="4"/>
  <c r="H2026" i="4"/>
  <c r="O2025" i="4"/>
  <c r="P2025" i="4" s="1"/>
  <c r="K2025" i="4"/>
  <c r="J2025" i="4"/>
  <c r="H2025" i="4"/>
  <c r="I2025" i="4" s="1"/>
  <c r="K2024" i="4"/>
  <c r="J2024" i="4"/>
  <c r="H2024" i="4"/>
  <c r="I2024" i="4" s="1"/>
  <c r="K2023" i="4"/>
  <c r="J2023" i="4"/>
  <c r="H2023" i="4"/>
  <c r="I2023" i="4" s="1"/>
  <c r="K2022" i="4"/>
  <c r="J2022" i="4"/>
  <c r="H2022" i="4"/>
  <c r="I2022" i="4" s="1"/>
  <c r="K2021" i="4"/>
  <c r="J2021" i="4"/>
  <c r="H2021" i="4"/>
  <c r="I2021" i="4" s="1"/>
  <c r="K2020" i="4"/>
  <c r="J2020" i="4"/>
  <c r="H2020" i="4"/>
  <c r="I2020" i="4" s="1"/>
  <c r="K2019" i="4"/>
  <c r="J2019" i="4"/>
  <c r="H2019" i="4"/>
  <c r="I2019" i="4" s="1"/>
  <c r="K2018" i="4"/>
  <c r="J2018" i="4"/>
  <c r="H2018" i="4"/>
  <c r="I2018" i="4" s="1"/>
  <c r="K2017" i="4"/>
  <c r="J2017" i="4"/>
  <c r="H2017" i="4"/>
  <c r="I2017" i="4" s="1"/>
  <c r="K2016" i="4"/>
  <c r="J2016" i="4"/>
  <c r="H2016" i="4"/>
  <c r="I2016" i="4" s="1"/>
  <c r="K2015" i="4"/>
  <c r="J2015" i="4"/>
  <c r="H2015" i="4"/>
  <c r="I2015" i="4" s="1"/>
  <c r="K2014" i="4"/>
  <c r="J2014" i="4"/>
  <c r="H2014" i="4"/>
  <c r="I2014" i="4" s="1"/>
  <c r="K2013" i="4"/>
  <c r="J2013" i="4"/>
  <c r="H2013" i="4"/>
  <c r="I2013" i="4" s="1"/>
  <c r="K2012" i="4"/>
  <c r="J2012" i="4"/>
  <c r="H2012" i="4"/>
  <c r="I2012" i="4" s="1"/>
  <c r="K2011" i="4"/>
  <c r="J2011" i="4"/>
  <c r="H2011" i="4"/>
  <c r="I2011" i="4" s="1"/>
  <c r="K2010" i="4"/>
  <c r="J2010" i="4"/>
  <c r="H2010" i="4"/>
  <c r="I2010" i="4" s="1"/>
  <c r="K2009" i="4"/>
  <c r="J2009" i="4"/>
  <c r="H2009" i="4"/>
  <c r="I2009" i="4" s="1"/>
  <c r="K2008" i="4"/>
  <c r="J2008" i="4"/>
  <c r="H2008" i="4"/>
  <c r="I2008" i="4" s="1"/>
  <c r="O2007" i="4"/>
  <c r="P2007" i="4" s="1"/>
  <c r="K2007" i="4"/>
  <c r="J2007" i="4"/>
  <c r="H2007" i="4"/>
  <c r="I2007" i="4" s="1"/>
  <c r="O2006" i="4"/>
  <c r="P2006" i="4" s="1"/>
  <c r="K2006" i="4"/>
  <c r="J2006" i="4"/>
  <c r="H2006" i="4"/>
  <c r="I2006" i="4" s="1"/>
  <c r="K2005" i="4"/>
  <c r="J2005" i="4"/>
  <c r="H2005" i="4"/>
  <c r="I2005" i="4" s="1"/>
  <c r="K2004" i="4"/>
  <c r="J2004" i="4"/>
  <c r="H2004" i="4"/>
  <c r="I2004" i="4" s="1"/>
  <c r="K2003" i="4"/>
  <c r="J2003" i="4"/>
  <c r="H2003" i="4"/>
  <c r="I2003" i="4" s="1"/>
  <c r="K2002" i="4"/>
  <c r="J2002" i="4"/>
  <c r="H2002" i="4"/>
  <c r="I2002" i="4" s="1"/>
  <c r="K2001" i="4"/>
  <c r="J2001" i="4"/>
  <c r="H2001" i="4"/>
  <c r="I2001" i="4" s="1"/>
  <c r="K2000" i="4"/>
  <c r="J2000" i="4"/>
  <c r="H2000" i="4"/>
  <c r="I2000" i="4" s="1"/>
  <c r="K1999" i="4"/>
  <c r="J1999" i="4"/>
  <c r="H1999" i="4"/>
  <c r="I1999" i="4" s="1"/>
  <c r="O1998" i="4"/>
  <c r="P1998" i="4" s="1"/>
  <c r="K1998" i="4"/>
  <c r="J1998" i="4"/>
  <c r="H1998" i="4"/>
  <c r="I1998" i="4" s="1"/>
  <c r="K1997" i="4"/>
  <c r="J1997" i="4"/>
  <c r="H1997" i="4"/>
  <c r="I1997" i="4" s="1"/>
  <c r="O1996" i="4"/>
  <c r="P1996" i="4" s="1"/>
  <c r="K1996" i="4"/>
  <c r="J1996" i="4"/>
  <c r="H1996" i="4"/>
  <c r="I1996" i="4" s="1"/>
  <c r="O1995" i="4"/>
  <c r="P1995" i="4" s="1"/>
  <c r="K1995" i="4"/>
  <c r="J1995" i="4"/>
  <c r="H1995" i="4"/>
  <c r="I1995" i="4" s="1"/>
  <c r="O1994" i="4"/>
  <c r="P1994" i="4" s="1"/>
  <c r="K1994" i="4"/>
  <c r="J1994" i="4"/>
  <c r="H1994" i="4"/>
  <c r="I1994" i="4" s="1"/>
  <c r="K1993" i="4"/>
  <c r="J1993" i="4"/>
  <c r="H1993" i="4"/>
  <c r="I1993" i="4" s="1"/>
  <c r="K1992" i="4"/>
  <c r="J1992" i="4"/>
  <c r="H1992" i="4"/>
  <c r="I1992" i="4" s="1"/>
  <c r="K1991" i="4"/>
  <c r="J1991" i="4"/>
  <c r="H1991" i="4"/>
  <c r="I1991" i="4" s="1"/>
  <c r="K1990" i="4"/>
  <c r="J1990" i="4"/>
  <c r="H1990" i="4"/>
  <c r="I1990" i="4" s="1"/>
  <c r="O1989" i="4"/>
  <c r="P1989" i="4" s="1"/>
  <c r="K1989" i="4"/>
  <c r="J1989" i="4"/>
  <c r="H1989" i="4"/>
  <c r="I1989" i="4" s="1"/>
  <c r="K1988" i="4"/>
  <c r="J1988" i="4"/>
  <c r="H1988" i="4"/>
  <c r="I1988" i="4" s="1"/>
  <c r="O1987" i="4"/>
  <c r="P1987" i="4" s="1"/>
  <c r="K1987" i="4"/>
  <c r="J1987" i="4"/>
  <c r="H1987" i="4"/>
  <c r="I1987" i="4" s="1"/>
  <c r="K1986" i="4"/>
  <c r="J1986" i="4"/>
  <c r="H1986" i="4"/>
  <c r="I1986" i="4" s="1"/>
  <c r="O1985" i="4"/>
  <c r="P1985" i="4" s="1"/>
  <c r="K1985" i="4"/>
  <c r="J1985" i="4"/>
  <c r="H1985" i="4"/>
  <c r="I1985" i="4" s="1"/>
  <c r="K1984" i="4"/>
  <c r="J1984" i="4"/>
  <c r="H1984" i="4"/>
  <c r="I1984" i="4" s="1"/>
  <c r="K1983" i="4"/>
  <c r="J1983" i="4"/>
  <c r="H1983" i="4"/>
  <c r="I1983" i="4" s="1"/>
  <c r="O1982" i="4"/>
  <c r="P1982" i="4" s="1"/>
  <c r="K1982" i="4"/>
  <c r="J1982" i="4"/>
  <c r="H1982" i="4"/>
  <c r="I1982" i="4" s="1"/>
  <c r="K1981" i="4"/>
  <c r="J1981" i="4"/>
  <c r="H1981" i="4"/>
  <c r="I1981" i="4" s="1"/>
  <c r="K1980" i="4"/>
  <c r="J1980" i="4"/>
  <c r="H1980" i="4"/>
  <c r="I1980" i="4" s="1"/>
  <c r="K1979" i="4"/>
  <c r="J1979" i="4"/>
  <c r="H1979" i="4"/>
  <c r="I1979" i="4" s="1"/>
  <c r="K1978" i="4"/>
  <c r="J1978" i="4"/>
  <c r="H1978" i="4"/>
  <c r="I1978" i="4" s="1"/>
  <c r="O1977" i="4"/>
  <c r="P1977" i="4" s="1"/>
  <c r="K1977" i="4"/>
  <c r="J1977" i="4"/>
  <c r="H1977" i="4"/>
  <c r="I1977" i="4" s="1"/>
  <c r="O1976" i="4"/>
  <c r="P1976" i="4" s="1"/>
  <c r="K1976" i="4"/>
  <c r="J1976" i="4"/>
  <c r="H1976" i="4"/>
  <c r="I1976" i="4" s="1"/>
  <c r="K1975" i="4"/>
  <c r="J1975" i="4"/>
  <c r="H1975" i="4"/>
  <c r="I1975" i="4" s="1"/>
  <c r="K1974" i="4"/>
  <c r="J1974" i="4"/>
  <c r="H1974" i="4"/>
  <c r="I1974" i="4" s="1"/>
  <c r="K1973" i="4"/>
  <c r="J1973" i="4"/>
  <c r="H1973" i="4"/>
  <c r="I1973" i="4" s="1"/>
  <c r="O1972" i="4"/>
  <c r="P1972" i="4" s="1"/>
  <c r="K1972" i="4"/>
  <c r="J1972" i="4"/>
  <c r="H1972" i="4"/>
  <c r="I1972" i="4" s="1"/>
  <c r="K1971" i="4"/>
  <c r="J1971" i="4"/>
  <c r="H1971" i="4"/>
  <c r="I1971" i="4" s="1"/>
  <c r="K1970" i="4"/>
  <c r="J1970" i="4"/>
  <c r="H1970" i="4"/>
  <c r="I1970" i="4" s="1"/>
  <c r="K1969" i="4"/>
  <c r="J1969" i="4"/>
  <c r="H1969" i="4"/>
  <c r="I1969" i="4" s="1"/>
  <c r="K1968" i="4"/>
  <c r="J1968" i="4"/>
  <c r="H1968" i="4"/>
  <c r="I1968" i="4" s="1"/>
  <c r="K1967" i="4"/>
  <c r="J1967" i="4"/>
  <c r="H1967" i="4"/>
  <c r="I1967" i="4" s="1"/>
  <c r="K1966" i="4"/>
  <c r="J1966" i="4"/>
  <c r="H1966" i="4"/>
  <c r="I1966" i="4" s="1"/>
  <c r="K1965" i="4"/>
  <c r="J1965" i="4"/>
  <c r="H1965" i="4"/>
  <c r="I1965" i="4" s="1"/>
  <c r="K1964" i="4"/>
  <c r="J1964" i="4"/>
  <c r="H1964" i="4"/>
  <c r="I1964" i="4" s="1"/>
  <c r="K1963" i="4"/>
  <c r="J1963" i="4"/>
  <c r="H1963" i="4"/>
  <c r="I1963" i="4" s="1"/>
  <c r="K1962" i="4"/>
  <c r="J1962" i="4"/>
  <c r="H1962" i="4"/>
  <c r="I1962" i="4" s="1"/>
  <c r="K1961" i="4"/>
  <c r="J1961" i="4"/>
  <c r="H1961" i="4"/>
  <c r="I1961" i="4" s="1"/>
  <c r="K1960" i="4"/>
  <c r="J1960" i="4"/>
  <c r="H1960" i="4"/>
  <c r="I1960" i="4" s="1"/>
  <c r="K1959" i="4"/>
  <c r="J1959" i="4"/>
  <c r="H1959" i="4"/>
  <c r="I1959" i="4" s="1"/>
  <c r="L1959" i="4" s="1"/>
  <c r="M1959" i="4" s="1"/>
  <c r="K1958" i="4"/>
  <c r="J1958" i="4"/>
  <c r="H1958" i="4"/>
  <c r="I1958" i="4" s="1"/>
  <c r="L1958" i="4" s="1"/>
  <c r="M1958" i="4" s="1"/>
  <c r="K1957" i="4"/>
  <c r="J1957" i="4"/>
  <c r="H1957" i="4"/>
  <c r="I1957" i="4" s="1"/>
  <c r="L1957" i="4" s="1"/>
  <c r="M1957" i="4" s="1"/>
  <c r="K1956" i="4"/>
  <c r="J1956" i="4"/>
  <c r="H1956" i="4"/>
  <c r="I1956" i="4" s="1"/>
  <c r="L1956" i="4" s="1"/>
  <c r="M1956" i="4" s="1"/>
  <c r="K1955" i="4"/>
  <c r="J1955" i="4"/>
  <c r="H1955" i="4"/>
  <c r="I1955" i="4" s="1"/>
  <c r="L1955" i="4" s="1"/>
  <c r="M1955" i="4" s="1"/>
  <c r="K1954" i="4"/>
  <c r="J1954" i="4"/>
  <c r="H1954" i="4"/>
  <c r="I1954" i="4" s="1"/>
  <c r="L1954" i="4" s="1"/>
  <c r="M1954" i="4" s="1"/>
  <c r="K1953" i="4"/>
  <c r="J1953" i="4"/>
  <c r="H1953" i="4"/>
  <c r="I1953" i="4" s="1"/>
  <c r="K1952" i="4"/>
  <c r="J1952" i="4"/>
  <c r="H1952" i="4"/>
  <c r="I1952" i="4" s="1"/>
  <c r="O1951" i="4"/>
  <c r="P1951" i="4" s="1"/>
  <c r="K1951" i="4"/>
  <c r="J1951" i="4"/>
  <c r="H1951" i="4"/>
  <c r="I1951" i="4" s="1"/>
  <c r="K1950" i="4"/>
  <c r="J1950" i="4"/>
  <c r="H1950" i="4"/>
  <c r="I1950" i="4" s="1"/>
  <c r="O1949" i="4"/>
  <c r="P1949" i="4" s="1"/>
  <c r="K1949" i="4"/>
  <c r="J1949" i="4"/>
  <c r="H1949" i="4"/>
  <c r="I1949" i="4" s="1"/>
  <c r="O1948" i="4"/>
  <c r="P1948" i="4" s="1"/>
  <c r="K1948" i="4"/>
  <c r="J1948" i="4"/>
  <c r="H1948" i="4"/>
  <c r="I1948" i="4" s="1"/>
  <c r="K1947" i="4"/>
  <c r="J1947" i="4"/>
  <c r="H1947" i="4"/>
  <c r="I1947" i="4" s="1"/>
  <c r="K1946" i="4"/>
  <c r="J1946" i="4"/>
  <c r="H1946" i="4"/>
  <c r="I1946" i="4" s="1"/>
  <c r="K1945" i="4"/>
  <c r="J1945" i="4"/>
  <c r="H1945" i="4"/>
  <c r="I1945" i="4" s="1"/>
  <c r="K1944" i="4"/>
  <c r="J1944" i="4"/>
  <c r="H1944" i="4"/>
  <c r="I1944" i="4" s="1"/>
  <c r="K1943" i="4"/>
  <c r="J1943" i="4"/>
  <c r="H1943" i="4"/>
  <c r="I1943" i="4" s="1"/>
  <c r="L1943" i="4" s="1"/>
  <c r="M1943" i="4" s="1"/>
  <c r="K1942" i="4"/>
  <c r="J1942" i="4"/>
  <c r="H1942" i="4"/>
  <c r="I1942" i="4" s="1"/>
  <c r="L1942" i="4" s="1"/>
  <c r="M1942" i="4" s="1"/>
  <c r="K1941" i="4"/>
  <c r="J1941" i="4"/>
  <c r="H1941" i="4"/>
  <c r="I1941" i="4" s="1"/>
  <c r="K1940" i="4"/>
  <c r="J1940" i="4"/>
  <c r="H1940" i="4"/>
  <c r="I1940" i="4" s="1"/>
  <c r="O1939" i="4"/>
  <c r="P1939" i="4" s="1"/>
  <c r="K1939" i="4"/>
  <c r="J1939" i="4"/>
  <c r="H1939" i="4"/>
  <c r="I1939" i="4" s="1"/>
  <c r="L1939" i="4" s="1"/>
  <c r="M1939" i="4" s="1"/>
  <c r="K1938" i="4"/>
  <c r="J1938" i="4"/>
  <c r="H1938" i="4"/>
  <c r="I1938" i="4" s="1"/>
  <c r="O1937" i="4"/>
  <c r="P1937" i="4" s="1"/>
  <c r="K1937" i="4"/>
  <c r="J1937" i="4"/>
  <c r="H1937" i="4"/>
  <c r="I1937" i="4" s="1"/>
  <c r="K1936" i="4"/>
  <c r="J1936" i="4"/>
  <c r="H1936" i="4"/>
  <c r="I1936" i="4" s="1"/>
  <c r="K1935" i="4"/>
  <c r="J1935" i="4"/>
  <c r="H1935" i="4"/>
  <c r="I1935" i="4" s="1"/>
  <c r="K1934" i="4"/>
  <c r="J1934" i="4"/>
  <c r="H1934" i="4"/>
  <c r="I1934" i="4" s="1"/>
  <c r="K1933" i="4"/>
  <c r="J1933" i="4"/>
  <c r="H1933" i="4"/>
  <c r="I1933" i="4" s="1"/>
  <c r="O1932" i="4"/>
  <c r="P1932" i="4" s="1"/>
  <c r="K1932" i="4"/>
  <c r="J1932" i="4"/>
  <c r="H1932" i="4"/>
  <c r="I1932" i="4" s="1"/>
  <c r="K1931" i="4"/>
  <c r="J1931" i="4"/>
  <c r="H1931" i="4"/>
  <c r="I1931" i="4" s="1"/>
  <c r="K1930" i="4"/>
  <c r="J1930" i="4"/>
  <c r="H1930" i="4"/>
  <c r="I1930" i="4" s="1"/>
  <c r="K1929" i="4"/>
  <c r="J1929" i="4"/>
  <c r="H1929" i="4"/>
  <c r="I1929" i="4" s="1"/>
  <c r="K1928" i="4"/>
  <c r="J1928" i="4"/>
  <c r="H1928" i="4"/>
  <c r="I1928" i="4" s="1"/>
  <c r="L1928" i="4" s="1"/>
  <c r="M1928" i="4" s="1"/>
  <c r="K1927" i="4"/>
  <c r="J1927" i="4"/>
  <c r="H1927" i="4"/>
  <c r="I1927" i="4" s="1"/>
  <c r="K1926" i="4"/>
  <c r="J1926" i="4"/>
  <c r="H1926" i="4"/>
  <c r="I1926" i="4" s="1"/>
  <c r="K1925" i="4"/>
  <c r="J1925" i="4"/>
  <c r="H1925" i="4"/>
  <c r="I1925" i="4" s="1"/>
  <c r="K1924" i="4"/>
  <c r="J1924" i="4"/>
  <c r="H1924" i="4"/>
  <c r="I1924" i="4" s="1"/>
  <c r="K1923" i="4"/>
  <c r="J1923" i="4"/>
  <c r="H1923" i="4"/>
  <c r="I1923" i="4" s="1"/>
  <c r="K1922" i="4"/>
  <c r="J1922" i="4"/>
  <c r="H1922" i="4"/>
  <c r="I1922" i="4" s="1"/>
  <c r="K1921" i="4"/>
  <c r="J1921" i="4"/>
  <c r="H1921" i="4"/>
  <c r="I1921" i="4" s="1"/>
  <c r="K1920" i="4"/>
  <c r="J1920" i="4"/>
  <c r="H1920" i="4"/>
  <c r="I1920" i="4" s="1"/>
  <c r="K1919" i="4"/>
  <c r="J1919" i="4"/>
  <c r="H1919" i="4"/>
  <c r="I1919" i="4" s="1"/>
  <c r="K1918" i="4"/>
  <c r="J1918" i="4"/>
  <c r="H1918" i="4"/>
  <c r="I1918" i="4" s="1"/>
  <c r="K1917" i="4"/>
  <c r="J1917" i="4"/>
  <c r="H1917" i="4"/>
  <c r="I1917" i="4" s="1"/>
  <c r="K1916" i="4"/>
  <c r="J1916" i="4"/>
  <c r="H1916" i="4"/>
  <c r="I1916" i="4" s="1"/>
  <c r="K1915" i="4"/>
  <c r="J1915" i="4"/>
  <c r="H1915" i="4"/>
  <c r="I1915" i="4" s="1"/>
  <c r="K1914" i="4"/>
  <c r="J1914" i="4"/>
  <c r="H1914" i="4"/>
  <c r="I1914" i="4" s="1"/>
  <c r="K1913" i="4"/>
  <c r="J1913" i="4"/>
  <c r="H1913" i="4"/>
  <c r="I1913" i="4" s="1"/>
  <c r="K1912" i="4"/>
  <c r="J1912" i="4"/>
  <c r="H1912" i="4"/>
  <c r="I1912" i="4" s="1"/>
  <c r="K1911" i="4"/>
  <c r="J1911" i="4"/>
  <c r="H1911" i="4"/>
  <c r="I1911" i="4" s="1"/>
  <c r="O1910" i="4"/>
  <c r="P1910" i="4" s="1"/>
  <c r="K1910" i="4"/>
  <c r="J1910" i="4"/>
  <c r="H1910" i="4"/>
  <c r="I1910" i="4" s="1"/>
  <c r="K1909" i="4"/>
  <c r="J1909" i="4"/>
  <c r="H1909" i="4"/>
  <c r="I1909" i="4" s="1"/>
  <c r="K1908" i="4"/>
  <c r="J1908" i="4"/>
  <c r="H1908" i="4"/>
  <c r="I1908" i="4" s="1"/>
  <c r="K1907" i="4"/>
  <c r="J1907" i="4"/>
  <c r="H1907" i="4"/>
  <c r="I1907" i="4" s="1"/>
  <c r="K1906" i="4"/>
  <c r="J1906" i="4"/>
  <c r="H1906" i="4"/>
  <c r="I1906" i="4" s="1"/>
  <c r="K1905" i="4"/>
  <c r="J1905" i="4"/>
  <c r="H1905" i="4"/>
  <c r="I1905" i="4" s="1"/>
  <c r="K1904" i="4"/>
  <c r="J1904" i="4"/>
  <c r="H1904" i="4"/>
  <c r="I1904" i="4" s="1"/>
  <c r="K1903" i="4"/>
  <c r="J1903" i="4"/>
  <c r="H1903" i="4"/>
  <c r="I1903" i="4" s="1"/>
  <c r="K1902" i="4"/>
  <c r="J1902" i="4"/>
  <c r="H1902" i="4"/>
  <c r="I1902" i="4" s="1"/>
  <c r="O1901" i="4"/>
  <c r="P1901" i="4" s="1"/>
  <c r="K1901" i="4"/>
  <c r="J1901" i="4"/>
  <c r="H1901" i="4"/>
  <c r="I1901" i="4" s="1"/>
  <c r="K1900" i="4"/>
  <c r="J1900" i="4"/>
  <c r="H1900" i="4"/>
  <c r="I1900" i="4" s="1"/>
  <c r="K1899" i="4"/>
  <c r="J1899" i="4"/>
  <c r="H1899" i="4"/>
  <c r="I1899" i="4" s="1"/>
  <c r="K1898" i="4"/>
  <c r="J1898" i="4"/>
  <c r="H1898" i="4"/>
  <c r="I1898" i="4" s="1"/>
  <c r="K1897" i="4"/>
  <c r="J1897" i="4"/>
  <c r="H1897" i="4"/>
  <c r="I1897" i="4" s="1"/>
  <c r="K1896" i="4"/>
  <c r="J1896" i="4"/>
  <c r="H1896" i="4"/>
  <c r="I1896" i="4" s="1"/>
  <c r="O1895" i="4"/>
  <c r="P1895" i="4" s="1"/>
  <c r="K1895" i="4"/>
  <c r="J1895" i="4"/>
  <c r="H1895" i="4"/>
  <c r="I1895" i="4" s="1"/>
  <c r="K1894" i="4"/>
  <c r="J1894" i="4"/>
  <c r="H1894" i="4"/>
  <c r="I1894" i="4" s="1"/>
  <c r="K1893" i="4"/>
  <c r="J1893" i="4"/>
  <c r="H1893" i="4"/>
  <c r="I1893" i="4" s="1"/>
  <c r="K1892" i="4"/>
  <c r="J1892" i="4"/>
  <c r="H1892" i="4"/>
  <c r="I1892" i="4" s="1"/>
  <c r="K1891" i="4"/>
  <c r="J1891" i="4"/>
  <c r="H1891" i="4"/>
  <c r="I1891" i="4" s="1"/>
  <c r="K1890" i="4"/>
  <c r="J1890" i="4"/>
  <c r="H1890" i="4"/>
  <c r="I1890" i="4" s="1"/>
  <c r="O1889" i="4"/>
  <c r="P1889" i="4" s="1"/>
  <c r="K1889" i="4"/>
  <c r="J1889" i="4"/>
  <c r="H1889" i="4"/>
  <c r="I1889" i="4" s="1"/>
  <c r="K1888" i="4"/>
  <c r="J1888" i="4"/>
  <c r="H1888" i="4"/>
  <c r="I1888" i="4" s="1"/>
  <c r="K1887" i="4"/>
  <c r="J1887" i="4"/>
  <c r="H1887" i="4"/>
  <c r="I1887" i="4" s="1"/>
  <c r="K1886" i="4"/>
  <c r="J1886" i="4"/>
  <c r="H1886" i="4"/>
  <c r="I1886" i="4" s="1"/>
  <c r="K1885" i="4"/>
  <c r="J1885" i="4"/>
  <c r="H1885" i="4"/>
  <c r="I1885" i="4" s="1"/>
  <c r="K1884" i="4"/>
  <c r="J1884" i="4"/>
  <c r="H1884" i="4"/>
  <c r="I1884" i="4" s="1"/>
  <c r="K1883" i="4"/>
  <c r="J1883" i="4"/>
  <c r="H1883" i="4"/>
  <c r="I1883" i="4" s="1"/>
  <c r="K1882" i="4"/>
  <c r="J1882" i="4"/>
  <c r="H1882" i="4"/>
  <c r="I1882" i="4" s="1"/>
  <c r="K1881" i="4"/>
  <c r="J1881" i="4"/>
  <c r="H1881" i="4"/>
  <c r="I1881" i="4" s="1"/>
  <c r="K1880" i="4"/>
  <c r="J1880" i="4"/>
  <c r="H1880" i="4"/>
  <c r="I1880" i="4" s="1"/>
  <c r="K1879" i="4"/>
  <c r="J1879" i="4"/>
  <c r="H1879" i="4"/>
  <c r="I1879" i="4" s="1"/>
  <c r="K1878" i="4"/>
  <c r="J1878" i="4"/>
  <c r="H1878" i="4"/>
  <c r="I1878" i="4" s="1"/>
  <c r="K1877" i="4"/>
  <c r="J1877" i="4"/>
  <c r="H1877" i="4"/>
  <c r="I1877" i="4" s="1"/>
  <c r="K1876" i="4"/>
  <c r="J1876" i="4"/>
  <c r="H1876" i="4"/>
  <c r="I1876" i="4" s="1"/>
  <c r="K1875" i="4"/>
  <c r="J1875" i="4"/>
  <c r="H1875" i="4"/>
  <c r="I1875" i="4" s="1"/>
  <c r="K1874" i="4"/>
  <c r="J1874" i="4"/>
  <c r="H1874" i="4"/>
  <c r="I1874" i="4" s="1"/>
  <c r="K1873" i="4"/>
  <c r="J1873" i="4"/>
  <c r="H1873" i="4"/>
  <c r="I1873" i="4" s="1"/>
  <c r="K1872" i="4"/>
  <c r="J1872" i="4"/>
  <c r="H1872" i="4"/>
  <c r="I1872" i="4" s="1"/>
  <c r="K1871" i="4"/>
  <c r="J1871" i="4"/>
  <c r="H1871" i="4"/>
  <c r="I1871" i="4" s="1"/>
  <c r="K1870" i="4"/>
  <c r="J1870" i="4"/>
  <c r="H1870" i="4"/>
  <c r="I1870" i="4" s="1"/>
  <c r="K1869" i="4"/>
  <c r="J1869" i="4"/>
  <c r="H1869" i="4"/>
  <c r="I1869" i="4" s="1"/>
  <c r="O1868" i="4"/>
  <c r="P1868" i="4" s="1"/>
  <c r="K1868" i="4"/>
  <c r="J1868" i="4"/>
  <c r="H1868" i="4"/>
  <c r="I1868" i="4" s="1"/>
  <c r="K1867" i="4"/>
  <c r="J1867" i="4"/>
  <c r="H1867" i="4"/>
  <c r="I1867" i="4" s="1"/>
  <c r="K1866" i="4"/>
  <c r="J1866" i="4"/>
  <c r="H1866" i="4"/>
  <c r="I1866" i="4" s="1"/>
  <c r="K1865" i="4"/>
  <c r="J1865" i="4"/>
  <c r="H1865" i="4"/>
  <c r="I1865" i="4" s="1"/>
  <c r="L1865" i="4" s="1"/>
  <c r="M1865" i="4" s="1"/>
  <c r="K1864" i="4"/>
  <c r="J1864" i="4"/>
  <c r="H1864" i="4"/>
  <c r="I1864" i="4" s="1"/>
  <c r="K1863" i="4"/>
  <c r="J1863" i="4"/>
  <c r="H1863" i="4"/>
  <c r="I1863" i="4" s="1"/>
  <c r="K1862" i="4"/>
  <c r="J1862" i="4"/>
  <c r="H1862" i="4"/>
  <c r="I1862" i="4" s="1"/>
  <c r="K1861" i="4"/>
  <c r="J1861" i="4"/>
  <c r="H1861" i="4"/>
  <c r="I1861" i="4" s="1"/>
  <c r="L1861" i="4" s="1"/>
  <c r="M1861" i="4" s="1"/>
  <c r="K1860" i="4"/>
  <c r="J1860" i="4"/>
  <c r="H1860" i="4"/>
  <c r="I1860" i="4" s="1"/>
  <c r="K1859" i="4"/>
  <c r="J1859" i="4"/>
  <c r="H1859" i="4"/>
  <c r="I1859" i="4" s="1"/>
  <c r="K1858" i="4"/>
  <c r="J1858" i="4"/>
  <c r="H1858" i="4"/>
  <c r="I1858" i="4" s="1"/>
  <c r="K1857" i="4"/>
  <c r="J1857" i="4"/>
  <c r="H1857" i="4"/>
  <c r="I1857" i="4" s="1"/>
  <c r="K1856" i="4"/>
  <c r="J1856" i="4"/>
  <c r="H1856" i="4"/>
  <c r="I1856" i="4" s="1"/>
  <c r="K1855" i="4"/>
  <c r="J1855" i="4"/>
  <c r="H1855" i="4"/>
  <c r="I1855" i="4" s="1"/>
  <c r="L1855" i="4" s="1"/>
  <c r="M1855" i="4" s="1"/>
  <c r="K1854" i="4"/>
  <c r="J1854" i="4"/>
  <c r="H1854" i="4"/>
  <c r="I1854" i="4" s="1"/>
  <c r="L1854" i="4" s="1"/>
  <c r="M1854" i="4" s="1"/>
  <c r="K1853" i="4"/>
  <c r="J1853" i="4"/>
  <c r="H1853" i="4"/>
  <c r="I1853" i="4" s="1"/>
  <c r="L1853" i="4" s="1"/>
  <c r="M1853" i="4" s="1"/>
  <c r="K1852" i="4"/>
  <c r="J1852" i="4"/>
  <c r="H1852" i="4"/>
  <c r="I1852" i="4" s="1"/>
  <c r="K1851" i="4"/>
  <c r="J1851" i="4"/>
  <c r="H1851" i="4"/>
  <c r="I1851" i="4" s="1"/>
  <c r="K1850" i="4"/>
  <c r="J1850" i="4"/>
  <c r="H1850" i="4"/>
  <c r="I1850" i="4" s="1"/>
  <c r="K1849" i="4"/>
  <c r="J1849" i="4"/>
  <c r="H1849" i="4"/>
  <c r="I1849" i="4" s="1"/>
  <c r="K1848" i="4"/>
  <c r="J1848" i="4"/>
  <c r="H1848" i="4"/>
  <c r="I1848" i="4" s="1"/>
  <c r="K1847" i="4"/>
  <c r="J1847" i="4"/>
  <c r="H1847" i="4"/>
  <c r="I1847" i="4" s="1"/>
  <c r="K1846" i="4"/>
  <c r="J1846" i="4"/>
  <c r="H1846" i="4"/>
  <c r="I1846" i="4" s="1"/>
  <c r="K1845" i="4"/>
  <c r="J1845" i="4"/>
  <c r="H1845" i="4"/>
  <c r="I1845" i="4" s="1"/>
  <c r="K1844" i="4"/>
  <c r="J1844" i="4"/>
  <c r="H1844" i="4"/>
  <c r="I1844" i="4" s="1"/>
  <c r="K1843" i="4"/>
  <c r="J1843" i="4"/>
  <c r="H1843" i="4"/>
  <c r="I1843" i="4" s="1"/>
  <c r="K1842" i="4"/>
  <c r="J1842" i="4"/>
  <c r="H1842" i="4"/>
  <c r="I1842" i="4" s="1"/>
  <c r="K1841" i="4"/>
  <c r="J1841" i="4"/>
  <c r="H1841" i="4"/>
  <c r="I1841" i="4" s="1"/>
  <c r="K1840" i="4"/>
  <c r="J1840" i="4"/>
  <c r="H1840" i="4"/>
  <c r="I1840" i="4" s="1"/>
  <c r="K1839" i="4"/>
  <c r="J1839" i="4"/>
  <c r="H1839" i="4"/>
  <c r="I1839" i="4" s="1"/>
  <c r="K1838" i="4"/>
  <c r="J1838" i="4"/>
  <c r="H1838" i="4"/>
  <c r="I1838" i="4" s="1"/>
  <c r="K1837" i="4"/>
  <c r="J1837" i="4"/>
  <c r="H1837" i="4"/>
  <c r="I1837" i="4" s="1"/>
  <c r="K1836" i="4"/>
  <c r="J1836" i="4"/>
  <c r="H1836" i="4"/>
  <c r="I1836" i="4" s="1"/>
  <c r="K1835" i="4"/>
  <c r="J1835" i="4"/>
  <c r="H1835" i="4"/>
  <c r="I1835" i="4" s="1"/>
  <c r="K1834" i="4"/>
  <c r="J1834" i="4"/>
  <c r="H1834" i="4"/>
  <c r="I1834" i="4" s="1"/>
  <c r="K1833" i="4"/>
  <c r="J1833" i="4"/>
  <c r="H1833" i="4"/>
  <c r="I1833" i="4" s="1"/>
  <c r="K1832" i="4"/>
  <c r="J1832" i="4"/>
  <c r="H1832" i="4"/>
  <c r="I1832" i="4" s="1"/>
  <c r="K1831" i="4"/>
  <c r="J1831" i="4"/>
  <c r="H1831" i="4"/>
  <c r="I1831" i="4" s="1"/>
  <c r="K1830" i="4"/>
  <c r="J1830" i="4"/>
  <c r="H1830" i="4"/>
  <c r="I1830" i="4" s="1"/>
  <c r="K1829" i="4"/>
  <c r="J1829" i="4"/>
  <c r="H1829" i="4"/>
  <c r="I1829" i="4" s="1"/>
  <c r="O1828" i="4"/>
  <c r="P1828" i="4" s="1"/>
  <c r="K1828" i="4"/>
  <c r="J1828" i="4"/>
  <c r="H1828" i="4"/>
  <c r="I1828" i="4" s="1"/>
  <c r="K1827" i="4"/>
  <c r="J1827" i="4"/>
  <c r="H1827" i="4"/>
  <c r="I1827" i="4" s="1"/>
  <c r="K1826" i="4"/>
  <c r="J1826" i="4"/>
  <c r="H1826" i="4"/>
  <c r="I1826" i="4" s="1"/>
  <c r="K1825" i="4"/>
  <c r="J1825" i="4"/>
  <c r="H1825" i="4"/>
  <c r="I1825" i="4" s="1"/>
  <c r="K1824" i="4"/>
  <c r="J1824" i="4"/>
  <c r="H1824" i="4"/>
  <c r="I1824" i="4" s="1"/>
  <c r="K1823" i="4"/>
  <c r="J1823" i="4"/>
  <c r="H1823" i="4"/>
  <c r="I1823" i="4" s="1"/>
  <c r="K1822" i="4"/>
  <c r="J1822" i="4"/>
  <c r="H1822" i="4"/>
  <c r="I1822" i="4" s="1"/>
  <c r="K1821" i="4"/>
  <c r="J1821" i="4"/>
  <c r="H1821" i="4"/>
  <c r="I1821" i="4" s="1"/>
  <c r="K1820" i="4"/>
  <c r="J1820" i="4"/>
  <c r="H1820" i="4"/>
  <c r="I1820" i="4" s="1"/>
  <c r="K1819" i="4"/>
  <c r="J1819" i="4"/>
  <c r="H1819" i="4"/>
  <c r="I1819" i="4" s="1"/>
  <c r="K1818" i="4"/>
  <c r="J1818" i="4"/>
  <c r="H1818" i="4"/>
  <c r="I1818" i="4" s="1"/>
  <c r="K1817" i="4"/>
  <c r="J1817" i="4"/>
  <c r="H1817" i="4"/>
  <c r="I1817" i="4" s="1"/>
  <c r="K1816" i="4"/>
  <c r="J1816" i="4"/>
  <c r="H1816" i="4"/>
  <c r="I1816" i="4" s="1"/>
  <c r="K1815" i="4"/>
  <c r="J1815" i="4"/>
  <c r="H1815" i="4"/>
  <c r="I1815" i="4" s="1"/>
  <c r="K1814" i="4"/>
  <c r="J1814" i="4"/>
  <c r="I1814" i="4"/>
  <c r="H1814" i="4"/>
  <c r="K1813" i="4"/>
  <c r="J1813" i="4"/>
  <c r="H1813" i="4"/>
  <c r="I1813" i="4" s="1"/>
  <c r="K1812" i="4"/>
  <c r="J1812" i="4"/>
  <c r="H1812" i="4"/>
  <c r="I1812" i="4" s="1"/>
  <c r="K1811" i="4"/>
  <c r="J1811" i="4"/>
  <c r="H1811" i="4"/>
  <c r="I1811" i="4" s="1"/>
  <c r="K1810" i="4"/>
  <c r="J1810" i="4"/>
  <c r="H1810" i="4"/>
  <c r="I1810" i="4" s="1"/>
  <c r="O1809" i="4"/>
  <c r="P1809" i="4" s="1"/>
  <c r="K1809" i="4"/>
  <c r="J1809" i="4"/>
  <c r="H1809" i="4"/>
  <c r="I1809" i="4" s="1"/>
  <c r="K1808" i="4"/>
  <c r="J1808" i="4"/>
  <c r="H1808" i="4"/>
  <c r="I1808" i="4" s="1"/>
  <c r="O1807" i="4"/>
  <c r="P1807" i="4" s="1"/>
  <c r="K1807" i="4"/>
  <c r="J1807" i="4"/>
  <c r="H1807" i="4"/>
  <c r="I1807" i="4" s="1"/>
  <c r="K1806" i="4"/>
  <c r="J1806" i="4"/>
  <c r="H1806" i="4"/>
  <c r="I1806" i="4" s="1"/>
  <c r="K1805" i="4"/>
  <c r="J1805" i="4"/>
  <c r="H1805" i="4"/>
  <c r="I1805" i="4" s="1"/>
  <c r="K1804" i="4"/>
  <c r="J1804" i="4"/>
  <c r="H1804" i="4"/>
  <c r="I1804" i="4" s="1"/>
  <c r="K1803" i="4"/>
  <c r="J1803" i="4"/>
  <c r="H1803" i="4"/>
  <c r="I1803" i="4" s="1"/>
  <c r="K1802" i="4"/>
  <c r="J1802" i="4"/>
  <c r="H1802" i="4"/>
  <c r="I1802" i="4" s="1"/>
  <c r="K1801" i="4"/>
  <c r="J1801" i="4"/>
  <c r="H1801" i="4"/>
  <c r="I1801" i="4" s="1"/>
  <c r="K1800" i="4"/>
  <c r="J1800" i="4"/>
  <c r="H1800" i="4"/>
  <c r="I1800" i="4" s="1"/>
  <c r="K1799" i="4"/>
  <c r="J1799" i="4"/>
  <c r="H1799" i="4"/>
  <c r="I1799" i="4" s="1"/>
  <c r="K1798" i="4"/>
  <c r="J1798" i="4"/>
  <c r="H1798" i="4"/>
  <c r="I1798" i="4" s="1"/>
  <c r="K1797" i="4"/>
  <c r="J1797" i="4"/>
  <c r="I1797" i="4"/>
  <c r="H1797" i="4"/>
  <c r="K1796" i="4"/>
  <c r="J1796" i="4"/>
  <c r="H1796" i="4"/>
  <c r="I1796" i="4" s="1"/>
  <c r="O1795" i="4"/>
  <c r="P1795" i="4" s="1"/>
  <c r="K1795" i="4"/>
  <c r="J1795" i="4"/>
  <c r="H1795" i="4"/>
  <c r="I1795" i="4" s="1"/>
  <c r="K1794" i="4"/>
  <c r="J1794" i="4"/>
  <c r="H1794" i="4"/>
  <c r="I1794" i="4" s="1"/>
  <c r="K1793" i="4"/>
  <c r="J1793" i="4"/>
  <c r="H1793" i="4"/>
  <c r="I1793" i="4" s="1"/>
  <c r="K1792" i="4"/>
  <c r="J1792" i="4"/>
  <c r="H1792" i="4"/>
  <c r="I1792" i="4" s="1"/>
  <c r="K1791" i="4"/>
  <c r="J1791" i="4"/>
  <c r="H1791" i="4"/>
  <c r="I1791" i="4" s="1"/>
  <c r="K1790" i="4"/>
  <c r="J1790" i="4"/>
  <c r="H1790" i="4"/>
  <c r="I1790" i="4" s="1"/>
  <c r="K1789" i="4"/>
  <c r="J1789" i="4"/>
  <c r="H1789" i="4"/>
  <c r="I1789" i="4" s="1"/>
  <c r="K1788" i="4"/>
  <c r="J1788" i="4"/>
  <c r="H1788" i="4"/>
  <c r="I1788" i="4" s="1"/>
  <c r="K1787" i="4"/>
  <c r="J1787" i="4"/>
  <c r="H1787" i="4"/>
  <c r="I1787" i="4" s="1"/>
  <c r="K1786" i="4"/>
  <c r="J1786" i="4"/>
  <c r="H1786" i="4"/>
  <c r="I1786" i="4" s="1"/>
  <c r="K1785" i="4"/>
  <c r="J1785" i="4"/>
  <c r="H1785" i="4"/>
  <c r="I1785" i="4" s="1"/>
  <c r="K1784" i="4"/>
  <c r="J1784" i="4"/>
  <c r="H1784" i="4"/>
  <c r="I1784" i="4" s="1"/>
  <c r="K1783" i="4"/>
  <c r="J1783" i="4"/>
  <c r="H1783" i="4"/>
  <c r="I1783" i="4" s="1"/>
  <c r="K1782" i="4"/>
  <c r="J1782" i="4"/>
  <c r="H1782" i="4"/>
  <c r="I1782" i="4" s="1"/>
  <c r="K1781" i="4"/>
  <c r="J1781" i="4"/>
  <c r="H1781" i="4"/>
  <c r="I1781" i="4" s="1"/>
  <c r="K1780" i="4"/>
  <c r="J1780" i="4"/>
  <c r="H1780" i="4"/>
  <c r="I1780" i="4" s="1"/>
  <c r="K1779" i="4"/>
  <c r="J1779" i="4"/>
  <c r="H1779" i="4"/>
  <c r="I1779" i="4" s="1"/>
  <c r="K1778" i="4"/>
  <c r="J1778" i="4"/>
  <c r="H1778" i="4"/>
  <c r="I1778" i="4" s="1"/>
  <c r="K1777" i="4"/>
  <c r="J1777" i="4"/>
  <c r="H1777" i="4"/>
  <c r="I1777" i="4" s="1"/>
  <c r="L1777" i="4" s="1"/>
  <c r="M1777" i="4" s="1"/>
  <c r="K1776" i="4"/>
  <c r="J1776" i="4"/>
  <c r="H1776" i="4"/>
  <c r="I1776" i="4" s="1"/>
  <c r="K1775" i="4"/>
  <c r="J1775" i="4"/>
  <c r="H1775" i="4"/>
  <c r="I1775" i="4" s="1"/>
  <c r="K1774" i="4"/>
  <c r="J1774" i="4"/>
  <c r="H1774" i="4"/>
  <c r="I1774" i="4" s="1"/>
  <c r="K1773" i="4"/>
  <c r="J1773" i="4"/>
  <c r="H1773" i="4"/>
  <c r="I1773" i="4" s="1"/>
  <c r="K1772" i="4"/>
  <c r="J1772" i="4"/>
  <c r="H1772" i="4"/>
  <c r="I1772" i="4" s="1"/>
  <c r="K1771" i="4"/>
  <c r="J1771" i="4"/>
  <c r="H1771" i="4"/>
  <c r="I1771" i="4" s="1"/>
  <c r="K1770" i="4"/>
  <c r="J1770" i="4"/>
  <c r="H1770" i="4"/>
  <c r="I1770" i="4" s="1"/>
  <c r="K1769" i="4"/>
  <c r="J1769" i="4"/>
  <c r="H1769" i="4"/>
  <c r="I1769" i="4" s="1"/>
  <c r="K1768" i="4"/>
  <c r="J1768" i="4"/>
  <c r="H1768" i="4"/>
  <c r="I1768" i="4" s="1"/>
  <c r="K1767" i="4"/>
  <c r="J1767" i="4"/>
  <c r="H1767" i="4"/>
  <c r="I1767" i="4" s="1"/>
  <c r="K1766" i="4"/>
  <c r="J1766" i="4"/>
  <c r="H1766" i="4"/>
  <c r="I1766" i="4" s="1"/>
  <c r="K1765" i="4"/>
  <c r="J1765" i="4"/>
  <c r="H1765" i="4"/>
  <c r="I1765" i="4" s="1"/>
  <c r="K1764" i="4"/>
  <c r="J1764" i="4"/>
  <c r="H1764" i="4"/>
  <c r="I1764" i="4" s="1"/>
  <c r="K1763" i="4"/>
  <c r="J1763" i="4"/>
  <c r="H1763" i="4"/>
  <c r="I1763" i="4" s="1"/>
  <c r="K1762" i="4"/>
  <c r="J1762" i="4"/>
  <c r="H1762" i="4"/>
  <c r="I1762" i="4" s="1"/>
  <c r="K1761" i="4"/>
  <c r="J1761" i="4"/>
  <c r="H1761" i="4"/>
  <c r="I1761" i="4" s="1"/>
  <c r="K1760" i="4"/>
  <c r="J1760" i="4"/>
  <c r="H1760" i="4"/>
  <c r="I1760" i="4" s="1"/>
  <c r="K1759" i="4"/>
  <c r="J1759" i="4"/>
  <c r="H1759" i="4"/>
  <c r="I1759" i="4" s="1"/>
  <c r="K1758" i="4"/>
  <c r="J1758" i="4"/>
  <c r="H1758" i="4"/>
  <c r="I1758" i="4" s="1"/>
  <c r="K1757" i="4"/>
  <c r="J1757" i="4"/>
  <c r="H1757" i="4"/>
  <c r="I1757" i="4" s="1"/>
  <c r="O1756" i="4"/>
  <c r="P1756" i="4" s="1"/>
  <c r="K1756" i="4"/>
  <c r="J1756" i="4"/>
  <c r="H1756" i="4"/>
  <c r="I1756" i="4" s="1"/>
  <c r="K1755" i="4"/>
  <c r="J1755" i="4"/>
  <c r="H1755" i="4"/>
  <c r="I1755" i="4" s="1"/>
  <c r="K1754" i="4"/>
  <c r="J1754" i="4"/>
  <c r="H1754" i="4"/>
  <c r="I1754" i="4" s="1"/>
  <c r="K1753" i="4"/>
  <c r="J1753" i="4"/>
  <c r="H1753" i="4"/>
  <c r="I1753" i="4" s="1"/>
  <c r="K1752" i="4"/>
  <c r="J1752" i="4"/>
  <c r="H1752" i="4"/>
  <c r="I1752" i="4" s="1"/>
  <c r="K1751" i="4"/>
  <c r="J1751" i="4"/>
  <c r="H1751" i="4"/>
  <c r="I1751" i="4" s="1"/>
  <c r="K1750" i="4"/>
  <c r="J1750" i="4"/>
  <c r="H1750" i="4"/>
  <c r="I1750" i="4" s="1"/>
  <c r="K1749" i="4"/>
  <c r="J1749" i="4"/>
  <c r="H1749" i="4"/>
  <c r="I1749" i="4" s="1"/>
  <c r="K1748" i="4"/>
  <c r="J1748" i="4"/>
  <c r="H1748" i="4"/>
  <c r="I1748" i="4" s="1"/>
  <c r="K1747" i="4"/>
  <c r="J1747" i="4"/>
  <c r="H1747" i="4"/>
  <c r="I1747" i="4" s="1"/>
  <c r="K1746" i="4"/>
  <c r="J1746" i="4"/>
  <c r="H1746" i="4"/>
  <c r="I1746" i="4" s="1"/>
  <c r="K1745" i="4"/>
  <c r="J1745" i="4"/>
  <c r="H1745" i="4"/>
  <c r="I1745" i="4" s="1"/>
  <c r="K1744" i="4"/>
  <c r="J1744" i="4"/>
  <c r="H1744" i="4"/>
  <c r="I1744" i="4" s="1"/>
  <c r="K1743" i="4"/>
  <c r="J1743" i="4"/>
  <c r="H1743" i="4"/>
  <c r="I1743" i="4" s="1"/>
  <c r="K1742" i="4"/>
  <c r="J1742" i="4"/>
  <c r="H1742" i="4"/>
  <c r="I1742" i="4" s="1"/>
  <c r="K1741" i="4"/>
  <c r="J1741" i="4"/>
  <c r="H1741" i="4"/>
  <c r="I1741" i="4" s="1"/>
  <c r="K1740" i="4"/>
  <c r="J1740" i="4"/>
  <c r="H1740" i="4"/>
  <c r="I1740" i="4" s="1"/>
  <c r="K1739" i="4"/>
  <c r="J1739" i="4"/>
  <c r="H1739" i="4"/>
  <c r="I1739" i="4" s="1"/>
  <c r="K1738" i="4"/>
  <c r="J1738" i="4"/>
  <c r="H1738" i="4"/>
  <c r="I1738" i="4" s="1"/>
  <c r="K1737" i="4"/>
  <c r="J1737" i="4"/>
  <c r="H1737" i="4"/>
  <c r="I1737" i="4" s="1"/>
  <c r="K1736" i="4"/>
  <c r="J1736" i="4"/>
  <c r="H1736" i="4"/>
  <c r="I1736" i="4" s="1"/>
  <c r="K1735" i="4"/>
  <c r="J1735" i="4"/>
  <c r="H1735" i="4"/>
  <c r="I1735" i="4" s="1"/>
  <c r="K1734" i="4"/>
  <c r="J1734" i="4"/>
  <c r="H1734" i="4"/>
  <c r="I1734" i="4" s="1"/>
  <c r="O1733" i="4"/>
  <c r="P1733" i="4" s="1"/>
  <c r="K1733" i="4"/>
  <c r="J1733" i="4"/>
  <c r="H1733" i="4"/>
  <c r="I1733" i="4" s="1"/>
  <c r="O1732" i="4"/>
  <c r="P1732" i="4" s="1"/>
  <c r="K1732" i="4"/>
  <c r="J1732" i="4"/>
  <c r="H1732" i="4"/>
  <c r="I1732" i="4" s="1"/>
  <c r="K1731" i="4"/>
  <c r="J1731" i="4"/>
  <c r="H1731" i="4"/>
  <c r="I1731" i="4" s="1"/>
  <c r="K1730" i="4"/>
  <c r="J1730" i="4"/>
  <c r="H1730" i="4"/>
  <c r="I1730" i="4" s="1"/>
  <c r="K1729" i="4"/>
  <c r="J1729" i="4"/>
  <c r="H1729" i="4"/>
  <c r="I1729" i="4" s="1"/>
  <c r="K1728" i="4"/>
  <c r="J1728" i="4"/>
  <c r="H1728" i="4"/>
  <c r="I1728" i="4" s="1"/>
  <c r="K1727" i="4"/>
  <c r="J1727" i="4"/>
  <c r="H1727" i="4"/>
  <c r="I1727" i="4" s="1"/>
  <c r="O1726" i="4"/>
  <c r="P1726" i="4" s="1"/>
  <c r="K1726" i="4"/>
  <c r="J1726" i="4"/>
  <c r="H1726" i="4"/>
  <c r="I1726" i="4" s="1"/>
  <c r="K1725" i="4"/>
  <c r="J1725" i="4"/>
  <c r="H1725" i="4"/>
  <c r="I1725" i="4" s="1"/>
  <c r="O1724" i="4"/>
  <c r="P1724" i="4" s="1"/>
  <c r="K1724" i="4"/>
  <c r="J1724" i="4"/>
  <c r="H1724" i="4"/>
  <c r="I1724" i="4" s="1"/>
  <c r="K1723" i="4"/>
  <c r="J1723" i="4"/>
  <c r="H1723" i="4"/>
  <c r="I1723" i="4" s="1"/>
  <c r="K1722" i="4"/>
  <c r="J1722" i="4"/>
  <c r="H1722" i="4"/>
  <c r="I1722" i="4" s="1"/>
  <c r="K1721" i="4"/>
  <c r="J1721" i="4"/>
  <c r="H1721" i="4"/>
  <c r="I1721" i="4" s="1"/>
  <c r="K1720" i="4"/>
  <c r="J1720" i="4"/>
  <c r="H1720" i="4"/>
  <c r="I1720" i="4" s="1"/>
  <c r="K1719" i="4"/>
  <c r="J1719" i="4"/>
  <c r="H1719" i="4"/>
  <c r="I1719" i="4" s="1"/>
  <c r="K1718" i="4"/>
  <c r="J1718" i="4"/>
  <c r="H1718" i="4"/>
  <c r="I1718" i="4" s="1"/>
  <c r="K1717" i="4"/>
  <c r="J1717" i="4"/>
  <c r="H1717" i="4"/>
  <c r="I1717" i="4" s="1"/>
  <c r="K1716" i="4"/>
  <c r="J1716" i="4"/>
  <c r="H1716" i="4"/>
  <c r="I1716" i="4" s="1"/>
  <c r="K1715" i="4"/>
  <c r="J1715" i="4"/>
  <c r="H1715" i="4"/>
  <c r="I1715" i="4" s="1"/>
  <c r="K1714" i="4"/>
  <c r="J1714" i="4"/>
  <c r="H1714" i="4"/>
  <c r="I1714" i="4" s="1"/>
  <c r="K1713" i="4"/>
  <c r="J1713" i="4"/>
  <c r="H1713" i="4"/>
  <c r="I1713" i="4" s="1"/>
  <c r="K1712" i="4"/>
  <c r="J1712" i="4"/>
  <c r="H1712" i="4"/>
  <c r="I1712" i="4" s="1"/>
  <c r="K1711" i="4"/>
  <c r="J1711" i="4"/>
  <c r="H1711" i="4"/>
  <c r="I1711" i="4" s="1"/>
  <c r="O1710" i="4"/>
  <c r="P1710" i="4" s="1"/>
  <c r="K1710" i="4"/>
  <c r="J1710" i="4"/>
  <c r="H1710" i="4"/>
  <c r="I1710" i="4" s="1"/>
  <c r="O1709" i="4"/>
  <c r="P1709" i="4" s="1"/>
  <c r="K1709" i="4"/>
  <c r="J1709" i="4"/>
  <c r="H1709" i="4"/>
  <c r="I1709" i="4" s="1"/>
  <c r="O1708" i="4"/>
  <c r="P1708" i="4" s="1"/>
  <c r="K1708" i="4"/>
  <c r="J1708" i="4"/>
  <c r="H1708" i="4"/>
  <c r="I1708" i="4" s="1"/>
  <c r="K1707" i="4"/>
  <c r="J1707" i="4"/>
  <c r="H1707" i="4"/>
  <c r="I1707" i="4" s="1"/>
  <c r="O1706" i="4"/>
  <c r="P1706" i="4" s="1"/>
  <c r="K1706" i="4"/>
  <c r="J1706" i="4"/>
  <c r="H1706" i="4"/>
  <c r="I1706" i="4" s="1"/>
  <c r="K1705" i="4"/>
  <c r="J1705" i="4"/>
  <c r="H1705" i="4"/>
  <c r="I1705" i="4" s="1"/>
  <c r="O1704" i="4"/>
  <c r="P1704" i="4" s="1"/>
  <c r="K1704" i="4"/>
  <c r="J1704" i="4"/>
  <c r="H1704" i="4"/>
  <c r="I1704" i="4" s="1"/>
  <c r="K1703" i="4"/>
  <c r="J1703" i="4"/>
  <c r="I1703" i="4"/>
  <c r="H1703" i="4"/>
  <c r="K1702" i="4"/>
  <c r="J1702" i="4"/>
  <c r="H1702" i="4"/>
  <c r="I1702" i="4" s="1"/>
  <c r="K1701" i="4"/>
  <c r="J1701" i="4"/>
  <c r="H1701" i="4"/>
  <c r="I1701" i="4" s="1"/>
  <c r="K1700" i="4"/>
  <c r="J1700" i="4"/>
  <c r="H1700" i="4"/>
  <c r="I1700" i="4" s="1"/>
  <c r="K1699" i="4"/>
  <c r="J1699" i="4"/>
  <c r="H1699" i="4"/>
  <c r="I1699" i="4" s="1"/>
  <c r="K1698" i="4"/>
  <c r="J1698" i="4"/>
  <c r="H1698" i="4"/>
  <c r="I1698" i="4" s="1"/>
  <c r="K1697" i="4"/>
  <c r="J1697" i="4"/>
  <c r="H1697" i="4"/>
  <c r="I1697" i="4" s="1"/>
  <c r="K1696" i="4"/>
  <c r="J1696" i="4"/>
  <c r="H1696" i="4"/>
  <c r="I1696" i="4" s="1"/>
  <c r="K1695" i="4"/>
  <c r="J1695" i="4"/>
  <c r="H1695" i="4"/>
  <c r="I1695" i="4" s="1"/>
  <c r="O1694" i="4"/>
  <c r="P1694" i="4" s="1"/>
  <c r="K1694" i="4"/>
  <c r="J1694" i="4"/>
  <c r="H1694" i="4"/>
  <c r="I1694" i="4" s="1"/>
  <c r="K1693" i="4"/>
  <c r="J1693" i="4"/>
  <c r="H1693" i="4"/>
  <c r="I1693" i="4" s="1"/>
  <c r="K1692" i="4"/>
  <c r="J1692" i="4"/>
  <c r="H1692" i="4"/>
  <c r="I1692" i="4" s="1"/>
  <c r="K1691" i="4"/>
  <c r="J1691" i="4"/>
  <c r="H1691" i="4"/>
  <c r="I1691" i="4" s="1"/>
  <c r="K1690" i="4"/>
  <c r="J1690" i="4"/>
  <c r="H1690" i="4"/>
  <c r="I1690" i="4" s="1"/>
  <c r="K1689" i="4"/>
  <c r="J1689" i="4"/>
  <c r="H1689" i="4"/>
  <c r="I1689" i="4" s="1"/>
  <c r="K1688" i="4"/>
  <c r="J1688" i="4"/>
  <c r="H1688" i="4"/>
  <c r="I1688" i="4" s="1"/>
  <c r="K1687" i="4"/>
  <c r="J1687" i="4"/>
  <c r="H1687" i="4"/>
  <c r="I1687" i="4" s="1"/>
  <c r="K1686" i="4"/>
  <c r="J1686" i="4"/>
  <c r="H1686" i="4"/>
  <c r="I1686" i="4" s="1"/>
  <c r="K1685" i="4"/>
  <c r="J1685" i="4"/>
  <c r="H1685" i="4"/>
  <c r="I1685" i="4" s="1"/>
  <c r="K1684" i="4"/>
  <c r="J1684" i="4"/>
  <c r="H1684" i="4"/>
  <c r="I1684" i="4" s="1"/>
  <c r="K1683" i="4"/>
  <c r="J1683" i="4"/>
  <c r="H1683" i="4"/>
  <c r="I1683" i="4" s="1"/>
  <c r="K1682" i="4"/>
  <c r="J1682" i="4"/>
  <c r="H1682" i="4"/>
  <c r="I1682" i="4" s="1"/>
  <c r="K1681" i="4"/>
  <c r="J1681" i="4"/>
  <c r="H1681" i="4"/>
  <c r="I1681" i="4" s="1"/>
  <c r="K1680" i="4"/>
  <c r="J1680" i="4"/>
  <c r="H1680" i="4"/>
  <c r="I1680" i="4" s="1"/>
  <c r="K1679" i="4"/>
  <c r="J1679" i="4"/>
  <c r="H1679" i="4"/>
  <c r="I1679" i="4" s="1"/>
  <c r="K1678" i="4"/>
  <c r="J1678" i="4"/>
  <c r="H1678" i="4"/>
  <c r="I1678" i="4" s="1"/>
  <c r="K1677" i="4"/>
  <c r="J1677" i="4"/>
  <c r="H1677" i="4"/>
  <c r="I1677" i="4" s="1"/>
  <c r="K1676" i="4"/>
  <c r="J1676" i="4"/>
  <c r="H1676" i="4"/>
  <c r="I1676" i="4" s="1"/>
  <c r="K1675" i="4"/>
  <c r="J1675" i="4"/>
  <c r="H1675" i="4"/>
  <c r="I1675" i="4" s="1"/>
  <c r="K1674" i="4"/>
  <c r="J1674" i="4"/>
  <c r="H1674" i="4"/>
  <c r="I1674" i="4" s="1"/>
  <c r="K1673" i="4"/>
  <c r="J1673" i="4"/>
  <c r="H1673" i="4"/>
  <c r="I1673" i="4" s="1"/>
  <c r="K1672" i="4"/>
  <c r="J1672" i="4"/>
  <c r="H1672" i="4"/>
  <c r="I1672" i="4" s="1"/>
  <c r="K1671" i="4"/>
  <c r="J1671" i="4"/>
  <c r="H1671" i="4"/>
  <c r="I1671" i="4" s="1"/>
  <c r="K1670" i="4"/>
  <c r="J1670" i="4"/>
  <c r="H1670" i="4"/>
  <c r="I1670" i="4" s="1"/>
  <c r="K1669" i="4"/>
  <c r="J1669" i="4"/>
  <c r="H1669" i="4"/>
  <c r="I1669" i="4" s="1"/>
  <c r="K1668" i="4"/>
  <c r="J1668" i="4"/>
  <c r="H1668" i="4"/>
  <c r="I1668" i="4" s="1"/>
  <c r="K1667" i="4"/>
  <c r="J1667" i="4"/>
  <c r="H1667" i="4"/>
  <c r="I1667" i="4" s="1"/>
  <c r="K1666" i="4"/>
  <c r="J1666" i="4"/>
  <c r="H1666" i="4"/>
  <c r="I1666" i="4" s="1"/>
  <c r="K1665" i="4"/>
  <c r="J1665" i="4"/>
  <c r="H1665" i="4"/>
  <c r="I1665" i="4" s="1"/>
  <c r="K1664" i="4"/>
  <c r="J1664" i="4"/>
  <c r="I1664" i="4"/>
  <c r="H1664" i="4"/>
  <c r="K1663" i="4"/>
  <c r="J1663" i="4"/>
  <c r="H1663" i="4"/>
  <c r="I1663" i="4" s="1"/>
  <c r="K1662" i="4"/>
  <c r="J1662" i="4"/>
  <c r="H1662" i="4"/>
  <c r="I1662" i="4" s="1"/>
  <c r="K1661" i="4"/>
  <c r="J1661" i="4"/>
  <c r="H1661" i="4"/>
  <c r="I1661" i="4" s="1"/>
  <c r="O1660" i="4"/>
  <c r="P1660" i="4" s="1"/>
  <c r="K1660" i="4"/>
  <c r="J1660" i="4"/>
  <c r="H1660" i="4"/>
  <c r="I1660" i="4" s="1"/>
  <c r="K1659" i="4"/>
  <c r="J1659" i="4"/>
  <c r="H1659" i="4"/>
  <c r="I1659" i="4" s="1"/>
  <c r="K1658" i="4"/>
  <c r="J1658" i="4"/>
  <c r="H1658" i="4"/>
  <c r="I1658" i="4" s="1"/>
  <c r="K1657" i="4"/>
  <c r="J1657" i="4"/>
  <c r="H1657" i="4"/>
  <c r="I1657" i="4" s="1"/>
  <c r="K1656" i="4"/>
  <c r="J1656" i="4"/>
  <c r="H1656" i="4"/>
  <c r="I1656" i="4" s="1"/>
  <c r="O1655" i="4"/>
  <c r="P1655" i="4" s="1"/>
  <c r="K1655" i="4"/>
  <c r="J1655" i="4"/>
  <c r="I1655" i="4"/>
  <c r="H1655" i="4"/>
  <c r="K1654" i="4"/>
  <c r="J1654" i="4"/>
  <c r="H1654" i="4"/>
  <c r="I1654" i="4" s="1"/>
  <c r="K1653" i="4"/>
  <c r="J1653" i="4"/>
  <c r="H1653" i="4"/>
  <c r="I1653" i="4" s="1"/>
  <c r="K1652" i="4"/>
  <c r="J1652" i="4"/>
  <c r="H1652" i="4"/>
  <c r="I1652" i="4" s="1"/>
  <c r="K1651" i="4"/>
  <c r="J1651" i="4"/>
  <c r="H1651" i="4"/>
  <c r="I1651" i="4" s="1"/>
  <c r="K1650" i="4"/>
  <c r="J1650" i="4"/>
  <c r="H1650" i="4"/>
  <c r="I1650" i="4" s="1"/>
  <c r="K1649" i="4"/>
  <c r="J1649" i="4"/>
  <c r="H1649" i="4"/>
  <c r="I1649" i="4" s="1"/>
  <c r="K1648" i="4"/>
  <c r="J1648" i="4"/>
  <c r="H1648" i="4"/>
  <c r="I1648" i="4" s="1"/>
  <c r="K1647" i="4"/>
  <c r="J1647" i="4"/>
  <c r="H1647" i="4"/>
  <c r="I1647" i="4" s="1"/>
  <c r="K1646" i="4"/>
  <c r="J1646" i="4"/>
  <c r="H1646" i="4"/>
  <c r="I1646" i="4" s="1"/>
  <c r="K1645" i="4"/>
  <c r="J1645" i="4"/>
  <c r="H1645" i="4"/>
  <c r="I1645" i="4" s="1"/>
  <c r="K1644" i="4"/>
  <c r="J1644" i="4"/>
  <c r="H1644" i="4"/>
  <c r="I1644" i="4" s="1"/>
  <c r="K1643" i="4"/>
  <c r="J1643" i="4"/>
  <c r="H1643" i="4"/>
  <c r="I1643" i="4" s="1"/>
  <c r="K1642" i="4"/>
  <c r="J1642" i="4"/>
  <c r="I1642" i="4"/>
  <c r="H1642" i="4"/>
  <c r="K1641" i="4"/>
  <c r="J1641" i="4"/>
  <c r="H1641" i="4"/>
  <c r="I1641" i="4" s="1"/>
  <c r="K1640" i="4"/>
  <c r="J1640" i="4"/>
  <c r="H1640" i="4"/>
  <c r="I1640" i="4" s="1"/>
  <c r="K1639" i="4"/>
  <c r="J1639" i="4"/>
  <c r="H1639" i="4"/>
  <c r="I1639" i="4" s="1"/>
  <c r="K1638" i="4"/>
  <c r="J1638" i="4"/>
  <c r="H1638" i="4"/>
  <c r="I1638" i="4" s="1"/>
  <c r="K1637" i="4"/>
  <c r="J1637" i="4"/>
  <c r="H1637" i="4"/>
  <c r="I1637" i="4" s="1"/>
  <c r="O1636" i="4"/>
  <c r="P1636" i="4" s="1"/>
  <c r="K1636" i="4"/>
  <c r="J1636" i="4"/>
  <c r="H1636" i="4"/>
  <c r="I1636" i="4" s="1"/>
  <c r="K1635" i="4"/>
  <c r="J1635" i="4"/>
  <c r="H1635" i="4"/>
  <c r="I1635" i="4" s="1"/>
  <c r="O1634" i="4"/>
  <c r="P1634" i="4" s="1"/>
  <c r="K1634" i="4"/>
  <c r="J1634" i="4"/>
  <c r="H1634" i="4"/>
  <c r="I1634" i="4" s="1"/>
  <c r="K1633" i="4"/>
  <c r="J1633" i="4"/>
  <c r="H1633" i="4"/>
  <c r="I1633" i="4" s="1"/>
  <c r="K1632" i="4"/>
  <c r="J1632" i="4"/>
  <c r="H1632" i="4"/>
  <c r="I1632" i="4" s="1"/>
  <c r="K1631" i="4"/>
  <c r="J1631" i="4"/>
  <c r="H1631" i="4"/>
  <c r="I1631" i="4" s="1"/>
  <c r="K1630" i="4"/>
  <c r="J1630" i="4"/>
  <c r="H1630" i="4"/>
  <c r="I1630" i="4" s="1"/>
  <c r="O1629" i="4"/>
  <c r="P1629" i="4" s="1"/>
  <c r="K1629" i="4"/>
  <c r="J1629" i="4"/>
  <c r="H1629" i="4"/>
  <c r="I1629" i="4" s="1"/>
  <c r="O1628" i="4"/>
  <c r="P1628" i="4" s="1"/>
  <c r="K1628" i="4"/>
  <c r="J1628" i="4"/>
  <c r="H1628" i="4"/>
  <c r="I1628" i="4" s="1"/>
  <c r="O1627" i="4"/>
  <c r="P1627" i="4" s="1"/>
  <c r="K1627" i="4"/>
  <c r="J1627" i="4"/>
  <c r="H1627" i="4"/>
  <c r="I1627" i="4" s="1"/>
  <c r="K1626" i="4"/>
  <c r="J1626" i="4"/>
  <c r="H1626" i="4"/>
  <c r="I1626" i="4" s="1"/>
  <c r="K1625" i="4"/>
  <c r="J1625" i="4"/>
  <c r="H1625" i="4"/>
  <c r="I1625" i="4" s="1"/>
  <c r="K1624" i="4"/>
  <c r="J1624" i="4"/>
  <c r="H1624" i="4"/>
  <c r="I1624" i="4" s="1"/>
  <c r="K1623" i="4"/>
  <c r="J1623" i="4"/>
  <c r="H1623" i="4"/>
  <c r="I1623" i="4" s="1"/>
  <c r="O1622" i="4"/>
  <c r="P1622" i="4" s="1"/>
  <c r="K1622" i="4"/>
  <c r="J1622" i="4"/>
  <c r="H1622" i="4"/>
  <c r="I1622" i="4" s="1"/>
  <c r="K1621" i="4"/>
  <c r="J1621" i="4"/>
  <c r="H1621" i="4"/>
  <c r="I1621" i="4" s="1"/>
  <c r="K1620" i="4"/>
  <c r="J1620" i="4"/>
  <c r="H1620" i="4"/>
  <c r="I1620" i="4" s="1"/>
  <c r="O1619" i="4"/>
  <c r="P1619" i="4" s="1"/>
  <c r="K1619" i="4"/>
  <c r="J1619" i="4"/>
  <c r="H1619" i="4"/>
  <c r="I1619" i="4" s="1"/>
  <c r="K1618" i="4"/>
  <c r="J1618" i="4"/>
  <c r="H1618" i="4"/>
  <c r="I1618" i="4" s="1"/>
  <c r="O1617" i="4"/>
  <c r="P1617" i="4" s="1"/>
  <c r="K1617" i="4"/>
  <c r="J1617" i="4"/>
  <c r="H1617" i="4"/>
  <c r="I1617" i="4" s="1"/>
  <c r="O1616" i="4"/>
  <c r="P1616" i="4" s="1"/>
  <c r="K1616" i="4"/>
  <c r="J1616" i="4"/>
  <c r="H1616" i="4"/>
  <c r="I1616" i="4" s="1"/>
  <c r="K1615" i="4"/>
  <c r="J1615" i="4"/>
  <c r="H1615" i="4"/>
  <c r="I1615" i="4" s="1"/>
  <c r="O1614" i="4"/>
  <c r="P1614" i="4" s="1"/>
  <c r="K1614" i="4"/>
  <c r="J1614" i="4"/>
  <c r="H1614" i="4"/>
  <c r="I1614" i="4" s="1"/>
  <c r="O1613" i="4"/>
  <c r="P1613" i="4" s="1"/>
  <c r="K1613" i="4"/>
  <c r="J1613" i="4"/>
  <c r="H1613" i="4"/>
  <c r="I1613" i="4" s="1"/>
  <c r="K1612" i="4"/>
  <c r="J1612" i="4"/>
  <c r="H1612" i="4"/>
  <c r="I1612" i="4" s="1"/>
  <c r="K1611" i="4"/>
  <c r="J1611" i="4"/>
  <c r="H1611" i="4"/>
  <c r="I1611" i="4" s="1"/>
  <c r="O1610" i="4"/>
  <c r="P1610" i="4" s="1"/>
  <c r="K1610" i="4"/>
  <c r="J1610" i="4"/>
  <c r="H1610" i="4"/>
  <c r="I1610" i="4" s="1"/>
  <c r="O1609" i="4"/>
  <c r="P1609" i="4" s="1"/>
  <c r="K1609" i="4"/>
  <c r="J1609" i="4"/>
  <c r="H1609" i="4"/>
  <c r="I1609" i="4" s="1"/>
  <c r="O1608" i="4"/>
  <c r="P1608" i="4" s="1"/>
  <c r="K1608" i="4"/>
  <c r="J1608" i="4"/>
  <c r="H1608" i="4"/>
  <c r="I1608" i="4" s="1"/>
  <c r="O1607" i="4"/>
  <c r="P1607" i="4" s="1"/>
  <c r="K1607" i="4"/>
  <c r="J1607" i="4"/>
  <c r="H1607" i="4"/>
  <c r="I1607" i="4" s="1"/>
  <c r="O1606" i="4"/>
  <c r="P1606" i="4" s="1"/>
  <c r="K1606" i="4"/>
  <c r="J1606" i="4"/>
  <c r="H1606" i="4"/>
  <c r="I1606" i="4" s="1"/>
  <c r="O1605" i="4"/>
  <c r="P1605" i="4" s="1"/>
  <c r="K1605" i="4"/>
  <c r="J1605" i="4"/>
  <c r="H1605" i="4"/>
  <c r="I1605" i="4" s="1"/>
  <c r="K1604" i="4"/>
  <c r="J1604" i="4"/>
  <c r="H1604" i="4"/>
  <c r="I1604" i="4" s="1"/>
  <c r="K1603" i="4"/>
  <c r="J1603" i="4"/>
  <c r="H1603" i="4"/>
  <c r="I1603" i="4" s="1"/>
  <c r="O1602" i="4"/>
  <c r="P1602" i="4" s="1"/>
  <c r="K1602" i="4"/>
  <c r="J1602" i="4"/>
  <c r="H1602" i="4"/>
  <c r="I1602" i="4" s="1"/>
  <c r="O1601" i="4"/>
  <c r="P1601" i="4" s="1"/>
  <c r="K1601" i="4"/>
  <c r="J1601" i="4"/>
  <c r="H1601" i="4"/>
  <c r="I1601" i="4" s="1"/>
  <c r="O1600" i="4"/>
  <c r="P1600" i="4" s="1"/>
  <c r="K1600" i="4"/>
  <c r="J1600" i="4"/>
  <c r="H1600" i="4"/>
  <c r="I1600" i="4" s="1"/>
  <c r="O1599" i="4"/>
  <c r="P1599" i="4" s="1"/>
  <c r="K1599" i="4"/>
  <c r="J1599" i="4"/>
  <c r="H1599" i="4"/>
  <c r="I1599" i="4" s="1"/>
  <c r="O1598" i="4"/>
  <c r="P1598" i="4" s="1"/>
  <c r="K1598" i="4"/>
  <c r="J1598" i="4"/>
  <c r="H1598" i="4"/>
  <c r="I1598" i="4" s="1"/>
  <c r="O1597" i="4"/>
  <c r="P1597" i="4" s="1"/>
  <c r="K1597" i="4"/>
  <c r="J1597" i="4"/>
  <c r="H1597" i="4"/>
  <c r="I1597" i="4" s="1"/>
  <c r="K1596" i="4"/>
  <c r="J1596" i="4"/>
  <c r="H1596" i="4"/>
  <c r="I1596" i="4" s="1"/>
  <c r="K1595" i="4"/>
  <c r="J1595" i="4"/>
  <c r="H1595" i="4"/>
  <c r="I1595" i="4" s="1"/>
  <c r="O1594" i="4"/>
  <c r="P1594" i="4" s="1"/>
  <c r="K1594" i="4"/>
  <c r="J1594" i="4"/>
  <c r="H1594" i="4"/>
  <c r="I1594" i="4" s="1"/>
  <c r="O1593" i="4"/>
  <c r="P1593" i="4" s="1"/>
  <c r="K1593" i="4"/>
  <c r="J1593" i="4"/>
  <c r="H1593" i="4"/>
  <c r="I1593" i="4" s="1"/>
  <c r="O1592" i="4"/>
  <c r="P1592" i="4" s="1"/>
  <c r="K1592" i="4"/>
  <c r="J1592" i="4"/>
  <c r="H1592" i="4"/>
  <c r="I1592" i="4" s="1"/>
  <c r="O1591" i="4"/>
  <c r="P1591" i="4" s="1"/>
  <c r="K1591" i="4"/>
  <c r="J1591" i="4"/>
  <c r="H1591" i="4"/>
  <c r="I1591" i="4" s="1"/>
  <c r="K1590" i="4"/>
  <c r="J1590" i="4"/>
  <c r="H1590" i="4"/>
  <c r="I1590" i="4" s="1"/>
  <c r="O1589" i="4"/>
  <c r="P1589" i="4" s="1"/>
  <c r="K1589" i="4"/>
  <c r="J1589" i="4"/>
  <c r="H1589" i="4"/>
  <c r="I1589" i="4" s="1"/>
  <c r="K1588" i="4"/>
  <c r="J1588" i="4"/>
  <c r="H1588" i="4"/>
  <c r="I1588" i="4" s="1"/>
  <c r="O1587" i="4"/>
  <c r="P1587" i="4" s="1"/>
  <c r="K1587" i="4"/>
  <c r="J1587" i="4"/>
  <c r="H1587" i="4"/>
  <c r="I1587" i="4" s="1"/>
  <c r="K1586" i="4"/>
  <c r="J1586" i="4"/>
  <c r="H1586" i="4"/>
  <c r="I1586" i="4" s="1"/>
  <c r="O1585" i="4"/>
  <c r="P1585" i="4" s="1"/>
  <c r="K1585" i="4"/>
  <c r="J1585" i="4"/>
  <c r="H1585" i="4"/>
  <c r="I1585" i="4" s="1"/>
  <c r="O1584" i="4"/>
  <c r="P1584" i="4" s="1"/>
  <c r="K1584" i="4"/>
  <c r="J1584" i="4"/>
  <c r="H1584" i="4"/>
  <c r="I1584" i="4" s="1"/>
  <c r="K1583" i="4"/>
  <c r="J1583" i="4"/>
  <c r="H1583" i="4"/>
  <c r="I1583" i="4" s="1"/>
  <c r="K1582" i="4"/>
  <c r="J1582" i="4"/>
  <c r="H1582" i="4"/>
  <c r="I1582" i="4" s="1"/>
  <c r="O1581" i="4"/>
  <c r="P1581" i="4" s="1"/>
  <c r="K1581" i="4"/>
  <c r="J1581" i="4"/>
  <c r="H1581" i="4"/>
  <c r="I1581" i="4" s="1"/>
  <c r="K1580" i="4"/>
  <c r="J1580" i="4"/>
  <c r="H1580" i="4"/>
  <c r="I1580" i="4" s="1"/>
  <c r="O1579" i="4"/>
  <c r="P1579" i="4" s="1"/>
  <c r="K1579" i="4"/>
  <c r="J1579" i="4"/>
  <c r="H1579" i="4"/>
  <c r="I1579" i="4" s="1"/>
  <c r="K1578" i="4"/>
  <c r="J1578" i="4"/>
  <c r="H1578" i="4"/>
  <c r="I1578" i="4" s="1"/>
  <c r="O1577" i="4"/>
  <c r="P1577" i="4" s="1"/>
  <c r="K1577" i="4"/>
  <c r="J1577" i="4"/>
  <c r="H1577" i="4"/>
  <c r="I1577" i="4" s="1"/>
  <c r="K1576" i="4"/>
  <c r="J1576" i="4"/>
  <c r="H1576" i="4"/>
  <c r="I1576" i="4" s="1"/>
  <c r="K1575" i="4"/>
  <c r="J1575" i="4"/>
  <c r="H1575" i="4"/>
  <c r="I1575" i="4" s="1"/>
  <c r="K1574" i="4"/>
  <c r="J1574" i="4"/>
  <c r="H1574" i="4"/>
  <c r="I1574" i="4" s="1"/>
  <c r="K1573" i="4"/>
  <c r="J1573" i="4"/>
  <c r="H1573" i="4"/>
  <c r="I1573" i="4" s="1"/>
  <c r="K1572" i="4"/>
  <c r="J1572" i="4"/>
  <c r="H1572" i="4"/>
  <c r="I1572" i="4" s="1"/>
  <c r="K1571" i="4"/>
  <c r="J1571" i="4"/>
  <c r="H1571" i="4"/>
  <c r="I1571" i="4" s="1"/>
  <c r="K1570" i="4"/>
  <c r="J1570" i="4"/>
  <c r="H1570" i="4"/>
  <c r="I1570" i="4" s="1"/>
  <c r="O1569" i="4"/>
  <c r="P1569" i="4" s="1"/>
  <c r="K1569" i="4"/>
  <c r="J1569" i="4"/>
  <c r="H1569" i="4"/>
  <c r="I1569" i="4" s="1"/>
  <c r="K1568" i="4"/>
  <c r="J1568" i="4"/>
  <c r="H1568" i="4"/>
  <c r="I1568" i="4" s="1"/>
  <c r="O1567" i="4"/>
  <c r="P1567" i="4" s="1"/>
  <c r="K1567" i="4"/>
  <c r="J1567" i="4"/>
  <c r="H1567" i="4"/>
  <c r="I1567" i="4" s="1"/>
  <c r="O1566" i="4"/>
  <c r="P1566" i="4" s="1"/>
  <c r="K1566" i="4"/>
  <c r="J1566" i="4"/>
  <c r="H1566" i="4"/>
  <c r="I1566" i="4" s="1"/>
  <c r="P1565" i="4"/>
  <c r="O1565" i="4"/>
  <c r="K1565" i="4"/>
  <c r="J1565" i="4"/>
  <c r="H1565" i="4"/>
  <c r="I1565" i="4" s="1"/>
  <c r="O1564" i="4"/>
  <c r="P1564" i="4" s="1"/>
  <c r="K1564" i="4"/>
  <c r="J1564" i="4"/>
  <c r="H1564" i="4"/>
  <c r="I1564" i="4" s="1"/>
  <c r="O1563" i="4"/>
  <c r="P1563" i="4" s="1"/>
  <c r="K1563" i="4"/>
  <c r="J1563" i="4"/>
  <c r="H1563" i="4"/>
  <c r="I1563" i="4" s="1"/>
  <c r="O1562" i="4"/>
  <c r="P1562" i="4" s="1"/>
  <c r="K1562" i="4"/>
  <c r="J1562" i="4"/>
  <c r="H1562" i="4"/>
  <c r="I1562" i="4" s="1"/>
  <c r="O1561" i="4"/>
  <c r="P1561" i="4" s="1"/>
  <c r="K1561" i="4"/>
  <c r="J1561" i="4"/>
  <c r="H1561" i="4"/>
  <c r="I1561" i="4" s="1"/>
  <c r="O1560" i="4"/>
  <c r="P1560" i="4" s="1"/>
  <c r="K1560" i="4"/>
  <c r="J1560" i="4"/>
  <c r="H1560" i="4"/>
  <c r="I1560" i="4" s="1"/>
  <c r="K1559" i="4"/>
  <c r="J1559" i="4"/>
  <c r="H1559" i="4"/>
  <c r="I1559" i="4" s="1"/>
  <c r="O1558" i="4"/>
  <c r="P1558" i="4" s="1"/>
  <c r="K1558" i="4"/>
  <c r="J1558" i="4"/>
  <c r="H1558" i="4"/>
  <c r="I1558" i="4" s="1"/>
  <c r="K1557" i="4"/>
  <c r="J1557" i="4"/>
  <c r="H1557" i="4"/>
  <c r="I1557" i="4" s="1"/>
  <c r="K1556" i="4"/>
  <c r="J1556" i="4"/>
  <c r="H1556" i="4"/>
  <c r="I1556" i="4" s="1"/>
  <c r="K1555" i="4"/>
  <c r="J1555" i="4"/>
  <c r="H1555" i="4"/>
  <c r="I1555" i="4" s="1"/>
  <c r="K1554" i="4"/>
  <c r="J1554" i="4"/>
  <c r="H1554" i="4"/>
  <c r="I1554" i="4" s="1"/>
  <c r="K1553" i="4"/>
  <c r="J1553" i="4"/>
  <c r="H1553" i="4"/>
  <c r="I1553" i="4" s="1"/>
  <c r="K1552" i="4"/>
  <c r="J1552" i="4"/>
  <c r="H1552" i="4"/>
  <c r="I1552" i="4" s="1"/>
  <c r="O1551" i="4"/>
  <c r="P1551" i="4" s="1"/>
  <c r="K1551" i="4"/>
  <c r="J1551" i="4"/>
  <c r="H1551" i="4"/>
  <c r="I1551" i="4" s="1"/>
  <c r="O1550" i="4"/>
  <c r="P1550" i="4" s="1"/>
  <c r="K1550" i="4"/>
  <c r="J1550" i="4"/>
  <c r="H1550" i="4"/>
  <c r="I1550" i="4" s="1"/>
  <c r="K1549" i="4"/>
  <c r="J1549" i="4"/>
  <c r="H1549" i="4"/>
  <c r="I1549" i="4" s="1"/>
  <c r="K1548" i="4"/>
  <c r="J1548" i="4"/>
  <c r="H1548" i="4"/>
  <c r="I1548" i="4" s="1"/>
  <c r="K1547" i="4"/>
  <c r="J1547" i="4"/>
  <c r="H1547" i="4"/>
  <c r="I1547" i="4" s="1"/>
  <c r="K1546" i="4"/>
  <c r="J1546" i="4"/>
  <c r="H1546" i="4"/>
  <c r="I1546" i="4" s="1"/>
  <c r="K1545" i="4"/>
  <c r="J1545" i="4"/>
  <c r="H1545" i="4"/>
  <c r="I1545" i="4" s="1"/>
  <c r="O1544" i="4"/>
  <c r="P1544" i="4" s="1"/>
  <c r="K1544" i="4"/>
  <c r="J1544" i="4"/>
  <c r="H1544" i="4"/>
  <c r="I1544" i="4" s="1"/>
  <c r="K1543" i="4"/>
  <c r="J1543" i="4"/>
  <c r="H1543" i="4"/>
  <c r="I1543" i="4" s="1"/>
  <c r="K1542" i="4"/>
  <c r="J1542" i="4"/>
  <c r="H1542" i="4"/>
  <c r="I1542" i="4" s="1"/>
  <c r="K1541" i="4"/>
  <c r="J1541" i="4"/>
  <c r="H1541" i="4"/>
  <c r="I1541" i="4" s="1"/>
  <c r="K1540" i="4"/>
  <c r="J1540" i="4"/>
  <c r="H1540" i="4"/>
  <c r="I1540" i="4" s="1"/>
  <c r="O1539" i="4"/>
  <c r="P1539" i="4" s="1"/>
  <c r="K1539" i="4"/>
  <c r="J1539" i="4"/>
  <c r="H1539" i="4"/>
  <c r="I1539" i="4" s="1"/>
  <c r="K1538" i="4"/>
  <c r="J1538" i="4"/>
  <c r="H1538" i="4"/>
  <c r="I1538" i="4" s="1"/>
  <c r="O1537" i="4"/>
  <c r="P1537" i="4" s="1"/>
  <c r="K1537" i="4"/>
  <c r="J1537" i="4"/>
  <c r="H1537" i="4"/>
  <c r="I1537" i="4" s="1"/>
  <c r="K1536" i="4"/>
  <c r="J1536" i="4"/>
  <c r="H1536" i="4"/>
  <c r="I1536" i="4" s="1"/>
  <c r="K1535" i="4"/>
  <c r="J1535" i="4"/>
  <c r="H1535" i="4"/>
  <c r="I1535" i="4" s="1"/>
  <c r="K1534" i="4"/>
  <c r="J1534" i="4"/>
  <c r="H1534" i="4"/>
  <c r="I1534" i="4" s="1"/>
  <c r="K1533" i="4"/>
  <c r="J1533" i="4"/>
  <c r="H1533" i="4"/>
  <c r="I1533" i="4" s="1"/>
  <c r="K1532" i="4"/>
  <c r="J1532" i="4"/>
  <c r="H1532" i="4"/>
  <c r="I1532" i="4" s="1"/>
  <c r="K1531" i="4"/>
  <c r="J1531" i="4"/>
  <c r="H1531" i="4"/>
  <c r="I1531" i="4" s="1"/>
  <c r="K1530" i="4"/>
  <c r="J1530" i="4"/>
  <c r="H1530" i="4"/>
  <c r="I1530" i="4" s="1"/>
  <c r="K1529" i="4"/>
  <c r="J1529" i="4"/>
  <c r="H1529" i="4"/>
  <c r="I1529" i="4" s="1"/>
  <c r="O1528" i="4"/>
  <c r="P1528" i="4" s="1"/>
  <c r="K1528" i="4"/>
  <c r="J1528" i="4"/>
  <c r="H1528" i="4"/>
  <c r="I1528" i="4" s="1"/>
  <c r="O1527" i="4"/>
  <c r="P1527" i="4" s="1"/>
  <c r="K1527" i="4"/>
  <c r="J1527" i="4"/>
  <c r="H1527" i="4"/>
  <c r="I1527" i="4" s="1"/>
  <c r="O1526" i="4"/>
  <c r="P1526" i="4" s="1"/>
  <c r="K1526" i="4"/>
  <c r="J1526" i="4"/>
  <c r="H1526" i="4"/>
  <c r="I1526" i="4" s="1"/>
  <c r="K1525" i="4"/>
  <c r="J1525" i="4"/>
  <c r="H1525" i="4"/>
  <c r="I1525" i="4" s="1"/>
  <c r="K1524" i="4"/>
  <c r="J1524" i="4"/>
  <c r="H1524" i="4"/>
  <c r="I1524" i="4" s="1"/>
  <c r="K1523" i="4"/>
  <c r="J1523" i="4"/>
  <c r="H1523" i="4"/>
  <c r="I1523" i="4" s="1"/>
  <c r="K1522" i="4"/>
  <c r="J1522" i="4"/>
  <c r="H1522" i="4"/>
  <c r="I1522" i="4" s="1"/>
  <c r="K1521" i="4"/>
  <c r="J1521" i="4"/>
  <c r="H1521" i="4"/>
  <c r="I1521" i="4" s="1"/>
  <c r="K1520" i="4"/>
  <c r="J1520" i="4"/>
  <c r="H1520" i="4"/>
  <c r="I1520" i="4" s="1"/>
  <c r="K1519" i="4"/>
  <c r="J1519" i="4"/>
  <c r="H1519" i="4"/>
  <c r="I1519" i="4" s="1"/>
  <c r="K1518" i="4"/>
  <c r="J1518" i="4"/>
  <c r="H1518" i="4"/>
  <c r="I1518" i="4" s="1"/>
  <c r="K1517" i="4"/>
  <c r="J1517" i="4"/>
  <c r="H1517" i="4"/>
  <c r="I1517" i="4" s="1"/>
  <c r="K1516" i="4"/>
  <c r="J1516" i="4"/>
  <c r="H1516" i="4"/>
  <c r="I1516" i="4" s="1"/>
  <c r="O1515" i="4"/>
  <c r="P1515" i="4" s="1"/>
  <c r="K1515" i="4"/>
  <c r="J1515" i="4"/>
  <c r="H1515" i="4"/>
  <c r="I1515" i="4" s="1"/>
  <c r="O1514" i="4"/>
  <c r="P1514" i="4" s="1"/>
  <c r="K1514" i="4"/>
  <c r="J1514" i="4"/>
  <c r="H1514" i="4"/>
  <c r="I1514" i="4" s="1"/>
  <c r="K1513" i="4"/>
  <c r="J1513" i="4"/>
  <c r="H1513" i="4"/>
  <c r="I1513" i="4" s="1"/>
  <c r="K1512" i="4"/>
  <c r="J1512" i="4"/>
  <c r="H1512" i="4"/>
  <c r="I1512" i="4" s="1"/>
  <c r="K1511" i="4"/>
  <c r="J1511" i="4"/>
  <c r="H1511" i="4"/>
  <c r="I1511" i="4" s="1"/>
  <c r="K1510" i="4"/>
  <c r="J1510" i="4"/>
  <c r="H1510" i="4"/>
  <c r="I1510" i="4" s="1"/>
  <c r="K1509" i="4"/>
  <c r="J1509" i="4"/>
  <c r="H1509" i="4"/>
  <c r="I1509" i="4" s="1"/>
  <c r="K1508" i="4"/>
  <c r="J1508" i="4"/>
  <c r="H1508" i="4"/>
  <c r="I1508" i="4" s="1"/>
  <c r="K1507" i="4"/>
  <c r="J1507" i="4"/>
  <c r="H1507" i="4"/>
  <c r="I1507" i="4" s="1"/>
  <c r="K1506" i="4"/>
  <c r="J1506" i="4"/>
  <c r="H1506" i="4"/>
  <c r="I1506" i="4" s="1"/>
  <c r="K1505" i="4"/>
  <c r="J1505" i="4"/>
  <c r="H1505" i="4"/>
  <c r="I1505" i="4" s="1"/>
  <c r="K1504" i="4"/>
  <c r="J1504" i="4"/>
  <c r="H1504" i="4"/>
  <c r="I1504" i="4" s="1"/>
  <c r="K1503" i="4"/>
  <c r="J1503" i="4"/>
  <c r="H1503" i="4"/>
  <c r="I1503" i="4" s="1"/>
  <c r="K1502" i="4"/>
  <c r="J1502" i="4"/>
  <c r="H1502" i="4"/>
  <c r="I1502" i="4" s="1"/>
  <c r="K1501" i="4"/>
  <c r="J1501" i="4"/>
  <c r="H1501" i="4"/>
  <c r="I1501" i="4" s="1"/>
  <c r="K1500" i="4"/>
  <c r="J1500" i="4"/>
  <c r="H1500" i="4"/>
  <c r="I1500" i="4" s="1"/>
  <c r="K1499" i="4"/>
  <c r="J1499" i="4"/>
  <c r="H1499" i="4"/>
  <c r="I1499" i="4" s="1"/>
  <c r="K1498" i="4"/>
  <c r="J1498" i="4"/>
  <c r="H1498" i="4"/>
  <c r="I1498" i="4" s="1"/>
  <c r="K1497" i="4"/>
  <c r="J1497" i="4"/>
  <c r="H1497" i="4"/>
  <c r="I1497" i="4" s="1"/>
  <c r="O1496" i="4"/>
  <c r="P1496" i="4" s="1"/>
  <c r="K1496" i="4"/>
  <c r="J1496" i="4"/>
  <c r="H1496" i="4"/>
  <c r="I1496" i="4" s="1"/>
  <c r="K1495" i="4"/>
  <c r="J1495" i="4"/>
  <c r="H1495" i="4"/>
  <c r="I1495" i="4" s="1"/>
  <c r="O1494" i="4"/>
  <c r="P1494" i="4" s="1"/>
  <c r="K1494" i="4"/>
  <c r="J1494" i="4"/>
  <c r="H1494" i="4"/>
  <c r="I1494" i="4" s="1"/>
  <c r="K1493" i="4"/>
  <c r="J1493" i="4"/>
  <c r="H1493" i="4"/>
  <c r="I1493" i="4" s="1"/>
  <c r="K1492" i="4"/>
  <c r="J1492" i="4"/>
  <c r="H1492" i="4"/>
  <c r="I1492" i="4" s="1"/>
  <c r="K1491" i="4"/>
  <c r="J1491" i="4"/>
  <c r="H1491" i="4"/>
  <c r="I1491" i="4" s="1"/>
  <c r="K1490" i="4"/>
  <c r="J1490" i="4"/>
  <c r="H1490" i="4"/>
  <c r="I1490" i="4" s="1"/>
  <c r="K1489" i="4"/>
  <c r="J1489" i="4"/>
  <c r="H1489" i="4"/>
  <c r="I1489" i="4" s="1"/>
  <c r="K1488" i="4"/>
  <c r="J1488" i="4"/>
  <c r="H1488" i="4"/>
  <c r="I1488" i="4" s="1"/>
  <c r="K1487" i="4"/>
  <c r="J1487" i="4"/>
  <c r="H1487" i="4"/>
  <c r="I1487" i="4" s="1"/>
  <c r="K1486" i="4"/>
  <c r="J1486" i="4"/>
  <c r="H1486" i="4"/>
  <c r="I1486" i="4" s="1"/>
  <c r="K1485" i="4"/>
  <c r="J1485" i="4"/>
  <c r="H1485" i="4"/>
  <c r="I1485" i="4" s="1"/>
  <c r="K1484" i="4"/>
  <c r="J1484" i="4"/>
  <c r="H1484" i="4"/>
  <c r="I1484" i="4" s="1"/>
  <c r="K1483" i="4"/>
  <c r="J1483" i="4"/>
  <c r="I1483" i="4"/>
  <c r="H1483" i="4"/>
  <c r="K1482" i="4"/>
  <c r="J1482" i="4"/>
  <c r="H1482" i="4"/>
  <c r="I1482" i="4" s="1"/>
  <c r="K1481" i="4"/>
  <c r="J1481" i="4"/>
  <c r="H1481" i="4"/>
  <c r="I1481" i="4" s="1"/>
  <c r="K1480" i="4"/>
  <c r="J1480" i="4"/>
  <c r="H1480" i="4"/>
  <c r="I1480" i="4" s="1"/>
  <c r="K1479" i="4"/>
  <c r="J1479" i="4"/>
  <c r="H1479" i="4"/>
  <c r="I1479" i="4" s="1"/>
  <c r="K1478" i="4"/>
  <c r="J1478" i="4"/>
  <c r="H1478" i="4"/>
  <c r="I1478" i="4" s="1"/>
  <c r="K1477" i="4"/>
  <c r="J1477" i="4"/>
  <c r="H1477" i="4"/>
  <c r="I1477" i="4" s="1"/>
  <c r="K1476" i="4"/>
  <c r="J1476" i="4"/>
  <c r="H1476" i="4"/>
  <c r="I1476" i="4" s="1"/>
  <c r="K1475" i="4"/>
  <c r="J1475" i="4"/>
  <c r="H1475" i="4"/>
  <c r="I1475" i="4" s="1"/>
  <c r="K1474" i="4"/>
  <c r="J1474" i="4"/>
  <c r="H1474" i="4"/>
  <c r="I1474" i="4" s="1"/>
  <c r="K1473" i="4"/>
  <c r="J1473" i="4"/>
  <c r="H1473" i="4"/>
  <c r="I1473" i="4" s="1"/>
  <c r="K1472" i="4"/>
  <c r="J1472" i="4"/>
  <c r="H1472" i="4"/>
  <c r="I1472" i="4" s="1"/>
  <c r="K1471" i="4"/>
  <c r="J1471" i="4"/>
  <c r="H1471" i="4"/>
  <c r="I1471" i="4" s="1"/>
  <c r="K1470" i="4"/>
  <c r="J1470" i="4"/>
  <c r="H1470" i="4"/>
  <c r="I1470" i="4" s="1"/>
  <c r="K1469" i="4"/>
  <c r="J1469" i="4"/>
  <c r="H1469" i="4"/>
  <c r="I1469" i="4" s="1"/>
  <c r="K1468" i="4"/>
  <c r="J1468" i="4"/>
  <c r="H1468" i="4"/>
  <c r="I1468" i="4" s="1"/>
  <c r="K1467" i="4"/>
  <c r="J1467" i="4"/>
  <c r="H1467" i="4"/>
  <c r="I1467" i="4" s="1"/>
  <c r="K1466" i="4"/>
  <c r="J1466" i="4"/>
  <c r="H1466" i="4"/>
  <c r="I1466" i="4" s="1"/>
  <c r="K1465" i="4"/>
  <c r="J1465" i="4"/>
  <c r="H1465" i="4"/>
  <c r="I1465" i="4" s="1"/>
  <c r="K1464" i="4"/>
  <c r="J1464" i="4"/>
  <c r="H1464" i="4"/>
  <c r="I1464" i="4" s="1"/>
  <c r="K1463" i="4"/>
  <c r="J1463" i="4"/>
  <c r="H1463" i="4"/>
  <c r="I1463" i="4" s="1"/>
  <c r="K1462" i="4"/>
  <c r="J1462" i="4"/>
  <c r="H1462" i="4"/>
  <c r="I1462" i="4" s="1"/>
  <c r="O1461" i="4"/>
  <c r="P1461" i="4" s="1"/>
  <c r="K1461" i="4"/>
  <c r="J1461" i="4"/>
  <c r="H1461" i="4"/>
  <c r="I1461" i="4" s="1"/>
  <c r="K1460" i="4"/>
  <c r="J1460" i="4"/>
  <c r="H1460" i="4"/>
  <c r="I1460" i="4" s="1"/>
  <c r="K1459" i="4"/>
  <c r="J1459" i="4"/>
  <c r="H1459" i="4"/>
  <c r="I1459" i="4" s="1"/>
  <c r="K1458" i="4"/>
  <c r="J1458" i="4"/>
  <c r="H1458" i="4"/>
  <c r="I1458" i="4" s="1"/>
  <c r="K1457" i="4"/>
  <c r="J1457" i="4"/>
  <c r="H1457" i="4"/>
  <c r="I1457" i="4" s="1"/>
  <c r="K1456" i="4"/>
  <c r="J1456" i="4"/>
  <c r="H1456" i="4"/>
  <c r="I1456" i="4" s="1"/>
  <c r="K1455" i="4"/>
  <c r="J1455" i="4"/>
  <c r="I1455" i="4"/>
  <c r="H1455" i="4"/>
  <c r="K1454" i="4"/>
  <c r="J1454" i="4"/>
  <c r="H1454" i="4"/>
  <c r="I1454" i="4" s="1"/>
  <c r="K1453" i="4"/>
  <c r="J1453" i="4"/>
  <c r="L1453" i="4" s="1"/>
  <c r="M1453" i="4" s="1"/>
  <c r="H1453" i="4"/>
  <c r="I1453" i="4" s="1"/>
  <c r="K1452" i="4"/>
  <c r="J1452" i="4"/>
  <c r="H1452" i="4"/>
  <c r="I1452" i="4" s="1"/>
  <c r="K1451" i="4"/>
  <c r="J1451" i="4"/>
  <c r="H1451" i="4"/>
  <c r="I1451" i="4" s="1"/>
  <c r="K1450" i="4"/>
  <c r="J1450" i="4"/>
  <c r="H1450" i="4"/>
  <c r="I1450" i="4" s="1"/>
  <c r="K1449" i="4"/>
  <c r="J1449" i="4"/>
  <c r="H1449" i="4"/>
  <c r="I1449" i="4" s="1"/>
  <c r="K1448" i="4"/>
  <c r="J1448" i="4"/>
  <c r="H1448" i="4"/>
  <c r="I1448" i="4" s="1"/>
  <c r="K1447" i="4"/>
  <c r="J1447" i="4"/>
  <c r="H1447" i="4"/>
  <c r="I1447" i="4" s="1"/>
  <c r="K1446" i="4"/>
  <c r="J1446" i="4"/>
  <c r="H1446" i="4"/>
  <c r="I1446" i="4" s="1"/>
  <c r="K1445" i="4"/>
  <c r="J1445" i="4"/>
  <c r="H1445" i="4"/>
  <c r="I1445" i="4" s="1"/>
  <c r="K1444" i="4"/>
  <c r="J1444" i="4"/>
  <c r="H1444" i="4"/>
  <c r="I1444" i="4" s="1"/>
  <c r="K1443" i="4"/>
  <c r="J1443" i="4"/>
  <c r="H1443" i="4"/>
  <c r="I1443" i="4" s="1"/>
  <c r="K1442" i="4"/>
  <c r="J1442" i="4"/>
  <c r="H1442" i="4"/>
  <c r="I1442" i="4" s="1"/>
  <c r="K1441" i="4"/>
  <c r="J1441" i="4"/>
  <c r="H1441" i="4"/>
  <c r="I1441" i="4" s="1"/>
  <c r="K1440" i="4"/>
  <c r="J1440" i="4"/>
  <c r="H1440" i="4"/>
  <c r="I1440" i="4" s="1"/>
  <c r="O1439" i="4"/>
  <c r="P1439" i="4" s="1"/>
  <c r="K1439" i="4"/>
  <c r="J1439" i="4"/>
  <c r="H1439" i="4"/>
  <c r="I1439" i="4" s="1"/>
  <c r="K1438" i="4"/>
  <c r="J1438" i="4"/>
  <c r="H1438" i="4"/>
  <c r="I1438" i="4" s="1"/>
  <c r="K1437" i="4"/>
  <c r="J1437" i="4"/>
  <c r="H1437" i="4"/>
  <c r="I1437" i="4" s="1"/>
  <c r="K1436" i="4"/>
  <c r="J1436" i="4"/>
  <c r="H1436" i="4"/>
  <c r="I1436" i="4" s="1"/>
  <c r="K1435" i="4"/>
  <c r="J1435" i="4"/>
  <c r="H1435" i="4"/>
  <c r="I1435" i="4" s="1"/>
  <c r="K1434" i="4"/>
  <c r="J1434" i="4"/>
  <c r="H1434" i="4"/>
  <c r="I1434" i="4" s="1"/>
  <c r="K1433" i="4"/>
  <c r="J1433" i="4"/>
  <c r="H1433" i="4"/>
  <c r="I1433" i="4" s="1"/>
  <c r="K1432" i="4"/>
  <c r="J1432" i="4"/>
  <c r="H1432" i="4"/>
  <c r="I1432" i="4" s="1"/>
  <c r="K1431" i="4"/>
  <c r="J1431" i="4"/>
  <c r="H1431" i="4"/>
  <c r="I1431" i="4" s="1"/>
  <c r="K1430" i="4"/>
  <c r="J1430" i="4"/>
  <c r="H1430" i="4"/>
  <c r="I1430" i="4" s="1"/>
  <c r="K1429" i="4"/>
  <c r="J1429" i="4"/>
  <c r="H1429" i="4"/>
  <c r="I1429" i="4" s="1"/>
  <c r="K1428" i="4"/>
  <c r="J1428" i="4"/>
  <c r="H1428" i="4"/>
  <c r="I1428" i="4" s="1"/>
  <c r="O1427" i="4"/>
  <c r="P1427" i="4" s="1"/>
  <c r="K1427" i="4"/>
  <c r="J1427" i="4"/>
  <c r="H1427" i="4"/>
  <c r="I1427" i="4" s="1"/>
  <c r="K1426" i="4"/>
  <c r="J1426" i="4"/>
  <c r="H1426" i="4"/>
  <c r="I1426" i="4" s="1"/>
  <c r="K1425" i="4"/>
  <c r="J1425" i="4"/>
  <c r="H1425" i="4"/>
  <c r="I1425" i="4" s="1"/>
  <c r="K1424" i="4"/>
  <c r="J1424" i="4"/>
  <c r="H1424" i="4"/>
  <c r="I1424" i="4" s="1"/>
  <c r="O1423" i="4"/>
  <c r="P1423" i="4" s="1"/>
  <c r="K1423" i="4"/>
  <c r="J1423" i="4"/>
  <c r="H1423" i="4"/>
  <c r="I1423" i="4" s="1"/>
  <c r="K1422" i="4"/>
  <c r="J1422" i="4"/>
  <c r="H1422" i="4"/>
  <c r="I1422" i="4" s="1"/>
  <c r="K1421" i="4"/>
  <c r="J1421" i="4"/>
  <c r="H1421" i="4"/>
  <c r="I1421" i="4" s="1"/>
  <c r="K1420" i="4"/>
  <c r="J1420" i="4"/>
  <c r="H1420" i="4"/>
  <c r="I1420" i="4" s="1"/>
  <c r="K1419" i="4"/>
  <c r="J1419" i="4"/>
  <c r="H1419" i="4"/>
  <c r="I1419" i="4" s="1"/>
  <c r="K1418" i="4"/>
  <c r="J1418" i="4"/>
  <c r="H1418" i="4"/>
  <c r="I1418" i="4" s="1"/>
  <c r="K1417" i="4"/>
  <c r="J1417" i="4"/>
  <c r="H1417" i="4"/>
  <c r="I1417" i="4" s="1"/>
  <c r="K1416" i="4"/>
  <c r="J1416" i="4"/>
  <c r="H1416" i="4"/>
  <c r="I1416" i="4" s="1"/>
  <c r="O1415" i="4"/>
  <c r="P1415" i="4" s="1"/>
  <c r="K1415" i="4"/>
  <c r="J1415" i="4"/>
  <c r="H1415" i="4"/>
  <c r="I1415" i="4" s="1"/>
  <c r="K1414" i="4"/>
  <c r="J1414" i="4"/>
  <c r="H1414" i="4"/>
  <c r="I1414" i="4" s="1"/>
  <c r="K1413" i="4"/>
  <c r="J1413" i="4"/>
  <c r="H1413" i="4"/>
  <c r="I1413" i="4" s="1"/>
  <c r="K1412" i="4"/>
  <c r="J1412" i="4"/>
  <c r="H1412" i="4"/>
  <c r="I1412" i="4" s="1"/>
  <c r="K1411" i="4"/>
  <c r="J1411" i="4"/>
  <c r="H1411" i="4"/>
  <c r="I1411" i="4" s="1"/>
  <c r="K1410" i="4"/>
  <c r="J1410" i="4"/>
  <c r="H1410" i="4"/>
  <c r="I1410" i="4" s="1"/>
  <c r="K1409" i="4"/>
  <c r="J1409" i="4"/>
  <c r="H1409" i="4"/>
  <c r="I1409" i="4" s="1"/>
  <c r="K1408" i="4"/>
  <c r="J1408" i="4"/>
  <c r="H1408" i="4"/>
  <c r="I1408" i="4" s="1"/>
  <c r="K1407" i="4"/>
  <c r="J1407" i="4"/>
  <c r="H1407" i="4"/>
  <c r="I1407" i="4" s="1"/>
  <c r="K1406" i="4"/>
  <c r="J1406" i="4"/>
  <c r="H1406" i="4"/>
  <c r="I1406" i="4" s="1"/>
  <c r="K1405" i="4"/>
  <c r="J1405" i="4"/>
  <c r="H1405" i="4"/>
  <c r="I1405" i="4" s="1"/>
  <c r="K1404" i="4"/>
  <c r="J1404" i="4"/>
  <c r="H1404" i="4"/>
  <c r="I1404" i="4" s="1"/>
  <c r="K1403" i="4"/>
  <c r="J1403" i="4"/>
  <c r="H1403" i="4"/>
  <c r="I1403" i="4" s="1"/>
  <c r="K1402" i="4"/>
  <c r="J1402" i="4"/>
  <c r="H1402" i="4"/>
  <c r="I1402" i="4" s="1"/>
  <c r="K1401" i="4"/>
  <c r="J1401" i="4"/>
  <c r="H1401" i="4"/>
  <c r="I1401" i="4" s="1"/>
  <c r="K1400" i="4"/>
  <c r="J1400" i="4"/>
  <c r="H1400" i="4"/>
  <c r="I1400" i="4" s="1"/>
  <c r="K1399" i="4"/>
  <c r="J1399" i="4"/>
  <c r="H1399" i="4"/>
  <c r="I1399" i="4" s="1"/>
  <c r="K1398" i="4"/>
  <c r="J1398" i="4"/>
  <c r="H1398" i="4"/>
  <c r="I1398" i="4" s="1"/>
  <c r="K1397" i="4"/>
  <c r="J1397" i="4"/>
  <c r="L1397" i="4" s="1"/>
  <c r="M1397" i="4" s="1"/>
  <c r="H1397" i="4"/>
  <c r="I1397" i="4" s="1"/>
  <c r="K1396" i="4"/>
  <c r="J1396" i="4"/>
  <c r="H1396" i="4"/>
  <c r="I1396" i="4" s="1"/>
  <c r="O1395" i="4"/>
  <c r="P1395" i="4" s="1"/>
  <c r="K1395" i="4"/>
  <c r="J1395" i="4"/>
  <c r="H1395" i="4"/>
  <c r="I1395" i="4" s="1"/>
  <c r="K1394" i="4"/>
  <c r="J1394" i="4"/>
  <c r="H1394" i="4"/>
  <c r="I1394" i="4" s="1"/>
  <c r="K1393" i="4"/>
  <c r="J1393" i="4"/>
  <c r="H1393" i="4"/>
  <c r="I1393" i="4" s="1"/>
  <c r="K1392" i="4"/>
  <c r="J1392" i="4"/>
  <c r="H1392" i="4"/>
  <c r="I1392" i="4" s="1"/>
  <c r="K1391" i="4"/>
  <c r="J1391" i="4"/>
  <c r="H1391" i="4"/>
  <c r="I1391" i="4" s="1"/>
  <c r="K1390" i="4"/>
  <c r="J1390" i="4"/>
  <c r="H1390" i="4"/>
  <c r="I1390" i="4" s="1"/>
  <c r="K1389" i="4"/>
  <c r="J1389" i="4"/>
  <c r="H1389" i="4"/>
  <c r="I1389" i="4" s="1"/>
  <c r="K1388" i="4"/>
  <c r="J1388" i="4"/>
  <c r="H1388" i="4"/>
  <c r="I1388" i="4" s="1"/>
  <c r="K1387" i="4"/>
  <c r="J1387" i="4"/>
  <c r="H1387" i="4"/>
  <c r="I1387" i="4" s="1"/>
  <c r="K1386" i="4"/>
  <c r="J1386" i="4"/>
  <c r="H1386" i="4"/>
  <c r="I1386" i="4" s="1"/>
  <c r="K1385" i="4"/>
  <c r="J1385" i="4"/>
  <c r="H1385" i="4"/>
  <c r="I1385" i="4" s="1"/>
  <c r="K1384" i="4"/>
  <c r="J1384" i="4"/>
  <c r="H1384" i="4"/>
  <c r="I1384" i="4" s="1"/>
  <c r="K1383" i="4"/>
  <c r="J1383" i="4"/>
  <c r="H1383" i="4"/>
  <c r="I1383" i="4" s="1"/>
  <c r="K1382" i="4"/>
  <c r="J1382" i="4"/>
  <c r="H1382" i="4"/>
  <c r="I1382" i="4" s="1"/>
  <c r="K1381" i="4"/>
  <c r="J1381" i="4"/>
  <c r="H1381" i="4"/>
  <c r="I1381" i="4" s="1"/>
  <c r="K1380" i="4"/>
  <c r="J1380" i="4"/>
  <c r="H1380" i="4"/>
  <c r="I1380" i="4" s="1"/>
  <c r="K1379" i="4"/>
  <c r="J1379" i="4"/>
  <c r="H1379" i="4"/>
  <c r="I1379" i="4" s="1"/>
  <c r="K1378" i="4"/>
  <c r="J1378" i="4"/>
  <c r="H1378" i="4"/>
  <c r="I1378" i="4" s="1"/>
  <c r="K1377" i="4"/>
  <c r="J1377" i="4"/>
  <c r="H1377" i="4"/>
  <c r="I1377" i="4" s="1"/>
  <c r="K1376" i="4"/>
  <c r="J1376" i="4"/>
  <c r="H1376" i="4"/>
  <c r="I1376" i="4" s="1"/>
  <c r="K1375" i="4"/>
  <c r="J1375" i="4"/>
  <c r="H1375" i="4"/>
  <c r="I1375" i="4" s="1"/>
  <c r="K1374" i="4"/>
  <c r="J1374" i="4"/>
  <c r="H1374" i="4"/>
  <c r="I1374" i="4" s="1"/>
  <c r="K1373" i="4"/>
  <c r="J1373" i="4"/>
  <c r="H1373" i="4"/>
  <c r="I1373" i="4" s="1"/>
  <c r="K1372" i="4"/>
  <c r="J1372" i="4"/>
  <c r="H1372" i="4"/>
  <c r="I1372" i="4" s="1"/>
  <c r="K1371" i="4"/>
  <c r="J1371" i="4"/>
  <c r="H1371" i="4"/>
  <c r="I1371" i="4" s="1"/>
  <c r="K1370" i="4"/>
  <c r="J1370" i="4"/>
  <c r="H1370" i="4"/>
  <c r="I1370" i="4" s="1"/>
  <c r="K1369" i="4"/>
  <c r="J1369" i="4"/>
  <c r="H1369" i="4"/>
  <c r="I1369" i="4" s="1"/>
  <c r="K1368" i="4"/>
  <c r="J1368" i="4"/>
  <c r="H1368" i="4"/>
  <c r="I1368" i="4" s="1"/>
  <c r="K1367" i="4"/>
  <c r="J1367" i="4"/>
  <c r="H1367" i="4"/>
  <c r="I1367" i="4" s="1"/>
  <c r="K1366" i="4"/>
  <c r="J1366" i="4"/>
  <c r="H1366" i="4"/>
  <c r="I1366" i="4" s="1"/>
  <c r="K1365" i="4"/>
  <c r="J1365" i="4"/>
  <c r="H1365" i="4"/>
  <c r="I1365" i="4" s="1"/>
  <c r="O1364" i="4"/>
  <c r="P1364" i="4" s="1"/>
  <c r="K1364" i="4"/>
  <c r="J1364" i="4"/>
  <c r="H1364" i="4"/>
  <c r="I1364" i="4" s="1"/>
  <c r="O1363" i="4"/>
  <c r="P1363" i="4" s="1"/>
  <c r="K1363" i="4"/>
  <c r="J1363" i="4"/>
  <c r="H1363" i="4"/>
  <c r="I1363" i="4" s="1"/>
  <c r="K1362" i="4"/>
  <c r="J1362" i="4"/>
  <c r="H1362" i="4"/>
  <c r="I1362" i="4" s="1"/>
  <c r="K1361" i="4"/>
  <c r="J1361" i="4"/>
  <c r="H1361" i="4"/>
  <c r="I1361" i="4" s="1"/>
  <c r="K1360" i="4"/>
  <c r="J1360" i="4"/>
  <c r="H1360" i="4"/>
  <c r="I1360" i="4" s="1"/>
  <c r="K1359" i="4"/>
  <c r="J1359" i="4"/>
  <c r="H1359" i="4"/>
  <c r="I1359" i="4" s="1"/>
  <c r="K1358" i="4"/>
  <c r="J1358" i="4"/>
  <c r="H1358" i="4"/>
  <c r="I1358" i="4" s="1"/>
  <c r="K1357" i="4"/>
  <c r="J1357" i="4"/>
  <c r="H1357" i="4"/>
  <c r="I1357" i="4" s="1"/>
  <c r="K1356" i="4"/>
  <c r="J1356" i="4"/>
  <c r="H1356" i="4"/>
  <c r="I1356" i="4" s="1"/>
  <c r="K1355" i="4"/>
  <c r="J1355" i="4"/>
  <c r="H1355" i="4"/>
  <c r="I1355" i="4" s="1"/>
  <c r="K1354" i="4"/>
  <c r="J1354" i="4"/>
  <c r="H1354" i="4"/>
  <c r="I1354" i="4" s="1"/>
  <c r="O1353" i="4"/>
  <c r="P1353" i="4" s="1"/>
  <c r="K1353" i="4"/>
  <c r="J1353" i="4"/>
  <c r="H1353" i="4"/>
  <c r="I1353" i="4" s="1"/>
  <c r="K1352" i="4"/>
  <c r="J1352" i="4"/>
  <c r="H1352" i="4"/>
  <c r="I1352" i="4" s="1"/>
  <c r="K1351" i="4"/>
  <c r="J1351" i="4"/>
  <c r="H1351" i="4"/>
  <c r="I1351" i="4" s="1"/>
  <c r="K1350" i="4"/>
  <c r="J1350" i="4"/>
  <c r="H1350" i="4"/>
  <c r="I1350" i="4" s="1"/>
  <c r="K1349" i="4"/>
  <c r="J1349" i="4"/>
  <c r="H1349" i="4"/>
  <c r="I1349" i="4" s="1"/>
  <c r="K1348" i="4"/>
  <c r="J1348" i="4"/>
  <c r="H1348" i="4"/>
  <c r="I1348" i="4" s="1"/>
  <c r="K1347" i="4"/>
  <c r="J1347" i="4"/>
  <c r="H1347" i="4"/>
  <c r="I1347" i="4" s="1"/>
  <c r="K1346" i="4"/>
  <c r="J1346" i="4"/>
  <c r="H1346" i="4"/>
  <c r="I1346" i="4" s="1"/>
  <c r="K1345" i="4"/>
  <c r="J1345" i="4"/>
  <c r="H1345" i="4"/>
  <c r="I1345" i="4" s="1"/>
  <c r="K1344" i="4"/>
  <c r="J1344" i="4"/>
  <c r="H1344" i="4"/>
  <c r="I1344" i="4" s="1"/>
  <c r="K1343" i="4"/>
  <c r="J1343" i="4"/>
  <c r="H1343" i="4"/>
  <c r="I1343" i="4" s="1"/>
  <c r="K1342" i="4"/>
  <c r="J1342" i="4"/>
  <c r="H1342" i="4"/>
  <c r="I1342" i="4" s="1"/>
  <c r="K1341" i="4"/>
  <c r="J1341" i="4"/>
  <c r="H1341" i="4"/>
  <c r="I1341" i="4" s="1"/>
  <c r="K1340" i="4"/>
  <c r="J1340" i="4"/>
  <c r="H1340" i="4"/>
  <c r="I1340" i="4" s="1"/>
  <c r="K1339" i="4"/>
  <c r="J1339" i="4"/>
  <c r="H1339" i="4"/>
  <c r="I1339" i="4" s="1"/>
  <c r="K1338" i="4"/>
  <c r="J1338" i="4"/>
  <c r="H1338" i="4"/>
  <c r="I1338" i="4" s="1"/>
  <c r="O1337" i="4"/>
  <c r="P1337" i="4" s="1"/>
  <c r="K1337" i="4"/>
  <c r="J1337" i="4"/>
  <c r="H1337" i="4"/>
  <c r="I1337" i="4" s="1"/>
  <c r="K1336" i="4"/>
  <c r="J1336" i="4"/>
  <c r="H1336" i="4"/>
  <c r="I1336" i="4" s="1"/>
  <c r="K1335" i="4"/>
  <c r="J1335" i="4"/>
  <c r="H1335" i="4"/>
  <c r="I1335" i="4" s="1"/>
  <c r="K1334" i="4"/>
  <c r="J1334" i="4"/>
  <c r="H1334" i="4"/>
  <c r="I1334" i="4" s="1"/>
  <c r="K1333" i="4"/>
  <c r="J1333" i="4"/>
  <c r="H1333" i="4"/>
  <c r="I1333" i="4" s="1"/>
  <c r="L1333" i="4" s="1"/>
  <c r="M1333" i="4" s="1"/>
  <c r="K1332" i="4"/>
  <c r="J1332" i="4"/>
  <c r="H1332" i="4"/>
  <c r="I1332" i="4" s="1"/>
  <c r="K1331" i="4"/>
  <c r="J1331" i="4"/>
  <c r="H1331" i="4"/>
  <c r="I1331" i="4" s="1"/>
  <c r="K1330" i="4"/>
  <c r="J1330" i="4"/>
  <c r="H1330" i="4"/>
  <c r="I1330" i="4" s="1"/>
  <c r="O1329" i="4"/>
  <c r="P1329" i="4" s="1"/>
  <c r="K1329" i="4"/>
  <c r="J1329" i="4"/>
  <c r="H1329" i="4"/>
  <c r="I1329" i="4" s="1"/>
  <c r="K1328" i="4"/>
  <c r="J1328" i="4"/>
  <c r="I1328" i="4"/>
  <c r="H1328" i="4"/>
  <c r="K1327" i="4"/>
  <c r="J1327" i="4"/>
  <c r="H1327" i="4"/>
  <c r="I1327" i="4" s="1"/>
  <c r="K1326" i="4"/>
  <c r="J1326" i="4"/>
  <c r="H1326" i="4"/>
  <c r="I1326" i="4" s="1"/>
  <c r="K1325" i="4"/>
  <c r="J1325" i="4"/>
  <c r="H1325" i="4"/>
  <c r="I1325" i="4" s="1"/>
  <c r="K1324" i="4"/>
  <c r="J1324" i="4"/>
  <c r="H1324" i="4"/>
  <c r="I1324" i="4" s="1"/>
  <c r="O1323" i="4"/>
  <c r="P1323" i="4" s="1"/>
  <c r="K1323" i="4"/>
  <c r="J1323" i="4"/>
  <c r="H1323" i="4"/>
  <c r="I1323" i="4" s="1"/>
  <c r="K1322" i="4"/>
  <c r="J1322" i="4"/>
  <c r="H1322" i="4"/>
  <c r="I1322" i="4" s="1"/>
  <c r="O1321" i="4"/>
  <c r="P1321" i="4" s="1"/>
  <c r="K1321" i="4"/>
  <c r="J1321" i="4"/>
  <c r="H1321" i="4"/>
  <c r="I1321" i="4" s="1"/>
  <c r="O1320" i="4"/>
  <c r="P1320" i="4" s="1"/>
  <c r="K1320" i="4"/>
  <c r="J1320" i="4"/>
  <c r="H1320" i="4"/>
  <c r="I1320" i="4" s="1"/>
  <c r="K1319" i="4"/>
  <c r="J1319" i="4"/>
  <c r="H1319" i="4"/>
  <c r="I1319" i="4" s="1"/>
  <c r="K1318" i="4"/>
  <c r="J1318" i="4"/>
  <c r="H1318" i="4"/>
  <c r="I1318" i="4" s="1"/>
  <c r="O1317" i="4"/>
  <c r="P1317" i="4" s="1"/>
  <c r="K1317" i="4"/>
  <c r="J1317" i="4"/>
  <c r="H1317" i="4"/>
  <c r="I1317" i="4" s="1"/>
  <c r="K1316" i="4"/>
  <c r="J1316" i="4"/>
  <c r="H1316" i="4"/>
  <c r="I1316" i="4" s="1"/>
  <c r="K1315" i="4"/>
  <c r="J1315" i="4"/>
  <c r="H1315" i="4"/>
  <c r="I1315" i="4" s="1"/>
  <c r="K1314" i="4"/>
  <c r="J1314" i="4"/>
  <c r="H1314" i="4"/>
  <c r="I1314" i="4" s="1"/>
  <c r="K1313" i="4"/>
  <c r="J1313" i="4"/>
  <c r="H1313" i="4"/>
  <c r="I1313" i="4" s="1"/>
  <c r="K1312" i="4"/>
  <c r="J1312" i="4"/>
  <c r="H1312" i="4"/>
  <c r="I1312" i="4" s="1"/>
  <c r="K1311" i="4"/>
  <c r="J1311" i="4"/>
  <c r="H1311" i="4"/>
  <c r="I1311" i="4" s="1"/>
  <c r="K1310" i="4"/>
  <c r="J1310" i="4"/>
  <c r="H1310" i="4"/>
  <c r="I1310" i="4" s="1"/>
  <c r="K1309" i="4"/>
  <c r="J1309" i="4"/>
  <c r="H1309" i="4"/>
  <c r="I1309" i="4" s="1"/>
  <c r="K1308" i="4"/>
  <c r="J1308" i="4"/>
  <c r="H1308" i="4"/>
  <c r="I1308" i="4" s="1"/>
  <c r="K1307" i="4"/>
  <c r="J1307" i="4"/>
  <c r="H1307" i="4"/>
  <c r="I1307" i="4" s="1"/>
  <c r="O1306" i="4"/>
  <c r="P1306" i="4" s="1"/>
  <c r="K1306" i="4"/>
  <c r="J1306" i="4"/>
  <c r="H1306" i="4"/>
  <c r="I1306" i="4" s="1"/>
  <c r="K1305" i="4"/>
  <c r="J1305" i="4"/>
  <c r="H1305" i="4"/>
  <c r="I1305" i="4" s="1"/>
  <c r="K1304" i="4"/>
  <c r="J1304" i="4"/>
  <c r="H1304" i="4"/>
  <c r="I1304" i="4" s="1"/>
  <c r="K1303" i="4"/>
  <c r="J1303" i="4"/>
  <c r="H1303" i="4"/>
  <c r="I1303" i="4" s="1"/>
  <c r="K1302" i="4"/>
  <c r="J1302" i="4"/>
  <c r="H1302" i="4"/>
  <c r="I1302" i="4" s="1"/>
  <c r="K1301" i="4"/>
  <c r="J1301" i="4"/>
  <c r="H1301" i="4"/>
  <c r="I1301" i="4" s="1"/>
  <c r="K1300" i="4"/>
  <c r="J1300" i="4"/>
  <c r="H1300" i="4"/>
  <c r="I1300" i="4" s="1"/>
  <c r="K1299" i="4"/>
  <c r="J1299" i="4"/>
  <c r="H1299" i="4"/>
  <c r="I1299" i="4" s="1"/>
  <c r="K1298" i="4"/>
  <c r="J1298" i="4"/>
  <c r="H1298" i="4"/>
  <c r="I1298" i="4" s="1"/>
  <c r="K1297" i="4"/>
  <c r="J1297" i="4"/>
  <c r="H1297" i="4"/>
  <c r="I1297" i="4" s="1"/>
  <c r="K1296" i="4"/>
  <c r="J1296" i="4"/>
  <c r="H1296" i="4"/>
  <c r="I1296" i="4" s="1"/>
  <c r="K1295" i="4"/>
  <c r="J1295" i="4"/>
  <c r="H1295" i="4"/>
  <c r="I1295" i="4" s="1"/>
  <c r="K1294" i="4"/>
  <c r="J1294" i="4"/>
  <c r="H1294" i="4"/>
  <c r="I1294" i="4" s="1"/>
  <c r="K1293" i="4"/>
  <c r="J1293" i="4"/>
  <c r="H1293" i="4"/>
  <c r="I1293" i="4" s="1"/>
  <c r="K1292" i="4"/>
  <c r="J1292" i="4"/>
  <c r="H1292" i="4"/>
  <c r="I1292" i="4" s="1"/>
  <c r="K1291" i="4"/>
  <c r="J1291" i="4"/>
  <c r="H1291" i="4"/>
  <c r="I1291" i="4" s="1"/>
  <c r="K1290" i="4"/>
  <c r="J1290" i="4"/>
  <c r="H1290" i="4"/>
  <c r="I1290" i="4" s="1"/>
  <c r="K1289" i="4"/>
  <c r="J1289" i="4"/>
  <c r="H1289" i="4"/>
  <c r="I1289" i="4" s="1"/>
  <c r="K1288" i="4"/>
  <c r="J1288" i="4"/>
  <c r="H1288" i="4"/>
  <c r="I1288" i="4" s="1"/>
  <c r="K1287" i="4"/>
  <c r="J1287" i="4"/>
  <c r="H1287" i="4"/>
  <c r="I1287" i="4" s="1"/>
  <c r="K1286" i="4"/>
  <c r="J1286" i="4"/>
  <c r="H1286" i="4"/>
  <c r="I1286" i="4" s="1"/>
  <c r="K1285" i="4"/>
  <c r="J1285" i="4"/>
  <c r="H1285" i="4"/>
  <c r="I1285" i="4" s="1"/>
  <c r="K1284" i="4"/>
  <c r="J1284" i="4"/>
  <c r="H1284" i="4"/>
  <c r="I1284" i="4" s="1"/>
  <c r="K1283" i="4"/>
  <c r="J1283" i="4"/>
  <c r="H1283" i="4"/>
  <c r="I1283" i="4" s="1"/>
  <c r="K1282" i="4"/>
  <c r="J1282" i="4"/>
  <c r="H1282" i="4"/>
  <c r="I1282" i="4" s="1"/>
  <c r="K1281" i="4"/>
  <c r="J1281" i="4"/>
  <c r="H1281" i="4"/>
  <c r="I1281" i="4" s="1"/>
  <c r="K1280" i="4"/>
  <c r="J1280" i="4"/>
  <c r="H1280" i="4"/>
  <c r="I1280" i="4" s="1"/>
  <c r="O1279" i="4"/>
  <c r="P1279" i="4" s="1"/>
  <c r="K1279" i="4"/>
  <c r="J1279" i="4"/>
  <c r="H1279" i="4"/>
  <c r="I1279" i="4" s="1"/>
  <c r="K1278" i="4"/>
  <c r="J1278" i="4"/>
  <c r="H1278" i="4"/>
  <c r="I1278" i="4" s="1"/>
  <c r="K1277" i="4"/>
  <c r="J1277" i="4"/>
  <c r="H1277" i="4"/>
  <c r="I1277" i="4" s="1"/>
  <c r="K1276" i="4"/>
  <c r="J1276" i="4"/>
  <c r="H1276" i="4"/>
  <c r="I1276" i="4" s="1"/>
  <c r="K1275" i="4"/>
  <c r="J1275" i="4"/>
  <c r="H1275" i="4"/>
  <c r="I1275" i="4" s="1"/>
  <c r="K1274" i="4"/>
  <c r="J1274" i="4"/>
  <c r="H1274" i="4"/>
  <c r="I1274" i="4" s="1"/>
  <c r="K1273" i="4"/>
  <c r="J1273" i="4"/>
  <c r="H1273" i="4"/>
  <c r="I1273" i="4" s="1"/>
  <c r="K1272" i="4"/>
  <c r="J1272" i="4"/>
  <c r="H1272" i="4"/>
  <c r="I1272" i="4" s="1"/>
  <c r="K1271" i="4"/>
  <c r="J1271" i="4"/>
  <c r="H1271" i="4"/>
  <c r="I1271" i="4" s="1"/>
  <c r="K1270" i="4"/>
  <c r="J1270" i="4"/>
  <c r="H1270" i="4"/>
  <c r="I1270" i="4" s="1"/>
  <c r="K1269" i="4"/>
  <c r="J1269" i="4"/>
  <c r="H1269" i="4"/>
  <c r="I1269" i="4" s="1"/>
  <c r="K1268" i="4"/>
  <c r="J1268" i="4"/>
  <c r="H1268" i="4"/>
  <c r="I1268" i="4" s="1"/>
  <c r="K1267" i="4"/>
  <c r="J1267" i="4"/>
  <c r="H1267" i="4"/>
  <c r="I1267" i="4" s="1"/>
  <c r="K1266" i="4"/>
  <c r="J1266" i="4"/>
  <c r="H1266" i="4"/>
  <c r="I1266" i="4" s="1"/>
  <c r="K1265" i="4"/>
  <c r="J1265" i="4"/>
  <c r="H1265" i="4"/>
  <c r="I1265" i="4" s="1"/>
  <c r="K1264" i="4"/>
  <c r="J1264" i="4"/>
  <c r="H1264" i="4"/>
  <c r="I1264" i="4" s="1"/>
  <c r="K1263" i="4"/>
  <c r="J1263" i="4"/>
  <c r="H1263" i="4"/>
  <c r="I1263" i="4" s="1"/>
  <c r="O1262" i="4"/>
  <c r="P1262" i="4" s="1"/>
  <c r="K1262" i="4"/>
  <c r="J1262" i="4"/>
  <c r="H1262" i="4"/>
  <c r="I1262" i="4" s="1"/>
  <c r="K1261" i="4"/>
  <c r="J1261" i="4"/>
  <c r="H1261" i="4"/>
  <c r="I1261" i="4" s="1"/>
  <c r="K1260" i="4"/>
  <c r="J1260" i="4"/>
  <c r="H1260" i="4"/>
  <c r="I1260" i="4" s="1"/>
  <c r="K1259" i="4"/>
  <c r="J1259" i="4"/>
  <c r="H1259" i="4"/>
  <c r="I1259" i="4" s="1"/>
  <c r="K1258" i="4"/>
  <c r="J1258" i="4"/>
  <c r="H1258" i="4"/>
  <c r="I1258" i="4" s="1"/>
  <c r="K1257" i="4"/>
  <c r="J1257" i="4"/>
  <c r="H1257" i="4"/>
  <c r="I1257" i="4" s="1"/>
  <c r="K1256" i="4"/>
  <c r="J1256" i="4"/>
  <c r="H1256" i="4"/>
  <c r="I1256" i="4" s="1"/>
  <c r="K1255" i="4"/>
  <c r="J1255" i="4"/>
  <c r="H1255" i="4"/>
  <c r="I1255" i="4" s="1"/>
  <c r="K1254" i="4"/>
  <c r="J1254" i="4"/>
  <c r="H1254" i="4"/>
  <c r="I1254" i="4" s="1"/>
  <c r="K1253" i="4"/>
  <c r="J1253" i="4"/>
  <c r="H1253" i="4"/>
  <c r="I1253" i="4" s="1"/>
  <c r="O1252" i="4"/>
  <c r="P1252" i="4" s="1"/>
  <c r="K1252" i="4"/>
  <c r="J1252" i="4"/>
  <c r="H1252" i="4"/>
  <c r="I1252" i="4" s="1"/>
  <c r="K1251" i="4"/>
  <c r="J1251" i="4"/>
  <c r="H1251" i="4"/>
  <c r="I1251" i="4" s="1"/>
  <c r="K1250" i="4"/>
  <c r="J1250" i="4"/>
  <c r="H1250" i="4"/>
  <c r="I1250" i="4" s="1"/>
  <c r="K1249" i="4"/>
  <c r="J1249" i="4"/>
  <c r="H1249" i="4"/>
  <c r="I1249" i="4" s="1"/>
  <c r="K1248" i="4"/>
  <c r="J1248" i="4"/>
  <c r="H1248" i="4"/>
  <c r="I1248" i="4" s="1"/>
  <c r="K1247" i="4"/>
  <c r="J1247" i="4"/>
  <c r="H1247" i="4"/>
  <c r="I1247" i="4" s="1"/>
  <c r="K1246" i="4"/>
  <c r="J1246" i="4"/>
  <c r="H1246" i="4"/>
  <c r="I1246" i="4" s="1"/>
  <c r="K1245" i="4"/>
  <c r="J1245" i="4"/>
  <c r="H1245" i="4"/>
  <c r="I1245" i="4" s="1"/>
  <c r="K1244" i="4"/>
  <c r="J1244" i="4"/>
  <c r="H1244" i="4"/>
  <c r="I1244" i="4" s="1"/>
  <c r="K1243" i="4"/>
  <c r="J1243" i="4"/>
  <c r="H1243" i="4"/>
  <c r="I1243" i="4" s="1"/>
  <c r="K1242" i="4"/>
  <c r="J1242" i="4"/>
  <c r="H1242" i="4"/>
  <c r="I1242" i="4" s="1"/>
  <c r="K1241" i="4"/>
  <c r="J1241" i="4"/>
  <c r="H1241" i="4"/>
  <c r="I1241" i="4" s="1"/>
  <c r="K1240" i="4"/>
  <c r="J1240" i="4"/>
  <c r="H1240" i="4"/>
  <c r="I1240" i="4" s="1"/>
  <c r="K1239" i="4"/>
  <c r="J1239" i="4"/>
  <c r="H1239" i="4"/>
  <c r="I1239" i="4" s="1"/>
  <c r="K1238" i="4"/>
  <c r="J1238" i="4"/>
  <c r="H1238" i="4"/>
  <c r="I1238" i="4" s="1"/>
  <c r="K1237" i="4"/>
  <c r="J1237" i="4"/>
  <c r="H1237" i="4"/>
  <c r="I1237" i="4" s="1"/>
  <c r="K1236" i="4"/>
  <c r="J1236" i="4"/>
  <c r="H1236" i="4"/>
  <c r="I1236" i="4" s="1"/>
  <c r="K1235" i="4"/>
  <c r="J1235" i="4"/>
  <c r="H1235" i="4"/>
  <c r="I1235" i="4" s="1"/>
  <c r="K1234" i="4"/>
  <c r="J1234" i="4"/>
  <c r="H1234" i="4"/>
  <c r="I1234" i="4" s="1"/>
  <c r="K1233" i="4"/>
  <c r="J1233" i="4"/>
  <c r="H1233" i="4"/>
  <c r="I1233" i="4" s="1"/>
  <c r="K1232" i="4"/>
  <c r="J1232" i="4"/>
  <c r="H1232" i="4"/>
  <c r="I1232" i="4" s="1"/>
  <c r="O1231" i="4"/>
  <c r="P1231" i="4" s="1"/>
  <c r="K1231" i="4"/>
  <c r="J1231" i="4"/>
  <c r="H1231" i="4"/>
  <c r="I1231" i="4" s="1"/>
  <c r="K1230" i="4"/>
  <c r="J1230" i="4"/>
  <c r="H1230" i="4"/>
  <c r="I1230" i="4" s="1"/>
  <c r="O1229" i="4"/>
  <c r="P1229" i="4" s="1"/>
  <c r="K1229" i="4"/>
  <c r="J1229" i="4"/>
  <c r="H1229" i="4"/>
  <c r="I1229" i="4" s="1"/>
  <c r="K1228" i="4"/>
  <c r="J1228" i="4"/>
  <c r="H1228" i="4"/>
  <c r="I1228" i="4" s="1"/>
  <c r="K1227" i="4"/>
  <c r="J1227" i="4"/>
  <c r="H1227" i="4"/>
  <c r="I1227" i="4" s="1"/>
  <c r="K1226" i="4"/>
  <c r="J1226" i="4"/>
  <c r="H1226" i="4"/>
  <c r="I1226" i="4" s="1"/>
  <c r="O1225" i="4"/>
  <c r="P1225" i="4" s="1"/>
  <c r="K1225" i="4"/>
  <c r="J1225" i="4"/>
  <c r="H1225" i="4"/>
  <c r="I1225" i="4" s="1"/>
  <c r="K1224" i="4"/>
  <c r="J1224" i="4"/>
  <c r="H1224" i="4"/>
  <c r="I1224" i="4" s="1"/>
  <c r="K1223" i="4"/>
  <c r="J1223" i="4"/>
  <c r="H1223" i="4"/>
  <c r="I1223" i="4" s="1"/>
  <c r="K1222" i="4"/>
  <c r="J1222" i="4"/>
  <c r="H1222" i="4"/>
  <c r="I1222" i="4" s="1"/>
  <c r="K1221" i="4"/>
  <c r="J1221" i="4"/>
  <c r="H1221" i="4"/>
  <c r="I1221" i="4" s="1"/>
  <c r="K1220" i="4"/>
  <c r="J1220" i="4"/>
  <c r="H1220" i="4"/>
  <c r="I1220" i="4" s="1"/>
  <c r="K1219" i="4"/>
  <c r="J1219" i="4"/>
  <c r="H1219" i="4"/>
  <c r="I1219" i="4" s="1"/>
  <c r="K1218" i="4"/>
  <c r="J1218" i="4"/>
  <c r="H1218" i="4"/>
  <c r="I1218" i="4" s="1"/>
  <c r="K1217" i="4"/>
  <c r="J1217" i="4"/>
  <c r="H1217" i="4"/>
  <c r="I1217" i="4" s="1"/>
  <c r="K1216" i="4"/>
  <c r="J1216" i="4"/>
  <c r="H1216" i="4"/>
  <c r="I1216" i="4" s="1"/>
  <c r="K1215" i="4"/>
  <c r="J1215" i="4"/>
  <c r="H1215" i="4"/>
  <c r="I1215" i="4" s="1"/>
  <c r="K1214" i="4"/>
  <c r="J1214" i="4"/>
  <c r="H1214" i="4"/>
  <c r="I1214" i="4" s="1"/>
  <c r="K1213" i="4"/>
  <c r="J1213" i="4"/>
  <c r="H1213" i="4"/>
  <c r="I1213" i="4" s="1"/>
  <c r="K1212" i="4"/>
  <c r="J1212" i="4"/>
  <c r="H1212" i="4"/>
  <c r="I1212" i="4" s="1"/>
  <c r="K1211" i="4"/>
  <c r="J1211" i="4"/>
  <c r="H1211" i="4"/>
  <c r="I1211" i="4" s="1"/>
  <c r="K1210" i="4"/>
  <c r="J1210" i="4"/>
  <c r="H1210" i="4"/>
  <c r="I1210" i="4" s="1"/>
  <c r="K1209" i="4"/>
  <c r="J1209" i="4"/>
  <c r="H1209" i="4"/>
  <c r="I1209" i="4" s="1"/>
  <c r="K1208" i="4"/>
  <c r="J1208" i="4"/>
  <c r="H1208" i="4"/>
  <c r="I1208" i="4" s="1"/>
  <c r="K1207" i="4"/>
  <c r="J1207" i="4"/>
  <c r="H1207" i="4"/>
  <c r="I1207" i="4" s="1"/>
  <c r="K1206" i="4"/>
  <c r="J1206" i="4"/>
  <c r="H1206" i="4"/>
  <c r="I1206" i="4" s="1"/>
  <c r="K1205" i="4"/>
  <c r="J1205" i="4"/>
  <c r="H1205" i="4"/>
  <c r="I1205" i="4" s="1"/>
  <c r="K1204" i="4"/>
  <c r="J1204" i="4"/>
  <c r="H1204" i="4"/>
  <c r="I1204" i="4" s="1"/>
  <c r="K1203" i="4"/>
  <c r="J1203" i="4"/>
  <c r="H1203" i="4"/>
  <c r="I1203" i="4" s="1"/>
  <c r="K1202" i="4"/>
  <c r="J1202" i="4"/>
  <c r="H1202" i="4"/>
  <c r="I1202" i="4" s="1"/>
  <c r="O1201" i="4"/>
  <c r="P1201" i="4" s="1"/>
  <c r="K1201" i="4"/>
  <c r="J1201" i="4"/>
  <c r="H1201" i="4"/>
  <c r="I1201" i="4" s="1"/>
  <c r="O1200" i="4"/>
  <c r="P1200" i="4" s="1"/>
  <c r="K1200" i="4"/>
  <c r="J1200" i="4"/>
  <c r="H1200" i="4"/>
  <c r="I1200" i="4" s="1"/>
  <c r="K1199" i="4"/>
  <c r="J1199" i="4"/>
  <c r="H1199" i="4"/>
  <c r="I1199" i="4" s="1"/>
  <c r="K1198" i="4"/>
  <c r="J1198" i="4"/>
  <c r="H1198" i="4"/>
  <c r="I1198" i="4" s="1"/>
  <c r="K1197" i="4"/>
  <c r="J1197" i="4"/>
  <c r="H1197" i="4"/>
  <c r="I1197" i="4" s="1"/>
  <c r="O1196" i="4"/>
  <c r="P1196" i="4" s="1"/>
  <c r="K1196" i="4"/>
  <c r="J1196" i="4"/>
  <c r="H1196" i="4"/>
  <c r="I1196" i="4" s="1"/>
  <c r="O1195" i="4"/>
  <c r="P1195" i="4" s="1"/>
  <c r="K1195" i="4"/>
  <c r="J1195" i="4"/>
  <c r="H1195" i="4"/>
  <c r="I1195" i="4" s="1"/>
  <c r="K1194" i="4"/>
  <c r="J1194" i="4"/>
  <c r="H1194" i="4"/>
  <c r="I1194" i="4" s="1"/>
  <c r="K1193" i="4"/>
  <c r="J1193" i="4"/>
  <c r="H1193" i="4"/>
  <c r="I1193" i="4" s="1"/>
  <c r="K1192" i="4"/>
  <c r="J1192" i="4"/>
  <c r="H1192" i="4"/>
  <c r="I1192" i="4" s="1"/>
  <c r="K1191" i="4"/>
  <c r="J1191" i="4"/>
  <c r="H1191" i="4"/>
  <c r="I1191" i="4" s="1"/>
  <c r="K1190" i="4"/>
  <c r="J1190" i="4"/>
  <c r="H1190" i="4"/>
  <c r="I1190" i="4" s="1"/>
  <c r="K1189" i="4"/>
  <c r="J1189" i="4"/>
  <c r="H1189" i="4"/>
  <c r="I1189" i="4" s="1"/>
  <c r="K1188" i="4"/>
  <c r="J1188" i="4"/>
  <c r="H1188" i="4"/>
  <c r="I1188" i="4" s="1"/>
  <c r="K1187" i="4"/>
  <c r="J1187" i="4"/>
  <c r="H1187" i="4"/>
  <c r="I1187" i="4" s="1"/>
  <c r="K1186" i="4"/>
  <c r="J1186" i="4"/>
  <c r="H1186" i="4"/>
  <c r="I1186" i="4" s="1"/>
  <c r="K1185" i="4"/>
  <c r="J1185" i="4"/>
  <c r="H1185" i="4"/>
  <c r="I1185" i="4" s="1"/>
  <c r="K1184" i="4"/>
  <c r="J1184" i="4"/>
  <c r="H1184" i="4"/>
  <c r="I1184" i="4" s="1"/>
  <c r="K1183" i="4"/>
  <c r="J1183" i="4"/>
  <c r="H1183" i="4"/>
  <c r="I1183" i="4" s="1"/>
  <c r="K1182" i="4"/>
  <c r="J1182" i="4"/>
  <c r="H1182" i="4"/>
  <c r="I1182" i="4" s="1"/>
  <c r="K1181" i="4"/>
  <c r="J1181" i="4"/>
  <c r="H1181" i="4"/>
  <c r="I1181" i="4" s="1"/>
  <c r="K1180" i="4"/>
  <c r="J1180" i="4"/>
  <c r="H1180" i="4"/>
  <c r="I1180" i="4" s="1"/>
  <c r="K1179" i="4"/>
  <c r="J1179" i="4"/>
  <c r="H1179" i="4"/>
  <c r="I1179" i="4" s="1"/>
  <c r="K1178" i="4"/>
  <c r="J1178" i="4"/>
  <c r="H1178" i="4"/>
  <c r="I1178" i="4" s="1"/>
  <c r="K1177" i="4"/>
  <c r="J1177" i="4"/>
  <c r="H1177" i="4"/>
  <c r="I1177" i="4" s="1"/>
  <c r="K1176" i="4"/>
  <c r="J1176" i="4"/>
  <c r="H1176" i="4"/>
  <c r="I1176" i="4" s="1"/>
  <c r="K1175" i="4"/>
  <c r="J1175" i="4"/>
  <c r="H1175" i="4"/>
  <c r="I1175" i="4" s="1"/>
  <c r="K1174" i="4"/>
  <c r="J1174" i="4"/>
  <c r="H1174" i="4"/>
  <c r="I1174" i="4" s="1"/>
  <c r="K1173" i="4"/>
  <c r="J1173" i="4"/>
  <c r="H1173" i="4"/>
  <c r="I1173" i="4" s="1"/>
  <c r="K1172" i="4"/>
  <c r="J1172" i="4"/>
  <c r="H1172" i="4"/>
  <c r="I1172" i="4" s="1"/>
  <c r="K1171" i="4"/>
  <c r="J1171" i="4"/>
  <c r="H1171" i="4"/>
  <c r="I1171" i="4" s="1"/>
  <c r="O1170" i="4"/>
  <c r="P1170" i="4" s="1"/>
  <c r="K1170" i="4"/>
  <c r="J1170" i="4"/>
  <c r="H1170" i="4"/>
  <c r="I1170" i="4" s="1"/>
  <c r="K1169" i="4"/>
  <c r="J1169" i="4"/>
  <c r="I1169" i="4"/>
  <c r="H1169" i="4"/>
  <c r="K1168" i="4"/>
  <c r="J1168" i="4"/>
  <c r="H1168" i="4"/>
  <c r="I1168" i="4" s="1"/>
  <c r="K1167" i="4"/>
  <c r="J1167" i="4"/>
  <c r="H1167" i="4"/>
  <c r="I1167" i="4" s="1"/>
  <c r="K1166" i="4"/>
  <c r="J1166" i="4"/>
  <c r="H1166" i="4"/>
  <c r="I1166" i="4" s="1"/>
  <c r="K1165" i="4"/>
  <c r="J1165" i="4"/>
  <c r="H1165" i="4"/>
  <c r="I1165" i="4" s="1"/>
  <c r="K1164" i="4"/>
  <c r="J1164" i="4"/>
  <c r="H1164" i="4"/>
  <c r="I1164" i="4" s="1"/>
  <c r="K1163" i="4"/>
  <c r="J1163" i="4"/>
  <c r="H1163" i="4"/>
  <c r="I1163" i="4" s="1"/>
  <c r="K1162" i="4"/>
  <c r="J1162" i="4"/>
  <c r="H1162" i="4"/>
  <c r="I1162" i="4" s="1"/>
  <c r="L1162" i="4" s="1"/>
  <c r="M1162" i="4" s="1"/>
  <c r="K1161" i="4"/>
  <c r="J1161" i="4"/>
  <c r="H1161" i="4"/>
  <c r="I1161" i="4" s="1"/>
  <c r="K1160" i="4"/>
  <c r="J1160" i="4"/>
  <c r="H1160" i="4"/>
  <c r="I1160" i="4" s="1"/>
  <c r="K1159" i="4"/>
  <c r="J1159" i="4"/>
  <c r="H1159" i="4"/>
  <c r="I1159" i="4" s="1"/>
  <c r="K1158" i="4"/>
  <c r="J1158" i="4"/>
  <c r="H1158" i="4"/>
  <c r="I1158" i="4" s="1"/>
  <c r="K1157" i="4"/>
  <c r="J1157" i="4"/>
  <c r="H1157" i="4"/>
  <c r="I1157" i="4" s="1"/>
  <c r="K1156" i="4"/>
  <c r="J1156" i="4"/>
  <c r="H1156" i="4"/>
  <c r="I1156" i="4" s="1"/>
  <c r="K1155" i="4"/>
  <c r="J1155" i="4"/>
  <c r="H1155" i="4"/>
  <c r="I1155" i="4" s="1"/>
  <c r="K1154" i="4"/>
  <c r="J1154" i="4"/>
  <c r="H1154" i="4"/>
  <c r="I1154" i="4" s="1"/>
  <c r="K1153" i="4"/>
  <c r="J1153" i="4"/>
  <c r="H1153" i="4"/>
  <c r="I1153" i="4" s="1"/>
  <c r="K1152" i="4"/>
  <c r="J1152" i="4"/>
  <c r="H1152" i="4"/>
  <c r="I1152" i="4" s="1"/>
  <c r="K1151" i="4"/>
  <c r="J1151" i="4"/>
  <c r="H1151" i="4"/>
  <c r="I1151" i="4" s="1"/>
  <c r="K1150" i="4"/>
  <c r="J1150" i="4"/>
  <c r="H1150" i="4"/>
  <c r="I1150" i="4" s="1"/>
  <c r="K1149" i="4"/>
  <c r="J1149" i="4"/>
  <c r="H1149" i="4"/>
  <c r="I1149" i="4" s="1"/>
  <c r="K1148" i="4"/>
  <c r="J1148" i="4"/>
  <c r="H1148" i="4"/>
  <c r="I1148" i="4" s="1"/>
  <c r="O1147" i="4"/>
  <c r="P1147" i="4" s="1"/>
  <c r="K1147" i="4"/>
  <c r="J1147" i="4"/>
  <c r="H1147" i="4"/>
  <c r="I1147" i="4" s="1"/>
  <c r="O1146" i="4"/>
  <c r="P1146" i="4" s="1"/>
  <c r="K1146" i="4"/>
  <c r="J1146" i="4"/>
  <c r="H1146" i="4"/>
  <c r="I1146" i="4" s="1"/>
  <c r="K1145" i="4"/>
  <c r="J1145" i="4"/>
  <c r="H1145" i="4"/>
  <c r="I1145" i="4" s="1"/>
  <c r="K1144" i="4"/>
  <c r="J1144" i="4"/>
  <c r="H1144" i="4"/>
  <c r="I1144" i="4" s="1"/>
  <c r="K1143" i="4"/>
  <c r="J1143" i="4"/>
  <c r="H1143" i="4"/>
  <c r="I1143" i="4" s="1"/>
  <c r="K1142" i="4"/>
  <c r="J1142" i="4"/>
  <c r="H1142" i="4"/>
  <c r="I1142" i="4" s="1"/>
  <c r="K1141" i="4"/>
  <c r="J1141" i="4"/>
  <c r="H1141" i="4"/>
  <c r="I1141" i="4" s="1"/>
  <c r="K1140" i="4"/>
  <c r="J1140" i="4"/>
  <c r="H1140" i="4"/>
  <c r="I1140" i="4" s="1"/>
  <c r="K1139" i="4"/>
  <c r="J1139" i="4"/>
  <c r="H1139" i="4"/>
  <c r="I1139" i="4" s="1"/>
  <c r="K1138" i="4"/>
  <c r="J1138" i="4"/>
  <c r="H1138" i="4"/>
  <c r="I1138" i="4" s="1"/>
  <c r="K1137" i="4"/>
  <c r="J1137" i="4"/>
  <c r="H1137" i="4"/>
  <c r="I1137" i="4" s="1"/>
  <c r="K1136" i="4"/>
  <c r="J1136" i="4"/>
  <c r="H1136" i="4"/>
  <c r="I1136" i="4" s="1"/>
  <c r="O1135" i="4"/>
  <c r="P1135" i="4" s="1"/>
  <c r="K1135" i="4"/>
  <c r="J1135" i="4"/>
  <c r="H1135" i="4"/>
  <c r="I1135" i="4" s="1"/>
  <c r="K1134" i="4"/>
  <c r="J1134" i="4"/>
  <c r="I1134" i="4"/>
  <c r="H1134" i="4"/>
  <c r="K1133" i="4"/>
  <c r="J1133" i="4"/>
  <c r="H1133" i="4"/>
  <c r="I1133" i="4" s="1"/>
  <c r="K1132" i="4"/>
  <c r="J1132" i="4"/>
  <c r="H1132" i="4"/>
  <c r="I1132" i="4" s="1"/>
  <c r="K1131" i="4"/>
  <c r="J1131" i="4"/>
  <c r="H1131" i="4"/>
  <c r="I1131" i="4" s="1"/>
  <c r="K1130" i="4"/>
  <c r="J1130" i="4"/>
  <c r="H1130" i="4"/>
  <c r="I1130" i="4" s="1"/>
  <c r="K1129" i="4"/>
  <c r="J1129" i="4"/>
  <c r="H1129" i="4"/>
  <c r="I1129" i="4" s="1"/>
  <c r="K1128" i="4"/>
  <c r="J1128" i="4"/>
  <c r="H1128" i="4"/>
  <c r="I1128" i="4" s="1"/>
  <c r="K1127" i="4"/>
  <c r="J1127" i="4"/>
  <c r="H1127" i="4"/>
  <c r="I1127" i="4" s="1"/>
  <c r="K1126" i="4"/>
  <c r="J1126" i="4"/>
  <c r="H1126" i="4"/>
  <c r="I1126" i="4" s="1"/>
  <c r="K1125" i="4"/>
  <c r="J1125" i="4"/>
  <c r="H1125" i="4"/>
  <c r="I1125" i="4" s="1"/>
  <c r="K1124" i="4"/>
  <c r="J1124" i="4"/>
  <c r="H1124" i="4"/>
  <c r="I1124" i="4" s="1"/>
  <c r="K1123" i="4"/>
  <c r="J1123" i="4"/>
  <c r="H1123" i="4"/>
  <c r="I1123" i="4" s="1"/>
  <c r="K1122" i="4"/>
  <c r="J1122" i="4"/>
  <c r="H1122" i="4"/>
  <c r="I1122" i="4" s="1"/>
  <c r="K1121" i="4"/>
  <c r="J1121" i="4"/>
  <c r="H1121" i="4"/>
  <c r="I1121" i="4" s="1"/>
  <c r="K1120" i="4"/>
  <c r="J1120" i="4"/>
  <c r="H1120" i="4"/>
  <c r="I1120" i="4" s="1"/>
  <c r="K1119" i="4"/>
  <c r="J1119" i="4"/>
  <c r="H1119" i="4"/>
  <c r="I1119" i="4" s="1"/>
  <c r="K1118" i="4"/>
  <c r="J1118" i="4"/>
  <c r="H1118" i="4"/>
  <c r="I1118" i="4" s="1"/>
  <c r="K1117" i="4"/>
  <c r="J1117" i="4"/>
  <c r="H1117" i="4"/>
  <c r="I1117" i="4" s="1"/>
  <c r="K1116" i="4"/>
  <c r="J1116" i="4"/>
  <c r="H1116" i="4"/>
  <c r="I1116" i="4" s="1"/>
  <c r="K1115" i="4"/>
  <c r="J1115" i="4"/>
  <c r="H1115" i="4"/>
  <c r="I1115" i="4" s="1"/>
  <c r="K1114" i="4"/>
  <c r="J1114" i="4"/>
  <c r="H1114" i="4"/>
  <c r="I1114" i="4" s="1"/>
  <c r="K1113" i="4"/>
  <c r="J1113" i="4"/>
  <c r="H1113" i="4"/>
  <c r="I1113" i="4" s="1"/>
  <c r="K1112" i="4"/>
  <c r="J1112" i="4"/>
  <c r="H1112" i="4"/>
  <c r="I1112" i="4" s="1"/>
  <c r="K1111" i="4"/>
  <c r="J1111" i="4"/>
  <c r="H1111" i="4"/>
  <c r="I1111" i="4" s="1"/>
  <c r="O1110" i="4"/>
  <c r="P1110" i="4" s="1"/>
  <c r="K1110" i="4"/>
  <c r="J1110" i="4"/>
  <c r="H1110" i="4"/>
  <c r="I1110" i="4" s="1"/>
  <c r="K1109" i="4"/>
  <c r="J1109" i="4"/>
  <c r="H1109" i="4"/>
  <c r="I1109" i="4" s="1"/>
  <c r="K1108" i="4"/>
  <c r="J1108" i="4"/>
  <c r="H1108" i="4"/>
  <c r="I1108" i="4" s="1"/>
  <c r="O1107" i="4"/>
  <c r="P1107" i="4" s="1"/>
  <c r="K1107" i="4"/>
  <c r="J1107" i="4"/>
  <c r="H1107" i="4"/>
  <c r="I1107" i="4" s="1"/>
  <c r="K1106" i="4"/>
  <c r="J1106" i="4"/>
  <c r="H1106" i="4"/>
  <c r="I1106" i="4" s="1"/>
  <c r="O1105" i="4"/>
  <c r="P1105" i="4" s="1"/>
  <c r="K1105" i="4"/>
  <c r="J1105" i="4"/>
  <c r="H1105" i="4"/>
  <c r="I1105" i="4" s="1"/>
  <c r="O1104" i="4"/>
  <c r="P1104" i="4" s="1"/>
  <c r="K1104" i="4"/>
  <c r="J1104" i="4"/>
  <c r="H1104" i="4"/>
  <c r="I1104" i="4" s="1"/>
  <c r="K1103" i="4"/>
  <c r="J1103" i="4"/>
  <c r="H1103" i="4"/>
  <c r="I1103" i="4" s="1"/>
  <c r="K1102" i="4"/>
  <c r="J1102" i="4"/>
  <c r="H1102" i="4"/>
  <c r="I1102" i="4" s="1"/>
  <c r="K1101" i="4"/>
  <c r="J1101" i="4"/>
  <c r="H1101" i="4"/>
  <c r="I1101" i="4" s="1"/>
  <c r="K1100" i="4"/>
  <c r="J1100" i="4"/>
  <c r="H1100" i="4"/>
  <c r="I1100" i="4" s="1"/>
  <c r="K1099" i="4"/>
  <c r="J1099" i="4"/>
  <c r="H1099" i="4"/>
  <c r="I1099" i="4" s="1"/>
  <c r="K1098" i="4"/>
  <c r="J1098" i="4"/>
  <c r="H1098" i="4"/>
  <c r="I1098" i="4" s="1"/>
  <c r="K1097" i="4"/>
  <c r="J1097" i="4"/>
  <c r="H1097" i="4"/>
  <c r="I1097" i="4" s="1"/>
  <c r="K1096" i="4"/>
  <c r="J1096" i="4"/>
  <c r="H1096" i="4"/>
  <c r="I1096" i="4" s="1"/>
  <c r="K1095" i="4"/>
  <c r="J1095" i="4"/>
  <c r="H1095" i="4"/>
  <c r="I1095" i="4" s="1"/>
  <c r="K1094" i="4"/>
  <c r="J1094" i="4"/>
  <c r="H1094" i="4"/>
  <c r="I1094" i="4" s="1"/>
  <c r="K1093" i="4"/>
  <c r="J1093" i="4"/>
  <c r="H1093" i="4"/>
  <c r="I1093" i="4" s="1"/>
  <c r="O1092" i="4"/>
  <c r="P1092" i="4" s="1"/>
  <c r="K1092" i="4"/>
  <c r="J1092" i="4"/>
  <c r="H1092" i="4"/>
  <c r="I1092" i="4" s="1"/>
  <c r="K1091" i="4"/>
  <c r="J1091" i="4"/>
  <c r="H1091" i="4"/>
  <c r="I1091" i="4" s="1"/>
  <c r="K1090" i="4"/>
  <c r="J1090" i="4"/>
  <c r="H1090" i="4"/>
  <c r="I1090" i="4" s="1"/>
  <c r="K1089" i="4"/>
  <c r="J1089" i="4"/>
  <c r="H1089" i="4"/>
  <c r="I1089" i="4" s="1"/>
  <c r="K1088" i="4"/>
  <c r="J1088" i="4"/>
  <c r="H1088" i="4"/>
  <c r="I1088" i="4" s="1"/>
  <c r="K1087" i="4"/>
  <c r="J1087" i="4"/>
  <c r="H1087" i="4"/>
  <c r="I1087" i="4" s="1"/>
  <c r="K1086" i="4"/>
  <c r="J1086" i="4"/>
  <c r="H1086" i="4"/>
  <c r="I1086" i="4" s="1"/>
  <c r="K1085" i="4"/>
  <c r="J1085" i="4"/>
  <c r="H1085" i="4"/>
  <c r="I1085" i="4" s="1"/>
  <c r="K1084" i="4"/>
  <c r="J1084" i="4"/>
  <c r="H1084" i="4"/>
  <c r="I1084" i="4" s="1"/>
  <c r="K1083" i="4"/>
  <c r="J1083" i="4"/>
  <c r="H1083" i="4"/>
  <c r="I1083" i="4" s="1"/>
  <c r="K1082" i="4"/>
  <c r="J1082" i="4"/>
  <c r="H1082" i="4"/>
  <c r="I1082" i="4" s="1"/>
  <c r="K1081" i="4"/>
  <c r="J1081" i="4"/>
  <c r="H1081" i="4"/>
  <c r="I1081" i="4" s="1"/>
  <c r="K1080" i="4"/>
  <c r="J1080" i="4"/>
  <c r="H1080" i="4"/>
  <c r="I1080" i="4" s="1"/>
  <c r="K1079" i="4"/>
  <c r="J1079" i="4"/>
  <c r="H1079" i="4"/>
  <c r="I1079" i="4" s="1"/>
  <c r="O1078" i="4"/>
  <c r="P1078" i="4" s="1"/>
  <c r="K1078" i="4"/>
  <c r="J1078" i="4"/>
  <c r="H1078" i="4"/>
  <c r="I1078" i="4" s="1"/>
  <c r="K1077" i="4"/>
  <c r="J1077" i="4"/>
  <c r="H1077" i="4"/>
  <c r="I1077" i="4" s="1"/>
  <c r="O1076" i="4"/>
  <c r="P1076" i="4" s="1"/>
  <c r="K1076" i="4"/>
  <c r="J1076" i="4"/>
  <c r="H1076" i="4"/>
  <c r="I1076" i="4" s="1"/>
  <c r="K1075" i="4"/>
  <c r="J1075" i="4"/>
  <c r="H1075" i="4"/>
  <c r="I1075" i="4" s="1"/>
  <c r="K1074" i="4"/>
  <c r="J1074" i="4"/>
  <c r="H1074" i="4"/>
  <c r="I1074" i="4" s="1"/>
  <c r="K1073" i="4"/>
  <c r="J1073" i="4"/>
  <c r="H1073" i="4"/>
  <c r="I1073" i="4" s="1"/>
  <c r="K1072" i="4"/>
  <c r="J1072" i="4"/>
  <c r="H1072" i="4"/>
  <c r="I1072" i="4" s="1"/>
  <c r="K1071" i="4"/>
  <c r="J1071" i="4"/>
  <c r="H1071" i="4"/>
  <c r="I1071" i="4" s="1"/>
  <c r="K1070" i="4"/>
  <c r="J1070" i="4"/>
  <c r="H1070" i="4"/>
  <c r="I1070" i="4" s="1"/>
  <c r="K1069" i="4"/>
  <c r="J1069" i="4"/>
  <c r="H1069" i="4"/>
  <c r="I1069" i="4" s="1"/>
  <c r="K1068" i="4"/>
  <c r="J1068" i="4"/>
  <c r="H1068" i="4"/>
  <c r="I1068" i="4" s="1"/>
  <c r="K1067" i="4"/>
  <c r="J1067" i="4"/>
  <c r="H1067" i="4"/>
  <c r="I1067" i="4" s="1"/>
  <c r="K1066" i="4"/>
  <c r="J1066" i="4"/>
  <c r="H1066" i="4"/>
  <c r="I1066" i="4" s="1"/>
  <c r="K1065" i="4"/>
  <c r="J1065" i="4"/>
  <c r="H1065" i="4"/>
  <c r="I1065" i="4" s="1"/>
  <c r="K1064" i="4"/>
  <c r="J1064" i="4"/>
  <c r="H1064" i="4"/>
  <c r="I1064" i="4" s="1"/>
  <c r="K1063" i="4"/>
  <c r="J1063" i="4"/>
  <c r="H1063" i="4"/>
  <c r="I1063" i="4" s="1"/>
  <c r="K1062" i="4"/>
  <c r="J1062" i="4"/>
  <c r="H1062" i="4"/>
  <c r="I1062" i="4" s="1"/>
  <c r="O1061" i="4"/>
  <c r="P1061" i="4" s="1"/>
  <c r="K1061" i="4"/>
  <c r="J1061" i="4"/>
  <c r="H1061" i="4"/>
  <c r="I1061" i="4" s="1"/>
  <c r="O1060" i="4"/>
  <c r="P1060" i="4" s="1"/>
  <c r="K1060" i="4"/>
  <c r="J1060" i="4"/>
  <c r="H1060" i="4"/>
  <c r="I1060" i="4" s="1"/>
  <c r="O1059" i="4"/>
  <c r="P1059" i="4" s="1"/>
  <c r="K1059" i="4"/>
  <c r="J1059" i="4"/>
  <c r="H1059" i="4"/>
  <c r="I1059" i="4" s="1"/>
  <c r="K1058" i="4"/>
  <c r="J1058" i="4"/>
  <c r="H1058" i="4"/>
  <c r="I1058" i="4" s="1"/>
  <c r="K1057" i="4"/>
  <c r="J1057" i="4"/>
  <c r="H1057" i="4"/>
  <c r="I1057" i="4" s="1"/>
  <c r="O1056" i="4"/>
  <c r="P1056" i="4" s="1"/>
  <c r="K1056" i="4"/>
  <c r="J1056" i="4"/>
  <c r="H1056" i="4"/>
  <c r="I1056" i="4" s="1"/>
  <c r="K1055" i="4"/>
  <c r="J1055" i="4"/>
  <c r="H1055" i="4"/>
  <c r="I1055" i="4" s="1"/>
  <c r="K1054" i="4"/>
  <c r="J1054" i="4"/>
  <c r="H1054" i="4"/>
  <c r="I1054" i="4" s="1"/>
  <c r="O1053" i="4"/>
  <c r="P1053" i="4" s="1"/>
  <c r="K1053" i="4"/>
  <c r="J1053" i="4"/>
  <c r="H1053" i="4"/>
  <c r="I1053" i="4" s="1"/>
  <c r="K1052" i="4"/>
  <c r="J1052" i="4"/>
  <c r="H1052" i="4"/>
  <c r="I1052" i="4" s="1"/>
  <c r="K1051" i="4"/>
  <c r="J1051" i="4"/>
  <c r="H1051" i="4"/>
  <c r="I1051" i="4" s="1"/>
  <c r="O1050" i="4"/>
  <c r="P1050" i="4" s="1"/>
  <c r="K1050" i="4"/>
  <c r="J1050" i="4"/>
  <c r="H1050" i="4"/>
  <c r="I1050" i="4" s="1"/>
  <c r="K1049" i="4"/>
  <c r="J1049" i="4"/>
  <c r="H1049" i="4"/>
  <c r="I1049" i="4" s="1"/>
  <c r="O1048" i="4"/>
  <c r="P1048" i="4" s="1"/>
  <c r="K1048" i="4"/>
  <c r="J1048" i="4"/>
  <c r="I1048" i="4"/>
  <c r="H1048" i="4"/>
  <c r="K1047" i="4"/>
  <c r="J1047" i="4"/>
  <c r="H1047" i="4"/>
  <c r="I1047" i="4" s="1"/>
  <c r="O1046" i="4"/>
  <c r="P1046" i="4" s="1"/>
  <c r="K1046" i="4"/>
  <c r="J1046" i="4"/>
  <c r="H1046" i="4"/>
  <c r="I1046" i="4" s="1"/>
  <c r="K1045" i="4"/>
  <c r="J1045" i="4"/>
  <c r="H1045" i="4"/>
  <c r="I1045" i="4" s="1"/>
  <c r="K1044" i="4"/>
  <c r="J1044" i="4"/>
  <c r="H1044" i="4"/>
  <c r="I1044" i="4" s="1"/>
  <c r="O1043" i="4"/>
  <c r="P1043" i="4" s="1"/>
  <c r="K1043" i="4"/>
  <c r="J1043" i="4"/>
  <c r="H1043" i="4"/>
  <c r="I1043" i="4" s="1"/>
  <c r="K1042" i="4"/>
  <c r="J1042" i="4"/>
  <c r="I1042" i="4"/>
  <c r="H1042" i="4"/>
  <c r="K1041" i="4"/>
  <c r="J1041" i="4"/>
  <c r="H1041" i="4"/>
  <c r="I1041" i="4" s="1"/>
  <c r="O1040" i="4"/>
  <c r="P1040" i="4" s="1"/>
  <c r="K1040" i="4"/>
  <c r="J1040" i="4"/>
  <c r="H1040" i="4"/>
  <c r="I1040" i="4" s="1"/>
  <c r="K1039" i="4"/>
  <c r="J1039" i="4"/>
  <c r="H1039" i="4"/>
  <c r="I1039" i="4" s="1"/>
  <c r="K1038" i="4"/>
  <c r="J1038" i="4"/>
  <c r="H1038" i="4"/>
  <c r="I1038" i="4" s="1"/>
  <c r="K1037" i="4"/>
  <c r="J1037" i="4"/>
  <c r="H1037" i="4"/>
  <c r="I1037" i="4" s="1"/>
  <c r="K1036" i="4"/>
  <c r="J1036" i="4"/>
  <c r="H1036" i="4"/>
  <c r="I1036" i="4" s="1"/>
  <c r="K1035" i="4"/>
  <c r="J1035" i="4"/>
  <c r="H1035" i="4"/>
  <c r="I1035" i="4" s="1"/>
  <c r="O1034" i="4"/>
  <c r="P1034" i="4" s="1"/>
  <c r="K1034" i="4"/>
  <c r="J1034" i="4"/>
  <c r="I1034" i="4"/>
  <c r="H1034" i="4"/>
  <c r="K1033" i="4"/>
  <c r="J1033" i="4"/>
  <c r="H1033" i="4"/>
  <c r="I1033" i="4" s="1"/>
  <c r="K1032" i="4"/>
  <c r="J1032" i="4"/>
  <c r="H1032" i="4"/>
  <c r="I1032" i="4" s="1"/>
  <c r="K1031" i="4"/>
  <c r="J1031" i="4"/>
  <c r="H1031" i="4"/>
  <c r="I1031" i="4" s="1"/>
  <c r="O1030" i="4"/>
  <c r="P1030" i="4" s="1"/>
  <c r="K1030" i="4"/>
  <c r="J1030" i="4"/>
  <c r="H1030" i="4"/>
  <c r="I1030" i="4" s="1"/>
  <c r="K1029" i="4"/>
  <c r="J1029" i="4"/>
  <c r="H1029" i="4"/>
  <c r="I1029" i="4" s="1"/>
  <c r="K1028" i="4"/>
  <c r="J1028" i="4"/>
  <c r="H1028" i="4"/>
  <c r="I1028" i="4" s="1"/>
  <c r="K1027" i="4"/>
  <c r="J1027" i="4"/>
  <c r="H1027" i="4"/>
  <c r="I1027" i="4" s="1"/>
  <c r="K1026" i="4"/>
  <c r="J1026" i="4"/>
  <c r="H1026" i="4"/>
  <c r="I1026" i="4" s="1"/>
  <c r="K1025" i="4"/>
  <c r="J1025" i="4"/>
  <c r="H1025" i="4"/>
  <c r="I1025" i="4" s="1"/>
  <c r="K1024" i="4"/>
  <c r="J1024" i="4"/>
  <c r="H1024" i="4"/>
  <c r="I1024" i="4" s="1"/>
  <c r="K1023" i="4"/>
  <c r="J1023" i="4"/>
  <c r="H1023" i="4"/>
  <c r="I1023" i="4" s="1"/>
  <c r="K1022" i="4"/>
  <c r="J1022" i="4"/>
  <c r="H1022" i="4"/>
  <c r="I1022" i="4" s="1"/>
  <c r="O1021" i="4"/>
  <c r="P1021" i="4" s="1"/>
  <c r="K1021" i="4"/>
  <c r="J1021" i="4"/>
  <c r="H1021" i="4"/>
  <c r="I1021" i="4" s="1"/>
  <c r="K1020" i="4"/>
  <c r="J1020" i="4"/>
  <c r="H1020" i="4"/>
  <c r="I1020" i="4" s="1"/>
  <c r="K1019" i="4"/>
  <c r="J1019" i="4"/>
  <c r="H1019" i="4"/>
  <c r="I1019" i="4" s="1"/>
  <c r="K1018" i="4"/>
  <c r="J1018" i="4"/>
  <c r="H1018" i="4"/>
  <c r="I1018" i="4" s="1"/>
  <c r="K1017" i="4"/>
  <c r="J1017" i="4"/>
  <c r="H1017" i="4"/>
  <c r="I1017" i="4" s="1"/>
  <c r="K1016" i="4"/>
  <c r="J1016" i="4"/>
  <c r="H1016" i="4"/>
  <c r="I1016" i="4" s="1"/>
  <c r="K1015" i="4"/>
  <c r="J1015" i="4"/>
  <c r="H1015" i="4"/>
  <c r="I1015" i="4" s="1"/>
  <c r="K1014" i="4"/>
  <c r="J1014" i="4"/>
  <c r="H1014" i="4"/>
  <c r="I1014" i="4" s="1"/>
  <c r="O1013" i="4"/>
  <c r="P1013" i="4" s="1"/>
  <c r="K1013" i="4"/>
  <c r="J1013" i="4"/>
  <c r="H1013" i="4"/>
  <c r="I1013" i="4" s="1"/>
  <c r="K1012" i="4"/>
  <c r="J1012" i="4"/>
  <c r="H1012" i="4"/>
  <c r="I1012" i="4" s="1"/>
  <c r="K1011" i="4"/>
  <c r="J1011" i="4"/>
  <c r="H1011" i="4"/>
  <c r="I1011" i="4" s="1"/>
  <c r="K1010" i="4"/>
  <c r="J1010" i="4"/>
  <c r="H1010" i="4"/>
  <c r="I1010" i="4" s="1"/>
  <c r="O1009" i="4"/>
  <c r="P1009" i="4" s="1"/>
  <c r="K1009" i="4"/>
  <c r="J1009" i="4"/>
  <c r="H1009" i="4"/>
  <c r="I1009" i="4" s="1"/>
  <c r="K1008" i="4"/>
  <c r="J1008" i="4"/>
  <c r="H1008" i="4"/>
  <c r="I1008" i="4" s="1"/>
  <c r="K1007" i="4"/>
  <c r="J1007" i="4"/>
  <c r="H1007" i="4"/>
  <c r="I1007" i="4" s="1"/>
  <c r="K1006" i="4"/>
  <c r="J1006" i="4"/>
  <c r="H1006" i="4"/>
  <c r="I1006" i="4" s="1"/>
  <c r="K1005" i="4"/>
  <c r="J1005" i="4"/>
  <c r="H1005" i="4"/>
  <c r="I1005" i="4" s="1"/>
  <c r="K1004" i="4"/>
  <c r="J1004" i="4"/>
  <c r="H1004" i="4"/>
  <c r="I1004" i="4" s="1"/>
  <c r="K1003" i="4"/>
  <c r="J1003" i="4"/>
  <c r="H1003" i="4"/>
  <c r="I1003" i="4" s="1"/>
  <c r="K1002" i="4"/>
  <c r="J1002" i="4"/>
  <c r="H1002" i="4"/>
  <c r="I1002" i="4" s="1"/>
  <c r="K1001" i="4"/>
  <c r="J1001" i="4"/>
  <c r="H1001" i="4"/>
  <c r="I1001" i="4" s="1"/>
  <c r="K1000" i="4"/>
  <c r="J1000" i="4"/>
  <c r="H1000" i="4"/>
  <c r="I1000" i="4" s="1"/>
  <c r="K999" i="4"/>
  <c r="J999" i="4"/>
  <c r="H999" i="4"/>
  <c r="I999" i="4" s="1"/>
  <c r="K998" i="4"/>
  <c r="J998" i="4"/>
  <c r="H998" i="4"/>
  <c r="I998" i="4" s="1"/>
  <c r="K997" i="4"/>
  <c r="J997" i="4"/>
  <c r="H997" i="4"/>
  <c r="I997" i="4" s="1"/>
  <c r="K996" i="4"/>
  <c r="J996" i="4"/>
  <c r="I996" i="4"/>
  <c r="H996" i="4"/>
  <c r="K995" i="4"/>
  <c r="J995" i="4"/>
  <c r="H995" i="4"/>
  <c r="I995" i="4" s="1"/>
  <c r="K994" i="4"/>
  <c r="J994" i="4"/>
  <c r="H994" i="4"/>
  <c r="I994" i="4" s="1"/>
  <c r="K993" i="4"/>
  <c r="J993" i="4"/>
  <c r="H993" i="4"/>
  <c r="I993" i="4" s="1"/>
  <c r="K992" i="4"/>
  <c r="J992" i="4"/>
  <c r="H992" i="4"/>
  <c r="I992" i="4" s="1"/>
  <c r="K991" i="4"/>
  <c r="J991" i="4"/>
  <c r="H991" i="4"/>
  <c r="I991" i="4" s="1"/>
  <c r="K990" i="4"/>
  <c r="J990" i="4"/>
  <c r="H990" i="4"/>
  <c r="I990" i="4" s="1"/>
  <c r="K989" i="4"/>
  <c r="J989" i="4"/>
  <c r="H989" i="4"/>
  <c r="I989" i="4" s="1"/>
  <c r="O988" i="4"/>
  <c r="P988" i="4" s="1"/>
  <c r="K988" i="4"/>
  <c r="J988" i="4"/>
  <c r="H988" i="4"/>
  <c r="I988" i="4" s="1"/>
  <c r="K987" i="4"/>
  <c r="J987" i="4"/>
  <c r="H987" i="4"/>
  <c r="I987" i="4" s="1"/>
  <c r="K986" i="4"/>
  <c r="J986" i="4"/>
  <c r="H986" i="4"/>
  <c r="I986" i="4" s="1"/>
  <c r="K985" i="4"/>
  <c r="J985" i="4"/>
  <c r="H985" i="4"/>
  <c r="I985" i="4" s="1"/>
  <c r="K984" i="4"/>
  <c r="J984" i="4"/>
  <c r="H984" i="4"/>
  <c r="I984" i="4" s="1"/>
  <c r="O983" i="4"/>
  <c r="P983" i="4" s="1"/>
  <c r="K983" i="4"/>
  <c r="J983" i="4"/>
  <c r="H983" i="4"/>
  <c r="I983" i="4" s="1"/>
  <c r="K982" i="4"/>
  <c r="J982" i="4"/>
  <c r="H982" i="4"/>
  <c r="I982" i="4" s="1"/>
  <c r="K981" i="4"/>
  <c r="J981" i="4"/>
  <c r="H981" i="4"/>
  <c r="I981" i="4" s="1"/>
  <c r="K980" i="4"/>
  <c r="J980" i="4"/>
  <c r="H980" i="4"/>
  <c r="I980" i="4" s="1"/>
  <c r="K979" i="4"/>
  <c r="J979" i="4"/>
  <c r="H979" i="4"/>
  <c r="I979" i="4" s="1"/>
  <c r="K978" i="4"/>
  <c r="J978" i="4"/>
  <c r="H978" i="4"/>
  <c r="I978" i="4" s="1"/>
  <c r="K977" i="4"/>
  <c r="J977" i="4"/>
  <c r="H977" i="4"/>
  <c r="I977" i="4" s="1"/>
  <c r="K976" i="4"/>
  <c r="J976" i="4"/>
  <c r="H976" i="4"/>
  <c r="I976" i="4" s="1"/>
  <c r="K975" i="4"/>
  <c r="J975" i="4"/>
  <c r="H975" i="4"/>
  <c r="I975" i="4" s="1"/>
  <c r="K974" i="4"/>
  <c r="J974" i="4"/>
  <c r="H974" i="4"/>
  <c r="I974" i="4" s="1"/>
  <c r="K973" i="4"/>
  <c r="J973" i="4"/>
  <c r="H973" i="4"/>
  <c r="I973" i="4" s="1"/>
  <c r="K972" i="4"/>
  <c r="J972" i="4"/>
  <c r="H972" i="4"/>
  <c r="I972" i="4" s="1"/>
  <c r="K971" i="4"/>
  <c r="J971" i="4"/>
  <c r="H971" i="4"/>
  <c r="I971" i="4" s="1"/>
  <c r="K970" i="4"/>
  <c r="J970" i="4"/>
  <c r="H970" i="4"/>
  <c r="I970" i="4" s="1"/>
  <c r="K969" i="4"/>
  <c r="J969" i="4"/>
  <c r="H969" i="4"/>
  <c r="I969" i="4" s="1"/>
  <c r="K968" i="4"/>
  <c r="J968" i="4"/>
  <c r="H968" i="4"/>
  <c r="I968" i="4" s="1"/>
  <c r="K967" i="4"/>
  <c r="J967" i="4"/>
  <c r="H967" i="4"/>
  <c r="I967" i="4" s="1"/>
  <c r="K966" i="4"/>
  <c r="J966" i="4"/>
  <c r="H966" i="4"/>
  <c r="I966" i="4" s="1"/>
  <c r="K965" i="4"/>
  <c r="J965" i="4"/>
  <c r="I965" i="4"/>
  <c r="H965" i="4"/>
  <c r="K964" i="4"/>
  <c r="J964" i="4"/>
  <c r="H964" i="4"/>
  <c r="I964" i="4" s="1"/>
  <c r="K963" i="4"/>
  <c r="J963" i="4"/>
  <c r="L963" i="4" s="1"/>
  <c r="M963" i="4" s="1"/>
  <c r="H963" i="4"/>
  <c r="I963" i="4" s="1"/>
  <c r="K962" i="4"/>
  <c r="J962" i="4"/>
  <c r="H962" i="4"/>
  <c r="I962" i="4" s="1"/>
  <c r="K961" i="4"/>
  <c r="J961" i="4"/>
  <c r="H961" i="4"/>
  <c r="I961" i="4" s="1"/>
  <c r="K960" i="4"/>
  <c r="J960" i="4"/>
  <c r="H960" i="4"/>
  <c r="I960" i="4" s="1"/>
  <c r="K959" i="4"/>
  <c r="J959" i="4"/>
  <c r="H959" i="4"/>
  <c r="I959" i="4" s="1"/>
  <c r="K958" i="4"/>
  <c r="J958" i="4"/>
  <c r="H958" i="4"/>
  <c r="I958" i="4" s="1"/>
  <c r="K957" i="4"/>
  <c r="J957" i="4"/>
  <c r="H957" i="4"/>
  <c r="I957" i="4" s="1"/>
  <c r="K956" i="4"/>
  <c r="J956" i="4"/>
  <c r="H956" i="4"/>
  <c r="I956" i="4" s="1"/>
  <c r="K955" i="4"/>
  <c r="J955" i="4"/>
  <c r="H955" i="4"/>
  <c r="I955" i="4" s="1"/>
  <c r="K954" i="4"/>
  <c r="J954" i="4"/>
  <c r="H954" i="4"/>
  <c r="I954" i="4" s="1"/>
  <c r="K953" i="4"/>
  <c r="J953" i="4"/>
  <c r="H953" i="4"/>
  <c r="I953" i="4" s="1"/>
  <c r="K952" i="4"/>
  <c r="J952" i="4"/>
  <c r="H952" i="4"/>
  <c r="I952" i="4" s="1"/>
  <c r="K951" i="4"/>
  <c r="J951" i="4"/>
  <c r="H951" i="4"/>
  <c r="I951" i="4" s="1"/>
  <c r="O950" i="4"/>
  <c r="P950" i="4" s="1"/>
  <c r="K950" i="4"/>
  <c r="J950" i="4"/>
  <c r="H950" i="4"/>
  <c r="I950" i="4" s="1"/>
  <c r="K949" i="4"/>
  <c r="J949" i="4"/>
  <c r="H949" i="4"/>
  <c r="I949" i="4" s="1"/>
  <c r="K948" i="4"/>
  <c r="J948" i="4"/>
  <c r="H948" i="4"/>
  <c r="I948" i="4" s="1"/>
  <c r="K947" i="4"/>
  <c r="J947" i="4"/>
  <c r="H947" i="4"/>
  <c r="I947" i="4" s="1"/>
  <c r="K946" i="4"/>
  <c r="J946" i="4"/>
  <c r="H946" i="4"/>
  <c r="I946" i="4" s="1"/>
  <c r="K945" i="4"/>
  <c r="J945" i="4"/>
  <c r="H945" i="4"/>
  <c r="I945" i="4" s="1"/>
  <c r="K944" i="4"/>
  <c r="J944" i="4"/>
  <c r="H944" i="4"/>
  <c r="I944" i="4" s="1"/>
  <c r="K943" i="4"/>
  <c r="J943" i="4"/>
  <c r="H943" i="4"/>
  <c r="I943" i="4" s="1"/>
  <c r="K942" i="4"/>
  <c r="J942" i="4"/>
  <c r="H942" i="4"/>
  <c r="I942" i="4" s="1"/>
  <c r="K941" i="4"/>
  <c r="J941" i="4"/>
  <c r="L941" i="4" s="1"/>
  <c r="M941" i="4" s="1"/>
  <c r="H941" i="4"/>
  <c r="I941" i="4" s="1"/>
  <c r="K940" i="4"/>
  <c r="J940" i="4"/>
  <c r="H940" i="4"/>
  <c r="I940" i="4" s="1"/>
  <c r="K939" i="4"/>
  <c r="J939" i="4"/>
  <c r="H939" i="4"/>
  <c r="I939" i="4" s="1"/>
  <c r="K938" i="4"/>
  <c r="J938" i="4"/>
  <c r="H938" i="4"/>
  <c r="I938" i="4" s="1"/>
  <c r="K937" i="4"/>
  <c r="J937" i="4"/>
  <c r="H937" i="4"/>
  <c r="I937" i="4" s="1"/>
  <c r="K936" i="4"/>
  <c r="J936" i="4"/>
  <c r="H936" i="4"/>
  <c r="I936" i="4" s="1"/>
  <c r="K935" i="4"/>
  <c r="J935" i="4"/>
  <c r="H935" i="4"/>
  <c r="I935" i="4" s="1"/>
  <c r="K934" i="4"/>
  <c r="J934" i="4"/>
  <c r="H934" i="4"/>
  <c r="I934" i="4" s="1"/>
  <c r="K933" i="4"/>
  <c r="J933" i="4"/>
  <c r="H933" i="4"/>
  <c r="I933" i="4" s="1"/>
  <c r="K932" i="4"/>
  <c r="J932" i="4"/>
  <c r="H932" i="4"/>
  <c r="I932" i="4" s="1"/>
  <c r="K931" i="4"/>
  <c r="J931" i="4"/>
  <c r="H931" i="4"/>
  <c r="I931" i="4" s="1"/>
  <c r="K930" i="4"/>
  <c r="J930" i="4"/>
  <c r="H930" i="4"/>
  <c r="I930" i="4" s="1"/>
  <c r="O929" i="4"/>
  <c r="P929" i="4" s="1"/>
  <c r="K929" i="4"/>
  <c r="J929" i="4"/>
  <c r="H929" i="4"/>
  <c r="I929" i="4" s="1"/>
  <c r="K928" i="4"/>
  <c r="J928" i="4"/>
  <c r="H928" i="4"/>
  <c r="I928" i="4" s="1"/>
  <c r="O927" i="4"/>
  <c r="P927" i="4" s="1"/>
  <c r="K927" i="4"/>
  <c r="J927" i="4"/>
  <c r="H927" i="4"/>
  <c r="I927" i="4" s="1"/>
  <c r="K926" i="4"/>
  <c r="J926" i="4"/>
  <c r="H926" i="4"/>
  <c r="I926" i="4" s="1"/>
  <c r="K925" i="4"/>
  <c r="J925" i="4"/>
  <c r="H925" i="4"/>
  <c r="I925" i="4" s="1"/>
  <c r="K924" i="4"/>
  <c r="J924" i="4"/>
  <c r="H924" i="4"/>
  <c r="I924" i="4" s="1"/>
  <c r="K923" i="4"/>
  <c r="J923" i="4"/>
  <c r="H923" i="4"/>
  <c r="I923" i="4" s="1"/>
  <c r="K922" i="4"/>
  <c r="J922" i="4"/>
  <c r="H922" i="4"/>
  <c r="I922" i="4" s="1"/>
  <c r="K921" i="4"/>
  <c r="J921" i="4"/>
  <c r="H921" i="4"/>
  <c r="I921" i="4" s="1"/>
  <c r="K920" i="4"/>
  <c r="J920" i="4"/>
  <c r="H920" i="4"/>
  <c r="I920" i="4" s="1"/>
  <c r="K919" i="4"/>
  <c r="J919" i="4"/>
  <c r="H919" i="4"/>
  <c r="I919" i="4" s="1"/>
  <c r="K918" i="4"/>
  <c r="J918" i="4"/>
  <c r="H918" i="4"/>
  <c r="I918" i="4" s="1"/>
  <c r="K917" i="4"/>
  <c r="J917" i="4"/>
  <c r="H917" i="4"/>
  <c r="I917" i="4" s="1"/>
  <c r="K916" i="4"/>
  <c r="J916" i="4"/>
  <c r="H916" i="4"/>
  <c r="I916" i="4" s="1"/>
  <c r="K915" i="4"/>
  <c r="J915" i="4"/>
  <c r="H915" i="4"/>
  <c r="I915" i="4" s="1"/>
  <c r="K914" i="4"/>
  <c r="J914" i="4"/>
  <c r="H914" i="4"/>
  <c r="I914" i="4" s="1"/>
  <c r="K913" i="4"/>
  <c r="J913" i="4"/>
  <c r="H913" i="4"/>
  <c r="I913" i="4" s="1"/>
  <c r="K912" i="4"/>
  <c r="J912" i="4"/>
  <c r="H912" i="4"/>
  <c r="I912" i="4" s="1"/>
  <c r="K911" i="4"/>
  <c r="J911" i="4"/>
  <c r="H911" i="4"/>
  <c r="I911" i="4" s="1"/>
  <c r="K910" i="4"/>
  <c r="J910" i="4"/>
  <c r="H910" i="4"/>
  <c r="I910" i="4" s="1"/>
  <c r="K909" i="4"/>
  <c r="J909" i="4"/>
  <c r="H909" i="4"/>
  <c r="I909" i="4" s="1"/>
  <c r="K908" i="4"/>
  <c r="J908" i="4"/>
  <c r="H908" i="4"/>
  <c r="I908" i="4" s="1"/>
  <c r="K907" i="4"/>
  <c r="J907" i="4"/>
  <c r="H907" i="4"/>
  <c r="I907" i="4" s="1"/>
  <c r="K906" i="4"/>
  <c r="J906" i="4"/>
  <c r="H906" i="4"/>
  <c r="I906" i="4" s="1"/>
  <c r="K905" i="4"/>
  <c r="J905" i="4"/>
  <c r="H905" i="4"/>
  <c r="I905" i="4" s="1"/>
  <c r="K904" i="4"/>
  <c r="J904" i="4"/>
  <c r="H904" i="4"/>
  <c r="I904" i="4" s="1"/>
  <c r="K903" i="4"/>
  <c r="J903" i="4"/>
  <c r="H903" i="4"/>
  <c r="I903" i="4" s="1"/>
  <c r="K902" i="4"/>
  <c r="J902" i="4"/>
  <c r="H902" i="4"/>
  <c r="I902" i="4" s="1"/>
  <c r="K901" i="4"/>
  <c r="J901" i="4"/>
  <c r="H901" i="4"/>
  <c r="I901" i="4" s="1"/>
  <c r="K900" i="4"/>
  <c r="J900" i="4"/>
  <c r="H900" i="4"/>
  <c r="I900" i="4" s="1"/>
  <c r="K899" i="4"/>
  <c r="J899" i="4"/>
  <c r="H899" i="4"/>
  <c r="I899" i="4" s="1"/>
  <c r="K898" i="4"/>
  <c r="J898" i="4"/>
  <c r="H898" i="4"/>
  <c r="I898" i="4" s="1"/>
  <c r="K897" i="4"/>
  <c r="J897" i="4"/>
  <c r="H897" i="4"/>
  <c r="I897" i="4" s="1"/>
  <c r="K896" i="4"/>
  <c r="J896" i="4"/>
  <c r="H896" i="4"/>
  <c r="I896" i="4" s="1"/>
  <c r="K895" i="4"/>
  <c r="J895" i="4"/>
  <c r="H895" i="4"/>
  <c r="I895" i="4" s="1"/>
  <c r="K894" i="4"/>
  <c r="J894" i="4"/>
  <c r="H894" i="4"/>
  <c r="I894" i="4" s="1"/>
  <c r="K893" i="4"/>
  <c r="J893" i="4"/>
  <c r="H893" i="4"/>
  <c r="I893" i="4" s="1"/>
  <c r="K892" i="4"/>
  <c r="J892" i="4"/>
  <c r="H892" i="4"/>
  <c r="I892" i="4" s="1"/>
  <c r="K891" i="4"/>
  <c r="J891" i="4"/>
  <c r="H891" i="4"/>
  <c r="I891" i="4" s="1"/>
  <c r="K890" i="4"/>
  <c r="J890" i="4"/>
  <c r="H890" i="4"/>
  <c r="I890" i="4" s="1"/>
  <c r="K889" i="4"/>
  <c r="J889" i="4"/>
  <c r="H889" i="4"/>
  <c r="I889" i="4" s="1"/>
  <c r="K888" i="4"/>
  <c r="J888" i="4"/>
  <c r="H888" i="4"/>
  <c r="I888" i="4" s="1"/>
  <c r="K887" i="4"/>
  <c r="J887" i="4"/>
  <c r="H887" i="4"/>
  <c r="I887" i="4" s="1"/>
  <c r="K886" i="4"/>
  <c r="J886" i="4"/>
  <c r="H886" i="4"/>
  <c r="I886" i="4" s="1"/>
  <c r="K885" i="4"/>
  <c r="J885" i="4"/>
  <c r="H885" i="4"/>
  <c r="I885" i="4" s="1"/>
  <c r="K884" i="4"/>
  <c r="J884" i="4"/>
  <c r="H884" i="4"/>
  <c r="I884" i="4" s="1"/>
  <c r="K883" i="4"/>
  <c r="J883" i="4"/>
  <c r="H883" i="4"/>
  <c r="I883" i="4" s="1"/>
  <c r="K882" i="4"/>
  <c r="J882" i="4"/>
  <c r="H882" i="4"/>
  <c r="I882" i="4" s="1"/>
  <c r="K881" i="4"/>
  <c r="J881" i="4"/>
  <c r="H881" i="4"/>
  <c r="I881" i="4" s="1"/>
  <c r="K880" i="4"/>
  <c r="J880" i="4"/>
  <c r="H880" i="4"/>
  <c r="I880" i="4" s="1"/>
  <c r="K879" i="4"/>
  <c r="J879" i="4"/>
  <c r="H879" i="4"/>
  <c r="I879" i="4" s="1"/>
  <c r="K878" i="4"/>
  <c r="J878" i="4"/>
  <c r="H878" i="4"/>
  <c r="I878" i="4" s="1"/>
  <c r="K877" i="4"/>
  <c r="J877" i="4"/>
  <c r="H877" i="4"/>
  <c r="I877" i="4" s="1"/>
  <c r="K876" i="4"/>
  <c r="J876" i="4"/>
  <c r="H876" i="4"/>
  <c r="I876" i="4" s="1"/>
  <c r="K875" i="4"/>
  <c r="J875" i="4"/>
  <c r="H875" i="4"/>
  <c r="I875" i="4" s="1"/>
  <c r="K874" i="4"/>
  <c r="J874" i="4"/>
  <c r="H874" i="4"/>
  <c r="I874" i="4" s="1"/>
  <c r="K873" i="4"/>
  <c r="J873" i="4"/>
  <c r="H873" i="4"/>
  <c r="I873" i="4" s="1"/>
  <c r="K872" i="4"/>
  <c r="J872" i="4"/>
  <c r="H872" i="4"/>
  <c r="I872" i="4" s="1"/>
  <c r="K871" i="4"/>
  <c r="J871" i="4"/>
  <c r="H871" i="4"/>
  <c r="I871" i="4" s="1"/>
  <c r="K870" i="4"/>
  <c r="J870" i="4"/>
  <c r="H870" i="4"/>
  <c r="I870" i="4" s="1"/>
  <c r="O869" i="4"/>
  <c r="P869" i="4" s="1"/>
  <c r="K869" i="4"/>
  <c r="J869" i="4"/>
  <c r="H869" i="4"/>
  <c r="I869" i="4" s="1"/>
  <c r="O868" i="4"/>
  <c r="P868" i="4" s="1"/>
  <c r="K868" i="4"/>
  <c r="J868" i="4"/>
  <c r="H868" i="4"/>
  <c r="I868" i="4" s="1"/>
  <c r="K867" i="4"/>
  <c r="J867" i="4"/>
  <c r="H867" i="4"/>
  <c r="I867" i="4" s="1"/>
  <c r="K866" i="4"/>
  <c r="J866" i="4"/>
  <c r="H866" i="4"/>
  <c r="I866" i="4" s="1"/>
  <c r="L866" i="4" s="1"/>
  <c r="M866" i="4" s="1"/>
  <c r="K865" i="4"/>
  <c r="J865" i="4"/>
  <c r="H865" i="4"/>
  <c r="I865" i="4" s="1"/>
  <c r="K864" i="4"/>
  <c r="J864" i="4"/>
  <c r="H864" i="4"/>
  <c r="I864" i="4" s="1"/>
  <c r="K863" i="4"/>
  <c r="J863" i="4"/>
  <c r="H863" i="4"/>
  <c r="I863" i="4" s="1"/>
  <c r="K862" i="4"/>
  <c r="J862" i="4"/>
  <c r="H862" i="4"/>
  <c r="I862" i="4" s="1"/>
  <c r="K861" i="4"/>
  <c r="J861" i="4"/>
  <c r="H861" i="4"/>
  <c r="I861" i="4" s="1"/>
  <c r="K860" i="4"/>
  <c r="J860" i="4"/>
  <c r="H860" i="4"/>
  <c r="I860" i="4" s="1"/>
  <c r="K859" i="4"/>
  <c r="J859" i="4"/>
  <c r="H859" i="4"/>
  <c r="I859" i="4" s="1"/>
  <c r="K858" i="4"/>
  <c r="J858" i="4"/>
  <c r="H858" i="4"/>
  <c r="I858" i="4" s="1"/>
  <c r="K857" i="4"/>
  <c r="J857" i="4"/>
  <c r="H857" i="4"/>
  <c r="I857" i="4" s="1"/>
  <c r="K856" i="4"/>
  <c r="J856" i="4"/>
  <c r="H856" i="4"/>
  <c r="I856" i="4" s="1"/>
  <c r="K855" i="4"/>
  <c r="J855" i="4"/>
  <c r="H855" i="4"/>
  <c r="I855" i="4" s="1"/>
  <c r="K854" i="4"/>
  <c r="J854" i="4"/>
  <c r="H854" i="4"/>
  <c r="I854" i="4" s="1"/>
  <c r="L854" i="4" s="1"/>
  <c r="M854" i="4" s="1"/>
  <c r="K853" i="4"/>
  <c r="J853" i="4"/>
  <c r="H853" i="4"/>
  <c r="I853" i="4" s="1"/>
  <c r="K852" i="4"/>
  <c r="J852" i="4"/>
  <c r="H852" i="4"/>
  <c r="I852" i="4" s="1"/>
  <c r="L852" i="4" s="1"/>
  <c r="M852" i="4" s="1"/>
  <c r="K851" i="4"/>
  <c r="J851" i="4"/>
  <c r="H851" i="4"/>
  <c r="I851" i="4" s="1"/>
  <c r="K850" i="4"/>
  <c r="J850" i="4"/>
  <c r="I850" i="4"/>
  <c r="L850" i="4" s="1"/>
  <c r="M850" i="4" s="1"/>
  <c r="H850" i="4"/>
  <c r="K849" i="4"/>
  <c r="J849" i="4"/>
  <c r="H849" i="4"/>
  <c r="I849" i="4" s="1"/>
  <c r="K848" i="4"/>
  <c r="J848" i="4"/>
  <c r="H848" i="4"/>
  <c r="I848" i="4" s="1"/>
  <c r="K847" i="4"/>
  <c r="J847" i="4"/>
  <c r="H847" i="4"/>
  <c r="I847" i="4" s="1"/>
  <c r="K846" i="4"/>
  <c r="J846" i="4"/>
  <c r="H846" i="4"/>
  <c r="I846" i="4" s="1"/>
  <c r="K845" i="4"/>
  <c r="J845" i="4"/>
  <c r="H845" i="4"/>
  <c r="I845" i="4" s="1"/>
  <c r="K844" i="4"/>
  <c r="J844" i="4"/>
  <c r="H844" i="4"/>
  <c r="I844" i="4" s="1"/>
  <c r="K843" i="4"/>
  <c r="J843" i="4"/>
  <c r="H843" i="4"/>
  <c r="I843" i="4" s="1"/>
  <c r="K842" i="4"/>
  <c r="J842" i="4"/>
  <c r="H842" i="4"/>
  <c r="I842" i="4" s="1"/>
  <c r="K841" i="4"/>
  <c r="J841" i="4"/>
  <c r="H841" i="4"/>
  <c r="I841" i="4" s="1"/>
  <c r="K840" i="4"/>
  <c r="J840" i="4"/>
  <c r="H840" i="4"/>
  <c r="I840" i="4" s="1"/>
  <c r="K839" i="4"/>
  <c r="J839" i="4"/>
  <c r="H839" i="4"/>
  <c r="I839" i="4" s="1"/>
  <c r="K838" i="4"/>
  <c r="J838" i="4"/>
  <c r="H838" i="4"/>
  <c r="I838" i="4" s="1"/>
  <c r="K837" i="4"/>
  <c r="J837" i="4"/>
  <c r="H837" i="4"/>
  <c r="I837" i="4" s="1"/>
  <c r="K836" i="4"/>
  <c r="J836" i="4"/>
  <c r="H836" i="4"/>
  <c r="I836" i="4" s="1"/>
  <c r="K835" i="4"/>
  <c r="J835" i="4"/>
  <c r="H835" i="4"/>
  <c r="I835" i="4" s="1"/>
  <c r="K834" i="4"/>
  <c r="J834" i="4"/>
  <c r="H834" i="4"/>
  <c r="I834" i="4" s="1"/>
  <c r="K833" i="4"/>
  <c r="J833" i="4"/>
  <c r="H833" i="4"/>
  <c r="I833" i="4" s="1"/>
  <c r="K832" i="4"/>
  <c r="J832" i="4"/>
  <c r="I832" i="4"/>
  <c r="H832" i="4"/>
  <c r="K831" i="4"/>
  <c r="J831" i="4"/>
  <c r="H831" i="4"/>
  <c r="I831" i="4" s="1"/>
  <c r="K830" i="4"/>
  <c r="J830" i="4"/>
  <c r="H830" i="4"/>
  <c r="I830" i="4" s="1"/>
  <c r="K829" i="4"/>
  <c r="J829" i="4"/>
  <c r="H829" i="4"/>
  <c r="I829" i="4" s="1"/>
  <c r="K828" i="4"/>
  <c r="J828" i="4"/>
  <c r="H828" i="4"/>
  <c r="I828" i="4" s="1"/>
  <c r="K827" i="4"/>
  <c r="J827" i="4"/>
  <c r="H827" i="4"/>
  <c r="I827" i="4" s="1"/>
  <c r="K826" i="4"/>
  <c r="J826" i="4"/>
  <c r="H826" i="4"/>
  <c r="I826" i="4" s="1"/>
  <c r="K825" i="4"/>
  <c r="J825" i="4"/>
  <c r="H825" i="4"/>
  <c r="I825" i="4" s="1"/>
  <c r="K824" i="4"/>
  <c r="J824" i="4"/>
  <c r="H824" i="4"/>
  <c r="I824" i="4" s="1"/>
  <c r="K823" i="4"/>
  <c r="J823" i="4"/>
  <c r="H823" i="4"/>
  <c r="I823" i="4" s="1"/>
  <c r="K822" i="4"/>
  <c r="J822" i="4"/>
  <c r="H822" i="4"/>
  <c r="I822" i="4" s="1"/>
  <c r="K821" i="4"/>
  <c r="J821" i="4"/>
  <c r="H821" i="4"/>
  <c r="I821" i="4" s="1"/>
  <c r="O820" i="4"/>
  <c r="P820" i="4" s="1"/>
  <c r="K820" i="4"/>
  <c r="J820" i="4"/>
  <c r="H820" i="4"/>
  <c r="I820" i="4" s="1"/>
  <c r="O819" i="4"/>
  <c r="P819" i="4" s="1"/>
  <c r="K819" i="4"/>
  <c r="J819" i="4"/>
  <c r="H819" i="4"/>
  <c r="I819" i="4" s="1"/>
  <c r="K818" i="4"/>
  <c r="J818" i="4"/>
  <c r="H818" i="4"/>
  <c r="I818" i="4" s="1"/>
  <c r="O817" i="4"/>
  <c r="P817" i="4" s="1"/>
  <c r="K817" i="4"/>
  <c r="J817" i="4"/>
  <c r="H817" i="4"/>
  <c r="I817" i="4" s="1"/>
  <c r="K816" i="4"/>
  <c r="J816" i="4"/>
  <c r="H816" i="4"/>
  <c r="I816" i="4" s="1"/>
  <c r="K815" i="4"/>
  <c r="J815" i="4"/>
  <c r="H815" i="4"/>
  <c r="I815" i="4" s="1"/>
  <c r="K814" i="4"/>
  <c r="J814" i="4"/>
  <c r="H814" i="4"/>
  <c r="I814" i="4" s="1"/>
  <c r="K813" i="4"/>
  <c r="J813" i="4"/>
  <c r="H813" i="4"/>
  <c r="I813" i="4" s="1"/>
  <c r="K812" i="4"/>
  <c r="J812" i="4"/>
  <c r="H812" i="4"/>
  <c r="I812" i="4" s="1"/>
  <c r="K811" i="4"/>
  <c r="J811" i="4"/>
  <c r="H811" i="4"/>
  <c r="I811" i="4" s="1"/>
  <c r="K810" i="4"/>
  <c r="J810" i="4"/>
  <c r="H810" i="4"/>
  <c r="I810" i="4" s="1"/>
  <c r="K809" i="4"/>
  <c r="J809" i="4"/>
  <c r="H809" i="4"/>
  <c r="I809" i="4" s="1"/>
  <c r="K808" i="4"/>
  <c r="J808" i="4"/>
  <c r="H808" i="4"/>
  <c r="I808" i="4" s="1"/>
  <c r="K807" i="4"/>
  <c r="J807" i="4"/>
  <c r="H807" i="4"/>
  <c r="I807" i="4" s="1"/>
  <c r="K806" i="4"/>
  <c r="J806" i="4"/>
  <c r="H806" i="4"/>
  <c r="I806" i="4" s="1"/>
  <c r="K805" i="4"/>
  <c r="J805" i="4"/>
  <c r="H805" i="4"/>
  <c r="I805" i="4" s="1"/>
  <c r="K804" i="4"/>
  <c r="J804" i="4"/>
  <c r="H804" i="4"/>
  <c r="I804" i="4" s="1"/>
  <c r="K803" i="4"/>
  <c r="J803" i="4"/>
  <c r="H803" i="4"/>
  <c r="I803" i="4" s="1"/>
  <c r="K802" i="4"/>
  <c r="J802" i="4"/>
  <c r="H802" i="4"/>
  <c r="I802" i="4" s="1"/>
  <c r="K801" i="4"/>
  <c r="J801" i="4"/>
  <c r="H801" i="4"/>
  <c r="I801" i="4" s="1"/>
  <c r="K800" i="4"/>
  <c r="J800" i="4"/>
  <c r="H800" i="4"/>
  <c r="I800" i="4" s="1"/>
  <c r="K799" i="4"/>
  <c r="J799" i="4"/>
  <c r="H799" i="4"/>
  <c r="I799" i="4" s="1"/>
  <c r="K798" i="4"/>
  <c r="J798" i="4"/>
  <c r="H798" i="4"/>
  <c r="I798" i="4" s="1"/>
  <c r="K797" i="4"/>
  <c r="J797" i="4"/>
  <c r="H797" i="4"/>
  <c r="I797" i="4" s="1"/>
  <c r="L797" i="4" s="1"/>
  <c r="M797" i="4" s="1"/>
  <c r="K796" i="4"/>
  <c r="J796" i="4"/>
  <c r="H796" i="4"/>
  <c r="I796" i="4" s="1"/>
  <c r="K795" i="4"/>
  <c r="J795" i="4"/>
  <c r="H795" i="4"/>
  <c r="I795" i="4" s="1"/>
  <c r="K794" i="4"/>
  <c r="J794" i="4"/>
  <c r="H794" i="4"/>
  <c r="I794" i="4" s="1"/>
  <c r="K793" i="4"/>
  <c r="J793" i="4"/>
  <c r="H793" i="4"/>
  <c r="I793" i="4" s="1"/>
  <c r="K792" i="4"/>
  <c r="J792" i="4"/>
  <c r="H792" i="4"/>
  <c r="I792" i="4" s="1"/>
  <c r="O791" i="4"/>
  <c r="P791" i="4" s="1"/>
  <c r="K791" i="4"/>
  <c r="J791" i="4"/>
  <c r="H791" i="4"/>
  <c r="I791" i="4" s="1"/>
  <c r="K790" i="4"/>
  <c r="J790" i="4"/>
  <c r="H790" i="4"/>
  <c r="I790" i="4" s="1"/>
  <c r="K789" i="4"/>
  <c r="J789" i="4"/>
  <c r="H789" i="4"/>
  <c r="I789" i="4" s="1"/>
  <c r="K788" i="4"/>
  <c r="J788" i="4"/>
  <c r="H788" i="4"/>
  <c r="I788" i="4" s="1"/>
  <c r="K787" i="4"/>
  <c r="J787" i="4"/>
  <c r="H787" i="4"/>
  <c r="I787" i="4" s="1"/>
  <c r="K786" i="4"/>
  <c r="J786" i="4"/>
  <c r="H786" i="4"/>
  <c r="I786" i="4" s="1"/>
  <c r="K785" i="4"/>
  <c r="J785" i="4"/>
  <c r="I785" i="4"/>
  <c r="H785" i="4"/>
  <c r="K784" i="4"/>
  <c r="J784" i="4"/>
  <c r="H784" i="4"/>
  <c r="I784" i="4" s="1"/>
  <c r="K783" i="4"/>
  <c r="J783" i="4"/>
  <c r="H783" i="4"/>
  <c r="I783" i="4" s="1"/>
  <c r="K782" i="4"/>
  <c r="J782" i="4"/>
  <c r="H782" i="4"/>
  <c r="I782" i="4" s="1"/>
  <c r="K781" i="4"/>
  <c r="J781" i="4"/>
  <c r="H781" i="4"/>
  <c r="I781" i="4" s="1"/>
  <c r="K780" i="4"/>
  <c r="J780" i="4"/>
  <c r="H780" i="4"/>
  <c r="I780" i="4" s="1"/>
  <c r="K779" i="4"/>
  <c r="J779" i="4"/>
  <c r="H779" i="4"/>
  <c r="I779" i="4" s="1"/>
  <c r="K778" i="4"/>
  <c r="J778" i="4"/>
  <c r="H778" i="4"/>
  <c r="I778" i="4" s="1"/>
  <c r="K777" i="4"/>
  <c r="J777" i="4"/>
  <c r="H777" i="4"/>
  <c r="I777" i="4" s="1"/>
  <c r="K776" i="4"/>
  <c r="J776" i="4"/>
  <c r="H776" i="4"/>
  <c r="I776" i="4" s="1"/>
  <c r="K775" i="4"/>
  <c r="J775" i="4"/>
  <c r="H775" i="4"/>
  <c r="I775" i="4" s="1"/>
  <c r="K774" i="4"/>
  <c r="J774" i="4"/>
  <c r="H774" i="4"/>
  <c r="I774" i="4" s="1"/>
  <c r="K773" i="4"/>
  <c r="J773" i="4"/>
  <c r="H773" i="4"/>
  <c r="I773" i="4" s="1"/>
  <c r="K772" i="4"/>
  <c r="J772" i="4"/>
  <c r="H772" i="4"/>
  <c r="I772" i="4" s="1"/>
  <c r="K771" i="4"/>
  <c r="J771" i="4"/>
  <c r="H771" i="4"/>
  <c r="I771" i="4" s="1"/>
  <c r="K770" i="4"/>
  <c r="J770" i="4"/>
  <c r="H770" i="4"/>
  <c r="I770" i="4" s="1"/>
  <c r="K769" i="4"/>
  <c r="J769" i="4"/>
  <c r="H769" i="4"/>
  <c r="I769" i="4" s="1"/>
  <c r="K768" i="4"/>
  <c r="J768" i="4"/>
  <c r="H768" i="4"/>
  <c r="I768" i="4" s="1"/>
  <c r="K767" i="4"/>
  <c r="J767" i="4"/>
  <c r="H767" i="4"/>
  <c r="I767" i="4" s="1"/>
  <c r="K766" i="4"/>
  <c r="J766" i="4"/>
  <c r="H766" i="4"/>
  <c r="I766" i="4" s="1"/>
  <c r="O765" i="4"/>
  <c r="P765" i="4" s="1"/>
  <c r="K765" i="4"/>
  <c r="J765" i="4"/>
  <c r="H765" i="4"/>
  <c r="I765" i="4" s="1"/>
  <c r="K764" i="4"/>
  <c r="J764" i="4"/>
  <c r="H764" i="4"/>
  <c r="I764" i="4" s="1"/>
  <c r="O763" i="4"/>
  <c r="P763" i="4" s="1"/>
  <c r="K763" i="4"/>
  <c r="J763" i="4"/>
  <c r="H763" i="4"/>
  <c r="I763" i="4" s="1"/>
  <c r="K762" i="4"/>
  <c r="J762" i="4"/>
  <c r="H762" i="4"/>
  <c r="I762" i="4" s="1"/>
  <c r="K761" i="4"/>
  <c r="J761" i="4"/>
  <c r="H761" i="4"/>
  <c r="I761" i="4" s="1"/>
  <c r="O760" i="4"/>
  <c r="P760" i="4" s="1"/>
  <c r="K760" i="4"/>
  <c r="J760" i="4"/>
  <c r="L760" i="4" s="1"/>
  <c r="M760" i="4" s="1"/>
  <c r="H760" i="4"/>
  <c r="I760" i="4" s="1"/>
  <c r="K759" i="4"/>
  <c r="J759" i="4"/>
  <c r="H759" i="4"/>
  <c r="I759" i="4" s="1"/>
  <c r="K758" i="4"/>
  <c r="J758" i="4"/>
  <c r="H758" i="4"/>
  <c r="I758" i="4" s="1"/>
  <c r="O757" i="4"/>
  <c r="P757" i="4" s="1"/>
  <c r="K757" i="4"/>
  <c r="J757" i="4"/>
  <c r="H757" i="4"/>
  <c r="I757" i="4" s="1"/>
  <c r="K756" i="4"/>
  <c r="J756" i="4"/>
  <c r="H756" i="4"/>
  <c r="I756" i="4" s="1"/>
  <c r="K755" i="4"/>
  <c r="J755" i="4"/>
  <c r="H755" i="4"/>
  <c r="I755" i="4" s="1"/>
  <c r="K754" i="4"/>
  <c r="J754" i="4"/>
  <c r="H754" i="4"/>
  <c r="I754" i="4" s="1"/>
  <c r="K753" i="4"/>
  <c r="J753" i="4"/>
  <c r="H753" i="4"/>
  <c r="I753" i="4" s="1"/>
  <c r="K752" i="4"/>
  <c r="J752" i="4"/>
  <c r="H752" i="4"/>
  <c r="I752" i="4" s="1"/>
  <c r="O751" i="4"/>
  <c r="P751" i="4" s="1"/>
  <c r="K751" i="4"/>
  <c r="J751" i="4"/>
  <c r="H751" i="4"/>
  <c r="I751" i="4" s="1"/>
  <c r="K750" i="4"/>
  <c r="J750" i="4"/>
  <c r="H750" i="4"/>
  <c r="I750" i="4" s="1"/>
  <c r="O749" i="4"/>
  <c r="P749" i="4" s="1"/>
  <c r="K749" i="4"/>
  <c r="J749" i="4"/>
  <c r="H749" i="4"/>
  <c r="I749" i="4" s="1"/>
  <c r="O748" i="4"/>
  <c r="P748" i="4" s="1"/>
  <c r="K748" i="4"/>
  <c r="J748" i="4"/>
  <c r="H748" i="4"/>
  <c r="I748" i="4" s="1"/>
  <c r="K747" i="4"/>
  <c r="J747" i="4"/>
  <c r="H747" i="4"/>
  <c r="I747" i="4" s="1"/>
  <c r="O746" i="4"/>
  <c r="P746" i="4" s="1"/>
  <c r="K746" i="4"/>
  <c r="J746" i="4"/>
  <c r="H746" i="4"/>
  <c r="I746" i="4" s="1"/>
  <c r="K745" i="4"/>
  <c r="J745" i="4"/>
  <c r="H745" i="4"/>
  <c r="I745" i="4" s="1"/>
  <c r="O744" i="4"/>
  <c r="P744" i="4" s="1"/>
  <c r="K744" i="4"/>
  <c r="J744" i="4"/>
  <c r="H744" i="4"/>
  <c r="I744" i="4" s="1"/>
  <c r="K743" i="4"/>
  <c r="J743" i="4"/>
  <c r="H743" i="4"/>
  <c r="I743" i="4" s="1"/>
  <c r="K742" i="4"/>
  <c r="J742" i="4"/>
  <c r="H742" i="4"/>
  <c r="I742" i="4" s="1"/>
  <c r="O741" i="4"/>
  <c r="P741" i="4" s="1"/>
  <c r="K741" i="4"/>
  <c r="J741" i="4"/>
  <c r="H741" i="4"/>
  <c r="I741" i="4" s="1"/>
  <c r="O740" i="4"/>
  <c r="P740" i="4" s="1"/>
  <c r="K740" i="4"/>
  <c r="J740" i="4"/>
  <c r="H740" i="4"/>
  <c r="I740" i="4" s="1"/>
  <c r="K739" i="4"/>
  <c r="J739" i="4"/>
  <c r="H739" i="4"/>
  <c r="I739" i="4" s="1"/>
  <c r="K738" i="4"/>
  <c r="J738" i="4"/>
  <c r="H738" i="4"/>
  <c r="I738" i="4" s="1"/>
  <c r="K737" i="4"/>
  <c r="J737" i="4"/>
  <c r="H737" i="4"/>
  <c r="I737" i="4" s="1"/>
  <c r="K736" i="4"/>
  <c r="J736" i="4"/>
  <c r="H736" i="4"/>
  <c r="I736" i="4" s="1"/>
  <c r="K735" i="4"/>
  <c r="J735" i="4"/>
  <c r="H735" i="4"/>
  <c r="I735" i="4" s="1"/>
  <c r="K734" i="4"/>
  <c r="J734" i="4"/>
  <c r="H734" i="4"/>
  <c r="I734" i="4" s="1"/>
  <c r="O733" i="4"/>
  <c r="P733" i="4" s="1"/>
  <c r="K733" i="4"/>
  <c r="J733" i="4"/>
  <c r="H733" i="4"/>
  <c r="I733" i="4" s="1"/>
  <c r="K732" i="4"/>
  <c r="J732" i="4"/>
  <c r="H732" i="4"/>
  <c r="I732" i="4" s="1"/>
  <c r="K731" i="4"/>
  <c r="J731" i="4"/>
  <c r="H731" i="4"/>
  <c r="I731" i="4" s="1"/>
  <c r="K730" i="4"/>
  <c r="J730" i="4"/>
  <c r="H730" i="4"/>
  <c r="I730" i="4" s="1"/>
  <c r="K729" i="4"/>
  <c r="J729" i="4"/>
  <c r="H729" i="4"/>
  <c r="I729" i="4" s="1"/>
  <c r="K728" i="4"/>
  <c r="J728" i="4"/>
  <c r="H728" i="4"/>
  <c r="I728" i="4" s="1"/>
  <c r="K727" i="4"/>
  <c r="J727" i="4"/>
  <c r="H727" i="4"/>
  <c r="I727" i="4" s="1"/>
  <c r="K726" i="4"/>
  <c r="J726" i="4"/>
  <c r="H726" i="4"/>
  <c r="I726" i="4" s="1"/>
  <c r="O725" i="4"/>
  <c r="P725" i="4" s="1"/>
  <c r="K725" i="4"/>
  <c r="J725" i="4"/>
  <c r="H725" i="4"/>
  <c r="I725" i="4" s="1"/>
  <c r="K724" i="4"/>
  <c r="J724" i="4"/>
  <c r="H724" i="4"/>
  <c r="I724" i="4" s="1"/>
  <c r="K723" i="4"/>
  <c r="J723" i="4"/>
  <c r="H723" i="4"/>
  <c r="I723" i="4" s="1"/>
  <c r="K722" i="4"/>
  <c r="J722" i="4"/>
  <c r="H722" i="4"/>
  <c r="I722" i="4" s="1"/>
  <c r="K721" i="4"/>
  <c r="J721" i="4"/>
  <c r="H721" i="4"/>
  <c r="I721" i="4" s="1"/>
  <c r="K720" i="4"/>
  <c r="J720" i="4"/>
  <c r="H720" i="4"/>
  <c r="I720" i="4" s="1"/>
  <c r="K719" i="4"/>
  <c r="J719" i="4"/>
  <c r="H719" i="4"/>
  <c r="I719" i="4" s="1"/>
  <c r="K718" i="4"/>
  <c r="J718" i="4"/>
  <c r="H718" i="4"/>
  <c r="I718" i="4" s="1"/>
  <c r="K717" i="4"/>
  <c r="J717" i="4"/>
  <c r="H717" i="4"/>
  <c r="I717" i="4" s="1"/>
  <c r="K716" i="4"/>
  <c r="J716" i="4"/>
  <c r="H716" i="4"/>
  <c r="I716" i="4" s="1"/>
  <c r="K715" i="4"/>
  <c r="J715" i="4"/>
  <c r="H715" i="4"/>
  <c r="I715" i="4" s="1"/>
  <c r="K714" i="4"/>
  <c r="J714" i="4"/>
  <c r="H714" i="4"/>
  <c r="I714" i="4" s="1"/>
  <c r="K713" i="4"/>
  <c r="J713" i="4"/>
  <c r="H713" i="4"/>
  <c r="I713" i="4" s="1"/>
  <c r="K712" i="4"/>
  <c r="J712" i="4"/>
  <c r="H712" i="4"/>
  <c r="I712" i="4" s="1"/>
  <c r="K711" i="4"/>
  <c r="J711" i="4"/>
  <c r="I711" i="4"/>
  <c r="H711" i="4"/>
  <c r="K710" i="4"/>
  <c r="J710" i="4"/>
  <c r="H710" i="4"/>
  <c r="I710" i="4" s="1"/>
  <c r="K709" i="4"/>
  <c r="J709" i="4"/>
  <c r="H709" i="4"/>
  <c r="I709" i="4" s="1"/>
  <c r="K708" i="4"/>
  <c r="J708" i="4"/>
  <c r="H708" i="4"/>
  <c r="I708" i="4" s="1"/>
  <c r="K707" i="4"/>
  <c r="J707" i="4"/>
  <c r="H707" i="4"/>
  <c r="I707" i="4" s="1"/>
  <c r="K706" i="4"/>
  <c r="J706" i="4"/>
  <c r="H706" i="4"/>
  <c r="I706" i="4" s="1"/>
  <c r="K705" i="4"/>
  <c r="J705" i="4"/>
  <c r="H705" i="4"/>
  <c r="I705" i="4" s="1"/>
  <c r="K704" i="4"/>
  <c r="J704" i="4"/>
  <c r="H704" i="4"/>
  <c r="I704" i="4" s="1"/>
  <c r="K703" i="4"/>
  <c r="J703" i="4"/>
  <c r="H703" i="4"/>
  <c r="I703" i="4" s="1"/>
  <c r="O702" i="4"/>
  <c r="P702" i="4" s="1"/>
  <c r="K702" i="4"/>
  <c r="J702" i="4"/>
  <c r="H702" i="4"/>
  <c r="I702" i="4" s="1"/>
  <c r="K701" i="4"/>
  <c r="J701" i="4"/>
  <c r="H701" i="4"/>
  <c r="I701" i="4" s="1"/>
  <c r="K700" i="4"/>
  <c r="J700" i="4"/>
  <c r="H700" i="4"/>
  <c r="I700" i="4" s="1"/>
  <c r="K699" i="4"/>
  <c r="J699" i="4"/>
  <c r="H699" i="4"/>
  <c r="I699" i="4" s="1"/>
  <c r="K698" i="4"/>
  <c r="J698" i="4"/>
  <c r="H698" i="4"/>
  <c r="I698" i="4" s="1"/>
  <c r="K697" i="4"/>
  <c r="J697" i="4"/>
  <c r="H697" i="4"/>
  <c r="I697" i="4" s="1"/>
  <c r="O696" i="4"/>
  <c r="P696" i="4" s="1"/>
  <c r="K696" i="4"/>
  <c r="J696" i="4"/>
  <c r="H696" i="4"/>
  <c r="I696" i="4" s="1"/>
  <c r="K695" i="4"/>
  <c r="J695" i="4"/>
  <c r="H695" i="4"/>
  <c r="I695" i="4" s="1"/>
  <c r="O694" i="4"/>
  <c r="P694" i="4" s="1"/>
  <c r="K694" i="4"/>
  <c r="J694" i="4"/>
  <c r="H694" i="4"/>
  <c r="I694" i="4" s="1"/>
  <c r="K693" i="4"/>
  <c r="J693" i="4"/>
  <c r="H693" i="4"/>
  <c r="I693" i="4" s="1"/>
  <c r="K692" i="4"/>
  <c r="J692" i="4"/>
  <c r="H692" i="4"/>
  <c r="I692" i="4" s="1"/>
  <c r="K691" i="4"/>
  <c r="J691" i="4"/>
  <c r="H691" i="4"/>
  <c r="I691" i="4" s="1"/>
  <c r="K690" i="4"/>
  <c r="J690" i="4"/>
  <c r="H690" i="4"/>
  <c r="I690" i="4" s="1"/>
  <c r="K689" i="4"/>
  <c r="J689" i="4"/>
  <c r="H689" i="4"/>
  <c r="I689" i="4" s="1"/>
  <c r="O688" i="4"/>
  <c r="P688" i="4" s="1"/>
  <c r="K688" i="4"/>
  <c r="J688" i="4"/>
  <c r="H688" i="4"/>
  <c r="I688" i="4" s="1"/>
  <c r="K687" i="4"/>
  <c r="J687" i="4"/>
  <c r="H687" i="4"/>
  <c r="I687" i="4" s="1"/>
  <c r="K686" i="4"/>
  <c r="J686" i="4"/>
  <c r="H686" i="4"/>
  <c r="I686" i="4" s="1"/>
  <c r="K685" i="4"/>
  <c r="J685" i="4"/>
  <c r="H685" i="4"/>
  <c r="I685" i="4" s="1"/>
  <c r="K684" i="4"/>
  <c r="J684" i="4"/>
  <c r="H684" i="4"/>
  <c r="I684" i="4" s="1"/>
  <c r="O683" i="4"/>
  <c r="P683" i="4" s="1"/>
  <c r="K683" i="4"/>
  <c r="J683" i="4"/>
  <c r="H683" i="4"/>
  <c r="I683" i="4" s="1"/>
  <c r="K682" i="4"/>
  <c r="J682" i="4"/>
  <c r="H682" i="4"/>
  <c r="I682" i="4" s="1"/>
  <c r="K681" i="4"/>
  <c r="J681" i="4"/>
  <c r="H681" i="4"/>
  <c r="I681" i="4" s="1"/>
  <c r="K680" i="4"/>
  <c r="J680" i="4"/>
  <c r="H680" i="4"/>
  <c r="I680" i="4" s="1"/>
  <c r="K679" i="4"/>
  <c r="J679" i="4"/>
  <c r="H679" i="4"/>
  <c r="I679" i="4" s="1"/>
  <c r="K678" i="4"/>
  <c r="J678" i="4"/>
  <c r="H678" i="4"/>
  <c r="I678" i="4" s="1"/>
  <c r="K677" i="4"/>
  <c r="J677" i="4"/>
  <c r="H677" i="4"/>
  <c r="I677" i="4" s="1"/>
  <c r="K676" i="4"/>
  <c r="J676" i="4"/>
  <c r="H676" i="4"/>
  <c r="I676" i="4" s="1"/>
  <c r="K675" i="4"/>
  <c r="J675" i="4"/>
  <c r="H675" i="4"/>
  <c r="I675" i="4" s="1"/>
  <c r="K674" i="4"/>
  <c r="J674" i="4"/>
  <c r="H674" i="4"/>
  <c r="I674" i="4" s="1"/>
  <c r="K673" i="4"/>
  <c r="J673" i="4"/>
  <c r="H673" i="4"/>
  <c r="I673" i="4" s="1"/>
  <c r="O672" i="4"/>
  <c r="P672" i="4" s="1"/>
  <c r="K672" i="4"/>
  <c r="J672" i="4"/>
  <c r="H672" i="4"/>
  <c r="I672" i="4" s="1"/>
  <c r="K671" i="4"/>
  <c r="J671" i="4"/>
  <c r="H671" i="4"/>
  <c r="I671" i="4" s="1"/>
  <c r="K670" i="4"/>
  <c r="J670" i="4"/>
  <c r="H670" i="4"/>
  <c r="I670" i="4" s="1"/>
  <c r="K669" i="4"/>
  <c r="J669" i="4"/>
  <c r="H669" i="4"/>
  <c r="I669" i="4" s="1"/>
  <c r="K668" i="4"/>
  <c r="J668" i="4"/>
  <c r="H668" i="4"/>
  <c r="I668" i="4" s="1"/>
  <c r="K667" i="4"/>
  <c r="J667" i="4"/>
  <c r="H667" i="4"/>
  <c r="I667" i="4" s="1"/>
  <c r="K666" i="4"/>
  <c r="J666" i="4"/>
  <c r="H666" i="4"/>
  <c r="I666" i="4" s="1"/>
  <c r="K665" i="4"/>
  <c r="J665" i="4"/>
  <c r="H665" i="4"/>
  <c r="I665" i="4" s="1"/>
  <c r="K664" i="4"/>
  <c r="J664" i="4"/>
  <c r="H664" i="4"/>
  <c r="I664" i="4" s="1"/>
  <c r="K663" i="4"/>
  <c r="J663" i="4"/>
  <c r="H663" i="4"/>
  <c r="I663" i="4" s="1"/>
  <c r="K662" i="4"/>
  <c r="J662" i="4"/>
  <c r="H662" i="4"/>
  <c r="I662" i="4" s="1"/>
  <c r="K661" i="4"/>
  <c r="J661" i="4"/>
  <c r="H661" i="4"/>
  <c r="I661" i="4" s="1"/>
  <c r="K660" i="4"/>
  <c r="J660" i="4"/>
  <c r="H660" i="4"/>
  <c r="I660" i="4" s="1"/>
  <c r="K659" i="4"/>
  <c r="J659" i="4"/>
  <c r="H659" i="4"/>
  <c r="I659" i="4" s="1"/>
  <c r="K658" i="4"/>
  <c r="J658" i="4"/>
  <c r="H658" i="4"/>
  <c r="I658" i="4" s="1"/>
  <c r="K657" i="4"/>
  <c r="J657" i="4"/>
  <c r="H657" i="4"/>
  <c r="I657" i="4" s="1"/>
  <c r="K656" i="4"/>
  <c r="J656" i="4"/>
  <c r="H656" i="4"/>
  <c r="I656" i="4" s="1"/>
  <c r="O655" i="4"/>
  <c r="P655" i="4" s="1"/>
  <c r="K655" i="4"/>
  <c r="J655" i="4"/>
  <c r="H655" i="4"/>
  <c r="I655" i="4" s="1"/>
  <c r="K654" i="4"/>
  <c r="J654" i="4"/>
  <c r="H654" i="4"/>
  <c r="I654" i="4" s="1"/>
  <c r="O653" i="4"/>
  <c r="P653" i="4" s="1"/>
  <c r="K653" i="4"/>
  <c r="J653" i="4"/>
  <c r="H653" i="4"/>
  <c r="I653" i="4" s="1"/>
  <c r="K652" i="4"/>
  <c r="J652" i="4"/>
  <c r="H652" i="4"/>
  <c r="I652" i="4" s="1"/>
  <c r="K651" i="4"/>
  <c r="J651" i="4"/>
  <c r="H651" i="4"/>
  <c r="I651" i="4" s="1"/>
  <c r="O650" i="4"/>
  <c r="P650" i="4" s="1"/>
  <c r="K650" i="4"/>
  <c r="J650" i="4"/>
  <c r="H650" i="4"/>
  <c r="I650" i="4" s="1"/>
  <c r="O649" i="4"/>
  <c r="P649" i="4" s="1"/>
  <c r="K649" i="4"/>
  <c r="J649" i="4"/>
  <c r="H649" i="4"/>
  <c r="I649" i="4" s="1"/>
  <c r="K648" i="4"/>
  <c r="J648" i="4"/>
  <c r="H648" i="4"/>
  <c r="I648" i="4" s="1"/>
  <c r="K647" i="4"/>
  <c r="J647" i="4"/>
  <c r="H647" i="4"/>
  <c r="I647" i="4" s="1"/>
  <c r="K646" i="4"/>
  <c r="J646" i="4"/>
  <c r="H646" i="4"/>
  <c r="I646" i="4" s="1"/>
  <c r="K645" i="4"/>
  <c r="J645" i="4"/>
  <c r="H645" i="4"/>
  <c r="I645" i="4" s="1"/>
  <c r="O644" i="4"/>
  <c r="P644" i="4" s="1"/>
  <c r="K644" i="4"/>
  <c r="J644" i="4"/>
  <c r="H644" i="4"/>
  <c r="I644" i="4" s="1"/>
  <c r="K643" i="4"/>
  <c r="J643" i="4"/>
  <c r="H643" i="4"/>
  <c r="I643" i="4" s="1"/>
  <c r="K642" i="4"/>
  <c r="J642" i="4"/>
  <c r="H642" i="4"/>
  <c r="I642" i="4" s="1"/>
  <c r="K641" i="4"/>
  <c r="J641" i="4"/>
  <c r="H641" i="4"/>
  <c r="I641" i="4" s="1"/>
  <c r="K640" i="4"/>
  <c r="J640" i="4"/>
  <c r="H640" i="4"/>
  <c r="I640" i="4" s="1"/>
  <c r="K639" i="4"/>
  <c r="J639" i="4"/>
  <c r="H639" i="4"/>
  <c r="I639" i="4" s="1"/>
  <c r="K638" i="4"/>
  <c r="J638" i="4"/>
  <c r="H638" i="4"/>
  <c r="I638" i="4" s="1"/>
  <c r="K637" i="4"/>
  <c r="J637" i="4"/>
  <c r="H637" i="4"/>
  <c r="I637" i="4" s="1"/>
  <c r="K636" i="4"/>
  <c r="J636" i="4"/>
  <c r="H636" i="4"/>
  <c r="I636" i="4" s="1"/>
  <c r="O635" i="4"/>
  <c r="P635" i="4" s="1"/>
  <c r="K635" i="4"/>
  <c r="J635" i="4"/>
  <c r="H635" i="4"/>
  <c r="I635" i="4" s="1"/>
  <c r="O634" i="4"/>
  <c r="P634" i="4" s="1"/>
  <c r="K634" i="4"/>
  <c r="J634" i="4"/>
  <c r="H634" i="4"/>
  <c r="I634" i="4" s="1"/>
  <c r="O633" i="4"/>
  <c r="P633" i="4" s="1"/>
  <c r="K633" i="4"/>
  <c r="J633" i="4"/>
  <c r="H633" i="4"/>
  <c r="I633" i="4" s="1"/>
  <c r="K632" i="4"/>
  <c r="J632" i="4"/>
  <c r="H632" i="4"/>
  <c r="I632" i="4" s="1"/>
  <c r="K631" i="4"/>
  <c r="J631" i="4"/>
  <c r="H631" i="4"/>
  <c r="I631" i="4" s="1"/>
  <c r="K630" i="4"/>
  <c r="J630" i="4"/>
  <c r="H630" i="4"/>
  <c r="I630" i="4" s="1"/>
  <c r="O629" i="4"/>
  <c r="P629" i="4" s="1"/>
  <c r="K629" i="4"/>
  <c r="J629" i="4"/>
  <c r="H629" i="4"/>
  <c r="I629" i="4" s="1"/>
  <c r="K628" i="4"/>
  <c r="J628" i="4"/>
  <c r="H628" i="4"/>
  <c r="I628" i="4" s="1"/>
  <c r="K627" i="4"/>
  <c r="J627" i="4"/>
  <c r="H627" i="4"/>
  <c r="I627" i="4" s="1"/>
  <c r="K626" i="4"/>
  <c r="J626" i="4"/>
  <c r="H626" i="4"/>
  <c r="I626" i="4" s="1"/>
  <c r="K625" i="4"/>
  <c r="J625" i="4"/>
  <c r="H625" i="4"/>
  <c r="I625" i="4" s="1"/>
  <c r="K624" i="4"/>
  <c r="J624" i="4"/>
  <c r="H624" i="4"/>
  <c r="I624" i="4" s="1"/>
  <c r="K623" i="4"/>
  <c r="J623" i="4"/>
  <c r="H623" i="4"/>
  <c r="I623" i="4" s="1"/>
  <c r="K622" i="4"/>
  <c r="J622" i="4"/>
  <c r="H622" i="4"/>
  <c r="I622" i="4" s="1"/>
  <c r="K621" i="4"/>
  <c r="J621" i="4"/>
  <c r="H621" i="4"/>
  <c r="I621" i="4" s="1"/>
  <c r="K620" i="4"/>
  <c r="J620" i="4"/>
  <c r="H620" i="4"/>
  <c r="I620" i="4" s="1"/>
  <c r="K619" i="4"/>
  <c r="J619" i="4"/>
  <c r="H619" i="4"/>
  <c r="I619" i="4" s="1"/>
  <c r="K618" i="4"/>
  <c r="J618" i="4"/>
  <c r="H618" i="4"/>
  <c r="I618" i="4" s="1"/>
  <c r="K617" i="4"/>
  <c r="J617" i="4"/>
  <c r="H617" i="4"/>
  <c r="I617" i="4" s="1"/>
  <c r="K616" i="4"/>
  <c r="J616" i="4"/>
  <c r="H616" i="4"/>
  <c r="I616" i="4" s="1"/>
  <c r="K615" i="4"/>
  <c r="J615" i="4"/>
  <c r="H615" i="4"/>
  <c r="I615" i="4" s="1"/>
  <c r="K614" i="4"/>
  <c r="J614" i="4"/>
  <c r="H614" i="4"/>
  <c r="I614" i="4" s="1"/>
  <c r="K613" i="4"/>
  <c r="J613" i="4"/>
  <c r="H613" i="4"/>
  <c r="I613" i="4" s="1"/>
  <c r="O612" i="4"/>
  <c r="P612" i="4" s="1"/>
  <c r="K612" i="4"/>
  <c r="J612" i="4"/>
  <c r="H612" i="4"/>
  <c r="I612" i="4" s="1"/>
  <c r="K611" i="4"/>
  <c r="J611" i="4"/>
  <c r="H611" i="4"/>
  <c r="I611" i="4" s="1"/>
  <c r="O610" i="4"/>
  <c r="P610" i="4" s="1"/>
  <c r="K610" i="4"/>
  <c r="J610" i="4"/>
  <c r="H610" i="4"/>
  <c r="I610" i="4" s="1"/>
  <c r="K609" i="4"/>
  <c r="J609" i="4"/>
  <c r="H609" i="4"/>
  <c r="I609" i="4" s="1"/>
  <c r="O608" i="4"/>
  <c r="P608" i="4" s="1"/>
  <c r="K608" i="4"/>
  <c r="J608" i="4"/>
  <c r="H608" i="4"/>
  <c r="I608" i="4" s="1"/>
  <c r="K607" i="4"/>
  <c r="J607" i="4"/>
  <c r="H607" i="4"/>
  <c r="I607" i="4" s="1"/>
  <c r="O606" i="4"/>
  <c r="P606" i="4" s="1"/>
  <c r="K606" i="4"/>
  <c r="J606" i="4"/>
  <c r="H606" i="4"/>
  <c r="I606" i="4" s="1"/>
  <c r="K605" i="4"/>
  <c r="J605" i="4"/>
  <c r="H605" i="4"/>
  <c r="I605" i="4" s="1"/>
  <c r="O604" i="4"/>
  <c r="P604" i="4" s="1"/>
  <c r="K604" i="4"/>
  <c r="J604" i="4"/>
  <c r="H604" i="4"/>
  <c r="I604" i="4" s="1"/>
  <c r="K603" i="4"/>
  <c r="J603" i="4"/>
  <c r="H603" i="4"/>
  <c r="I603" i="4" s="1"/>
  <c r="O602" i="4"/>
  <c r="P602" i="4" s="1"/>
  <c r="K602" i="4"/>
  <c r="J602" i="4"/>
  <c r="H602" i="4"/>
  <c r="I602" i="4" s="1"/>
  <c r="K601" i="4"/>
  <c r="J601" i="4"/>
  <c r="H601" i="4"/>
  <c r="I601" i="4" s="1"/>
  <c r="K600" i="4"/>
  <c r="J600" i="4"/>
  <c r="H600" i="4"/>
  <c r="I600" i="4" s="1"/>
  <c r="K599" i="4"/>
  <c r="J599" i="4"/>
  <c r="H599" i="4"/>
  <c r="I599" i="4" s="1"/>
  <c r="K598" i="4"/>
  <c r="J598" i="4"/>
  <c r="H598" i="4"/>
  <c r="I598" i="4" s="1"/>
  <c r="O597" i="4"/>
  <c r="P597" i="4" s="1"/>
  <c r="K597" i="4"/>
  <c r="J597" i="4"/>
  <c r="H597" i="4"/>
  <c r="I597" i="4" s="1"/>
  <c r="K596" i="4"/>
  <c r="J596" i="4"/>
  <c r="H596" i="4"/>
  <c r="I596" i="4" s="1"/>
  <c r="O595" i="4"/>
  <c r="P595" i="4" s="1"/>
  <c r="K595" i="4"/>
  <c r="J595" i="4"/>
  <c r="H595" i="4"/>
  <c r="I595" i="4" s="1"/>
  <c r="K594" i="4"/>
  <c r="J594" i="4"/>
  <c r="H594" i="4"/>
  <c r="I594" i="4" s="1"/>
  <c r="O593" i="4"/>
  <c r="P593" i="4" s="1"/>
  <c r="K593" i="4"/>
  <c r="J593" i="4"/>
  <c r="H593" i="4"/>
  <c r="I593" i="4" s="1"/>
  <c r="K592" i="4"/>
  <c r="J592" i="4"/>
  <c r="H592" i="4"/>
  <c r="I592" i="4" s="1"/>
  <c r="K591" i="4"/>
  <c r="J591" i="4"/>
  <c r="H591" i="4"/>
  <c r="I591" i="4" s="1"/>
  <c r="K590" i="4"/>
  <c r="J590" i="4"/>
  <c r="H590" i="4"/>
  <c r="I590" i="4" s="1"/>
  <c r="K589" i="4"/>
  <c r="J589" i="4"/>
  <c r="H589" i="4"/>
  <c r="I589" i="4" s="1"/>
  <c r="K588" i="4"/>
  <c r="J588" i="4"/>
  <c r="H588" i="4"/>
  <c r="I588" i="4" s="1"/>
  <c r="O587" i="4"/>
  <c r="P587" i="4" s="1"/>
  <c r="K587" i="4"/>
  <c r="J587" i="4"/>
  <c r="H587" i="4"/>
  <c r="I587" i="4" s="1"/>
  <c r="K586" i="4"/>
  <c r="J586" i="4"/>
  <c r="I586" i="4"/>
  <c r="H586" i="4"/>
  <c r="K585" i="4"/>
  <c r="J585" i="4"/>
  <c r="H585" i="4"/>
  <c r="I585" i="4" s="1"/>
  <c r="K584" i="4"/>
  <c r="J584" i="4"/>
  <c r="H584" i="4"/>
  <c r="I584" i="4" s="1"/>
  <c r="O583" i="4"/>
  <c r="P583" i="4" s="1"/>
  <c r="K583" i="4"/>
  <c r="J583" i="4"/>
  <c r="H583" i="4"/>
  <c r="I583" i="4" s="1"/>
  <c r="K582" i="4"/>
  <c r="J582" i="4"/>
  <c r="H582" i="4"/>
  <c r="I582" i="4" s="1"/>
  <c r="K581" i="4"/>
  <c r="J581" i="4"/>
  <c r="H581" i="4"/>
  <c r="I581" i="4" s="1"/>
  <c r="K580" i="4"/>
  <c r="J580" i="4"/>
  <c r="H580" i="4"/>
  <c r="I580" i="4" s="1"/>
  <c r="K579" i="4"/>
  <c r="J579" i="4"/>
  <c r="H579" i="4"/>
  <c r="I579" i="4" s="1"/>
  <c r="K578" i="4"/>
  <c r="J578" i="4"/>
  <c r="H578" i="4"/>
  <c r="I578" i="4" s="1"/>
  <c r="K577" i="4"/>
  <c r="J577" i="4"/>
  <c r="H577" i="4"/>
  <c r="I577" i="4" s="1"/>
  <c r="O576" i="4"/>
  <c r="P576" i="4" s="1"/>
  <c r="K576" i="4"/>
  <c r="J576" i="4"/>
  <c r="H576" i="4"/>
  <c r="I576" i="4" s="1"/>
  <c r="K575" i="4"/>
  <c r="J575" i="4"/>
  <c r="H575" i="4"/>
  <c r="I575" i="4" s="1"/>
  <c r="K574" i="4"/>
  <c r="J574" i="4"/>
  <c r="H574" i="4"/>
  <c r="I574" i="4" s="1"/>
  <c r="K573" i="4"/>
  <c r="J573" i="4"/>
  <c r="H573" i="4"/>
  <c r="I573" i="4" s="1"/>
  <c r="K572" i="4"/>
  <c r="J572" i="4"/>
  <c r="H572" i="4"/>
  <c r="I572" i="4" s="1"/>
  <c r="K571" i="4"/>
  <c r="J571" i="4"/>
  <c r="H571" i="4"/>
  <c r="I571" i="4" s="1"/>
  <c r="K570" i="4"/>
  <c r="J570" i="4"/>
  <c r="H570" i="4"/>
  <c r="I570" i="4" s="1"/>
  <c r="K569" i="4"/>
  <c r="J569" i="4"/>
  <c r="H569" i="4"/>
  <c r="I569" i="4" s="1"/>
  <c r="K568" i="4"/>
  <c r="J568" i="4"/>
  <c r="H568" i="4"/>
  <c r="I568" i="4" s="1"/>
  <c r="K567" i="4"/>
  <c r="J567" i="4"/>
  <c r="H567" i="4"/>
  <c r="I567" i="4" s="1"/>
  <c r="K566" i="4"/>
  <c r="J566" i="4"/>
  <c r="H566" i="4"/>
  <c r="I566" i="4" s="1"/>
  <c r="K565" i="4"/>
  <c r="J565" i="4"/>
  <c r="H565" i="4"/>
  <c r="I565" i="4" s="1"/>
  <c r="L565" i="4" s="1"/>
  <c r="M565" i="4" s="1"/>
  <c r="O564" i="4"/>
  <c r="P564" i="4" s="1"/>
  <c r="K564" i="4"/>
  <c r="J564" i="4"/>
  <c r="H564" i="4"/>
  <c r="I564" i="4" s="1"/>
  <c r="K563" i="4"/>
  <c r="J563" i="4"/>
  <c r="H563" i="4"/>
  <c r="I563" i="4" s="1"/>
  <c r="K562" i="4"/>
  <c r="J562" i="4"/>
  <c r="H562" i="4"/>
  <c r="I562" i="4" s="1"/>
  <c r="K561" i="4"/>
  <c r="J561" i="4"/>
  <c r="H561" i="4"/>
  <c r="I561" i="4" s="1"/>
  <c r="K560" i="4"/>
  <c r="J560" i="4"/>
  <c r="H560" i="4"/>
  <c r="I560" i="4" s="1"/>
  <c r="O559" i="4"/>
  <c r="P559" i="4" s="1"/>
  <c r="K559" i="4"/>
  <c r="J559" i="4"/>
  <c r="H559" i="4"/>
  <c r="I559" i="4" s="1"/>
  <c r="K558" i="4"/>
  <c r="J558" i="4"/>
  <c r="H558" i="4"/>
  <c r="I558" i="4" s="1"/>
  <c r="K557" i="4"/>
  <c r="J557" i="4"/>
  <c r="H557" i="4"/>
  <c r="I557" i="4" s="1"/>
  <c r="K556" i="4"/>
  <c r="J556" i="4"/>
  <c r="H556" i="4"/>
  <c r="I556" i="4" s="1"/>
  <c r="K555" i="4"/>
  <c r="J555" i="4"/>
  <c r="H555" i="4"/>
  <c r="I555" i="4" s="1"/>
  <c r="K554" i="4"/>
  <c r="J554" i="4"/>
  <c r="H554" i="4"/>
  <c r="I554" i="4" s="1"/>
  <c r="K553" i="4"/>
  <c r="J553" i="4"/>
  <c r="H553" i="4"/>
  <c r="I553" i="4" s="1"/>
  <c r="K552" i="4"/>
  <c r="J552" i="4"/>
  <c r="H552" i="4"/>
  <c r="I552" i="4" s="1"/>
  <c r="O551" i="4"/>
  <c r="P551" i="4" s="1"/>
  <c r="K551" i="4"/>
  <c r="J551" i="4"/>
  <c r="H551" i="4"/>
  <c r="I551" i="4" s="1"/>
  <c r="O550" i="4"/>
  <c r="P550" i="4" s="1"/>
  <c r="K550" i="4"/>
  <c r="J550" i="4"/>
  <c r="H550" i="4"/>
  <c r="I550" i="4" s="1"/>
  <c r="K549" i="4"/>
  <c r="J549" i="4"/>
  <c r="H549" i="4"/>
  <c r="I549" i="4" s="1"/>
  <c r="K548" i="4"/>
  <c r="J548" i="4"/>
  <c r="H548" i="4"/>
  <c r="I548" i="4" s="1"/>
  <c r="K547" i="4"/>
  <c r="J547" i="4"/>
  <c r="H547" i="4"/>
  <c r="I547" i="4" s="1"/>
  <c r="O546" i="4"/>
  <c r="P546" i="4" s="1"/>
  <c r="K546" i="4"/>
  <c r="J546" i="4"/>
  <c r="H546" i="4"/>
  <c r="I546" i="4" s="1"/>
  <c r="O545" i="4"/>
  <c r="P545" i="4" s="1"/>
  <c r="K545" i="4"/>
  <c r="J545" i="4"/>
  <c r="H545" i="4"/>
  <c r="I545" i="4" s="1"/>
  <c r="K544" i="4"/>
  <c r="J544" i="4"/>
  <c r="H544" i="4"/>
  <c r="I544" i="4" s="1"/>
  <c r="K543" i="4"/>
  <c r="J543" i="4"/>
  <c r="H543" i="4"/>
  <c r="I543" i="4" s="1"/>
  <c r="K542" i="4"/>
  <c r="J542" i="4"/>
  <c r="H542" i="4"/>
  <c r="I542" i="4" s="1"/>
  <c r="K541" i="4"/>
  <c r="J541" i="4"/>
  <c r="H541" i="4"/>
  <c r="I541" i="4" s="1"/>
  <c r="K540" i="4"/>
  <c r="J540" i="4"/>
  <c r="H540" i="4"/>
  <c r="I540" i="4" s="1"/>
  <c r="K539" i="4"/>
  <c r="J539" i="4"/>
  <c r="H539" i="4"/>
  <c r="I539" i="4" s="1"/>
  <c r="K538" i="4"/>
  <c r="J538" i="4"/>
  <c r="H538" i="4"/>
  <c r="I538" i="4" s="1"/>
  <c r="K537" i="4"/>
  <c r="J537" i="4"/>
  <c r="H537" i="4"/>
  <c r="I537" i="4" s="1"/>
  <c r="K536" i="4"/>
  <c r="J536" i="4"/>
  <c r="H536" i="4"/>
  <c r="I536" i="4" s="1"/>
  <c r="K535" i="4"/>
  <c r="J535" i="4"/>
  <c r="H535" i="4"/>
  <c r="I535" i="4" s="1"/>
  <c r="K534" i="4"/>
  <c r="J534" i="4"/>
  <c r="H534" i="4"/>
  <c r="I534" i="4" s="1"/>
  <c r="K533" i="4"/>
  <c r="J533" i="4"/>
  <c r="H533" i="4"/>
  <c r="I533" i="4" s="1"/>
  <c r="K532" i="4"/>
  <c r="J532" i="4"/>
  <c r="H532" i="4"/>
  <c r="I532" i="4" s="1"/>
  <c r="K531" i="4"/>
  <c r="J531" i="4"/>
  <c r="H531" i="4"/>
  <c r="I531" i="4" s="1"/>
  <c r="K530" i="4"/>
  <c r="J530" i="4"/>
  <c r="H530" i="4"/>
  <c r="I530" i="4" s="1"/>
  <c r="O529" i="4"/>
  <c r="P529" i="4" s="1"/>
  <c r="K529" i="4"/>
  <c r="J529" i="4"/>
  <c r="H529" i="4"/>
  <c r="I529" i="4" s="1"/>
  <c r="K528" i="4"/>
  <c r="J528" i="4"/>
  <c r="H528" i="4"/>
  <c r="I528" i="4" s="1"/>
  <c r="K527" i="4"/>
  <c r="J527" i="4"/>
  <c r="H527" i="4"/>
  <c r="I527" i="4" s="1"/>
  <c r="K526" i="4"/>
  <c r="J526" i="4"/>
  <c r="H526" i="4"/>
  <c r="I526" i="4" s="1"/>
  <c r="O525" i="4"/>
  <c r="P525" i="4" s="1"/>
  <c r="K525" i="4"/>
  <c r="J525" i="4"/>
  <c r="H525" i="4"/>
  <c r="I525" i="4" s="1"/>
  <c r="K524" i="4"/>
  <c r="J524" i="4"/>
  <c r="H524" i="4"/>
  <c r="I524" i="4" s="1"/>
  <c r="K523" i="4"/>
  <c r="J523" i="4"/>
  <c r="H523" i="4"/>
  <c r="I523" i="4" s="1"/>
  <c r="K522" i="4"/>
  <c r="J522" i="4"/>
  <c r="H522" i="4"/>
  <c r="I522" i="4" s="1"/>
  <c r="K521" i="4"/>
  <c r="J521" i="4"/>
  <c r="H521" i="4"/>
  <c r="I521" i="4" s="1"/>
  <c r="K520" i="4"/>
  <c r="J520" i="4"/>
  <c r="H520" i="4"/>
  <c r="I520" i="4" s="1"/>
  <c r="O519" i="4"/>
  <c r="P519" i="4" s="1"/>
  <c r="K519" i="4"/>
  <c r="J519" i="4"/>
  <c r="H519" i="4"/>
  <c r="I519" i="4" s="1"/>
  <c r="K518" i="4"/>
  <c r="J518" i="4"/>
  <c r="H518" i="4"/>
  <c r="I518" i="4" s="1"/>
  <c r="O517" i="4"/>
  <c r="P517" i="4" s="1"/>
  <c r="K517" i="4"/>
  <c r="J517" i="4"/>
  <c r="H517" i="4"/>
  <c r="I517" i="4" s="1"/>
  <c r="O516" i="4"/>
  <c r="P516" i="4" s="1"/>
  <c r="K516" i="4"/>
  <c r="J516" i="4"/>
  <c r="H516" i="4"/>
  <c r="I516" i="4" s="1"/>
  <c r="K515" i="4"/>
  <c r="J515" i="4"/>
  <c r="H515" i="4"/>
  <c r="I515" i="4" s="1"/>
  <c r="K514" i="4"/>
  <c r="J514" i="4"/>
  <c r="H514" i="4"/>
  <c r="I514" i="4" s="1"/>
  <c r="O513" i="4"/>
  <c r="P513" i="4" s="1"/>
  <c r="K513" i="4"/>
  <c r="J513" i="4"/>
  <c r="H513" i="4"/>
  <c r="I513" i="4" s="1"/>
  <c r="O512" i="4"/>
  <c r="P512" i="4" s="1"/>
  <c r="K512" i="4"/>
  <c r="J512" i="4"/>
  <c r="H512" i="4"/>
  <c r="I512" i="4" s="1"/>
  <c r="O511" i="4"/>
  <c r="P511" i="4" s="1"/>
  <c r="K511" i="4"/>
  <c r="J511" i="4"/>
  <c r="H511" i="4"/>
  <c r="I511" i="4" s="1"/>
  <c r="K510" i="4"/>
  <c r="J510" i="4"/>
  <c r="H510" i="4"/>
  <c r="I510" i="4" s="1"/>
  <c r="O509" i="4"/>
  <c r="P509" i="4" s="1"/>
  <c r="K509" i="4"/>
  <c r="J509" i="4"/>
  <c r="H509" i="4"/>
  <c r="I509" i="4" s="1"/>
  <c r="K508" i="4"/>
  <c r="J508" i="4"/>
  <c r="H508" i="4"/>
  <c r="I508" i="4" s="1"/>
  <c r="K507" i="4"/>
  <c r="J507" i="4"/>
  <c r="H507" i="4"/>
  <c r="I507" i="4" s="1"/>
  <c r="O506" i="4"/>
  <c r="P506" i="4" s="1"/>
  <c r="K506" i="4"/>
  <c r="J506" i="4"/>
  <c r="H506" i="4"/>
  <c r="I506" i="4" s="1"/>
  <c r="O505" i="4"/>
  <c r="P505" i="4" s="1"/>
  <c r="K505" i="4"/>
  <c r="J505" i="4"/>
  <c r="H505" i="4"/>
  <c r="I505" i="4" s="1"/>
  <c r="K504" i="4"/>
  <c r="J504" i="4"/>
  <c r="H504" i="4"/>
  <c r="I504" i="4" s="1"/>
  <c r="O503" i="4"/>
  <c r="P503" i="4" s="1"/>
  <c r="K503" i="4"/>
  <c r="J503" i="4"/>
  <c r="H503" i="4"/>
  <c r="I503" i="4" s="1"/>
  <c r="K502" i="4"/>
  <c r="J502" i="4"/>
  <c r="H502" i="4"/>
  <c r="I502" i="4" s="1"/>
  <c r="K501" i="4"/>
  <c r="J501" i="4"/>
  <c r="H501" i="4"/>
  <c r="I501" i="4" s="1"/>
  <c r="O500" i="4"/>
  <c r="P500" i="4" s="1"/>
  <c r="K500" i="4"/>
  <c r="J500" i="4"/>
  <c r="H500" i="4"/>
  <c r="I500" i="4" s="1"/>
  <c r="L500" i="4" s="1"/>
  <c r="M500" i="4" s="1"/>
  <c r="O499" i="4"/>
  <c r="P499" i="4" s="1"/>
  <c r="K499" i="4"/>
  <c r="J499" i="4"/>
  <c r="H499" i="4"/>
  <c r="I499" i="4" s="1"/>
  <c r="O498" i="4"/>
  <c r="P498" i="4" s="1"/>
  <c r="K498" i="4"/>
  <c r="J498" i="4"/>
  <c r="H498" i="4"/>
  <c r="I498" i="4" s="1"/>
  <c r="L498" i="4" s="1"/>
  <c r="M498" i="4" s="1"/>
  <c r="K497" i="4"/>
  <c r="J497" i="4"/>
  <c r="H497" i="4"/>
  <c r="I497" i="4" s="1"/>
  <c r="K496" i="4"/>
  <c r="J496" i="4"/>
  <c r="H496" i="4"/>
  <c r="I496" i="4" s="1"/>
  <c r="O495" i="4"/>
  <c r="P495" i="4" s="1"/>
  <c r="K495" i="4"/>
  <c r="J495" i="4"/>
  <c r="H495" i="4"/>
  <c r="I495" i="4" s="1"/>
  <c r="K494" i="4"/>
  <c r="J494" i="4"/>
  <c r="H494" i="4"/>
  <c r="I494" i="4" s="1"/>
  <c r="K493" i="4"/>
  <c r="J493" i="4"/>
  <c r="H493" i="4"/>
  <c r="I493" i="4" s="1"/>
  <c r="K492" i="4"/>
  <c r="J492" i="4"/>
  <c r="H492" i="4"/>
  <c r="I492" i="4" s="1"/>
  <c r="O491" i="4"/>
  <c r="P491" i="4" s="1"/>
  <c r="K491" i="4"/>
  <c r="J491" i="4"/>
  <c r="H491" i="4"/>
  <c r="I491" i="4" s="1"/>
  <c r="K490" i="4"/>
  <c r="J490" i="4"/>
  <c r="H490" i="4"/>
  <c r="I490" i="4" s="1"/>
  <c r="K489" i="4"/>
  <c r="J489" i="4"/>
  <c r="H489" i="4"/>
  <c r="I489" i="4" s="1"/>
  <c r="K488" i="4"/>
  <c r="J488" i="4"/>
  <c r="H488" i="4"/>
  <c r="I488" i="4" s="1"/>
  <c r="K487" i="4"/>
  <c r="J487" i="4"/>
  <c r="H487" i="4"/>
  <c r="I487" i="4" s="1"/>
  <c r="K486" i="4"/>
  <c r="J486" i="4"/>
  <c r="H486" i="4"/>
  <c r="I486" i="4" s="1"/>
  <c r="K485" i="4"/>
  <c r="J485" i="4"/>
  <c r="H485" i="4"/>
  <c r="I485" i="4" s="1"/>
  <c r="K484" i="4"/>
  <c r="J484" i="4"/>
  <c r="H484" i="4"/>
  <c r="I484" i="4" s="1"/>
  <c r="K483" i="4"/>
  <c r="J483" i="4"/>
  <c r="H483" i="4"/>
  <c r="I483" i="4" s="1"/>
  <c r="O482" i="4"/>
  <c r="P482" i="4" s="1"/>
  <c r="K482" i="4"/>
  <c r="J482" i="4"/>
  <c r="H482" i="4"/>
  <c r="I482" i="4" s="1"/>
  <c r="K481" i="4"/>
  <c r="J481" i="4"/>
  <c r="H481" i="4"/>
  <c r="I481" i="4" s="1"/>
  <c r="K480" i="4"/>
  <c r="J480" i="4"/>
  <c r="H480" i="4"/>
  <c r="I480" i="4" s="1"/>
  <c r="K479" i="4"/>
  <c r="J479" i="4"/>
  <c r="H479" i="4"/>
  <c r="I479" i="4" s="1"/>
  <c r="K478" i="4"/>
  <c r="J478" i="4"/>
  <c r="H478" i="4"/>
  <c r="I478" i="4" s="1"/>
  <c r="K477" i="4"/>
  <c r="J477" i="4"/>
  <c r="H477" i="4"/>
  <c r="I477" i="4" s="1"/>
  <c r="L477" i="4" s="1"/>
  <c r="M477" i="4" s="1"/>
  <c r="K476" i="4"/>
  <c r="J476" i="4"/>
  <c r="H476" i="4"/>
  <c r="I476" i="4" s="1"/>
  <c r="K475" i="4"/>
  <c r="J475" i="4"/>
  <c r="H475" i="4"/>
  <c r="I475" i="4" s="1"/>
  <c r="L475" i="4" s="1"/>
  <c r="M475" i="4" s="1"/>
  <c r="K474" i="4"/>
  <c r="J474" i="4"/>
  <c r="H474" i="4"/>
  <c r="I474" i="4" s="1"/>
  <c r="O473" i="4"/>
  <c r="P473" i="4" s="1"/>
  <c r="K473" i="4"/>
  <c r="J473" i="4"/>
  <c r="H473" i="4"/>
  <c r="I473" i="4" s="1"/>
  <c r="K472" i="4"/>
  <c r="J472" i="4"/>
  <c r="H472" i="4"/>
  <c r="I472" i="4" s="1"/>
  <c r="K471" i="4"/>
  <c r="J471" i="4"/>
  <c r="H471" i="4"/>
  <c r="I471" i="4" s="1"/>
  <c r="K470" i="4"/>
  <c r="J470" i="4"/>
  <c r="H470" i="4"/>
  <c r="I470" i="4" s="1"/>
  <c r="O469" i="4"/>
  <c r="P469" i="4" s="1"/>
  <c r="K469" i="4"/>
  <c r="J469" i="4"/>
  <c r="H469" i="4"/>
  <c r="I469" i="4" s="1"/>
  <c r="O468" i="4"/>
  <c r="P468" i="4" s="1"/>
  <c r="K468" i="4"/>
  <c r="J468" i="4"/>
  <c r="H468" i="4"/>
  <c r="I468" i="4" s="1"/>
  <c r="K467" i="4"/>
  <c r="J467" i="4"/>
  <c r="H467" i="4"/>
  <c r="I467" i="4" s="1"/>
  <c r="O466" i="4"/>
  <c r="P466" i="4" s="1"/>
  <c r="K466" i="4"/>
  <c r="J466" i="4"/>
  <c r="H466" i="4"/>
  <c r="I466" i="4" s="1"/>
  <c r="K465" i="4"/>
  <c r="J465" i="4"/>
  <c r="H465" i="4"/>
  <c r="I465" i="4" s="1"/>
  <c r="O464" i="4"/>
  <c r="P464" i="4" s="1"/>
  <c r="K464" i="4"/>
  <c r="J464" i="4"/>
  <c r="H464" i="4"/>
  <c r="I464" i="4" s="1"/>
  <c r="K463" i="4"/>
  <c r="J463" i="4"/>
  <c r="H463" i="4"/>
  <c r="I463" i="4" s="1"/>
  <c r="O462" i="4"/>
  <c r="P462" i="4" s="1"/>
  <c r="K462" i="4"/>
  <c r="J462" i="4"/>
  <c r="H462" i="4"/>
  <c r="I462" i="4" s="1"/>
  <c r="O461" i="4"/>
  <c r="P461" i="4" s="1"/>
  <c r="K461" i="4"/>
  <c r="J461" i="4"/>
  <c r="H461" i="4"/>
  <c r="I461" i="4" s="1"/>
  <c r="K460" i="4"/>
  <c r="J460" i="4"/>
  <c r="H460" i="4"/>
  <c r="I460" i="4" s="1"/>
  <c r="O459" i="4"/>
  <c r="P459" i="4" s="1"/>
  <c r="K459" i="4"/>
  <c r="J459" i="4"/>
  <c r="H459" i="4"/>
  <c r="I459" i="4" s="1"/>
  <c r="K458" i="4"/>
  <c r="J458" i="4"/>
  <c r="H458" i="4"/>
  <c r="I458" i="4" s="1"/>
  <c r="K457" i="4"/>
  <c r="J457" i="4"/>
  <c r="H457" i="4"/>
  <c r="I457" i="4" s="1"/>
  <c r="K456" i="4"/>
  <c r="J456" i="4"/>
  <c r="H456" i="4"/>
  <c r="I456" i="4" s="1"/>
  <c r="K455" i="4"/>
  <c r="J455" i="4"/>
  <c r="H455" i="4"/>
  <c r="I455" i="4" s="1"/>
  <c r="K454" i="4"/>
  <c r="J454" i="4"/>
  <c r="H454" i="4"/>
  <c r="I454" i="4" s="1"/>
  <c r="K453" i="4"/>
  <c r="J453" i="4"/>
  <c r="H453" i="4"/>
  <c r="I453" i="4" s="1"/>
  <c r="K452" i="4"/>
  <c r="J452" i="4"/>
  <c r="H452" i="4"/>
  <c r="I452" i="4" s="1"/>
  <c r="K451" i="4"/>
  <c r="J451" i="4"/>
  <c r="H451" i="4"/>
  <c r="I451" i="4" s="1"/>
  <c r="K450" i="4"/>
  <c r="J450" i="4"/>
  <c r="H450" i="4"/>
  <c r="I450" i="4" s="1"/>
  <c r="K449" i="4"/>
  <c r="J449" i="4"/>
  <c r="H449" i="4"/>
  <c r="I449" i="4" s="1"/>
  <c r="K448" i="4"/>
  <c r="J448" i="4"/>
  <c r="H448" i="4"/>
  <c r="I448" i="4" s="1"/>
  <c r="K447" i="4"/>
  <c r="J447" i="4"/>
  <c r="H447" i="4"/>
  <c r="I447" i="4" s="1"/>
  <c r="K446" i="4"/>
  <c r="J446" i="4"/>
  <c r="H446" i="4"/>
  <c r="I446" i="4" s="1"/>
  <c r="K445" i="4"/>
  <c r="J445" i="4"/>
  <c r="H445" i="4"/>
  <c r="I445" i="4" s="1"/>
  <c r="K444" i="4"/>
  <c r="J444" i="4"/>
  <c r="H444" i="4"/>
  <c r="I444" i="4" s="1"/>
  <c r="O443" i="4"/>
  <c r="P443" i="4" s="1"/>
  <c r="K443" i="4"/>
  <c r="J443" i="4"/>
  <c r="H443" i="4"/>
  <c r="I443" i="4" s="1"/>
  <c r="K442" i="4"/>
  <c r="J442" i="4"/>
  <c r="H442" i="4"/>
  <c r="I442" i="4" s="1"/>
  <c r="K441" i="4"/>
  <c r="J441" i="4"/>
  <c r="H441" i="4"/>
  <c r="I441" i="4" s="1"/>
  <c r="K440" i="4"/>
  <c r="J440" i="4"/>
  <c r="L440" i="4" s="1"/>
  <c r="M440" i="4" s="1"/>
  <c r="H440" i="4"/>
  <c r="I440" i="4" s="1"/>
  <c r="K439" i="4"/>
  <c r="J439" i="4"/>
  <c r="H439" i="4"/>
  <c r="I439" i="4" s="1"/>
  <c r="K438" i="4"/>
  <c r="J438" i="4"/>
  <c r="H438" i="4"/>
  <c r="I438" i="4" s="1"/>
  <c r="K437" i="4"/>
  <c r="J437" i="4"/>
  <c r="H437" i="4"/>
  <c r="I437" i="4" s="1"/>
  <c r="K436" i="4"/>
  <c r="J436" i="4"/>
  <c r="H436" i="4"/>
  <c r="I436" i="4" s="1"/>
  <c r="O435" i="4"/>
  <c r="P435" i="4" s="1"/>
  <c r="K435" i="4"/>
  <c r="J435" i="4"/>
  <c r="H435" i="4"/>
  <c r="I435" i="4" s="1"/>
  <c r="O434" i="4"/>
  <c r="P434" i="4" s="1"/>
  <c r="K434" i="4"/>
  <c r="J434" i="4"/>
  <c r="H434" i="4"/>
  <c r="I434" i="4" s="1"/>
  <c r="K433" i="4"/>
  <c r="J433" i="4"/>
  <c r="H433" i="4"/>
  <c r="I433" i="4" s="1"/>
  <c r="K432" i="4"/>
  <c r="J432" i="4"/>
  <c r="H432" i="4"/>
  <c r="I432" i="4" s="1"/>
  <c r="K431" i="4"/>
  <c r="J431" i="4"/>
  <c r="H431" i="4"/>
  <c r="I431" i="4" s="1"/>
  <c r="K430" i="4"/>
  <c r="J430" i="4"/>
  <c r="H430" i="4"/>
  <c r="I430" i="4" s="1"/>
  <c r="K429" i="4"/>
  <c r="J429" i="4"/>
  <c r="H429" i="4"/>
  <c r="I429" i="4" s="1"/>
  <c r="O428" i="4"/>
  <c r="P428" i="4" s="1"/>
  <c r="K428" i="4"/>
  <c r="J428" i="4"/>
  <c r="H428" i="4"/>
  <c r="I428" i="4" s="1"/>
  <c r="K427" i="4"/>
  <c r="J427" i="4"/>
  <c r="H427" i="4"/>
  <c r="I427" i="4" s="1"/>
  <c r="K426" i="4"/>
  <c r="J426" i="4"/>
  <c r="H426" i="4"/>
  <c r="I426" i="4" s="1"/>
  <c r="K425" i="4"/>
  <c r="J425" i="4"/>
  <c r="H425" i="4"/>
  <c r="I425" i="4" s="1"/>
  <c r="K424" i="4"/>
  <c r="J424" i="4"/>
  <c r="H424" i="4"/>
  <c r="I424" i="4" s="1"/>
  <c r="K423" i="4"/>
  <c r="J423" i="4"/>
  <c r="I423" i="4"/>
  <c r="H423" i="4"/>
  <c r="K422" i="4"/>
  <c r="J422" i="4"/>
  <c r="H422" i="4"/>
  <c r="I422" i="4" s="1"/>
  <c r="K421" i="4"/>
  <c r="J421" i="4"/>
  <c r="H421" i="4"/>
  <c r="I421" i="4" s="1"/>
  <c r="K420" i="4"/>
  <c r="J420" i="4"/>
  <c r="H420" i="4"/>
  <c r="I420" i="4" s="1"/>
  <c r="O419" i="4"/>
  <c r="P419" i="4" s="1"/>
  <c r="K419" i="4"/>
  <c r="J419" i="4"/>
  <c r="H419" i="4"/>
  <c r="I419" i="4" s="1"/>
  <c r="K418" i="4"/>
  <c r="J418" i="4"/>
  <c r="H418" i="4"/>
  <c r="I418" i="4" s="1"/>
  <c r="K417" i="4"/>
  <c r="J417" i="4"/>
  <c r="H417" i="4"/>
  <c r="I417" i="4" s="1"/>
  <c r="K416" i="4"/>
  <c r="J416" i="4"/>
  <c r="H416" i="4"/>
  <c r="I416" i="4" s="1"/>
  <c r="K415" i="4"/>
  <c r="J415" i="4"/>
  <c r="H415" i="4"/>
  <c r="I415" i="4" s="1"/>
  <c r="K414" i="4"/>
  <c r="J414" i="4"/>
  <c r="H414" i="4"/>
  <c r="I414" i="4" s="1"/>
  <c r="K413" i="4"/>
  <c r="J413" i="4"/>
  <c r="H413" i="4"/>
  <c r="I413" i="4" s="1"/>
  <c r="K412" i="4"/>
  <c r="J412" i="4"/>
  <c r="H412" i="4"/>
  <c r="I412" i="4" s="1"/>
  <c r="K411" i="4"/>
  <c r="J411" i="4"/>
  <c r="H411" i="4"/>
  <c r="I411" i="4" s="1"/>
  <c r="O410" i="4"/>
  <c r="P410" i="4" s="1"/>
  <c r="K410" i="4"/>
  <c r="J410" i="4"/>
  <c r="H410" i="4"/>
  <c r="I410" i="4" s="1"/>
  <c r="K409" i="4"/>
  <c r="J409" i="4"/>
  <c r="H409" i="4"/>
  <c r="I409" i="4" s="1"/>
  <c r="O408" i="4"/>
  <c r="P408" i="4" s="1"/>
  <c r="K408" i="4"/>
  <c r="J408" i="4"/>
  <c r="H408" i="4"/>
  <c r="I408" i="4" s="1"/>
  <c r="K407" i="4"/>
  <c r="J407" i="4"/>
  <c r="H407" i="4"/>
  <c r="I407" i="4" s="1"/>
  <c r="K406" i="4"/>
  <c r="J406" i="4"/>
  <c r="H406" i="4"/>
  <c r="I406" i="4" s="1"/>
  <c r="K405" i="4"/>
  <c r="J405" i="4"/>
  <c r="H405" i="4"/>
  <c r="I405" i="4" s="1"/>
  <c r="K404" i="4"/>
  <c r="J404" i="4"/>
  <c r="H404" i="4"/>
  <c r="I404" i="4" s="1"/>
  <c r="K403" i="4"/>
  <c r="J403" i="4"/>
  <c r="H403" i="4"/>
  <c r="I403" i="4" s="1"/>
  <c r="K402" i="4"/>
  <c r="J402" i="4"/>
  <c r="H402" i="4"/>
  <c r="I402" i="4" s="1"/>
  <c r="K401" i="4"/>
  <c r="J401" i="4"/>
  <c r="H401" i="4"/>
  <c r="I401" i="4" s="1"/>
  <c r="K400" i="4"/>
  <c r="J400" i="4"/>
  <c r="H400" i="4"/>
  <c r="I400" i="4" s="1"/>
  <c r="K399" i="4"/>
  <c r="J399" i="4"/>
  <c r="H399" i="4"/>
  <c r="I399" i="4" s="1"/>
  <c r="K398" i="4"/>
  <c r="J398" i="4"/>
  <c r="H398" i="4"/>
  <c r="I398" i="4" s="1"/>
  <c r="K397" i="4"/>
  <c r="J397" i="4"/>
  <c r="H397" i="4"/>
  <c r="I397" i="4" s="1"/>
  <c r="O396" i="4"/>
  <c r="P396" i="4" s="1"/>
  <c r="K396" i="4"/>
  <c r="J396" i="4"/>
  <c r="H396" i="4"/>
  <c r="I396" i="4" s="1"/>
  <c r="K395" i="4"/>
  <c r="J395" i="4"/>
  <c r="H395" i="4"/>
  <c r="I395" i="4" s="1"/>
  <c r="O394" i="4"/>
  <c r="P394" i="4" s="1"/>
  <c r="K394" i="4"/>
  <c r="J394" i="4"/>
  <c r="H394" i="4"/>
  <c r="I394" i="4" s="1"/>
  <c r="O393" i="4"/>
  <c r="P393" i="4" s="1"/>
  <c r="K393" i="4"/>
  <c r="J393" i="4"/>
  <c r="H393" i="4"/>
  <c r="I393" i="4" s="1"/>
  <c r="O392" i="4"/>
  <c r="P392" i="4" s="1"/>
  <c r="K392" i="4"/>
  <c r="J392" i="4"/>
  <c r="H392" i="4"/>
  <c r="I392" i="4" s="1"/>
  <c r="K391" i="4"/>
  <c r="J391" i="4"/>
  <c r="H391" i="4"/>
  <c r="I391" i="4" s="1"/>
  <c r="K390" i="4"/>
  <c r="J390" i="4"/>
  <c r="H390" i="4"/>
  <c r="I390" i="4" s="1"/>
  <c r="O389" i="4"/>
  <c r="P389" i="4" s="1"/>
  <c r="K389" i="4"/>
  <c r="J389" i="4"/>
  <c r="H389" i="4"/>
  <c r="I389" i="4" s="1"/>
  <c r="K388" i="4"/>
  <c r="J388" i="4"/>
  <c r="H388" i="4"/>
  <c r="I388" i="4" s="1"/>
  <c r="K387" i="4"/>
  <c r="J387" i="4"/>
  <c r="H387" i="4"/>
  <c r="I387" i="4" s="1"/>
  <c r="O386" i="4"/>
  <c r="P386" i="4" s="1"/>
  <c r="K386" i="4"/>
  <c r="J386" i="4"/>
  <c r="H386" i="4"/>
  <c r="I386" i="4" s="1"/>
  <c r="K385" i="4"/>
  <c r="J385" i="4"/>
  <c r="H385" i="4"/>
  <c r="I385" i="4" s="1"/>
  <c r="K384" i="4"/>
  <c r="J384" i="4"/>
  <c r="H384" i="4"/>
  <c r="I384" i="4" s="1"/>
  <c r="K383" i="4"/>
  <c r="J383" i="4"/>
  <c r="H383" i="4"/>
  <c r="I383" i="4" s="1"/>
  <c r="K382" i="4"/>
  <c r="J382" i="4"/>
  <c r="H382" i="4"/>
  <c r="I382" i="4" s="1"/>
  <c r="O381" i="4"/>
  <c r="P381" i="4" s="1"/>
  <c r="K381" i="4"/>
  <c r="J381" i="4"/>
  <c r="H381" i="4"/>
  <c r="I381" i="4" s="1"/>
  <c r="O380" i="4"/>
  <c r="P380" i="4" s="1"/>
  <c r="K380" i="4"/>
  <c r="J380" i="4"/>
  <c r="H380" i="4"/>
  <c r="I380" i="4" s="1"/>
  <c r="K379" i="4"/>
  <c r="J379" i="4"/>
  <c r="H379" i="4"/>
  <c r="I379" i="4" s="1"/>
  <c r="O378" i="4"/>
  <c r="P378" i="4" s="1"/>
  <c r="K378" i="4"/>
  <c r="J378" i="4"/>
  <c r="H378" i="4"/>
  <c r="I378" i="4" s="1"/>
  <c r="O377" i="4"/>
  <c r="P377" i="4" s="1"/>
  <c r="K377" i="4"/>
  <c r="J377" i="4"/>
  <c r="H377" i="4"/>
  <c r="I377" i="4" s="1"/>
  <c r="K376" i="4"/>
  <c r="J376" i="4"/>
  <c r="H376" i="4"/>
  <c r="I376" i="4" s="1"/>
  <c r="K375" i="4"/>
  <c r="J375" i="4"/>
  <c r="H375" i="4"/>
  <c r="I375" i="4" s="1"/>
  <c r="K374" i="4"/>
  <c r="J374" i="4"/>
  <c r="H374" i="4"/>
  <c r="I374" i="4" s="1"/>
  <c r="O373" i="4"/>
  <c r="P373" i="4" s="1"/>
  <c r="K373" i="4"/>
  <c r="J373" i="4"/>
  <c r="H373" i="4"/>
  <c r="I373" i="4" s="1"/>
  <c r="K372" i="4"/>
  <c r="J372" i="4"/>
  <c r="H372" i="4"/>
  <c r="I372" i="4" s="1"/>
  <c r="K371" i="4"/>
  <c r="J371" i="4"/>
  <c r="H371" i="4"/>
  <c r="I371" i="4" s="1"/>
  <c r="O370" i="4"/>
  <c r="P370" i="4" s="1"/>
  <c r="K370" i="4"/>
  <c r="J370" i="4"/>
  <c r="H370" i="4"/>
  <c r="I370" i="4" s="1"/>
  <c r="O369" i="4"/>
  <c r="P369" i="4" s="1"/>
  <c r="K369" i="4"/>
  <c r="J369" i="4"/>
  <c r="H369" i="4"/>
  <c r="I369" i="4" s="1"/>
  <c r="K368" i="4"/>
  <c r="J368" i="4"/>
  <c r="H368" i="4"/>
  <c r="I368" i="4" s="1"/>
  <c r="K367" i="4"/>
  <c r="J367" i="4"/>
  <c r="H367" i="4"/>
  <c r="I367" i="4" s="1"/>
  <c r="K366" i="4"/>
  <c r="J366" i="4"/>
  <c r="H366" i="4"/>
  <c r="I366" i="4" s="1"/>
  <c r="O365" i="4"/>
  <c r="P365" i="4" s="1"/>
  <c r="K365" i="4"/>
  <c r="J365" i="4"/>
  <c r="H365" i="4"/>
  <c r="I365" i="4" s="1"/>
  <c r="O364" i="4"/>
  <c r="P364" i="4" s="1"/>
  <c r="K364" i="4"/>
  <c r="J364" i="4"/>
  <c r="H364" i="4"/>
  <c r="I364" i="4" s="1"/>
  <c r="O363" i="4"/>
  <c r="P363" i="4" s="1"/>
  <c r="K363" i="4"/>
  <c r="J363" i="4"/>
  <c r="H363" i="4"/>
  <c r="I363" i="4" s="1"/>
  <c r="K362" i="4"/>
  <c r="J362" i="4"/>
  <c r="H362" i="4"/>
  <c r="I362" i="4" s="1"/>
  <c r="O361" i="4"/>
  <c r="P361" i="4" s="1"/>
  <c r="K361" i="4"/>
  <c r="J361" i="4"/>
  <c r="H361" i="4"/>
  <c r="I361" i="4" s="1"/>
  <c r="K360" i="4"/>
  <c r="J360" i="4"/>
  <c r="H360" i="4"/>
  <c r="I360" i="4" s="1"/>
  <c r="K359" i="4"/>
  <c r="J359" i="4"/>
  <c r="H359" i="4"/>
  <c r="I359" i="4" s="1"/>
  <c r="O358" i="4"/>
  <c r="P358" i="4" s="1"/>
  <c r="K358" i="4"/>
  <c r="J358" i="4"/>
  <c r="H358" i="4"/>
  <c r="I358" i="4" s="1"/>
  <c r="O357" i="4"/>
  <c r="P357" i="4" s="1"/>
  <c r="K357" i="4"/>
  <c r="J357" i="4"/>
  <c r="L357" i="4" s="1"/>
  <c r="M357" i="4" s="1"/>
  <c r="H357" i="4"/>
  <c r="I357" i="4" s="1"/>
  <c r="K356" i="4"/>
  <c r="J356" i="4"/>
  <c r="H356" i="4"/>
  <c r="I356" i="4" s="1"/>
  <c r="K355" i="4"/>
  <c r="J355" i="4"/>
  <c r="H355" i="4"/>
  <c r="I355" i="4" s="1"/>
  <c r="K354" i="4"/>
  <c r="J354" i="4"/>
  <c r="H354" i="4"/>
  <c r="I354" i="4" s="1"/>
  <c r="K353" i="4"/>
  <c r="J353" i="4"/>
  <c r="H353" i="4"/>
  <c r="I353" i="4" s="1"/>
  <c r="K352" i="4"/>
  <c r="J352" i="4"/>
  <c r="H352" i="4"/>
  <c r="I352" i="4" s="1"/>
  <c r="K351" i="4"/>
  <c r="J351" i="4"/>
  <c r="L351" i="4" s="1"/>
  <c r="M351" i="4" s="1"/>
  <c r="H351" i="4"/>
  <c r="I351" i="4" s="1"/>
  <c r="K350" i="4"/>
  <c r="J350" i="4"/>
  <c r="H350" i="4"/>
  <c r="I350" i="4" s="1"/>
  <c r="K349" i="4"/>
  <c r="J349" i="4"/>
  <c r="H349" i="4"/>
  <c r="I349" i="4" s="1"/>
  <c r="O348" i="4"/>
  <c r="P348" i="4" s="1"/>
  <c r="K348" i="4"/>
  <c r="J348" i="4"/>
  <c r="H348" i="4"/>
  <c r="I348" i="4" s="1"/>
  <c r="K347" i="4"/>
  <c r="J347" i="4"/>
  <c r="H347" i="4"/>
  <c r="I347" i="4" s="1"/>
  <c r="O346" i="4"/>
  <c r="P346" i="4" s="1"/>
  <c r="K346" i="4"/>
  <c r="J346" i="4"/>
  <c r="H346" i="4"/>
  <c r="I346" i="4" s="1"/>
  <c r="K345" i="4"/>
  <c r="J345" i="4"/>
  <c r="H345" i="4"/>
  <c r="I345" i="4" s="1"/>
  <c r="O344" i="4"/>
  <c r="P344" i="4" s="1"/>
  <c r="K344" i="4"/>
  <c r="J344" i="4"/>
  <c r="H344" i="4"/>
  <c r="I344" i="4" s="1"/>
  <c r="K343" i="4"/>
  <c r="J343" i="4"/>
  <c r="H343" i="4"/>
  <c r="I343" i="4" s="1"/>
  <c r="K342" i="4"/>
  <c r="J342" i="4"/>
  <c r="H342" i="4"/>
  <c r="I342" i="4" s="1"/>
  <c r="K341" i="4"/>
  <c r="J341" i="4"/>
  <c r="H341" i="4"/>
  <c r="I341" i="4" s="1"/>
  <c r="O340" i="4"/>
  <c r="P340" i="4" s="1"/>
  <c r="K340" i="4"/>
  <c r="J340" i="4"/>
  <c r="H340" i="4"/>
  <c r="I340" i="4" s="1"/>
  <c r="K339" i="4"/>
  <c r="J339" i="4"/>
  <c r="H339" i="4"/>
  <c r="I339" i="4" s="1"/>
  <c r="O338" i="4"/>
  <c r="P338" i="4" s="1"/>
  <c r="K338" i="4"/>
  <c r="J338" i="4"/>
  <c r="H338" i="4"/>
  <c r="I338" i="4" s="1"/>
  <c r="O337" i="4"/>
  <c r="P337" i="4" s="1"/>
  <c r="K337" i="4"/>
  <c r="J337" i="4"/>
  <c r="H337" i="4"/>
  <c r="I337" i="4" s="1"/>
  <c r="O336" i="4"/>
  <c r="P336" i="4" s="1"/>
  <c r="K336" i="4"/>
  <c r="J336" i="4"/>
  <c r="H336" i="4"/>
  <c r="I336" i="4" s="1"/>
  <c r="O335" i="4"/>
  <c r="P335" i="4" s="1"/>
  <c r="K335" i="4"/>
  <c r="J335" i="4"/>
  <c r="H335" i="4"/>
  <c r="I335" i="4" s="1"/>
  <c r="K334" i="4"/>
  <c r="J334" i="4"/>
  <c r="H334" i="4"/>
  <c r="I334" i="4" s="1"/>
  <c r="K333" i="4"/>
  <c r="J333" i="4"/>
  <c r="H333" i="4"/>
  <c r="I333" i="4" s="1"/>
  <c r="K332" i="4"/>
  <c r="J332" i="4"/>
  <c r="H332" i="4"/>
  <c r="I332" i="4" s="1"/>
  <c r="K331" i="4"/>
  <c r="J331" i="4"/>
  <c r="H331" i="4"/>
  <c r="I331" i="4" s="1"/>
  <c r="O330" i="4"/>
  <c r="P330" i="4" s="1"/>
  <c r="K330" i="4"/>
  <c r="J330" i="4"/>
  <c r="H330" i="4"/>
  <c r="I330" i="4" s="1"/>
  <c r="O329" i="4"/>
  <c r="P329" i="4" s="1"/>
  <c r="K329" i="4"/>
  <c r="J329" i="4"/>
  <c r="H329" i="4"/>
  <c r="I329" i="4" s="1"/>
  <c r="K328" i="4"/>
  <c r="J328" i="4"/>
  <c r="H328" i="4"/>
  <c r="I328" i="4" s="1"/>
  <c r="K327" i="4"/>
  <c r="J327" i="4"/>
  <c r="H327" i="4"/>
  <c r="I327" i="4" s="1"/>
  <c r="K326" i="4"/>
  <c r="J326" i="4"/>
  <c r="H326" i="4"/>
  <c r="I326" i="4" s="1"/>
  <c r="K325" i="4"/>
  <c r="J325" i="4"/>
  <c r="H325" i="4"/>
  <c r="I325" i="4" s="1"/>
  <c r="K324" i="4"/>
  <c r="J324" i="4"/>
  <c r="H324" i="4"/>
  <c r="I324" i="4" s="1"/>
  <c r="K323" i="4"/>
  <c r="J323" i="4"/>
  <c r="H323" i="4"/>
  <c r="I323" i="4" s="1"/>
  <c r="K322" i="4"/>
  <c r="J322" i="4"/>
  <c r="H322" i="4"/>
  <c r="I322" i="4" s="1"/>
  <c r="K321" i="4"/>
  <c r="J321" i="4"/>
  <c r="H321" i="4"/>
  <c r="I321" i="4" s="1"/>
  <c r="K320" i="4"/>
  <c r="J320" i="4"/>
  <c r="H320" i="4"/>
  <c r="I320" i="4" s="1"/>
  <c r="K319" i="4"/>
  <c r="J319" i="4"/>
  <c r="H319" i="4"/>
  <c r="I319" i="4" s="1"/>
  <c r="K318" i="4"/>
  <c r="J318" i="4"/>
  <c r="H318" i="4"/>
  <c r="I318" i="4" s="1"/>
  <c r="K317" i="4"/>
  <c r="J317" i="4"/>
  <c r="H317" i="4"/>
  <c r="I317" i="4" s="1"/>
  <c r="K316" i="4"/>
  <c r="J316" i="4"/>
  <c r="H316" i="4"/>
  <c r="I316" i="4" s="1"/>
  <c r="K315" i="4"/>
  <c r="J315" i="4"/>
  <c r="H315" i="4"/>
  <c r="I315" i="4" s="1"/>
  <c r="K314" i="4"/>
  <c r="J314" i="4"/>
  <c r="H314" i="4"/>
  <c r="I314" i="4" s="1"/>
  <c r="K313" i="4"/>
  <c r="J313" i="4"/>
  <c r="I313" i="4"/>
  <c r="H313" i="4"/>
  <c r="K312" i="4"/>
  <c r="J312" i="4"/>
  <c r="H312" i="4"/>
  <c r="I312" i="4" s="1"/>
  <c r="K311" i="4"/>
  <c r="J311" i="4"/>
  <c r="H311" i="4"/>
  <c r="I311" i="4" s="1"/>
  <c r="O310" i="4"/>
  <c r="P310" i="4" s="1"/>
  <c r="K310" i="4"/>
  <c r="J310" i="4"/>
  <c r="H310" i="4"/>
  <c r="I310" i="4" s="1"/>
  <c r="O309" i="4"/>
  <c r="P309" i="4" s="1"/>
  <c r="K309" i="4"/>
  <c r="J309" i="4"/>
  <c r="H309" i="4"/>
  <c r="I309" i="4" s="1"/>
  <c r="K308" i="4"/>
  <c r="J308" i="4"/>
  <c r="H308" i="4"/>
  <c r="I308" i="4" s="1"/>
  <c r="K307" i="4"/>
  <c r="J307" i="4"/>
  <c r="H307" i="4"/>
  <c r="I307" i="4" s="1"/>
  <c r="K306" i="4"/>
  <c r="J306" i="4"/>
  <c r="H306" i="4"/>
  <c r="I306" i="4" s="1"/>
  <c r="K305" i="4"/>
  <c r="J305" i="4"/>
  <c r="H305" i="4"/>
  <c r="I305" i="4" s="1"/>
  <c r="K304" i="4"/>
  <c r="J304" i="4"/>
  <c r="H304" i="4"/>
  <c r="I304" i="4" s="1"/>
  <c r="O303" i="4"/>
  <c r="P303" i="4" s="1"/>
  <c r="K303" i="4"/>
  <c r="J303" i="4"/>
  <c r="H303" i="4"/>
  <c r="I303" i="4" s="1"/>
  <c r="O302" i="4"/>
  <c r="P302" i="4" s="1"/>
  <c r="K302" i="4"/>
  <c r="J302" i="4"/>
  <c r="H302" i="4"/>
  <c r="I302" i="4" s="1"/>
  <c r="O301" i="4"/>
  <c r="P301" i="4" s="1"/>
  <c r="K301" i="4"/>
  <c r="J301" i="4"/>
  <c r="H301" i="4"/>
  <c r="I301" i="4" s="1"/>
  <c r="K300" i="4"/>
  <c r="J300" i="4"/>
  <c r="H300" i="4"/>
  <c r="I300" i="4" s="1"/>
  <c r="K299" i="4"/>
  <c r="J299" i="4"/>
  <c r="L299" i="4" s="1"/>
  <c r="M299" i="4" s="1"/>
  <c r="H299" i="4"/>
  <c r="I299" i="4" s="1"/>
  <c r="O298" i="4"/>
  <c r="P298" i="4" s="1"/>
  <c r="K298" i="4"/>
  <c r="J298" i="4"/>
  <c r="H298" i="4"/>
  <c r="I298" i="4" s="1"/>
  <c r="O297" i="4"/>
  <c r="P297" i="4" s="1"/>
  <c r="K297" i="4"/>
  <c r="J297" i="4"/>
  <c r="H297" i="4"/>
  <c r="I297" i="4" s="1"/>
  <c r="K296" i="4"/>
  <c r="J296" i="4"/>
  <c r="H296" i="4"/>
  <c r="I296" i="4" s="1"/>
  <c r="K295" i="4"/>
  <c r="J295" i="4"/>
  <c r="H295" i="4"/>
  <c r="I295" i="4" s="1"/>
  <c r="K294" i="4"/>
  <c r="J294" i="4"/>
  <c r="H294" i="4"/>
  <c r="I294" i="4" s="1"/>
  <c r="K293" i="4"/>
  <c r="J293" i="4"/>
  <c r="H293" i="4"/>
  <c r="I293" i="4" s="1"/>
  <c r="K292" i="4"/>
  <c r="J292" i="4"/>
  <c r="H292" i="4"/>
  <c r="I292" i="4" s="1"/>
  <c r="K291" i="4"/>
  <c r="J291" i="4"/>
  <c r="H291" i="4"/>
  <c r="I291" i="4" s="1"/>
  <c r="K290" i="4"/>
  <c r="J290" i="4"/>
  <c r="H290" i="4"/>
  <c r="I290" i="4" s="1"/>
  <c r="K289" i="4"/>
  <c r="J289" i="4"/>
  <c r="H289" i="4"/>
  <c r="I289" i="4" s="1"/>
  <c r="K288" i="4"/>
  <c r="J288" i="4"/>
  <c r="H288" i="4"/>
  <c r="I288" i="4" s="1"/>
  <c r="K287" i="4"/>
  <c r="J287" i="4"/>
  <c r="H287" i="4"/>
  <c r="I287" i="4" s="1"/>
  <c r="K286" i="4"/>
  <c r="J286" i="4"/>
  <c r="H286" i="4"/>
  <c r="I286" i="4" s="1"/>
  <c r="K285" i="4"/>
  <c r="J285" i="4"/>
  <c r="H285" i="4"/>
  <c r="I285" i="4" s="1"/>
  <c r="K284" i="4"/>
  <c r="J284" i="4"/>
  <c r="H284" i="4"/>
  <c r="I284" i="4" s="1"/>
  <c r="K283" i="4"/>
  <c r="J283" i="4"/>
  <c r="H283" i="4"/>
  <c r="I283" i="4" s="1"/>
  <c r="K282" i="4"/>
  <c r="J282" i="4"/>
  <c r="H282" i="4"/>
  <c r="I282" i="4" s="1"/>
  <c r="K281" i="4"/>
  <c r="J281" i="4"/>
  <c r="H281" i="4"/>
  <c r="I281" i="4" s="1"/>
  <c r="K280" i="4"/>
  <c r="J280" i="4"/>
  <c r="H280" i="4"/>
  <c r="I280" i="4" s="1"/>
  <c r="K279" i="4"/>
  <c r="J279" i="4"/>
  <c r="H279" i="4"/>
  <c r="I279" i="4" s="1"/>
  <c r="K278" i="4"/>
  <c r="J278" i="4"/>
  <c r="H278" i="4"/>
  <c r="I278" i="4" s="1"/>
  <c r="K277" i="4"/>
  <c r="J277" i="4"/>
  <c r="H277" i="4"/>
  <c r="I277" i="4" s="1"/>
  <c r="K276" i="4"/>
  <c r="J276" i="4"/>
  <c r="H276" i="4"/>
  <c r="I276" i="4" s="1"/>
  <c r="K275" i="4"/>
  <c r="J275" i="4"/>
  <c r="H275" i="4"/>
  <c r="I275" i="4" s="1"/>
  <c r="K274" i="4"/>
  <c r="J274" i="4"/>
  <c r="H274" i="4"/>
  <c r="I274" i="4" s="1"/>
  <c r="K273" i="4"/>
  <c r="J273" i="4"/>
  <c r="H273" i="4"/>
  <c r="I273" i="4" s="1"/>
  <c r="K272" i="4"/>
  <c r="J272" i="4"/>
  <c r="H272" i="4"/>
  <c r="I272" i="4" s="1"/>
  <c r="K271" i="4"/>
  <c r="J271" i="4"/>
  <c r="H271" i="4"/>
  <c r="I271" i="4" s="1"/>
  <c r="K270" i="4"/>
  <c r="J270" i="4"/>
  <c r="H270" i="4"/>
  <c r="I270" i="4" s="1"/>
  <c r="K269" i="4"/>
  <c r="J269" i="4"/>
  <c r="H269" i="4"/>
  <c r="I269" i="4" s="1"/>
  <c r="K268" i="4"/>
  <c r="J268" i="4"/>
  <c r="H268" i="4"/>
  <c r="I268" i="4" s="1"/>
  <c r="K267" i="4"/>
  <c r="J267" i="4"/>
  <c r="H267" i="4"/>
  <c r="I267" i="4" s="1"/>
  <c r="K266" i="4"/>
  <c r="J266" i="4"/>
  <c r="H266" i="4"/>
  <c r="I266" i="4" s="1"/>
  <c r="K265" i="4"/>
  <c r="J265" i="4"/>
  <c r="H265" i="4"/>
  <c r="I265" i="4" s="1"/>
  <c r="K264" i="4"/>
  <c r="J264" i="4"/>
  <c r="H264" i="4"/>
  <c r="I264" i="4" s="1"/>
  <c r="K263" i="4"/>
  <c r="J263" i="4"/>
  <c r="H263" i="4"/>
  <c r="I263" i="4" s="1"/>
  <c r="K262" i="4"/>
  <c r="J262" i="4"/>
  <c r="H262" i="4"/>
  <c r="I262" i="4" s="1"/>
  <c r="K261" i="4"/>
  <c r="J261" i="4"/>
  <c r="H261" i="4"/>
  <c r="I261" i="4" s="1"/>
  <c r="K260" i="4"/>
  <c r="J260" i="4"/>
  <c r="H260" i="4"/>
  <c r="I260" i="4" s="1"/>
  <c r="K259" i="4"/>
  <c r="J259" i="4"/>
  <c r="H259" i="4"/>
  <c r="I259" i="4" s="1"/>
  <c r="K258" i="4"/>
  <c r="J258" i="4"/>
  <c r="H258" i="4"/>
  <c r="I258" i="4" s="1"/>
  <c r="K257" i="4"/>
  <c r="J257" i="4"/>
  <c r="H257" i="4"/>
  <c r="I257" i="4" s="1"/>
  <c r="K256" i="4"/>
  <c r="J256" i="4"/>
  <c r="H256" i="4"/>
  <c r="I256" i="4" s="1"/>
  <c r="K255" i="4"/>
  <c r="J255" i="4"/>
  <c r="H255" i="4"/>
  <c r="I255" i="4" s="1"/>
  <c r="O254" i="4"/>
  <c r="P254" i="4" s="1"/>
  <c r="K254" i="4"/>
  <c r="J254" i="4"/>
  <c r="L254" i="4" s="1"/>
  <c r="M254" i="4" s="1"/>
  <c r="H254" i="4"/>
  <c r="I254" i="4" s="1"/>
  <c r="K253" i="4"/>
  <c r="J253" i="4"/>
  <c r="H253" i="4"/>
  <c r="I253" i="4" s="1"/>
  <c r="K252" i="4"/>
  <c r="J252" i="4"/>
  <c r="H252" i="4"/>
  <c r="I252" i="4" s="1"/>
  <c r="K251" i="4"/>
  <c r="J251" i="4"/>
  <c r="H251" i="4"/>
  <c r="I251" i="4" s="1"/>
  <c r="K250" i="4"/>
  <c r="J250" i="4"/>
  <c r="H250" i="4"/>
  <c r="I250" i="4" s="1"/>
  <c r="K249" i="4"/>
  <c r="J249" i="4"/>
  <c r="H249" i="4"/>
  <c r="I249" i="4" s="1"/>
  <c r="K248" i="4"/>
  <c r="J248" i="4"/>
  <c r="L248" i="4" s="1"/>
  <c r="M248" i="4" s="1"/>
  <c r="H248" i="4"/>
  <c r="I248" i="4" s="1"/>
  <c r="K247" i="4"/>
  <c r="J247" i="4"/>
  <c r="H247" i="4"/>
  <c r="I247" i="4" s="1"/>
  <c r="K246" i="4"/>
  <c r="J246" i="4"/>
  <c r="H246" i="4"/>
  <c r="I246" i="4" s="1"/>
  <c r="K245" i="4"/>
  <c r="J245" i="4"/>
  <c r="H245" i="4"/>
  <c r="I245" i="4" s="1"/>
  <c r="K244" i="4"/>
  <c r="J244" i="4"/>
  <c r="H244" i="4"/>
  <c r="I244" i="4" s="1"/>
  <c r="K243" i="4"/>
  <c r="J243" i="4"/>
  <c r="H243" i="4"/>
  <c r="I243" i="4" s="1"/>
  <c r="K242" i="4"/>
  <c r="J242" i="4"/>
  <c r="H242" i="4"/>
  <c r="I242" i="4" s="1"/>
  <c r="K241" i="4"/>
  <c r="J241" i="4"/>
  <c r="H241" i="4"/>
  <c r="I241" i="4" s="1"/>
  <c r="K240" i="4"/>
  <c r="J240" i="4"/>
  <c r="H240" i="4"/>
  <c r="I240" i="4" s="1"/>
  <c r="K239" i="4"/>
  <c r="J239" i="4"/>
  <c r="H239" i="4"/>
  <c r="I239" i="4" s="1"/>
  <c r="K238" i="4"/>
  <c r="J238" i="4"/>
  <c r="H238" i="4"/>
  <c r="I238" i="4" s="1"/>
  <c r="O237" i="4"/>
  <c r="P237" i="4" s="1"/>
  <c r="K237" i="4"/>
  <c r="J237" i="4"/>
  <c r="H237" i="4"/>
  <c r="I237" i="4" s="1"/>
  <c r="O236" i="4"/>
  <c r="P236" i="4" s="1"/>
  <c r="K236" i="4"/>
  <c r="J236" i="4"/>
  <c r="H236" i="4"/>
  <c r="I236" i="4" s="1"/>
  <c r="K235" i="4"/>
  <c r="J235" i="4"/>
  <c r="H235" i="4"/>
  <c r="I235" i="4" s="1"/>
  <c r="K234" i="4"/>
  <c r="J234" i="4"/>
  <c r="H234" i="4"/>
  <c r="I234" i="4" s="1"/>
  <c r="K233" i="4"/>
  <c r="J233" i="4"/>
  <c r="H233" i="4"/>
  <c r="I233" i="4" s="1"/>
  <c r="K232" i="4"/>
  <c r="J232" i="4"/>
  <c r="H232" i="4"/>
  <c r="I232" i="4" s="1"/>
  <c r="K231" i="4"/>
  <c r="J231" i="4"/>
  <c r="H231" i="4"/>
  <c r="I231" i="4" s="1"/>
  <c r="K230" i="4"/>
  <c r="J230" i="4"/>
  <c r="H230" i="4"/>
  <c r="I230" i="4" s="1"/>
  <c r="K229" i="4"/>
  <c r="J229" i="4"/>
  <c r="H229" i="4"/>
  <c r="I229" i="4" s="1"/>
  <c r="K228" i="4"/>
  <c r="J228" i="4"/>
  <c r="H228" i="4"/>
  <c r="I228" i="4" s="1"/>
  <c r="K227" i="4"/>
  <c r="J227" i="4"/>
  <c r="H227" i="4"/>
  <c r="I227" i="4" s="1"/>
  <c r="K226" i="4"/>
  <c r="J226" i="4"/>
  <c r="H226" i="4"/>
  <c r="I226" i="4" s="1"/>
  <c r="O225" i="4"/>
  <c r="P225" i="4" s="1"/>
  <c r="K225" i="4"/>
  <c r="J225" i="4"/>
  <c r="H225" i="4"/>
  <c r="I225" i="4" s="1"/>
  <c r="K224" i="4"/>
  <c r="J224" i="4"/>
  <c r="H224" i="4"/>
  <c r="I224" i="4" s="1"/>
  <c r="K223" i="4"/>
  <c r="J223" i="4"/>
  <c r="H223" i="4"/>
  <c r="I223" i="4" s="1"/>
  <c r="K222" i="4"/>
  <c r="J222" i="4"/>
  <c r="H222" i="4"/>
  <c r="I222" i="4" s="1"/>
  <c r="K221" i="4"/>
  <c r="J221" i="4"/>
  <c r="H221" i="4"/>
  <c r="I221" i="4" s="1"/>
  <c r="K220" i="4"/>
  <c r="J220" i="4"/>
  <c r="H220" i="4"/>
  <c r="I220" i="4" s="1"/>
  <c r="K219" i="4"/>
  <c r="J219" i="4"/>
  <c r="H219" i="4"/>
  <c r="I219" i="4" s="1"/>
  <c r="K218" i="4"/>
  <c r="J218" i="4"/>
  <c r="H218" i="4"/>
  <c r="I218" i="4" s="1"/>
  <c r="K217" i="4"/>
  <c r="J217" i="4"/>
  <c r="H217" i="4"/>
  <c r="I217" i="4" s="1"/>
  <c r="K216" i="4"/>
  <c r="J216" i="4"/>
  <c r="H216" i="4"/>
  <c r="I216" i="4" s="1"/>
  <c r="K215" i="4"/>
  <c r="J215" i="4"/>
  <c r="H215" i="4"/>
  <c r="I215" i="4" s="1"/>
  <c r="K214" i="4"/>
  <c r="J214" i="4"/>
  <c r="H214" i="4"/>
  <c r="I214" i="4" s="1"/>
  <c r="K213" i="4"/>
  <c r="J213" i="4"/>
  <c r="H213" i="4"/>
  <c r="I213" i="4" s="1"/>
  <c r="K212" i="4"/>
  <c r="J212" i="4"/>
  <c r="H212" i="4"/>
  <c r="I212" i="4" s="1"/>
  <c r="K211" i="4"/>
  <c r="J211" i="4"/>
  <c r="H211" i="4"/>
  <c r="I211" i="4" s="1"/>
  <c r="K210" i="4"/>
  <c r="J210" i="4"/>
  <c r="H210" i="4"/>
  <c r="I210" i="4" s="1"/>
  <c r="K209" i="4"/>
  <c r="J209" i="4"/>
  <c r="H209" i="4"/>
  <c r="I209" i="4" s="1"/>
  <c r="K208" i="4"/>
  <c r="J208" i="4"/>
  <c r="H208" i="4"/>
  <c r="I208" i="4" s="1"/>
  <c r="K207" i="4"/>
  <c r="J207" i="4"/>
  <c r="H207" i="4"/>
  <c r="I207" i="4" s="1"/>
  <c r="K206" i="4"/>
  <c r="J206" i="4"/>
  <c r="H206" i="4"/>
  <c r="I206" i="4" s="1"/>
  <c r="K205" i="4"/>
  <c r="J205" i="4"/>
  <c r="H205" i="4"/>
  <c r="I205" i="4" s="1"/>
  <c r="K204" i="4"/>
  <c r="J204" i="4"/>
  <c r="H204" i="4"/>
  <c r="I204" i="4" s="1"/>
  <c r="K203" i="4"/>
  <c r="J203" i="4"/>
  <c r="H203" i="4"/>
  <c r="I203" i="4" s="1"/>
  <c r="K202" i="4"/>
  <c r="J202" i="4"/>
  <c r="H202" i="4"/>
  <c r="I202" i="4" s="1"/>
  <c r="K201" i="4"/>
  <c r="J201" i="4"/>
  <c r="H201" i="4"/>
  <c r="I201" i="4" s="1"/>
  <c r="K200" i="4"/>
  <c r="J200" i="4"/>
  <c r="H200" i="4"/>
  <c r="I200" i="4" s="1"/>
  <c r="K199" i="4"/>
  <c r="J199" i="4"/>
  <c r="H199" i="4"/>
  <c r="I199" i="4" s="1"/>
  <c r="K198" i="4"/>
  <c r="J198" i="4"/>
  <c r="H198" i="4"/>
  <c r="I198" i="4" s="1"/>
  <c r="K197" i="4"/>
  <c r="J197" i="4"/>
  <c r="H197" i="4"/>
  <c r="I197" i="4" s="1"/>
  <c r="K196" i="4"/>
  <c r="J196" i="4"/>
  <c r="H196" i="4"/>
  <c r="I196" i="4" s="1"/>
  <c r="K195" i="4"/>
  <c r="J195" i="4"/>
  <c r="H195" i="4"/>
  <c r="I195" i="4" s="1"/>
  <c r="K194" i="4"/>
  <c r="J194" i="4"/>
  <c r="H194" i="4"/>
  <c r="I194" i="4" s="1"/>
  <c r="K193" i="4"/>
  <c r="J193" i="4"/>
  <c r="H193" i="4"/>
  <c r="I193" i="4" s="1"/>
  <c r="K192" i="4"/>
  <c r="J192" i="4"/>
  <c r="H192" i="4"/>
  <c r="I192" i="4" s="1"/>
  <c r="K191" i="4"/>
  <c r="J191" i="4"/>
  <c r="H191" i="4"/>
  <c r="I191" i="4" s="1"/>
  <c r="K190" i="4"/>
  <c r="J190" i="4"/>
  <c r="H190" i="4"/>
  <c r="I190" i="4" s="1"/>
  <c r="K189" i="4"/>
  <c r="J189" i="4"/>
  <c r="H189" i="4"/>
  <c r="I189" i="4" s="1"/>
  <c r="O188" i="4"/>
  <c r="P188" i="4" s="1"/>
  <c r="K188" i="4"/>
  <c r="J188" i="4"/>
  <c r="H188" i="4"/>
  <c r="I188" i="4" s="1"/>
  <c r="K187" i="4"/>
  <c r="J187" i="4"/>
  <c r="H187" i="4"/>
  <c r="I187" i="4" s="1"/>
  <c r="O186" i="4"/>
  <c r="P186" i="4" s="1"/>
  <c r="Q186" i="4" s="1"/>
  <c r="K186" i="4"/>
  <c r="J186" i="4"/>
  <c r="H186" i="4"/>
  <c r="I186" i="4" s="1"/>
  <c r="O185" i="4"/>
  <c r="P185" i="4" s="1"/>
  <c r="K185" i="4"/>
  <c r="J185" i="4"/>
  <c r="H185" i="4"/>
  <c r="I185" i="4" s="1"/>
  <c r="O184" i="4"/>
  <c r="P184" i="4" s="1"/>
  <c r="K184" i="4"/>
  <c r="J184" i="4"/>
  <c r="H184" i="4"/>
  <c r="I184" i="4" s="1"/>
  <c r="K183" i="4"/>
  <c r="J183" i="4"/>
  <c r="H183" i="4"/>
  <c r="I183" i="4" s="1"/>
  <c r="O182" i="4"/>
  <c r="P182" i="4" s="1"/>
  <c r="Q182" i="4" s="1"/>
  <c r="K182" i="4"/>
  <c r="J182" i="4"/>
  <c r="H182" i="4"/>
  <c r="I182" i="4" s="1"/>
  <c r="K181" i="4"/>
  <c r="J181" i="4"/>
  <c r="H181" i="4"/>
  <c r="I181" i="4" s="1"/>
  <c r="K180" i="4"/>
  <c r="J180" i="4"/>
  <c r="H180" i="4"/>
  <c r="I180" i="4" s="1"/>
  <c r="K179" i="4"/>
  <c r="J179" i="4"/>
  <c r="H179" i="4"/>
  <c r="I179" i="4" s="1"/>
  <c r="K178" i="4"/>
  <c r="J178" i="4"/>
  <c r="H178" i="4"/>
  <c r="I178" i="4" s="1"/>
  <c r="K177" i="4"/>
  <c r="J177" i="4"/>
  <c r="H177" i="4"/>
  <c r="I177" i="4" s="1"/>
  <c r="K176" i="4"/>
  <c r="J176" i="4"/>
  <c r="H176" i="4"/>
  <c r="I176" i="4" s="1"/>
  <c r="K175" i="4"/>
  <c r="J175" i="4"/>
  <c r="H175" i="4"/>
  <c r="I175" i="4" s="1"/>
  <c r="K174" i="4"/>
  <c r="J174" i="4"/>
  <c r="H174" i="4"/>
  <c r="I174" i="4" s="1"/>
  <c r="K173" i="4"/>
  <c r="J173" i="4"/>
  <c r="H173" i="4"/>
  <c r="I173" i="4" s="1"/>
  <c r="O172" i="4"/>
  <c r="P172" i="4" s="1"/>
  <c r="K172" i="4"/>
  <c r="J172" i="4"/>
  <c r="H172" i="4"/>
  <c r="I172" i="4" s="1"/>
  <c r="K171" i="4"/>
  <c r="J171" i="4"/>
  <c r="H171" i="4"/>
  <c r="I171" i="4" s="1"/>
  <c r="O170" i="4"/>
  <c r="P170" i="4" s="1"/>
  <c r="K170" i="4"/>
  <c r="J170" i="4"/>
  <c r="H170" i="4"/>
  <c r="I170" i="4" s="1"/>
  <c r="K169" i="4"/>
  <c r="J169" i="4"/>
  <c r="H169" i="4"/>
  <c r="I169" i="4" s="1"/>
  <c r="K168" i="4"/>
  <c r="J168" i="4"/>
  <c r="H168" i="4"/>
  <c r="I168" i="4" s="1"/>
  <c r="K167" i="4"/>
  <c r="J167" i="4"/>
  <c r="H167" i="4"/>
  <c r="I167" i="4" s="1"/>
  <c r="K166" i="4"/>
  <c r="J166" i="4"/>
  <c r="H166" i="4"/>
  <c r="I166" i="4" s="1"/>
  <c r="K165" i="4"/>
  <c r="J165" i="4"/>
  <c r="H165" i="4"/>
  <c r="I165" i="4" s="1"/>
  <c r="K164" i="4"/>
  <c r="J164" i="4"/>
  <c r="H164" i="4"/>
  <c r="I164" i="4" s="1"/>
  <c r="O163" i="4"/>
  <c r="P163" i="4" s="1"/>
  <c r="K163" i="4"/>
  <c r="J163" i="4"/>
  <c r="H163" i="4"/>
  <c r="I163" i="4" s="1"/>
  <c r="O162" i="4"/>
  <c r="P162" i="4" s="1"/>
  <c r="K162" i="4"/>
  <c r="J162" i="4"/>
  <c r="H162" i="4"/>
  <c r="I162" i="4" s="1"/>
  <c r="K161" i="4"/>
  <c r="J161" i="4"/>
  <c r="H161" i="4"/>
  <c r="I161" i="4" s="1"/>
  <c r="K160" i="4"/>
  <c r="J160" i="4"/>
  <c r="H160" i="4"/>
  <c r="I160" i="4" s="1"/>
  <c r="K159" i="4"/>
  <c r="J159" i="4"/>
  <c r="H159" i="4"/>
  <c r="I159" i="4" s="1"/>
  <c r="K158" i="4"/>
  <c r="J158" i="4"/>
  <c r="H158" i="4"/>
  <c r="I158" i="4" s="1"/>
  <c r="O157" i="4"/>
  <c r="P157" i="4" s="1"/>
  <c r="K157" i="4"/>
  <c r="J157" i="4"/>
  <c r="H157" i="4"/>
  <c r="I157" i="4" s="1"/>
  <c r="O156" i="4"/>
  <c r="P156" i="4" s="1"/>
  <c r="K156" i="4"/>
  <c r="J156" i="4"/>
  <c r="H156" i="4"/>
  <c r="I156" i="4" s="1"/>
  <c r="K155" i="4"/>
  <c r="J155" i="4"/>
  <c r="H155" i="4"/>
  <c r="I155" i="4" s="1"/>
  <c r="K154" i="4"/>
  <c r="J154" i="4"/>
  <c r="H154" i="4"/>
  <c r="I154" i="4" s="1"/>
  <c r="K153" i="4"/>
  <c r="J153" i="4"/>
  <c r="H153" i="4"/>
  <c r="I153" i="4" s="1"/>
  <c r="O152" i="4"/>
  <c r="P152" i="4" s="1"/>
  <c r="K152" i="4"/>
  <c r="J152" i="4"/>
  <c r="H152" i="4"/>
  <c r="I152" i="4" s="1"/>
  <c r="K151" i="4"/>
  <c r="J151" i="4"/>
  <c r="H151" i="4"/>
  <c r="I151" i="4" s="1"/>
  <c r="K150" i="4"/>
  <c r="J150" i="4"/>
  <c r="H150" i="4"/>
  <c r="I150" i="4" s="1"/>
  <c r="O149" i="4"/>
  <c r="P149" i="4" s="1"/>
  <c r="K149" i="4"/>
  <c r="J149" i="4"/>
  <c r="H149" i="4"/>
  <c r="I149" i="4" s="1"/>
  <c r="K148" i="4"/>
  <c r="J148" i="4"/>
  <c r="H148" i="4"/>
  <c r="I148" i="4" s="1"/>
  <c r="K147" i="4"/>
  <c r="J147" i="4"/>
  <c r="H147" i="4"/>
  <c r="I147" i="4" s="1"/>
  <c r="K146" i="4"/>
  <c r="J146" i="4"/>
  <c r="H146" i="4"/>
  <c r="I146" i="4" s="1"/>
  <c r="K145" i="4"/>
  <c r="J145" i="4"/>
  <c r="H145" i="4"/>
  <c r="I145" i="4" s="1"/>
  <c r="K144" i="4"/>
  <c r="J144" i="4"/>
  <c r="H144" i="4"/>
  <c r="I144" i="4" s="1"/>
  <c r="K143" i="4"/>
  <c r="J143" i="4"/>
  <c r="H143" i="4"/>
  <c r="I143" i="4" s="1"/>
  <c r="K142" i="4"/>
  <c r="J142" i="4"/>
  <c r="H142" i="4"/>
  <c r="I142" i="4" s="1"/>
  <c r="K141" i="4"/>
  <c r="J141" i="4"/>
  <c r="H141" i="4"/>
  <c r="I141" i="4" s="1"/>
  <c r="K140" i="4"/>
  <c r="J140" i="4"/>
  <c r="H140" i="4"/>
  <c r="I140" i="4" s="1"/>
  <c r="K139" i="4"/>
  <c r="J139" i="4"/>
  <c r="H139" i="4"/>
  <c r="I139" i="4" s="1"/>
  <c r="O138" i="4"/>
  <c r="P138" i="4" s="1"/>
  <c r="K138" i="4"/>
  <c r="J138" i="4"/>
  <c r="H138" i="4"/>
  <c r="I138" i="4" s="1"/>
  <c r="O137" i="4"/>
  <c r="P137" i="4" s="1"/>
  <c r="K137" i="4"/>
  <c r="J137" i="4"/>
  <c r="H137" i="4"/>
  <c r="I137" i="4" s="1"/>
  <c r="K136" i="4"/>
  <c r="J136" i="4"/>
  <c r="H136" i="4"/>
  <c r="I136" i="4" s="1"/>
  <c r="K135" i="4"/>
  <c r="J135" i="4"/>
  <c r="H135" i="4"/>
  <c r="I135" i="4" s="1"/>
  <c r="K134" i="4"/>
  <c r="J134" i="4"/>
  <c r="H134" i="4"/>
  <c r="I134" i="4" s="1"/>
  <c r="K133" i="4"/>
  <c r="J133" i="4"/>
  <c r="H133" i="4"/>
  <c r="I133" i="4" s="1"/>
  <c r="K132" i="4"/>
  <c r="J132" i="4"/>
  <c r="H132" i="4"/>
  <c r="I132" i="4" s="1"/>
  <c r="K131" i="4"/>
  <c r="J131" i="4"/>
  <c r="H131" i="4"/>
  <c r="I131" i="4" s="1"/>
  <c r="K130" i="4"/>
  <c r="J130" i="4"/>
  <c r="H130" i="4"/>
  <c r="I130" i="4" s="1"/>
  <c r="K129" i="4"/>
  <c r="J129" i="4"/>
  <c r="H129" i="4"/>
  <c r="I129" i="4" s="1"/>
  <c r="K128" i="4"/>
  <c r="J128" i="4"/>
  <c r="H128" i="4"/>
  <c r="I128" i="4" s="1"/>
  <c r="K127" i="4"/>
  <c r="J127" i="4"/>
  <c r="H127" i="4"/>
  <c r="I127" i="4" s="1"/>
  <c r="K126" i="4"/>
  <c r="J126" i="4"/>
  <c r="H126" i="4"/>
  <c r="I126" i="4" s="1"/>
  <c r="K125" i="4"/>
  <c r="J125" i="4"/>
  <c r="H125" i="4"/>
  <c r="I125" i="4" s="1"/>
  <c r="K124" i="4"/>
  <c r="J124" i="4"/>
  <c r="H124" i="4"/>
  <c r="I124" i="4" s="1"/>
  <c r="K123" i="4"/>
  <c r="J123" i="4"/>
  <c r="H123" i="4"/>
  <c r="I123" i="4" s="1"/>
  <c r="K122" i="4"/>
  <c r="J122" i="4"/>
  <c r="H122" i="4"/>
  <c r="I122" i="4" s="1"/>
  <c r="K121" i="4"/>
  <c r="J121" i="4"/>
  <c r="H121" i="4"/>
  <c r="I121" i="4" s="1"/>
  <c r="K120" i="4"/>
  <c r="J120" i="4"/>
  <c r="H120" i="4"/>
  <c r="I120" i="4" s="1"/>
  <c r="K119" i="4"/>
  <c r="J119" i="4"/>
  <c r="H119" i="4"/>
  <c r="I119" i="4" s="1"/>
  <c r="K118" i="4"/>
  <c r="J118" i="4"/>
  <c r="H118" i="4"/>
  <c r="I118" i="4" s="1"/>
  <c r="K117" i="4"/>
  <c r="J117" i="4"/>
  <c r="H117" i="4"/>
  <c r="I117" i="4" s="1"/>
  <c r="K116" i="4"/>
  <c r="J116" i="4"/>
  <c r="H116" i="4"/>
  <c r="I116" i="4" s="1"/>
  <c r="K115" i="4"/>
  <c r="J115" i="4"/>
  <c r="H115" i="4"/>
  <c r="I115" i="4" s="1"/>
  <c r="K114" i="4"/>
  <c r="J114" i="4"/>
  <c r="H114" i="4"/>
  <c r="I114" i="4" s="1"/>
  <c r="O113" i="4"/>
  <c r="P113" i="4" s="1"/>
  <c r="K113" i="4"/>
  <c r="J113" i="4"/>
  <c r="H113" i="4"/>
  <c r="I113" i="4" s="1"/>
  <c r="K112" i="4"/>
  <c r="J112" i="4"/>
  <c r="H112" i="4"/>
  <c r="I112" i="4" s="1"/>
  <c r="K111" i="4"/>
  <c r="J111" i="4"/>
  <c r="H111" i="4"/>
  <c r="I111" i="4" s="1"/>
  <c r="K110" i="4"/>
  <c r="J110" i="4"/>
  <c r="H110" i="4"/>
  <c r="I110" i="4" s="1"/>
  <c r="K109" i="4"/>
  <c r="J109" i="4"/>
  <c r="H109" i="4"/>
  <c r="I109" i="4" s="1"/>
  <c r="K108" i="4"/>
  <c r="J108" i="4"/>
  <c r="H108" i="4"/>
  <c r="I108" i="4" s="1"/>
  <c r="O107" i="4"/>
  <c r="P107" i="4" s="1"/>
  <c r="Q107" i="4" s="1"/>
  <c r="K107" i="4"/>
  <c r="J107" i="4"/>
  <c r="H107" i="4"/>
  <c r="I107" i="4" s="1"/>
  <c r="K106" i="4"/>
  <c r="J106" i="4"/>
  <c r="H106" i="4"/>
  <c r="I106" i="4" s="1"/>
  <c r="K105" i="4"/>
  <c r="J105" i="4"/>
  <c r="H105" i="4"/>
  <c r="I105" i="4" s="1"/>
  <c r="K104" i="4"/>
  <c r="J104" i="4"/>
  <c r="H104" i="4"/>
  <c r="I104" i="4" s="1"/>
  <c r="K103" i="4"/>
  <c r="J103" i="4"/>
  <c r="H103" i="4"/>
  <c r="I103" i="4" s="1"/>
  <c r="K102" i="4"/>
  <c r="J102" i="4"/>
  <c r="H102" i="4"/>
  <c r="I102" i="4" s="1"/>
  <c r="K101" i="4"/>
  <c r="J101" i="4"/>
  <c r="H101" i="4"/>
  <c r="I101" i="4" s="1"/>
  <c r="K100" i="4"/>
  <c r="J100" i="4"/>
  <c r="H100" i="4"/>
  <c r="I100" i="4" s="1"/>
  <c r="K99" i="4"/>
  <c r="J99" i="4"/>
  <c r="H99" i="4"/>
  <c r="I99" i="4" s="1"/>
  <c r="K98" i="4"/>
  <c r="J98" i="4"/>
  <c r="H98" i="4"/>
  <c r="I98" i="4" s="1"/>
  <c r="K97" i="4"/>
  <c r="J97" i="4"/>
  <c r="H97" i="4"/>
  <c r="I97" i="4" s="1"/>
  <c r="K96" i="4"/>
  <c r="J96" i="4"/>
  <c r="H96" i="4"/>
  <c r="I96" i="4" s="1"/>
  <c r="K95" i="4"/>
  <c r="J95" i="4"/>
  <c r="H95" i="4"/>
  <c r="I95" i="4" s="1"/>
  <c r="K94" i="4"/>
  <c r="J94" i="4"/>
  <c r="H94" i="4"/>
  <c r="I94" i="4" s="1"/>
  <c r="K93" i="4"/>
  <c r="J93" i="4"/>
  <c r="H93" i="4"/>
  <c r="I93" i="4" s="1"/>
  <c r="K92" i="4"/>
  <c r="J92" i="4"/>
  <c r="H92" i="4"/>
  <c r="I92" i="4" s="1"/>
  <c r="K91" i="4"/>
  <c r="J91" i="4"/>
  <c r="H91" i="4"/>
  <c r="I91" i="4" s="1"/>
  <c r="O90" i="4"/>
  <c r="P90" i="4" s="1"/>
  <c r="Q90" i="4" s="1"/>
  <c r="K90" i="4"/>
  <c r="J90" i="4"/>
  <c r="H90" i="4"/>
  <c r="I90" i="4" s="1"/>
  <c r="K89" i="4"/>
  <c r="J89" i="4"/>
  <c r="H89" i="4"/>
  <c r="I89" i="4" s="1"/>
  <c r="K88" i="4"/>
  <c r="J88" i="4"/>
  <c r="H88" i="4"/>
  <c r="I88" i="4" s="1"/>
  <c r="K87" i="4"/>
  <c r="J87" i="4"/>
  <c r="H87" i="4"/>
  <c r="I87" i="4" s="1"/>
  <c r="K86" i="4"/>
  <c r="J86" i="4"/>
  <c r="H86" i="4"/>
  <c r="I86" i="4" s="1"/>
  <c r="K85" i="4"/>
  <c r="J85" i="4"/>
  <c r="H85" i="4"/>
  <c r="I85" i="4" s="1"/>
  <c r="K84" i="4"/>
  <c r="J84" i="4"/>
  <c r="H84" i="4"/>
  <c r="I84" i="4" s="1"/>
  <c r="K83" i="4"/>
  <c r="J83" i="4"/>
  <c r="H83" i="4"/>
  <c r="I83" i="4" s="1"/>
  <c r="K82" i="4"/>
  <c r="J82" i="4"/>
  <c r="H82" i="4"/>
  <c r="I82" i="4" s="1"/>
  <c r="K81" i="4"/>
  <c r="J81" i="4"/>
  <c r="H81" i="4"/>
  <c r="I81" i="4" s="1"/>
  <c r="O80" i="4"/>
  <c r="P80" i="4" s="1"/>
  <c r="K80" i="4"/>
  <c r="J80" i="4"/>
  <c r="H80" i="4"/>
  <c r="I80" i="4" s="1"/>
  <c r="K79" i="4"/>
  <c r="J79" i="4"/>
  <c r="H79" i="4"/>
  <c r="I79" i="4" s="1"/>
  <c r="K78" i="4"/>
  <c r="J78" i="4"/>
  <c r="H78" i="4"/>
  <c r="I78" i="4" s="1"/>
  <c r="K77" i="4"/>
  <c r="J77" i="4"/>
  <c r="H77" i="4"/>
  <c r="I77" i="4" s="1"/>
  <c r="O76" i="4"/>
  <c r="P76" i="4" s="1"/>
  <c r="K76" i="4"/>
  <c r="J76" i="4"/>
  <c r="H76" i="4"/>
  <c r="I76" i="4" s="1"/>
  <c r="K75" i="4"/>
  <c r="J75" i="4"/>
  <c r="H75" i="4"/>
  <c r="I75" i="4" s="1"/>
  <c r="O74" i="4"/>
  <c r="P74" i="4" s="1"/>
  <c r="K74" i="4"/>
  <c r="J74" i="4"/>
  <c r="H74" i="4"/>
  <c r="I74" i="4" s="1"/>
  <c r="K73" i="4"/>
  <c r="J73" i="4"/>
  <c r="H73" i="4"/>
  <c r="I73" i="4" s="1"/>
  <c r="K72" i="4"/>
  <c r="J72" i="4"/>
  <c r="H72" i="4"/>
  <c r="I72" i="4" s="1"/>
  <c r="K71" i="4"/>
  <c r="J71" i="4"/>
  <c r="H71" i="4"/>
  <c r="I71" i="4" s="1"/>
  <c r="K70" i="4"/>
  <c r="J70" i="4"/>
  <c r="H70" i="4"/>
  <c r="I70" i="4" s="1"/>
  <c r="O69" i="4"/>
  <c r="P69" i="4" s="1"/>
  <c r="K69" i="4"/>
  <c r="J69" i="4"/>
  <c r="H69" i="4"/>
  <c r="I69" i="4" s="1"/>
  <c r="K68" i="4"/>
  <c r="J68" i="4"/>
  <c r="H68" i="4"/>
  <c r="I68" i="4" s="1"/>
  <c r="K67" i="4"/>
  <c r="J67" i="4"/>
  <c r="H67" i="4"/>
  <c r="I67" i="4" s="1"/>
  <c r="K66" i="4"/>
  <c r="J66" i="4"/>
  <c r="H66" i="4"/>
  <c r="I66" i="4" s="1"/>
  <c r="K65" i="4"/>
  <c r="J65" i="4"/>
  <c r="H65" i="4"/>
  <c r="I65" i="4" s="1"/>
  <c r="K64" i="4"/>
  <c r="J64" i="4"/>
  <c r="H64" i="4"/>
  <c r="I64" i="4" s="1"/>
  <c r="K63" i="4"/>
  <c r="J63" i="4"/>
  <c r="H63" i="4"/>
  <c r="I63" i="4" s="1"/>
  <c r="K62" i="4"/>
  <c r="J62" i="4"/>
  <c r="H62" i="4"/>
  <c r="I62" i="4" s="1"/>
  <c r="O61" i="4"/>
  <c r="P61" i="4" s="1"/>
  <c r="K61" i="4"/>
  <c r="J61" i="4"/>
  <c r="H61" i="4"/>
  <c r="I61" i="4" s="1"/>
  <c r="K60" i="4"/>
  <c r="J60" i="4"/>
  <c r="H60" i="4"/>
  <c r="I60" i="4" s="1"/>
  <c r="K59" i="4"/>
  <c r="J59" i="4"/>
  <c r="H59" i="4"/>
  <c r="I59" i="4" s="1"/>
  <c r="K58" i="4"/>
  <c r="J58" i="4"/>
  <c r="H58" i="4"/>
  <c r="I58" i="4" s="1"/>
  <c r="O57" i="4"/>
  <c r="P57" i="4" s="1"/>
  <c r="Q57" i="4" s="1"/>
  <c r="K57" i="4"/>
  <c r="J57" i="4"/>
  <c r="H57" i="4"/>
  <c r="I57" i="4" s="1"/>
  <c r="K56" i="4"/>
  <c r="J56" i="4"/>
  <c r="H56" i="4"/>
  <c r="I56" i="4" s="1"/>
  <c r="K55" i="4"/>
  <c r="J55" i="4"/>
  <c r="H55" i="4"/>
  <c r="I55" i="4" s="1"/>
  <c r="K54" i="4"/>
  <c r="J54" i="4"/>
  <c r="H54" i="4"/>
  <c r="I54" i="4" s="1"/>
  <c r="O53" i="4"/>
  <c r="P53" i="4" s="1"/>
  <c r="K53" i="4"/>
  <c r="J53" i="4"/>
  <c r="H53" i="4"/>
  <c r="I53" i="4" s="1"/>
  <c r="K52" i="4"/>
  <c r="J52" i="4"/>
  <c r="H52" i="4"/>
  <c r="I52" i="4" s="1"/>
  <c r="K51" i="4"/>
  <c r="J51" i="4"/>
  <c r="H51" i="4"/>
  <c r="I51" i="4" s="1"/>
  <c r="K50" i="4"/>
  <c r="J50" i="4"/>
  <c r="H50" i="4"/>
  <c r="I50" i="4" s="1"/>
  <c r="K49" i="4"/>
  <c r="J49" i="4"/>
  <c r="H49" i="4"/>
  <c r="I49" i="4" s="1"/>
  <c r="K48" i="4"/>
  <c r="J48" i="4"/>
  <c r="H48" i="4"/>
  <c r="I48" i="4" s="1"/>
  <c r="K47" i="4"/>
  <c r="J47" i="4"/>
  <c r="H47" i="4"/>
  <c r="I47" i="4" s="1"/>
  <c r="K46" i="4"/>
  <c r="J46" i="4"/>
  <c r="H46" i="4"/>
  <c r="I46" i="4" s="1"/>
  <c r="K45" i="4"/>
  <c r="J45" i="4"/>
  <c r="H45" i="4"/>
  <c r="I45" i="4" s="1"/>
  <c r="O44" i="4"/>
  <c r="P44" i="4" s="1"/>
  <c r="K44" i="4"/>
  <c r="J44" i="4"/>
  <c r="H44" i="4"/>
  <c r="I44" i="4" s="1"/>
  <c r="K43" i="4"/>
  <c r="J43" i="4"/>
  <c r="H43" i="4"/>
  <c r="I43" i="4" s="1"/>
  <c r="O42" i="4"/>
  <c r="P42" i="4" s="1"/>
  <c r="K42" i="4"/>
  <c r="J42" i="4"/>
  <c r="H42" i="4"/>
  <c r="I42" i="4" s="1"/>
  <c r="K41" i="4"/>
  <c r="J41" i="4"/>
  <c r="H41" i="4"/>
  <c r="I41" i="4" s="1"/>
  <c r="O40" i="4"/>
  <c r="P40" i="4" s="1"/>
  <c r="Q40" i="4" s="1"/>
  <c r="K40" i="4"/>
  <c r="J40" i="4"/>
  <c r="H40" i="4"/>
  <c r="I40" i="4" s="1"/>
  <c r="O39" i="4"/>
  <c r="P39" i="4" s="1"/>
  <c r="Q39" i="4" s="1"/>
  <c r="K39" i="4"/>
  <c r="J39" i="4"/>
  <c r="H39" i="4"/>
  <c r="I39" i="4" s="1"/>
  <c r="K38" i="4"/>
  <c r="J38" i="4"/>
  <c r="H38" i="4"/>
  <c r="I38" i="4" s="1"/>
  <c r="K37" i="4"/>
  <c r="J37" i="4"/>
  <c r="H37" i="4"/>
  <c r="I37" i="4" s="1"/>
  <c r="K36" i="4"/>
  <c r="J36" i="4"/>
  <c r="H36" i="4"/>
  <c r="I36" i="4" s="1"/>
  <c r="K35" i="4"/>
  <c r="J35" i="4"/>
  <c r="H35" i="4"/>
  <c r="I35" i="4" s="1"/>
  <c r="K34" i="4"/>
  <c r="J34" i="4"/>
  <c r="H34" i="4"/>
  <c r="I34" i="4" s="1"/>
  <c r="K33" i="4"/>
  <c r="J33" i="4"/>
  <c r="H33" i="4"/>
  <c r="I33" i="4" s="1"/>
  <c r="K32" i="4"/>
  <c r="J32" i="4"/>
  <c r="H32" i="4"/>
  <c r="I32" i="4" s="1"/>
  <c r="O31" i="4"/>
  <c r="P31" i="4" s="1"/>
  <c r="K31" i="4"/>
  <c r="J31" i="4"/>
  <c r="H31" i="4"/>
  <c r="I31" i="4" s="1"/>
  <c r="K30" i="4"/>
  <c r="J30" i="4"/>
  <c r="H30" i="4"/>
  <c r="I30" i="4" s="1"/>
  <c r="O29" i="4"/>
  <c r="P29" i="4" s="1"/>
  <c r="K29" i="4"/>
  <c r="J29" i="4"/>
  <c r="H29" i="4"/>
  <c r="I29" i="4" s="1"/>
  <c r="O28" i="4"/>
  <c r="K28" i="4"/>
  <c r="J28" i="4"/>
  <c r="H28" i="4"/>
  <c r="I28" i="4" s="1"/>
  <c r="K27" i="4"/>
  <c r="J27" i="4"/>
  <c r="H27" i="4"/>
  <c r="I27" i="4" s="1"/>
  <c r="K26" i="4"/>
  <c r="J26" i="4"/>
  <c r="H26" i="4"/>
  <c r="I26" i="4" s="1"/>
  <c r="K25" i="4"/>
  <c r="J25" i="4"/>
  <c r="H25" i="4"/>
  <c r="I25" i="4" s="1"/>
  <c r="K24" i="4"/>
  <c r="J24" i="4"/>
  <c r="H24" i="4"/>
  <c r="I24" i="4" s="1"/>
  <c r="K23" i="4"/>
  <c r="J23" i="4"/>
  <c r="H23" i="4"/>
  <c r="I23" i="4" s="1"/>
  <c r="K22" i="4"/>
  <c r="J22" i="4"/>
  <c r="H22" i="4"/>
  <c r="I22" i="4" s="1"/>
  <c r="K21" i="4"/>
  <c r="J21" i="4"/>
  <c r="H21" i="4"/>
  <c r="I21" i="4" s="1"/>
  <c r="K20" i="4"/>
  <c r="J20" i="4"/>
  <c r="H20" i="4"/>
  <c r="I20" i="4" s="1"/>
  <c r="K19" i="4"/>
  <c r="J19" i="4"/>
  <c r="H19" i="4"/>
  <c r="I19" i="4" s="1"/>
  <c r="K18" i="4"/>
  <c r="J18" i="4"/>
  <c r="H18" i="4"/>
  <c r="I18" i="4" s="1"/>
  <c r="K17" i="4"/>
  <c r="J17" i="4"/>
  <c r="H17" i="4"/>
  <c r="I17" i="4" s="1"/>
  <c r="K16" i="4"/>
  <c r="J16" i="4"/>
  <c r="H16" i="4"/>
  <c r="I16" i="4" s="1"/>
  <c r="K15" i="4"/>
  <c r="J15" i="4"/>
  <c r="H15" i="4"/>
  <c r="I15" i="4" s="1"/>
  <c r="K14" i="4"/>
  <c r="J14" i="4"/>
  <c r="H14" i="4"/>
  <c r="I14" i="4" s="1"/>
  <c r="K13" i="4"/>
  <c r="J13" i="4"/>
  <c r="H13" i="4"/>
  <c r="I13" i="4" s="1"/>
  <c r="K12" i="4"/>
  <c r="J12" i="4"/>
  <c r="H12" i="4"/>
  <c r="I12" i="4" s="1"/>
  <c r="K11" i="4"/>
  <c r="J11" i="4"/>
  <c r="H11" i="4"/>
  <c r="I11" i="4" s="1"/>
  <c r="N7" i="4"/>
  <c r="L1483" i="4" l="1"/>
  <c r="M1483" i="4" s="1"/>
  <c r="L1814" i="4"/>
  <c r="M1814" i="4" s="1"/>
  <c r="L1986" i="4"/>
  <c r="M1986" i="4" s="1"/>
  <c r="L2230" i="4"/>
  <c r="M2230" i="4" s="1"/>
  <c r="L2261" i="4"/>
  <c r="M2261" i="4" s="1"/>
  <c r="L2373" i="4"/>
  <c r="M2373" i="4" s="1"/>
  <c r="L2379" i="4"/>
  <c r="M2379" i="4" s="1"/>
  <c r="L652" i="4"/>
  <c r="M652" i="4" s="1"/>
  <c r="L684" i="4"/>
  <c r="M684" i="4" s="1"/>
  <c r="N684" i="4" s="1"/>
  <c r="O684" i="4" s="1"/>
  <c r="L236" i="4"/>
  <c r="M236" i="4" s="1"/>
  <c r="L298" i="4"/>
  <c r="M298" i="4" s="1"/>
  <c r="L499" i="4"/>
  <c r="M499" i="4" s="1"/>
  <c r="AA499" i="4" s="1"/>
  <c r="L796" i="4"/>
  <c r="M796" i="4" s="1"/>
  <c r="L816" i="4"/>
  <c r="M816" i="4" s="1"/>
  <c r="L892" i="4"/>
  <c r="M892" i="4" s="1"/>
  <c r="L2207" i="4"/>
  <c r="M2207" i="4" s="1"/>
  <c r="L2390" i="4"/>
  <c r="M2390" i="4" s="1"/>
  <c r="L2397" i="4"/>
  <c r="M2397" i="4" s="1"/>
  <c r="L2443" i="4"/>
  <c r="M2443" i="4" s="1"/>
  <c r="L471" i="4"/>
  <c r="M471" i="4" s="1"/>
  <c r="L904" i="4"/>
  <c r="M904" i="4" s="1"/>
  <c r="L957" i="4"/>
  <c r="M957" i="4" s="1"/>
  <c r="L2142" i="4"/>
  <c r="M2142" i="4" s="1"/>
  <c r="L2147" i="4"/>
  <c r="M2147" i="4" s="1"/>
  <c r="L2149" i="4"/>
  <c r="M2149" i="4" s="1"/>
  <c r="L2151" i="4"/>
  <c r="M2151" i="4" s="1"/>
  <c r="L2153" i="4"/>
  <c r="M2153" i="4" s="1"/>
  <c r="L2155" i="4"/>
  <c r="M2155" i="4" s="1"/>
  <c r="L2213" i="4"/>
  <c r="M2213" i="4" s="1"/>
  <c r="L2221" i="4"/>
  <c r="M2221" i="4" s="1"/>
  <c r="L2242" i="4"/>
  <c r="M2242" i="4" s="1"/>
  <c r="L2244" i="4"/>
  <c r="M2244" i="4" s="1"/>
  <c r="L2356" i="4"/>
  <c r="M2356" i="4" s="1"/>
  <c r="N2356" i="4" s="1"/>
  <c r="O2356" i="4" s="1"/>
  <c r="L2370" i="4"/>
  <c r="M2370" i="4" s="1"/>
  <c r="L2372" i="4"/>
  <c r="M2372" i="4" s="1"/>
  <c r="H2489" i="4"/>
  <c r="I2489" i="4" s="1"/>
  <c r="L183" i="4"/>
  <c r="M183" i="4" s="1"/>
  <c r="L169" i="4"/>
  <c r="M169" i="4" s="1"/>
  <c r="L297" i="4"/>
  <c r="M297" i="4" s="1"/>
  <c r="L2435" i="4"/>
  <c r="M2435" i="4" s="1"/>
  <c r="L913" i="4"/>
  <c r="M913" i="4" s="1"/>
  <c r="L70" i="4"/>
  <c r="M70" i="4" s="1"/>
  <c r="N70" i="4" s="1"/>
  <c r="O70" i="4" s="1"/>
  <c r="L503" i="4"/>
  <c r="M503" i="4" s="1"/>
  <c r="L682" i="4"/>
  <c r="M682" i="4" s="1"/>
  <c r="L895" i="4"/>
  <c r="M895" i="4" s="1"/>
  <c r="L1330" i="4"/>
  <c r="M1330" i="4" s="1"/>
  <c r="L1682" i="4"/>
  <c r="M1682" i="4" s="1"/>
  <c r="L2118" i="4"/>
  <c r="M2118" i="4" s="1"/>
  <c r="L2137" i="4"/>
  <c r="M2137" i="4" s="1"/>
  <c r="L2139" i="4"/>
  <c r="M2139" i="4" s="1"/>
  <c r="L2141" i="4"/>
  <c r="M2141" i="4" s="1"/>
  <c r="L2183" i="4"/>
  <c r="M2183" i="4" s="1"/>
  <c r="L2187" i="4"/>
  <c r="M2187" i="4" s="1"/>
  <c r="L2189" i="4"/>
  <c r="M2189" i="4" s="1"/>
  <c r="L2193" i="4"/>
  <c r="M2193" i="4" s="1"/>
  <c r="L2195" i="4"/>
  <c r="M2195" i="4" s="1"/>
  <c r="L2199" i="4"/>
  <c r="M2199" i="4" s="1"/>
  <c r="L2201" i="4"/>
  <c r="M2201" i="4" s="1"/>
  <c r="L2320" i="4"/>
  <c r="M2320" i="4" s="1"/>
  <c r="L2353" i="4"/>
  <c r="M2353" i="4" s="1"/>
  <c r="AA2353" i="4" s="1"/>
  <c r="L2421" i="4"/>
  <c r="M2421" i="4" s="1"/>
  <c r="L31" i="4"/>
  <c r="M31" i="4" s="1"/>
  <c r="Q29" i="4"/>
  <c r="Q31" i="4"/>
  <c r="Q61" i="4"/>
  <c r="Q76" i="4"/>
  <c r="R76" i="4" s="1"/>
  <c r="S76" i="4" s="1"/>
  <c r="T76" i="4" s="1"/>
  <c r="Q149" i="4"/>
  <c r="L255" i="4"/>
  <c r="M255" i="4" s="1"/>
  <c r="L261" i="4"/>
  <c r="M261" i="4" s="1"/>
  <c r="L267" i="4"/>
  <c r="M267" i="4" s="1"/>
  <c r="L273" i="4"/>
  <c r="M273" i="4" s="1"/>
  <c r="Q298" i="4"/>
  <c r="R298" i="4" s="1"/>
  <c r="S298" i="4" s="1"/>
  <c r="T298" i="4" s="1"/>
  <c r="Q303" i="4"/>
  <c r="Q335" i="4"/>
  <c r="Q338" i="4"/>
  <c r="Q358" i="4"/>
  <c r="Q377" i="4"/>
  <c r="Q394" i="4"/>
  <c r="Q435" i="4"/>
  <c r="Q468" i="4"/>
  <c r="Q495" i="4"/>
  <c r="Q503" i="4"/>
  <c r="Q519" i="4"/>
  <c r="Q546" i="4"/>
  <c r="R546" i="4" s="1"/>
  <c r="S546" i="4" s="1"/>
  <c r="T546" i="4" s="1"/>
  <c r="Q551" i="4"/>
  <c r="Q593" i="4"/>
  <c r="Q602" i="4"/>
  <c r="Q696" i="4"/>
  <c r="Q740" i="4"/>
  <c r="Q748" i="4"/>
  <c r="Q751" i="4"/>
  <c r="Q765" i="4"/>
  <c r="Q819" i="4"/>
  <c r="L939" i="4"/>
  <c r="M939" i="4" s="1"/>
  <c r="L984" i="4"/>
  <c r="M984" i="4" s="1"/>
  <c r="AA984" i="4" s="1"/>
  <c r="Q1013" i="4"/>
  <c r="Q1043" i="4"/>
  <c r="L1045" i="4"/>
  <c r="M1045" i="4" s="1"/>
  <c r="Q1053" i="4"/>
  <c r="Q1461" i="4"/>
  <c r="Q69" i="4"/>
  <c r="R69" i="4" s="1"/>
  <c r="S69" i="4" s="1"/>
  <c r="T69" i="4" s="1"/>
  <c r="Q80" i="4"/>
  <c r="Q162" i="4"/>
  <c r="Q184" i="4"/>
  <c r="Q236" i="4"/>
  <c r="Q309" i="4"/>
  <c r="Q340" i="4"/>
  <c r="Q365" i="4"/>
  <c r="Q370" i="4"/>
  <c r="Q386" i="4"/>
  <c r="Q396" i="4"/>
  <c r="Q419" i="4"/>
  <c r="Q428" i="4"/>
  <c r="R428" i="4" s="1"/>
  <c r="S428" i="4" s="1"/>
  <c r="T428" i="4" s="1"/>
  <c r="Q443" i="4"/>
  <c r="L469" i="4"/>
  <c r="M469" i="4" s="1"/>
  <c r="Q500" i="4"/>
  <c r="L502" i="4"/>
  <c r="M502" i="4" s="1"/>
  <c r="Q505" i="4"/>
  <c r="Q513" i="4"/>
  <c r="R513" i="4" s="1"/>
  <c r="S513" i="4" s="1"/>
  <c r="T513" i="4" s="1"/>
  <c r="Q564" i="4"/>
  <c r="Q595" i="4"/>
  <c r="Q604" i="4"/>
  <c r="Q644" i="4"/>
  <c r="Q702" i="4"/>
  <c r="Q725" i="4"/>
  <c r="R725" i="4" s="1"/>
  <c r="S725" i="4" s="1"/>
  <c r="T725" i="4" s="1"/>
  <c r="L735" i="4"/>
  <c r="M735" i="4" s="1"/>
  <c r="Q760" i="4"/>
  <c r="L795" i="4"/>
  <c r="M795" i="4" s="1"/>
  <c r="L908" i="4"/>
  <c r="M908" i="4" s="1"/>
  <c r="L910" i="4"/>
  <c r="M910" i="4" s="1"/>
  <c r="L930" i="4"/>
  <c r="M930" i="4" s="1"/>
  <c r="AA930" i="4" s="1"/>
  <c r="L932" i="4"/>
  <c r="M932" i="4" s="1"/>
  <c r="Q950" i="4"/>
  <c r="L1012" i="4"/>
  <c r="M1012" i="4" s="1"/>
  <c r="L1022" i="4"/>
  <c r="M1022" i="4" s="1"/>
  <c r="Q1040" i="4"/>
  <c r="L1042" i="4"/>
  <c r="M1042" i="4" s="1"/>
  <c r="AA1042" i="4" s="1"/>
  <c r="Q1048" i="4"/>
  <c r="Q1060" i="4"/>
  <c r="Q1092" i="4"/>
  <c r="Q1528" i="4"/>
  <c r="L1860" i="4"/>
  <c r="M1860" i="4" s="1"/>
  <c r="Q2322" i="4"/>
  <c r="R2322" i="4" s="1"/>
  <c r="S2322" i="4" s="1"/>
  <c r="T2322" i="4" s="1"/>
  <c r="Q138" i="4"/>
  <c r="Q297" i="4"/>
  <c r="Q302" i="4"/>
  <c r="Q330" i="4"/>
  <c r="Q337" i="4"/>
  <c r="Q344" i="4"/>
  <c r="R344" i="4" s="1"/>
  <c r="S344" i="4" s="1"/>
  <c r="T344" i="4" s="1"/>
  <c r="Q357" i="4"/>
  <c r="Q393" i="4"/>
  <c r="Q408" i="4"/>
  <c r="Q434" i="4"/>
  <c r="Q462" i="4"/>
  <c r="L501" i="4"/>
  <c r="M501" i="4" s="1"/>
  <c r="AA501" i="4" s="1"/>
  <c r="Q525" i="4"/>
  <c r="Q545" i="4"/>
  <c r="Q550" i="4"/>
  <c r="Q583" i="4"/>
  <c r="Q597" i="4"/>
  <c r="Q606" i="4"/>
  <c r="Q635" i="4"/>
  <c r="Q653" i="4"/>
  <c r="Q688" i="4"/>
  <c r="Q733" i="4"/>
  <c r="Q757" i="4"/>
  <c r="Q791" i="4"/>
  <c r="Q927" i="4"/>
  <c r="Q988" i="4"/>
  <c r="L1039" i="4"/>
  <c r="M1039" i="4" s="1"/>
  <c r="Q1050" i="4"/>
  <c r="L1064" i="4"/>
  <c r="M1064" i="4" s="1"/>
  <c r="Q1105" i="4"/>
  <c r="R1105" i="4" s="1"/>
  <c r="S1105" i="4" s="1"/>
  <c r="T1105" i="4" s="1"/>
  <c r="Q1110" i="4"/>
  <c r="Q1563" i="4"/>
  <c r="AA2356" i="4"/>
  <c r="Q53" i="4"/>
  <c r="L81" i="4"/>
  <c r="M81" i="4" s="1"/>
  <c r="N81" i="4" s="1"/>
  <c r="O81" i="4" s="1"/>
  <c r="L83" i="4"/>
  <c r="M83" i="4" s="1"/>
  <c r="L85" i="4"/>
  <c r="M85" i="4" s="1"/>
  <c r="L87" i="4"/>
  <c r="M87" i="4" s="1"/>
  <c r="L89" i="4"/>
  <c r="M89" i="4" s="1"/>
  <c r="Q113" i="4"/>
  <c r="Q157" i="4"/>
  <c r="R157" i="4" s="1"/>
  <c r="S157" i="4" s="1"/>
  <c r="T157" i="4" s="1"/>
  <c r="Q170" i="4"/>
  <c r="Q225" i="4"/>
  <c r="Q346" i="4"/>
  <c r="Q364" i="4"/>
  <c r="Q369" i="4"/>
  <c r="Q381" i="4"/>
  <c r="Q392" i="4"/>
  <c r="Q410" i="4"/>
  <c r="Q459" i="4"/>
  <c r="Q499" i="4"/>
  <c r="Q512" i="4"/>
  <c r="L556" i="4"/>
  <c r="M556" i="4" s="1"/>
  <c r="AA556" i="4" s="1"/>
  <c r="Q559" i="4"/>
  <c r="Q608" i="4"/>
  <c r="Q650" i="4"/>
  <c r="Q744" i="4"/>
  <c r="L807" i="4"/>
  <c r="M807" i="4" s="1"/>
  <c r="Q869" i="4"/>
  <c r="R869" i="4" s="1"/>
  <c r="S869" i="4" s="1"/>
  <c r="T869" i="4" s="1"/>
  <c r="L884" i="4"/>
  <c r="M884" i="4" s="1"/>
  <c r="L886" i="4"/>
  <c r="M886" i="4" s="1"/>
  <c r="L951" i="4"/>
  <c r="M951" i="4" s="1"/>
  <c r="Q983" i="4"/>
  <c r="Q1030" i="4"/>
  <c r="L1056" i="4"/>
  <c r="M1056" i="4" s="1"/>
  <c r="AA1056" i="4" s="1"/>
  <c r="Q1059" i="4"/>
  <c r="Q1262" i="4"/>
  <c r="Q1551" i="4"/>
  <c r="Q1577" i="4"/>
  <c r="Q42" i="4"/>
  <c r="Q137" i="4"/>
  <c r="R137" i="4" s="1"/>
  <c r="S137" i="4" s="1"/>
  <c r="T137" i="4" s="1"/>
  <c r="Q152" i="4"/>
  <c r="Q172" i="4"/>
  <c r="Q254" i="4"/>
  <c r="Q301" i="4"/>
  <c r="Q329" i="4"/>
  <c r="Q336" i="4"/>
  <c r="R336" i="4" s="1"/>
  <c r="S336" i="4" s="1"/>
  <c r="T336" i="4" s="1"/>
  <c r="Q348" i="4"/>
  <c r="Q361" i="4"/>
  <c r="Q378" i="4"/>
  <c r="Q461" i="4"/>
  <c r="Q464" i="4"/>
  <c r="Q469" i="4"/>
  <c r="R469" i="4" s="1"/>
  <c r="S469" i="4" s="1"/>
  <c r="T469" i="4" s="1"/>
  <c r="Q491" i="4"/>
  <c r="Q509" i="4"/>
  <c r="Q517" i="4"/>
  <c r="Q529" i="4"/>
  <c r="Q576" i="4"/>
  <c r="Q587" i="4"/>
  <c r="R587" i="4" s="1"/>
  <c r="S587" i="4" s="1"/>
  <c r="T587" i="4" s="1"/>
  <c r="Q610" i="4"/>
  <c r="Q629" i="4"/>
  <c r="Q634" i="4"/>
  <c r="Q655" i="4"/>
  <c r="Q672" i="4"/>
  <c r="Q683" i="4"/>
  <c r="Q694" i="4"/>
  <c r="Q741" i="4"/>
  <c r="L743" i="4"/>
  <c r="M743" i="4" s="1"/>
  <c r="Q746" i="4"/>
  <c r="Q820" i="4"/>
  <c r="L890" i="4"/>
  <c r="M890" i="4" s="1"/>
  <c r="AA890" i="4" s="1"/>
  <c r="Q929" i="4"/>
  <c r="L948" i="4"/>
  <c r="M948" i="4" s="1"/>
  <c r="Q1009" i="4"/>
  <c r="Q1021" i="4"/>
  <c r="Q1076" i="4"/>
  <c r="Q1104" i="4"/>
  <c r="R1104" i="4" s="1"/>
  <c r="S1104" i="4" s="1"/>
  <c r="T1104" i="4" s="1"/>
  <c r="Q1107" i="4"/>
  <c r="Q1544" i="4"/>
  <c r="Q44" i="4"/>
  <c r="L54" i="4"/>
  <c r="M54" i="4" s="1"/>
  <c r="L56" i="4"/>
  <c r="M56" i="4" s="1"/>
  <c r="Q74" i="4"/>
  <c r="R74" i="4" s="1"/>
  <c r="S74" i="4" s="1"/>
  <c r="T74" i="4" s="1"/>
  <c r="Q156" i="4"/>
  <c r="Q163" i="4"/>
  <c r="Q185" i="4"/>
  <c r="Q188" i="4"/>
  <c r="Q237" i="4"/>
  <c r="Q310" i="4"/>
  <c r="R310" i="4" s="1"/>
  <c r="S310" i="4" s="1"/>
  <c r="T310" i="4" s="1"/>
  <c r="Q363" i="4"/>
  <c r="Q373" i="4"/>
  <c r="Q380" i="4"/>
  <c r="Q389" i="4"/>
  <c r="Q466" i="4"/>
  <c r="Q473" i="4"/>
  <c r="R473" i="4" s="1"/>
  <c r="S473" i="4" s="1"/>
  <c r="T473" i="4" s="1"/>
  <c r="Q482" i="4"/>
  <c r="Q498" i="4"/>
  <c r="Q506" i="4"/>
  <c r="Q511" i="4"/>
  <c r="Q516" i="4"/>
  <c r="Q612" i="4"/>
  <c r="R612" i="4" s="1"/>
  <c r="S612" i="4" s="1"/>
  <c r="T612" i="4" s="1"/>
  <c r="Q633" i="4"/>
  <c r="Q649" i="4"/>
  <c r="Q749" i="4"/>
  <c r="Q763" i="4"/>
  <c r="Q817" i="4"/>
  <c r="L851" i="4"/>
  <c r="M851" i="4" s="1"/>
  <c r="AA851" i="4" s="1"/>
  <c r="L853" i="4"/>
  <c r="M853" i="4" s="1"/>
  <c r="L867" i="4"/>
  <c r="M867" i="4" s="1"/>
  <c r="Q868" i="4"/>
  <c r="Q1034" i="4"/>
  <c r="Q1046" i="4"/>
  <c r="Q1056" i="4"/>
  <c r="Q1061" i="4"/>
  <c r="Q1078" i="4"/>
  <c r="Q2470" i="4"/>
  <c r="R2470" i="4" s="1"/>
  <c r="S2470" i="4" s="1"/>
  <c r="L1138" i="4"/>
  <c r="M1138" i="4" s="1"/>
  <c r="L1148" i="4"/>
  <c r="M1148" i="4" s="1"/>
  <c r="L1157" i="4"/>
  <c r="M1157" i="4" s="1"/>
  <c r="AA1157" i="4" s="1"/>
  <c r="Q1195" i="4"/>
  <c r="Q1225" i="4"/>
  <c r="Q1321" i="4"/>
  <c r="L1387" i="4"/>
  <c r="M1387" i="4" s="1"/>
  <c r="L1406" i="4"/>
  <c r="M1406" i="4" s="1"/>
  <c r="L1412" i="4"/>
  <c r="M1412" i="4" s="1"/>
  <c r="N1412" i="4" s="1"/>
  <c r="O1412" i="4" s="1"/>
  <c r="L1456" i="4"/>
  <c r="M1456" i="4" s="1"/>
  <c r="Q1496" i="4"/>
  <c r="Q1515" i="4"/>
  <c r="Q1539" i="4"/>
  <c r="Q1550" i="4"/>
  <c r="Q1562" i="4"/>
  <c r="Q1566" i="4"/>
  <c r="Q1587" i="4"/>
  <c r="Q1607" i="4"/>
  <c r="Q1610" i="4"/>
  <c r="L1702" i="4"/>
  <c r="M1702" i="4" s="1"/>
  <c r="Q1756" i="4"/>
  <c r="Q1807" i="4"/>
  <c r="L1866" i="4"/>
  <c r="M1866" i="4" s="1"/>
  <c r="Q1901" i="4"/>
  <c r="Q1937" i="4"/>
  <c r="Q1987" i="4"/>
  <c r="Q2028" i="4"/>
  <c r="L2032" i="4"/>
  <c r="M2032" i="4" s="1"/>
  <c r="Q2041" i="4"/>
  <c r="Q2044" i="4"/>
  <c r="L2048" i="4"/>
  <c r="M2048" i="4" s="1"/>
  <c r="Q2053" i="4"/>
  <c r="R2053" i="4" s="1"/>
  <c r="S2053" i="4" s="1"/>
  <c r="L2076" i="4"/>
  <c r="M2076" i="4" s="1"/>
  <c r="Q2096" i="4"/>
  <c r="Q2145" i="4"/>
  <c r="L2348" i="4"/>
  <c r="M2348" i="4" s="1"/>
  <c r="L2350" i="4"/>
  <c r="M2350" i="4" s="1"/>
  <c r="AA2350" i="4" s="1"/>
  <c r="Q2353" i="4"/>
  <c r="R2353" i="4" s="1"/>
  <c r="S2353" i="4" s="1"/>
  <c r="T2353" i="4" s="1"/>
  <c r="L2357" i="4"/>
  <c r="M2357" i="4" s="1"/>
  <c r="L2359" i="4"/>
  <c r="M2359" i="4" s="1"/>
  <c r="AA2359" i="4" s="1"/>
  <c r="Q2368" i="4"/>
  <c r="L2382" i="4"/>
  <c r="M2382" i="4" s="1"/>
  <c r="Q2400" i="4"/>
  <c r="L2404" i="4"/>
  <c r="M2404" i="4" s="1"/>
  <c r="L2406" i="4"/>
  <c r="M2406" i="4" s="1"/>
  <c r="Q2407" i="4"/>
  <c r="L2411" i="4"/>
  <c r="M2411" i="4" s="1"/>
  <c r="L2420" i="4"/>
  <c r="M2420" i="4" s="1"/>
  <c r="L2428" i="4"/>
  <c r="M2428" i="4" s="1"/>
  <c r="N2428" i="4" s="1"/>
  <c r="O2428" i="4" s="1"/>
  <c r="L2439" i="4"/>
  <c r="M2439" i="4" s="1"/>
  <c r="L2442" i="4"/>
  <c r="M2442" i="4" s="1"/>
  <c r="N2442" i="4" s="1"/>
  <c r="Q1200" i="4"/>
  <c r="Q1323" i="4"/>
  <c r="Q1353" i="4"/>
  <c r="Q1364" i="4"/>
  <c r="Q1415" i="4"/>
  <c r="Q1584" i="4"/>
  <c r="Q1592" i="4"/>
  <c r="L1597" i="4"/>
  <c r="M1597" i="4" s="1"/>
  <c r="Q1598" i="4"/>
  <c r="Q1601" i="4"/>
  <c r="Q1606" i="4"/>
  <c r="Q1627" i="4"/>
  <c r="R1627" i="4" s="1"/>
  <c r="S1627" i="4" s="1"/>
  <c r="T1627" i="4" s="1"/>
  <c r="Q1634" i="4"/>
  <c r="L1687" i="4"/>
  <c r="M1687" i="4" s="1"/>
  <c r="Q1694" i="4"/>
  <c r="Q1710" i="4"/>
  <c r="L1772" i="4"/>
  <c r="M1772" i="4" s="1"/>
  <c r="L1776" i="4"/>
  <c r="M1776" i="4" s="1"/>
  <c r="N1776" i="4" s="1"/>
  <c r="O1776" i="4" s="1"/>
  <c r="Q1809" i="4"/>
  <c r="Q1828" i="4"/>
  <c r="L1840" i="4"/>
  <c r="M1840" i="4" s="1"/>
  <c r="Q1939" i="4"/>
  <c r="L1977" i="4"/>
  <c r="M1977" i="4" s="1"/>
  <c r="Q1982" i="4"/>
  <c r="Q1989" i="4"/>
  <c r="Q1996" i="4"/>
  <c r="Q2025" i="4"/>
  <c r="L2066" i="4"/>
  <c r="M2066" i="4" s="1"/>
  <c r="Q2086" i="4"/>
  <c r="Q2115" i="4"/>
  <c r="Q2142" i="4"/>
  <c r="L2184" i="4"/>
  <c r="M2184" i="4" s="1"/>
  <c r="L2192" i="4"/>
  <c r="M2192" i="4" s="1"/>
  <c r="Q2208" i="4"/>
  <c r="R2208" i="4" s="1"/>
  <c r="S2208" i="4" s="1"/>
  <c r="L2301" i="4"/>
  <c r="M2301" i="4" s="1"/>
  <c r="L2303" i="4"/>
  <c r="M2303" i="4" s="1"/>
  <c r="L2325" i="4"/>
  <c r="M2325" i="4" s="1"/>
  <c r="L2388" i="4"/>
  <c r="M2388" i="4" s="1"/>
  <c r="L2401" i="4"/>
  <c r="M2401" i="4" s="1"/>
  <c r="L2408" i="4"/>
  <c r="M2408" i="4" s="1"/>
  <c r="Q2421" i="4"/>
  <c r="L2432" i="4"/>
  <c r="M2432" i="4" s="1"/>
  <c r="Q2433" i="4"/>
  <c r="R2433" i="4" s="1"/>
  <c r="S2433" i="4" s="1"/>
  <c r="Q2472" i="4"/>
  <c r="R2472" i="4" s="1"/>
  <c r="S2472" i="4" s="1"/>
  <c r="Q2473" i="4"/>
  <c r="R2473" i="4" s="1"/>
  <c r="S2473" i="4" s="1"/>
  <c r="N2475" i="4"/>
  <c r="O2475" i="4" s="1"/>
  <c r="Q2480" i="4"/>
  <c r="L1288" i="4"/>
  <c r="M1288" i="4" s="1"/>
  <c r="AA1288" i="4" s="1"/>
  <c r="Q1320" i="4"/>
  <c r="Q1439" i="4"/>
  <c r="Q1514" i="4"/>
  <c r="Q1527" i="4"/>
  <c r="Q1561" i="4"/>
  <c r="Q1565" i="4"/>
  <c r="R1565" i="4" s="1"/>
  <c r="S1565" i="4" s="1"/>
  <c r="T1565" i="4" s="1"/>
  <c r="Q1579" i="4"/>
  <c r="Q1589" i="4"/>
  <c r="Q1609" i="4"/>
  <c r="L1617" i="4"/>
  <c r="M1617" i="4" s="1"/>
  <c r="Q1724" i="4"/>
  <c r="Q1733" i="4"/>
  <c r="Q1868" i="4"/>
  <c r="Q1932" i="4"/>
  <c r="Q1972" i="4"/>
  <c r="L1979" i="4"/>
  <c r="M1979" i="4" s="1"/>
  <c r="Q2034" i="4"/>
  <c r="Q2069" i="4"/>
  <c r="L2073" i="4"/>
  <c r="M2073" i="4" s="1"/>
  <c r="Q2095" i="4"/>
  <c r="Q2135" i="4"/>
  <c r="Q2144" i="4"/>
  <c r="L2196" i="4"/>
  <c r="M2196" i="4" s="1"/>
  <c r="L2198" i="4"/>
  <c r="M2198" i="4" s="1"/>
  <c r="L2200" i="4"/>
  <c r="M2200" i="4" s="1"/>
  <c r="Q2281" i="4"/>
  <c r="L2322" i="4"/>
  <c r="M2322" i="4" s="1"/>
  <c r="N2322" i="4" s="1"/>
  <c r="L2341" i="4"/>
  <c r="M2341" i="4" s="1"/>
  <c r="Q2382" i="4"/>
  <c r="L2395" i="4"/>
  <c r="M2395" i="4" s="1"/>
  <c r="L2398" i="4"/>
  <c r="M2398" i="4" s="1"/>
  <c r="L2403" i="4"/>
  <c r="M2403" i="4" s="1"/>
  <c r="L2410" i="4"/>
  <c r="M2410" i="4" s="1"/>
  <c r="Q2411" i="4"/>
  <c r="L2417" i="4"/>
  <c r="M2417" i="4" s="1"/>
  <c r="L2422" i="4"/>
  <c r="M2422" i="4" s="1"/>
  <c r="L2425" i="4"/>
  <c r="M2425" i="4" s="1"/>
  <c r="N2425" i="4" s="1"/>
  <c r="O2425" i="4" s="1"/>
  <c r="L2434" i="4"/>
  <c r="M2434" i="4" s="1"/>
  <c r="N2434" i="4" s="1"/>
  <c r="O2434" i="4" s="1"/>
  <c r="Q2462" i="4"/>
  <c r="Q1135" i="4"/>
  <c r="Q1147" i="4"/>
  <c r="Q1170" i="4"/>
  <c r="Q1229" i="4"/>
  <c r="Q1252" i="4"/>
  <c r="Q1329" i="4"/>
  <c r="Q1363" i="4"/>
  <c r="Q1395" i="4"/>
  <c r="Q1558" i="4"/>
  <c r="R1558" i="4" s="1"/>
  <c r="S1558" i="4" s="1"/>
  <c r="T1558" i="4" s="1"/>
  <c r="Q1564" i="4"/>
  <c r="Q1581" i="4"/>
  <c r="Q1591" i="4"/>
  <c r="Q1597" i="4"/>
  <c r="Q1600" i="4"/>
  <c r="Q1605" i="4"/>
  <c r="Q1614" i="4"/>
  <c r="Q1622" i="4"/>
  <c r="Q1629" i="4"/>
  <c r="Q1636" i="4"/>
  <c r="Q1704" i="4"/>
  <c r="Q1709" i="4"/>
  <c r="Q1726" i="4"/>
  <c r="Q1795" i="4"/>
  <c r="Q1889" i="4"/>
  <c r="Q1949" i="4"/>
  <c r="Q1977" i="4"/>
  <c r="Q1995" i="4"/>
  <c r="Q1998" i="4"/>
  <c r="L2004" i="4"/>
  <c r="M2004" i="4" s="1"/>
  <c r="Q2007" i="4"/>
  <c r="Q2059" i="4"/>
  <c r="Q2088" i="4"/>
  <c r="Q2119" i="4"/>
  <c r="Q2141" i="4"/>
  <c r="Q2318" i="4"/>
  <c r="Q2393" i="4"/>
  <c r="Q2396" i="4"/>
  <c r="Q2415" i="4"/>
  <c r="R2415" i="4" s="1"/>
  <c r="S2415" i="4" s="1"/>
  <c r="Q2439" i="4"/>
  <c r="R2439" i="4" s="1"/>
  <c r="S2439" i="4" s="1"/>
  <c r="Q2442" i="4"/>
  <c r="Q2457" i="4"/>
  <c r="Q2482" i="4"/>
  <c r="Q1146" i="4"/>
  <c r="Q1196" i="4"/>
  <c r="Q1231" i="4"/>
  <c r="R1231" i="4" s="1"/>
  <c r="S1231" i="4" s="1"/>
  <c r="T1231" i="4" s="1"/>
  <c r="Q1306" i="4"/>
  <c r="Q1317" i="4"/>
  <c r="Q1337" i="4"/>
  <c r="Q1423" i="4"/>
  <c r="Q1494" i="4"/>
  <c r="Q1526" i="4"/>
  <c r="R1526" i="4" s="1"/>
  <c r="S1526" i="4" s="1"/>
  <c r="T1526" i="4" s="1"/>
  <c r="Q1560" i="4"/>
  <c r="Q1567" i="4"/>
  <c r="Q1594" i="4"/>
  <c r="Q1608" i="4"/>
  <c r="Q1617" i="4"/>
  <c r="L1621" i="4"/>
  <c r="M1621" i="4" s="1"/>
  <c r="AA1621" i="4" s="1"/>
  <c r="L1648" i="4"/>
  <c r="M1648" i="4" s="1"/>
  <c r="Q1660" i="4"/>
  <c r="L1684" i="4"/>
  <c r="M1684" i="4" s="1"/>
  <c r="Q1706" i="4"/>
  <c r="Q1732" i="4"/>
  <c r="Q1951" i="4"/>
  <c r="Q2029" i="4"/>
  <c r="L2037" i="4"/>
  <c r="M2037" i="4" s="1"/>
  <c r="Q2045" i="4"/>
  <c r="Q2068" i="4"/>
  <c r="Q2126" i="4"/>
  <c r="Q2236" i="4"/>
  <c r="Q2270" i="4"/>
  <c r="N2310" i="4"/>
  <c r="O2310" i="4" s="1"/>
  <c r="L2317" i="4"/>
  <c r="M2317" i="4" s="1"/>
  <c r="L2362" i="4"/>
  <c r="M2362" i="4" s="1"/>
  <c r="Q2381" i="4"/>
  <c r="Q2388" i="4"/>
  <c r="R2388" i="4" s="1"/>
  <c r="S2388" i="4" s="1"/>
  <c r="T2388" i="4" s="1"/>
  <c r="Q2408" i="4"/>
  <c r="Q2423" i="4"/>
  <c r="Q2459" i="4"/>
  <c r="L2469" i="4"/>
  <c r="M2469" i="4" s="1"/>
  <c r="Q1201" i="4"/>
  <c r="Q1279" i="4"/>
  <c r="Q1427" i="4"/>
  <c r="Q1537" i="4"/>
  <c r="Q1569" i="4"/>
  <c r="Q1585" i="4"/>
  <c r="Q1593" i="4"/>
  <c r="Q1599" i="4"/>
  <c r="R1599" i="4" s="1"/>
  <c r="S1599" i="4" s="1"/>
  <c r="T1599" i="4" s="1"/>
  <c r="Q1602" i="4"/>
  <c r="Q1613" i="4"/>
  <c r="Q1616" i="4"/>
  <c r="Q1619" i="4"/>
  <c r="Q1628" i="4"/>
  <c r="L1639" i="4"/>
  <c r="M1639" i="4" s="1"/>
  <c r="AA1639" i="4" s="1"/>
  <c r="L1654" i="4"/>
  <c r="M1654" i="4" s="1"/>
  <c r="Q1655" i="4"/>
  <c r="Q1708" i="4"/>
  <c r="L1727" i="4"/>
  <c r="M1727" i="4" s="1"/>
  <c r="L1760" i="4"/>
  <c r="M1760" i="4" s="1"/>
  <c r="L1781" i="4"/>
  <c r="M1781" i="4" s="1"/>
  <c r="AA1781" i="4" s="1"/>
  <c r="L1849" i="4"/>
  <c r="M1849" i="4" s="1"/>
  <c r="L1862" i="4"/>
  <c r="M1862" i="4" s="1"/>
  <c r="Q1895" i="4"/>
  <c r="Q1910" i="4"/>
  <c r="Q1948" i="4"/>
  <c r="Q1976" i="4"/>
  <c r="Q1985" i="4"/>
  <c r="Q1994" i="4"/>
  <c r="Q2006" i="4"/>
  <c r="L2014" i="4"/>
  <c r="M2014" i="4" s="1"/>
  <c r="Q2042" i="4"/>
  <c r="Q2056" i="4"/>
  <c r="L2064" i="4"/>
  <c r="M2064" i="4" s="1"/>
  <c r="Q2065" i="4"/>
  <c r="Q2084" i="4"/>
  <c r="L2091" i="4"/>
  <c r="M2091" i="4" s="1"/>
  <c r="Q2107" i="4"/>
  <c r="Q2125" i="4"/>
  <c r="Q2204" i="4"/>
  <c r="L2235" i="4"/>
  <c r="M2235" i="4" s="1"/>
  <c r="L2300" i="4"/>
  <c r="M2300" i="4" s="1"/>
  <c r="L2326" i="4"/>
  <c r="M2326" i="4" s="1"/>
  <c r="L2355" i="4"/>
  <c r="M2355" i="4" s="1"/>
  <c r="L2374" i="4"/>
  <c r="M2374" i="4" s="1"/>
  <c r="L2376" i="4"/>
  <c r="M2376" i="4" s="1"/>
  <c r="Q2398" i="4"/>
  <c r="Q2403" i="4"/>
  <c r="Q2422" i="4"/>
  <c r="N2424" i="4"/>
  <c r="O2424" i="4" s="1"/>
  <c r="L2431" i="4"/>
  <c r="M2431" i="4" s="1"/>
  <c r="N2431" i="4" s="1"/>
  <c r="O2431" i="4" s="1"/>
  <c r="Q2436" i="4"/>
  <c r="Q2441" i="4"/>
  <c r="R2441" i="4" s="1"/>
  <c r="S2441" i="4" s="1"/>
  <c r="Q2446" i="4"/>
  <c r="L520" i="4"/>
  <c r="M520" i="4" s="1"/>
  <c r="L585" i="4"/>
  <c r="M585" i="4" s="1"/>
  <c r="L16" i="4"/>
  <c r="M16" i="4" s="1"/>
  <c r="N16" i="4" s="1"/>
  <c r="O16" i="4" s="1"/>
  <c r="L71" i="4"/>
  <c r="M71" i="4" s="1"/>
  <c r="L73" i="4"/>
  <c r="M73" i="4" s="1"/>
  <c r="N73" i="4" s="1"/>
  <c r="O73" i="4" s="1"/>
  <c r="L109" i="4"/>
  <c r="M109" i="4" s="1"/>
  <c r="L245" i="4"/>
  <c r="M245" i="4" s="1"/>
  <c r="L251" i="4"/>
  <c r="M251" i="4" s="1"/>
  <c r="L364" i="4"/>
  <c r="M364" i="4" s="1"/>
  <c r="L369" i="4"/>
  <c r="M369" i="4" s="1"/>
  <c r="L497" i="4"/>
  <c r="M497" i="4" s="1"/>
  <c r="L507" i="4"/>
  <c r="M507" i="4" s="1"/>
  <c r="AA507" i="4" s="1"/>
  <c r="L536" i="4"/>
  <c r="M536" i="4" s="1"/>
  <c r="L577" i="4"/>
  <c r="M577" i="4" s="1"/>
  <c r="L588" i="4"/>
  <c r="M588" i="4" s="1"/>
  <c r="N588" i="4" s="1"/>
  <c r="O588" i="4" s="1"/>
  <c r="L660" i="4"/>
  <c r="M660" i="4" s="1"/>
  <c r="L669" i="4"/>
  <c r="M669" i="4" s="1"/>
  <c r="AA669" i="4" s="1"/>
  <c r="L678" i="4"/>
  <c r="M678" i="4" s="1"/>
  <c r="L711" i="4"/>
  <c r="M711" i="4" s="1"/>
  <c r="L720" i="4"/>
  <c r="M720" i="4" s="1"/>
  <c r="L805" i="4"/>
  <c r="M805" i="4" s="1"/>
  <c r="L881" i="4"/>
  <c r="M881" i="4" s="1"/>
  <c r="L883" i="4"/>
  <c r="M883" i="4" s="1"/>
  <c r="AA883" i="4" s="1"/>
  <c r="L917" i="4"/>
  <c r="M917" i="4" s="1"/>
  <c r="AA917" i="4" s="1"/>
  <c r="L919" i="4"/>
  <c r="M919" i="4" s="1"/>
  <c r="L528" i="4"/>
  <c r="M528" i="4" s="1"/>
  <c r="L617" i="4"/>
  <c r="M617" i="4" s="1"/>
  <c r="AA617" i="4" s="1"/>
  <c r="L626" i="4"/>
  <c r="M626" i="4" s="1"/>
  <c r="L42" i="4"/>
  <c r="M42" i="4" s="1"/>
  <c r="L142" i="4"/>
  <c r="M142" i="4" s="1"/>
  <c r="L279" i="4"/>
  <c r="M279" i="4" s="1"/>
  <c r="L285" i="4"/>
  <c r="M285" i="4" s="1"/>
  <c r="L291" i="4"/>
  <c r="M291" i="4" s="1"/>
  <c r="L359" i="4"/>
  <c r="M359" i="4" s="1"/>
  <c r="L385" i="4"/>
  <c r="M385" i="4" s="1"/>
  <c r="L390" i="4"/>
  <c r="M390" i="4" s="1"/>
  <c r="L398" i="4"/>
  <c r="M398" i="4" s="1"/>
  <c r="L404" i="4"/>
  <c r="M404" i="4" s="1"/>
  <c r="L411" i="4"/>
  <c r="M411" i="4" s="1"/>
  <c r="AA411" i="4" s="1"/>
  <c r="L417" i="4"/>
  <c r="M417" i="4" s="1"/>
  <c r="L479" i="4"/>
  <c r="M479" i="4" s="1"/>
  <c r="L484" i="4"/>
  <c r="M484" i="4" s="1"/>
  <c r="L533" i="4"/>
  <c r="M533" i="4" s="1"/>
  <c r="L549" i="4"/>
  <c r="M549" i="4" s="1"/>
  <c r="L595" i="4"/>
  <c r="M595" i="4" s="1"/>
  <c r="L610" i="4"/>
  <c r="M610" i="4" s="1"/>
  <c r="L637" i="4"/>
  <c r="M637" i="4" s="1"/>
  <c r="L640" i="4"/>
  <c r="M640" i="4" s="1"/>
  <c r="N640" i="4" s="1"/>
  <c r="O640" i="4" s="1"/>
  <c r="L643" i="4"/>
  <c r="M643" i="4" s="1"/>
  <c r="L646" i="4"/>
  <c r="M646" i="4" s="1"/>
  <c r="L648" i="4"/>
  <c r="M648" i="4" s="1"/>
  <c r="L687" i="4"/>
  <c r="M687" i="4" s="1"/>
  <c r="L739" i="4"/>
  <c r="M739" i="4" s="1"/>
  <c r="L742" i="4"/>
  <c r="M742" i="4" s="1"/>
  <c r="L872" i="4"/>
  <c r="M872" i="4" s="1"/>
  <c r="N872" i="4" s="1"/>
  <c r="O872" i="4" s="1"/>
  <c r="L874" i="4"/>
  <c r="M874" i="4" s="1"/>
  <c r="L950" i="4"/>
  <c r="M950" i="4" s="1"/>
  <c r="L487" i="4"/>
  <c r="M487" i="4" s="1"/>
  <c r="L539" i="4"/>
  <c r="M539" i="4" s="1"/>
  <c r="L599" i="4"/>
  <c r="M599" i="4" s="1"/>
  <c r="L11" i="4"/>
  <c r="L13" i="4"/>
  <c r="M13" i="4" s="1"/>
  <c r="L15" i="4"/>
  <c r="M15" i="4" s="1"/>
  <c r="L30" i="4"/>
  <c r="M30" i="4" s="1"/>
  <c r="L55" i="4"/>
  <c r="M55" i="4" s="1"/>
  <c r="L57" i="4"/>
  <c r="M57" i="4" s="1"/>
  <c r="L82" i="4"/>
  <c r="M82" i="4" s="1"/>
  <c r="L84" i="4"/>
  <c r="M84" i="4" s="1"/>
  <c r="L86" i="4"/>
  <c r="M86" i="4" s="1"/>
  <c r="L88" i="4"/>
  <c r="M88" i="4" s="1"/>
  <c r="L90" i="4"/>
  <c r="M90" i="4" s="1"/>
  <c r="L166" i="4"/>
  <c r="M166" i="4" s="1"/>
  <c r="L511" i="4"/>
  <c r="M511" i="4" s="1"/>
  <c r="L518" i="4"/>
  <c r="M518" i="4" s="1"/>
  <c r="L530" i="4"/>
  <c r="M530" i="4" s="1"/>
  <c r="L581" i="4"/>
  <c r="M581" i="4" s="1"/>
  <c r="L654" i="4"/>
  <c r="M654" i="4" s="1"/>
  <c r="L657" i="4"/>
  <c r="M657" i="4" s="1"/>
  <c r="L666" i="4"/>
  <c r="M666" i="4" s="1"/>
  <c r="L675" i="4"/>
  <c r="M675" i="4" s="1"/>
  <c r="L701" i="4"/>
  <c r="M701" i="4" s="1"/>
  <c r="L708" i="4"/>
  <c r="M708" i="4" s="1"/>
  <c r="L717" i="4"/>
  <c r="M717" i="4" s="1"/>
  <c r="L553" i="4"/>
  <c r="M553" i="4" s="1"/>
  <c r="L614" i="4"/>
  <c r="M614" i="4" s="1"/>
  <c r="L623" i="4"/>
  <c r="M623" i="4" s="1"/>
  <c r="L649" i="4"/>
  <c r="M649" i="4" s="1"/>
  <c r="L72" i="4"/>
  <c r="M72" i="4" s="1"/>
  <c r="L74" i="4"/>
  <c r="M74" i="4" s="1"/>
  <c r="AA74" i="4" s="1"/>
  <c r="L313" i="4"/>
  <c r="M313" i="4" s="1"/>
  <c r="L358" i="4"/>
  <c r="M358" i="4" s="1"/>
  <c r="L375" i="4"/>
  <c r="M375" i="4" s="1"/>
  <c r="L389" i="4"/>
  <c r="M389" i="4" s="1"/>
  <c r="N389" i="4" s="1"/>
  <c r="L430" i="4"/>
  <c r="M430" i="4" s="1"/>
  <c r="L459" i="4"/>
  <c r="M459" i="4" s="1"/>
  <c r="L490" i="4"/>
  <c r="M490" i="4" s="1"/>
  <c r="L514" i="4"/>
  <c r="M514" i="4" s="1"/>
  <c r="L545" i="4"/>
  <c r="M545" i="4" s="1"/>
  <c r="L551" i="4"/>
  <c r="M551" i="4" s="1"/>
  <c r="L606" i="4"/>
  <c r="M606" i="4" s="1"/>
  <c r="L645" i="4"/>
  <c r="M645" i="4" s="1"/>
  <c r="L653" i="4"/>
  <c r="M653" i="4" s="1"/>
  <c r="N653" i="4" s="1"/>
  <c r="L695" i="4"/>
  <c r="M695" i="4" s="1"/>
  <c r="L698" i="4"/>
  <c r="M698" i="4" s="1"/>
  <c r="L736" i="4"/>
  <c r="M736" i="4" s="1"/>
  <c r="L738" i="4"/>
  <c r="M738" i="4" s="1"/>
  <c r="L394" i="4"/>
  <c r="M394" i="4" s="1"/>
  <c r="L602" i="4"/>
  <c r="M602" i="4" s="1"/>
  <c r="L620" i="4"/>
  <c r="M620" i="4" s="1"/>
  <c r="L629" i="4"/>
  <c r="M629" i="4" s="1"/>
  <c r="L688" i="4"/>
  <c r="M688" i="4" s="1"/>
  <c r="L41" i="4"/>
  <c r="M41" i="4" s="1"/>
  <c r="L523" i="4"/>
  <c r="M523" i="4" s="1"/>
  <c r="L542" i="4"/>
  <c r="M542" i="4" s="1"/>
  <c r="L559" i="4"/>
  <c r="M559" i="4" s="1"/>
  <c r="L569" i="4"/>
  <c r="M569" i="4" s="1"/>
  <c r="L572" i="4"/>
  <c r="M572" i="4" s="1"/>
  <c r="L575" i="4"/>
  <c r="M575" i="4" s="1"/>
  <c r="L578" i="4"/>
  <c r="M578" i="4" s="1"/>
  <c r="L591" i="4"/>
  <c r="M591" i="4" s="1"/>
  <c r="L632" i="4"/>
  <c r="M632" i="4" s="1"/>
  <c r="L650" i="4"/>
  <c r="M650" i="4" s="1"/>
  <c r="L663" i="4"/>
  <c r="M663" i="4" s="1"/>
  <c r="AA663" i="4" s="1"/>
  <c r="L674" i="4"/>
  <c r="M674" i="4" s="1"/>
  <c r="L705" i="4"/>
  <c r="M705" i="4" s="1"/>
  <c r="L707" i="4"/>
  <c r="M707" i="4" s="1"/>
  <c r="L714" i="4"/>
  <c r="M714" i="4" s="1"/>
  <c r="L716" i="4"/>
  <c r="M716" i="4" s="1"/>
  <c r="L723" i="4"/>
  <c r="M723" i="4" s="1"/>
  <c r="L725" i="4"/>
  <c r="M725" i="4" s="1"/>
  <c r="L747" i="4"/>
  <c r="M747" i="4" s="1"/>
  <c r="L750" i="4"/>
  <c r="M750" i="4" s="1"/>
  <c r="L793" i="4"/>
  <c r="M793" i="4" s="1"/>
  <c r="L814" i="4"/>
  <c r="M814" i="4" s="1"/>
  <c r="L899" i="4"/>
  <c r="M899" i="4" s="1"/>
  <c r="N899" i="4" s="1"/>
  <c r="O899" i="4" s="1"/>
  <c r="L901" i="4"/>
  <c r="M901" i="4" s="1"/>
  <c r="L926" i="4"/>
  <c r="M926" i="4" s="1"/>
  <c r="AA926" i="4" s="1"/>
  <c r="L1144" i="4"/>
  <c r="M1144" i="4" s="1"/>
  <c r="L1154" i="4"/>
  <c r="M1154" i="4" s="1"/>
  <c r="L1163" i="4"/>
  <c r="M1163" i="4" s="1"/>
  <c r="L1179" i="4"/>
  <c r="M1179" i="4" s="1"/>
  <c r="L1190" i="4"/>
  <c r="M1190" i="4" s="1"/>
  <c r="L1200" i="4"/>
  <c r="M1200" i="4" s="1"/>
  <c r="L1251" i="4"/>
  <c r="M1251" i="4" s="1"/>
  <c r="N1251" i="4" s="1"/>
  <c r="O1251" i="4" s="1"/>
  <c r="L1254" i="4"/>
  <c r="M1254" i="4" s="1"/>
  <c r="L1328" i="4"/>
  <c r="M1328" i="4" s="1"/>
  <c r="L1344" i="4"/>
  <c r="M1344" i="4" s="1"/>
  <c r="L1360" i="4"/>
  <c r="M1360" i="4" s="1"/>
  <c r="L1376" i="4"/>
  <c r="M1376" i="4" s="1"/>
  <c r="L1381" i="4"/>
  <c r="M1381" i="4" s="1"/>
  <c r="L1394" i="4"/>
  <c r="M1394" i="4" s="1"/>
  <c r="L1399" i="4"/>
  <c r="M1399" i="4" s="1"/>
  <c r="L1403" i="4"/>
  <c r="M1403" i="4" s="1"/>
  <c r="L1437" i="4"/>
  <c r="M1437" i="4" s="1"/>
  <c r="L1440" i="4"/>
  <c r="M1440" i="4" s="1"/>
  <c r="L1444" i="4"/>
  <c r="M1444" i="4" s="1"/>
  <c r="N1444" i="4" s="1"/>
  <c r="O1444" i="4" s="1"/>
  <c r="L1499" i="4"/>
  <c r="M1499" i="4" s="1"/>
  <c r="L1608" i="4"/>
  <c r="M1608" i="4" s="1"/>
  <c r="L802" i="4"/>
  <c r="M802" i="4" s="1"/>
  <c r="L811" i="4"/>
  <c r="M811" i="4" s="1"/>
  <c r="L936" i="4"/>
  <c r="M936" i="4" s="1"/>
  <c r="N936" i="4" s="1"/>
  <c r="O936" i="4" s="1"/>
  <c r="L945" i="4"/>
  <c r="M945" i="4" s="1"/>
  <c r="N945" i="4" s="1"/>
  <c r="O945" i="4" s="1"/>
  <c r="L1207" i="4"/>
  <c r="M1207" i="4" s="1"/>
  <c r="L1216" i="4"/>
  <c r="M1216" i="4" s="1"/>
  <c r="L1225" i="4"/>
  <c r="M1225" i="4" s="1"/>
  <c r="L1248" i="4"/>
  <c r="M1248" i="4" s="1"/>
  <c r="L1282" i="4"/>
  <c r="M1282" i="4" s="1"/>
  <c r="L1291" i="4"/>
  <c r="M1291" i="4" s="1"/>
  <c r="L1300" i="4"/>
  <c r="M1300" i="4" s="1"/>
  <c r="L1322" i="4"/>
  <c r="M1322" i="4" s="1"/>
  <c r="L1325" i="4"/>
  <c r="M1325" i="4" s="1"/>
  <c r="N1325" i="4" s="1"/>
  <c r="O1325" i="4" s="1"/>
  <c r="L1341" i="4"/>
  <c r="M1341" i="4" s="1"/>
  <c r="L1357" i="4"/>
  <c r="M1357" i="4" s="1"/>
  <c r="L1362" i="4"/>
  <c r="M1362" i="4" s="1"/>
  <c r="L1373" i="4"/>
  <c r="M1373" i="4" s="1"/>
  <c r="L1378" i="4"/>
  <c r="M1378" i="4" s="1"/>
  <c r="L1391" i="4"/>
  <c r="M1391" i="4" s="1"/>
  <c r="N1391" i="4" s="1"/>
  <c r="O1391" i="4" s="1"/>
  <c r="L1434" i="4"/>
  <c r="M1434" i="4" s="1"/>
  <c r="L1489" i="4"/>
  <c r="M1489" i="4" s="1"/>
  <c r="L1503" i="4"/>
  <c r="M1503" i="4" s="1"/>
  <c r="N1503" i="4" s="1"/>
  <c r="O1503" i="4" s="1"/>
  <c r="L1790" i="4"/>
  <c r="M1790" i="4" s="1"/>
  <c r="L1803" i="4"/>
  <c r="M1803" i="4" s="1"/>
  <c r="L1831" i="4"/>
  <c r="M1831" i="4" s="1"/>
  <c r="AA1831" i="4" s="1"/>
  <c r="L1858" i="4"/>
  <c r="M1858" i="4" s="1"/>
  <c r="L764" i="4"/>
  <c r="M764" i="4" s="1"/>
  <c r="L868" i="4"/>
  <c r="M868" i="4" s="1"/>
  <c r="L871" i="4"/>
  <c r="M871" i="4" s="1"/>
  <c r="L878" i="4"/>
  <c r="M878" i="4" s="1"/>
  <c r="L880" i="4"/>
  <c r="M880" i="4" s="1"/>
  <c r="L887" i="4"/>
  <c r="M887" i="4" s="1"/>
  <c r="L889" i="4"/>
  <c r="M889" i="4" s="1"/>
  <c r="L896" i="4"/>
  <c r="M896" i="4" s="1"/>
  <c r="L898" i="4"/>
  <c r="M898" i="4" s="1"/>
  <c r="L905" i="4"/>
  <c r="M905" i="4" s="1"/>
  <c r="L907" i="4"/>
  <c r="M907" i="4" s="1"/>
  <c r="L914" i="4"/>
  <c r="M914" i="4" s="1"/>
  <c r="L916" i="4"/>
  <c r="M916" i="4" s="1"/>
  <c r="L923" i="4"/>
  <c r="M923" i="4" s="1"/>
  <c r="L925" i="4"/>
  <c r="M925" i="4" s="1"/>
  <c r="L960" i="4"/>
  <c r="M960" i="4" s="1"/>
  <c r="L1028" i="4"/>
  <c r="M1028" i="4" s="1"/>
  <c r="L1038" i="4"/>
  <c r="M1038" i="4" s="1"/>
  <c r="L1060" i="4"/>
  <c r="M1060" i="4" s="1"/>
  <c r="L1080" i="4"/>
  <c r="M1080" i="4" s="1"/>
  <c r="L1082" i="4"/>
  <c r="M1082" i="4" s="1"/>
  <c r="L1141" i="4"/>
  <c r="M1141" i="4" s="1"/>
  <c r="L1151" i="4"/>
  <c r="M1151" i="4" s="1"/>
  <c r="N1151" i="4" s="1"/>
  <c r="O1151" i="4" s="1"/>
  <c r="L1160" i="4"/>
  <c r="M1160" i="4" s="1"/>
  <c r="L1169" i="4"/>
  <c r="M1169" i="4" s="1"/>
  <c r="AA1169" i="4" s="1"/>
  <c r="L1187" i="4"/>
  <c r="M1187" i="4" s="1"/>
  <c r="L1197" i="4"/>
  <c r="M1197" i="4" s="1"/>
  <c r="L1245" i="4"/>
  <c r="M1245" i="4" s="1"/>
  <c r="L1279" i="4"/>
  <c r="M1279" i="4" s="1"/>
  <c r="AA1279" i="4" s="1"/>
  <c r="L1318" i="4"/>
  <c r="M1318" i="4" s="1"/>
  <c r="L1321" i="4"/>
  <c r="M1321" i="4" s="1"/>
  <c r="L1335" i="4"/>
  <c r="M1335" i="4" s="1"/>
  <c r="AA1335" i="4" s="1"/>
  <c r="L1338" i="4"/>
  <c r="M1338" i="4" s="1"/>
  <c r="L1354" i="4"/>
  <c r="M1354" i="4" s="1"/>
  <c r="L1359" i="4"/>
  <c r="M1359" i="4" s="1"/>
  <c r="AA1359" i="4" s="1"/>
  <c r="L1370" i="4"/>
  <c r="M1370" i="4" s="1"/>
  <c r="L1375" i="4"/>
  <c r="M1375" i="4" s="1"/>
  <c r="L1388" i="4"/>
  <c r="M1388" i="4" s="1"/>
  <c r="N1388" i="4" s="1"/>
  <c r="O1388" i="4" s="1"/>
  <c r="L1393" i="4"/>
  <c r="M1393" i="4" s="1"/>
  <c r="L1474" i="4"/>
  <c r="M1474" i="4" s="1"/>
  <c r="L1486" i="4"/>
  <c r="M1486" i="4" s="1"/>
  <c r="AA1486" i="4" s="1"/>
  <c r="L1491" i="4"/>
  <c r="M1491" i="4" s="1"/>
  <c r="L799" i="4"/>
  <c r="M799" i="4" s="1"/>
  <c r="L808" i="4"/>
  <c r="M808" i="4" s="1"/>
  <c r="L817" i="4"/>
  <c r="M817" i="4" s="1"/>
  <c r="L933" i="4"/>
  <c r="M933" i="4" s="1"/>
  <c r="L937" i="4"/>
  <c r="M937" i="4" s="1"/>
  <c r="AA937" i="4" s="1"/>
  <c r="L942" i="4"/>
  <c r="M942" i="4" s="1"/>
  <c r="L987" i="4"/>
  <c r="M987" i="4" s="1"/>
  <c r="L1049" i="4"/>
  <c r="M1049" i="4" s="1"/>
  <c r="L1110" i="4"/>
  <c r="M1110" i="4" s="1"/>
  <c r="L1120" i="4"/>
  <c r="M1120" i="4" s="1"/>
  <c r="L1204" i="4"/>
  <c r="M1204" i="4" s="1"/>
  <c r="N1204" i="4" s="1"/>
  <c r="O1204" i="4" s="1"/>
  <c r="L1213" i="4"/>
  <c r="M1213" i="4" s="1"/>
  <c r="L1222" i="4"/>
  <c r="M1222" i="4" s="1"/>
  <c r="AA1222" i="4" s="1"/>
  <c r="L1242" i="4"/>
  <c r="M1242" i="4" s="1"/>
  <c r="N1242" i="4" s="1"/>
  <c r="O1242" i="4" s="1"/>
  <c r="L1297" i="4"/>
  <c r="M1297" i="4" s="1"/>
  <c r="L1317" i="4"/>
  <c r="M1317" i="4" s="1"/>
  <c r="L1320" i="4"/>
  <c r="M1320" i="4" s="1"/>
  <c r="N1320" i="4" s="1"/>
  <c r="L1337" i="4"/>
  <c r="M1337" i="4" s="1"/>
  <c r="L1353" i="4"/>
  <c r="M1353" i="4" s="1"/>
  <c r="L1356" i="4"/>
  <c r="M1356" i="4" s="1"/>
  <c r="AA1356" i="4" s="1"/>
  <c r="L1367" i="4"/>
  <c r="M1367" i="4" s="1"/>
  <c r="L1372" i="4"/>
  <c r="M1372" i="4" s="1"/>
  <c r="L1385" i="4"/>
  <c r="M1385" i="4" s="1"/>
  <c r="L1390" i="4"/>
  <c r="M1390" i="4" s="1"/>
  <c r="L1416" i="4"/>
  <c r="M1416" i="4" s="1"/>
  <c r="N1416" i="4" s="1"/>
  <c r="O1416" i="4" s="1"/>
  <c r="L1421" i="4"/>
  <c r="M1421" i="4" s="1"/>
  <c r="L1424" i="4"/>
  <c r="M1424" i="4" s="1"/>
  <c r="L2120" i="4"/>
  <c r="M2120" i="4" s="1"/>
  <c r="L875" i="4"/>
  <c r="M875" i="4" s="1"/>
  <c r="N875" i="4" s="1"/>
  <c r="O875" i="4" s="1"/>
  <c r="L877" i="4"/>
  <c r="M877" i="4" s="1"/>
  <c r="L893" i="4"/>
  <c r="M893" i="4" s="1"/>
  <c r="N893" i="4" s="1"/>
  <c r="O893" i="4" s="1"/>
  <c r="L902" i="4"/>
  <c r="M902" i="4" s="1"/>
  <c r="N902" i="4" s="1"/>
  <c r="O902" i="4" s="1"/>
  <c r="L911" i="4"/>
  <c r="M911" i="4" s="1"/>
  <c r="L920" i="4"/>
  <c r="M920" i="4" s="1"/>
  <c r="L922" i="4"/>
  <c r="M922" i="4" s="1"/>
  <c r="L994" i="4"/>
  <c r="M994" i="4" s="1"/>
  <c r="L1025" i="4"/>
  <c r="M1025" i="4" s="1"/>
  <c r="N1025" i="4" s="1"/>
  <c r="O1025" i="4" s="1"/>
  <c r="L1035" i="4"/>
  <c r="M1035" i="4" s="1"/>
  <c r="L1166" i="4"/>
  <c r="M1166" i="4" s="1"/>
  <c r="L1184" i="4"/>
  <c r="M1184" i="4" s="1"/>
  <c r="L1193" i="4"/>
  <c r="M1193" i="4" s="1"/>
  <c r="L1229" i="4"/>
  <c r="M1229" i="4" s="1"/>
  <c r="L1239" i="4"/>
  <c r="M1239" i="4" s="1"/>
  <c r="L1303" i="4"/>
  <c r="M1303" i="4" s="1"/>
  <c r="L1305" i="4"/>
  <c r="M1305" i="4" s="1"/>
  <c r="L1314" i="4"/>
  <c r="M1314" i="4" s="1"/>
  <c r="L1350" i="4"/>
  <c r="M1350" i="4" s="1"/>
  <c r="L1369" i="4"/>
  <c r="M1369" i="4" s="1"/>
  <c r="L1382" i="4"/>
  <c r="M1382" i="4" s="1"/>
  <c r="L1415" i="4"/>
  <c r="M1415" i="4" s="1"/>
  <c r="AA1415" i="4" s="1"/>
  <c r="L1418" i="4"/>
  <c r="M1418" i="4" s="1"/>
  <c r="L1447" i="4"/>
  <c r="M1447" i="4" s="1"/>
  <c r="L1508" i="4"/>
  <c r="M1508" i="4" s="1"/>
  <c r="L1510" i="4"/>
  <c r="M1510" i="4" s="1"/>
  <c r="L1661" i="4"/>
  <c r="M1661" i="4" s="1"/>
  <c r="AA1661" i="4" s="1"/>
  <c r="L1173" i="4"/>
  <c r="M1173" i="4" s="1"/>
  <c r="L1210" i="4"/>
  <c r="M1210" i="4" s="1"/>
  <c r="L1219" i="4"/>
  <c r="M1219" i="4" s="1"/>
  <c r="L1285" i="4"/>
  <c r="M1285" i="4" s="1"/>
  <c r="L1294" i="4"/>
  <c r="M1294" i="4" s="1"/>
  <c r="L1347" i="4"/>
  <c r="M1347" i="4" s="1"/>
  <c r="L1363" i="4"/>
  <c r="M1363" i="4" s="1"/>
  <c r="L1366" i="4"/>
  <c r="M1366" i="4" s="1"/>
  <c r="L1379" i="4"/>
  <c r="M1379" i="4" s="1"/>
  <c r="L1384" i="4"/>
  <c r="M1384" i="4" s="1"/>
  <c r="L1408" i="4"/>
  <c r="M1408" i="4" s="1"/>
  <c r="L1449" i="4"/>
  <c r="M1449" i="4" s="1"/>
  <c r="L1906" i="4"/>
  <c r="M1906" i="4" s="1"/>
  <c r="N1906" i="4" s="1"/>
  <c r="O1906" i="4" s="1"/>
  <c r="L1937" i="4"/>
  <c r="M1937" i="4" s="1"/>
  <c r="L1970" i="4"/>
  <c r="M1970" i="4" s="1"/>
  <c r="N1970" i="4" s="1"/>
  <c r="O1970" i="4" s="1"/>
  <c r="L1982" i="4"/>
  <c r="M1982" i="4" s="1"/>
  <c r="L2113" i="4"/>
  <c r="M2113" i="4" s="1"/>
  <c r="L2130" i="4"/>
  <c r="M2130" i="4" s="1"/>
  <c r="AA2130" i="4" s="1"/>
  <c r="L2176" i="4"/>
  <c r="M2176" i="4" s="1"/>
  <c r="AA2176" i="4" s="1"/>
  <c r="L2233" i="4"/>
  <c r="M2233" i="4" s="1"/>
  <c r="L2238" i="4"/>
  <c r="M2238" i="4" s="1"/>
  <c r="L2240" i="4"/>
  <c r="M2240" i="4" s="1"/>
  <c r="L2246" i="4"/>
  <c r="M2246" i="4" s="1"/>
  <c r="L2267" i="4"/>
  <c r="M2267" i="4" s="1"/>
  <c r="L2269" i="4"/>
  <c r="M2269" i="4" s="1"/>
  <c r="AA2269" i="4" s="1"/>
  <c r="L2305" i="4"/>
  <c r="M2305" i="4" s="1"/>
  <c r="AA2305" i="4" s="1"/>
  <c r="L2311" i="4"/>
  <c r="M2311" i="4" s="1"/>
  <c r="AA2311" i="4" s="1"/>
  <c r="L2316" i="4"/>
  <c r="M2316" i="4" s="1"/>
  <c r="N2316" i="4" s="1"/>
  <c r="O2316" i="4" s="1"/>
  <c r="L2345" i="4"/>
  <c r="M2345" i="4" s="1"/>
  <c r="L2347" i="4"/>
  <c r="M2347" i="4" s="1"/>
  <c r="AA2347" i="4" s="1"/>
  <c r="L2361" i="4"/>
  <c r="M2361" i="4" s="1"/>
  <c r="N2361" i="4" s="1"/>
  <c r="O2361" i="4" s="1"/>
  <c r="L2365" i="4"/>
  <c r="M2365" i="4" s="1"/>
  <c r="L2393" i="4"/>
  <c r="M2393" i="4" s="1"/>
  <c r="L2409" i="4"/>
  <c r="M2409" i="4" s="1"/>
  <c r="L2419" i="4"/>
  <c r="M2419" i="4" s="1"/>
  <c r="L2427" i="4"/>
  <c r="M2427" i="4" s="1"/>
  <c r="N2427" i="4" s="1"/>
  <c r="O2427" i="4" s="1"/>
  <c r="L2441" i="4"/>
  <c r="M2441" i="4" s="1"/>
  <c r="AA2441" i="4" s="1"/>
  <c r="L2466" i="4"/>
  <c r="M2466" i="4" s="1"/>
  <c r="AA2466" i="4" s="1"/>
  <c r="L2471" i="4"/>
  <c r="M2471" i="4" s="1"/>
  <c r="L2482" i="4"/>
  <c r="M2482" i="4" s="1"/>
  <c r="L1538" i="4"/>
  <c r="M1538" i="4" s="1"/>
  <c r="L1604" i="4"/>
  <c r="M1604" i="4" s="1"/>
  <c r="L1642" i="4"/>
  <c r="M1642" i="4" s="1"/>
  <c r="AA1642" i="4" s="1"/>
  <c r="L1651" i="4"/>
  <c r="M1651" i="4" s="1"/>
  <c r="L1664" i="4"/>
  <c r="M1664" i="4" s="1"/>
  <c r="L1797" i="4"/>
  <c r="M1797" i="4" s="1"/>
  <c r="AA1797" i="4" s="1"/>
  <c r="L1806" i="4"/>
  <c r="M1806" i="4" s="1"/>
  <c r="L1903" i="4"/>
  <c r="M1903" i="4" s="1"/>
  <c r="AA1903" i="4" s="1"/>
  <c r="L1934" i="4"/>
  <c r="M1934" i="4" s="1"/>
  <c r="AA1934" i="4" s="1"/>
  <c r="L1947" i="4"/>
  <c r="M1947" i="4" s="1"/>
  <c r="L1967" i="4"/>
  <c r="M1967" i="4" s="1"/>
  <c r="N1967" i="4" s="1"/>
  <c r="O1967" i="4" s="1"/>
  <c r="L2059" i="4"/>
  <c r="M2059" i="4" s="1"/>
  <c r="N2059" i="4" s="1"/>
  <c r="L2110" i="4"/>
  <c r="M2110" i="4" s="1"/>
  <c r="L2127" i="4"/>
  <c r="M2127" i="4" s="1"/>
  <c r="N2127" i="4" s="1"/>
  <c r="O2127" i="4" s="1"/>
  <c r="L2173" i="4"/>
  <c r="M2173" i="4" s="1"/>
  <c r="AA2173" i="4" s="1"/>
  <c r="L2252" i="4"/>
  <c r="M2252" i="4" s="1"/>
  <c r="L1595" i="4"/>
  <c r="M1595" i="4" s="1"/>
  <c r="AA1595" i="4" s="1"/>
  <c r="L1598" i="4"/>
  <c r="M1598" i="4" s="1"/>
  <c r="L1632" i="4"/>
  <c r="M1632" i="4" s="1"/>
  <c r="L1769" i="4"/>
  <c r="M1769" i="4" s="1"/>
  <c r="AA1769" i="4" s="1"/>
  <c r="L1787" i="4"/>
  <c r="M1787" i="4" s="1"/>
  <c r="L1811" i="4"/>
  <c r="M1811" i="4" s="1"/>
  <c r="L1837" i="4"/>
  <c r="M1837" i="4" s="1"/>
  <c r="AA1837" i="4" s="1"/>
  <c r="L1846" i="4"/>
  <c r="M1846" i="4" s="1"/>
  <c r="L1850" i="4"/>
  <c r="M1850" i="4" s="1"/>
  <c r="AA1850" i="4" s="1"/>
  <c r="L1857" i="4"/>
  <c r="M1857" i="4" s="1"/>
  <c r="N1857" i="4" s="1"/>
  <c r="O1857" i="4" s="1"/>
  <c r="L1859" i="4"/>
  <c r="M1859" i="4" s="1"/>
  <c r="L1867" i="4"/>
  <c r="M1867" i="4" s="1"/>
  <c r="L1893" i="4"/>
  <c r="M1893" i="4" s="1"/>
  <c r="L1964" i="4"/>
  <c r="M1964" i="4" s="1"/>
  <c r="L2070" i="4"/>
  <c r="M2070" i="4" s="1"/>
  <c r="N2070" i="4" s="1"/>
  <c r="O2070" i="4" s="1"/>
  <c r="L2123" i="4"/>
  <c r="M2123" i="4" s="1"/>
  <c r="N2123" i="4" s="1"/>
  <c r="O2123" i="4" s="1"/>
  <c r="L2170" i="4"/>
  <c r="M2170" i="4" s="1"/>
  <c r="L2190" i="4"/>
  <c r="M2190" i="4" s="1"/>
  <c r="L2202" i="4"/>
  <c r="M2202" i="4" s="1"/>
  <c r="L2302" i="4"/>
  <c r="M2302" i="4" s="1"/>
  <c r="L2304" i="4"/>
  <c r="M2304" i="4" s="1"/>
  <c r="AA2304" i="4" s="1"/>
  <c r="L2306" i="4"/>
  <c r="M2306" i="4" s="1"/>
  <c r="AA2306" i="4" s="1"/>
  <c r="L2344" i="4"/>
  <c r="M2344" i="4" s="1"/>
  <c r="L2358" i="4"/>
  <c r="M2358" i="4" s="1"/>
  <c r="L2360" i="4"/>
  <c r="M2360" i="4" s="1"/>
  <c r="L2418" i="4"/>
  <c r="M2418" i="4" s="1"/>
  <c r="L2448" i="4"/>
  <c r="M2448" i="4" s="1"/>
  <c r="AA2448" i="4" s="1"/>
  <c r="L2452" i="4"/>
  <c r="M2452" i="4" s="1"/>
  <c r="AA2452" i="4" s="1"/>
  <c r="L2167" i="4"/>
  <c r="M2167" i="4" s="1"/>
  <c r="L1512" i="4"/>
  <c r="M1512" i="4" s="1"/>
  <c r="L1514" i="4"/>
  <c r="M1514" i="4" s="1"/>
  <c r="L1568" i="4"/>
  <c r="M1568" i="4" s="1"/>
  <c r="L1692" i="4"/>
  <c r="M1692" i="4" s="1"/>
  <c r="AA1692" i="4" s="1"/>
  <c r="L1707" i="4"/>
  <c r="M1707" i="4" s="1"/>
  <c r="N1707" i="4" s="1"/>
  <c r="O1707" i="4" s="1"/>
  <c r="L1716" i="4"/>
  <c r="M1716" i="4" s="1"/>
  <c r="L1722" i="4"/>
  <c r="M1722" i="4" s="1"/>
  <c r="L1766" i="4"/>
  <c r="M1766" i="4" s="1"/>
  <c r="AA1766" i="4" s="1"/>
  <c r="L1775" i="4"/>
  <c r="M1775" i="4" s="1"/>
  <c r="L1784" i="4"/>
  <c r="M1784" i="4" s="1"/>
  <c r="AA1784" i="4" s="1"/>
  <c r="L1793" i="4"/>
  <c r="M1793" i="4" s="1"/>
  <c r="AA1793" i="4" s="1"/>
  <c r="L1834" i="4"/>
  <c r="M1834" i="4" s="1"/>
  <c r="L1843" i="4"/>
  <c r="M1843" i="4" s="1"/>
  <c r="L1852" i="4"/>
  <c r="M1852" i="4" s="1"/>
  <c r="L1864" i="4"/>
  <c r="M1864" i="4" s="1"/>
  <c r="L1890" i="4"/>
  <c r="M1890" i="4" s="1"/>
  <c r="AA1890" i="4" s="1"/>
  <c r="L1940" i="4"/>
  <c r="M1940" i="4" s="1"/>
  <c r="AA1940" i="4" s="1"/>
  <c r="L1963" i="4"/>
  <c r="M1963" i="4" s="1"/>
  <c r="N1963" i="4" s="1"/>
  <c r="O1963" i="4" s="1"/>
  <c r="L2023" i="4"/>
  <c r="M2023" i="4" s="1"/>
  <c r="L2042" i="4"/>
  <c r="M2042" i="4" s="1"/>
  <c r="L2082" i="4"/>
  <c r="M2082" i="4" s="1"/>
  <c r="L2164" i="4"/>
  <c r="M2164" i="4" s="1"/>
  <c r="AA2164" i="4" s="1"/>
  <c r="L2182" i="4"/>
  <c r="M2182" i="4" s="1"/>
  <c r="AA2182" i="4" s="1"/>
  <c r="L2253" i="4"/>
  <c r="M2253" i="4" s="1"/>
  <c r="L2260" i="4"/>
  <c r="M2260" i="4" s="1"/>
  <c r="L2263" i="4"/>
  <c r="M2263" i="4" s="1"/>
  <c r="L2352" i="4"/>
  <c r="M2352" i="4" s="1"/>
  <c r="AA2352" i="4" s="1"/>
  <c r="L2366" i="4"/>
  <c r="M2366" i="4" s="1"/>
  <c r="N2366" i="4" s="1"/>
  <c r="O2366" i="4" s="1"/>
  <c r="L2368" i="4"/>
  <c r="M2368" i="4" s="1"/>
  <c r="N2368" i="4" s="1"/>
  <c r="L2375" i="4"/>
  <c r="M2375" i="4" s="1"/>
  <c r="L2383" i="4"/>
  <c r="M2383" i="4" s="1"/>
  <c r="AA2383" i="4" s="1"/>
  <c r="L2458" i="4"/>
  <c r="M2458" i="4" s="1"/>
  <c r="T2470" i="4"/>
  <c r="L2474" i="4"/>
  <c r="M2474" i="4" s="1"/>
  <c r="N2474" i="4" s="1"/>
  <c r="O2474" i="4" s="1"/>
  <c r="L1564" i="4"/>
  <c r="M1564" i="4" s="1"/>
  <c r="L1584" i="4"/>
  <c r="M1584" i="4" s="1"/>
  <c r="L1628" i="4"/>
  <c r="M1628" i="4" s="1"/>
  <c r="L1645" i="4"/>
  <c r="M1645" i="4" s="1"/>
  <c r="AA1645" i="4" s="1"/>
  <c r="L1667" i="4"/>
  <c r="M1667" i="4" s="1"/>
  <c r="L1800" i="4"/>
  <c r="M1800" i="4" s="1"/>
  <c r="L1851" i="4"/>
  <c r="M1851" i="4" s="1"/>
  <c r="AA1851" i="4" s="1"/>
  <c r="L1909" i="4"/>
  <c r="M1909" i="4" s="1"/>
  <c r="L1951" i="4"/>
  <c r="M1951" i="4" s="1"/>
  <c r="L1993" i="4"/>
  <c r="M1993" i="4" s="1"/>
  <c r="L2028" i="4"/>
  <c r="M2028" i="4" s="1"/>
  <c r="L2079" i="4"/>
  <c r="M2079" i="4" s="1"/>
  <c r="N2079" i="4" s="1"/>
  <c r="O2079" i="4" s="1"/>
  <c r="L2161" i="4"/>
  <c r="M2161" i="4" s="1"/>
  <c r="AA2161" i="4" s="1"/>
  <c r="L2179" i="4"/>
  <c r="M2179" i="4" s="1"/>
  <c r="L2210" i="4"/>
  <c r="M2210" i="4" s="1"/>
  <c r="L2276" i="4"/>
  <c r="M2276" i="4" s="1"/>
  <c r="L2381" i="4"/>
  <c r="M2381" i="4" s="1"/>
  <c r="L2462" i="4"/>
  <c r="M2462" i="4" s="1"/>
  <c r="AA2462" i="4" s="1"/>
  <c r="L99" i="4"/>
  <c r="M99" i="4" s="1"/>
  <c r="L242" i="4"/>
  <c r="M242" i="4" s="1"/>
  <c r="L354" i="4"/>
  <c r="M354" i="4" s="1"/>
  <c r="AA354" i="4" s="1"/>
  <c r="L363" i="4"/>
  <c r="M363" i="4" s="1"/>
  <c r="L366" i="4"/>
  <c r="M366" i="4" s="1"/>
  <c r="AA366" i="4" s="1"/>
  <c r="L371" i="4"/>
  <c r="M371" i="4" s="1"/>
  <c r="L380" i="4"/>
  <c r="M380" i="4" s="1"/>
  <c r="AA380" i="4" s="1"/>
  <c r="L437" i="4"/>
  <c r="M437" i="4" s="1"/>
  <c r="L443" i="4"/>
  <c r="M443" i="4" s="1"/>
  <c r="L463" i="4"/>
  <c r="M463" i="4" s="1"/>
  <c r="L505" i="4"/>
  <c r="M505" i="4" s="1"/>
  <c r="N505" i="4" s="1"/>
  <c r="L564" i="4"/>
  <c r="M564" i="4" s="1"/>
  <c r="L583" i="4"/>
  <c r="M583" i="4" s="1"/>
  <c r="L597" i="4"/>
  <c r="M597" i="4" s="1"/>
  <c r="L612" i="4"/>
  <c r="M612" i="4" s="1"/>
  <c r="N612" i="4" s="1"/>
  <c r="L659" i="4"/>
  <c r="M659" i="4" s="1"/>
  <c r="AA659" i="4" s="1"/>
  <c r="L668" i="4"/>
  <c r="M668" i="4" s="1"/>
  <c r="M11" i="4"/>
  <c r="N11" i="4" s="1"/>
  <c r="L98" i="4"/>
  <c r="M98" i="4" s="1"/>
  <c r="L105" i="4"/>
  <c r="M105" i="4" s="1"/>
  <c r="L258" i="4"/>
  <c r="M258" i="4" s="1"/>
  <c r="L264" i="4"/>
  <c r="M264" i="4" s="1"/>
  <c r="AA264" i="4" s="1"/>
  <c r="L270" i="4"/>
  <c r="M270" i="4" s="1"/>
  <c r="L276" i="4"/>
  <c r="M276" i="4" s="1"/>
  <c r="L282" i="4"/>
  <c r="M282" i="4" s="1"/>
  <c r="L288" i="4"/>
  <c r="M288" i="4" s="1"/>
  <c r="L294" i="4"/>
  <c r="M294" i="4" s="1"/>
  <c r="L347" i="4"/>
  <c r="M347" i="4" s="1"/>
  <c r="L365" i="4"/>
  <c r="M365" i="4" s="1"/>
  <c r="L370" i="4"/>
  <c r="M370" i="4" s="1"/>
  <c r="N370" i="4" s="1"/>
  <c r="L382" i="4"/>
  <c r="M382" i="4" s="1"/>
  <c r="L401" i="4"/>
  <c r="M401" i="4" s="1"/>
  <c r="L407" i="4"/>
  <c r="M407" i="4" s="1"/>
  <c r="L414" i="4"/>
  <c r="M414" i="4" s="1"/>
  <c r="L580" i="4"/>
  <c r="M580" i="4" s="1"/>
  <c r="L593" i="4"/>
  <c r="M593" i="4" s="1"/>
  <c r="L608" i="4"/>
  <c r="M608" i="4" s="1"/>
  <c r="L635" i="4"/>
  <c r="M635" i="4" s="1"/>
  <c r="L656" i="4"/>
  <c r="M656" i="4" s="1"/>
  <c r="L665" i="4"/>
  <c r="M665" i="4" s="1"/>
  <c r="L17" i="4"/>
  <c r="M17" i="4" s="1"/>
  <c r="L239" i="4"/>
  <c r="M239" i="4" s="1"/>
  <c r="L342" i="4"/>
  <c r="M342" i="4" s="1"/>
  <c r="L561" i="4"/>
  <c r="M561" i="4" s="1"/>
  <c r="L12" i="4"/>
  <c r="M12" i="4" s="1"/>
  <c r="L14" i="4"/>
  <c r="L97" i="4"/>
  <c r="M97" i="4" s="1"/>
  <c r="L104" i="4"/>
  <c r="M104" i="4" s="1"/>
  <c r="L305" i="4"/>
  <c r="M305" i="4" s="1"/>
  <c r="N305" i="4" s="1"/>
  <c r="O305" i="4" s="1"/>
  <c r="L334" i="4"/>
  <c r="M334" i="4" s="1"/>
  <c r="L346" i="4"/>
  <c r="M346" i="4" s="1"/>
  <c r="L381" i="4"/>
  <c r="M381" i="4" s="1"/>
  <c r="L433" i="4"/>
  <c r="M433" i="4" s="1"/>
  <c r="L467" i="4"/>
  <c r="M467" i="4" s="1"/>
  <c r="L509" i="4"/>
  <c r="M509" i="4" s="1"/>
  <c r="L590" i="4"/>
  <c r="M590" i="4" s="1"/>
  <c r="L604" i="4"/>
  <c r="M604" i="4" s="1"/>
  <c r="L631" i="4"/>
  <c r="M631" i="4" s="1"/>
  <c r="L662" i="4"/>
  <c r="M662" i="4" s="1"/>
  <c r="L310" i="4"/>
  <c r="M310" i="4" s="1"/>
  <c r="L315" i="4"/>
  <c r="M315" i="4" s="1"/>
  <c r="L318" i="4"/>
  <c r="M318" i="4" s="1"/>
  <c r="L321" i="4"/>
  <c r="M321" i="4" s="1"/>
  <c r="N321" i="4" s="1"/>
  <c r="O321" i="4" s="1"/>
  <c r="L324" i="4"/>
  <c r="M324" i="4" s="1"/>
  <c r="L327" i="4"/>
  <c r="M327" i="4" s="1"/>
  <c r="L330" i="4"/>
  <c r="M330" i="4" s="1"/>
  <c r="AA330" i="4" s="1"/>
  <c r="L393" i="4"/>
  <c r="M393" i="4" s="1"/>
  <c r="N393" i="4" s="1"/>
  <c r="L410" i="4"/>
  <c r="M410" i="4" s="1"/>
  <c r="L420" i="4"/>
  <c r="M420" i="4" s="1"/>
  <c r="L423" i="4"/>
  <c r="M423" i="4" s="1"/>
  <c r="L426" i="4"/>
  <c r="M426" i="4" s="1"/>
  <c r="L446" i="4"/>
  <c r="M446" i="4" s="1"/>
  <c r="L449" i="4"/>
  <c r="M449" i="4" s="1"/>
  <c r="L452" i="4"/>
  <c r="M452" i="4" s="1"/>
  <c r="L455" i="4"/>
  <c r="M455" i="4" s="1"/>
  <c r="L458" i="4"/>
  <c r="M458" i="4" s="1"/>
  <c r="L462" i="4"/>
  <c r="M462" i="4" s="1"/>
  <c r="L466" i="4"/>
  <c r="M466" i="4" s="1"/>
  <c r="L474" i="4"/>
  <c r="M474" i="4" s="1"/>
  <c r="L480" i="4"/>
  <c r="M480" i="4" s="1"/>
  <c r="L493" i="4"/>
  <c r="M493" i="4" s="1"/>
  <c r="L513" i="4"/>
  <c r="M513" i="4" s="1"/>
  <c r="L517" i="4"/>
  <c r="M517" i="4" s="1"/>
  <c r="L521" i="4"/>
  <c r="M521" i="4" s="1"/>
  <c r="L524" i="4"/>
  <c r="M524" i="4" s="1"/>
  <c r="L531" i="4"/>
  <c r="M531" i="4" s="1"/>
  <c r="L534" i="4"/>
  <c r="M534" i="4" s="1"/>
  <c r="L537" i="4"/>
  <c r="M537" i="4" s="1"/>
  <c r="L540" i="4"/>
  <c r="M540" i="4" s="1"/>
  <c r="L543" i="4"/>
  <c r="M543" i="4" s="1"/>
  <c r="L547" i="4"/>
  <c r="M547" i="4" s="1"/>
  <c r="N547" i="4" s="1"/>
  <c r="O547" i="4" s="1"/>
  <c r="L550" i="4"/>
  <c r="M550" i="4" s="1"/>
  <c r="L554" i="4"/>
  <c r="M554" i="4" s="1"/>
  <c r="L557" i="4"/>
  <c r="M557" i="4" s="1"/>
  <c r="L567" i="4"/>
  <c r="M567" i="4" s="1"/>
  <c r="L570" i="4"/>
  <c r="M570" i="4" s="1"/>
  <c r="L573" i="4"/>
  <c r="M573" i="4" s="1"/>
  <c r="L576" i="4"/>
  <c r="M576" i="4" s="1"/>
  <c r="L586" i="4"/>
  <c r="M586" i="4" s="1"/>
  <c r="L600" i="4"/>
  <c r="M600" i="4" s="1"/>
  <c r="L615" i="4"/>
  <c r="M615" i="4" s="1"/>
  <c r="L618" i="4"/>
  <c r="M618" i="4" s="1"/>
  <c r="L621" i="4"/>
  <c r="M621" i="4" s="1"/>
  <c r="L624" i="4"/>
  <c r="M624" i="4" s="1"/>
  <c r="L627" i="4"/>
  <c r="M627" i="4" s="1"/>
  <c r="L634" i="4"/>
  <c r="M634" i="4" s="1"/>
  <c r="L638" i="4"/>
  <c r="M638" i="4" s="1"/>
  <c r="L641" i="4"/>
  <c r="M641" i="4" s="1"/>
  <c r="L644" i="4"/>
  <c r="M644" i="4" s="1"/>
  <c r="L655" i="4"/>
  <c r="M655" i="4" s="1"/>
  <c r="L677" i="4"/>
  <c r="M677" i="4" s="1"/>
  <c r="L710" i="4"/>
  <c r="M710" i="4" s="1"/>
  <c r="L719" i="4"/>
  <c r="M719" i="4" s="1"/>
  <c r="L792" i="4"/>
  <c r="M792" i="4" s="1"/>
  <c r="L801" i="4"/>
  <c r="M801" i="4" s="1"/>
  <c r="AA801" i="4" s="1"/>
  <c r="L810" i="4"/>
  <c r="M810" i="4" s="1"/>
  <c r="L820" i="4"/>
  <c r="M820" i="4" s="1"/>
  <c r="L935" i="4"/>
  <c r="M935" i="4" s="1"/>
  <c r="L944" i="4"/>
  <c r="M944" i="4" s="1"/>
  <c r="L111" i="4"/>
  <c r="M111" i="4" s="1"/>
  <c r="N111" i="4" s="1"/>
  <c r="O111" i="4" s="1"/>
  <c r="L113" i="4"/>
  <c r="M113" i="4" s="1"/>
  <c r="L139" i="4"/>
  <c r="M139" i="4" s="1"/>
  <c r="L141" i="4"/>
  <c r="M141" i="4" s="1"/>
  <c r="L143" i="4"/>
  <c r="M143" i="4" s="1"/>
  <c r="L145" i="4"/>
  <c r="M145" i="4" s="1"/>
  <c r="L147" i="4"/>
  <c r="M147" i="4" s="1"/>
  <c r="L149" i="4"/>
  <c r="M149" i="4" s="1"/>
  <c r="L157" i="4"/>
  <c r="M157" i="4" s="1"/>
  <c r="L165" i="4"/>
  <c r="M165" i="4" s="1"/>
  <c r="L167" i="4"/>
  <c r="M167" i="4" s="1"/>
  <c r="L187" i="4"/>
  <c r="M187" i="4" s="1"/>
  <c r="L237" i="4"/>
  <c r="M237" i="4" s="1"/>
  <c r="L238" i="4"/>
  <c r="M238" i="4" s="1"/>
  <c r="L241" i="4"/>
  <c r="M241" i="4" s="1"/>
  <c r="L244" i="4"/>
  <c r="M244" i="4" s="1"/>
  <c r="L247" i="4"/>
  <c r="M247" i="4" s="1"/>
  <c r="L250" i="4"/>
  <c r="M250" i="4" s="1"/>
  <c r="L253" i="4"/>
  <c r="M253" i="4" s="1"/>
  <c r="L257" i="4"/>
  <c r="M257" i="4" s="1"/>
  <c r="L260" i="4"/>
  <c r="M260" i="4" s="1"/>
  <c r="L263" i="4"/>
  <c r="M263" i="4" s="1"/>
  <c r="L266" i="4"/>
  <c r="M266" i="4" s="1"/>
  <c r="L269" i="4"/>
  <c r="M269" i="4" s="1"/>
  <c r="L272" i="4"/>
  <c r="M272" i="4" s="1"/>
  <c r="L275" i="4"/>
  <c r="M275" i="4" s="1"/>
  <c r="AA275" i="4" s="1"/>
  <c r="L278" i="4"/>
  <c r="M278" i="4" s="1"/>
  <c r="L281" i="4"/>
  <c r="M281" i="4" s="1"/>
  <c r="L284" i="4"/>
  <c r="M284" i="4" s="1"/>
  <c r="L287" i="4"/>
  <c r="M287" i="4" s="1"/>
  <c r="L290" i="4"/>
  <c r="M290" i="4" s="1"/>
  <c r="L293" i="4"/>
  <c r="M293" i="4" s="1"/>
  <c r="L296" i="4"/>
  <c r="M296" i="4" s="1"/>
  <c r="L301" i="4"/>
  <c r="M301" i="4" s="1"/>
  <c r="L302" i="4"/>
  <c r="M302" i="4" s="1"/>
  <c r="L303" i="4"/>
  <c r="M303" i="4" s="1"/>
  <c r="L304" i="4"/>
  <c r="M304" i="4" s="1"/>
  <c r="L307" i="4"/>
  <c r="M307" i="4" s="1"/>
  <c r="L309" i="4"/>
  <c r="M309" i="4" s="1"/>
  <c r="L312" i="4"/>
  <c r="M312" i="4" s="1"/>
  <c r="L329" i="4"/>
  <c r="M329" i="4" s="1"/>
  <c r="L333" i="4"/>
  <c r="M333" i="4" s="1"/>
  <c r="L340" i="4"/>
  <c r="M340" i="4" s="1"/>
  <c r="L341" i="4"/>
  <c r="M341" i="4" s="1"/>
  <c r="L344" i="4"/>
  <c r="M344" i="4" s="1"/>
  <c r="L345" i="4"/>
  <c r="M345" i="4" s="1"/>
  <c r="L350" i="4"/>
  <c r="M350" i="4" s="1"/>
  <c r="L353" i="4"/>
  <c r="M353" i="4" s="1"/>
  <c r="L356" i="4"/>
  <c r="M356" i="4" s="1"/>
  <c r="L361" i="4"/>
  <c r="M361" i="4" s="1"/>
  <c r="L362" i="4"/>
  <c r="M362" i="4" s="1"/>
  <c r="L368" i="4"/>
  <c r="M368" i="4" s="1"/>
  <c r="L373" i="4"/>
  <c r="M373" i="4" s="1"/>
  <c r="L374" i="4"/>
  <c r="M374" i="4" s="1"/>
  <c r="L377" i="4"/>
  <c r="M377" i="4" s="1"/>
  <c r="L378" i="4"/>
  <c r="M378" i="4" s="1"/>
  <c r="L379" i="4"/>
  <c r="M379" i="4" s="1"/>
  <c r="L384" i="4"/>
  <c r="M384" i="4" s="1"/>
  <c r="L388" i="4"/>
  <c r="M388" i="4" s="1"/>
  <c r="L392" i="4"/>
  <c r="M392" i="4" s="1"/>
  <c r="L397" i="4"/>
  <c r="M397" i="4" s="1"/>
  <c r="L400" i="4"/>
  <c r="M400" i="4" s="1"/>
  <c r="L403" i="4"/>
  <c r="M403" i="4" s="1"/>
  <c r="L406" i="4"/>
  <c r="M406" i="4" s="1"/>
  <c r="N406" i="4" s="1"/>
  <c r="O406" i="4" s="1"/>
  <c r="L413" i="4"/>
  <c r="M413" i="4" s="1"/>
  <c r="L416" i="4"/>
  <c r="M416" i="4" s="1"/>
  <c r="L419" i="4"/>
  <c r="M419" i="4" s="1"/>
  <c r="L429" i="4"/>
  <c r="M429" i="4" s="1"/>
  <c r="L432" i="4"/>
  <c r="M432" i="4" s="1"/>
  <c r="L436" i="4"/>
  <c r="M436" i="4" s="1"/>
  <c r="N436" i="4" s="1"/>
  <c r="O436" i="4" s="1"/>
  <c r="L439" i="4"/>
  <c r="M439" i="4" s="1"/>
  <c r="L442" i="4"/>
  <c r="M442" i="4" s="1"/>
  <c r="L461" i="4"/>
  <c r="M461" i="4" s="1"/>
  <c r="L470" i="4"/>
  <c r="M470" i="4" s="1"/>
  <c r="L473" i="4"/>
  <c r="M473" i="4" s="1"/>
  <c r="L476" i="4"/>
  <c r="M476" i="4" s="1"/>
  <c r="AA476" i="4" s="1"/>
  <c r="L483" i="4"/>
  <c r="M483" i="4" s="1"/>
  <c r="L486" i="4"/>
  <c r="M486" i="4" s="1"/>
  <c r="L489" i="4"/>
  <c r="M489" i="4" s="1"/>
  <c r="L496" i="4"/>
  <c r="M496" i="4" s="1"/>
  <c r="N496" i="4" s="1"/>
  <c r="O496" i="4" s="1"/>
  <c r="L504" i="4"/>
  <c r="M504" i="4" s="1"/>
  <c r="L508" i="4"/>
  <c r="M508" i="4" s="1"/>
  <c r="L512" i="4"/>
  <c r="M512" i="4" s="1"/>
  <c r="L516" i="4"/>
  <c r="M516" i="4" s="1"/>
  <c r="L527" i="4"/>
  <c r="M527" i="4" s="1"/>
  <c r="L546" i="4"/>
  <c r="M546" i="4" s="1"/>
  <c r="L560" i="4"/>
  <c r="M560" i="4" s="1"/>
  <c r="L563" i="4"/>
  <c r="M563" i="4" s="1"/>
  <c r="L566" i="4"/>
  <c r="M566" i="4" s="1"/>
  <c r="L579" i="4"/>
  <c r="M579" i="4" s="1"/>
  <c r="L582" i="4"/>
  <c r="M582" i="4" s="1"/>
  <c r="L589" i="4"/>
  <c r="M589" i="4" s="1"/>
  <c r="N589" i="4" s="1"/>
  <c r="O589" i="4" s="1"/>
  <c r="L592" i="4"/>
  <c r="M592" i="4" s="1"/>
  <c r="L596" i="4"/>
  <c r="M596" i="4" s="1"/>
  <c r="L603" i="4"/>
  <c r="M603" i="4" s="1"/>
  <c r="L607" i="4"/>
  <c r="M607" i="4" s="1"/>
  <c r="L611" i="4"/>
  <c r="M611" i="4" s="1"/>
  <c r="N611" i="4" s="1"/>
  <c r="O611" i="4" s="1"/>
  <c r="L630" i="4"/>
  <c r="M630" i="4" s="1"/>
  <c r="L633" i="4"/>
  <c r="M633" i="4" s="1"/>
  <c r="L647" i="4"/>
  <c r="M647" i="4" s="1"/>
  <c r="L651" i="4"/>
  <c r="M651" i="4" s="1"/>
  <c r="L658" i="4"/>
  <c r="M658" i="4" s="1"/>
  <c r="L661" i="4"/>
  <c r="M661" i="4" s="1"/>
  <c r="N661" i="4" s="1"/>
  <c r="O661" i="4" s="1"/>
  <c r="L664" i="4"/>
  <c r="M664" i="4" s="1"/>
  <c r="L667" i="4"/>
  <c r="M667" i="4" s="1"/>
  <c r="L798" i="4"/>
  <c r="M798" i="4" s="1"/>
  <c r="N798" i="4" s="1"/>
  <c r="O798" i="4" s="1"/>
  <c r="L317" i="4"/>
  <c r="M317" i="4" s="1"/>
  <c r="AA317" i="4" s="1"/>
  <c r="L320" i="4"/>
  <c r="M320" i="4" s="1"/>
  <c r="L323" i="4"/>
  <c r="M323" i="4" s="1"/>
  <c r="L326" i="4"/>
  <c r="M326" i="4" s="1"/>
  <c r="L396" i="4"/>
  <c r="M396" i="4" s="1"/>
  <c r="L409" i="4"/>
  <c r="M409" i="4" s="1"/>
  <c r="AA409" i="4" s="1"/>
  <c r="L422" i="4"/>
  <c r="M422" i="4" s="1"/>
  <c r="L425" i="4"/>
  <c r="M425" i="4" s="1"/>
  <c r="L428" i="4"/>
  <c r="M428" i="4" s="1"/>
  <c r="N428" i="4" s="1"/>
  <c r="L435" i="4"/>
  <c r="M435" i="4" s="1"/>
  <c r="L445" i="4"/>
  <c r="M445" i="4" s="1"/>
  <c r="L448" i="4"/>
  <c r="M448" i="4" s="1"/>
  <c r="N448" i="4" s="1"/>
  <c r="O448" i="4" s="1"/>
  <c r="L451" i="4"/>
  <c r="M451" i="4" s="1"/>
  <c r="L454" i="4"/>
  <c r="M454" i="4" s="1"/>
  <c r="L457" i="4"/>
  <c r="M457" i="4" s="1"/>
  <c r="L465" i="4"/>
  <c r="M465" i="4" s="1"/>
  <c r="AA465" i="4" s="1"/>
  <c r="L482" i="4"/>
  <c r="M482" i="4" s="1"/>
  <c r="L492" i="4"/>
  <c r="M492" i="4" s="1"/>
  <c r="L495" i="4"/>
  <c r="M495" i="4" s="1"/>
  <c r="AA495" i="4" s="1"/>
  <c r="L240" i="4"/>
  <c r="M240" i="4" s="1"/>
  <c r="L243" i="4"/>
  <c r="M243" i="4" s="1"/>
  <c r="L246" i="4"/>
  <c r="M246" i="4" s="1"/>
  <c r="L249" i="4"/>
  <c r="M249" i="4" s="1"/>
  <c r="L252" i="4"/>
  <c r="M252" i="4" s="1"/>
  <c r="AA252" i="4" s="1"/>
  <c r="L256" i="4"/>
  <c r="M256" i="4" s="1"/>
  <c r="L259" i="4"/>
  <c r="M259" i="4" s="1"/>
  <c r="L262" i="4"/>
  <c r="M262" i="4" s="1"/>
  <c r="L265" i="4"/>
  <c r="M265" i="4" s="1"/>
  <c r="AA265" i="4" s="1"/>
  <c r="L268" i="4"/>
  <c r="M268" i="4" s="1"/>
  <c r="L271" i="4"/>
  <c r="M271" i="4" s="1"/>
  <c r="AA271" i="4" s="1"/>
  <c r="L274" i="4"/>
  <c r="M274" i="4" s="1"/>
  <c r="L277" i="4"/>
  <c r="M277" i="4" s="1"/>
  <c r="L280" i="4"/>
  <c r="M280" i="4" s="1"/>
  <c r="L283" i="4"/>
  <c r="M283" i="4" s="1"/>
  <c r="L286" i="4"/>
  <c r="M286" i="4" s="1"/>
  <c r="L289" i="4"/>
  <c r="M289" i="4" s="1"/>
  <c r="AA289" i="4" s="1"/>
  <c r="L292" i="4"/>
  <c r="M292" i="4" s="1"/>
  <c r="L295" i="4"/>
  <c r="M295" i="4" s="1"/>
  <c r="L300" i="4"/>
  <c r="M300" i="4" s="1"/>
  <c r="L306" i="4"/>
  <c r="M306" i="4" s="1"/>
  <c r="L314" i="4"/>
  <c r="M314" i="4" s="1"/>
  <c r="L332" i="4"/>
  <c r="M332" i="4" s="1"/>
  <c r="N332" i="4" s="1"/>
  <c r="O332" i="4" s="1"/>
  <c r="L335" i="4"/>
  <c r="M335" i="4" s="1"/>
  <c r="N335" i="4" s="1"/>
  <c r="L336" i="4"/>
  <c r="M336" i="4" s="1"/>
  <c r="L337" i="4"/>
  <c r="M337" i="4" s="1"/>
  <c r="L338" i="4"/>
  <c r="M338" i="4" s="1"/>
  <c r="L339" i="4"/>
  <c r="M339" i="4" s="1"/>
  <c r="L343" i="4"/>
  <c r="M343" i="4" s="1"/>
  <c r="N343" i="4" s="1"/>
  <c r="O343" i="4" s="1"/>
  <c r="L348" i="4"/>
  <c r="M348" i="4" s="1"/>
  <c r="L349" i="4"/>
  <c r="M349" i="4" s="1"/>
  <c r="L352" i="4"/>
  <c r="M352" i="4" s="1"/>
  <c r="N352" i="4" s="1"/>
  <c r="O352" i="4" s="1"/>
  <c r="L355" i="4"/>
  <c r="M355" i="4" s="1"/>
  <c r="L360" i="4"/>
  <c r="M360" i="4" s="1"/>
  <c r="L367" i="4"/>
  <c r="M367" i="4" s="1"/>
  <c r="N367" i="4" s="1"/>
  <c r="O367" i="4" s="1"/>
  <c r="L372" i="4"/>
  <c r="M372" i="4" s="1"/>
  <c r="L376" i="4"/>
  <c r="M376" i="4" s="1"/>
  <c r="L383" i="4"/>
  <c r="M383" i="4" s="1"/>
  <c r="L386" i="4"/>
  <c r="M386" i="4" s="1"/>
  <c r="L387" i="4"/>
  <c r="M387" i="4" s="1"/>
  <c r="L391" i="4"/>
  <c r="M391" i="4" s="1"/>
  <c r="N391" i="4" s="1"/>
  <c r="O391" i="4" s="1"/>
  <c r="L399" i="4"/>
  <c r="M399" i="4" s="1"/>
  <c r="L402" i="4"/>
  <c r="M402" i="4" s="1"/>
  <c r="L405" i="4"/>
  <c r="M405" i="4" s="1"/>
  <c r="N405" i="4" s="1"/>
  <c r="O405" i="4" s="1"/>
  <c r="L408" i="4"/>
  <c r="M408" i="4" s="1"/>
  <c r="L412" i="4"/>
  <c r="M412" i="4" s="1"/>
  <c r="L415" i="4"/>
  <c r="M415" i="4" s="1"/>
  <c r="L418" i="4"/>
  <c r="M418" i="4" s="1"/>
  <c r="L431" i="4"/>
  <c r="M431" i="4" s="1"/>
  <c r="L434" i="4"/>
  <c r="M434" i="4" s="1"/>
  <c r="L438" i="4"/>
  <c r="M438" i="4" s="1"/>
  <c r="L441" i="4"/>
  <c r="M441" i="4" s="1"/>
  <c r="L460" i="4"/>
  <c r="M460" i="4" s="1"/>
  <c r="L464" i="4"/>
  <c r="M464" i="4" s="1"/>
  <c r="L468" i="4"/>
  <c r="M468" i="4" s="1"/>
  <c r="L472" i="4"/>
  <c r="M472" i="4" s="1"/>
  <c r="L485" i="4"/>
  <c r="M485" i="4" s="1"/>
  <c r="N485" i="4" s="1"/>
  <c r="O485" i="4" s="1"/>
  <c r="L488" i="4"/>
  <c r="M488" i="4" s="1"/>
  <c r="L491" i="4"/>
  <c r="M491" i="4" s="1"/>
  <c r="L515" i="4"/>
  <c r="M515" i="4" s="1"/>
  <c r="N515" i="4" s="1"/>
  <c r="O515" i="4" s="1"/>
  <c r="L519" i="4"/>
  <c r="M519" i="4" s="1"/>
  <c r="L526" i="4"/>
  <c r="M526" i="4" s="1"/>
  <c r="N526" i="4" s="1"/>
  <c r="O526" i="4" s="1"/>
  <c r="L529" i="4"/>
  <c r="M529" i="4" s="1"/>
  <c r="L562" i="4"/>
  <c r="M562" i="4" s="1"/>
  <c r="L108" i="4"/>
  <c r="M108" i="4" s="1"/>
  <c r="L110" i="4"/>
  <c r="M110" i="4" s="1"/>
  <c r="N110" i="4" s="1"/>
  <c r="O110" i="4" s="1"/>
  <c r="L112" i="4"/>
  <c r="M112" i="4" s="1"/>
  <c r="L140" i="4"/>
  <c r="M140" i="4" s="1"/>
  <c r="L144" i="4"/>
  <c r="M144" i="4" s="1"/>
  <c r="L146" i="4"/>
  <c r="M146" i="4" s="1"/>
  <c r="L148" i="4"/>
  <c r="M148" i="4" s="1"/>
  <c r="N148" i="4" s="1"/>
  <c r="O148" i="4" s="1"/>
  <c r="L164" i="4"/>
  <c r="M164" i="4" s="1"/>
  <c r="L168" i="4"/>
  <c r="M168" i="4" s="1"/>
  <c r="AA168" i="4" s="1"/>
  <c r="L170" i="4"/>
  <c r="M170" i="4" s="1"/>
  <c r="AA170" i="4" s="1"/>
  <c r="L184" i="4"/>
  <c r="M184" i="4" s="1"/>
  <c r="L188" i="4"/>
  <c r="M188" i="4" s="1"/>
  <c r="L316" i="4"/>
  <c r="M316" i="4" s="1"/>
  <c r="L319" i="4"/>
  <c r="M319" i="4" s="1"/>
  <c r="L322" i="4"/>
  <c r="M322" i="4" s="1"/>
  <c r="L325" i="4"/>
  <c r="M325" i="4" s="1"/>
  <c r="L328" i="4"/>
  <c r="M328" i="4" s="1"/>
  <c r="L395" i="4"/>
  <c r="M395" i="4" s="1"/>
  <c r="L421" i="4"/>
  <c r="M421" i="4" s="1"/>
  <c r="AA421" i="4" s="1"/>
  <c r="L424" i="4"/>
  <c r="M424" i="4" s="1"/>
  <c r="L427" i="4"/>
  <c r="M427" i="4" s="1"/>
  <c r="L444" i="4"/>
  <c r="M444" i="4" s="1"/>
  <c r="L447" i="4"/>
  <c r="M447" i="4" s="1"/>
  <c r="L450" i="4"/>
  <c r="M450" i="4" s="1"/>
  <c r="L453" i="4"/>
  <c r="M453" i="4" s="1"/>
  <c r="L456" i="4"/>
  <c r="M456" i="4" s="1"/>
  <c r="N456" i="4" s="1"/>
  <c r="O456" i="4" s="1"/>
  <c r="L478" i="4"/>
  <c r="M478" i="4" s="1"/>
  <c r="L481" i="4"/>
  <c r="M481" i="4" s="1"/>
  <c r="L494" i="4"/>
  <c r="M494" i="4" s="1"/>
  <c r="N494" i="4" s="1"/>
  <c r="O494" i="4" s="1"/>
  <c r="L506" i="4"/>
  <c r="M506" i="4" s="1"/>
  <c r="L510" i="4"/>
  <c r="M510" i="4" s="1"/>
  <c r="L522" i="4"/>
  <c r="M522" i="4" s="1"/>
  <c r="L525" i="4"/>
  <c r="M525" i="4" s="1"/>
  <c r="L532" i="4"/>
  <c r="M532" i="4" s="1"/>
  <c r="L535" i="4"/>
  <c r="M535" i="4" s="1"/>
  <c r="AA535" i="4" s="1"/>
  <c r="L538" i="4"/>
  <c r="M538" i="4" s="1"/>
  <c r="L541" i="4"/>
  <c r="M541" i="4" s="1"/>
  <c r="L544" i="4"/>
  <c r="M544" i="4" s="1"/>
  <c r="L548" i="4"/>
  <c r="M548" i="4" s="1"/>
  <c r="L552" i="4"/>
  <c r="M552" i="4" s="1"/>
  <c r="L555" i="4"/>
  <c r="M555" i="4" s="1"/>
  <c r="L558" i="4"/>
  <c r="M558" i="4" s="1"/>
  <c r="L568" i="4"/>
  <c r="M568" i="4" s="1"/>
  <c r="AA568" i="4" s="1"/>
  <c r="L571" i="4"/>
  <c r="M571" i="4" s="1"/>
  <c r="N571" i="4" s="1"/>
  <c r="O571" i="4" s="1"/>
  <c r="L574" i="4"/>
  <c r="M574" i="4" s="1"/>
  <c r="L584" i="4"/>
  <c r="M584" i="4" s="1"/>
  <c r="L587" i="4"/>
  <c r="M587" i="4" s="1"/>
  <c r="AA587" i="4" s="1"/>
  <c r="L594" i="4"/>
  <c r="M594" i="4" s="1"/>
  <c r="L598" i="4"/>
  <c r="M598" i="4" s="1"/>
  <c r="N598" i="4" s="1"/>
  <c r="O598" i="4" s="1"/>
  <c r="L601" i="4"/>
  <c r="M601" i="4" s="1"/>
  <c r="L605" i="4"/>
  <c r="M605" i="4" s="1"/>
  <c r="L609" i="4"/>
  <c r="M609" i="4" s="1"/>
  <c r="L613" i="4"/>
  <c r="M613" i="4" s="1"/>
  <c r="L616" i="4"/>
  <c r="M616" i="4" s="1"/>
  <c r="L619" i="4"/>
  <c r="M619" i="4" s="1"/>
  <c r="L622" i="4"/>
  <c r="M622" i="4" s="1"/>
  <c r="L625" i="4"/>
  <c r="M625" i="4" s="1"/>
  <c r="L628" i="4"/>
  <c r="M628" i="4" s="1"/>
  <c r="L636" i="4"/>
  <c r="M636" i="4" s="1"/>
  <c r="L639" i="4"/>
  <c r="M639" i="4" s="1"/>
  <c r="L642" i="4"/>
  <c r="M642" i="4" s="1"/>
  <c r="AA642" i="4" s="1"/>
  <c r="L680" i="4"/>
  <c r="M680" i="4" s="1"/>
  <c r="L704" i="4"/>
  <c r="M704" i="4" s="1"/>
  <c r="L713" i="4"/>
  <c r="M713" i="4" s="1"/>
  <c r="L722" i="4"/>
  <c r="M722" i="4" s="1"/>
  <c r="L804" i="4"/>
  <c r="M804" i="4" s="1"/>
  <c r="L813" i="4"/>
  <c r="M813" i="4" s="1"/>
  <c r="L938" i="4"/>
  <c r="M938" i="4" s="1"/>
  <c r="AA938" i="4" s="1"/>
  <c r="L947" i="4"/>
  <c r="M947" i="4" s="1"/>
  <c r="L670" i="4"/>
  <c r="M670" i="4" s="1"/>
  <c r="L690" i="4"/>
  <c r="M690" i="4" s="1"/>
  <c r="L693" i="4"/>
  <c r="M693" i="4" s="1"/>
  <c r="L697" i="4"/>
  <c r="M697" i="4" s="1"/>
  <c r="L700" i="4"/>
  <c r="M700" i="4" s="1"/>
  <c r="L728" i="4"/>
  <c r="M728" i="4" s="1"/>
  <c r="L731" i="4"/>
  <c r="M731" i="4" s="1"/>
  <c r="L741" i="4"/>
  <c r="M741" i="4" s="1"/>
  <c r="L745" i="4"/>
  <c r="M745" i="4" s="1"/>
  <c r="L749" i="4"/>
  <c r="M749" i="4" s="1"/>
  <c r="L753" i="4"/>
  <c r="M753" i="4" s="1"/>
  <c r="L756" i="4"/>
  <c r="M756" i="4" s="1"/>
  <c r="L763" i="4"/>
  <c r="M763" i="4" s="1"/>
  <c r="N763" i="4" s="1"/>
  <c r="L767" i="4"/>
  <c r="M767" i="4" s="1"/>
  <c r="L770" i="4"/>
  <c r="M770" i="4" s="1"/>
  <c r="L773" i="4"/>
  <c r="M773" i="4" s="1"/>
  <c r="N773" i="4" s="1"/>
  <c r="O773" i="4" s="1"/>
  <c r="L776" i="4"/>
  <c r="M776" i="4" s="1"/>
  <c r="N776" i="4" s="1"/>
  <c r="O776" i="4" s="1"/>
  <c r="L779" i="4"/>
  <c r="M779" i="4" s="1"/>
  <c r="L782" i="4"/>
  <c r="M782" i="4" s="1"/>
  <c r="L785" i="4"/>
  <c r="M785" i="4" s="1"/>
  <c r="L788" i="4"/>
  <c r="M788" i="4" s="1"/>
  <c r="L791" i="4"/>
  <c r="M791" i="4" s="1"/>
  <c r="N791" i="4" s="1"/>
  <c r="L819" i="4"/>
  <c r="M819" i="4" s="1"/>
  <c r="L823" i="4"/>
  <c r="M823" i="4" s="1"/>
  <c r="L826" i="4"/>
  <c r="M826" i="4" s="1"/>
  <c r="L829" i="4"/>
  <c r="M829" i="4" s="1"/>
  <c r="L832" i="4"/>
  <c r="M832" i="4" s="1"/>
  <c r="L835" i="4"/>
  <c r="M835" i="4" s="1"/>
  <c r="L838" i="4"/>
  <c r="M838" i="4" s="1"/>
  <c r="L841" i="4"/>
  <c r="M841" i="4" s="1"/>
  <c r="L844" i="4"/>
  <c r="M844" i="4" s="1"/>
  <c r="L847" i="4"/>
  <c r="M847" i="4" s="1"/>
  <c r="AA847" i="4" s="1"/>
  <c r="L928" i="4"/>
  <c r="M928" i="4" s="1"/>
  <c r="L673" i="4"/>
  <c r="M673" i="4" s="1"/>
  <c r="L676" i="4"/>
  <c r="M676" i="4" s="1"/>
  <c r="L679" i="4"/>
  <c r="M679" i="4" s="1"/>
  <c r="L686" i="4"/>
  <c r="M686" i="4" s="1"/>
  <c r="N686" i="4" s="1"/>
  <c r="O686" i="4" s="1"/>
  <c r="L696" i="4"/>
  <c r="M696" i="4" s="1"/>
  <c r="N696" i="4" s="1"/>
  <c r="L703" i="4"/>
  <c r="M703" i="4" s="1"/>
  <c r="L706" i="4"/>
  <c r="M706" i="4" s="1"/>
  <c r="L709" i="4"/>
  <c r="M709" i="4" s="1"/>
  <c r="N709" i="4" s="1"/>
  <c r="O709" i="4" s="1"/>
  <c r="L712" i="4"/>
  <c r="M712" i="4" s="1"/>
  <c r="L715" i="4"/>
  <c r="M715" i="4" s="1"/>
  <c r="L718" i="4"/>
  <c r="M718" i="4" s="1"/>
  <c r="AA718" i="4" s="1"/>
  <c r="L721" i="4"/>
  <c r="M721" i="4" s="1"/>
  <c r="L724" i="4"/>
  <c r="M724" i="4" s="1"/>
  <c r="L734" i="4"/>
  <c r="M734" i="4" s="1"/>
  <c r="L737" i="4"/>
  <c r="M737" i="4" s="1"/>
  <c r="L740" i="4"/>
  <c r="M740" i="4" s="1"/>
  <c r="L744" i="4"/>
  <c r="M744" i="4" s="1"/>
  <c r="L748" i="4"/>
  <c r="M748" i="4" s="1"/>
  <c r="L759" i="4"/>
  <c r="M759" i="4" s="1"/>
  <c r="AA759" i="4" s="1"/>
  <c r="L794" i="4"/>
  <c r="M794" i="4" s="1"/>
  <c r="L800" i="4"/>
  <c r="M800" i="4" s="1"/>
  <c r="L803" i="4"/>
  <c r="M803" i="4" s="1"/>
  <c r="L806" i="4"/>
  <c r="M806" i="4" s="1"/>
  <c r="L809" i="4"/>
  <c r="M809" i="4" s="1"/>
  <c r="L812" i="4"/>
  <c r="M812" i="4" s="1"/>
  <c r="L815" i="4"/>
  <c r="M815" i="4" s="1"/>
  <c r="L876" i="4"/>
  <c r="M876" i="4" s="1"/>
  <c r="L879" i="4"/>
  <c r="M879" i="4" s="1"/>
  <c r="L882" i="4"/>
  <c r="M882" i="4" s="1"/>
  <c r="L885" i="4"/>
  <c r="M885" i="4" s="1"/>
  <c r="L888" i="4"/>
  <c r="M888" i="4" s="1"/>
  <c r="AA888" i="4" s="1"/>
  <c r="L891" i="4"/>
  <c r="M891" i="4" s="1"/>
  <c r="L894" i="4"/>
  <c r="M894" i="4" s="1"/>
  <c r="L897" i="4"/>
  <c r="M897" i="4" s="1"/>
  <c r="N897" i="4" s="1"/>
  <c r="O897" i="4" s="1"/>
  <c r="L954" i="4"/>
  <c r="M954" i="4" s="1"/>
  <c r="L672" i="4"/>
  <c r="M672" i="4" s="1"/>
  <c r="L681" i="4"/>
  <c r="M681" i="4" s="1"/>
  <c r="AA681" i="4" s="1"/>
  <c r="L689" i="4"/>
  <c r="M689" i="4" s="1"/>
  <c r="L692" i="4"/>
  <c r="M692" i="4" s="1"/>
  <c r="L699" i="4"/>
  <c r="M699" i="4" s="1"/>
  <c r="L702" i="4"/>
  <c r="M702" i="4" s="1"/>
  <c r="L727" i="4"/>
  <c r="M727" i="4" s="1"/>
  <c r="L730" i="4"/>
  <c r="M730" i="4" s="1"/>
  <c r="L733" i="4"/>
  <c r="M733" i="4" s="1"/>
  <c r="L752" i="4"/>
  <c r="M752" i="4" s="1"/>
  <c r="L755" i="4"/>
  <c r="M755" i="4" s="1"/>
  <c r="L762" i="4"/>
  <c r="M762" i="4" s="1"/>
  <c r="L766" i="4"/>
  <c r="M766" i="4" s="1"/>
  <c r="L769" i="4"/>
  <c r="M769" i="4" s="1"/>
  <c r="AA769" i="4" s="1"/>
  <c r="L772" i="4"/>
  <c r="M772" i="4" s="1"/>
  <c r="L775" i="4"/>
  <c r="M775" i="4" s="1"/>
  <c r="L778" i="4"/>
  <c r="M778" i="4" s="1"/>
  <c r="AA778" i="4" s="1"/>
  <c r="L781" i="4"/>
  <c r="M781" i="4" s="1"/>
  <c r="N781" i="4" s="1"/>
  <c r="O781" i="4" s="1"/>
  <c r="L784" i="4"/>
  <c r="M784" i="4" s="1"/>
  <c r="L787" i="4"/>
  <c r="M787" i="4" s="1"/>
  <c r="AA787" i="4" s="1"/>
  <c r="L790" i="4"/>
  <c r="M790" i="4" s="1"/>
  <c r="L818" i="4"/>
  <c r="M818" i="4" s="1"/>
  <c r="L822" i="4"/>
  <c r="M822" i="4" s="1"/>
  <c r="AA822" i="4" s="1"/>
  <c r="L825" i="4"/>
  <c r="M825" i="4" s="1"/>
  <c r="L828" i="4"/>
  <c r="M828" i="4" s="1"/>
  <c r="L831" i="4"/>
  <c r="M831" i="4" s="1"/>
  <c r="L834" i="4"/>
  <c r="M834" i="4" s="1"/>
  <c r="L837" i="4"/>
  <c r="M837" i="4" s="1"/>
  <c r="L840" i="4"/>
  <c r="M840" i="4" s="1"/>
  <c r="L843" i="4"/>
  <c r="M843" i="4" s="1"/>
  <c r="N843" i="4" s="1"/>
  <c r="O843" i="4" s="1"/>
  <c r="L846" i="4"/>
  <c r="M846" i="4" s="1"/>
  <c r="L849" i="4"/>
  <c r="M849" i="4" s="1"/>
  <c r="L751" i="4"/>
  <c r="M751" i="4" s="1"/>
  <c r="AA751" i="4" s="1"/>
  <c r="L758" i="4"/>
  <c r="M758" i="4" s="1"/>
  <c r="L765" i="4"/>
  <c r="M765" i="4" s="1"/>
  <c r="L671" i="4"/>
  <c r="M671" i="4" s="1"/>
  <c r="AA671" i="4" s="1"/>
  <c r="L691" i="4"/>
  <c r="M691" i="4" s="1"/>
  <c r="N691" i="4" s="1"/>
  <c r="O691" i="4" s="1"/>
  <c r="L694" i="4"/>
  <c r="M694" i="4" s="1"/>
  <c r="L726" i="4"/>
  <c r="M726" i="4" s="1"/>
  <c r="AA726" i="4" s="1"/>
  <c r="L729" i="4"/>
  <c r="M729" i="4" s="1"/>
  <c r="L732" i="4"/>
  <c r="M732" i="4" s="1"/>
  <c r="L746" i="4"/>
  <c r="M746" i="4" s="1"/>
  <c r="L754" i="4"/>
  <c r="M754" i="4" s="1"/>
  <c r="N754" i="4" s="1"/>
  <c r="O754" i="4" s="1"/>
  <c r="L757" i="4"/>
  <c r="M757" i="4" s="1"/>
  <c r="L761" i="4"/>
  <c r="M761" i="4" s="1"/>
  <c r="L768" i="4"/>
  <c r="M768" i="4" s="1"/>
  <c r="L771" i="4"/>
  <c r="M771" i="4" s="1"/>
  <c r="AA771" i="4" s="1"/>
  <c r="L774" i="4"/>
  <c r="M774" i="4" s="1"/>
  <c r="N774" i="4" s="1"/>
  <c r="O774" i="4" s="1"/>
  <c r="L777" i="4"/>
  <c r="M777" i="4" s="1"/>
  <c r="N777" i="4" s="1"/>
  <c r="O777" i="4" s="1"/>
  <c r="L780" i="4"/>
  <c r="M780" i="4" s="1"/>
  <c r="L783" i="4"/>
  <c r="M783" i="4" s="1"/>
  <c r="L786" i="4"/>
  <c r="M786" i="4" s="1"/>
  <c r="L789" i="4"/>
  <c r="M789" i="4" s="1"/>
  <c r="L821" i="4"/>
  <c r="M821" i="4" s="1"/>
  <c r="L824" i="4"/>
  <c r="M824" i="4" s="1"/>
  <c r="L827" i="4"/>
  <c r="M827" i="4" s="1"/>
  <c r="L830" i="4"/>
  <c r="M830" i="4" s="1"/>
  <c r="AA830" i="4" s="1"/>
  <c r="L833" i="4"/>
  <c r="M833" i="4" s="1"/>
  <c r="L836" i="4"/>
  <c r="M836" i="4" s="1"/>
  <c r="AA836" i="4" s="1"/>
  <c r="L839" i="4"/>
  <c r="M839" i="4" s="1"/>
  <c r="N839" i="4" s="1"/>
  <c r="O839" i="4" s="1"/>
  <c r="L842" i="4"/>
  <c r="M842" i="4" s="1"/>
  <c r="L845" i="4"/>
  <c r="M845" i="4" s="1"/>
  <c r="AA845" i="4" s="1"/>
  <c r="L848" i="4"/>
  <c r="M848" i="4" s="1"/>
  <c r="N848" i="4" s="1"/>
  <c r="O848" i="4" s="1"/>
  <c r="L929" i="4"/>
  <c r="M929" i="4" s="1"/>
  <c r="L953" i="4"/>
  <c r="M953" i="4" s="1"/>
  <c r="N953" i="4" s="1"/>
  <c r="O953" i="4" s="1"/>
  <c r="L956" i="4"/>
  <c r="M956" i="4" s="1"/>
  <c r="L959" i="4"/>
  <c r="M959" i="4" s="1"/>
  <c r="N959" i="4" s="1"/>
  <c r="O959" i="4" s="1"/>
  <c r="L962" i="4"/>
  <c r="M962" i="4" s="1"/>
  <c r="L965" i="4"/>
  <c r="M965" i="4" s="1"/>
  <c r="L968" i="4"/>
  <c r="M968" i="4" s="1"/>
  <c r="L971" i="4"/>
  <c r="M971" i="4" s="1"/>
  <c r="AA971" i="4" s="1"/>
  <c r="L974" i="4"/>
  <c r="M974" i="4" s="1"/>
  <c r="AA974" i="4" s="1"/>
  <c r="L977" i="4"/>
  <c r="M977" i="4" s="1"/>
  <c r="N977" i="4" s="1"/>
  <c r="O977" i="4" s="1"/>
  <c r="L980" i="4"/>
  <c r="M980" i="4" s="1"/>
  <c r="L983" i="4"/>
  <c r="M983" i="4" s="1"/>
  <c r="L990" i="4"/>
  <c r="M990" i="4" s="1"/>
  <c r="L993" i="4"/>
  <c r="M993" i="4" s="1"/>
  <c r="L996" i="4"/>
  <c r="M996" i="4" s="1"/>
  <c r="L999" i="4"/>
  <c r="M999" i="4" s="1"/>
  <c r="N999" i="4" s="1"/>
  <c r="O999" i="4" s="1"/>
  <c r="L1002" i="4"/>
  <c r="M1002" i="4" s="1"/>
  <c r="L1005" i="4"/>
  <c r="M1005" i="4" s="1"/>
  <c r="L1008" i="4"/>
  <c r="M1008" i="4" s="1"/>
  <c r="L1015" i="4"/>
  <c r="M1015" i="4" s="1"/>
  <c r="L1018" i="4"/>
  <c r="M1018" i="4" s="1"/>
  <c r="L1021" i="4"/>
  <c r="M1021" i="4" s="1"/>
  <c r="AA1021" i="4" s="1"/>
  <c r="L1031" i="4"/>
  <c r="M1031" i="4" s="1"/>
  <c r="L1034" i="4"/>
  <c r="M1034" i="4" s="1"/>
  <c r="L1041" i="4"/>
  <c r="M1041" i="4" s="1"/>
  <c r="L1048" i="4"/>
  <c r="M1048" i="4" s="1"/>
  <c r="L1052" i="4"/>
  <c r="M1052" i="4" s="1"/>
  <c r="L1059" i="4"/>
  <c r="M1059" i="4" s="1"/>
  <c r="N1059" i="4" s="1"/>
  <c r="L1077" i="4"/>
  <c r="M1077" i="4" s="1"/>
  <c r="L1084" i="4"/>
  <c r="M1084" i="4" s="1"/>
  <c r="L1093" i="4"/>
  <c r="M1093" i="4" s="1"/>
  <c r="L1096" i="4"/>
  <c r="M1096" i="4" s="1"/>
  <c r="L1099" i="4"/>
  <c r="M1099" i="4" s="1"/>
  <c r="AA1099" i="4" s="1"/>
  <c r="L1102" i="4"/>
  <c r="M1102" i="4" s="1"/>
  <c r="L1106" i="4"/>
  <c r="M1106" i="4" s="1"/>
  <c r="L1113" i="4"/>
  <c r="M1113" i="4" s="1"/>
  <c r="L1116" i="4"/>
  <c r="M1116" i="4" s="1"/>
  <c r="L1119" i="4"/>
  <c r="M1119" i="4" s="1"/>
  <c r="AA1119" i="4" s="1"/>
  <c r="L1122" i="4"/>
  <c r="M1122" i="4" s="1"/>
  <c r="L1125" i="4"/>
  <c r="M1125" i="4" s="1"/>
  <c r="L1128" i="4"/>
  <c r="M1128" i="4" s="1"/>
  <c r="L1131" i="4"/>
  <c r="M1131" i="4" s="1"/>
  <c r="L1134" i="4"/>
  <c r="M1134" i="4" s="1"/>
  <c r="L1147" i="4"/>
  <c r="M1147" i="4" s="1"/>
  <c r="N1147" i="4" s="1"/>
  <c r="L1172" i="4"/>
  <c r="M1172" i="4" s="1"/>
  <c r="AA1172" i="4" s="1"/>
  <c r="L1196" i="4"/>
  <c r="M1196" i="4" s="1"/>
  <c r="L1228" i="4"/>
  <c r="M1228" i="4" s="1"/>
  <c r="L1232" i="4"/>
  <c r="M1232" i="4" s="1"/>
  <c r="AA1232" i="4" s="1"/>
  <c r="L1235" i="4"/>
  <c r="M1235" i="4" s="1"/>
  <c r="L1238" i="4"/>
  <c r="M1238" i="4" s="1"/>
  <c r="AA1238" i="4" s="1"/>
  <c r="L1241" i="4"/>
  <c r="M1241" i="4" s="1"/>
  <c r="L1244" i="4"/>
  <c r="M1244" i="4" s="1"/>
  <c r="L1247" i="4"/>
  <c r="M1247" i="4" s="1"/>
  <c r="L1250" i="4"/>
  <c r="M1250" i="4" s="1"/>
  <c r="L1278" i="4"/>
  <c r="M1278" i="4" s="1"/>
  <c r="N1278" i="4" s="1"/>
  <c r="O1278" i="4" s="1"/>
  <c r="L1313" i="4"/>
  <c r="M1313" i="4" s="1"/>
  <c r="L1316" i="4"/>
  <c r="M1316" i="4" s="1"/>
  <c r="L1324" i="4"/>
  <c r="M1324" i="4" s="1"/>
  <c r="L1327" i="4"/>
  <c r="M1327" i="4" s="1"/>
  <c r="L1340" i="4"/>
  <c r="M1340" i="4" s="1"/>
  <c r="L1343" i="4"/>
  <c r="M1343" i="4" s="1"/>
  <c r="L1346" i="4"/>
  <c r="M1346" i="4" s="1"/>
  <c r="N1346" i="4" s="1"/>
  <c r="O1346" i="4" s="1"/>
  <c r="L1349" i="4"/>
  <c r="M1349" i="4" s="1"/>
  <c r="L1352" i="4"/>
  <c r="M1352" i="4" s="1"/>
  <c r="L1396" i="4"/>
  <c r="M1396" i="4" s="1"/>
  <c r="L1405" i="4"/>
  <c r="M1405" i="4" s="1"/>
  <c r="L1414" i="4"/>
  <c r="M1414" i="4" s="1"/>
  <c r="L1431" i="4"/>
  <c r="M1431" i="4" s="1"/>
  <c r="L1446" i="4"/>
  <c r="M1446" i="4" s="1"/>
  <c r="N1446" i="4" s="1"/>
  <c r="O1446" i="4" s="1"/>
  <c r="L1455" i="4"/>
  <c r="M1455" i="4" s="1"/>
  <c r="L1480" i="4"/>
  <c r="M1480" i="4" s="1"/>
  <c r="L1498" i="4"/>
  <c r="M1498" i="4" s="1"/>
  <c r="AA1498" i="4" s="1"/>
  <c r="L900" i="4"/>
  <c r="M900" i="4" s="1"/>
  <c r="L903" i="4"/>
  <c r="M903" i="4" s="1"/>
  <c r="AA903" i="4" s="1"/>
  <c r="L906" i="4"/>
  <c r="M906" i="4" s="1"/>
  <c r="N906" i="4" s="1"/>
  <c r="O906" i="4" s="1"/>
  <c r="L909" i="4"/>
  <c r="M909" i="4" s="1"/>
  <c r="AA909" i="4" s="1"/>
  <c r="L912" i="4"/>
  <c r="M912" i="4" s="1"/>
  <c r="N912" i="4" s="1"/>
  <c r="O912" i="4" s="1"/>
  <c r="L915" i="4"/>
  <c r="M915" i="4" s="1"/>
  <c r="N915" i="4" s="1"/>
  <c r="O915" i="4" s="1"/>
  <c r="L918" i="4"/>
  <c r="M918" i="4" s="1"/>
  <c r="L921" i="4"/>
  <c r="M921" i="4" s="1"/>
  <c r="L924" i="4"/>
  <c r="M924" i="4" s="1"/>
  <c r="AA924" i="4" s="1"/>
  <c r="L927" i="4"/>
  <c r="M927" i="4" s="1"/>
  <c r="AA927" i="4" s="1"/>
  <c r="L931" i="4"/>
  <c r="M931" i="4" s="1"/>
  <c r="AA931" i="4" s="1"/>
  <c r="L934" i="4"/>
  <c r="M934" i="4" s="1"/>
  <c r="N934" i="4" s="1"/>
  <c r="O934" i="4" s="1"/>
  <c r="L940" i="4"/>
  <c r="M940" i="4" s="1"/>
  <c r="L943" i="4"/>
  <c r="M943" i="4" s="1"/>
  <c r="L946" i="4"/>
  <c r="M946" i="4" s="1"/>
  <c r="AA946" i="4" s="1"/>
  <c r="L949" i="4"/>
  <c r="M949" i="4" s="1"/>
  <c r="AA949" i="4" s="1"/>
  <c r="L986" i="4"/>
  <c r="M986" i="4" s="1"/>
  <c r="L1011" i="4"/>
  <c r="M1011" i="4" s="1"/>
  <c r="L1024" i="4"/>
  <c r="M1024" i="4" s="1"/>
  <c r="L1027" i="4"/>
  <c r="M1027" i="4" s="1"/>
  <c r="L1030" i="4"/>
  <c r="M1030" i="4" s="1"/>
  <c r="AA1030" i="4" s="1"/>
  <c r="L1037" i="4"/>
  <c r="M1037" i="4" s="1"/>
  <c r="L1040" i="4"/>
  <c r="M1040" i="4" s="1"/>
  <c r="L1044" i="4"/>
  <c r="M1044" i="4" s="1"/>
  <c r="L1055" i="4"/>
  <c r="M1055" i="4" s="1"/>
  <c r="L1063" i="4"/>
  <c r="M1063" i="4" s="1"/>
  <c r="N1063" i="4" s="1"/>
  <c r="O1063" i="4" s="1"/>
  <c r="L1066" i="4"/>
  <c r="M1066" i="4" s="1"/>
  <c r="L1068" i="4"/>
  <c r="M1068" i="4" s="1"/>
  <c r="AA1068" i="4" s="1"/>
  <c r="L1070" i="4"/>
  <c r="M1070" i="4" s="1"/>
  <c r="L1072" i="4"/>
  <c r="M1072" i="4" s="1"/>
  <c r="L1074" i="4"/>
  <c r="M1074" i="4" s="1"/>
  <c r="L1076" i="4"/>
  <c r="M1076" i="4" s="1"/>
  <c r="AA1076" i="4" s="1"/>
  <c r="L1089" i="4"/>
  <c r="M1089" i="4" s="1"/>
  <c r="N1089" i="4" s="1"/>
  <c r="O1089" i="4" s="1"/>
  <c r="L1092" i="4"/>
  <c r="M1092" i="4" s="1"/>
  <c r="L1105" i="4"/>
  <c r="M1105" i="4" s="1"/>
  <c r="L1109" i="4"/>
  <c r="M1109" i="4" s="1"/>
  <c r="L1137" i="4"/>
  <c r="M1137" i="4" s="1"/>
  <c r="L1140" i="4"/>
  <c r="M1140" i="4" s="1"/>
  <c r="N1140" i="4" s="1"/>
  <c r="O1140" i="4" s="1"/>
  <c r="L1143" i="4"/>
  <c r="M1143" i="4" s="1"/>
  <c r="L1146" i="4"/>
  <c r="M1146" i="4" s="1"/>
  <c r="L1150" i="4"/>
  <c r="M1150" i="4" s="1"/>
  <c r="L1153" i="4"/>
  <c r="M1153" i="4" s="1"/>
  <c r="AA1153" i="4" s="1"/>
  <c r="L1156" i="4"/>
  <c r="M1156" i="4" s="1"/>
  <c r="L1159" i="4"/>
  <c r="M1159" i="4" s="1"/>
  <c r="N1159" i="4" s="1"/>
  <c r="O1159" i="4" s="1"/>
  <c r="L1165" i="4"/>
  <c r="M1165" i="4" s="1"/>
  <c r="L1168" i="4"/>
  <c r="M1168" i="4" s="1"/>
  <c r="L1183" i="4"/>
  <c r="M1183" i="4" s="1"/>
  <c r="L1186" i="4"/>
  <c r="M1186" i="4" s="1"/>
  <c r="AA1186" i="4" s="1"/>
  <c r="L1189" i="4"/>
  <c r="M1189" i="4" s="1"/>
  <c r="L1192" i="4"/>
  <c r="M1192" i="4" s="1"/>
  <c r="L1195" i="4"/>
  <c r="M1195" i="4" s="1"/>
  <c r="N1195" i="4" s="1"/>
  <c r="L1199" i="4"/>
  <c r="M1199" i="4" s="1"/>
  <c r="L1203" i="4"/>
  <c r="M1203" i="4" s="1"/>
  <c r="L1206" i="4"/>
  <c r="M1206" i="4" s="1"/>
  <c r="L1209" i="4"/>
  <c r="M1209" i="4" s="1"/>
  <c r="L1212" i="4"/>
  <c r="M1212" i="4" s="1"/>
  <c r="AA1212" i="4" s="1"/>
  <c r="L1215" i="4"/>
  <c r="M1215" i="4" s="1"/>
  <c r="N1215" i="4" s="1"/>
  <c r="O1215" i="4" s="1"/>
  <c r="L1218" i="4"/>
  <c r="M1218" i="4" s="1"/>
  <c r="L1221" i="4"/>
  <c r="M1221" i="4" s="1"/>
  <c r="L1224" i="4"/>
  <c r="M1224" i="4" s="1"/>
  <c r="N1224" i="4" s="1"/>
  <c r="O1224" i="4" s="1"/>
  <c r="L1231" i="4"/>
  <c r="M1231" i="4" s="1"/>
  <c r="L1253" i="4"/>
  <c r="M1253" i="4" s="1"/>
  <c r="AA1253" i="4" s="1"/>
  <c r="L1256" i="4"/>
  <c r="M1256" i="4" s="1"/>
  <c r="L1281" i="4"/>
  <c r="M1281" i="4" s="1"/>
  <c r="L1284" i="4"/>
  <c r="M1284" i="4" s="1"/>
  <c r="L1287" i="4"/>
  <c r="M1287" i="4" s="1"/>
  <c r="AA1287" i="4" s="1"/>
  <c r="L1290" i="4"/>
  <c r="M1290" i="4" s="1"/>
  <c r="L1293" i="4"/>
  <c r="M1293" i="4" s="1"/>
  <c r="AA1293" i="4" s="1"/>
  <c r="L1296" i="4"/>
  <c r="M1296" i="4" s="1"/>
  <c r="N1296" i="4" s="1"/>
  <c r="O1296" i="4" s="1"/>
  <c r="L1299" i="4"/>
  <c r="M1299" i="4" s="1"/>
  <c r="L1302" i="4"/>
  <c r="M1302" i="4" s="1"/>
  <c r="L1304" i="4"/>
  <c r="M1304" i="4" s="1"/>
  <c r="N1304" i="4" s="1"/>
  <c r="O1304" i="4" s="1"/>
  <c r="L1306" i="4"/>
  <c r="M1306" i="4" s="1"/>
  <c r="L1319" i="4"/>
  <c r="M1319" i="4" s="1"/>
  <c r="AA1319" i="4" s="1"/>
  <c r="L1323" i="4"/>
  <c r="M1323" i="4" s="1"/>
  <c r="L1336" i="4"/>
  <c r="M1336" i="4" s="1"/>
  <c r="L1355" i="4"/>
  <c r="M1355" i="4" s="1"/>
  <c r="L1358" i="4"/>
  <c r="M1358" i="4" s="1"/>
  <c r="AA1358" i="4" s="1"/>
  <c r="L1361" i="4"/>
  <c r="M1361" i="4" s="1"/>
  <c r="L1365" i="4"/>
  <c r="M1365" i="4" s="1"/>
  <c r="N1365" i="4" s="1"/>
  <c r="O1365" i="4" s="1"/>
  <c r="L1368" i="4"/>
  <c r="M1368" i="4" s="1"/>
  <c r="L1371" i="4"/>
  <c r="M1371" i="4" s="1"/>
  <c r="L1374" i="4"/>
  <c r="M1374" i="4" s="1"/>
  <c r="L1377" i="4"/>
  <c r="M1377" i="4" s="1"/>
  <c r="L1380" i="4"/>
  <c r="M1380" i="4" s="1"/>
  <c r="L1383" i="4"/>
  <c r="M1383" i="4" s="1"/>
  <c r="N1383" i="4" s="1"/>
  <c r="O1383" i="4" s="1"/>
  <c r="L1386" i="4"/>
  <c r="M1386" i="4" s="1"/>
  <c r="L1389" i="4"/>
  <c r="M1389" i="4" s="1"/>
  <c r="L1392" i="4"/>
  <c r="M1392" i="4" s="1"/>
  <c r="L1395" i="4"/>
  <c r="M1395" i="4" s="1"/>
  <c r="L1400" i="4"/>
  <c r="M1400" i="4" s="1"/>
  <c r="L1409" i="4"/>
  <c r="M1409" i="4" s="1"/>
  <c r="L1425" i="4"/>
  <c r="M1425" i="4" s="1"/>
  <c r="L1428" i="4"/>
  <c r="M1428" i="4" s="1"/>
  <c r="L1441" i="4"/>
  <c r="M1441" i="4" s="1"/>
  <c r="L1450" i="4"/>
  <c r="M1450" i="4" s="1"/>
  <c r="L1477" i="4"/>
  <c r="M1477" i="4" s="1"/>
  <c r="L1492" i="4"/>
  <c r="M1492" i="4" s="1"/>
  <c r="AA1492" i="4" s="1"/>
  <c r="L1495" i="4"/>
  <c r="M1495" i="4" s="1"/>
  <c r="AA1495" i="4" s="1"/>
  <c r="L1504" i="4"/>
  <c r="M1504" i="4" s="1"/>
  <c r="L1578" i="4"/>
  <c r="M1578" i="4" s="1"/>
  <c r="L1589" i="4"/>
  <c r="M1589" i="4" s="1"/>
  <c r="L1599" i="4"/>
  <c r="M1599" i="4" s="1"/>
  <c r="L1603" i="4"/>
  <c r="M1603" i="4" s="1"/>
  <c r="L952" i="4"/>
  <c r="M952" i="4" s="1"/>
  <c r="N952" i="4" s="1"/>
  <c r="O952" i="4" s="1"/>
  <c r="L955" i="4"/>
  <c r="M955" i="4" s="1"/>
  <c r="AA955" i="4" s="1"/>
  <c r="L958" i="4"/>
  <c r="M958" i="4" s="1"/>
  <c r="L961" i="4"/>
  <c r="M961" i="4" s="1"/>
  <c r="N961" i="4" s="1"/>
  <c r="O961" i="4" s="1"/>
  <c r="L964" i="4"/>
  <c r="M964" i="4" s="1"/>
  <c r="L967" i="4"/>
  <c r="M967" i="4" s="1"/>
  <c r="L970" i="4"/>
  <c r="M970" i="4" s="1"/>
  <c r="AA970" i="4" s="1"/>
  <c r="L973" i="4"/>
  <c r="M973" i="4" s="1"/>
  <c r="AA973" i="4" s="1"/>
  <c r="L976" i="4"/>
  <c r="M976" i="4" s="1"/>
  <c r="L979" i="4"/>
  <c r="M979" i="4" s="1"/>
  <c r="L982" i="4"/>
  <c r="M982" i="4" s="1"/>
  <c r="L989" i="4"/>
  <c r="M989" i="4" s="1"/>
  <c r="L992" i="4"/>
  <c r="M992" i="4" s="1"/>
  <c r="AA992" i="4" s="1"/>
  <c r="L995" i="4"/>
  <c r="M995" i="4" s="1"/>
  <c r="N995" i="4" s="1"/>
  <c r="O995" i="4" s="1"/>
  <c r="L998" i="4"/>
  <c r="M998" i="4" s="1"/>
  <c r="L1001" i="4"/>
  <c r="M1001" i="4" s="1"/>
  <c r="L1004" i="4"/>
  <c r="M1004" i="4" s="1"/>
  <c r="L1007" i="4"/>
  <c r="M1007" i="4" s="1"/>
  <c r="L1014" i="4"/>
  <c r="M1014" i="4" s="1"/>
  <c r="AA1014" i="4" s="1"/>
  <c r="L1017" i="4"/>
  <c r="M1017" i="4" s="1"/>
  <c r="N1017" i="4" s="1"/>
  <c r="O1017" i="4" s="1"/>
  <c r="L1020" i="4"/>
  <c r="M1020" i="4" s="1"/>
  <c r="N1020" i="4" s="1"/>
  <c r="O1020" i="4" s="1"/>
  <c r="L1033" i="4"/>
  <c r="M1033" i="4" s="1"/>
  <c r="L1043" i="4"/>
  <c r="M1043" i="4" s="1"/>
  <c r="L1047" i="4"/>
  <c r="M1047" i="4" s="1"/>
  <c r="L1051" i="4"/>
  <c r="M1051" i="4" s="1"/>
  <c r="N1051" i="4" s="1"/>
  <c r="O1051" i="4" s="1"/>
  <c r="L1058" i="4"/>
  <c r="M1058" i="4" s="1"/>
  <c r="N1058" i="4" s="1"/>
  <c r="O1058" i="4" s="1"/>
  <c r="L1095" i="4"/>
  <c r="M1095" i="4" s="1"/>
  <c r="L1098" i="4"/>
  <c r="M1098" i="4" s="1"/>
  <c r="N1098" i="4" s="1"/>
  <c r="O1098" i="4" s="1"/>
  <c r="L1101" i="4"/>
  <c r="M1101" i="4" s="1"/>
  <c r="L1104" i="4"/>
  <c r="M1104" i="4" s="1"/>
  <c r="L1112" i="4"/>
  <c r="M1112" i="4" s="1"/>
  <c r="L1115" i="4"/>
  <c r="M1115" i="4" s="1"/>
  <c r="L1118" i="4"/>
  <c r="M1118" i="4" s="1"/>
  <c r="L1121" i="4"/>
  <c r="M1121" i="4" s="1"/>
  <c r="AA1121" i="4" s="1"/>
  <c r="L1124" i="4"/>
  <c r="M1124" i="4" s="1"/>
  <c r="L1127" i="4"/>
  <c r="M1127" i="4" s="1"/>
  <c r="AA1127" i="4" s="1"/>
  <c r="L1130" i="4"/>
  <c r="M1130" i="4" s="1"/>
  <c r="L1133" i="4"/>
  <c r="M1133" i="4" s="1"/>
  <c r="L1171" i="4"/>
  <c r="M1171" i="4" s="1"/>
  <c r="L1227" i="4"/>
  <c r="M1227" i="4" s="1"/>
  <c r="L1234" i="4"/>
  <c r="M1234" i="4" s="1"/>
  <c r="L1237" i="4"/>
  <c r="M1237" i="4" s="1"/>
  <c r="L1240" i="4"/>
  <c r="M1240" i="4" s="1"/>
  <c r="AA1240" i="4" s="1"/>
  <c r="L1243" i="4"/>
  <c r="M1243" i="4" s="1"/>
  <c r="N1243" i="4" s="1"/>
  <c r="O1243" i="4" s="1"/>
  <c r="L1246" i="4"/>
  <c r="M1246" i="4" s="1"/>
  <c r="L1249" i="4"/>
  <c r="M1249" i="4" s="1"/>
  <c r="L1252" i="4"/>
  <c r="M1252" i="4" s="1"/>
  <c r="L1315" i="4"/>
  <c r="M1315" i="4" s="1"/>
  <c r="N1315" i="4" s="1"/>
  <c r="O1315" i="4" s="1"/>
  <c r="L1326" i="4"/>
  <c r="M1326" i="4" s="1"/>
  <c r="L1329" i="4"/>
  <c r="M1329" i="4" s="1"/>
  <c r="L1332" i="4"/>
  <c r="M1332" i="4" s="1"/>
  <c r="L1339" i="4"/>
  <c r="M1339" i="4" s="1"/>
  <c r="L1342" i="4"/>
  <c r="M1342" i="4" s="1"/>
  <c r="L1345" i="4"/>
  <c r="M1345" i="4" s="1"/>
  <c r="N1345" i="4" s="1"/>
  <c r="O1345" i="4" s="1"/>
  <c r="L1348" i="4"/>
  <c r="M1348" i="4" s="1"/>
  <c r="L1351" i="4"/>
  <c r="M1351" i="4" s="1"/>
  <c r="L1364" i="4"/>
  <c r="M1364" i="4" s="1"/>
  <c r="L1402" i="4"/>
  <c r="M1402" i="4" s="1"/>
  <c r="N1402" i="4" s="1"/>
  <c r="O1402" i="4" s="1"/>
  <c r="L1411" i="4"/>
  <c r="M1411" i="4" s="1"/>
  <c r="L1427" i="4"/>
  <c r="M1427" i="4" s="1"/>
  <c r="N1427" i="4" s="1"/>
  <c r="L1443" i="4"/>
  <c r="M1443" i="4" s="1"/>
  <c r="AA1443" i="4" s="1"/>
  <c r="L1452" i="4"/>
  <c r="M1452" i="4" s="1"/>
  <c r="L1494" i="4"/>
  <c r="M1494" i="4" s="1"/>
  <c r="L1506" i="4"/>
  <c r="M1506" i="4" s="1"/>
  <c r="L985" i="4"/>
  <c r="M985" i="4" s="1"/>
  <c r="L988" i="4"/>
  <c r="M988" i="4" s="1"/>
  <c r="N988" i="4" s="1"/>
  <c r="L1010" i="4"/>
  <c r="M1010" i="4" s="1"/>
  <c r="L1013" i="4"/>
  <c r="M1013" i="4" s="1"/>
  <c r="AA1013" i="4" s="1"/>
  <c r="L1023" i="4"/>
  <c r="M1023" i="4" s="1"/>
  <c r="L1026" i="4"/>
  <c r="M1026" i="4" s="1"/>
  <c r="AA1026" i="4" s="1"/>
  <c r="L1029" i="4"/>
  <c r="M1029" i="4" s="1"/>
  <c r="L1036" i="4"/>
  <c r="M1036" i="4" s="1"/>
  <c r="N1036" i="4" s="1"/>
  <c r="O1036" i="4" s="1"/>
  <c r="L1046" i="4"/>
  <c r="M1046" i="4" s="1"/>
  <c r="AA1046" i="4" s="1"/>
  <c r="L1050" i="4"/>
  <c r="M1050" i="4" s="1"/>
  <c r="AA1050" i="4" s="1"/>
  <c r="L1054" i="4"/>
  <c r="M1054" i="4" s="1"/>
  <c r="L1062" i="4"/>
  <c r="M1062" i="4" s="1"/>
  <c r="L1065" i="4"/>
  <c r="M1065" i="4" s="1"/>
  <c r="L1091" i="4"/>
  <c r="M1091" i="4" s="1"/>
  <c r="L1108" i="4"/>
  <c r="M1108" i="4" s="1"/>
  <c r="N1108" i="4" s="1"/>
  <c r="O1108" i="4" s="1"/>
  <c r="L1136" i="4"/>
  <c r="M1136" i="4" s="1"/>
  <c r="L1139" i="4"/>
  <c r="M1139" i="4" s="1"/>
  <c r="L1142" i="4"/>
  <c r="M1142" i="4" s="1"/>
  <c r="L1145" i="4"/>
  <c r="M1145" i="4" s="1"/>
  <c r="L1149" i="4"/>
  <c r="M1149" i="4" s="1"/>
  <c r="AA1149" i="4" s="1"/>
  <c r="L1152" i="4"/>
  <c r="M1152" i="4" s="1"/>
  <c r="L1155" i="4"/>
  <c r="M1155" i="4" s="1"/>
  <c r="N1155" i="4" s="1"/>
  <c r="O1155" i="4" s="1"/>
  <c r="L1158" i="4"/>
  <c r="M1158" i="4" s="1"/>
  <c r="L1161" i="4"/>
  <c r="M1161" i="4" s="1"/>
  <c r="L1164" i="4"/>
  <c r="M1164" i="4" s="1"/>
  <c r="L1167" i="4"/>
  <c r="M1167" i="4" s="1"/>
  <c r="AA1167" i="4" s="1"/>
  <c r="L1170" i="4"/>
  <c r="M1170" i="4" s="1"/>
  <c r="N1170" i="4" s="1"/>
  <c r="L1182" i="4"/>
  <c r="M1182" i="4" s="1"/>
  <c r="L1185" i="4"/>
  <c r="M1185" i="4" s="1"/>
  <c r="L1188" i="4"/>
  <c r="M1188" i="4" s="1"/>
  <c r="AA1188" i="4" s="1"/>
  <c r="L1191" i="4"/>
  <c r="M1191" i="4" s="1"/>
  <c r="L1194" i="4"/>
  <c r="M1194" i="4" s="1"/>
  <c r="AA1194" i="4" s="1"/>
  <c r="L1198" i="4"/>
  <c r="M1198" i="4" s="1"/>
  <c r="L1202" i="4"/>
  <c r="M1202" i="4" s="1"/>
  <c r="L1205" i="4"/>
  <c r="M1205" i="4" s="1"/>
  <c r="L1208" i="4"/>
  <c r="M1208" i="4" s="1"/>
  <c r="L1211" i="4"/>
  <c r="M1211" i="4" s="1"/>
  <c r="L1214" i="4"/>
  <c r="M1214" i="4" s="1"/>
  <c r="N1214" i="4" s="1"/>
  <c r="O1214" i="4" s="1"/>
  <c r="L1217" i="4"/>
  <c r="M1217" i="4" s="1"/>
  <c r="L1220" i="4"/>
  <c r="M1220" i="4" s="1"/>
  <c r="L1223" i="4"/>
  <c r="M1223" i="4" s="1"/>
  <c r="L1230" i="4"/>
  <c r="M1230" i="4" s="1"/>
  <c r="AA1230" i="4" s="1"/>
  <c r="L1255" i="4"/>
  <c r="M1255" i="4" s="1"/>
  <c r="L1280" i="4"/>
  <c r="M1280" i="4" s="1"/>
  <c r="L1283" i="4"/>
  <c r="M1283" i="4" s="1"/>
  <c r="L1286" i="4"/>
  <c r="M1286" i="4" s="1"/>
  <c r="L1289" i="4"/>
  <c r="M1289" i="4" s="1"/>
  <c r="L1292" i="4"/>
  <c r="M1292" i="4" s="1"/>
  <c r="AA1292" i="4" s="1"/>
  <c r="L1295" i="4"/>
  <c r="M1295" i="4" s="1"/>
  <c r="L1298" i="4"/>
  <c r="M1298" i="4" s="1"/>
  <c r="L1301" i="4"/>
  <c r="M1301" i="4" s="1"/>
  <c r="L966" i="4"/>
  <c r="M966" i="4" s="1"/>
  <c r="L969" i="4"/>
  <c r="M969" i="4" s="1"/>
  <c r="AA969" i="4" s="1"/>
  <c r="L972" i="4"/>
  <c r="M972" i="4" s="1"/>
  <c r="AA972" i="4" s="1"/>
  <c r="L975" i="4"/>
  <c r="M975" i="4" s="1"/>
  <c r="L978" i="4"/>
  <c r="M978" i="4" s="1"/>
  <c r="N978" i="4" s="1"/>
  <c r="O978" i="4" s="1"/>
  <c r="L981" i="4"/>
  <c r="M981" i="4" s="1"/>
  <c r="L991" i="4"/>
  <c r="M991" i="4" s="1"/>
  <c r="L997" i="4"/>
  <c r="M997" i="4" s="1"/>
  <c r="L1000" i="4"/>
  <c r="M1000" i="4" s="1"/>
  <c r="L1003" i="4"/>
  <c r="M1003" i="4" s="1"/>
  <c r="L1006" i="4"/>
  <c r="M1006" i="4" s="1"/>
  <c r="L1009" i="4"/>
  <c r="M1009" i="4" s="1"/>
  <c r="L1016" i="4"/>
  <c r="M1016" i="4" s="1"/>
  <c r="L1019" i="4"/>
  <c r="M1019" i="4" s="1"/>
  <c r="L1032" i="4"/>
  <c r="M1032" i="4" s="1"/>
  <c r="L1053" i="4"/>
  <c r="M1053" i="4" s="1"/>
  <c r="L1057" i="4"/>
  <c r="M1057" i="4" s="1"/>
  <c r="L1061" i="4"/>
  <c r="M1061" i="4" s="1"/>
  <c r="AA1061" i="4" s="1"/>
  <c r="L1094" i="4"/>
  <c r="M1094" i="4" s="1"/>
  <c r="L1097" i="4"/>
  <c r="M1097" i="4" s="1"/>
  <c r="L1100" i="4"/>
  <c r="M1100" i="4" s="1"/>
  <c r="AA1100" i="4" s="1"/>
  <c r="L1103" i="4"/>
  <c r="M1103" i="4" s="1"/>
  <c r="L1107" i="4"/>
  <c r="M1107" i="4" s="1"/>
  <c r="AA1107" i="4" s="1"/>
  <c r="L1111" i="4"/>
  <c r="M1111" i="4" s="1"/>
  <c r="L1114" i="4"/>
  <c r="M1114" i="4" s="1"/>
  <c r="L1117" i="4"/>
  <c r="M1117" i="4" s="1"/>
  <c r="N1117" i="4" s="1"/>
  <c r="O1117" i="4" s="1"/>
  <c r="L1123" i="4"/>
  <c r="M1123" i="4" s="1"/>
  <c r="L1126" i="4"/>
  <c r="M1126" i="4" s="1"/>
  <c r="L1129" i="4"/>
  <c r="M1129" i="4" s="1"/>
  <c r="L1132" i="4"/>
  <c r="M1132" i="4" s="1"/>
  <c r="L1135" i="4"/>
  <c r="M1135" i="4" s="1"/>
  <c r="L1201" i="4"/>
  <c r="M1201" i="4" s="1"/>
  <c r="N1201" i="4" s="1"/>
  <c r="L1226" i="4"/>
  <c r="M1226" i="4" s="1"/>
  <c r="N1226" i="4" s="1"/>
  <c r="O1226" i="4" s="1"/>
  <c r="L1233" i="4"/>
  <c r="M1233" i="4" s="1"/>
  <c r="L1236" i="4"/>
  <c r="M1236" i="4" s="1"/>
  <c r="L1331" i="4"/>
  <c r="M1331" i="4" s="1"/>
  <c r="AA1331" i="4" s="1"/>
  <c r="L1334" i="4"/>
  <c r="M1334" i="4" s="1"/>
  <c r="L1607" i="4"/>
  <c r="M1607" i="4" s="1"/>
  <c r="L1612" i="4"/>
  <c r="M1612" i="4" s="1"/>
  <c r="L1616" i="4"/>
  <c r="M1616" i="4" s="1"/>
  <c r="L1624" i="4"/>
  <c r="M1624" i="4" s="1"/>
  <c r="L1627" i="4"/>
  <c r="M1627" i="4" s="1"/>
  <c r="L1635" i="4"/>
  <c r="M1635" i="4" s="1"/>
  <c r="L1657" i="4"/>
  <c r="M1657" i="4" s="1"/>
  <c r="L1660" i="4"/>
  <c r="M1660" i="4" s="1"/>
  <c r="N1660" i="4" s="1"/>
  <c r="L1696" i="4"/>
  <c r="M1696" i="4" s="1"/>
  <c r="L1699" i="4"/>
  <c r="M1699" i="4" s="1"/>
  <c r="N1699" i="4" s="1"/>
  <c r="O1699" i="4" s="1"/>
  <c r="L1706" i="4"/>
  <c r="M1706" i="4" s="1"/>
  <c r="AA1706" i="4" s="1"/>
  <c r="L1726" i="4"/>
  <c r="M1726" i="4" s="1"/>
  <c r="L1735" i="4"/>
  <c r="M1735" i="4" s="1"/>
  <c r="L1741" i="4"/>
  <c r="M1741" i="4" s="1"/>
  <c r="N1741" i="4" s="1"/>
  <c r="O1741" i="4" s="1"/>
  <c r="L1747" i="4"/>
  <c r="M1747" i="4" s="1"/>
  <c r="L1753" i="4"/>
  <c r="M1753" i="4" s="1"/>
  <c r="AA1753" i="4" s="1"/>
  <c r="L1856" i="4"/>
  <c r="M1856" i="4" s="1"/>
  <c r="AA1856" i="4" s="1"/>
  <c r="L1417" i="4"/>
  <c r="M1417" i="4" s="1"/>
  <c r="L1420" i="4"/>
  <c r="M1420" i="4" s="1"/>
  <c r="L1423" i="4"/>
  <c r="M1423" i="4" s="1"/>
  <c r="L1430" i="4"/>
  <c r="M1430" i="4" s="1"/>
  <c r="L1433" i="4"/>
  <c r="M1433" i="4" s="1"/>
  <c r="N1433" i="4" s="1"/>
  <c r="O1433" i="4" s="1"/>
  <c r="L1436" i="4"/>
  <c r="M1436" i="4" s="1"/>
  <c r="L1439" i="4"/>
  <c r="M1439" i="4" s="1"/>
  <c r="L1462" i="4"/>
  <c r="M1462" i="4" s="1"/>
  <c r="L1464" i="4"/>
  <c r="M1464" i="4" s="1"/>
  <c r="AA1464" i="4" s="1"/>
  <c r="L1466" i="4"/>
  <c r="M1466" i="4" s="1"/>
  <c r="L1468" i="4"/>
  <c r="M1468" i="4" s="1"/>
  <c r="N1468" i="4" s="1"/>
  <c r="O1468" i="4" s="1"/>
  <c r="L1473" i="4"/>
  <c r="M1473" i="4" s="1"/>
  <c r="AA1473" i="4" s="1"/>
  <c r="L1476" i="4"/>
  <c r="M1476" i="4" s="1"/>
  <c r="L1479" i="4"/>
  <c r="M1479" i="4" s="1"/>
  <c r="N1479" i="4" s="1"/>
  <c r="O1479" i="4" s="1"/>
  <c r="L1482" i="4"/>
  <c r="M1482" i="4" s="1"/>
  <c r="N1482" i="4" s="1"/>
  <c r="O1482" i="4" s="1"/>
  <c r="L1485" i="4"/>
  <c r="M1485" i="4" s="1"/>
  <c r="L1488" i="4"/>
  <c r="M1488" i="4" s="1"/>
  <c r="L1588" i="4"/>
  <c r="M1588" i="4" s="1"/>
  <c r="N1588" i="4" s="1"/>
  <c r="O1588" i="4" s="1"/>
  <c r="L1602" i="4"/>
  <c r="M1602" i="4" s="1"/>
  <c r="L1606" i="4"/>
  <c r="M1606" i="4" s="1"/>
  <c r="L1620" i="4"/>
  <c r="M1620" i="4" s="1"/>
  <c r="L1631" i="4"/>
  <c r="M1631" i="4" s="1"/>
  <c r="L1634" i="4"/>
  <c r="M1634" i="4" s="1"/>
  <c r="L1638" i="4"/>
  <c r="M1638" i="4" s="1"/>
  <c r="AA1638" i="4" s="1"/>
  <c r="L1641" i="4"/>
  <c r="M1641" i="4" s="1"/>
  <c r="L1644" i="4"/>
  <c r="M1644" i="4" s="1"/>
  <c r="L1647" i="4"/>
  <c r="M1647" i="4" s="1"/>
  <c r="N1647" i="4" s="1"/>
  <c r="O1647" i="4" s="1"/>
  <c r="L1650" i="4"/>
  <c r="M1650" i="4" s="1"/>
  <c r="L1653" i="4"/>
  <c r="M1653" i="4" s="1"/>
  <c r="L1663" i="4"/>
  <c r="M1663" i="4" s="1"/>
  <c r="AA1663" i="4" s="1"/>
  <c r="L1666" i="4"/>
  <c r="M1666" i="4" s="1"/>
  <c r="L1683" i="4"/>
  <c r="M1683" i="4" s="1"/>
  <c r="L1686" i="4"/>
  <c r="M1686" i="4" s="1"/>
  <c r="N1686" i="4" s="1"/>
  <c r="O1686" i="4" s="1"/>
  <c r="L1691" i="4"/>
  <c r="M1691" i="4" s="1"/>
  <c r="L1694" i="4"/>
  <c r="M1694" i="4" s="1"/>
  <c r="AA1694" i="4" s="1"/>
  <c r="L1701" i="4"/>
  <c r="M1701" i="4" s="1"/>
  <c r="L1730" i="4"/>
  <c r="M1730" i="4" s="1"/>
  <c r="L1757" i="4"/>
  <c r="M1757" i="4" s="1"/>
  <c r="L1763" i="4"/>
  <c r="M1763" i="4" s="1"/>
  <c r="L1398" i="4"/>
  <c r="M1398" i="4" s="1"/>
  <c r="L1401" i="4"/>
  <c r="M1401" i="4" s="1"/>
  <c r="AA1401" i="4" s="1"/>
  <c r="L1404" i="4"/>
  <c r="M1404" i="4" s="1"/>
  <c r="N1404" i="4" s="1"/>
  <c r="O1404" i="4" s="1"/>
  <c r="L1407" i="4"/>
  <c r="M1407" i="4" s="1"/>
  <c r="L1410" i="4"/>
  <c r="M1410" i="4" s="1"/>
  <c r="L1413" i="4"/>
  <c r="M1413" i="4" s="1"/>
  <c r="L1426" i="4"/>
  <c r="M1426" i="4" s="1"/>
  <c r="L1442" i="4"/>
  <c r="M1442" i="4" s="1"/>
  <c r="N1442" i="4" s="1"/>
  <c r="O1442" i="4" s="1"/>
  <c r="L1445" i="4"/>
  <c r="M1445" i="4" s="1"/>
  <c r="L1448" i="4"/>
  <c r="M1448" i="4" s="1"/>
  <c r="L1451" i="4"/>
  <c r="M1451" i="4" s="1"/>
  <c r="L1454" i="4"/>
  <c r="M1454" i="4" s="1"/>
  <c r="L1457" i="4"/>
  <c r="M1457" i="4" s="1"/>
  <c r="L1490" i="4"/>
  <c r="M1490" i="4" s="1"/>
  <c r="L1493" i="4"/>
  <c r="M1493" i="4" s="1"/>
  <c r="AA1493" i="4" s="1"/>
  <c r="L1497" i="4"/>
  <c r="M1497" i="4" s="1"/>
  <c r="L1502" i="4"/>
  <c r="M1502" i="4" s="1"/>
  <c r="L1505" i="4"/>
  <c r="M1505" i="4" s="1"/>
  <c r="L1528" i="4"/>
  <c r="M1528" i="4" s="1"/>
  <c r="L1540" i="4"/>
  <c r="M1540" i="4" s="1"/>
  <c r="AA1540" i="4" s="1"/>
  <c r="L1542" i="4"/>
  <c r="M1542" i="4" s="1"/>
  <c r="N1542" i="4" s="1"/>
  <c r="O1542" i="4" s="1"/>
  <c r="L1544" i="4"/>
  <c r="M1544" i="4" s="1"/>
  <c r="L1552" i="4"/>
  <c r="M1552" i="4" s="1"/>
  <c r="L1554" i="4"/>
  <c r="M1554" i="4" s="1"/>
  <c r="AA1554" i="4" s="1"/>
  <c r="L1556" i="4"/>
  <c r="M1556" i="4" s="1"/>
  <c r="L1558" i="4"/>
  <c r="M1558" i="4" s="1"/>
  <c r="AA1558" i="4" s="1"/>
  <c r="L1562" i="4"/>
  <c r="M1562" i="4" s="1"/>
  <c r="N1562" i="4" s="1"/>
  <c r="L1580" i="4"/>
  <c r="M1580" i="4" s="1"/>
  <c r="L1591" i="4"/>
  <c r="M1591" i="4" s="1"/>
  <c r="N1591" i="4" s="1"/>
  <c r="L1596" i="4"/>
  <c r="M1596" i="4" s="1"/>
  <c r="N1596" i="4" s="1"/>
  <c r="O1596" i="4" s="1"/>
  <c r="L1601" i="4"/>
  <c r="M1601" i="4" s="1"/>
  <c r="L1605" i="4"/>
  <c r="M1605" i="4" s="1"/>
  <c r="L1611" i="4"/>
  <c r="M1611" i="4" s="1"/>
  <c r="AA1611" i="4" s="1"/>
  <c r="L1615" i="4"/>
  <c r="M1615" i="4" s="1"/>
  <c r="L1619" i="4"/>
  <c r="M1619" i="4" s="1"/>
  <c r="N1619" i="4" s="1"/>
  <c r="L1623" i="4"/>
  <c r="M1623" i="4" s="1"/>
  <c r="AA1623" i="4" s="1"/>
  <c r="L1626" i="4"/>
  <c r="M1626" i="4" s="1"/>
  <c r="L1656" i="4"/>
  <c r="M1656" i="4" s="1"/>
  <c r="AA1656" i="4" s="1"/>
  <c r="L1659" i="4"/>
  <c r="M1659" i="4" s="1"/>
  <c r="L1668" i="4"/>
  <c r="M1668" i="4" s="1"/>
  <c r="L1670" i="4"/>
  <c r="M1670" i="4" s="1"/>
  <c r="N1670" i="4" s="1"/>
  <c r="O1670" i="4" s="1"/>
  <c r="L1672" i="4"/>
  <c r="M1672" i="4" s="1"/>
  <c r="L1674" i="4"/>
  <c r="M1674" i="4" s="1"/>
  <c r="L1676" i="4"/>
  <c r="M1676" i="4" s="1"/>
  <c r="L1678" i="4"/>
  <c r="M1678" i="4" s="1"/>
  <c r="L1680" i="4"/>
  <c r="M1680" i="4" s="1"/>
  <c r="L1688" i="4"/>
  <c r="M1688" i="4" s="1"/>
  <c r="L1695" i="4"/>
  <c r="M1695" i="4" s="1"/>
  <c r="L1698" i="4"/>
  <c r="M1698" i="4" s="1"/>
  <c r="L1713" i="4"/>
  <c r="M1713" i="4" s="1"/>
  <c r="AA1713" i="4" s="1"/>
  <c r="L1719" i="4"/>
  <c r="M1719" i="4" s="1"/>
  <c r="N1719" i="4" s="1"/>
  <c r="O1719" i="4" s="1"/>
  <c r="L1863" i="4"/>
  <c r="M1863" i="4" s="1"/>
  <c r="L1868" i="4"/>
  <c r="M1868" i="4" s="1"/>
  <c r="L1419" i="4"/>
  <c r="M1419" i="4" s="1"/>
  <c r="N1419" i="4" s="1"/>
  <c r="O1419" i="4" s="1"/>
  <c r="L1422" i="4"/>
  <c r="M1422" i="4" s="1"/>
  <c r="L1429" i="4"/>
  <c r="M1429" i="4" s="1"/>
  <c r="L1432" i="4"/>
  <c r="M1432" i="4" s="1"/>
  <c r="L1435" i="4"/>
  <c r="M1435" i="4" s="1"/>
  <c r="L1438" i="4"/>
  <c r="M1438" i="4" s="1"/>
  <c r="L1472" i="4"/>
  <c r="M1472" i="4" s="1"/>
  <c r="L1475" i="4"/>
  <c r="M1475" i="4" s="1"/>
  <c r="L1478" i="4"/>
  <c r="M1478" i="4" s="1"/>
  <c r="L1481" i="4"/>
  <c r="M1481" i="4" s="1"/>
  <c r="L1484" i="4"/>
  <c r="M1484" i="4" s="1"/>
  <c r="L1487" i="4"/>
  <c r="M1487" i="4" s="1"/>
  <c r="L1496" i="4"/>
  <c r="M1496" i="4" s="1"/>
  <c r="AA1496" i="4" s="1"/>
  <c r="L1507" i="4"/>
  <c r="M1507" i="4" s="1"/>
  <c r="L1509" i="4"/>
  <c r="M1509" i="4" s="1"/>
  <c r="L1511" i="4"/>
  <c r="M1511" i="4" s="1"/>
  <c r="L1513" i="4"/>
  <c r="M1513" i="4" s="1"/>
  <c r="L1527" i="4"/>
  <c r="M1527" i="4" s="1"/>
  <c r="AA1527" i="4" s="1"/>
  <c r="L1539" i="4"/>
  <c r="M1539" i="4" s="1"/>
  <c r="L1551" i="4"/>
  <c r="M1551" i="4" s="1"/>
  <c r="L1561" i="4"/>
  <c r="M1561" i="4" s="1"/>
  <c r="L1567" i="4"/>
  <c r="M1567" i="4" s="1"/>
  <c r="N1567" i="4" s="1"/>
  <c r="L1579" i="4"/>
  <c r="M1579" i="4" s="1"/>
  <c r="L1600" i="4"/>
  <c r="M1600" i="4" s="1"/>
  <c r="L1610" i="4"/>
  <c r="M1610" i="4" s="1"/>
  <c r="L1614" i="4"/>
  <c r="M1614" i="4" s="1"/>
  <c r="L1622" i="4"/>
  <c r="M1622" i="4" s="1"/>
  <c r="AA1622" i="4" s="1"/>
  <c r="L1630" i="4"/>
  <c r="M1630" i="4" s="1"/>
  <c r="L1633" i="4"/>
  <c r="M1633" i="4" s="1"/>
  <c r="L1637" i="4"/>
  <c r="M1637" i="4" s="1"/>
  <c r="L1640" i="4"/>
  <c r="M1640" i="4" s="1"/>
  <c r="AA1640" i="4" s="1"/>
  <c r="L1643" i="4"/>
  <c r="M1643" i="4" s="1"/>
  <c r="L1646" i="4"/>
  <c r="M1646" i="4" s="1"/>
  <c r="N1646" i="4" s="1"/>
  <c r="O1646" i="4" s="1"/>
  <c r="L1649" i="4"/>
  <c r="M1649" i="4" s="1"/>
  <c r="L1652" i="4"/>
  <c r="M1652" i="4" s="1"/>
  <c r="L1655" i="4"/>
  <c r="M1655" i="4" s="1"/>
  <c r="L1662" i="4"/>
  <c r="M1662" i="4" s="1"/>
  <c r="L1665" i="4"/>
  <c r="M1665" i="4" s="1"/>
  <c r="L1685" i="4"/>
  <c r="M1685" i="4" s="1"/>
  <c r="AA1685" i="4" s="1"/>
  <c r="L1690" i="4"/>
  <c r="M1690" i="4" s="1"/>
  <c r="N1690" i="4" s="1"/>
  <c r="O1690" i="4" s="1"/>
  <c r="L1693" i="4"/>
  <c r="M1693" i="4" s="1"/>
  <c r="L1738" i="4"/>
  <c r="M1738" i="4" s="1"/>
  <c r="L1744" i="4"/>
  <c r="M1744" i="4" s="1"/>
  <c r="L1750" i="4"/>
  <c r="M1750" i="4" s="1"/>
  <c r="L1756" i="4"/>
  <c r="M1756" i="4" s="1"/>
  <c r="N1756" i="4" s="1"/>
  <c r="L1609" i="4"/>
  <c r="M1609" i="4" s="1"/>
  <c r="L1613" i="4"/>
  <c r="M1613" i="4" s="1"/>
  <c r="L1618" i="4"/>
  <c r="M1618" i="4" s="1"/>
  <c r="L1625" i="4"/>
  <c r="M1625" i="4" s="1"/>
  <c r="N1625" i="4" s="1"/>
  <c r="O1625" i="4" s="1"/>
  <c r="L1629" i="4"/>
  <c r="M1629" i="4" s="1"/>
  <c r="L1636" i="4"/>
  <c r="M1636" i="4" s="1"/>
  <c r="L1658" i="4"/>
  <c r="M1658" i="4" s="1"/>
  <c r="AA1658" i="4" s="1"/>
  <c r="L1697" i="4"/>
  <c r="M1697" i="4" s="1"/>
  <c r="L1700" i="4"/>
  <c r="M1700" i="4" s="1"/>
  <c r="L1823" i="4"/>
  <c r="M1823" i="4" s="1"/>
  <c r="L1872" i="4"/>
  <c r="M1872" i="4" s="1"/>
  <c r="L1880" i="4"/>
  <c r="M1880" i="4" s="1"/>
  <c r="L1883" i="4"/>
  <c r="M1883" i="4" s="1"/>
  <c r="AA1883" i="4" s="1"/>
  <c r="L1886" i="4"/>
  <c r="M1886" i="4" s="1"/>
  <c r="L1889" i="4"/>
  <c r="M1889" i="4" s="1"/>
  <c r="L1896" i="4"/>
  <c r="M1896" i="4" s="1"/>
  <c r="L1899" i="4"/>
  <c r="M1899" i="4" s="1"/>
  <c r="L1912" i="4"/>
  <c r="M1912" i="4" s="1"/>
  <c r="L1915" i="4"/>
  <c r="M1915" i="4" s="1"/>
  <c r="AA1915" i="4" s="1"/>
  <c r="L1918" i="4"/>
  <c r="M1918" i="4" s="1"/>
  <c r="L1921" i="4"/>
  <c r="M1921" i="4" s="1"/>
  <c r="L1924" i="4"/>
  <c r="M1924" i="4" s="1"/>
  <c r="L1927" i="4"/>
  <c r="M1927" i="4" s="1"/>
  <c r="L1930" i="4"/>
  <c r="M1930" i="4" s="1"/>
  <c r="L1973" i="4"/>
  <c r="M1973" i="4" s="1"/>
  <c r="N1973" i="4" s="1"/>
  <c r="O1973" i="4" s="1"/>
  <c r="L1976" i="4"/>
  <c r="M1976" i="4" s="1"/>
  <c r="N1976" i="4" s="1"/>
  <c r="L1704" i="4"/>
  <c r="M1704" i="4" s="1"/>
  <c r="L1705" i="4"/>
  <c r="M1705" i="4" s="1"/>
  <c r="L1712" i="4"/>
  <c r="M1712" i="4" s="1"/>
  <c r="L1715" i="4"/>
  <c r="M1715" i="4" s="1"/>
  <c r="L1718" i="4"/>
  <c r="M1718" i="4" s="1"/>
  <c r="AA1718" i="4" s="1"/>
  <c r="L1721" i="4"/>
  <c r="M1721" i="4" s="1"/>
  <c r="L1724" i="4"/>
  <c r="M1724" i="4" s="1"/>
  <c r="L1725" i="4"/>
  <c r="M1725" i="4" s="1"/>
  <c r="L1729" i="4"/>
  <c r="M1729" i="4" s="1"/>
  <c r="L1732" i="4"/>
  <c r="M1732" i="4" s="1"/>
  <c r="L1733" i="4"/>
  <c r="M1733" i="4" s="1"/>
  <c r="L1734" i="4"/>
  <c r="M1734" i="4" s="1"/>
  <c r="L1737" i="4"/>
  <c r="M1737" i="4" s="1"/>
  <c r="AA1737" i="4" s="1"/>
  <c r="L1740" i="4"/>
  <c r="M1740" i="4" s="1"/>
  <c r="AA1740" i="4" s="1"/>
  <c r="L1743" i="4"/>
  <c r="M1743" i="4" s="1"/>
  <c r="L1746" i="4"/>
  <c r="M1746" i="4" s="1"/>
  <c r="L1749" i="4"/>
  <c r="M1749" i="4" s="1"/>
  <c r="N1749" i="4" s="1"/>
  <c r="O1749" i="4" s="1"/>
  <c r="L1752" i="4"/>
  <c r="M1752" i="4" s="1"/>
  <c r="L1755" i="4"/>
  <c r="M1755" i="4" s="1"/>
  <c r="L1759" i="4"/>
  <c r="M1759" i="4" s="1"/>
  <c r="N1759" i="4" s="1"/>
  <c r="O1759" i="4" s="1"/>
  <c r="L1762" i="4"/>
  <c r="M1762" i="4" s="1"/>
  <c r="L1765" i="4"/>
  <c r="M1765" i="4" s="1"/>
  <c r="L1768" i="4"/>
  <c r="M1768" i="4" s="1"/>
  <c r="AA1768" i="4" s="1"/>
  <c r="L1771" i="4"/>
  <c r="M1771" i="4" s="1"/>
  <c r="L1774" i="4"/>
  <c r="M1774" i="4" s="1"/>
  <c r="N1774" i="4" s="1"/>
  <c r="O1774" i="4" s="1"/>
  <c r="L1780" i="4"/>
  <c r="M1780" i="4" s="1"/>
  <c r="L1783" i="4"/>
  <c r="M1783" i="4" s="1"/>
  <c r="L1786" i="4"/>
  <c r="M1786" i="4" s="1"/>
  <c r="L1789" i="4"/>
  <c r="M1789" i="4" s="1"/>
  <c r="AA1789" i="4" s="1"/>
  <c r="L1792" i="4"/>
  <c r="M1792" i="4" s="1"/>
  <c r="L1795" i="4"/>
  <c r="M1795" i="4" s="1"/>
  <c r="L1796" i="4"/>
  <c r="M1796" i="4" s="1"/>
  <c r="L1799" i="4"/>
  <c r="M1799" i="4" s="1"/>
  <c r="L1802" i="4"/>
  <c r="M1802" i="4" s="1"/>
  <c r="L1805" i="4"/>
  <c r="M1805" i="4" s="1"/>
  <c r="AA1805" i="4" s="1"/>
  <c r="L1809" i="4"/>
  <c r="M1809" i="4" s="1"/>
  <c r="L1810" i="4"/>
  <c r="M1810" i="4" s="1"/>
  <c r="L1813" i="4"/>
  <c r="M1813" i="4" s="1"/>
  <c r="L1816" i="4"/>
  <c r="M1816" i="4" s="1"/>
  <c r="L1818" i="4"/>
  <c r="M1818" i="4" s="1"/>
  <c r="L1820" i="4"/>
  <c r="M1820" i="4" s="1"/>
  <c r="AA1820" i="4" s="1"/>
  <c r="L1825" i="4"/>
  <c r="M1825" i="4" s="1"/>
  <c r="L1827" i="4"/>
  <c r="M1827" i="4" s="1"/>
  <c r="L1830" i="4"/>
  <c r="M1830" i="4" s="1"/>
  <c r="AA1830" i="4" s="1"/>
  <c r="L1833" i="4"/>
  <c r="M1833" i="4" s="1"/>
  <c r="L1836" i="4"/>
  <c r="M1836" i="4" s="1"/>
  <c r="N1836" i="4" s="1"/>
  <c r="O1836" i="4" s="1"/>
  <c r="L1839" i="4"/>
  <c r="M1839" i="4" s="1"/>
  <c r="AA1839" i="4" s="1"/>
  <c r="L1842" i="4"/>
  <c r="M1842" i="4" s="1"/>
  <c r="L1845" i="4"/>
  <c r="M1845" i="4" s="1"/>
  <c r="L1848" i="4"/>
  <c r="M1848" i="4" s="1"/>
  <c r="L1869" i="4"/>
  <c r="M1869" i="4" s="1"/>
  <c r="N1869" i="4" s="1"/>
  <c r="O1869" i="4" s="1"/>
  <c r="L1892" i="4"/>
  <c r="M1892" i="4" s="1"/>
  <c r="L1895" i="4"/>
  <c r="M1895" i="4" s="1"/>
  <c r="N1895" i="4" s="1"/>
  <c r="L1902" i="4"/>
  <c r="M1902" i="4" s="1"/>
  <c r="L1905" i="4"/>
  <c r="M1905" i="4" s="1"/>
  <c r="L1908" i="4"/>
  <c r="M1908" i="4" s="1"/>
  <c r="AA1908" i="4" s="1"/>
  <c r="L1933" i="4"/>
  <c r="M1933" i="4" s="1"/>
  <c r="L1936" i="4"/>
  <c r="M1936" i="4" s="1"/>
  <c r="L1946" i="4"/>
  <c r="M1946" i="4" s="1"/>
  <c r="AA1946" i="4" s="1"/>
  <c r="L1950" i="4"/>
  <c r="M1950" i="4" s="1"/>
  <c r="L2001" i="4"/>
  <c r="M2001" i="4" s="1"/>
  <c r="L2011" i="4"/>
  <c r="M2011" i="4" s="1"/>
  <c r="L2020" i="4"/>
  <c r="M2020" i="4" s="1"/>
  <c r="L2044" i="4"/>
  <c r="M2044" i="4" s="1"/>
  <c r="AA2044" i="4" s="1"/>
  <c r="L1822" i="4"/>
  <c r="M1822" i="4" s="1"/>
  <c r="AA1822" i="4" s="1"/>
  <c r="L1879" i="4"/>
  <c r="M1879" i="4" s="1"/>
  <c r="L1882" i="4"/>
  <c r="M1882" i="4" s="1"/>
  <c r="L1885" i="4"/>
  <c r="M1885" i="4" s="1"/>
  <c r="L1888" i="4"/>
  <c r="M1888" i="4" s="1"/>
  <c r="L1898" i="4"/>
  <c r="M1898" i="4" s="1"/>
  <c r="L1901" i="4"/>
  <c r="M1901" i="4" s="1"/>
  <c r="AA1901" i="4" s="1"/>
  <c r="L1911" i="4"/>
  <c r="M1911" i="4" s="1"/>
  <c r="L1914" i="4"/>
  <c r="M1914" i="4" s="1"/>
  <c r="L1917" i="4"/>
  <c r="M1917" i="4" s="1"/>
  <c r="AA1917" i="4" s="1"/>
  <c r="L1920" i="4"/>
  <c r="M1920" i="4" s="1"/>
  <c r="L1923" i="4"/>
  <c r="M1923" i="4" s="1"/>
  <c r="L1926" i="4"/>
  <c r="M1926" i="4" s="1"/>
  <c r="AA1926" i="4" s="1"/>
  <c r="L1929" i="4"/>
  <c r="M1929" i="4" s="1"/>
  <c r="L1932" i="4"/>
  <c r="M1932" i="4" s="1"/>
  <c r="L1949" i="4"/>
  <c r="M1949" i="4" s="1"/>
  <c r="L1953" i="4"/>
  <c r="M1953" i="4" s="1"/>
  <c r="N2311" i="4"/>
  <c r="O2311" i="4" s="1"/>
  <c r="AA2317" i="4"/>
  <c r="N2317" i="4"/>
  <c r="O2317" i="4" s="1"/>
  <c r="AA2323" i="4"/>
  <c r="N2323" i="4"/>
  <c r="O2323" i="4" s="1"/>
  <c r="L1703" i="4"/>
  <c r="M1703" i="4" s="1"/>
  <c r="L1708" i="4"/>
  <c r="M1708" i="4" s="1"/>
  <c r="L1709" i="4"/>
  <c r="M1709" i="4" s="1"/>
  <c r="L1710" i="4"/>
  <c r="M1710" i="4" s="1"/>
  <c r="AA1710" i="4" s="1"/>
  <c r="L1711" i="4"/>
  <c r="M1711" i="4" s="1"/>
  <c r="L1714" i="4"/>
  <c r="M1714" i="4" s="1"/>
  <c r="AA1714" i="4" s="1"/>
  <c r="L1717" i="4"/>
  <c r="M1717" i="4" s="1"/>
  <c r="L1720" i="4"/>
  <c r="M1720" i="4" s="1"/>
  <c r="N1720" i="4" s="1"/>
  <c r="O1720" i="4" s="1"/>
  <c r="L1723" i="4"/>
  <c r="M1723" i="4" s="1"/>
  <c r="L1728" i="4"/>
  <c r="M1728" i="4" s="1"/>
  <c r="L1731" i="4"/>
  <c r="M1731" i="4" s="1"/>
  <c r="L1736" i="4"/>
  <c r="M1736" i="4" s="1"/>
  <c r="N1736" i="4" s="1"/>
  <c r="O1736" i="4" s="1"/>
  <c r="L1739" i="4"/>
  <c r="M1739" i="4" s="1"/>
  <c r="L1742" i="4"/>
  <c r="M1742" i="4" s="1"/>
  <c r="AA1742" i="4" s="1"/>
  <c r="L1745" i="4"/>
  <c r="M1745" i="4" s="1"/>
  <c r="L1748" i="4"/>
  <c r="M1748" i="4" s="1"/>
  <c r="L1751" i="4"/>
  <c r="M1751" i="4" s="1"/>
  <c r="AA1751" i="4" s="1"/>
  <c r="L1754" i="4"/>
  <c r="M1754" i="4" s="1"/>
  <c r="L1758" i="4"/>
  <c r="M1758" i="4" s="1"/>
  <c r="L1761" i="4"/>
  <c r="M1761" i="4" s="1"/>
  <c r="N1761" i="4" s="1"/>
  <c r="O1761" i="4" s="1"/>
  <c r="L1764" i="4"/>
  <c r="M1764" i="4" s="1"/>
  <c r="L1767" i="4"/>
  <c r="M1767" i="4" s="1"/>
  <c r="L1770" i="4"/>
  <c r="M1770" i="4" s="1"/>
  <c r="L1773" i="4"/>
  <c r="M1773" i="4" s="1"/>
  <c r="AA1773" i="4" s="1"/>
  <c r="L1779" i="4"/>
  <c r="M1779" i="4" s="1"/>
  <c r="L1782" i="4"/>
  <c r="M1782" i="4" s="1"/>
  <c r="N1782" i="4" s="1"/>
  <c r="O1782" i="4" s="1"/>
  <c r="L1785" i="4"/>
  <c r="M1785" i="4" s="1"/>
  <c r="L1788" i="4"/>
  <c r="M1788" i="4" s="1"/>
  <c r="L1791" i="4"/>
  <c r="M1791" i="4" s="1"/>
  <c r="L1794" i="4"/>
  <c r="M1794" i="4" s="1"/>
  <c r="L1798" i="4"/>
  <c r="M1798" i="4" s="1"/>
  <c r="AA1798" i="4" s="1"/>
  <c r="L1801" i="4"/>
  <c r="M1801" i="4" s="1"/>
  <c r="AA1801" i="4" s="1"/>
  <c r="L1804" i="4"/>
  <c r="M1804" i="4" s="1"/>
  <c r="L1807" i="4"/>
  <c r="M1807" i="4" s="1"/>
  <c r="L1808" i="4"/>
  <c r="M1808" i="4" s="1"/>
  <c r="AA1808" i="4" s="1"/>
  <c r="L1812" i="4"/>
  <c r="M1812" i="4" s="1"/>
  <c r="L1815" i="4"/>
  <c r="M1815" i="4" s="1"/>
  <c r="AA1815" i="4" s="1"/>
  <c r="L1824" i="4"/>
  <c r="M1824" i="4" s="1"/>
  <c r="N1824" i="4" s="1"/>
  <c r="O1824" i="4" s="1"/>
  <c r="L1829" i="4"/>
  <c r="M1829" i="4" s="1"/>
  <c r="L1832" i="4"/>
  <c r="M1832" i="4" s="1"/>
  <c r="L1835" i="4"/>
  <c r="M1835" i="4" s="1"/>
  <c r="L1838" i="4"/>
  <c r="M1838" i="4" s="1"/>
  <c r="N1838" i="4" s="1"/>
  <c r="O1838" i="4" s="1"/>
  <c r="L1841" i="4"/>
  <c r="M1841" i="4" s="1"/>
  <c r="AA1841" i="4" s="1"/>
  <c r="L1844" i="4"/>
  <c r="M1844" i="4" s="1"/>
  <c r="AA1844" i="4" s="1"/>
  <c r="L1847" i="4"/>
  <c r="M1847" i="4" s="1"/>
  <c r="L1874" i="4"/>
  <c r="M1874" i="4" s="1"/>
  <c r="L1891" i="4"/>
  <c r="M1891" i="4" s="1"/>
  <c r="L1894" i="4"/>
  <c r="M1894" i="4" s="1"/>
  <c r="L1904" i="4"/>
  <c r="M1904" i="4" s="1"/>
  <c r="N1904" i="4" s="1"/>
  <c r="O1904" i="4" s="1"/>
  <c r="L1907" i="4"/>
  <c r="M1907" i="4" s="1"/>
  <c r="AA1907" i="4" s="1"/>
  <c r="L1910" i="4"/>
  <c r="M1910" i="4" s="1"/>
  <c r="L1935" i="4"/>
  <c r="M1935" i="4" s="1"/>
  <c r="L1945" i="4"/>
  <c r="M1945" i="4" s="1"/>
  <c r="L1948" i="4"/>
  <c r="M1948" i="4" s="1"/>
  <c r="L1990" i="4"/>
  <c r="M1990" i="4" s="1"/>
  <c r="AA1990" i="4" s="1"/>
  <c r="L2008" i="4"/>
  <c r="M2008" i="4" s="1"/>
  <c r="AA2008" i="4" s="1"/>
  <c r="L2017" i="4"/>
  <c r="M2017" i="4" s="1"/>
  <c r="L2040" i="4"/>
  <c r="M2040" i="4" s="1"/>
  <c r="R2442" i="4"/>
  <c r="S2442" i="4" s="1"/>
  <c r="T2442" i="4" s="1"/>
  <c r="U2442" i="4" s="1"/>
  <c r="L1778" i="4"/>
  <c r="M1778" i="4" s="1"/>
  <c r="L1873" i="4"/>
  <c r="M1873" i="4" s="1"/>
  <c r="N1873" i="4" s="1"/>
  <c r="O1873" i="4" s="1"/>
  <c r="L1878" i="4"/>
  <c r="M1878" i="4" s="1"/>
  <c r="AA1878" i="4" s="1"/>
  <c r="L1881" i="4"/>
  <c r="M1881" i="4" s="1"/>
  <c r="L1884" i="4"/>
  <c r="M1884" i="4" s="1"/>
  <c r="L1887" i="4"/>
  <c r="M1887" i="4" s="1"/>
  <c r="L1897" i="4"/>
  <c r="M1897" i="4" s="1"/>
  <c r="AA1897" i="4" s="1"/>
  <c r="L1900" i="4"/>
  <c r="M1900" i="4" s="1"/>
  <c r="AA1900" i="4" s="1"/>
  <c r="L1913" i="4"/>
  <c r="M1913" i="4" s="1"/>
  <c r="N1913" i="4" s="1"/>
  <c r="O1913" i="4" s="1"/>
  <c r="L1916" i="4"/>
  <c r="M1916" i="4" s="1"/>
  <c r="L1919" i="4"/>
  <c r="M1919" i="4" s="1"/>
  <c r="L1922" i="4"/>
  <c r="M1922" i="4" s="1"/>
  <c r="L1925" i="4"/>
  <c r="M1925" i="4" s="1"/>
  <c r="L1931" i="4"/>
  <c r="M1931" i="4" s="1"/>
  <c r="AA1931" i="4" s="1"/>
  <c r="L1938" i="4"/>
  <c r="M1938" i="4" s="1"/>
  <c r="AA1938" i="4" s="1"/>
  <c r="L1941" i="4"/>
  <c r="M1941" i="4" s="1"/>
  <c r="L1944" i="4"/>
  <c r="M1944" i="4" s="1"/>
  <c r="L1952" i="4"/>
  <c r="M1952" i="4" s="1"/>
  <c r="N2423" i="4"/>
  <c r="AA2423" i="4"/>
  <c r="L1985" i="4"/>
  <c r="M1985" i="4" s="1"/>
  <c r="AA1985" i="4" s="1"/>
  <c r="L1989" i="4"/>
  <c r="M1989" i="4" s="1"/>
  <c r="L1997" i="4"/>
  <c r="M1997" i="4" s="1"/>
  <c r="L2007" i="4"/>
  <c r="M2007" i="4" s="1"/>
  <c r="L2026" i="4"/>
  <c r="M2026" i="4" s="1"/>
  <c r="L2030" i="4"/>
  <c r="M2030" i="4" s="1"/>
  <c r="AA2030" i="4" s="1"/>
  <c r="L2033" i="4"/>
  <c r="M2033" i="4" s="1"/>
  <c r="N2033" i="4" s="1"/>
  <c r="O2033" i="4" s="1"/>
  <c r="L2053" i="4"/>
  <c r="M2053" i="4" s="1"/>
  <c r="L2057" i="4"/>
  <c r="M2057" i="4" s="1"/>
  <c r="N2057" i="4" s="1"/>
  <c r="O2057" i="4" s="1"/>
  <c r="L2067" i="4"/>
  <c r="M2067" i="4" s="1"/>
  <c r="L2071" i="4"/>
  <c r="M2071" i="4" s="1"/>
  <c r="L2074" i="4"/>
  <c r="M2074" i="4" s="1"/>
  <c r="AA2074" i="4" s="1"/>
  <c r="L2077" i="4"/>
  <c r="M2077" i="4" s="1"/>
  <c r="N2077" i="4" s="1"/>
  <c r="O2077" i="4" s="1"/>
  <c r="L2080" i="4"/>
  <c r="M2080" i="4" s="1"/>
  <c r="L2083" i="4"/>
  <c r="M2083" i="4" s="1"/>
  <c r="L2087" i="4"/>
  <c r="M2087" i="4" s="1"/>
  <c r="L2093" i="4"/>
  <c r="M2093" i="4" s="1"/>
  <c r="L2095" i="4"/>
  <c r="M2095" i="4" s="1"/>
  <c r="AA2095" i="4" s="1"/>
  <c r="L2108" i="4"/>
  <c r="M2108" i="4" s="1"/>
  <c r="AA2108" i="4" s="1"/>
  <c r="L2111" i="4"/>
  <c r="M2111" i="4" s="1"/>
  <c r="L2114" i="4"/>
  <c r="M2114" i="4" s="1"/>
  <c r="L2121" i="4"/>
  <c r="M2121" i="4" s="1"/>
  <c r="L2124" i="4"/>
  <c r="M2124" i="4" s="1"/>
  <c r="L2128" i="4"/>
  <c r="M2128" i="4" s="1"/>
  <c r="AA2128" i="4" s="1"/>
  <c r="L2146" i="4"/>
  <c r="M2146" i="4" s="1"/>
  <c r="AA2146" i="4" s="1"/>
  <c r="L2148" i="4"/>
  <c r="M2148" i="4" s="1"/>
  <c r="L2150" i="4"/>
  <c r="M2150" i="4" s="1"/>
  <c r="L2152" i="4"/>
  <c r="M2152" i="4" s="1"/>
  <c r="L2154" i="4"/>
  <c r="M2154" i="4" s="1"/>
  <c r="L2159" i="4"/>
  <c r="M2159" i="4" s="1"/>
  <c r="N2159" i="4" s="1"/>
  <c r="O2159" i="4" s="1"/>
  <c r="L2162" i="4"/>
  <c r="M2162" i="4" s="1"/>
  <c r="AA2162" i="4" s="1"/>
  <c r="L2165" i="4"/>
  <c r="M2165" i="4" s="1"/>
  <c r="L2168" i="4"/>
  <c r="M2168" i="4" s="1"/>
  <c r="L2171" i="4"/>
  <c r="M2171" i="4" s="1"/>
  <c r="L2174" i="4"/>
  <c r="M2174" i="4" s="1"/>
  <c r="L2177" i="4"/>
  <c r="M2177" i="4" s="1"/>
  <c r="N2177" i="4" s="1"/>
  <c r="O2177" i="4" s="1"/>
  <c r="L2180" i="4"/>
  <c r="M2180" i="4" s="1"/>
  <c r="AA2180" i="4" s="1"/>
  <c r="L2186" i="4"/>
  <c r="M2186" i="4" s="1"/>
  <c r="L2211" i="4"/>
  <c r="M2211" i="4" s="1"/>
  <c r="L2215" i="4"/>
  <c r="M2215" i="4" s="1"/>
  <c r="L2224" i="4"/>
  <c r="M2224" i="4" s="1"/>
  <c r="L2255" i="4"/>
  <c r="M2255" i="4" s="1"/>
  <c r="AA2255" i="4" s="1"/>
  <c r="L2279" i="4"/>
  <c r="M2279" i="4" s="1"/>
  <c r="AA2279" i="4" s="1"/>
  <c r="L2313" i="4"/>
  <c r="M2313" i="4" s="1"/>
  <c r="L2338" i="4"/>
  <c r="M2338" i="4" s="1"/>
  <c r="AA2338" i="4" s="1"/>
  <c r="L2340" i="4"/>
  <c r="M2340" i="4" s="1"/>
  <c r="L2369" i="4"/>
  <c r="M2369" i="4" s="1"/>
  <c r="L2399" i="4"/>
  <c r="M2399" i="4" s="1"/>
  <c r="N2399" i="4" s="1"/>
  <c r="O2399" i="4" s="1"/>
  <c r="L1978" i="4"/>
  <c r="M1978" i="4" s="1"/>
  <c r="AA1978" i="4" s="1"/>
  <c r="L1981" i="4"/>
  <c r="M1981" i="4" s="1"/>
  <c r="L1992" i="4"/>
  <c r="M1992" i="4" s="1"/>
  <c r="L1996" i="4"/>
  <c r="M1996" i="4" s="1"/>
  <c r="L2000" i="4"/>
  <c r="M2000" i="4" s="1"/>
  <c r="L2003" i="4"/>
  <c r="M2003" i="4" s="1"/>
  <c r="AA2003" i="4" s="1"/>
  <c r="L2006" i="4"/>
  <c r="M2006" i="4" s="1"/>
  <c r="AA2006" i="4" s="1"/>
  <c r="L2010" i="4"/>
  <c r="M2010" i="4" s="1"/>
  <c r="L2013" i="4"/>
  <c r="M2013" i="4" s="1"/>
  <c r="L2016" i="4"/>
  <c r="M2016" i="4" s="1"/>
  <c r="L2019" i="4"/>
  <c r="M2019" i="4" s="1"/>
  <c r="L2022" i="4"/>
  <c r="M2022" i="4" s="1"/>
  <c r="AA2022" i="4" s="1"/>
  <c r="L2025" i="4"/>
  <c r="M2025" i="4" s="1"/>
  <c r="AA2025" i="4" s="1"/>
  <c r="L2029" i="4"/>
  <c r="M2029" i="4" s="1"/>
  <c r="L2036" i="4"/>
  <c r="M2036" i="4" s="1"/>
  <c r="L2039" i="4"/>
  <c r="M2039" i="4" s="1"/>
  <c r="L2043" i="4"/>
  <c r="M2043" i="4" s="1"/>
  <c r="L2047" i="4"/>
  <c r="M2047" i="4" s="1"/>
  <c r="AA2047" i="4" s="1"/>
  <c r="L2050" i="4"/>
  <c r="M2050" i="4" s="1"/>
  <c r="N2050" i="4" s="1"/>
  <c r="O2050" i="4" s="1"/>
  <c r="L2060" i="4"/>
  <c r="M2060" i="4" s="1"/>
  <c r="N2060" i="4" s="1"/>
  <c r="O2060" i="4" s="1"/>
  <c r="L2063" i="4"/>
  <c r="M2063" i="4" s="1"/>
  <c r="L2086" i="4"/>
  <c r="M2086" i="4" s="1"/>
  <c r="L2090" i="4"/>
  <c r="M2090" i="4" s="1"/>
  <c r="L2107" i="4"/>
  <c r="M2107" i="4" s="1"/>
  <c r="L2117" i="4"/>
  <c r="M2117" i="4" s="1"/>
  <c r="AA2117" i="4" s="1"/>
  <c r="L2134" i="4"/>
  <c r="M2134" i="4" s="1"/>
  <c r="L2143" i="4"/>
  <c r="M2143" i="4" s="1"/>
  <c r="L2185" i="4"/>
  <c r="M2185" i="4" s="1"/>
  <c r="L2188" i="4"/>
  <c r="M2188" i="4" s="1"/>
  <c r="L2191" i="4"/>
  <c r="M2191" i="4" s="1"/>
  <c r="AA2191" i="4" s="1"/>
  <c r="L2194" i="4"/>
  <c r="M2194" i="4" s="1"/>
  <c r="AA2194" i="4" s="1"/>
  <c r="L2197" i="4"/>
  <c r="M2197" i="4" s="1"/>
  <c r="L2307" i="4"/>
  <c r="M2307" i="4" s="1"/>
  <c r="L2405" i="4"/>
  <c r="M2405" i="4" s="1"/>
  <c r="L1984" i="4"/>
  <c r="M1984" i="4" s="1"/>
  <c r="L1988" i="4"/>
  <c r="M1988" i="4" s="1"/>
  <c r="AA1988" i="4" s="1"/>
  <c r="L1995" i="4"/>
  <c r="M1995" i="4" s="1"/>
  <c r="AA1995" i="4" s="1"/>
  <c r="L2437" i="4"/>
  <c r="M2437" i="4" s="1"/>
  <c r="L1980" i="4"/>
  <c r="M1980" i="4" s="1"/>
  <c r="L1987" i="4"/>
  <c r="M1987" i="4" s="1"/>
  <c r="N1987" i="4" s="1"/>
  <c r="L1991" i="4"/>
  <c r="M1991" i="4" s="1"/>
  <c r="AA1991" i="4" s="1"/>
  <c r="L1994" i="4"/>
  <c r="M1994" i="4" s="1"/>
  <c r="L1999" i="4"/>
  <c r="M1999" i="4" s="1"/>
  <c r="L2002" i="4"/>
  <c r="M2002" i="4" s="1"/>
  <c r="L2005" i="4"/>
  <c r="M2005" i="4" s="1"/>
  <c r="L2009" i="4"/>
  <c r="M2009" i="4" s="1"/>
  <c r="AA2009" i="4" s="1"/>
  <c r="L2012" i="4"/>
  <c r="M2012" i="4" s="1"/>
  <c r="N2012" i="4" s="1"/>
  <c r="O2012" i="4" s="1"/>
  <c r="L2015" i="4"/>
  <c r="M2015" i="4" s="1"/>
  <c r="L2018" i="4"/>
  <c r="M2018" i="4" s="1"/>
  <c r="L2021" i="4"/>
  <c r="M2021" i="4" s="1"/>
  <c r="L2024" i="4"/>
  <c r="M2024" i="4" s="1"/>
  <c r="L2035" i="4"/>
  <c r="M2035" i="4" s="1"/>
  <c r="N2035" i="4" s="1"/>
  <c r="O2035" i="4" s="1"/>
  <c r="L2038" i="4"/>
  <c r="M2038" i="4" s="1"/>
  <c r="AA2038" i="4" s="1"/>
  <c r="L2041" i="4"/>
  <c r="M2041" i="4" s="1"/>
  <c r="L2046" i="4"/>
  <c r="M2046" i="4" s="1"/>
  <c r="L2049" i="4"/>
  <c r="M2049" i="4" s="1"/>
  <c r="L2062" i="4"/>
  <c r="M2062" i="4" s="1"/>
  <c r="N2062" i="4" s="1"/>
  <c r="O2062" i="4" s="1"/>
  <c r="L2065" i="4"/>
  <c r="M2065" i="4" s="1"/>
  <c r="L2069" i="4"/>
  <c r="M2069" i="4" s="1"/>
  <c r="AA2069" i="4" s="1"/>
  <c r="L2085" i="4"/>
  <c r="M2085" i="4" s="1"/>
  <c r="L2089" i="4"/>
  <c r="M2089" i="4" s="1"/>
  <c r="L2092" i="4"/>
  <c r="M2092" i="4" s="1"/>
  <c r="L2094" i="4"/>
  <c r="M2094" i="4" s="1"/>
  <c r="L2106" i="4"/>
  <c r="M2106" i="4" s="1"/>
  <c r="AA2106" i="4" s="1"/>
  <c r="L2116" i="4"/>
  <c r="M2116" i="4" s="1"/>
  <c r="AA2116" i="4" s="1"/>
  <c r="L2119" i="4"/>
  <c r="M2119" i="4" s="1"/>
  <c r="L2126" i="4"/>
  <c r="M2126" i="4" s="1"/>
  <c r="L2206" i="4"/>
  <c r="M2206" i="4" s="1"/>
  <c r="L2212" i="4"/>
  <c r="M2212" i="4" s="1"/>
  <c r="L2214" i="4"/>
  <c r="M2214" i="4" s="1"/>
  <c r="AA2214" i="4" s="1"/>
  <c r="L2266" i="4"/>
  <c r="M2266" i="4" s="1"/>
  <c r="AA2266" i="4" s="1"/>
  <c r="N2305" i="4"/>
  <c r="O2305" i="4" s="1"/>
  <c r="L2309" i="4"/>
  <c r="M2309" i="4" s="1"/>
  <c r="L2413" i="4"/>
  <c r="M2413" i="4" s="1"/>
  <c r="AA2420" i="4"/>
  <c r="N2420" i="4"/>
  <c r="O2420" i="4" s="1"/>
  <c r="L2430" i="4"/>
  <c r="M2430" i="4" s="1"/>
  <c r="N2430" i="4" s="1"/>
  <c r="O2430" i="4" s="1"/>
  <c r="L2436" i="4"/>
  <c r="M2436" i="4" s="1"/>
  <c r="R2446" i="4"/>
  <c r="S2446" i="4" s="1"/>
  <c r="T2446" i="4" s="1"/>
  <c r="L1983" i="4"/>
  <c r="M1983" i="4" s="1"/>
  <c r="L1998" i="4"/>
  <c r="M1998" i="4" s="1"/>
  <c r="L2027" i="4"/>
  <c r="M2027" i="4" s="1"/>
  <c r="AA2027" i="4" s="1"/>
  <c r="L2031" i="4"/>
  <c r="M2031" i="4" s="1"/>
  <c r="AA2031" i="4" s="1"/>
  <c r="L2034" i="4"/>
  <c r="M2034" i="4" s="1"/>
  <c r="L2045" i="4"/>
  <c r="M2045" i="4" s="1"/>
  <c r="L2068" i="4"/>
  <c r="M2068" i="4" s="1"/>
  <c r="L2072" i="4"/>
  <c r="M2072" i="4" s="1"/>
  <c r="L2075" i="4"/>
  <c r="M2075" i="4" s="1"/>
  <c r="N2075" i="4" s="1"/>
  <c r="O2075" i="4" s="1"/>
  <c r="L2078" i="4"/>
  <c r="M2078" i="4" s="1"/>
  <c r="AA2078" i="4" s="1"/>
  <c r="L2081" i="4"/>
  <c r="M2081" i="4" s="1"/>
  <c r="L2084" i="4"/>
  <c r="M2084" i="4" s="1"/>
  <c r="L2088" i="4"/>
  <c r="M2088" i="4" s="1"/>
  <c r="L2109" i="4"/>
  <c r="M2109" i="4" s="1"/>
  <c r="L2112" i="4"/>
  <c r="M2112" i="4" s="1"/>
  <c r="AA2112" i="4" s="1"/>
  <c r="L2115" i="4"/>
  <c r="M2115" i="4" s="1"/>
  <c r="AA2115" i="4" s="1"/>
  <c r="L2122" i="4"/>
  <c r="M2122" i="4" s="1"/>
  <c r="L2125" i="4"/>
  <c r="M2125" i="4" s="1"/>
  <c r="L2129" i="4"/>
  <c r="M2129" i="4" s="1"/>
  <c r="L2135" i="4"/>
  <c r="M2135" i="4" s="1"/>
  <c r="L2144" i="4"/>
  <c r="M2144" i="4" s="1"/>
  <c r="AA2144" i="4" s="1"/>
  <c r="L2160" i="4"/>
  <c r="M2160" i="4" s="1"/>
  <c r="AA2160" i="4" s="1"/>
  <c r="L2163" i="4"/>
  <c r="M2163" i="4" s="1"/>
  <c r="L2166" i="4"/>
  <c r="M2166" i="4" s="1"/>
  <c r="L2169" i="4"/>
  <c r="M2169" i="4" s="1"/>
  <c r="L2172" i="4"/>
  <c r="M2172" i="4" s="1"/>
  <c r="L2175" i="4"/>
  <c r="M2175" i="4" s="1"/>
  <c r="N2175" i="4" s="1"/>
  <c r="O2175" i="4" s="1"/>
  <c r="L2178" i="4"/>
  <c r="M2178" i="4" s="1"/>
  <c r="AA2178" i="4" s="1"/>
  <c r="L2181" i="4"/>
  <c r="M2181" i="4" s="1"/>
  <c r="L2218" i="4"/>
  <c r="M2218" i="4" s="1"/>
  <c r="L2227" i="4"/>
  <c r="M2227" i="4" s="1"/>
  <c r="L2256" i="4"/>
  <c r="M2256" i="4" s="1"/>
  <c r="L2258" i="4"/>
  <c r="M2258" i="4" s="1"/>
  <c r="AA2258" i="4" s="1"/>
  <c r="L2273" i="4"/>
  <c r="M2273" i="4" s="1"/>
  <c r="AA2273" i="4" s="1"/>
  <c r="L2299" i="4"/>
  <c r="M2299" i="4" s="1"/>
  <c r="L2349" i="4"/>
  <c r="M2349" i="4" s="1"/>
  <c r="AA2349" i="4" s="1"/>
  <c r="AA2382" i="4"/>
  <c r="N2382" i="4"/>
  <c r="L2438" i="4"/>
  <c r="M2438" i="4" s="1"/>
  <c r="N2438" i="4" s="1"/>
  <c r="O2438" i="4" s="1"/>
  <c r="L2472" i="4"/>
  <c r="M2472" i="4" s="1"/>
  <c r="N2472" i="4" s="1"/>
  <c r="L2473" i="4"/>
  <c r="M2473" i="4" s="1"/>
  <c r="L2217" i="4"/>
  <c r="M2217" i="4" s="1"/>
  <c r="L2220" i="4"/>
  <c r="M2220" i="4" s="1"/>
  <c r="L2223" i="4"/>
  <c r="M2223" i="4" s="1"/>
  <c r="L2226" i="4"/>
  <c r="M2226" i="4" s="1"/>
  <c r="L2229" i="4"/>
  <c r="M2229" i="4" s="1"/>
  <c r="AA2229" i="4" s="1"/>
  <c r="L2232" i="4"/>
  <c r="M2232" i="4" s="1"/>
  <c r="L2259" i="4"/>
  <c r="M2259" i="4" s="1"/>
  <c r="L2272" i="4"/>
  <c r="M2272" i="4" s="1"/>
  <c r="L2275" i="4"/>
  <c r="M2275" i="4" s="1"/>
  <c r="L2278" i="4"/>
  <c r="M2278" i="4" s="1"/>
  <c r="N2278" i="4" s="1"/>
  <c r="O2278" i="4" s="1"/>
  <c r="L2281" i="4"/>
  <c r="M2281" i="4" s="1"/>
  <c r="AA2281" i="4" s="1"/>
  <c r="L2282" i="4"/>
  <c r="M2282" i="4" s="1"/>
  <c r="L2284" i="4"/>
  <c r="M2284" i="4" s="1"/>
  <c r="L2286" i="4"/>
  <c r="M2286" i="4" s="1"/>
  <c r="L2288" i="4"/>
  <c r="M2288" i="4" s="1"/>
  <c r="L2290" i="4"/>
  <c r="M2290" i="4" s="1"/>
  <c r="N2290" i="4" s="1"/>
  <c r="O2290" i="4" s="1"/>
  <c r="L2292" i="4"/>
  <c r="M2292" i="4" s="1"/>
  <c r="AA2292" i="4" s="1"/>
  <c r="L2294" i="4"/>
  <c r="M2294" i="4" s="1"/>
  <c r="L2315" i="4"/>
  <c r="M2315" i="4" s="1"/>
  <c r="L2327" i="4"/>
  <c r="M2327" i="4" s="1"/>
  <c r="L2333" i="4"/>
  <c r="M2333" i="4" s="1"/>
  <c r="L2342" i="4"/>
  <c r="M2342" i="4" s="1"/>
  <c r="L2371" i="4"/>
  <c r="M2371" i="4" s="1"/>
  <c r="AA2371" i="4" s="1"/>
  <c r="L2378" i="4"/>
  <c r="M2378" i="4" s="1"/>
  <c r="L2387" i="4"/>
  <c r="M2387" i="4" s="1"/>
  <c r="L2412" i="4"/>
  <c r="M2412" i="4" s="1"/>
  <c r="L2415" i="4"/>
  <c r="M2415" i="4" s="1"/>
  <c r="L2445" i="4"/>
  <c r="M2445" i="4" s="1"/>
  <c r="N2445" i="4" s="1"/>
  <c r="O2445" i="4" s="1"/>
  <c r="L2204" i="4"/>
  <c r="M2204" i="4" s="1"/>
  <c r="N2204" i="4" s="1"/>
  <c r="L2205" i="4"/>
  <c r="M2205" i="4" s="1"/>
  <c r="L2262" i="4"/>
  <c r="M2262" i="4" s="1"/>
  <c r="L2265" i="4"/>
  <c r="M2265" i="4" s="1"/>
  <c r="L2268" i="4"/>
  <c r="M2268" i="4" s="1"/>
  <c r="L2298" i="4"/>
  <c r="M2298" i="4" s="1"/>
  <c r="N2298" i="4" s="1"/>
  <c r="O2298" i="4" s="1"/>
  <c r="L2318" i="4"/>
  <c r="M2318" i="4" s="1"/>
  <c r="AA2318" i="4" s="1"/>
  <c r="L2346" i="4"/>
  <c r="M2346" i="4" s="1"/>
  <c r="L2351" i="4"/>
  <c r="M2351" i="4" s="1"/>
  <c r="L2354" i="4"/>
  <c r="M2354" i="4" s="1"/>
  <c r="L2380" i="4"/>
  <c r="M2380" i="4" s="1"/>
  <c r="L2389" i="4"/>
  <c r="M2389" i="4" s="1"/>
  <c r="AA2389" i="4" s="1"/>
  <c r="L2444" i="4"/>
  <c r="M2444" i="4" s="1"/>
  <c r="N2444" i="4" s="1"/>
  <c r="O2444" i="4" s="1"/>
  <c r="L2461" i="4"/>
  <c r="M2461" i="4" s="1"/>
  <c r="AA2461" i="4" s="1"/>
  <c r="L2208" i="4"/>
  <c r="M2208" i="4" s="1"/>
  <c r="L2209" i="4"/>
  <c r="M2209" i="4" s="1"/>
  <c r="L2216" i="4"/>
  <c r="M2216" i="4" s="1"/>
  <c r="L2219" i="4"/>
  <c r="M2219" i="4" s="1"/>
  <c r="AA2219" i="4" s="1"/>
  <c r="L2222" i="4"/>
  <c r="M2222" i="4" s="1"/>
  <c r="N2222" i="4" s="1"/>
  <c r="O2222" i="4" s="1"/>
  <c r="L2225" i="4"/>
  <c r="M2225" i="4" s="1"/>
  <c r="L2228" i="4"/>
  <c r="M2228" i="4" s="1"/>
  <c r="L2231" i="4"/>
  <c r="M2231" i="4" s="1"/>
  <c r="L2234" i="4"/>
  <c r="M2234" i="4" s="1"/>
  <c r="L2236" i="4"/>
  <c r="M2236" i="4" s="1"/>
  <c r="AA2236" i="4" s="1"/>
  <c r="L2254" i="4"/>
  <c r="M2254" i="4" s="1"/>
  <c r="AA2254" i="4" s="1"/>
  <c r="L2270" i="4"/>
  <c r="M2270" i="4" s="1"/>
  <c r="L2271" i="4"/>
  <c r="M2271" i="4" s="1"/>
  <c r="L2274" i="4"/>
  <c r="M2274" i="4" s="1"/>
  <c r="L2277" i="4"/>
  <c r="M2277" i="4" s="1"/>
  <c r="L2280" i="4"/>
  <c r="M2280" i="4" s="1"/>
  <c r="AA2280" i="4" s="1"/>
  <c r="L2314" i="4"/>
  <c r="M2314" i="4" s="1"/>
  <c r="AA2314" i="4" s="1"/>
  <c r="L2321" i="4"/>
  <c r="M2321" i="4" s="1"/>
  <c r="L2339" i="4"/>
  <c r="M2339" i="4" s="1"/>
  <c r="L2414" i="4"/>
  <c r="M2414" i="4" s="1"/>
  <c r="L2203" i="4"/>
  <c r="M2203" i="4" s="1"/>
  <c r="L2257" i="4"/>
  <c r="M2257" i="4" s="1"/>
  <c r="AA2257" i="4" s="1"/>
  <c r="L2264" i="4"/>
  <c r="M2264" i="4" s="1"/>
  <c r="AA2264" i="4" s="1"/>
  <c r="L2330" i="4"/>
  <c r="M2330" i="4" s="1"/>
  <c r="L2343" i="4"/>
  <c r="M2343" i="4" s="1"/>
  <c r="L2364" i="4"/>
  <c r="M2364" i="4" s="1"/>
  <c r="L2377" i="4"/>
  <c r="M2377" i="4" s="1"/>
  <c r="L2446" i="4"/>
  <c r="M2446" i="4" s="1"/>
  <c r="N2446" i="4" s="1"/>
  <c r="L2463" i="4"/>
  <c r="M2463" i="4" s="1"/>
  <c r="N2463" i="4" s="1"/>
  <c r="O2463" i="4" s="1"/>
  <c r="L2476" i="4"/>
  <c r="M2476" i="4" s="1"/>
  <c r="N2476" i="4" s="1"/>
  <c r="O2476" i="4" s="1"/>
  <c r="L2484" i="4"/>
  <c r="M2484" i="4" s="1"/>
  <c r="L2486" i="4"/>
  <c r="M2486" i="4" s="1"/>
  <c r="K2489" i="4"/>
  <c r="AA2459" i="4"/>
  <c r="AA2469" i="4"/>
  <c r="R31" i="4"/>
  <c r="S31" i="4" s="1"/>
  <c r="T31" i="4" s="1"/>
  <c r="AA11" i="4"/>
  <c r="N31" i="4"/>
  <c r="AA31" i="4"/>
  <c r="N41" i="4"/>
  <c r="O41" i="4" s="1"/>
  <c r="AA41" i="4"/>
  <c r="N71" i="4"/>
  <c r="O71" i="4" s="1"/>
  <c r="AA71" i="4"/>
  <c r="AA81" i="4"/>
  <c r="N85" i="4"/>
  <c r="O85" i="4" s="1"/>
  <c r="AA85" i="4"/>
  <c r="R90" i="4"/>
  <c r="S90" i="4" s="1"/>
  <c r="T90" i="4" s="1"/>
  <c r="R113" i="4"/>
  <c r="S113" i="4" s="1"/>
  <c r="T113" i="4" s="1"/>
  <c r="N146" i="4"/>
  <c r="O146" i="4" s="1"/>
  <c r="AA146" i="4"/>
  <c r="R149" i="4"/>
  <c r="S149" i="4" s="1"/>
  <c r="T149" i="4" s="1"/>
  <c r="N168" i="4"/>
  <c r="O168" i="4" s="1"/>
  <c r="R29" i="4"/>
  <c r="S29" i="4" s="1"/>
  <c r="T29" i="4" s="1"/>
  <c r="L40" i="4"/>
  <c r="M40" i="4" s="1"/>
  <c r="L46" i="4"/>
  <c r="M46" i="4" s="1"/>
  <c r="L48" i="4"/>
  <c r="M48" i="4" s="1"/>
  <c r="L52" i="4"/>
  <c r="M52" i="4" s="1"/>
  <c r="R53" i="4"/>
  <c r="S53" i="4" s="1"/>
  <c r="T53" i="4" s="1"/>
  <c r="L62" i="4"/>
  <c r="M62" i="4" s="1"/>
  <c r="L64" i="4"/>
  <c r="M64" i="4" s="1"/>
  <c r="L68" i="4"/>
  <c r="M68" i="4" s="1"/>
  <c r="L78" i="4"/>
  <c r="M78" i="4" s="1"/>
  <c r="L80" i="4"/>
  <c r="M80" i="4" s="1"/>
  <c r="N105" i="4"/>
  <c r="O105" i="4" s="1"/>
  <c r="AA105" i="4"/>
  <c r="L107" i="4"/>
  <c r="M107" i="4" s="1"/>
  <c r="R138" i="4"/>
  <c r="S138" i="4" s="1"/>
  <c r="T138" i="4" s="1"/>
  <c r="L153" i="4"/>
  <c r="M153" i="4" s="1"/>
  <c r="L155" i="4"/>
  <c r="M155" i="4" s="1"/>
  <c r="L163" i="4"/>
  <c r="M163" i="4" s="1"/>
  <c r="L173" i="4"/>
  <c r="M173" i="4" s="1"/>
  <c r="L175" i="4"/>
  <c r="M175" i="4" s="1"/>
  <c r="L177" i="4"/>
  <c r="M177" i="4" s="1"/>
  <c r="L179" i="4"/>
  <c r="M179" i="4" s="1"/>
  <c r="R182" i="4"/>
  <c r="S182" i="4" s="1"/>
  <c r="T182" i="4" s="1"/>
  <c r="R186" i="4"/>
  <c r="S186" i="4" s="1"/>
  <c r="T186" i="4" s="1"/>
  <c r="N17" i="4"/>
  <c r="O17" i="4" s="1"/>
  <c r="AA17" i="4"/>
  <c r="L19" i="4"/>
  <c r="M19" i="4" s="1"/>
  <c r="L21" i="4"/>
  <c r="M21" i="4" s="1"/>
  <c r="L23" i="4"/>
  <c r="M23" i="4" s="1"/>
  <c r="L25" i="4"/>
  <c r="M25" i="4" s="1"/>
  <c r="L27" i="4"/>
  <c r="M27" i="4" s="1"/>
  <c r="L33" i="4"/>
  <c r="M33" i="4" s="1"/>
  <c r="L35" i="4"/>
  <c r="M35" i="4" s="1"/>
  <c r="L37" i="4"/>
  <c r="M37" i="4" s="1"/>
  <c r="L39" i="4"/>
  <c r="M39" i="4" s="1"/>
  <c r="L43" i="4"/>
  <c r="M43" i="4" s="1"/>
  <c r="R44" i="4"/>
  <c r="S44" i="4" s="1"/>
  <c r="T44" i="4" s="1"/>
  <c r="L59" i="4"/>
  <c r="M59" i="4" s="1"/>
  <c r="L61" i="4"/>
  <c r="M61" i="4" s="1"/>
  <c r="L75" i="4"/>
  <c r="M75" i="4" s="1"/>
  <c r="L91" i="4"/>
  <c r="M91" i="4" s="1"/>
  <c r="L93" i="4"/>
  <c r="M93" i="4" s="1"/>
  <c r="L95" i="4"/>
  <c r="M95" i="4" s="1"/>
  <c r="L100" i="4"/>
  <c r="M100" i="4" s="1"/>
  <c r="L102" i="4"/>
  <c r="M102" i="4" s="1"/>
  <c r="L114" i="4"/>
  <c r="M114" i="4" s="1"/>
  <c r="L116" i="4"/>
  <c r="M116" i="4" s="1"/>
  <c r="L118" i="4"/>
  <c r="M118" i="4" s="1"/>
  <c r="L120" i="4"/>
  <c r="M120" i="4" s="1"/>
  <c r="L122" i="4"/>
  <c r="M122" i="4" s="1"/>
  <c r="L124" i="4"/>
  <c r="M124" i="4" s="1"/>
  <c r="L126" i="4"/>
  <c r="M126" i="4" s="1"/>
  <c r="L128" i="4"/>
  <c r="M128" i="4" s="1"/>
  <c r="L130" i="4"/>
  <c r="M130" i="4" s="1"/>
  <c r="L132" i="4"/>
  <c r="M132" i="4" s="1"/>
  <c r="L134" i="4"/>
  <c r="M134" i="4" s="1"/>
  <c r="L136" i="4"/>
  <c r="M136" i="4" s="1"/>
  <c r="L150" i="4"/>
  <c r="M150" i="4" s="1"/>
  <c r="L152" i="4"/>
  <c r="M152" i="4" s="1"/>
  <c r="L158" i="4"/>
  <c r="M158" i="4" s="1"/>
  <c r="L160" i="4"/>
  <c r="M160" i="4" s="1"/>
  <c r="L162" i="4"/>
  <c r="M162" i="4" s="1"/>
  <c r="L172" i="4"/>
  <c r="M172" i="4" s="1"/>
  <c r="R185" i="4"/>
  <c r="S185" i="4" s="1"/>
  <c r="T185" i="4" s="1"/>
  <c r="L190" i="4"/>
  <c r="M190" i="4" s="1"/>
  <c r="L192" i="4"/>
  <c r="M192" i="4" s="1"/>
  <c r="L194" i="4"/>
  <c r="M194" i="4" s="1"/>
  <c r="L196" i="4"/>
  <c r="M196" i="4" s="1"/>
  <c r="L198" i="4"/>
  <c r="M198" i="4" s="1"/>
  <c r="L200" i="4"/>
  <c r="M200" i="4" s="1"/>
  <c r="L202" i="4"/>
  <c r="M202" i="4" s="1"/>
  <c r="L204" i="4"/>
  <c r="M204" i="4" s="1"/>
  <c r="L206" i="4"/>
  <c r="M206" i="4" s="1"/>
  <c r="L208" i="4"/>
  <c r="M208" i="4" s="1"/>
  <c r="L210" i="4"/>
  <c r="M210" i="4" s="1"/>
  <c r="L212" i="4"/>
  <c r="M212" i="4" s="1"/>
  <c r="L214" i="4"/>
  <c r="M214" i="4" s="1"/>
  <c r="L216" i="4"/>
  <c r="M216" i="4" s="1"/>
  <c r="L218" i="4"/>
  <c r="M218" i="4" s="1"/>
  <c r="L220" i="4"/>
  <c r="M220" i="4" s="1"/>
  <c r="L222" i="4"/>
  <c r="M222" i="4" s="1"/>
  <c r="L224" i="4"/>
  <c r="M224" i="4" s="1"/>
  <c r="L227" i="4"/>
  <c r="M227" i="4" s="1"/>
  <c r="L229" i="4"/>
  <c r="M229" i="4" s="1"/>
  <c r="L231" i="4"/>
  <c r="M231" i="4" s="1"/>
  <c r="L233" i="4"/>
  <c r="M233" i="4" s="1"/>
  <c r="L235" i="4"/>
  <c r="M235" i="4" s="1"/>
  <c r="N88" i="4"/>
  <c r="O88" i="4" s="1"/>
  <c r="AA88" i="4"/>
  <c r="N97" i="4"/>
  <c r="O97" i="4" s="1"/>
  <c r="AA97" i="4"/>
  <c r="N139" i="4"/>
  <c r="O139" i="4" s="1"/>
  <c r="AA139" i="4"/>
  <c r="N141" i="4"/>
  <c r="O141" i="4" s="1"/>
  <c r="AA141" i="4"/>
  <c r="N145" i="4"/>
  <c r="O145" i="4" s="1"/>
  <c r="AA145" i="4"/>
  <c r="N157" i="4"/>
  <c r="AA157" i="4"/>
  <c r="N165" i="4"/>
  <c r="O165" i="4" s="1"/>
  <c r="AA165" i="4"/>
  <c r="N169" i="4"/>
  <c r="O169" i="4" s="1"/>
  <c r="AA169" i="4"/>
  <c r="R170" i="4"/>
  <c r="S170" i="4" s="1"/>
  <c r="T170" i="4" s="1"/>
  <c r="N183" i="4"/>
  <c r="O183" i="4" s="1"/>
  <c r="AA183" i="4"/>
  <c r="R184" i="4"/>
  <c r="S184" i="4" s="1"/>
  <c r="T184" i="4" s="1"/>
  <c r="N187" i="4"/>
  <c r="O187" i="4" s="1"/>
  <c r="AA187" i="4"/>
  <c r="R188" i="4"/>
  <c r="S188" i="4" s="1"/>
  <c r="T188" i="4" s="1"/>
  <c r="N56" i="4"/>
  <c r="O56" i="4" s="1"/>
  <c r="AA56" i="4"/>
  <c r="N72" i="4"/>
  <c r="O72" i="4" s="1"/>
  <c r="AA72" i="4"/>
  <c r="N84" i="4"/>
  <c r="O84" i="4" s="1"/>
  <c r="AA84" i="4"/>
  <c r="AA111" i="4"/>
  <c r="L51" i="4"/>
  <c r="M51" i="4" s="1"/>
  <c r="L63" i="4"/>
  <c r="M63" i="4" s="1"/>
  <c r="L77" i="4"/>
  <c r="M77" i="4" s="1"/>
  <c r="L178" i="4"/>
  <c r="M178" i="4" s="1"/>
  <c r="L182" i="4"/>
  <c r="M182" i="4" s="1"/>
  <c r="L186" i="4"/>
  <c r="M186" i="4" s="1"/>
  <c r="AA236" i="4"/>
  <c r="N236" i="4"/>
  <c r="N30" i="4"/>
  <c r="O30" i="4" s="1"/>
  <c r="AA30" i="4"/>
  <c r="R57" i="4"/>
  <c r="S57" i="4" s="1"/>
  <c r="T57" i="4" s="1"/>
  <c r="N74" i="4"/>
  <c r="N82" i="4"/>
  <c r="O82" i="4" s="1"/>
  <c r="AA82" i="4"/>
  <c r="N109" i="4"/>
  <c r="O109" i="4" s="1"/>
  <c r="AA109" i="4"/>
  <c r="AA16" i="4"/>
  <c r="L29" i="4"/>
  <c r="M29" i="4" s="1"/>
  <c r="R40" i="4"/>
  <c r="S40" i="4" s="1"/>
  <c r="T40" i="4" s="1"/>
  <c r="L45" i="4"/>
  <c r="M45" i="4" s="1"/>
  <c r="L47" i="4"/>
  <c r="M47" i="4" s="1"/>
  <c r="L49" i="4"/>
  <c r="M49" i="4" s="1"/>
  <c r="L53" i="4"/>
  <c r="M53" i="4" s="1"/>
  <c r="L65" i="4"/>
  <c r="M65" i="4" s="1"/>
  <c r="L67" i="4"/>
  <c r="M67" i="4" s="1"/>
  <c r="L69" i="4"/>
  <c r="M69" i="4" s="1"/>
  <c r="L79" i="4"/>
  <c r="M79" i="4" s="1"/>
  <c r="R80" i="4"/>
  <c r="S80" i="4" s="1"/>
  <c r="T80" i="4" s="1"/>
  <c r="L106" i="4"/>
  <c r="M106" i="4" s="1"/>
  <c r="R107" i="4"/>
  <c r="S107" i="4" s="1"/>
  <c r="T107" i="4" s="1"/>
  <c r="L138" i="4"/>
  <c r="M138" i="4" s="1"/>
  <c r="L154" i="4"/>
  <c r="M154" i="4" s="1"/>
  <c r="L156" i="4"/>
  <c r="M156" i="4" s="1"/>
  <c r="R163" i="4"/>
  <c r="S163" i="4" s="1"/>
  <c r="T163" i="4" s="1"/>
  <c r="L174" i="4"/>
  <c r="M174" i="4" s="1"/>
  <c r="L176" i="4"/>
  <c r="M176" i="4" s="1"/>
  <c r="L180" i="4"/>
  <c r="M180" i="4" s="1"/>
  <c r="L18" i="4"/>
  <c r="M18" i="4" s="1"/>
  <c r="L20" i="4"/>
  <c r="M20" i="4" s="1"/>
  <c r="L22" i="4"/>
  <c r="M22" i="4" s="1"/>
  <c r="L24" i="4"/>
  <c r="M24" i="4" s="1"/>
  <c r="L26" i="4"/>
  <c r="M26" i="4" s="1"/>
  <c r="L28" i="4"/>
  <c r="M28" i="4" s="1"/>
  <c r="L32" i="4"/>
  <c r="M32" i="4" s="1"/>
  <c r="L34" i="4"/>
  <c r="M34" i="4" s="1"/>
  <c r="L36" i="4"/>
  <c r="M36" i="4" s="1"/>
  <c r="L38" i="4"/>
  <c r="M38" i="4" s="1"/>
  <c r="R39" i="4"/>
  <c r="S39" i="4" s="1"/>
  <c r="T39" i="4" s="1"/>
  <c r="L44" i="4"/>
  <c r="M44" i="4" s="1"/>
  <c r="L58" i="4"/>
  <c r="M58" i="4" s="1"/>
  <c r="L60" i="4"/>
  <c r="M60" i="4" s="1"/>
  <c r="R61" i="4"/>
  <c r="S61" i="4" s="1"/>
  <c r="T61" i="4" s="1"/>
  <c r="L76" i="4"/>
  <c r="M76" i="4" s="1"/>
  <c r="L92" i="4"/>
  <c r="M92" i="4" s="1"/>
  <c r="L94" i="4"/>
  <c r="M94" i="4" s="1"/>
  <c r="L96" i="4"/>
  <c r="M96" i="4" s="1"/>
  <c r="L101" i="4"/>
  <c r="M101" i="4" s="1"/>
  <c r="L103" i="4"/>
  <c r="M103" i="4" s="1"/>
  <c r="L115" i="4"/>
  <c r="M115" i="4" s="1"/>
  <c r="L117" i="4"/>
  <c r="M117" i="4" s="1"/>
  <c r="L119" i="4"/>
  <c r="M119" i="4" s="1"/>
  <c r="L121" i="4"/>
  <c r="M121" i="4" s="1"/>
  <c r="L123" i="4"/>
  <c r="M123" i="4" s="1"/>
  <c r="L125" i="4"/>
  <c r="M125" i="4" s="1"/>
  <c r="L127" i="4"/>
  <c r="M127" i="4" s="1"/>
  <c r="L129" i="4"/>
  <c r="M129" i="4" s="1"/>
  <c r="L131" i="4"/>
  <c r="M131" i="4" s="1"/>
  <c r="L133" i="4"/>
  <c r="M133" i="4" s="1"/>
  <c r="L135" i="4"/>
  <c r="M135" i="4" s="1"/>
  <c r="L137" i="4"/>
  <c r="M137" i="4" s="1"/>
  <c r="L151" i="4"/>
  <c r="M151" i="4" s="1"/>
  <c r="R152" i="4"/>
  <c r="S152" i="4" s="1"/>
  <c r="T152" i="4" s="1"/>
  <c r="L159" i="4"/>
  <c r="M159" i="4" s="1"/>
  <c r="L161" i="4"/>
  <c r="M161" i="4" s="1"/>
  <c r="R162" i="4"/>
  <c r="S162" i="4" s="1"/>
  <c r="T162" i="4" s="1"/>
  <c r="L171" i="4"/>
  <c r="M171" i="4" s="1"/>
  <c r="R172" i="4"/>
  <c r="S172" i="4" s="1"/>
  <c r="T172" i="4" s="1"/>
  <c r="L185" i="4"/>
  <c r="M185" i="4" s="1"/>
  <c r="L189" i="4"/>
  <c r="M189" i="4" s="1"/>
  <c r="L191" i="4"/>
  <c r="M191" i="4" s="1"/>
  <c r="L193" i="4"/>
  <c r="M193" i="4" s="1"/>
  <c r="L195" i="4"/>
  <c r="M195" i="4" s="1"/>
  <c r="L197" i="4"/>
  <c r="M197" i="4" s="1"/>
  <c r="L199" i="4"/>
  <c r="M199" i="4" s="1"/>
  <c r="L201" i="4"/>
  <c r="M201" i="4" s="1"/>
  <c r="L203" i="4"/>
  <c r="M203" i="4" s="1"/>
  <c r="L205" i="4"/>
  <c r="M205" i="4" s="1"/>
  <c r="L207" i="4"/>
  <c r="M207" i="4" s="1"/>
  <c r="L209" i="4"/>
  <c r="M209" i="4" s="1"/>
  <c r="L211" i="4"/>
  <c r="M211" i="4" s="1"/>
  <c r="L213" i="4"/>
  <c r="M213" i="4" s="1"/>
  <c r="L215" i="4"/>
  <c r="M215" i="4" s="1"/>
  <c r="L217" i="4"/>
  <c r="M217" i="4" s="1"/>
  <c r="L219" i="4"/>
  <c r="M219" i="4" s="1"/>
  <c r="L221" i="4"/>
  <c r="M221" i="4" s="1"/>
  <c r="L223" i="4"/>
  <c r="M223" i="4" s="1"/>
  <c r="L225" i="4"/>
  <c r="M225" i="4" s="1"/>
  <c r="L226" i="4"/>
  <c r="M226" i="4" s="1"/>
  <c r="L228" i="4"/>
  <c r="M228" i="4" s="1"/>
  <c r="L230" i="4"/>
  <c r="M230" i="4" s="1"/>
  <c r="L232" i="4"/>
  <c r="M232" i="4" s="1"/>
  <c r="L234" i="4"/>
  <c r="M234" i="4" s="1"/>
  <c r="N13" i="4"/>
  <c r="O13" i="4" s="1"/>
  <c r="AA13" i="4"/>
  <c r="N87" i="4"/>
  <c r="O87" i="4" s="1"/>
  <c r="AA87" i="4"/>
  <c r="AA110" i="4"/>
  <c r="N170" i="4"/>
  <c r="N188" i="4"/>
  <c r="AA188" i="4"/>
  <c r="N12" i="4"/>
  <c r="O12" i="4" s="1"/>
  <c r="AA12" i="4"/>
  <c r="N54" i="4"/>
  <c r="O54" i="4" s="1"/>
  <c r="AA54" i="4"/>
  <c r="R42" i="4"/>
  <c r="S42" i="4" s="1"/>
  <c r="T42" i="4" s="1"/>
  <c r="N83" i="4"/>
  <c r="O83" i="4" s="1"/>
  <c r="AA83" i="4"/>
  <c r="N89" i="4"/>
  <c r="O89" i="4" s="1"/>
  <c r="AA89" i="4"/>
  <c r="N112" i="4"/>
  <c r="O112" i="4" s="1"/>
  <c r="AA112" i="4"/>
  <c r="AA148" i="4"/>
  <c r="L50" i="4"/>
  <c r="M50" i="4" s="1"/>
  <c r="L66" i="4"/>
  <c r="M66" i="4" s="1"/>
  <c r="R156" i="4"/>
  <c r="S156" i="4" s="1"/>
  <c r="T156" i="4" s="1"/>
  <c r="L181" i="4"/>
  <c r="M181" i="4" s="1"/>
  <c r="R236" i="4"/>
  <c r="S236" i="4" s="1"/>
  <c r="T236" i="4" s="1"/>
  <c r="AA242" i="4"/>
  <c r="N242" i="4"/>
  <c r="O242" i="4" s="1"/>
  <c r="AA245" i="4"/>
  <c r="N245" i="4"/>
  <c r="O245" i="4" s="1"/>
  <c r="AA248" i="4"/>
  <c r="N248" i="4"/>
  <c r="O248" i="4" s="1"/>
  <c r="AA251" i="4"/>
  <c r="N251" i="4"/>
  <c r="O251" i="4" s="1"/>
  <c r="AA254" i="4"/>
  <c r="N254" i="4"/>
  <c r="AA255" i="4"/>
  <c r="N255" i="4"/>
  <c r="O255" i="4" s="1"/>
  <c r="AA258" i="4"/>
  <c r="N258" i="4"/>
  <c r="O258" i="4" s="1"/>
  <c r="AA261" i="4"/>
  <c r="N261" i="4"/>
  <c r="O261" i="4" s="1"/>
  <c r="AA267" i="4"/>
  <c r="N267" i="4"/>
  <c r="O267" i="4" s="1"/>
  <c r="AA270" i="4"/>
  <c r="N270" i="4"/>
  <c r="O270" i="4" s="1"/>
  <c r="AA273" i="4"/>
  <c r="N273" i="4"/>
  <c r="O273" i="4" s="1"/>
  <c r="AA279" i="4"/>
  <c r="N279" i="4"/>
  <c r="O279" i="4" s="1"/>
  <c r="AA285" i="4"/>
  <c r="N285" i="4"/>
  <c r="O285" i="4" s="1"/>
  <c r="AA288" i="4"/>
  <c r="N288" i="4"/>
  <c r="O288" i="4" s="1"/>
  <c r="AA294" i="4"/>
  <c r="N294" i="4"/>
  <c r="O294" i="4" s="1"/>
  <c r="AA297" i="4"/>
  <c r="N297" i="4"/>
  <c r="AA298" i="4"/>
  <c r="N298" i="4"/>
  <c r="AA299" i="4"/>
  <c r="N299" i="4"/>
  <c r="O299" i="4" s="1"/>
  <c r="L331" i="4"/>
  <c r="M331" i="4" s="1"/>
  <c r="AA334" i="4"/>
  <c r="N334" i="4"/>
  <c r="O334" i="4" s="1"/>
  <c r="AA346" i="4"/>
  <c r="N346" i="4"/>
  <c r="AA351" i="4"/>
  <c r="N351" i="4"/>
  <c r="O351" i="4" s="1"/>
  <c r="N354" i="4"/>
  <c r="O354" i="4" s="1"/>
  <c r="AA357" i="4"/>
  <c r="N357" i="4"/>
  <c r="AA358" i="4"/>
  <c r="N358" i="4"/>
  <c r="AA359" i="4"/>
  <c r="N359" i="4"/>
  <c r="O359" i="4" s="1"/>
  <c r="AA365" i="4"/>
  <c r="N365" i="4"/>
  <c r="AA369" i="4"/>
  <c r="N369" i="4"/>
  <c r="AA370" i="4"/>
  <c r="AA375" i="4"/>
  <c r="N375" i="4"/>
  <c r="O375" i="4" s="1"/>
  <c r="AA389" i="4"/>
  <c r="AA398" i="4"/>
  <c r="N398" i="4"/>
  <c r="O398" i="4" s="1"/>
  <c r="AA401" i="4"/>
  <c r="N401" i="4"/>
  <c r="O401" i="4" s="1"/>
  <c r="AA404" i="4"/>
  <c r="N404" i="4"/>
  <c r="O404" i="4" s="1"/>
  <c r="AA407" i="4"/>
  <c r="N407" i="4"/>
  <c r="O407" i="4" s="1"/>
  <c r="R408" i="4"/>
  <c r="S408" i="4" s="1"/>
  <c r="T408" i="4" s="1"/>
  <c r="N411" i="4"/>
  <c r="O411" i="4" s="1"/>
  <c r="AA417" i="4"/>
  <c r="N417" i="4"/>
  <c r="O417" i="4" s="1"/>
  <c r="AA430" i="4"/>
  <c r="N430" i="4"/>
  <c r="O430" i="4" s="1"/>
  <c r="AA433" i="4"/>
  <c r="N433" i="4"/>
  <c r="O433" i="4" s="1"/>
  <c r="R434" i="4"/>
  <c r="S434" i="4" s="1"/>
  <c r="T434" i="4" s="1"/>
  <c r="AA437" i="4"/>
  <c r="N437" i="4"/>
  <c r="O437" i="4" s="1"/>
  <c r="AA440" i="4"/>
  <c r="N440" i="4"/>
  <c r="O440" i="4" s="1"/>
  <c r="AA443" i="4"/>
  <c r="N443" i="4"/>
  <c r="AA318" i="4"/>
  <c r="N318" i="4"/>
  <c r="O318" i="4" s="1"/>
  <c r="AA321" i="4"/>
  <c r="AA327" i="4"/>
  <c r="N327" i="4"/>
  <c r="O327" i="4" s="1"/>
  <c r="N330" i="4"/>
  <c r="R335" i="4"/>
  <c r="S335" i="4" s="1"/>
  <c r="T335" i="4" s="1"/>
  <c r="R337" i="4"/>
  <c r="S337" i="4" s="1"/>
  <c r="T337" i="4" s="1"/>
  <c r="R338" i="4"/>
  <c r="S338" i="4" s="1"/>
  <c r="T338" i="4" s="1"/>
  <c r="R348" i="4"/>
  <c r="S348" i="4" s="1"/>
  <c r="T348" i="4" s="1"/>
  <c r="R386" i="4"/>
  <c r="S386" i="4" s="1"/>
  <c r="T386" i="4" s="1"/>
  <c r="AA410" i="4"/>
  <c r="N410" i="4"/>
  <c r="AA420" i="4"/>
  <c r="N420" i="4"/>
  <c r="O420" i="4" s="1"/>
  <c r="AA426" i="4"/>
  <c r="N426" i="4"/>
  <c r="O426" i="4" s="1"/>
  <c r="AA452" i="4"/>
  <c r="N452" i="4"/>
  <c r="O452" i="4" s="1"/>
  <c r="AA455" i="4"/>
  <c r="N455" i="4"/>
  <c r="O455" i="4" s="1"/>
  <c r="R459" i="4"/>
  <c r="S459" i="4" s="1"/>
  <c r="T459" i="4" s="1"/>
  <c r="AA462" i="4"/>
  <c r="N462" i="4"/>
  <c r="AA241" i="4"/>
  <c r="N241" i="4"/>
  <c r="O241" i="4" s="1"/>
  <c r="AA244" i="4"/>
  <c r="N244" i="4"/>
  <c r="O244" i="4" s="1"/>
  <c r="AA250" i="4"/>
  <c r="N250" i="4"/>
  <c r="O250" i="4" s="1"/>
  <c r="AA260" i="4"/>
  <c r="N260" i="4"/>
  <c r="O260" i="4" s="1"/>
  <c r="AA263" i="4"/>
  <c r="N263" i="4"/>
  <c r="O263" i="4" s="1"/>
  <c r="AA269" i="4"/>
  <c r="N269" i="4"/>
  <c r="O269" i="4" s="1"/>
  <c r="AA278" i="4"/>
  <c r="N278" i="4"/>
  <c r="O278" i="4" s="1"/>
  <c r="AA281" i="4"/>
  <c r="N281" i="4"/>
  <c r="O281" i="4" s="1"/>
  <c r="AA287" i="4"/>
  <c r="N287" i="4"/>
  <c r="O287" i="4" s="1"/>
  <c r="AA296" i="4"/>
  <c r="N296" i="4"/>
  <c r="O296" i="4" s="1"/>
  <c r="AA301" i="4"/>
  <c r="N301" i="4"/>
  <c r="AA303" i="4"/>
  <c r="N303" i="4"/>
  <c r="AA309" i="4"/>
  <c r="N309" i="4"/>
  <c r="AA312" i="4"/>
  <c r="N312" i="4"/>
  <c r="O312" i="4" s="1"/>
  <c r="AA333" i="4"/>
  <c r="N333" i="4"/>
  <c r="O333" i="4" s="1"/>
  <c r="AA344" i="4"/>
  <c r="N344" i="4"/>
  <c r="AA345" i="4"/>
  <c r="N345" i="4"/>
  <c r="O345" i="4" s="1"/>
  <c r="AA353" i="4"/>
  <c r="N353" i="4"/>
  <c r="O353" i="4" s="1"/>
  <c r="AA362" i="4"/>
  <c r="N362" i="4"/>
  <c r="O362" i="4" s="1"/>
  <c r="AA368" i="4"/>
  <c r="N368" i="4"/>
  <c r="O368" i="4" s="1"/>
  <c r="AA374" i="4"/>
  <c r="N374" i="4"/>
  <c r="O374" i="4" s="1"/>
  <c r="AA377" i="4"/>
  <c r="N377" i="4"/>
  <c r="AA379" i="4"/>
  <c r="N379" i="4"/>
  <c r="O379" i="4" s="1"/>
  <c r="AA384" i="4"/>
  <c r="N384" i="4"/>
  <c r="O384" i="4" s="1"/>
  <c r="AA392" i="4"/>
  <c r="N392" i="4"/>
  <c r="R394" i="4"/>
  <c r="S394" i="4" s="1"/>
  <c r="T394" i="4" s="1"/>
  <c r="AA403" i="4"/>
  <c r="N403" i="4"/>
  <c r="O403" i="4" s="1"/>
  <c r="AA406" i="4"/>
  <c r="AA416" i="4"/>
  <c r="N416" i="4"/>
  <c r="O416" i="4" s="1"/>
  <c r="AA432" i="4"/>
  <c r="N432" i="4"/>
  <c r="O432" i="4" s="1"/>
  <c r="AA436" i="4"/>
  <c r="AA442" i="4"/>
  <c r="N442" i="4"/>
  <c r="O442" i="4" s="1"/>
  <c r="R443" i="4"/>
  <c r="S443" i="4" s="1"/>
  <c r="T443" i="4" s="1"/>
  <c r="R225" i="4"/>
  <c r="S225" i="4" s="1"/>
  <c r="T225" i="4" s="1"/>
  <c r="R254" i="4"/>
  <c r="S254" i="4" s="1"/>
  <c r="T254" i="4" s="1"/>
  <c r="R297" i="4"/>
  <c r="S297" i="4" s="1"/>
  <c r="T297" i="4" s="1"/>
  <c r="N317" i="4"/>
  <c r="O317" i="4" s="1"/>
  <c r="AA320" i="4"/>
  <c r="N320" i="4"/>
  <c r="O320" i="4" s="1"/>
  <c r="R346" i="4"/>
  <c r="S346" i="4" s="1"/>
  <c r="T346" i="4" s="1"/>
  <c r="R357" i="4"/>
  <c r="S357" i="4" s="1"/>
  <c r="T357" i="4" s="1"/>
  <c r="R358" i="4"/>
  <c r="S358" i="4" s="1"/>
  <c r="T358" i="4" s="1"/>
  <c r="R363" i="4"/>
  <c r="S363" i="4" s="1"/>
  <c r="T363" i="4" s="1"/>
  <c r="R364" i="4"/>
  <c r="S364" i="4" s="1"/>
  <c r="T364" i="4" s="1"/>
  <c r="R365" i="4"/>
  <c r="S365" i="4" s="1"/>
  <c r="T365" i="4" s="1"/>
  <c r="R369" i="4"/>
  <c r="S369" i="4" s="1"/>
  <c r="T369" i="4" s="1"/>
  <c r="R370" i="4"/>
  <c r="S370" i="4" s="1"/>
  <c r="T370" i="4" s="1"/>
  <c r="R380" i="4"/>
  <c r="S380" i="4" s="1"/>
  <c r="T380" i="4" s="1"/>
  <c r="R381" i="4"/>
  <c r="S381" i="4" s="1"/>
  <c r="T381" i="4" s="1"/>
  <c r="R389" i="4"/>
  <c r="S389" i="4" s="1"/>
  <c r="T389" i="4" s="1"/>
  <c r="R393" i="4"/>
  <c r="S393" i="4" s="1"/>
  <c r="T393" i="4" s="1"/>
  <c r="AA396" i="4"/>
  <c r="N396" i="4"/>
  <c r="N409" i="4"/>
  <c r="O409" i="4" s="1"/>
  <c r="R410" i="4"/>
  <c r="S410" i="4" s="1"/>
  <c r="T410" i="4" s="1"/>
  <c r="AA425" i="4"/>
  <c r="N425" i="4"/>
  <c r="O425" i="4" s="1"/>
  <c r="AA445" i="4"/>
  <c r="N445" i="4"/>
  <c r="O445" i="4" s="1"/>
  <c r="AA448" i="4"/>
  <c r="AA454" i="4"/>
  <c r="N454" i="4"/>
  <c r="O454" i="4" s="1"/>
  <c r="R462" i="4"/>
  <c r="S462" i="4" s="1"/>
  <c r="T462" i="4" s="1"/>
  <c r="AA240" i="4"/>
  <c r="N240" i="4"/>
  <c r="O240" i="4" s="1"/>
  <c r="AA249" i="4"/>
  <c r="N249" i="4"/>
  <c r="O249" i="4" s="1"/>
  <c r="N252" i="4"/>
  <c r="O252" i="4" s="1"/>
  <c r="AA259" i="4"/>
  <c r="N259" i="4"/>
  <c r="O259" i="4" s="1"/>
  <c r="AA268" i="4"/>
  <c r="N268" i="4"/>
  <c r="O268" i="4" s="1"/>
  <c r="N271" i="4"/>
  <c r="O271" i="4" s="1"/>
  <c r="AA277" i="4"/>
  <c r="N277" i="4"/>
  <c r="O277" i="4" s="1"/>
  <c r="AA286" i="4"/>
  <c r="N286" i="4"/>
  <c r="O286" i="4" s="1"/>
  <c r="N289" i="4"/>
  <c r="O289" i="4" s="1"/>
  <c r="AA295" i="4"/>
  <c r="N295" i="4"/>
  <c r="O295" i="4" s="1"/>
  <c r="AA314" i="4"/>
  <c r="N314" i="4"/>
  <c r="O314" i="4" s="1"/>
  <c r="R330" i="4"/>
  <c r="S330" i="4" s="1"/>
  <c r="T330" i="4" s="1"/>
  <c r="AA332" i="4"/>
  <c r="AA335" i="4"/>
  <c r="AA336" i="4"/>
  <c r="N336" i="4"/>
  <c r="AA339" i="4"/>
  <c r="N339" i="4"/>
  <c r="O339" i="4" s="1"/>
  <c r="AA343" i="4"/>
  <c r="AA349" i="4"/>
  <c r="N349" i="4"/>
  <c r="O349" i="4" s="1"/>
  <c r="AA360" i="4"/>
  <c r="N360" i="4"/>
  <c r="O360" i="4" s="1"/>
  <c r="AA367" i="4"/>
  <c r="AA376" i="4"/>
  <c r="N376" i="4"/>
  <c r="O376" i="4" s="1"/>
  <c r="AA387" i="4"/>
  <c r="N387" i="4"/>
  <c r="O387" i="4" s="1"/>
  <c r="AA391" i="4"/>
  <c r="R392" i="4"/>
  <c r="S392" i="4" s="1"/>
  <c r="T392" i="4" s="1"/>
  <c r="AA402" i="4"/>
  <c r="N402" i="4"/>
  <c r="O402" i="4" s="1"/>
  <c r="AA405" i="4"/>
  <c r="AA412" i="4"/>
  <c r="N412" i="4"/>
  <c r="O412" i="4" s="1"/>
  <c r="R419" i="4"/>
  <c r="S419" i="4" s="1"/>
  <c r="T419" i="4" s="1"/>
  <c r="AA431" i="4"/>
  <c r="N431" i="4"/>
  <c r="O431" i="4" s="1"/>
  <c r="AA441" i="4"/>
  <c r="N441" i="4"/>
  <c r="O441" i="4" s="1"/>
  <c r="R461" i="4"/>
  <c r="S461" i="4" s="1"/>
  <c r="T461" i="4" s="1"/>
  <c r="R237" i="4"/>
  <c r="S237" i="4" s="1"/>
  <c r="T237" i="4" s="1"/>
  <c r="R301" i="4"/>
  <c r="S301" i="4" s="1"/>
  <c r="T301" i="4" s="1"/>
  <c r="R302" i="4"/>
  <c r="S302" i="4" s="1"/>
  <c r="T302" i="4" s="1"/>
  <c r="R303" i="4"/>
  <c r="S303" i="4" s="1"/>
  <c r="T303" i="4" s="1"/>
  <c r="L308" i="4"/>
  <c r="M308" i="4" s="1"/>
  <c r="R309" i="4"/>
  <c r="S309" i="4" s="1"/>
  <c r="T309" i="4" s="1"/>
  <c r="L311" i="4"/>
  <c r="M311" i="4" s="1"/>
  <c r="AA322" i="4"/>
  <c r="N322" i="4"/>
  <c r="O322" i="4" s="1"/>
  <c r="R329" i="4"/>
  <c r="S329" i="4" s="1"/>
  <c r="T329" i="4" s="1"/>
  <c r="R340" i="4"/>
  <c r="S340" i="4" s="1"/>
  <c r="T340" i="4" s="1"/>
  <c r="R361" i="4"/>
  <c r="S361" i="4" s="1"/>
  <c r="T361" i="4" s="1"/>
  <c r="R373" i="4"/>
  <c r="S373" i="4" s="1"/>
  <c r="T373" i="4" s="1"/>
  <c r="R377" i="4"/>
  <c r="S377" i="4" s="1"/>
  <c r="T377" i="4" s="1"/>
  <c r="R378" i="4"/>
  <c r="S378" i="4" s="1"/>
  <c r="T378" i="4" s="1"/>
  <c r="AA395" i="4"/>
  <c r="N395" i="4"/>
  <c r="O395" i="4" s="1"/>
  <c r="R396" i="4"/>
  <c r="S396" i="4" s="1"/>
  <c r="T396" i="4" s="1"/>
  <c r="N421" i="4"/>
  <c r="O421" i="4" s="1"/>
  <c r="AA427" i="4"/>
  <c r="N427" i="4"/>
  <c r="O427" i="4" s="1"/>
  <c r="R435" i="4"/>
  <c r="S435" i="4" s="1"/>
  <c r="T435" i="4" s="1"/>
  <c r="AA450" i="4"/>
  <c r="N450" i="4"/>
  <c r="O450" i="4" s="1"/>
  <c r="AA456" i="4"/>
  <c r="R464" i="4"/>
  <c r="S464" i="4" s="1"/>
  <c r="T464" i="4" s="1"/>
  <c r="R468" i="4"/>
  <c r="S468" i="4" s="1"/>
  <c r="T468" i="4" s="1"/>
  <c r="AA477" i="4"/>
  <c r="N477" i="4"/>
  <c r="O477" i="4" s="1"/>
  <c r="AA487" i="4"/>
  <c r="N487" i="4"/>
  <c r="O487" i="4" s="1"/>
  <c r="R491" i="4"/>
  <c r="S491" i="4" s="1"/>
  <c r="T491" i="4" s="1"/>
  <c r="R498" i="4"/>
  <c r="S498" i="4" s="1"/>
  <c r="T498" i="4" s="1"/>
  <c r="N501" i="4"/>
  <c r="O501" i="4" s="1"/>
  <c r="AA505" i="4"/>
  <c r="AA514" i="4"/>
  <c r="N514" i="4"/>
  <c r="O514" i="4" s="1"/>
  <c r="AA518" i="4"/>
  <c r="N518" i="4"/>
  <c r="O518" i="4" s="1"/>
  <c r="R519" i="4"/>
  <c r="S519" i="4" s="1"/>
  <c r="T519" i="4" s="1"/>
  <c r="AA528" i="4"/>
  <c r="N528" i="4"/>
  <c r="O528" i="4" s="1"/>
  <c r="R529" i="4"/>
  <c r="S529" i="4" s="1"/>
  <c r="T529" i="4" s="1"/>
  <c r="AA561" i="4"/>
  <c r="N561" i="4"/>
  <c r="O561" i="4" s="1"/>
  <c r="AA577" i="4"/>
  <c r="N577" i="4"/>
  <c r="O577" i="4" s="1"/>
  <c r="AA580" i="4"/>
  <c r="N580" i="4"/>
  <c r="O580" i="4" s="1"/>
  <c r="AA590" i="4"/>
  <c r="N590" i="4"/>
  <c r="O590" i="4" s="1"/>
  <c r="AA597" i="4"/>
  <c r="N597" i="4"/>
  <c r="AA604" i="4"/>
  <c r="N604" i="4"/>
  <c r="AA612" i="4"/>
  <c r="AA635" i="4"/>
  <c r="N635" i="4"/>
  <c r="R649" i="4"/>
  <c r="S649" i="4" s="1"/>
  <c r="T649" i="4" s="1"/>
  <c r="AA652" i="4"/>
  <c r="N652" i="4"/>
  <c r="O652" i="4" s="1"/>
  <c r="R653" i="4"/>
  <c r="S653" i="4" s="1"/>
  <c r="T653" i="4" s="1"/>
  <c r="AA656" i="4"/>
  <c r="N656" i="4"/>
  <c r="O656" i="4" s="1"/>
  <c r="N659" i="4"/>
  <c r="O659" i="4" s="1"/>
  <c r="AA662" i="4"/>
  <c r="N662" i="4"/>
  <c r="O662" i="4" s="1"/>
  <c r="T672" i="4"/>
  <c r="R672" i="4"/>
  <c r="S672" i="4" s="1"/>
  <c r="AA480" i="4"/>
  <c r="N480" i="4"/>
  <c r="O480" i="4" s="1"/>
  <c r="AA493" i="4"/>
  <c r="N493" i="4"/>
  <c r="O493" i="4" s="1"/>
  <c r="AA500" i="4"/>
  <c r="N500" i="4"/>
  <c r="R506" i="4"/>
  <c r="S506" i="4" s="1"/>
  <c r="T506" i="4" s="1"/>
  <c r="AA517" i="4"/>
  <c r="N517" i="4"/>
  <c r="R525" i="4"/>
  <c r="S525" i="4" s="1"/>
  <c r="T525" i="4" s="1"/>
  <c r="AA531" i="4"/>
  <c r="N531" i="4"/>
  <c r="O531" i="4" s="1"/>
  <c r="AA534" i="4"/>
  <c r="N534" i="4"/>
  <c r="O534" i="4" s="1"/>
  <c r="AA540" i="4"/>
  <c r="N540" i="4"/>
  <c r="O540" i="4" s="1"/>
  <c r="AA550" i="4"/>
  <c r="N550" i="4"/>
  <c r="AA554" i="4"/>
  <c r="N554" i="4"/>
  <c r="O554" i="4" s="1"/>
  <c r="AA567" i="4"/>
  <c r="N567" i="4"/>
  <c r="O567" i="4" s="1"/>
  <c r="AA576" i="4"/>
  <c r="N576" i="4"/>
  <c r="AA586" i="4"/>
  <c r="N586" i="4"/>
  <c r="O586" i="4" s="1"/>
  <c r="AA615" i="4"/>
  <c r="N615" i="4"/>
  <c r="O615" i="4" s="1"/>
  <c r="AA624" i="4"/>
  <c r="N624" i="4"/>
  <c r="O624" i="4" s="1"/>
  <c r="AA627" i="4"/>
  <c r="N627" i="4"/>
  <c r="O627" i="4" s="1"/>
  <c r="AA638" i="4"/>
  <c r="N638" i="4"/>
  <c r="O638" i="4" s="1"/>
  <c r="AA655" i="4"/>
  <c r="N655" i="4"/>
  <c r="AA674" i="4"/>
  <c r="N674" i="4"/>
  <c r="O674" i="4" s="1"/>
  <c r="AA677" i="4"/>
  <c r="N677" i="4"/>
  <c r="O677" i="4" s="1"/>
  <c r="AA469" i="4"/>
  <c r="N469" i="4"/>
  <c r="AA473" i="4"/>
  <c r="N473" i="4"/>
  <c r="N476" i="4"/>
  <c r="O476" i="4" s="1"/>
  <c r="AA486" i="4"/>
  <c r="N486" i="4"/>
  <c r="O486" i="4" s="1"/>
  <c r="AA496" i="4"/>
  <c r="AA503" i="4"/>
  <c r="N503" i="4"/>
  <c r="AA504" i="4"/>
  <c r="N504" i="4"/>
  <c r="O504" i="4" s="1"/>
  <c r="R505" i="4"/>
  <c r="S505" i="4" s="1"/>
  <c r="T505" i="4" s="1"/>
  <c r="AA508" i="4"/>
  <c r="N508" i="4"/>
  <c r="O508" i="4" s="1"/>
  <c r="R509" i="4"/>
  <c r="S509" i="4" s="1"/>
  <c r="T509" i="4" s="1"/>
  <c r="AA516" i="4"/>
  <c r="N516" i="4"/>
  <c r="R551" i="4"/>
  <c r="S551" i="4" s="1"/>
  <c r="T551" i="4" s="1"/>
  <c r="AA560" i="4"/>
  <c r="N560" i="4"/>
  <c r="O560" i="4" s="1"/>
  <c r="AA563" i="4"/>
  <c r="N563" i="4"/>
  <c r="O563" i="4" s="1"/>
  <c r="R564" i="4"/>
  <c r="S564" i="4" s="1"/>
  <c r="T564" i="4" s="1"/>
  <c r="AA579" i="4"/>
  <c r="N579" i="4"/>
  <c r="O579" i="4" s="1"/>
  <c r="R583" i="4"/>
  <c r="S583" i="4" s="1"/>
  <c r="T583" i="4" s="1"/>
  <c r="AA589" i="4"/>
  <c r="AA592" i="4"/>
  <c r="N592" i="4"/>
  <c r="O592" i="4" s="1"/>
  <c r="R593" i="4"/>
  <c r="S593" i="4" s="1"/>
  <c r="T593" i="4" s="1"/>
  <c r="AA596" i="4"/>
  <c r="N596" i="4"/>
  <c r="O596" i="4" s="1"/>
  <c r="R597" i="4"/>
  <c r="S597" i="4" s="1"/>
  <c r="T597" i="4" s="1"/>
  <c r="R604" i="4"/>
  <c r="S604" i="4" s="1"/>
  <c r="T604" i="4" s="1"/>
  <c r="AA607" i="4"/>
  <c r="N607" i="4"/>
  <c r="O607" i="4" s="1"/>
  <c r="R608" i="4"/>
  <c r="S608" i="4" s="1"/>
  <c r="T608" i="4" s="1"/>
  <c r="AA611" i="4"/>
  <c r="AA633" i="4"/>
  <c r="N633" i="4"/>
  <c r="R635" i="4"/>
  <c r="S635" i="4" s="1"/>
  <c r="T635" i="4" s="1"/>
  <c r="AA647" i="4"/>
  <c r="N647" i="4"/>
  <c r="O647" i="4" s="1"/>
  <c r="AA658" i="4"/>
  <c r="N658" i="4"/>
  <c r="O658" i="4" s="1"/>
  <c r="AA667" i="4"/>
  <c r="N667" i="4"/>
  <c r="O667" i="4" s="1"/>
  <c r="N682" i="4"/>
  <c r="O682" i="4" s="1"/>
  <c r="AA682" i="4"/>
  <c r="R466" i="4"/>
  <c r="S466" i="4" s="1"/>
  <c r="T466" i="4" s="1"/>
  <c r="AA482" i="4"/>
  <c r="N482" i="4"/>
  <c r="N495" i="4"/>
  <c r="AA498" i="4"/>
  <c r="N498" i="4"/>
  <c r="AA511" i="4"/>
  <c r="N511" i="4"/>
  <c r="R517" i="4"/>
  <c r="S517" i="4" s="1"/>
  <c r="T517" i="4" s="1"/>
  <c r="AA520" i="4"/>
  <c r="N520" i="4"/>
  <c r="O520" i="4" s="1"/>
  <c r="AA533" i="4"/>
  <c r="N533" i="4"/>
  <c r="O533" i="4" s="1"/>
  <c r="AA536" i="4"/>
  <c r="N536" i="4"/>
  <c r="O536" i="4" s="1"/>
  <c r="AA545" i="4"/>
  <c r="N545" i="4"/>
  <c r="AA549" i="4"/>
  <c r="N549" i="4"/>
  <c r="O549" i="4" s="1"/>
  <c r="R550" i="4"/>
  <c r="S550" i="4" s="1"/>
  <c r="T550" i="4" s="1"/>
  <c r="AA559" i="4"/>
  <c r="N559" i="4"/>
  <c r="AA569" i="4"/>
  <c r="N569" i="4"/>
  <c r="O569" i="4" s="1"/>
  <c r="AA575" i="4"/>
  <c r="N575" i="4"/>
  <c r="O575" i="4" s="1"/>
  <c r="R576" i="4"/>
  <c r="S576" i="4" s="1"/>
  <c r="T576" i="4" s="1"/>
  <c r="AA585" i="4"/>
  <c r="N585" i="4"/>
  <c r="O585" i="4" s="1"/>
  <c r="AA606" i="4"/>
  <c r="N606" i="4"/>
  <c r="AA610" i="4"/>
  <c r="N610" i="4"/>
  <c r="AA614" i="4"/>
  <c r="N614" i="4"/>
  <c r="O614" i="4" s="1"/>
  <c r="N617" i="4"/>
  <c r="O617" i="4" s="1"/>
  <c r="AA620" i="4"/>
  <c r="N620" i="4"/>
  <c r="O620" i="4" s="1"/>
  <c r="AA623" i="4"/>
  <c r="N623" i="4"/>
  <c r="O623" i="4" s="1"/>
  <c r="AA626" i="4"/>
  <c r="N626" i="4"/>
  <c r="O626" i="4" s="1"/>
  <c r="AA629" i="4"/>
  <c r="N629" i="4"/>
  <c r="R634" i="4"/>
  <c r="S634" i="4" s="1"/>
  <c r="T634" i="4" s="1"/>
  <c r="AA643" i="4"/>
  <c r="N643" i="4"/>
  <c r="O643" i="4" s="1"/>
  <c r="R644" i="4"/>
  <c r="S644" i="4" s="1"/>
  <c r="T644" i="4" s="1"/>
  <c r="AA650" i="4"/>
  <c r="N650" i="4"/>
  <c r="R655" i="4"/>
  <c r="S655" i="4" s="1"/>
  <c r="T655" i="4" s="1"/>
  <c r="AA679" i="4"/>
  <c r="N679" i="4"/>
  <c r="O679" i="4" s="1"/>
  <c r="AA468" i="4"/>
  <c r="N468" i="4"/>
  <c r="AA475" i="4"/>
  <c r="N475" i="4"/>
  <c r="O475" i="4" s="1"/>
  <c r="AA488" i="4"/>
  <c r="N488" i="4"/>
  <c r="O488" i="4" s="1"/>
  <c r="R500" i="4"/>
  <c r="S500" i="4" s="1"/>
  <c r="T500" i="4" s="1"/>
  <c r="R512" i="4"/>
  <c r="S512" i="4" s="1"/>
  <c r="T512" i="4" s="1"/>
  <c r="AA515" i="4"/>
  <c r="R516" i="4"/>
  <c r="S516" i="4" s="1"/>
  <c r="T516" i="4" s="1"/>
  <c r="AA519" i="4"/>
  <c r="N519" i="4"/>
  <c r="AA562" i="4"/>
  <c r="N562" i="4"/>
  <c r="O562" i="4" s="1"/>
  <c r="AA565" i="4"/>
  <c r="N565" i="4"/>
  <c r="O565" i="4" s="1"/>
  <c r="AA581" i="4"/>
  <c r="N581" i="4"/>
  <c r="O581" i="4" s="1"/>
  <c r="AA588" i="4"/>
  <c r="AA632" i="4"/>
  <c r="N632" i="4"/>
  <c r="O632" i="4" s="1"/>
  <c r="R633" i="4"/>
  <c r="S633" i="4" s="1"/>
  <c r="T633" i="4" s="1"/>
  <c r="AA646" i="4"/>
  <c r="N646" i="4"/>
  <c r="O646" i="4" s="1"/>
  <c r="AA660" i="4"/>
  <c r="N660" i="4"/>
  <c r="O660" i="4" s="1"/>
  <c r="N663" i="4"/>
  <c r="O663" i="4" s="1"/>
  <c r="AA666" i="4"/>
  <c r="N666" i="4"/>
  <c r="O666" i="4" s="1"/>
  <c r="AA672" i="4"/>
  <c r="N672" i="4"/>
  <c r="N681" i="4"/>
  <c r="O681" i="4" s="1"/>
  <c r="R683" i="4"/>
  <c r="S683" i="4" s="1"/>
  <c r="T683" i="4" s="1"/>
  <c r="AA471" i="4"/>
  <c r="N471" i="4"/>
  <c r="O471" i="4" s="1"/>
  <c r="AA478" i="4"/>
  <c r="N478" i="4"/>
  <c r="O478" i="4" s="1"/>
  <c r="R482" i="4"/>
  <c r="S482" i="4" s="1"/>
  <c r="T482" i="4" s="1"/>
  <c r="R495" i="4"/>
  <c r="S495" i="4" s="1"/>
  <c r="T495" i="4" s="1"/>
  <c r="R499" i="4"/>
  <c r="S499" i="4" s="1"/>
  <c r="T499" i="4" s="1"/>
  <c r="AA502" i="4"/>
  <c r="N502" i="4"/>
  <c r="O502" i="4" s="1"/>
  <c r="R503" i="4"/>
  <c r="S503" i="4" s="1"/>
  <c r="T503" i="4" s="1"/>
  <c r="AA506" i="4"/>
  <c r="N506" i="4"/>
  <c r="R511" i="4"/>
  <c r="S511" i="4" s="1"/>
  <c r="T511" i="4" s="1"/>
  <c r="AA525" i="4"/>
  <c r="N525" i="4"/>
  <c r="AA538" i="4"/>
  <c r="N538" i="4"/>
  <c r="O538" i="4" s="1"/>
  <c r="R545" i="4"/>
  <c r="S545" i="4" s="1"/>
  <c r="T545" i="4" s="1"/>
  <c r="AA548" i="4"/>
  <c r="N548" i="4"/>
  <c r="O548" i="4" s="1"/>
  <c r="AA558" i="4"/>
  <c r="N558" i="4"/>
  <c r="O558" i="4" s="1"/>
  <c r="R559" i="4"/>
  <c r="S559" i="4" s="1"/>
  <c r="T559" i="4" s="1"/>
  <c r="N568" i="4"/>
  <c r="O568" i="4" s="1"/>
  <c r="AA571" i="4"/>
  <c r="AA574" i="4"/>
  <c r="N574" i="4"/>
  <c r="O574" i="4" s="1"/>
  <c r="AA594" i="4"/>
  <c r="N594" i="4"/>
  <c r="O594" i="4" s="1"/>
  <c r="R595" i="4"/>
  <c r="S595" i="4" s="1"/>
  <c r="T595" i="4" s="1"/>
  <c r="AA598" i="4"/>
  <c r="R602" i="4"/>
  <c r="S602" i="4" s="1"/>
  <c r="T602" i="4" s="1"/>
  <c r="AA605" i="4"/>
  <c r="N605" i="4"/>
  <c r="O605" i="4" s="1"/>
  <c r="R606" i="4"/>
  <c r="S606" i="4" s="1"/>
  <c r="T606" i="4" s="1"/>
  <c r="R610" i="4"/>
  <c r="S610" i="4" s="1"/>
  <c r="T610" i="4" s="1"/>
  <c r="AA616" i="4"/>
  <c r="N616" i="4"/>
  <c r="O616" i="4" s="1"/>
  <c r="AA625" i="4"/>
  <c r="N625" i="4"/>
  <c r="O625" i="4" s="1"/>
  <c r="R629" i="4"/>
  <c r="S629" i="4" s="1"/>
  <c r="T629" i="4" s="1"/>
  <c r="AA639" i="4"/>
  <c r="N639" i="4"/>
  <c r="O639" i="4" s="1"/>
  <c r="N642" i="4"/>
  <c r="O642" i="4" s="1"/>
  <c r="R650" i="4"/>
  <c r="S650" i="4" s="1"/>
  <c r="T650" i="4" s="1"/>
  <c r="AA675" i="4"/>
  <c r="N675" i="4"/>
  <c r="O675" i="4" s="1"/>
  <c r="AA691" i="4"/>
  <c r="AA694" i="4"/>
  <c r="N694" i="4"/>
  <c r="AA698" i="4"/>
  <c r="N698" i="4"/>
  <c r="O698" i="4" s="1"/>
  <c r="R702" i="4"/>
  <c r="S702" i="4" s="1"/>
  <c r="T702" i="4" s="1"/>
  <c r="N726" i="4"/>
  <c r="O726" i="4" s="1"/>
  <c r="AA729" i="4"/>
  <c r="N729" i="4"/>
  <c r="O729" i="4" s="1"/>
  <c r="R733" i="4"/>
  <c r="S733" i="4" s="1"/>
  <c r="T733" i="4" s="1"/>
  <c r="AA754" i="4"/>
  <c r="AA757" i="4"/>
  <c r="N757" i="4"/>
  <c r="AA768" i="4"/>
  <c r="N768" i="4"/>
  <c r="O768" i="4" s="1"/>
  <c r="N771" i="4"/>
  <c r="O771" i="4" s="1"/>
  <c r="AA774" i="4"/>
  <c r="AA777" i="4"/>
  <c r="AA780" i="4"/>
  <c r="N780" i="4"/>
  <c r="O780" i="4" s="1"/>
  <c r="AA786" i="4"/>
  <c r="N786" i="4"/>
  <c r="O786" i="4" s="1"/>
  <c r="AA795" i="4"/>
  <c r="N795" i="4"/>
  <c r="O795" i="4" s="1"/>
  <c r="AA798" i="4"/>
  <c r="AA827" i="4"/>
  <c r="N827" i="4"/>
  <c r="O827" i="4" s="1"/>
  <c r="AA833" i="4"/>
  <c r="N833" i="4"/>
  <c r="O833" i="4" s="1"/>
  <c r="N836" i="4"/>
  <c r="O836" i="4" s="1"/>
  <c r="AA839" i="4"/>
  <c r="N845" i="4"/>
  <c r="O845" i="4" s="1"/>
  <c r="L856" i="4"/>
  <c r="M856" i="4" s="1"/>
  <c r="L858" i="4"/>
  <c r="M858" i="4" s="1"/>
  <c r="L860" i="4"/>
  <c r="M860" i="4" s="1"/>
  <c r="L862" i="4"/>
  <c r="M862" i="4" s="1"/>
  <c r="L864" i="4"/>
  <c r="M864" i="4" s="1"/>
  <c r="AA686" i="4"/>
  <c r="AA687" i="4"/>
  <c r="N687" i="4"/>
  <c r="O687" i="4" s="1"/>
  <c r="R688" i="4"/>
  <c r="S688" i="4" s="1"/>
  <c r="T688" i="4" s="1"/>
  <c r="AA704" i="4"/>
  <c r="N704" i="4"/>
  <c r="O704" i="4" s="1"/>
  <c r="AA716" i="4"/>
  <c r="N716" i="4"/>
  <c r="O716" i="4" s="1"/>
  <c r="AA719" i="4"/>
  <c r="N719" i="4"/>
  <c r="O719" i="4" s="1"/>
  <c r="AA725" i="4"/>
  <c r="N725" i="4"/>
  <c r="AA735" i="4"/>
  <c r="N735" i="4"/>
  <c r="O735" i="4" s="1"/>
  <c r="AA738" i="4"/>
  <c r="N738" i="4"/>
  <c r="O738" i="4" s="1"/>
  <c r="R751" i="4"/>
  <c r="S751" i="4" s="1"/>
  <c r="T751" i="4" s="1"/>
  <c r="AA760" i="4"/>
  <c r="N760" i="4"/>
  <c r="R765" i="4"/>
  <c r="S765" i="4" s="1"/>
  <c r="T765" i="4" s="1"/>
  <c r="AA804" i="4"/>
  <c r="N804" i="4"/>
  <c r="O804" i="4" s="1"/>
  <c r="AA807" i="4"/>
  <c r="N807" i="4"/>
  <c r="O807" i="4" s="1"/>
  <c r="AA810" i="4"/>
  <c r="N810" i="4"/>
  <c r="O810" i="4" s="1"/>
  <c r="AA816" i="4"/>
  <c r="N816" i="4"/>
  <c r="O816" i="4" s="1"/>
  <c r="R817" i="4"/>
  <c r="S817" i="4" s="1"/>
  <c r="T817" i="4" s="1"/>
  <c r="AA820" i="4"/>
  <c r="N820" i="4"/>
  <c r="AA850" i="4"/>
  <c r="N850" i="4"/>
  <c r="O850" i="4" s="1"/>
  <c r="AA853" i="4"/>
  <c r="N853" i="4"/>
  <c r="O853" i="4" s="1"/>
  <c r="N871" i="4"/>
  <c r="O871" i="4" s="1"/>
  <c r="AA871" i="4"/>
  <c r="L683" i="4"/>
  <c r="M683" i="4" s="1"/>
  <c r="AA693" i="4"/>
  <c r="N693" i="4"/>
  <c r="O693" i="4" s="1"/>
  <c r="R694" i="4"/>
  <c r="S694" i="4" s="1"/>
  <c r="T694" i="4" s="1"/>
  <c r="AA728" i="4"/>
  <c r="N728" i="4"/>
  <c r="O728" i="4" s="1"/>
  <c r="AA745" i="4"/>
  <c r="N745" i="4"/>
  <c r="O745" i="4" s="1"/>
  <c r="R746" i="4"/>
  <c r="S746" i="4" s="1"/>
  <c r="T746" i="4" s="1"/>
  <c r="AA756" i="4"/>
  <c r="N756" i="4"/>
  <c r="O756" i="4" s="1"/>
  <c r="T757" i="4"/>
  <c r="R757" i="4"/>
  <c r="S757" i="4" s="1"/>
  <c r="AA763" i="4"/>
  <c r="AA770" i="4"/>
  <c r="N770" i="4"/>
  <c r="O770" i="4" s="1"/>
  <c r="AA773" i="4"/>
  <c r="AA776" i="4"/>
  <c r="AA779" i="4"/>
  <c r="N779" i="4"/>
  <c r="O779" i="4" s="1"/>
  <c r="AA788" i="4"/>
  <c r="N788" i="4"/>
  <c r="O788" i="4" s="1"/>
  <c r="AA791" i="4"/>
  <c r="AA797" i="4"/>
  <c r="N797" i="4"/>
  <c r="O797" i="4" s="1"/>
  <c r="AA823" i="4"/>
  <c r="N823" i="4"/>
  <c r="O823" i="4" s="1"/>
  <c r="AA832" i="4"/>
  <c r="N832" i="4"/>
  <c r="O832" i="4" s="1"/>
  <c r="AA841" i="4"/>
  <c r="N841" i="4"/>
  <c r="O841" i="4" s="1"/>
  <c r="AA867" i="4"/>
  <c r="N867" i="4"/>
  <c r="O867" i="4" s="1"/>
  <c r="R868" i="4"/>
  <c r="S868" i="4" s="1"/>
  <c r="T868" i="4" s="1"/>
  <c r="AA684" i="4"/>
  <c r="L685" i="4"/>
  <c r="M685" i="4" s="1"/>
  <c r="AA703" i="4"/>
  <c r="N703" i="4"/>
  <c r="O703" i="4" s="1"/>
  <c r="AA709" i="4"/>
  <c r="AA712" i="4"/>
  <c r="N712" i="4"/>
  <c r="O712" i="4" s="1"/>
  <c r="N718" i="4"/>
  <c r="O718" i="4" s="1"/>
  <c r="AA721" i="4"/>
  <c r="N721" i="4"/>
  <c r="O721" i="4" s="1"/>
  <c r="AA737" i="4"/>
  <c r="N737" i="4"/>
  <c r="O737" i="4" s="1"/>
  <c r="AA748" i="4"/>
  <c r="N748" i="4"/>
  <c r="R760" i="4"/>
  <c r="S760" i="4" s="1"/>
  <c r="T760" i="4" s="1"/>
  <c r="AA800" i="4"/>
  <c r="N800" i="4"/>
  <c r="O800" i="4" s="1"/>
  <c r="AA809" i="4"/>
  <c r="N809" i="4"/>
  <c r="O809" i="4" s="1"/>
  <c r="R820" i="4"/>
  <c r="S820" i="4" s="1"/>
  <c r="T820" i="4" s="1"/>
  <c r="AA852" i="4"/>
  <c r="N852" i="4"/>
  <c r="O852" i="4" s="1"/>
  <c r="L855" i="4"/>
  <c r="M855" i="4" s="1"/>
  <c r="L857" i="4"/>
  <c r="M857" i="4" s="1"/>
  <c r="L859" i="4"/>
  <c r="M859" i="4" s="1"/>
  <c r="L861" i="4"/>
  <c r="M861" i="4" s="1"/>
  <c r="L863" i="4"/>
  <c r="M863" i="4" s="1"/>
  <c r="L865" i="4"/>
  <c r="M865" i="4" s="1"/>
  <c r="AA692" i="4"/>
  <c r="N692" i="4"/>
  <c r="O692" i="4" s="1"/>
  <c r="AA727" i="4"/>
  <c r="N727" i="4"/>
  <c r="O727" i="4" s="1"/>
  <c r="R741" i="4"/>
  <c r="S741" i="4" s="1"/>
  <c r="T741" i="4" s="1"/>
  <c r="R749" i="4"/>
  <c r="S749" i="4" s="1"/>
  <c r="T749" i="4" s="1"/>
  <c r="AA752" i="4"/>
  <c r="N752" i="4"/>
  <c r="O752" i="4" s="1"/>
  <c r="R763" i="4"/>
  <c r="S763" i="4" s="1"/>
  <c r="T763" i="4" s="1"/>
  <c r="AA766" i="4"/>
  <c r="N766" i="4"/>
  <c r="O766" i="4" s="1"/>
  <c r="N769" i="4"/>
  <c r="O769" i="4" s="1"/>
  <c r="AA775" i="4"/>
  <c r="N775" i="4"/>
  <c r="O775" i="4" s="1"/>
  <c r="AA784" i="4"/>
  <c r="N784" i="4"/>
  <c r="O784" i="4" s="1"/>
  <c r="N787" i="4"/>
  <c r="O787" i="4" s="1"/>
  <c r="R791" i="4"/>
  <c r="S791" i="4" s="1"/>
  <c r="T791" i="4" s="1"/>
  <c r="AA818" i="4"/>
  <c r="N818" i="4"/>
  <c r="O818" i="4" s="1"/>
  <c r="R819" i="4"/>
  <c r="S819" i="4" s="1"/>
  <c r="T819" i="4" s="1"/>
  <c r="N822" i="4"/>
  <c r="O822" i="4" s="1"/>
  <c r="AA828" i="4"/>
  <c r="N828" i="4"/>
  <c r="O828" i="4" s="1"/>
  <c r="AA837" i="4"/>
  <c r="N837" i="4"/>
  <c r="O837" i="4" s="1"/>
  <c r="AA846" i="4"/>
  <c r="N846" i="4"/>
  <c r="O846" i="4" s="1"/>
  <c r="AA695" i="4"/>
  <c r="N695" i="4"/>
  <c r="O695" i="4" s="1"/>
  <c r="R696" i="4"/>
  <c r="S696" i="4" s="1"/>
  <c r="T696" i="4" s="1"/>
  <c r="AA708" i="4"/>
  <c r="N708" i="4"/>
  <c r="O708" i="4" s="1"/>
  <c r="AA711" i="4"/>
  <c r="N711" i="4"/>
  <c r="O711" i="4" s="1"/>
  <c r="AA714" i="4"/>
  <c r="N714" i="4"/>
  <c r="O714" i="4" s="1"/>
  <c r="AA720" i="4"/>
  <c r="N720" i="4"/>
  <c r="O720" i="4" s="1"/>
  <c r="R740" i="4"/>
  <c r="S740" i="4" s="1"/>
  <c r="T740" i="4" s="1"/>
  <c r="AA743" i="4"/>
  <c r="N743" i="4"/>
  <c r="O743" i="4" s="1"/>
  <c r="R744" i="4"/>
  <c r="S744" i="4" s="1"/>
  <c r="T744" i="4" s="1"/>
  <c r="R748" i="4"/>
  <c r="S748" i="4" s="1"/>
  <c r="T748" i="4" s="1"/>
  <c r="N751" i="4"/>
  <c r="AA758" i="4"/>
  <c r="N758" i="4"/>
  <c r="O758" i="4" s="1"/>
  <c r="AA793" i="4"/>
  <c r="N793" i="4"/>
  <c r="O793" i="4" s="1"/>
  <c r="AA796" i="4"/>
  <c r="N796" i="4"/>
  <c r="O796" i="4" s="1"/>
  <c r="AA811" i="4"/>
  <c r="N811" i="4"/>
  <c r="O811" i="4" s="1"/>
  <c r="AA814" i="4"/>
  <c r="N814" i="4"/>
  <c r="O814" i="4" s="1"/>
  <c r="AA817" i="4"/>
  <c r="N817" i="4"/>
  <c r="N851" i="4"/>
  <c r="O851" i="4" s="1"/>
  <c r="AA854" i="4"/>
  <c r="N854" i="4"/>
  <c r="O854" i="4" s="1"/>
  <c r="AA866" i="4"/>
  <c r="N866" i="4"/>
  <c r="O866" i="4" s="1"/>
  <c r="L869" i="4"/>
  <c r="M869" i="4" s="1"/>
  <c r="AA929" i="4"/>
  <c r="N929" i="4"/>
  <c r="AA951" i="4"/>
  <c r="N951" i="4"/>
  <c r="O951" i="4" s="1"/>
  <c r="AA957" i="4"/>
  <c r="N957" i="4"/>
  <c r="O957" i="4" s="1"/>
  <c r="AA960" i="4"/>
  <c r="N960" i="4"/>
  <c r="O960" i="4" s="1"/>
  <c r="AA963" i="4"/>
  <c r="N963" i="4"/>
  <c r="O963" i="4" s="1"/>
  <c r="N969" i="4"/>
  <c r="O969" i="4" s="1"/>
  <c r="N972" i="4"/>
  <c r="O972" i="4" s="1"/>
  <c r="AA975" i="4"/>
  <c r="N975" i="4"/>
  <c r="O975" i="4" s="1"/>
  <c r="AA994" i="4"/>
  <c r="N994" i="4"/>
  <c r="O994" i="4" s="1"/>
  <c r="AA997" i="4"/>
  <c r="N997" i="4"/>
  <c r="O997" i="4" s="1"/>
  <c r="AA1003" i="4"/>
  <c r="N1003" i="4"/>
  <c r="O1003" i="4" s="1"/>
  <c r="AA1019" i="4"/>
  <c r="N1019" i="4"/>
  <c r="O1019" i="4" s="1"/>
  <c r="R1043" i="4"/>
  <c r="S1043" i="4" s="1"/>
  <c r="T1043" i="4" s="1"/>
  <c r="AA1053" i="4"/>
  <c r="N1053" i="4"/>
  <c r="L1067" i="4"/>
  <c r="M1067" i="4" s="1"/>
  <c r="L1069" i="4"/>
  <c r="M1069" i="4" s="1"/>
  <c r="L1071" i="4"/>
  <c r="M1071" i="4" s="1"/>
  <c r="L1073" i="4"/>
  <c r="M1073" i="4" s="1"/>
  <c r="L1075" i="4"/>
  <c r="M1075" i="4" s="1"/>
  <c r="L1078" i="4"/>
  <c r="M1078" i="4" s="1"/>
  <c r="L1079" i="4"/>
  <c r="M1079" i="4" s="1"/>
  <c r="L1081" i="4"/>
  <c r="M1081" i="4" s="1"/>
  <c r="L1083" i="4"/>
  <c r="M1083" i="4" s="1"/>
  <c r="AA872" i="4"/>
  <c r="AA874" i="4"/>
  <c r="N874" i="4"/>
  <c r="O874" i="4" s="1"/>
  <c r="AA877" i="4"/>
  <c r="N877" i="4"/>
  <c r="O877" i="4" s="1"/>
  <c r="N883" i="4"/>
  <c r="O883" i="4" s="1"/>
  <c r="AA886" i="4"/>
  <c r="N886" i="4"/>
  <c r="O886" i="4" s="1"/>
  <c r="AA892" i="4"/>
  <c r="N892" i="4"/>
  <c r="O892" i="4" s="1"/>
  <c r="AA895" i="4"/>
  <c r="N895" i="4"/>
  <c r="O895" i="4" s="1"/>
  <c r="AA898" i="4"/>
  <c r="N898" i="4"/>
  <c r="O898" i="4" s="1"/>
  <c r="AA901" i="4"/>
  <c r="N901" i="4"/>
  <c r="O901" i="4" s="1"/>
  <c r="AA904" i="4"/>
  <c r="N904" i="4"/>
  <c r="O904" i="4" s="1"/>
  <c r="AA910" i="4"/>
  <c r="N910" i="4"/>
  <c r="O910" i="4" s="1"/>
  <c r="AA913" i="4"/>
  <c r="N913" i="4"/>
  <c r="O913" i="4" s="1"/>
  <c r="AA919" i="4"/>
  <c r="N919" i="4"/>
  <c r="O919" i="4" s="1"/>
  <c r="AA925" i="4"/>
  <c r="N925" i="4"/>
  <c r="O925" i="4" s="1"/>
  <c r="AA932" i="4"/>
  <c r="N932" i="4"/>
  <c r="O932" i="4" s="1"/>
  <c r="N938" i="4"/>
  <c r="O938" i="4" s="1"/>
  <c r="AA941" i="4"/>
  <c r="N941" i="4"/>
  <c r="O941" i="4" s="1"/>
  <c r="AA944" i="4"/>
  <c r="N944" i="4"/>
  <c r="O944" i="4" s="1"/>
  <c r="AA947" i="4"/>
  <c r="N947" i="4"/>
  <c r="O947" i="4" s="1"/>
  <c r="R988" i="4"/>
  <c r="S988" i="4" s="1"/>
  <c r="T988" i="4" s="1"/>
  <c r="AA1012" i="4"/>
  <c r="N1012" i="4"/>
  <c r="O1012" i="4" s="1"/>
  <c r="R1013" i="4"/>
  <c r="S1013" i="4" s="1"/>
  <c r="T1013" i="4" s="1"/>
  <c r="AA1022" i="4"/>
  <c r="N1022" i="4"/>
  <c r="O1022" i="4" s="1"/>
  <c r="AA1025" i="4"/>
  <c r="AA1038" i="4"/>
  <c r="N1038" i="4"/>
  <c r="O1038" i="4" s="1"/>
  <c r="AA1045" i="4"/>
  <c r="N1045" i="4"/>
  <c r="O1045" i="4" s="1"/>
  <c r="R1046" i="4"/>
  <c r="S1046" i="4" s="1"/>
  <c r="T1046" i="4" s="1"/>
  <c r="R1050" i="4"/>
  <c r="S1050" i="4" s="1"/>
  <c r="T1050" i="4" s="1"/>
  <c r="AA1064" i="4"/>
  <c r="N1064" i="4"/>
  <c r="O1064" i="4" s="1"/>
  <c r="L870" i="4"/>
  <c r="M870" i="4" s="1"/>
  <c r="AA928" i="4"/>
  <c r="N928" i="4"/>
  <c r="O928" i="4" s="1"/>
  <c r="R929" i="4"/>
  <c r="S929" i="4" s="1"/>
  <c r="T929" i="4" s="1"/>
  <c r="N937" i="4"/>
  <c r="O937" i="4" s="1"/>
  <c r="AA959" i="4"/>
  <c r="AA962" i="4"/>
  <c r="N962" i="4"/>
  <c r="O962" i="4" s="1"/>
  <c r="AA968" i="4"/>
  <c r="N968" i="4"/>
  <c r="O968" i="4" s="1"/>
  <c r="N971" i="4"/>
  <c r="O971" i="4" s="1"/>
  <c r="N974" i="4"/>
  <c r="O974" i="4" s="1"/>
  <c r="AA977" i="4"/>
  <c r="AA980" i="4"/>
  <c r="N980" i="4"/>
  <c r="O980" i="4" s="1"/>
  <c r="AA990" i="4"/>
  <c r="N990" i="4"/>
  <c r="O990" i="4" s="1"/>
  <c r="AA999" i="4"/>
  <c r="AA1002" i="4"/>
  <c r="N1002" i="4"/>
  <c r="O1002" i="4" s="1"/>
  <c r="AA1008" i="4"/>
  <c r="N1008" i="4"/>
  <c r="O1008" i="4" s="1"/>
  <c r="R1009" i="4"/>
  <c r="S1009" i="4" s="1"/>
  <c r="T1009" i="4" s="1"/>
  <c r="N1021" i="4"/>
  <c r="AA1031" i="4"/>
  <c r="N1031" i="4"/>
  <c r="O1031" i="4" s="1"/>
  <c r="AA1041" i="4"/>
  <c r="N1041" i="4"/>
  <c r="O1041" i="4" s="1"/>
  <c r="AA1048" i="4"/>
  <c r="N1048" i="4"/>
  <c r="R1053" i="4"/>
  <c r="S1053" i="4" s="1"/>
  <c r="T1053" i="4" s="1"/>
  <c r="AA1059" i="4"/>
  <c r="R1061" i="4"/>
  <c r="S1061" i="4" s="1"/>
  <c r="T1061" i="4" s="1"/>
  <c r="AA876" i="4"/>
  <c r="N876" i="4"/>
  <c r="O876" i="4" s="1"/>
  <c r="AA885" i="4"/>
  <c r="N885" i="4"/>
  <c r="O885" i="4" s="1"/>
  <c r="N888" i="4"/>
  <c r="O888" i="4" s="1"/>
  <c r="AA894" i="4"/>
  <c r="N894" i="4"/>
  <c r="O894" i="4" s="1"/>
  <c r="AA900" i="4"/>
  <c r="N900" i="4"/>
  <c r="O900" i="4" s="1"/>
  <c r="N909" i="4"/>
  <c r="O909" i="4" s="1"/>
  <c r="AA912" i="4"/>
  <c r="AA915" i="4"/>
  <c r="AA918" i="4"/>
  <c r="N918" i="4"/>
  <c r="O918" i="4" s="1"/>
  <c r="N927" i="4"/>
  <c r="N931" i="4"/>
  <c r="O931" i="4" s="1"/>
  <c r="AA934" i="4"/>
  <c r="AA940" i="4"/>
  <c r="N940" i="4"/>
  <c r="O940" i="4" s="1"/>
  <c r="N949" i="4"/>
  <c r="O949" i="4" s="1"/>
  <c r="R950" i="4"/>
  <c r="S950" i="4" s="1"/>
  <c r="T950" i="4" s="1"/>
  <c r="AA986" i="4"/>
  <c r="N986" i="4"/>
  <c r="O986" i="4" s="1"/>
  <c r="AA1024" i="4"/>
  <c r="N1024" i="4"/>
  <c r="O1024" i="4" s="1"/>
  <c r="AA1037" i="4"/>
  <c r="N1037" i="4"/>
  <c r="O1037" i="4" s="1"/>
  <c r="AA1040" i="4"/>
  <c r="N1040" i="4"/>
  <c r="AA1055" i="4"/>
  <c r="N1055" i="4"/>
  <c r="O1055" i="4" s="1"/>
  <c r="R1056" i="4"/>
  <c r="S1056" i="4" s="1"/>
  <c r="T1056" i="4" s="1"/>
  <c r="R1060" i="4"/>
  <c r="S1060" i="4" s="1"/>
  <c r="T1060" i="4" s="1"/>
  <c r="AA1063" i="4"/>
  <c r="N1068" i="4"/>
  <c r="O1068" i="4" s="1"/>
  <c r="AA1070" i="4"/>
  <c r="N1070" i="4"/>
  <c r="O1070" i="4" s="1"/>
  <c r="AA1074" i="4"/>
  <c r="N1074" i="4"/>
  <c r="O1074" i="4" s="1"/>
  <c r="AA1077" i="4"/>
  <c r="N1077" i="4"/>
  <c r="O1077" i="4" s="1"/>
  <c r="AA1082" i="4"/>
  <c r="N1082" i="4"/>
  <c r="O1082" i="4" s="1"/>
  <c r="N955" i="4"/>
  <c r="O955" i="4" s="1"/>
  <c r="AA958" i="4"/>
  <c r="N958" i="4"/>
  <c r="O958" i="4" s="1"/>
  <c r="AA961" i="4"/>
  <c r="AA964" i="4"/>
  <c r="N964" i="4"/>
  <c r="O964" i="4" s="1"/>
  <c r="N973" i="4"/>
  <c r="O973" i="4" s="1"/>
  <c r="AA976" i="4"/>
  <c r="N976" i="4"/>
  <c r="O976" i="4" s="1"/>
  <c r="AA982" i="4"/>
  <c r="N982" i="4"/>
  <c r="O982" i="4" s="1"/>
  <c r="R983" i="4"/>
  <c r="S983" i="4" s="1"/>
  <c r="T983" i="4" s="1"/>
  <c r="AA995" i="4"/>
  <c r="AA998" i="4"/>
  <c r="N998" i="4"/>
  <c r="O998" i="4" s="1"/>
  <c r="AA1004" i="4"/>
  <c r="N1004" i="4"/>
  <c r="O1004" i="4" s="1"/>
  <c r="AA1017" i="4"/>
  <c r="AA1020" i="4"/>
  <c r="R1021" i="4"/>
  <c r="S1021" i="4" s="1"/>
  <c r="T1021" i="4" s="1"/>
  <c r="R1034" i="4"/>
  <c r="S1034" i="4" s="1"/>
  <c r="T1034" i="4" s="1"/>
  <c r="AA1043" i="4"/>
  <c r="N1043" i="4"/>
  <c r="R1048" i="4"/>
  <c r="S1048" i="4" s="1"/>
  <c r="T1048" i="4" s="1"/>
  <c r="AA1058" i="4"/>
  <c r="R1059" i="4"/>
  <c r="S1059" i="4" s="1"/>
  <c r="T1059" i="4" s="1"/>
  <c r="L873" i="4"/>
  <c r="M873" i="4" s="1"/>
  <c r="AA875" i="4"/>
  <c r="AA878" i="4"/>
  <c r="N878" i="4"/>
  <c r="O878" i="4" s="1"/>
  <c r="AA881" i="4"/>
  <c r="N881" i="4"/>
  <c r="O881" i="4" s="1"/>
  <c r="AA884" i="4"/>
  <c r="N884" i="4"/>
  <c r="O884" i="4" s="1"/>
  <c r="AA887" i="4"/>
  <c r="N887" i="4"/>
  <c r="O887" i="4" s="1"/>
  <c r="AA899" i="4"/>
  <c r="AA905" i="4"/>
  <c r="N905" i="4"/>
  <c r="O905" i="4" s="1"/>
  <c r="AA908" i="4"/>
  <c r="N908" i="4"/>
  <c r="O908" i="4" s="1"/>
  <c r="AA911" i="4"/>
  <c r="N911" i="4"/>
  <c r="O911" i="4" s="1"/>
  <c r="AA914" i="4"/>
  <c r="N914" i="4"/>
  <c r="O914" i="4" s="1"/>
  <c r="AA920" i="4"/>
  <c r="N920" i="4"/>
  <c r="O920" i="4" s="1"/>
  <c r="N926" i="4"/>
  <c r="O926" i="4" s="1"/>
  <c r="R927" i="4"/>
  <c r="S927" i="4" s="1"/>
  <c r="T927" i="4" s="1"/>
  <c r="AA933" i="4"/>
  <c r="N933" i="4"/>
  <c r="O933" i="4" s="1"/>
  <c r="AA936" i="4"/>
  <c r="AA939" i="4"/>
  <c r="N939" i="4"/>
  <c r="O939" i="4" s="1"/>
  <c r="AA942" i="4"/>
  <c r="N942" i="4"/>
  <c r="O942" i="4" s="1"/>
  <c r="AA948" i="4"/>
  <c r="N948" i="4"/>
  <c r="O948" i="4" s="1"/>
  <c r="AA985" i="4"/>
  <c r="N985" i="4"/>
  <c r="O985" i="4" s="1"/>
  <c r="N1013" i="4"/>
  <c r="AA1023" i="4"/>
  <c r="N1023" i="4"/>
  <c r="O1023" i="4" s="1"/>
  <c r="N1026" i="4"/>
  <c r="O1026" i="4" s="1"/>
  <c r="AA1029" i="4"/>
  <c r="N1029" i="4"/>
  <c r="O1029" i="4" s="1"/>
  <c r="R1030" i="4"/>
  <c r="S1030" i="4" s="1"/>
  <c r="T1030" i="4" s="1"/>
  <c r="AA1039" i="4"/>
  <c r="N1039" i="4"/>
  <c r="O1039" i="4" s="1"/>
  <c r="R1040" i="4"/>
  <c r="S1040" i="4" s="1"/>
  <c r="T1040" i="4" s="1"/>
  <c r="N1046" i="4"/>
  <c r="N1050" i="4"/>
  <c r="AA1054" i="4"/>
  <c r="N1054" i="4"/>
  <c r="O1054" i="4" s="1"/>
  <c r="AA1065" i="4"/>
  <c r="N1065" i="4"/>
  <c r="O1065" i="4" s="1"/>
  <c r="R1076" i="4"/>
  <c r="S1076" i="4" s="1"/>
  <c r="T1076" i="4" s="1"/>
  <c r="R1078" i="4"/>
  <c r="S1078" i="4" s="1"/>
  <c r="T1078" i="4" s="1"/>
  <c r="L1088" i="4"/>
  <c r="M1088" i="4" s="1"/>
  <c r="AA1095" i="4"/>
  <c r="N1095" i="4"/>
  <c r="O1095" i="4" s="1"/>
  <c r="AA1098" i="4"/>
  <c r="AA1101" i="4"/>
  <c r="N1101" i="4"/>
  <c r="O1101" i="4" s="1"/>
  <c r="AA1104" i="4"/>
  <c r="N1104" i="4"/>
  <c r="AA1115" i="4"/>
  <c r="N1115" i="4"/>
  <c r="O1115" i="4" s="1"/>
  <c r="AA1118" i="4"/>
  <c r="N1118" i="4"/>
  <c r="O1118" i="4" s="1"/>
  <c r="AA1124" i="4"/>
  <c r="N1124" i="4"/>
  <c r="O1124" i="4" s="1"/>
  <c r="AA1133" i="4"/>
  <c r="N1133" i="4"/>
  <c r="O1133" i="4" s="1"/>
  <c r="R1147" i="4"/>
  <c r="S1147" i="4" s="1"/>
  <c r="T1147" i="4" s="1"/>
  <c r="AA1171" i="4"/>
  <c r="N1171" i="4"/>
  <c r="O1171" i="4" s="1"/>
  <c r="L1180" i="4"/>
  <c r="M1180" i="4" s="1"/>
  <c r="R1196" i="4"/>
  <c r="S1196" i="4" s="1"/>
  <c r="T1196" i="4" s="1"/>
  <c r="AA1234" i="4"/>
  <c r="N1234" i="4"/>
  <c r="O1234" i="4" s="1"/>
  <c r="AA1243" i="4"/>
  <c r="AA1246" i="4"/>
  <c r="N1246" i="4"/>
  <c r="O1246" i="4" s="1"/>
  <c r="AA1252" i="4"/>
  <c r="N1252" i="4"/>
  <c r="R1092" i="4"/>
  <c r="S1092" i="4" s="1"/>
  <c r="T1092" i="4" s="1"/>
  <c r="AA1136" i="4"/>
  <c r="N1136" i="4"/>
  <c r="O1136" i="4" s="1"/>
  <c r="AA1139" i="4"/>
  <c r="N1139" i="4"/>
  <c r="O1139" i="4" s="1"/>
  <c r="AA1145" i="4"/>
  <c r="N1145" i="4"/>
  <c r="O1145" i="4" s="1"/>
  <c r="R1146" i="4"/>
  <c r="S1146" i="4" s="1"/>
  <c r="T1146" i="4" s="1"/>
  <c r="AA1155" i="4"/>
  <c r="AA1158" i="4"/>
  <c r="N1158" i="4"/>
  <c r="O1158" i="4" s="1"/>
  <c r="AA1164" i="4"/>
  <c r="N1164" i="4"/>
  <c r="O1164" i="4" s="1"/>
  <c r="AA1182" i="4"/>
  <c r="N1182" i="4"/>
  <c r="O1182" i="4" s="1"/>
  <c r="AA1185" i="4"/>
  <c r="N1185" i="4"/>
  <c r="O1185" i="4" s="1"/>
  <c r="AA1191" i="4"/>
  <c r="N1191" i="4"/>
  <c r="O1191" i="4" s="1"/>
  <c r="R1195" i="4"/>
  <c r="S1195" i="4" s="1"/>
  <c r="T1195" i="4" s="1"/>
  <c r="AA1202" i="4"/>
  <c r="N1202" i="4"/>
  <c r="O1202" i="4" s="1"/>
  <c r="AA1205" i="4"/>
  <c r="N1205" i="4"/>
  <c r="O1205" i="4" s="1"/>
  <c r="AA1211" i="4"/>
  <c r="N1211" i="4"/>
  <c r="O1211" i="4" s="1"/>
  <c r="AA1214" i="4"/>
  <c r="AA1220" i="4"/>
  <c r="N1220" i="4"/>
  <c r="O1220" i="4" s="1"/>
  <c r="AA1223" i="4"/>
  <c r="N1223" i="4"/>
  <c r="O1223" i="4" s="1"/>
  <c r="N1230" i="4"/>
  <c r="O1230" i="4" s="1"/>
  <c r="AA1255" i="4"/>
  <c r="N1255" i="4"/>
  <c r="O1255" i="4" s="1"/>
  <c r="L1087" i="4"/>
  <c r="M1087" i="4" s="1"/>
  <c r="L1090" i="4"/>
  <c r="M1090" i="4" s="1"/>
  <c r="AA1094" i="4"/>
  <c r="N1094" i="4"/>
  <c r="O1094" i="4" s="1"/>
  <c r="AA1097" i="4"/>
  <c r="N1097" i="4"/>
  <c r="O1097" i="4" s="1"/>
  <c r="AA1103" i="4"/>
  <c r="N1103" i="4"/>
  <c r="O1103" i="4" s="1"/>
  <c r="N1107" i="4"/>
  <c r="AA1114" i="4"/>
  <c r="N1114" i="4"/>
  <c r="O1114" i="4" s="1"/>
  <c r="AA1117" i="4"/>
  <c r="AA1120" i="4"/>
  <c r="N1120" i="4"/>
  <c r="O1120" i="4" s="1"/>
  <c r="AA1126" i="4"/>
  <c r="N1126" i="4"/>
  <c r="O1126" i="4" s="1"/>
  <c r="AA1135" i="4"/>
  <c r="N1135" i="4"/>
  <c r="L1175" i="4"/>
  <c r="M1175" i="4" s="1"/>
  <c r="L1177" i="4"/>
  <c r="M1177" i="4" s="1"/>
  <c r="AA1201" i="4"/>
  <c r="AA1229" i="4"/>
  <c r="N1229" i="4"/>
  <c r="AA1233" i="4"/>
  <c r="N1233" i="4"/>
  <c r="O1233" i="4" s="1"/>
  <c r="AA1245" i="4"/>
  <c r="N1245" i="4"/>
  <c r="O1245" i="4" s="1"/>
  <c r="AA1248" i="4"/>
  <c r="N1248" i="4"/>
  <c r="O1248" i="4" s="1"/>
  <c r="R1252" i="4"/>
  <c r="S1252" i="4" s="1"/>
  <c r="T1252" i="4" s="1"/>
  <c r="L1257" i="4"/>
  <c r="M1257" i="4" s="1"/>
  <c r="L1259" i="4"/>
  <c r="M1259" i="4" s="1"/>
  <c r="L1261" i="4"/>
  <c r="M1261" i="4" s="1"/>
  <c r="L1264" i="4"/>
  <c r="M1264" i="4" s="1"/>
  <c r="L1266" i="4"/>
  <c r="M1266" i="4" s="1"/>
  <c r="L1268" i="4"/>
  <c r="M1268" i="4" s="1"/>
  <c r="L1270" i="4"/>
  <c r="M1270" i="4" s="1"/>
  <c r="L1272" i="4"/>
  <c r="M1272" i="4" s="1"/>
  <c r="L1274" i="4"/>
  <c r="M1274" i="4" s="1"/>
  <c r="L1276" i="4"/>
  <c r="M1276" i="4" s="1"/>
  <c r="L1086" i="4"/>
  <c r="M1086" i="4" s="1"/>
  <c r="AA1110" i="4"/>
  <c r="N1110" i="4"/>
  <c r="AA1138" i="4"/>
  <c r="N1138" i="4"/>
  <c r="O1138" i="4" s="1"/>
  <c r="AA1141" i="4"/>
  <c r="N1141" i="4"/>
  <c r="O1141" i="4" s="1"/>
  <c r="AA1148" i="4"/>
  <c r="N1148" i="4"/>
  <c r="O1148" i="4" s="1"/>
  <c r="AA1151" i="4"/>
  <c r="AA1154" i="4"/>
  <c r="N1154" i="4"/>
  <c r="O1154" i="4" s="1"/>
  <c r="N1157" i="4"/>
  <c r="O1157" i="4" s="1"/>
  <c r="AA1160" i="4"/>
  <c r="N1160" i="4"/>
  <c r="O1160" i="4" s="1"/>
  <c r="AA1163" i="4"/>
  <c r="N1163" i="4"/>
  <c r="O1163" i="4" s="1"/>
  <c r="AA1166" i="4"/>
  <c r="N1166" i="4"/>
  <c r="O1166" i="4" s="1"/>
  <c r="R1170" i="4"/>
  <c r="S1170" i="4" s="1"/>
  <c r="T1170" i="4" s="1"/>
  <c r="L1181" i="4"/>
  <c r="M1181" i="4" s="1"/>
  <c r="AA1184" i="4"/>
  <c r="N1184" i="4"/>
  <c r="O1184" i="4" s="1"/>
  <c r="AA1190" i="4"/>
  <c r="N1190" i="4"/>
  <c r="O1190" i="4" s="1"/>
  <c r="AA1197" i="4"/>
  <c r="N1197" i="4"/>
  <c r="O1197" i="4" s="1"/>
  <c r="AA1204" i="4"/>
  <c r="AA1207" i="4"/>
  <c r="N1207" i="4"/>
  <c r="O1207" i="4" s="1"/>
  <c r="AA1210" i="4"/>
  <c r="N1210" i="4"/>
  <c r="O1210" i="4" s="1"/>
  <c r="AA1213" i="4"/>
  <c r="N1213" i="4"/>
  <c r="O1213" i="4" s="1"/>
  <c r="AA1216" i="4"/>
  <c r="N1216" i="4"/>
  <c r="O1216" i="4" s="1"/>
  <c r="AA1219" i="4"/>
  <c r="N1219" i="4"/>
  <c r="O1219" i="4" s="1"/>
  <c r="N1222" i="4"/>
  <c r="O1222" i="4" s="1"/>
  <c r="AA1254" i="4"/>
  <c r="N1254" i="4"/>
  <c r="O1254" i="4" s="1"/>
  <c r="L1085" i="4"/>
  <c r="M1085" i="4" s="1"/>
  <c r="AA1093" i="4"/>
  <c r="N1093" i="4"/>
  <c r="O1093" i="4" s="1"/>
  <c r="AA1102" i="4"/>
  <c r="N1102" i="4"/>
  <c r="O1102" i="4" s="1"/>
  <c r="AA1106" i="4"/>
  <c r="N1106" i="4"/>
  <c r="O1106" i="4" s="1"/>
  <c r="R1107" i="4"/>
  <c r="S1107" i="4" s="1"/>
  <c r="T1107" i="4" s="1"/>
  <c r="AA1116" i="4"/>
  <c r="N1116" i="4"/>
  <c r="O1116" i="4" s="1"/>
  <c r="AA1125" i="4"/>
  <c r="N1125" i="4"/>
  <c r="O1125" i="4" s="1"/>
  <c r="AA1128" i="4"/>
  <c r="N1128" i="4"/>
  <c r="O1128" i="4" s="1"/>
  <c r="AA1134" i="4"/>
  <c r="N1134" i="4"/>
  <c r="O1134" i="4" s="1"/>
  <c r="R1135" i="4"/>
  <c r="S1135" i="4" s="1"/>
  <c r="T1135" i="4" s="1"/>
  <c r="AA1162" i="4"/>
  <c r="N1162" i="4"/>
  <c r="O1162" i="4" s="1"/>
  <c r="AA1196" i="4"/>
  <c r="N1196" i="4"/>
  <c r="R1201" i="4"/>
  <c r="S1201" i="4" s="1"/>
  <c r="T1201" i="4" s="1"/>
  <c r="AA1228" i="4"/>
  <c r="N1228" i="4"/>
  <c r="O1228" i="4" s="1"/>
  <c r="R1229" i="4"/>
  <c r="S1229" i="4" s="1"/>
  <c r="T1229" i="4" s="1"/>
  <c r="N1232" i="4"/>
  <c r="O1232" i="4" s="1"/>
  <c r="AA1235" i="4"/>
  <c r="N1235" i="4"/>
  <c r="O1235" i="4" s="1"/>
  <c r="N1238" i="4"/>
  <c r="O1238" i="4" s="1"/>
  <c r="AA1244" i="4"/>
  <c r="N1244" i="4"/>
  <c r="O1244" i="4" s="1"/>
  <c r="AA1247" i="4"/>
  <c r="N1247" i="4"/>
  <c r="O1247" i="4" s="1"/>
  <c r="AA1092" i="4"/>
  <c r="N1092" i="4"/>
  <c r="AA1105" i="4"/>
  <c r="N1105" i="4"/>
  <c r="R1110" i="4"/>
  <c r="S1110" i="4" s="1"/>
  <c r="T1110" i="4" s="1"/>
  <c r="AA1137" i="4"/>
  <c r="N1137" i="4"/>
  <c r="O1137" i="4" s="1"/>
  <c r="AA1146" i="4"/>
  <c r="N1146" i="4"/>
  <c r="AA1150" i="4"/>
  <c r="N1150" i="4"/>
  <c r="O1150" i="4" s="1"/>
  <c r="N1153" i="4"/>
  <c r="O1153" i="4" s="1"/>
  <c r="AA1156" i="4"/>
  <c r="N1156" i="4"/>
  <c r="O1156" i="4" s="1"/>
  <c r="AA1159" i="4"/>
  <c r="AA1168" i="4"/>
  <c r="N1168" i="4"/>
  <c r="O1168" i="4" s="1"/>
  <c r="L1174" i="4"/>
  <c r="M1174" i="4" s="1"/>
  <c r="L1176" i="4"/>
  <c r="M1176" i="4" s="1"/>
  <c r="L1178" i="4"/>
  <c r="M1178" i="4" s="1"/>
  <c r="AA1183" i="4"/>
  <c r="N1183" i="4"/>
  <c r="O1183" i="4" s="1"/>
  <c r="N1186" i="4"/>
  <c r="O1186" i="4" s="1"/>
  <c r="AA1189" i="4"/>
  <c r="N1189" i="4"/>
  <c r="O1189" i="4" s="1"/>
  <c r="AA1195" i="4"/>
  <c r="AA1199" i="4"/>
  <c r="N1199" i="4"/>
  <c r="O1199" i="4" s="1"/>
  <c r="R1200" i="4"/>
  <c r="S1200" i="4" s="1"/>
  <c r="T1200" i="4" s="1"/>
  <c r="AA1203" i="4"/>
  <c r="N1203" i="4"/>
  <c r="O1203" i="4" s="1"/>
  <c r="AA1209" i="4"/>
  <c r="N1209" i="4"/>
  <c r="O1209" i="4" s="1"/>
  <c r="N1212" i="4"/>
  <c r="O1212" i="4" s="1"/>
  <c r="AA1215" i="4"/>
  <c r="AA1218" i="4"/>
  <c r="N1218" i="4"/>
  <c r="O1218" i="4" s="1"/>
  <c r="AA1221" i="4"/>
  <c r="N1221" i="4"/>
  <c r="O1221" i="4" s="1"/>
  <c r="AA1224" i="4"/>
  <c r="R1225" i="4"/>
  <c r="S1225" i="4" s="1"/>
  <c r="T1225" i="4" s="1"/>
  <c r="AA1231" i="4"/>
  <c r="N1231" i="4"/>
  <c r="N1253" i="4"/>
  <c r="O1253" i="4" s="1"/>
  <c r="L1258" i="4"/>
  <c r="M1258" i="4" s="1"/>
  <c r="L1260" i="4"/>
  <c r="M1260" i="4" s="1"/>
  <c r="L1262" i="4"/>
  <c r="M1262" i="4" s="1"/>
  <c r="L1263" i="4"/>
  <c r="M1263" i="4" s="1"/>
  <c r="L1265" i="4"/>
  <c r="M1265" i="4" s="1"/>
  <c r="L1267" i="4"/>
  <c r="M1267" i="4" s="1"/>
  <c r="L1269" i="4"/>
  <c r="M1269" i="4" s="1"/>
  <c r="L1271" i="4"/>
  <c r="M1271" i="4" s="1"/>
  <c r="L1273" i="4"/>
  <c r="M1273" i="4" s="1"/>
  <c r="L1275" i="4"/>
  <c r="M1275" i="4" s="1"/>
  <c r="R1262" i="4"/>
  <c r="S1262" i="4" s="1"/>
  <c r="T1262" i="4" s="1"/>
  <c r="L1277" i="4"/>
  <c r="M1277" i="4" s="1"/>
  <c r="L1308" i="4"/>
  <c r="M1308" i="4" s="1"/>
  <c r="L1310" i="4"/>
  <c r="M1310" i="4" s="1"/>
  <c r="L1312" i="4"/>
  <c r="M1312" i="4" s="1"/>
  <c r="AA1329" i="4"/>
  <c r="N1329" i="4"/>
  <c r="AA1332" i="4"/>
  <c r="N1332" i="4"/>
  <c r="O1332" i="4" s="1"/>
  <c r="AA1342" i="4"/>
  <c r="N1342" i="4"/>
  <c r="O1342" i="4" s="1"/>
  <c r="AA1345" i="4"/>
  <c r="AA1351" i="4"/>
  <c r="N1351" i="4"/>
  <c r="O1351" i="4" s="1"/>
  <c r="AA1364" i="4"/>
  <c r="N1364" i="4"/>
  <c r="AA1398" i="4"/>
  <c r="N1398" i="4"/>
  <c r="O1398" i="4" s="1"/>
  <c r="AA1407" i="4"/>
  <c r="N1407" i="4"/>
  <c r="O1407" i="4" s="1"/>
  <c r="AA1410" i="4"/>
  <c r="N1410" i="4"/>
  <c r="O1410" i="4" s="1"/>
  <c r="AA1426" i="4"/>
  <c r="N1426" i="4"/>
  <c r="O1426" i="4" s="1"/>
  <c r="R1427" i="4"/>
  <c r="S1427" i="4" s="1"/>
  <c r="T1427" i="4" s="1"/>
  <c r="AA1442" i="4"/>
  <c r="AA1448" i="4"/>
  <c r="N1448" i="4"/>
  <c r="O1448" i="4" s="1"/>
  <c r="AA1451" i="4"/>
  <c r="N1451" i="4"/>
  <c r="O1451" i="4" s="1"/>
  <c r="AA1457" i="4"/>
  <c r="N1457" i="4"/>
  <c r="O1457" i="4" s="1"/>
  <c r="L1459" i="4"/>
  <c r="M1459" i="4" s="1"/>
  <c r="L1461" i="4"/>
  <c r="M1461" i="4" s="1"/>
  <c r="AA1286" i="4"/>
  <c r="N1286" i="4"/>
  <c r="O1286" i="4" s="1"/>
  <c r="AA1289" i="4"/>
  <c r="N1289" i="4"/>
  <c r="O1289" i="4" s="1"/>
  <c r="AA1295" i="4"/>
  <c r="N1295" i="4"/>
  <c r="O1295" i="4" s="1"/>
  <c r="R1306" i="4"/>
  <c r="S1306" i="4" s="1"/>
  <c r="T1306" i="4" s="1"/>
  <c r="AA1318" i="4"/>
  <c r="N1318" i="4"/>
  <c r="O1318" i="4" s="1"/>
  <c r="AA1322" i="4"/>
  <c r="N1322" i="4"/>
  <c r="O1322" i="4" s="1"/>
  <c r="R1323" i="4"/>
  <c r="S1323" i="4" s="1"/>
  <c r="T1323" i="4" s="1"/>
  <c r="AA1354" i="4"/>
  <c r="N1354" i="4"/>
  <c r="O1354" i="4" s="1"/>
  <c r="AA1360" i="4"/>
  <c r="N1360" i="4"/>
  <c r="O1360" i="4" s="1"/>
  <c r="AA1367" i="4"/>
  <c r="N1367" i="4"/>
  <c r="O1367" i="4" s="1"/>
  <c r="AA1370" i="4"/>
  <c r="N1370" i="4"/>
  <c r="O1370" i="4" s="1"/>
  <c r="AA1373" i="4"/>
  <c r="N1373" i="4"/>
  <c r="O1373" i="4" s="1"/>
  <c r="AA1379" i="4"/>
  <c r="N1379" i="4"/>
  <c r="O1379" i="4" s="1"/>
  <c r="AA1388" i="4"/>
  <c r="AA1391" i="4"/>
  <c r="AA1394" i="4"/>
  <c r="N1394" i="4"/>
  <c r="O1394" i="4" s="1"/>
  <c r="R1395" i="4"/>
  <c r="S1395" i="4" s="1"/>
  <c r="T1395" i="4" s="1"/>
  <c r="AA1419" i="4"/>
  <c r="AA1422" i="4"/>
  <c r="N1422" i="4"/>
  <c r="O1422" i="4" s="1"/>
  <c r="R1423" i="4"/>
  <c r="S1423" i="4" s="1"/>
  <c r="T1423" i="4" s="1"/>
  <c r="AA1435" i="4"/>
  <c r="N1435" i="4"/>
  <c r="O1435" i="4" s="1"/>
  <c r="AA1438" i="4"/>
  <c r="N1438" i="4"/>
  <c r="O1438" i="4" s="1"/>
  <c r="R1439" i="4"/>
  <c r="S1439" i="4" s="1"/>
  <c r="T1439" i="4" s="1"/>
  <c r="AA1278" i="4"/>
  <c r="N1279" i="4"/>
  <c r="AA1305" i="4"/>
  <c r="N1305" i="4"/>
  <c r="O1305" i="4" s="1"/>
  <c r="AA1314" i="4"/>
  <c r="N1314" i="4"/>
  <c r="O1314" i="4" s="1"/>
  <c r="AA1317" i="4"/>
  <c r="N1317" i="4"/>
  <c r="AA1325" i="4"/>
  <c r="AA1328" i="4"/>
  <c r="N1328" i="4"/>
  <c r="O1328" i="4" s="1"/>
  <c r="R1329" i="4"/>
  <c r="S1329" i="4" s="1"/>
  <c r="T1329" i="4" s="1"/>
  <c r="AA1334" i="4"/>
  <c r="N1334" i="4"/>
  <c r="O1334" i="4" s="1"/>
  <c r="AA1338" i="4"/>
  <c r="N1338" i="4"/>
  <c r="O1338" i="4" s="1"/>
  <c r="AA1341" i="4"/>
  <c r="N1341" i="4"/>
  <c r="O1341" i="4" s="1"/>
  <c r="AA1344" i="4"/>
  <c r="N1344" i="4"/>
  <c r="O1344" i="4" s="1"/>
  <c r="R1364" i="4"/>
  <c r="S1364" i="4" s="1"/>
  <c r="T1364" i="4" s="1"/>
  <c r="AA1397" i="4"/>
  <c r="N1397" i="4"/>
  <c r="O1397" i="4" s="1"/>
  <c r="AA1400" i="4"/>
  <c r="N1400" i="4"/>
  <c r="O1400" i="4" s="1"/>
  <c r="AA1406" i="4"/>
  <c r="N1406" i="4"/>
  <c r="O1406" i="4" s="1"/>
  <c r="AA1412" i="4"/>
  <c r="AA1441" i="4"/>
  <c r="N1441" i="4"/>
  <c r="O1441" i="4" s="1"/>
  <c r="AA1444" i="4"/>
  <c r="AA1447" i="4"/>
  <c r="N1447" i="4"/>
  <c r="O1447" i="4" s="1"/>
  <c r="AA1453" i="4"/>
  <c r="N1453" i="4"/>
  <c r="O1453" i="4" s="1"/>
  <c r="AA1456" i="4"/>
  <c r="N1456" i="4"/>
  <c r="O1456" i="4" s="1"/>
  <c r="L1463" i="4"/>
  <c r="M1463" i="4" s="1"/>
  <c r="L1465" i="4"/>
  <c r="M1465" i="4" s="1"/>
  <c r="L1467" i="4"/>
  <c r="M1467" i="4" s="1"/>
  <c r="L1469" i="4"/>
  <c r="M1469" i="4" s="1"/>
  <c r="AA1285" i="4"/>
  <c r="N1285" i="4"/>
  <c r="O1285" i="4" s="1"/>
  <c r="AA1294" i="4"/>
  <c r="N1294" i="4"/>
  <c r="O1294" i="4" s="1"/>
  <c r="AA1297" i="4"/>
  <c r="N1297" i="4"/>
  <c r="O1297" i="4" s="1"/>
  <c r="AA1300" i="4"/>
  <c r="N1300" i="4"/>
  <c r="O1300" i="4" s="1"/>
  <c r="L1307" i="4"/>
  <c r="M1307" i="4" s="1"/>
  <c r="L1309" i="4"/>
  <c r="M1309" i="4" s="1"/>
  <c r="L1311" i="4"/>
  <c r="M1311" i="4" s="1"/>
  <c r="AA1320" i="4"/>
  <c r="AA1337" i="4"/>
  <c r="N1337" i="4"/>
  <c r="N1359" i="4"/>
  <c r="O1359" i="4" s="1"/>
  <c r="R1363" i="4"/>
  <c r="S1363" i="4" s="1"/>
  <c r="T1363" i="4" s="1"/>
  <c r="AA1366" i="4"/>
  <c r="N1366" i="4"/>
  <c r="O1366" i="4" s="1"/>
  <c r="AA1369" i="4"/>
  <c r="N1369" i="4"/>
  <c r="O1369" i="4" s="1"/>
  <c r="AA1372" i="4"/>
  <c r="N1372" i="4"/>
  <c r="O1372" i="4" s="1"/>
  <c r="AA1375" i="4"/>
  <c r="N1375" i="4"/>
  <c r="O1375" i="4" s="1"/>
  <c r="AA1378" i="4"/>
  <c r="N1378" i="4"/>
  <c r="O1378" i="4" s="1"/>
  <c r="AA1384" i="4"/>
  <c r="N1384" i="4"/>
  <c r="O1384" i="4" s="1"/>
  <c r="AA1387" i="4"/>
  <c r="N1387" i="4"/>
  <c r="O1387" i="4" s="1"/>
  <c r="AA1390" i="4"/>
  <c r="N1390" i="4"/>
  <c r="O1390" i="4" s="1"/>
  <c r="AA1393" i="4"/>
  <c r="N1393" i="4"/>
  <c r="O1393" i="4" s="1"/>
  <c r="AA1418" i="4"/>
  <c r="N1418" i="4"/>
  <c r="O1418" i="4" s="1"/>
  <c r="AA1428" i="4"/>
  <c r="N1428" i="4"/>
  <c r="O1428" i="4" s="1"/>
  <c r="AA1434" i="4"/>
  <c r="N1434" i="4"/>
  <c r="O1434" i="4" s="1"/>
  <c r="AA1437" i="4"/>
  <c r="N1437" i="4"/>
  <c r="O1437" i="4" s="1"/>
  <c r="L1458" i="4"/>
  <c r="M1458" i="4" s="1"/>
  <c r="L1460" i="4"/>
  <c r="M1460" i="4" s="1"/>
  <c r="R1461" i="4"/>
  <c r="S1461" i="4" s="1"/>
  <c r="T1461" i="4" s="1"/>
  <c r="R1279" i="4"/>
  <c r="S1279" i="4" s="1"/>
  <c r="T1279" i="4" s="1"/>
  <c r="AA1313" i="4"/>
  <c r="N1313" i="4"/>
  <c r="O1313" i="4" s="1"/>
  <c r="R1317" i="4"/>
  <c r="S1317" i="4" s="1"/>
  <c r="T1317" i="4" s="1"/>
  <c r="R1321" i="4"/>
  <c r="S1321" i="4" s="1"/>
  <c r="T1321" i="4" s="1"/>
  <c r="AA1324" i="4"/>
  <c r="N1324" i="4"/>
  <c r="O1324" i="4" s="1"/>
  <c r="AA1327" i="4"/>
  <c r="N1327" i="4"/>
  <c r="O1327" i="4" s="1"/>
  <c r="AA1330" i="4"/>
  <c r="N1330" i="4"/>
  <c r="O1330" i="4" s="1"/>
  <c r="AA1333" i="4"/>
  <c r="N1333" i="4"/>
  <c r="O1333" i="4" s="1"/>
  <c r="AA1343" i="4"/>
  <c r="N1343" i="4"/>
  <c r="O1343" i="4" s="1"/>
  <c r="AA1352" i="4"/>
  <c r="N1352" i="4"/>
  <c r="O1352" i="4" s="1"/>
  <c r="R1353" i="4"/>
  <c r="S1353" i="4" s="1"/>
  <c r="T1353" i="4" s="1"/>
  <c r="AA1396" i="4"/>
  <c r="N1396" i="4"/>
  <c r="O1396" i="4" s="1"/>
  <c r="AA1399" i="4"/>
  <c r="N1399" i="4"/>
  <c r="O1399" i="4" s="1"/>
  <c r="AA1402" i="4"/>
  <c r="AA1408" i="4"/>
  <c r="N1408" i="4"/>
  <c r="O1408" i="4" s="1"/>
  <c r="AA1411" i="4"/>
  <c r="N1411" i="4"/>
  <c r="O1411" i="4" s="1"/>
  <c r="AA1414" i="4"/>
  <c r="N1414" i="4"/>
  <c r="O1414" i="4" s="1"/>
  <c r="R1415" i="4"/>
  <c r="S1415" i="4" s="1"/>
  <c r="T1415" i="4" s="1"/>
  <c r="AA1424" i="4"/>
  <c r="N1424" i="4"/>
  <c r="O1424" i="4" s="1"/>
  <c r="AA1427" i="4"/>
  <c r="AA1452" i="4"/>
  <c r="N1452" i="4"/>
  <c r="O1452" i="4" s="1"/>
  <c r="AA1455" i="4"/>
  <c r="N1455" i="4"/>
  <c r="O1455" i="4" s="1"/>
  <c r="AA1281" i="4"/>
  <c r="N1281" i="4"/>
  <c r="O1281" i="4" s="1"/>
  <c r="AA1284" i="4"/>
  <c r="N1284" i="4"/>
  <c r="O1284" i="4" s="1"/>
  <c r="N1287" i="4"/>
  <c r="O1287" i="4" s="1"/>
  <c r="AA1290" i="4"/>
  <c r="N1290" i="4"/>
  <c r="O1290" i="4" s="1"/>
  <c r="AA1299" i="4"/>
  <c r="N1299" i="4"/>
  <c r="O1299" i="4" s="1"/>
  <c r="AA1302" i="4"/>
  <c r="N1302" i="4"/>
  <c r="O1302" i="4" s="1"/>
  <c r="AA1304" i="4"/>
  <c r="AA1306" i="4"/>
  <c r="N1306" i="4"/>
  <c r="R1320" i="4"/>
  <c r="S1320" i="4" s="1"/>
  <c r="T1320" i="4" s="1"/>
  <c r="AA1336" i="4"/>
  <c r="N1336" i="4"/>
  <c r="O1336" i="4" s="1"/>
  <c r="R1337" i="4"/>
  <c r="S1337" i="4" s="1"/>
  <c r="T1337" i="4" s="1"/>
  <c r="AA1355" i="4"/>
  <c r="N1355" i="4"/>
  <c r="O1355" i="4" s="1"/>
  <c r="N1358" i="4"/>
  <c r="O1358" i="4" s="1"/>
  <c r="AA1361" i="4"/>
  <c r="N1361" i="4"/>
  <c r="O1361" i="4" s="1"/>
  <c r="AA1365" i="4"/>
  <c r="AA1371" i="4"/>
  <c r="N1371" i="4"/>
  <c r="O1371" i="4" s="1"/>
  <c r="AA1374" i="4"/>
  <c r="N1374" i="4"/>
  <c r="O1374" i="4" s="1"/>
  <c r="AA1380" i="4"/>
  <c r="N1380" i="4"/>
  <c r="O1380" i="4" s="1"/>
  <c r="AA1389" i="4"/>
  <c r="N1389" i="4"/>
  <c r="O1389" i="4" s="1"/>
  <c r="AA1392" i="4"/>
  <c r="N1392" i="4"/>
  <c r="O1392" i="4" s="1"/>
  <c r="AA1417" i="4"/>
  <c r="N1417" i="4"/>
  <c r="O1417" i="4" s="1"/>
  <c r="AA1420" i="4"/>
  <c r="N1420" i="4"/>
  <c r="O1420" i="4" s="1"/>
  <c r="AA1430" i="4"/>
  <c r="N1430" i="4"/>
  <c r="O1430" i="4" s="1"/>
  <c r="AA1433" i="4"/>
  <c r="AA1439" i="4"/>
  <c r="N1439" i="4"/>
  <c r="AA1462" i="4"/>
  <c r="N1462" i="4"/>
  <c r="O1462" i="4" s="1"/>
  <c r="N1464" i="4"/>
  <c r="O1464" i="4" s="1"/>
  <c r="AA1466" i="4"/>
  <c r="N1466" i="4"/>
  <c r="O1466" i="4" s="1"/>
  <c r="R1494" i="4"/>
  <c r="S1494" i="4" s="1"/>
  <c r="T1494" i="4" s="1"/>
  <c r="AA1497" i="4"/>
  <c r="N1497" i="4"/>
  <c r="O1497" i="4" s="1"/>
  <c r="AA1502" i="4"/>
  <c r="N1502" i="4"/>
  <c r="O1502" i="4" s="1"/>
  <c r="R1515" i="4"/>
  <c r="S1515" i="4" s="1"/>
  <c r="T1515" i="4" s="1"/>
  <c r="AA1528" i="4"/>
  <c r="N1528" i="4"/>
  <c r="AA1544" i="4"/>
  <c r="N1544" i="4"/>
  <c r="AA1552" i="4"/>
  <c r="N1552" i="4"/>
  <c r="O1552" i="4" s="1"/>
  <c r="N1554" i="4"/>
  <c r="O1554" i="4" s="1"/>
  <c r="AA1556" i="4"/>
  <c r="N1556" i="4"/>
  <c r="O1556" i="4" s="1"/>
  <c r="AA1568" i="4"/>
  <c r="N1568" i="4"/>
  <c r="O1568" i="4" s="1"/>
  <c r="R1569" i="4"/>
  <c r="S1569" i="4" s="1"/>
  <c r="T1569" i="4" s="1"/>
  <c r="AA1580" i="4"/>
  <c r="N1580" i="4"/>
  <c r="O1580" i="4" s="1"/>
  <c r="R1581" i="4"/>
  <c r="S1581" i="4" s="1"/>
  <c r="T1581" i="4" s="1"/>
  <c r="AA1475" i="4"/>
  <c r="N1475" i="4"/>
  <c r="O1475" i="4" s="1"/>
  <c r="AA1484" i="4"/>
  <c r="N1484" i="4"/>
  <c r="O1484" i="4" s="1"/>
  <c r="AA1487" i="4"/>
  <c r="N1487" i="4"/>
  <c r="O1487" i="4" s="1"/>
  <c r="N1496" i="4"/>
  <c r="AA1507" i="4"/>
  <c r="N1507" i="4"/>
  <c r="O1507" i="4" s="1"/>
  <c r="AA1513" i="4"/>
  <c r="N1513" i="4"/>
  <c r="O1513" i="4" s="1"/>
  <c r="R1514" i="4"/>
  <c r="S1514" i="4" s="1"/>
  <c r="T1514" i="4"/>
  <c r="N1527" i="4"/>
  <c r="AA1551" i="4"/>
  <c r="N1551" i="4"/>
  <c r="R1564" i="4"/>
  <c r="S1564" i="4" s="1"/>
  <c r="T1564" i="4" s="1"/>
  <c r="AA1579" i="4"/>
  <c r="N1579" i="4"/>
  <c r="L1471" i="4"/>
  <c r="M1471" i="4" s="1"/>
  <c r="AA1499" i="4"/>
  <c r="N1499" i="4"/>
  <c r="O1499" i="4" s="1"/>
  <c r="L1501" i="4"/>
  <c r="M1501" i="4" s="1"/>
  <c r="AA1504" i="4"/>
  <c r="N1504" i="4"/>
  <c r="O1504" i="4" s="1"/>
  <c r="L1516" i="4"/>
  <c r="M1516" i="4" s="1"/>
  <c r="L1518" i="4"/>
  <c r="M1518" i="4" s="1"/>
  <c r="L1520" i="4"/>
  <c r="M1520" i="4" s="1"/>
  <c r="L1522" i="4"/>
  <c r="M1522" i="4" s="1"/>
  <c r="L1524" i="4"/>
  <c r="M1524" i="4" s="1"/>
  <c r="L1526" i="4"/>
  <c r="M1526" i="4" s="1"/>
  <c r="L1530" i="4"/>
  <c r="M1530" i="4" s="1"/>
  <c r="L1532" i="4"/>
  <c r="M1532" i="4" s="1"/>
  <c r="L1534" i="4"/>
  <c r="M1534" i="4" s="1"/>
  <c r="L1536" i="4"/>
  <c r="M1536" i="4" s="1"/>
  <c r="R1537" i="4"/>
  <c r="S1537" i="4" s="1"/>
  <c r="T1537" i="4" s="1"/>
  <c r="L1546" i="4"/>
  <c r="M1546" i="4" s="1"/>
  <c r="L1548" i="4"/>
  <c r="M1548" i="4" s="1"/>
  <c r="L1550" i="4"/>
  <c r="M1550" i="4" s="1"/>
  <c r="L1560" i="4"/>
  <c r="M1560" i="4" s="1"/>
  <c r="R1563" i="4"/>
  <c r="S1563" i="4" s="1"/>
  <c r="T1563" i="4" s="1"/>
  <c r="L1566" i="4"/>
  <c r="M1566" i="4" s="1"/>
  <c r="L1570" i="4"/>
  <c r="M1570" i="4" s="1"/>
  <c r="L1572" i="4"/>
  <c r="M1572" i="4" s="1"/>
  <c r="L1574" i="4"/>
  <c r="M1574" i="4" s="1"/>
  <c r="L1576" i="4"/>
  <c r="M1576" i="4" s="1"/>
  <c r="R1577" i="4"/>
  <c r="S1577" i="4" s="1"/>
  <c r="T1577" i="4" s="1"/>
  <c r="L1582" i="4"/>
  <c r="M1582" i="4" s="1"/>
  <c r="AA1474" i="4"/>
  <c r="N1474" i="4"/>
  <c r="O1474" i="4" s="1"/>
  <c r="AA1477" i="4"/>
  <c r="N1477" i="4"/>
  <c r="O1477" i="4" s="1"/>
  <c r="AA1480" i="4"/>
  <c r="N1480" i="4"/>
  <c r="O1480" i="4" s="1"/>
  <c r="AA1483" i="4"/>
  <c r="N1483" i="4"/>
  <c r="O1483" i="4" s="1"/>
  <c r="N1486" i="4"/>
  <c r="O1486" i="4" s="1"/>
  <c r="N1495" i="4"/>
  <c r="O1495" i="4" s="1"/>
  <c r="R1496" i="4"/>
  <c r="S1496" i="4" s="1"/>
  <c r="T1496" i="4" s="1"/>
  <c r="L1515" i="4"/>
  <c r="M1515" i="4" s="1"/>
  <c r="R1528" i="4"/>
  <c r="S1528" i="4" s="1"/>
  <c r="T1528" i="4" s="1"/>
  <c r="L1541" i="4"/>
  <c r="M1541" i="4" s="1"/>
  <c r="L1543" i="4"/>
  <c r="M1543" i="4" s="1"/>
  <c r="R1544" i="4"/>
  <c r="S1544" i="4" s="1"/>
  <c r="T1544" i="4" s="1"/>
  <c r="L1553" i="4"/>
  <c r="M1553" i="4" s="1"/>
  <c r="L1555" i="4"/>
  <c r="M1555" i="4" s="1"/>
  <c r="L1557" i="4"/>
  <c r="M1557" i="4" s="1"/>
  <c r="R1562" i="4"/>
  <c r="S1562" i="4" s="1"/>
  <c r="T1562" i="4" s="1"/>
  <c r="L1565" i="4"/>
  <c r="M1565" i="4" s="1"/>
  <c r="L1569" i="4"/>
  <c r="M1569" i="4" s="1"/>
  <c r="L1581" i="4"/>
  <c r="M1581" i="4" s="1"/>
  <c r="N1584" i="4"/>
  <c r="AA1584" i="4"/>
  <c r="L1470" i="4"/>
  <c r="M1470" i="4" s="1"/>
  <c r="AA1491" i="4"/>
  <c r="N1491" i="4"/>
  <c r="O1491" i="4" s="1"/>
  <c r="AA1494" i="4"/>
  <c r="N1494" i="4"/>
  <c r="N1498" i="4"/>
  <c r="O1498" i="4" s="1"/>
  <c r="AA1503" i="4"/>
  <c r="AA1510" i="4"/>
  <c r="N1510" i="4"/>
  <c r="O1510" i="4" s="1"/>
  <c r="AA1512" i="4"/>
  <c r="N1512" i="4"/>
  <c r="O1512" i="4" s="1"/>
  <c r="R1527" i="4"/>
  <c r="S1527" i="4" s="1"/>
  <c r="T1527" i="4" s="1"/>
  <c r="AA1538" i="4"/>
  <c r="N1538" i="4"/>
  <c r="O1538" i="4" s="1"/>
  <c r="R1539" i="4"/>
  <c r="S1539" i="4" s="1"/>
  <c r="T1539" i="4" s="1"/>
  <c r="R1551" i="4"/>
  <c r="S1551" i="4" s="1"/>
  <c r="T1551" i="4" s="1"/>
  <c r="R1561" i="4"/>
  <c r="S1561" i="4" s="1"/>
  <c r="T1561" i="4" s="1"/>
  <c r="R1567" i="4"/>
  <c r="S1567" i="4" s="1"/>
  <c r="T1567" i="4" s="1"/>
  <c r="AA1578" i="4"/>
  <c r="N1578" i="4"/>
  <c r="O1578" i="4" s="1"/>
  <c r="R1579" i="4"/>
  <c r="S1579" i="4" s="1"/>
  <c r="T1579" i="4" s="1"/>
  <c r="AA1476" i="4"/>
  <c r="N1476" i="4"/>
  <c r="O1476" i="4" s="1"/>
  <c r="AA1479" i="4"/>
  <c r="AA1482" i="4"/>
  <c r="AA1485" i="4"/>
  <c r="N1485" i="4"/>
  <c r="O1485" i="4" s="1"/>
  <c r="L1500" i="4"/>
  <c r="M1500" i="4" s="1"/>
  <c r="L1517" i="4"/>
  <c r="M1517" i="4" s="1"/>
  <c r="L1519" i="4"/>
  <c r="M1519" i="4" s="1"/>
  <c r="L1521" i="4"/>
  <c r="M1521" i="4" s="1"/>
  <c r="L1523" i="4"/>
  <c r="M1523" i="4" s="1"/>
  <c r="L1525" i="4"/>
  <c r="M1525" i="4" s="1"/>
  <c r="L1529" i="4"/>
  <c r="M1529" i="4" s="1"/>
  <c r="L1531" i="4"/>
  <c r="M1531" i="4" s="1"/>
  <c r="L1533" i="4"/>
  <c r="M1533" i="4" s="1"/>
  <c r="L1535" i="4"/>
  <c r="M1535" i="4" s="1"/>
  <c r="L1537" i="4"/>
  <c r="M1537" i="4" s="1"/>
  <c r="L1545" i="4"/>
  <c r="M1545" i="4" s="1"/>
  <c r="L1547" i="4"/>
  <c r="M1547" i="4" s="1"/>
  <c r="L1549" i="4"/>
  <c r="M1549" i="4" s="1"/>
  <c r="R1550" i="4"/>
  <c r="S1550" i="4" s="1"/>
  <c r="T1550" i="4" s="1"/>
  <c r="L1559" i="4"/>
  <c r="M1559" i="4" s="1"/>
  <c r="R1560" i="4"/>
  <c r="S1560" i="4" s="1"/>
  <c r="T1560" i="4" s="1"/>
  <c r="L1563" i="4"/>
  <c r="M1563" i="4" s="1"/>
  <c r="R1566" i="4"/>
  <c r="S1566" i="4" s="1"/>
  <c r="T1566" i="4" s="1"/>
  <c r="L1571" i="4"/>
  <c r="M1571" i="4" s="1"/>
  <c r="L1573" i="4"/>
  <c r="M1573" i="4" s="1"/>
  <c r="L1575" i="4"/>
  <c r="M1575" i="4" s="1"/>
  <c r="L1577" i="4"/>
  <c r="M1577" i="4" s="1"/>
  <c r="L1583" i="4"/>
  <c r="M1583" i="4" s="1"/>
  <c r="R1584" i="4"/>
  <c r="S1584" i="4" s="1"/>
  <c r="T1584" i="4" s="1"/>
  <c r="AA1596" i="4"/>
  <c r="R1597" i="4"/>
  <c r="S1597" i="4" s="1"/>
  <c r="T1597" i="4" s="1"/>
  <c r="AA1601" i="4"/>
  <c r="N1601" i="4"/>
  <c r="R1607" i="4"/>
  <c r="S1607" i="4" s="1"/>
  <c r="T1607" i="4" s="1"/>
  <c r="AA1615" i="4"/>
  <c r="N1615" i="4"/>
  <c r="O1615" i="4" s="1"/>
  <c r="R1616" i="4"/>
  <c r="S1616" i="4" s="1"/>
  <c r="T1616" i="4" s="1"/>
  <c r="AA1619" i="4"/>
  <c r="N1623" i="4"/>
  <c r="O1623" i="4" s="1"/>
  <c r="AA1626" i="4"/>
  <c r="N1626" i="4"/>
  <c r="O1626" i="4" s="1"/>
  <c r="N1656" i="4"/>
  <c r="O1656" i="4" s="1"/>
  <c r="R1660" i="4"/>
  <c r="S1660" i="4" s="1"/>
  <c r="T1660" i="4"/>
  <c r="AA1668" i="4"/>
  <c r="N1668" i="4"/>
  <c r="O1668" i="4" s="1"/>
  <c r="AA1670" i="4"/>
  <c r="AA1674" i="4"/>
  <c r="N1674" i="4"/>
  <c r="O1674" i="4" s="1"/>
  <c r="AA1680" i="4"/>
  <c r="N1680" i="4"/>
  <c r="O1680" i="4" s="1"/>
  <c r="AA1682" i="4"/>
  <c r="N1682" i="4"/>
  <c r="O1682" i="4" s="1"/>
  <c r="R1587" i="4"/>
  <c r="S1587" i="4" s="1"/>
  <c r="T1587" i="4"/>
  <c r="AA1591" i="4"/>
  <c r="L1592" i="4"/>
  <c r="M1592" i="4" s="1"/>
  <c r="R1593" i="4"/>
  <c r="S1593" i="4" s="1"/>
  <c r="T1593" i="4" s="1"/>
  <c r="AA1600" i="4"/>
  <c r="N1600" i="4"/>
  <c r="R1602" i="4"/>
  <c r="S1602" i="4" s="1"/>
  <c r="T1602" i="4" s="1"/>
  <c r="R1606" i="4"/>
  <c r="S1606" i="4" s="1"/>
  <c r="T1606" i="4" s="1"/>
  <c r="AA1614" i="4"/>
  <c r="N1614" i="4"/>
  <c r="N1622" i="4"/>
  <c r="AA1633" i="4"/>
  <c r="N1633" i="4"/>
  <c r="O1633" i="4" s="1"/>
  <c r="R1634" i="4"/>
  <c r="S1634" i="4" s="1"/>
  <c r="T1634" i="4" s="1"/>
  <c r="AA1637" i="4"/>
  <c r="N1637" i="4"/>
  <c r="O1637" i="4" s="1"/>
  <c r="AA1643" i="4"/>
  <c r="N1643" i="4"/>
  <c r="O1643" i="4" s="1"/>
  <c r="AA1652" i="4"/>
  <c r="N1652" i="4"/>
  <c r="O1652" i="4" s="1"/>
  <c r="AA1655" i="4"/>
  <c r="N1655" i="4"/>
  <c r="AA1665" i="4"/>
  <c r="N1665" i="4"/>
  <c r="O1665" i="4" s="1"/>
  <c r="N1595" i="4"/>
  <c r="O1595" i="4" s="1"/>
  <c r="AA1599" i="4"/>
  <c r="N1599" i="4"/>
  <c r="R1601" i="4"/>
  <c r="S1601" i="4" s="1"/>
  <c r="T1601" i="4" s="1"/>
  <c r="AA1604" i="4"/>
  <c r="N1604" i="4"/>
  <c r="O1604" i="4" s="1"/>
  <c r="R1605" i="4"/>
  <c r="S1605" i="4" s="1"/>
  <c r="T1605" i="4" s="1"/>
  <c r="AA1613" i="4"/>
  <c r="N1613" i="4"/>
  <c r="AA1618" i="4"/>
  <c r="N1618" i="4"/>
  <c r="O1618" i="4" s="1"/>
  <c r="R1619" i="4"/>
  <c r="S1619" i="4" s="1"/>
  <c r="T1619" i="4" s="1"/>
  <c r="AA1625" i="4"/>
  <c r="AA1629" i="4"/>
  <c r="N1629" i="4"/>
  <c r="R1585" i="4"/>
  <c r="S1585" i="4" s="1"/>
  <c r="T1585" i="4" s="1"/>
  <c r="R1589" i="4"/>
  <c r="S1589" i="4" s="1"/>
  <c r="T1589" i="4" s="1"/>
  <c r="R1592" i="4"/>
  <c r="S1592" i="4" s="1"/>
  <c r="T1592" i="4" s="1"/>
  <c r="L1594" i="4"/>
  <c r="M1594" i="4" s="1"/>
  <c r="AA1598" i="4"/>
  <c r="N1598" i="4"/>
  <c r="R1600" i="4"/>
  <c r="S1600" i="4" s="1"/>
  <c r="T1600" i="4" s="1"/>
  <c r="AA1608" i="4"/>
  <c r="N1608" i="4"/>
  <c r="R1610" i="4"/>
  <c r="S1610" i="4" s="1"/>
  <c r="T1610" i="4" s="1"/>
  <c r="R1614" i="4"/>
  <c r="S1614" i="4" s="1"/>
  <c r="T1614" i="4" s="1"/>
  <c r="AA1617" i="4"/>
  <c r="N1617" i="4"/>
  <c r="R1622" i="4"/>
  <c r="S1622" i="4" s="1"/>
  <c r="T1622" i="4" s="1"/>
  <c r="AA1628" i="4"/>
  <c r="N1628" i="4"/>
  <c r="N1645" i="4"/>
  <c r="O1645" i="4" s="1"/>
  <c r="AA1648" i="4"/>
  <c r="N1648" i="4"/>
  <c r="O1648" i="4" s="1"/>
  <c r="AA1651" i="4"/>
  <c r="N1651" i="4"/>
  <c r="O1651" i="4" s="1"/>
  <c r="AA1654" i="4"/>
  <c r="N1654" i="4"/>
  <c r="O1654" i="4" s="1"/>
  <c r="R1655" i="4"/>
  <c r="S1655" i="4" s="1"/>
  <c r="T1655" i="4" s="1"/>
  <c r="AA1664" i="4"/>
  <c r="N1664" i="4"/>
  <c r="O1664" i="4" s="1"/>
  <c r="AA1667" i="4"/>
  <c r="N1667" i="4"/>
  <c r="O1667" i="4" s="1"/>
  <c r="L1669" i="4"/>
  <c r="M1669" i="4" s="1"/>
  <c r="L1671" i="4"/>
  <c r="M1671" i="4" s="1"/>
  <c r="L1673" i="4"/>
  <c r="M1673" i="4" s="1"/>
  <c r="L1675" i="4"/>
  <c r="M1675" i="4" s="1"/>
  <c r="L1677" i="4"/>
  <c r="M1677" i="4" s="1"/>
  <c r="L1679" i="4"/>
  <c r="M1679" i="4" s="1"/>
  <c r="L1681" i="4"/>
  <c r="M1681" i="4" s="1"/>
  <c r="L1586" i="4"/>
  <c r="M1586" i="4" s="1"/>
  <c r="AA1597" i="4"/>
  <c r="N1597" i="4"/>
  <c r="AA1607" i="4"/>
  <c r="N1607" i="4"/>
  <c r="R1609" i="4"/>
  <c r="S1609" i="4" s="1"/>
  <c r="T1609" i="4" s="1"/>
  <c r="R1613" i="4"/>
  <c r="S1613" i="4" s="1"/>
  <c r="T1613" i="4" s="1"/>
  <c r="AA1616" i="4"/>
  <c r="N1616" i="4"/>
  <c r="R1629" i="4"/>
  <c r="S1629" i="4" s="1"/>
  <c r="T1629" i="4" s="1"/>
  <c r="AA1635" i="4"/>
  <c r="N1635" i="4"/>
  <c r="O1635" i="4" s="1"/>
  <c r="R1636" i="4"/>
  <c r="S1636" i="4" s="1"/>
  <c r="T1636" i="4" s="1"/>
  <c r="AA1657" i="4"/>
  <c r="N1657" i="4"/>
  <c r="O1657" i="4" s="1"/>
  <c r="AA1660" i="4"/>
  <c r="L1585" i="4"/>
  <c r="M1585" i="4" s="1"/>
  <c r="L1587" i="4"/>
  <c r="M1587" i="4" s="1"/>
  <c r="L1590" i="4"/>
  <c r="M1590" i="4" s="1"/>
  <c r="R1591" i="4"/>
  <c r="S1591" i="4" s="1"/>
  <c r="T1591" i="4" s="1"/>
  <c r="L1593" i="4"/>
  <c r="M1593" i="4" s="1"/>
  <c r="R1594" i="4"/>
  <c r="S1594" i="4" s="1"/>
  <c r="T1594" i="4" s="1"/>
  <c r="R1598" i="4"/>
  <c r="S1598" i="4" s="1"/>
  <c r="T1598" i="4" s="1"/>
  <c r="AA1602" i="4"/>
  <c r="N1602" i="4"/>
  <c r="AA1606" i="4"/>
  <c r="N1606" i="4"/>
  <c r="R1608" i="4"/>
  <c r="S1608" i="4" s="1"/>
  <c r="T1608" i="4" s="1"/>
  <c r="R1617" i="4"/>
  <c r="S1617" i="4" s="1"/>
  <c r="T1617" i="4" s="1"/>
  <c r="R1628" i="4"/>
  <c r="S1628" i="4" s="1"/>
  <c r="T1628" i="4" s="1"/>
  <c r="AA1631" i="4"/>
  <c r="N1631" i="4"/>
  <c r="O1631" i="4" s="1"/>
  <c r="AA1641" i="4"/>
  <c r="N1641" i="4"/>
  <c r="O1641" i="4" s="1"/>
  <c r="AA1644" i="4"/>
  <c r="N1644" i="4"/>
  <c r="O1644" i="4" s="1"/>
  <c r="AA1647" i="4"/>
  <c r="AA1650" i="4"/>
  <c r="N1650" i="4"/>
  <c r="O1650" i="4" s="1"/>
  <c r="AA1666" i="4"/>
  <c r="N1666" i="4"/>
  <c r="O1666" i="4" s="1"/>
  <c r="AA1688" i="4"/>
  <c r="N1688" i="4"/>
  <c r="O1688" i="4" s="1"/>
  <c r="AA1698" i="4"/>
  <c r="N1698" i="4"/>
  <c r="O1698" i="4" s="1"/>
  <c r="AA1704" i="4"/>
  <c r="N1704" i="4"/>
  <c r="AA1712" i="4"/>
  <c r="N1712" i="4"/>
  <c r="O1712" i="4" s="1"/>
  <c r="AA1721" i="4"/>
  <c r="N1721" i="4"/>
  <c r="O1721" i="4" s="1"/>
  <c r="AA1724" i="4"/>
  <c r="N1724" i="4"/>
  <c r="AA1729" i="4"/>
  <c r="N1729" i="4"/>
  <c r="O1729" i="4" s="1"/>
  <c r="AA1734" i="4"/>
  <c r="N1734" i="4"/>
  <c r="O1734" i="4" s="1"/>
  <c r="N1737" i="4"/>
  <c r="O1737" i="4" s="1"/>
  <c r="N1740" i="4"/>
  <c r="O1740" i="4" s="1"/>
  <c r="AA1743" i="4"/>
  <c r="N1743" i="4"/>
  <c r="O1743" i="4" s="1"/>
  <c r="AA1752" i="4"/>
  <c r="N1752" i="4"/>
  <c r="O1752" i="4" s="1"/>
  <c r="AA1755" i="4"/>
  <c r="N1755" i="4"/>
  <c r="O1755" i="4" s="1"/>
  <c r="AA1759" i="4"/>
  <c r="AA1762" i="4"/>
  <c r="N1762" i="4"/>
  <c r="O1762" i="4" s="1"/>
  <c r="N1768" i="4"/>
  <c r="O1768" i="4" s="1"/>
  <c r="AA1771" i="4"/>
  <c r="N1771" i="4"/>
  <c r="O1771" i="4" s="1"/>
  <c r="AA1774" i="4"/>
  <c r="N1685" i="4"/>
  <c r="O1685" i="4" s="1"/>
  <c r="AA1690" i="4"/>
  <c r="AA1693" i="4"/>
  <c r="N1693" i="4"/>
  <c r="O1693" i="4" s="1"/>
  <c r="R1706" i="4"/>
  <c r="S1706" i="4" s="1"/>
  <c r="T1706" i="4" s="1"/>
  <c r="R1726" i="4"/>
  <c r="S1726" i="4" s="1"/>
  <c r="T1726" i="4" s="1"/>
  <c r="R1756" i="4"/>
  <c r="S1756" i="4" s="1"/>
  <c r="T1756" i="4" s="1"/>
  <c r="AA1776" i="4"/>
  <c r="AA1687" i="4"/>
  <c r="N1687" i="4"/>
  <c r="O1687" i="4" s="1"/>
  <c r="AA1697" i="4"/>
  <c r="N1697" i="4"/>
  <c r="O1697" i="4" s="1"/>
  <c r="AA1700" i="4"/>
  <c r="N1700" i="4"/>
  <c r="O1700" i="4" s="1"/>
  <c r="AA1709" i="4"/>
  <c r="N1709" i="4"/>
  <c r="N1710" i="4"/>
  <c r="AA1711" i="4"/>
  <c r="N1711" i="4"/>
  <c r="O1711" i="4" s="1"/>
  <c r="AA1723" i="4"/>
  <c r="N1723" i="4"/>
  <c r="O1723" i="4" s="1"/>
  <c r="AA1728" i="4"/>
  <c r="N1728" i="4"/>
  <c r="O1728" i="4" s="1"/>
  <c r="AA1731" i="4"/>
  <c r="N1731" i="4"/>
  <c r="O1731" i="4" s="1"/>
  <c r="AA1736" i="4"/>
  <c r="AA1745" i="4"/>
  <c r="N1745" i="4"/>
  <c r="O1745" i="4" s="1"/>
  <c r="AA1748" i="4"/>
  <c r="N1748" i="4"/>
  <c r="O1748" i="4" s="1"/>
  <c r="N1751" i="4"/>
  <c r="O1751" i="4" s="1"/>
  <c r="AA1761" i="4"/>
  <c r="AA1764" i="4"/>
  <c r="N1764" i="4"/>
  <c r="O1764" i="4" s="1"/>
  <c r="AA1767" i="4"/>
  <c r="N1767" i="4"/>
  <c r="O1767" i="4" s="1"/>
  <c r="AA1770" i="4"/>
  <c r="N1770" i="4"/>
  <c r="O1770" i="4" s="1"/>
  <c r="AA1684" i="4"/>
  <c r="N1684" i="4"/>
  <c r="O1684" i="4" s="1"/>
  <c r="L1689" i="4"/>
  <c r="M1689" i="4" s="1"/>
  <c r="R1704" i="4"/>
  <c r="S1704" i="4" s="1"/>
  <c r="T1704" i="4" s="1"/>
  <c r="R1724" i="4"/>
  <c r="S1724" i="4" s="1"/>
  <c r="T1724" i="4" s="1"/>
  <c r="R1732" i="4"/>
  <c r="S1732" i="4" s="1"/>
  <c r="T1732" i="4" s="1"/>
  <c r="R1733" i="4"/>
  <c r="S1733" i="4" s="1"/>
  <c r="T1733" i="4" s="1"/>
  <c r="AA1696" i="4"/>
  <c r="N1696" i="4"/>
  <c r="O1696" i="4" s="1"/>
  <c r="AA1699" i="4"/>
  <c r="AA1702" i="4"/>
  <c r="N1702" i="4"/>
  <c r="O1702" i="4" s="1"/>
  <c r="AA1707" i="4"/>
  <c r="AA1716" i="4"/>
  <c r="N1716" i="4"/>
  <c r="O1716" i="4" s="1"/>
  <c r="AA1719" i="4"/>
  <c r="AA1722" i="4"/>
  <c r="N1722" i="4"/>
  <c r="O1722" i="4" s="1"/>
  <c r="AA1726" i="4"/>
  <c r="N1726" i="4"/>
  <c r="AA1727" i="4"/>
  <c r="N1727" i="4"/>
  <c r="O1727" i="4" s="1"/>
  <c r="AA1730" i="4"/>
  <c r="N1730" i="4"/>
  <c r="O1730" i="4" s="1"/>
  <c r="AA1735" i="4"/>
  <c r="N1735" i="4"/>
  <c r="O1735" i="4" s="1"/>
  <c r="AA1738" i="4"/>
  <c r="N1738" i="4"/>
  <c r="O1738" i="4" s="1"/>
  <c r="AA1741" i="4"/>
  <c r="AA1747" i="4"/>
  <c r="N1747" i="4"/>
  <c r="O1747" i="4" s="1"/>
  <c r="AA1750" i="4"/>
  <c r="N1750" i="4"/>
  <c r="O1750" i="4" s="1"/>
  <c r="N1753" i="4"/>
  <c r="O1753" i="4" s="1"/>
  <c r="AA1756" i="4"/>
  <c r="AA1757" i="4"/>
  <c r="N1757" i="4"/>
  <c r="O1757" i="4" s="1"/>
  <c r="AA1760" i="4"/>
  <c r="N1760" i="4"/>
  <c r="O1760" i="4" s="1"/>
  <c r="N1766" i="4"/>
  <c r="O1766" i="4" s="1"/>
  <c r="AA1772" i="4"/>
  <c r="N1772" i="4"/>
  <c r="O1772" i="4" s="1"/>
  <c r="AA1775" i="4"/>
  <c r="N1775" i="4"/>
  <c r="O1775" i="4" s="1"/>
  <c r="AA1683" i="4"/>
  <c r="N1683" i="4"/>
  <c r="O1683" i="4" s="1"/>
  <c r="AA1686" i="4"/>
  <c r="AA1691" i="4"/>
  <c r="N1691" i="4"/>
  <c r="O1691" i="4" s="1"/>
  <c r="N1694" i="4"/>
  <c r="R1708" i="4"/>
  <c r="S1708" i="4" s="1"/>
  <c r="T1708" i="4" s="1"/>
  <c r="R1709" i="4"/>
  <c r="S1709" i="4" s="1"/>
  <c r="T1709" i="4" s="1"/>
  <c r="R1710" i="4"/>
  <c r="S1710" i="4" s="1"/>
  <c r="T1710" i="4" s="1"/>
  <c r="AA1777" i="4"/>
  <c r="N1777" i="4"/>
  <c r="O1777" i="4" s="1"/>
  <c r="AA1783" i="4"/>
  <c r="N1783" i="4"/>
  <c r="O1783" i="4" s="1"/>
  <c r="AA1792" i="4"/>
  <c r="N1792" i="4"/>
  <c r="O1792" i="4" s="1"/>
  <c r="AA1795" i="4"/>
  <c r="N1795" i="4"/>
  <c r="AA1796" i="4"/>
  <c r="N1796" i="4"/>
  <c r="O1796" i="4" s="1"/>
  <c r="AA1799" i="4"/>
  <c r="N1799" i="4"/>
  <c r="O1799" i="4" s="1"/>
  <c r="AA1809" i="4"/>
  <c r="N1809" i="4"/>
  <c r="AA1810" i="4"/>
  <c r="N1810" i="4"/>
  <c r="O1810" i="4" s="1"/>
  <c r="AA1816" i="4"/>
  <c r="N1816" i="4"/>
  <c r="O1816" i="4" s="1"/>
  <c r="N1820" i="4"/>
  <c r="O1820" i="4" s="1"/>
  <c r="AA1825" i="4"/>
  <c r="N1825" i="4"/>
  <c r="O1825" i="4" s="1"/>
  <c r="AA1827" i="4"/>
  <c r="N1827" i="4"/>
  <c r="O1827" i="4" s="1"/>
  <c r="R1828" i="4"/>
  <c r="S1828" i="4" s="1"/>
  <c r="T1828" i="4" s="1"/>
  <c r="N1830" i="4"/>
  <c r="O1830" i="4" s="1"/>
  <c r="AA1833" i="4"/>
  <c r="N1833" i="4"/>
  <c r="O1833" i="4" s="1"/>
  <c r="N1839" i="4"/>
  <c r="O1839" i="4" s="1"/>
  <c r="AA1842" i="4"/>
  <c r="N1842" i="4"/>
  <c r="O1842" i="4" s="1"/>
  <c r="AA1845" i="4"/>
  <c r="N1845" i="4"/>
  <c r="O1845" i="4" s="1"/>
  <c r="AA1858" i="4"/>
  <c r="N1858" i="4"/>
  <c r="O1858" i="4" s="1"/>
  <c r="AA1864" i="4"/>
  <c r="N1864" i="4"/>
  <c r="O1864" i="4" s="1"/>
  <c r="R1694" i="4"/>
  <c r="S1694" i="4" s="1"/>
  <c r="T1694" i="4" s="1"/>
  <c r="N1850" i="4"/>
  <c r="O1850" i="4" s="1"/>
  <c r="AA1857" i="4"/>
  <c r="AA1863" i="4"/>
  <c r="N1863" i="4"/>
  <c r="O1863" i="4" s="1"/>
  <c r="AA1785" i="4"/>
  <c r="N1785" i="4"/>
  <c r="O1785" i="4" s="1"/>
  <c r="AA1788" i="4"/>
  <c r="N1788" i="4"/>
  <c r="O1788" i="4" s="1"/>
  <c r="AA1791" i="4"/>
  <c r="N1791" i="4"/>
  <c r="O1791" i="4" s="1"/>
  <c r="AA1804" i="4"/>
  <c r="N1804" i="4"/>
  <c r="O1804" i="4" s="1"/>
  <c r="AA1807" i="4"/>
  <c r="N1807" i="4"/>
  <c r="N1808" i="4"/>
  <c r="O1808" i="4" s="1"/>
  <c r="AA1824" i="4"/>
  <c r="AA1829" i="4"/>
  <c r="N1829" i="4"/>
  <c r="O1829" i="4" s="1"/>
  <c r="AA1832" i="4"/>
  <c r="N1832" i="4"/>
  <c r="O1832" i="4" s="1"/>
  <c r="AA1835" i="4"/>
  <c r="N1835" i="4"/>
  <c r="O1835" i="4" s="1"/>
  <c r="AA1847" i="4"/>
  <c r="N1847" i="4"/>
  <c r="O1847" i="4" s="1"/>
  <c r="AA1862" i="4"/>
  <c r="N1862" i="4"/>
  <c r="O1862" i="4" s="1"/>
  <c r="AA1868" i="4"/>
  <c r="N1868" i="4"/>
  <c r="R1795" i="4"/>
  <c r="S1795" i="4" s="1"/>
  <c r="T1795" i="4" s="1"/>
  <c r="R1809" i="4"/>
  <c r="S1809" i="4" s="1"/>
  <c r="T1809" i="4" s="1"/>
  <c r="L1817" i="4"/>
  <c r="M1817" i="4" s="1"/>
  <c r="L1819" i="4"/>
  <c r="M1819" i="4" s="1"/>
  <c r="L1821" i="4"/>
  <c r="M1821" i="4" s="1"/>
  <c r="L1826" i="4"/>
  <c r="M1826" i="4" s="1"/>
  <c r="L1828" i="4"/>
  <c r="M1828" i="4" s="1"/>
  <c r="AA1855" i="4"/>
  <c r="N1855" i="4"/>
  <c r="O1855" i="4" s="1"/>
  <c r="AA1861" i="4"/>
  <c r="N1861" i="4"/>
  <c r="O1861" i="4" s="1"/>
  <c r="AA1867" i="4"/>
  <c r="N1867" i="4"/>
  <c r="O1867" i="4" s="1"/>
  <c r="R1868" i="4"/>
  <c r="S1868" i="4" s="1"/>
  <c r="T1868" i="4" s="1"/>
  <c r="N1781" i="4"/>
  <c r="O1781" i="4" s="1"/>
  <c r="AA1787" i="4"/>
  <c r="N1787" i="4"/>
  <c r="O1787" i="4" s="1"/>
  <c r="AA1790" i="4"/>
  <c r="N1790" i="4"/>
  <c r="O1790" i="4" s="1"/>
  <c r="N1797" i="4"/>
  <c r="O1797" i="4" s="1"/>
  <c r="AA1800" i="4"/>
  <c r="N1800" i="4"/>
  <c r="O1800" i="4" s="1"/>
  <c r="AA1803" i="4"/>
  <c r="N1803" i="4"/>
  <c r="O1803" i="4" s="1"/>
  <c r="AA1806" i="4"/>
  <c r="N1806" i="4"/>
  <c r="O1806" i="4" s="1"/>
  <c r="AA1811" i="4"/>
  <c r="N1811" i="4"/>
  <c r="O1811" i="4" s="1"/>
  <c r="AA1814" i="4"/>
  <c r="N1814" i="4"/>
  <c r="O1814" i="4" s="1"/>
  <c r="N1831" i="4"/>
  <c r="O1831" i="4" s="1"/>
  <c r="AA1834" i="4"/>
  <c r="N1834" i="4"/>
  <c r="O1834" i="4" s="1"/>
  <c r="N1837" i="4"/>
  <c r="O1837" i="4" s="1"/>
  <c r="AA1840" i="4"/>
  <c r="N1840" i="4"/>
  <c r="O1840" i="4" s="1"/>
  <c r="AA1843" i="4"/>
  <c r="N1843" i="4"/>
  <c r="O1843" i="4" s="1"/>
  <c r="AA1846" i="4"/>
  <c r="N1846" i="4"/>
  <c r="O1846" i="4" s="1"/>
  <c r="AA1849" i="4"/>
  <c r="N1849" i="4"/>
  <c r="O1849" i="4" s="1"/>
  <c r="AA1854" i="4"/>
  <c r="N1854" i="4"/>
  <c r="O1854" i="4" s="1"/>
  <c r="AA1860" i="4"/>
  <c r="N1860" i="4"/>
  <c r="O1860" i="4" s="1"/>
  <c r="AA1866" i="4"/>
  <c r="N1866" i="4"/>
  <c r="O1866" i="4" s="1"/>
  <c r="R1807" i="4"/>
  <c r="S1807" i="4" s="1"/>
  <c r="T1807" i="4" s="1"/>
  <c r="AA1853" i="4"/>
  <c r="N1853" i="4"/>
  <c r="O1853" i="4" s="1"/>
  <c r="AA1859" i="4"/>
  <c r="N1859" i="4"/>
  <c r="O1859" i="4" s="1"/>
  <c r="AA1865" i="4"/>
  <c r="N1865" i="4"/>
  <c r="O1865" i="4" s="1"/>
  <c r="N1872" i="4"/>
  <c r="O1872" i="4" s="1"/>
  <c r="AA1872" i="4"/>
  <c r="AA1895" i="4"/>
  <c r="AA1902" i="4"/>
  <c r="N1902" i="4"/>
  <c r="O1902" i="4" s="1"/>
  <c r="AA1905" i="4"/>
  <c r="N1905" i="4"/>
  <c r="O1905" i="4" s="1"/>
  <c r="N1908" i="4"/>
  <c r="O1908" i="4" s="1"/>
  <c r="AA1933" i="4"/>
  <c r="N1933" i="4"/>
  <c r="O1933" i="4" s="1"/>
  <c r="R1937" i="4"/>
  <c r="S1937" i="4" s="1"/>
  <c r="T1937" i="4" s="1"/>
  <c r="AA1939" i="4"/>
  <c r="N1939" i="4"/>
  <c r="AA1950" i="4"/>
  <c r="N1950" i="4"/>
  <c r="O1950" i="4" s="1"/>
  <c r="R1951" i="4"/>
  <c r="S1951" i="4" s="1"/>
  <c r="T1951" i="4" s="1"/>
  <c r="AA1956" i="4"/>
  <c r="N1956" i="4"/>
  <c r="O1956" i="4" s="1"/>
  <c r="N1959" i="4"/>
  <c r="O1959" i="4" s="1"/>
  <c r="AA1959" i="4"/>
  <c r="AA1869" i="4"/>
  <c r="AA1879" i="4"/>
  <c r="N1879" i="4"/>
  <c r="O1879" i="4" s="1"/>
  <c r="AA1882" i="4"/>
  <c r="N1882" i="4"/>
  <c r="O1882" i="4" s="1"/>
  <c r="AA1885" i="4"/>
  <c r="N1885" i="4"/>
  <c r="O1885" i="4" s="1"/>
  <c r="AA1888" i="4"/>
  <c r="N1888" i="4"/>
  <c r="O1888" i="4" s="1"/>
  <c r="R1889" i="4"/>
  <c r="S1889" i="4" s="1"/>
  <c r="T1889" i="4" s="1"/>
  <c r="AA1911" i="4"/>
  <c r="N1911" i="4"/>
  <c r="O1911" i="4" s="1"/>
  <c r="AA1914" i="4"/>
  <c r="N1914" i="4"/>
  <c r="O1914" i="4" s="1"/>
  <c r="N1917" i="4"/>
  <c r="O1917" i="4" s="1"/>
  <c r="AA1920" i="4"/>
  <c r="N1920" i="4"/>
  <c r="O1920" i="4" s="1"/>
  <c r="AA1929" i="4"/>
  <c r="N1929" i="4"/>
  <c r="O1929" i="4" s="1"/>
  <c r="AA1932" i="4"/>
  <c r="N1932" i="4"/>
  <c r="AA1942" i="4"/>
  <c r="N1942" i="4"/>
  <c r="O1942" i="4" s="1"/>
  <c r="AA1949" i="4"/>
  <c r="N1949" i="4"/>
  <c r="AA1953" i="4"/>
  <c r="N1953" i="4"/>
  <c r="O1953" i="4" s="1"/>
  <c r="AA1891" i="4"/>
  <c r="N1891" i="4"/>
  <c r="O1891" i="4" s="1"/>
  <c r="AA1894" i="4"/>
  <c r="N1894" i="4"/>
  <c r="O1894" i="4" s="1"/>
  <c r="R1895" i="4"/>
  <c r="S1895" i="4" s="1"/>
  <c r="T1895" i="4" s="1"/>
  <c r="AA1910" i="4"/>
  <c r="N1910" i="4"/>
  <c r="AA1928" i="4"/>
  <c r="N1928" i="4"/>
  <c r="O1928" i="4" s="1"/>
  <c r="AA1935" i="4"/>
  <c r="N1935" i="4"/>
  <c r="O1935" i="4" s="1"/>
  <c r="AA1945" i="4"/>
  <c r="N1945" i="4"/>
  <c r="O1945" i="4" s="1"/>
  <c r="AA1948" i="4"/>
  <c r="N1948" i="4"/>
  <c r="AA1955" i="4"/>
  <c r="N1955" i="4"/>
  <c r="O1955" i="4" s="1"/>
  <c r="AA1958" i="4"/>
  <c r="N1958" i="4"/>
  <c r="O1958" i="4" s="1"/>
  <c r="L1871" i="4"/>
  <c r="M1871" i="4" s="1"/>
  <c r="L1875" i="4"/>
  <c r="M1875" i="4" s="1"/>
  <c r="L1877" i="4"/>
  <c r="M1877" i="4" s="1"/>
  <c r="AA1881" i="4"/>
  <c r="N1881" i="4"/>
  <c r="O1881" i="4" s="1"/>
  <c r="AA1884" i="4"/>
  <c r="N1884" i="4"/>
  <c r="O1884" i="4" s="1"/>
  <c r="AA1887" i="4"/>
  <c r="N1887" i="4"/>
  <c r="O1887" i="4" s="1"/>
  <c r="N1897" i="4"/>
  <c r="O1897" i="4" s="1"/>
  <c r="R1901" i="4"/>
  <c r="S1901" i="4" s="1"/>
  <c r="T1901" i="4" s="1"/>
  <c r="AA1916" i="4"/>
  <c r="N1916" i="4"/>
  <c r="O1916" i="4" s="1"/>
  <c r="AA1919" i="4"/>
  <c r="N1919" i="4"/>
  <c r="O1919" i="4" s="1"/>
  <c r="AA1922" i="4"/>
  <c r="N1922" i="4"/>
  <c r="O1922" i="4" s="1"/>
  <c r="AA1925" i="4"/>
  <c r="N1925" i="4"/>
  <c r="O1925" i="4" s="1"/>
  <c r="R1932" i="4"/>
  <c r="S1932" i="4" s="1"/>
  <c r="T1932" i="4" s="1"/>
  <c r="N1938" i="4"/>
  <c r="O1938" i="4" s="1"/>
  <c r="R1939" i="4"/>
  <c r="S1939" i="4" s="1"/>
  <c r="T1939" i="4" s="1"/>
  <c r="AA1941" i="4"/>
  <c r="N1941" i="4"/>
  <c r="O1941" i="4" s="1"/>
  <c r="AA1944" i="4"/>
  <c r="N1944" i="4"/>
  <c r="O1944" i="4" s="1"/>
  <c r="R1949" i="4"/>
  <c r="S1949" i="4" s="1"/>
  <c r="T1949" i="4" s="1"/>
  <c r="AA1952" i="4"/>
  <c r="N1952" i="4"/>
  <c r="O1952" i="4" s="1"/>
  <c r="L1870" i="4"/>
  <c r="M1870" i="4" s="1"/>
  <c r="N1890" i="4"/>
  <c r="O1890" i="4" s="1"/>
  <c r="AA1893" i="4"/>
  <c r="N1893" i="4"/>
  <c r="O1893" i="4" s="1"/>
  <c r="AA1909" i="4"/>
  <c r="N1909" i="4"/>
  <c r="O1909" i="4" s="1"/>
  <c r="R1910" i="4"/>
  <c r="S1910" i="4" s="1"/>
  <c r="T1910" i="4" s="1"/>
  <c r="AA1937" i="4"/>
  <c r="N1937" i="4"/>
  <c r="AA1947" i="4"/>
  <c r="N1947" i="4"/>
  <c r="O1947" i="4" s="1"/>
  <c r="R1948" i="4"/>
  <c r="S1948" i="4" s="1"/>
  <c r="T1948" i="4" s="1"/>
  <c r="AA1951" i="4"/>
  <c r="N1951" i="4"/>
  <c r="AA1954" i="4"/>
  <c r="N1954" i="4"/>
  <c r="O1954" i="4" s="1"/>
  <c r="AA1957" i="4"/>
  <c r="N1957" i="4"/>
  <c r="O1957" i="4" s="1"/>
  <c r="N1964" i="4"/>
  <c r="O1964" i="4" s="1"/>
  <c r="AA1964" i="4"/>
  <c r="L1876" i="4"/>
  <c r="M1876" i="4" s="1"/>
  <c r="AA1886" i="4"/>
  <c r="N1886" i="4"/>
  <c r="O1886" i="4" s="1"/>
  <c r="AA1889" i="4"/>
  <c r="N1889" i="4"/>
  <c r="AA1896" i="4"/>
  <c r="N1896" i="4"/>
  <c r="O1896" i="4" s="1"/>
  <c r="AA1899" i="4"/>
  <c r="N1899" i="4"/>
  <c r="O1899" i="4" s="1"/>
  <c r="N1915" i="4"/>
  <c r="O1915" i="4" s="1"/>
  <c r="AA1918" i="4"/>
  <c r="N1918" i="4"/>
  <c r="O1918" i="4" s="1"/>
  <c r="AA1921" i="4"/>
  <c r="N1921" i="4"/>
  <c r="O1921" i="4" s="1"/>
  <c r="AA1924" i="4"/>
  <c r="N1924" i="4"/>
  <c r="O1924" i="4" s="1"/>
  <c r="AA1927" i="4"/>
  <c r="N1927" i="4"/>
  <c r="O1927" i="4" s="1"/>
  <c r="AA1943" i="4"/>
  <c r="N1943" i="4"/>
  <c r="O1943" i="4" s="1"/>
  <c r="R1977" i="4"/>
  <c r="S1977" i="4" s="1"/>
  <c r="T1977" i="4" s="1"/>
  <c r="AA1983" i="4"/>
  <c r="N1983" i="4"/>
  <c r="O1983" i="4" s="1"/>
  <c r="R1995" i="4"/>
  <c r="S1995" i="4" s="1"/>
  <c r="T1995" i="4" s="1"/>
  <c r="AA1998" i="4"/>
  <c r="N1998" i="4"/>
  <c r="R2028" i="4"/>
  <c r="S2028" i="4" s="1"/>
  <c r="T2028" i="4" s="1"/>
  <c r="AA2034" i="4"/>
  <c r="N2034" i="4"/>
  <c r="R2042" i="4"/>
  <c r="S2042" i="4" s="1"/>
  <c r="T2042" i="4" s="1"/>
  <c r="AA2045" i="4"/>
  <c r="N2045" i="4"/>
  <c r="R2056" i="4"/>
  <c r="S2056" i="4" s="1"/>
  <c r="T2056" i="4" s="1"/>
  <c r="AA1979" i="4"/>
  <c r="N1979" i="4"/>
  <c r="O1979" i="4" s="1"/>
  <c r="AA1982" i="4"/>
  <c r="N1982" i="4"/>
  <c r="AA1986" i="4"/>
  <c r="N1986" i="4"/>
  <c r="O1986" i="4" s="1"/>
  <c r="R1987" i="4"/>
  <c r="S1987" i="4" s="1"/>
  <c r="T1987" i="4" s="1"/>
  <c r="AA1993" i="4"/>
  <c r="N1993" i="4"/>
  <c r="O1993" i="4" s="1"/>
  <c r="R1994" i="4"/>
  <c r="S1994" i="4" s="1"/>
  <c r="T1994" i="4" s="1"/>
  <c r="AA2001" i="4"/>
  <c r="N2001" i="4"/>
  <c r="O2001" i="4" s="1"/>
  <c r="AA2004" i="4"/>
  <c r="N2004" i="4"/>
  <c r="O2004" i="4" s="1"/>
  <c r="AA2011" i="4"/>
  <c r="N2011" i="4"/>
  <c r="O2011" i="4" s="1"/>
  <c r="AA2014" i="4"/>
  <c r="N2014" i="4"/>
  <c r="O2014" i="4" s="1"/>
  <c r="AA2017" i="4"/>
  <c r="N2017" i="4"/>
  <c r="O2017" i="4" s="1"/>
  <c r="AA2020" i="4"/>
  <c r="N2020" i="4"/>
  <c r="O2020" i="4" s="1"/>
  <c r="AA2023" i="4"/>
  <c r="N2023" i="4"/>
  <c r="O2023" i="4" s="1"/>
  <c r="AA2037" i="4"/>
  <c r="N2037" i="4"/>
  <c r="O2037" i="4" s="1"/>
  <c r="AA2040" i="4"/>
  <c r="N2040" i="4"/>
  <c r="O2040" i="4" s="1"/>
  <c r="R2041" i="4"/>
  <c r="S2041" i="4" s="1"/>
  <c r="T2041" i="4" s="1"/>
  <c r="AA2048" i="4"/>
  <c r="N2048" i="4"/>
  <c r="O2048" i="4" s="1"/>
  <c r="L1962" i="4"/>
  <c r="M1962" i="4" s="1"/>
  <c r="L1966" i="4"/>
  <c r="M1966" i="4" s="1"/>
  <c r="L1969" i="4"/>
  <c r="M1969" i="4" s="1"/>
  <c r="L1972" i="4"/>
  <c r="M1972" i="4" s="1"/>
  <c r="L1975" i="4"/>
  <c r="M1975" i="4" s="1"/>
  <c r="R1976" i="4"/>
  <c r="S1976" i="4" s="1"/>
  <c r="T1976" i="4" s="1"/>
  <c r="AA1989" i="4"/>
  <c r="N1989" i="4"/>
  <c r="AA1997" i="4"/>
  <c r="N1997" i="4"/>
  <c r="O1997" i="4" s="1"/>
  <c r="R1998" i="4"/>
  <c r="S1998" i="4" s="1"/>
  <c r="T1998" i="4" s="1"/>
  <c r="AA2007" i="4"/>
  <c r="N2007" i="4"/>
  <c r="AA2026" i="4"/>
  <c r="N2026" i="4"/>
  <c r="O2026" i="4" s="1"/>
  <c r="N2030" i="4"/>
  <c r="O2030" i="4" s="1"/>
  <c r="AA2033" i="4"/>
  <c r="R2034" i="4"/>
  <c r="S2034" i="4" s="1"/>
  <c r="T2034" i="4" s="1"/>
  <c r="R2045" i="4"/>
  <c r="S2045" i="4" s="1"/>
  <c r="T2045" i="4" s="1"/>
  <c r="N2053" i="4"/>
  <c r="AA2053" i="4"/>
  <c r="L1961" i="4"/>
  <c r="M1961" i="4" s="1"/>
  <c r="AA1963" i="4"/>
  <c r="AA1981" i="4"/>
  <c r="N1981" i="4"/>
  <c r="O1981" i="4" s="1"/>
  <c r="R1982" i="4"/>
  <c r="S1982" i="4" s="1"/>
  <c r="T1982" i="4" s="1"/>
  <c r="AA1992" i="4"/>
  <c r="N1992" i="4"/>
  <c r="O1992" i="4" s="1"/>
  <c r="AA1996" i="4"/>
  <c r="N1996" i="4"/>
  <c r="AA2000" i="4"/>
  <c r="N2000" i="4"/>
  <c r="O2000" i="4" s="1"/>
  <c r="AA2010" i="4"/>
  <c r="N2010" i="4"/>
  <c r="O2010" i="4" s="1"/>
  <c r="AA2013" i="4"/>
  <c r="N2013" i="4"/>
  <c r="O2013" i="4" s="1"/>
  <c r="AA2016" i="4"/>
  <c r="N2016" i="4"/>
  <c r="O2016" i="4" s="1"/>
  <c r="AA2019" i="4"/>
  <c r="N2019" i="4"/>
  <c r="O2019" i="4" s="1"/>
  <c r="AA2029" i="4"/>
  <c r="N2029" i="4"/>
  <c r="AA2036" i="4"/>
  <c r="N2036" i="4"/>
  <c r="O2036" i="4" s="1"/>
  <c r="AA2039" i="4"/>
  <c r="N2039" i="4"/>
  <c r="O2039" i="4" s="1"/>
  <c r="AA2043" i="4"/>
  <c r="N2043" i="4"/>
  <c r="O2043" i="4" s="1"/>
  <c r="R2044" i="4"/>
  <c r="S2044" i="4" s="1"/>
  <c r="T2044" i="4" s="1"/>
  <c r="L1960" i="4"/>
  <c r="M1960" i="4" s="1"/>
  <c r="L1965" i="4"/>
  <c r="M1965" i="4" s="1"/>
  <c r="AA1967" i="4"/>
  <c r="L1968" i="4"/>
  <c r="M1968" i="4" s="1"/>
  <c r="AA1970" i="4"/>
  <c r="L1971" i="4"/>
  <c r="M1971" i="4" s="1"/>
  <c r="R1972" i="4"/>
  <c r="S1972" i="4" s="1"/>
  <c r="T1972" i="4" s="1"/>
  <c r="L1974" i="4"/>
  <c r="M1974" i="4" s="1"/>
  <c r="AA1976" i="4"/>
  <c r="AA1977" i="4"/>
  <c r="N1977" i="4"/>
  <c r="AA1984" i="4"/>
  <c r="N1984" i="4"/>
  <c r="O1984" i="4" s="1"/>
  <c r="R1985" i="4"/>
  <c r="S1985" i="4" s="1"/>
  <c r="T1985" i="4" s="1"/>
  <c r="N1988" i="4"/>
  <c r="O1988" i="4" s="1"/>
  <c r="R1989" i="4"/>
  <c r="S1989" i="4" s="1"/>
  <c r="T1989" i="4" s="1"/>
  <c r="R2007" i="4"/>
  <c r="S2007" i="4" s="1"/>
  <c r="T2007" i="4" s="1"/>
  <c r="AA2028" i="4"/>
  <c r="N2028" i="4"/>
  <c r="AA2032" i="4"/>
  <c r="N2032" i="4"/>
  <c r="O2032" i="4" s="1"/>
  <c r="AA2042" i="4"/>
  <c r="N2042" i="4"/>
  <c r="AA1980" i="4"/>
  <c r="N1980" i="4"/>
  <c r="O1980" i="4" s="1"/>
  <c r="AA1987" i="4"/>
  <c r="AA1994" i="4"/>
  <c r="N1994" i="4"/>
  <c r="R1996" i="4"/>
  <c r="S1996" i="4" s="1"/>
  <c r="T1996" i="4" s="1"/>
  <c r="AA1999" i="4"/>
  <c r="N1999" i="4"/>
  <c r="O1999" i="4" s="1"/>
  <c r="AA2002" i="4"/>
  <c r="N2002" i="4"/>
  <c r="O2002" i="4" s="1"/>
  <c r="AA2005" i="4"/>
  <c r="N2005" i="4"/>
  <c r="O2005" i="4" s="1"/>
  <c r="R2006" i="4"/>
  <c r="S2006" i="4" s="1"/>
  <c r="T2006" i="4" s="1"/>
  <c r="AA2015" i="4"/>
  <c r="N2015" i="4"/>
  <c r="O2015" i="4" s="1"/>
  <c r="AA2018" i="4"/>
  <c r="N2018" i="4"/>
  <c r="O2018" i="4" s="1"/>
  <c r="AA2021" i="4"/>
  <c r="N2021" i="4"/>
  <c r="O2021" i="4" s="1"/>
  <c r="AA2024" i="4"/>
  <c r="N2024" i="4"/>
  <c r="O2024" i="4" s="1"/>
  <c r="R2025" i="4"/>
  <c r="S2025" i="4" s="1"/>
  <c r="T2025" i="4" s="1"/>
  <c r="R2029" i="4"/>
  <c r="S2029" i="4" s="1"/>
  <c r="T2029" i="4" s="1"/>
  <c r="AA2035" i="4"/>
  <c r="AA2041" i="4"/>
  <c r="N2041" i="4"/>
  <c r="AA2046" i="4"/>
  <c r="N2046" i="4"/>
  <c r="O2046" i="4" s="1"/>
  <c r="AA2049" i="4"/>
  <c r="N2049" i="4"/>
  <c r="O2049" i="4" s="1"/>
  <c r="L2054" i="4"/>
  <c r="M2054" i="4" s="1"/>
  <c r="AA2065" i="4"/>
  <c r="N2065" i="4"/>
  <c r="AA2085" i="4"/>
  <c r="N2085" i="4"/>
  <c r="O2085" i="4" s="1"/>
  <c r="R2086" i="4"/>
  <c r="S2086" i="4" s="1"/>
  <c r="T2086" i="4" s="1"/>
  <c r="AA2089" i="4"/>
  <c r="N2089" i="4"/>
  <c r="O2089" i="4" s="1"/>
  <c r="AA2092" i="4"/>
  <c r="N2092" i="4"/>
  <c r="O2092" i="4" s="1"/>
  <c r="AA2094" i="4"/>
  <c r="N2094" i="4"/>
  <c r="O2094" i="4" s="1"/>
  <c r="AA2059" i="4"/>
  <c r="AA2062" i="4"/>
  <c r="AA2068" i="4"/>
  <c r="N2068" i="4"/>
  <c r="AA2072" i="4"/>
  <c r="N2072" i="4"/>
  <c r="O2072" i="4" s="1"/>
  <c r="AA2075" i="4"/>
  <c r="AA2081" i="4"/>
  <c r="N2081" i="4"/>
  <c r="O2081" i="4" s="1"/>
  <c r="AA2084" i="4"/>
  <c r="N2084" i="4"/>
  <c r="AA2088" i="4"/>
  <c r="N2088" i="4"/>
  <c r="L2096" i="4"/>
  <c r="M2096" i="4" s="1"/>
  <c r="L2052" i="4"/>
  <c r="M2052" i="4" s="1"/>
  <c r="L2056" i="4"/>
  <c r="M2056" i="4" s="1"/>
  <c r="AA2064" i="4"/>
  <c r="N2064" i="4"/>
  <c r="O2064" i="4" s="1"/>
  <c r="R2065" i="4"/>
  <c r="S2065" i="4" s="1"/>
  <c r="T2065" i="4" s="1"/>
  <c r="R2069" i="4"/>
  <c r="S2069" i="4" s="1"/>
  <c r="T2069" i="4" s="1"/>
  <c r="AA2091" i="4"/>
  <c r="N2091" i="4"/>
  <c r="O2091" i="4" s="1"/>
  <c r="L2098" i="4"/>
  <c r="M2098" i="4" s="1"/>
  <c r="L2051" i="4"/>
  <c r="M2051" i="4" s="1"/>
  <c r="T2053" i="4"/>
  <c r="AA2067" i="4"/>
  <c r="N2067" i="4"/>
  <c r="O2067" i="4" s="1"/>
  <c r="R2068" i="4"/>
  <c r="S2068" i="4" s="1"/>
  <c r="T2068" i="4" s="1"/>
  <c r="AA2071" i="4"/>
  <c r="N2071" i="4"/>
  <c r="O2071" i="4" s="1"/>
  <c r="N2074" i="4"/>
  <c r="O2074" i="4" s="1"/>
  <c r="AA2077" i="4"/>
  <c r="AA2080" i="4"/>
  <c r="N2080" i="4"/>
  <c r="O2080" i="4" s="1"/>
  <c r="AA2083" i="4"/>
  <c r="N2083" i="4"/>
  <c r="O2083" i="4" s="1"/>
  <c r="R2084" i="4"/>
  <c r="S2084" i="4" s="1"/>
  <c r="T2084" i="4" s="1"/>
  <c r="AA2087" i="4"/>
  <c r="N2087" i="4"/>
  <c r="O2087" i="4" s="1"/>
  <c r="R2088" i="4"/>
  <c r="S2088" i="4" s="1"/>
  <c r="T2088" i="4" s="1"/>
  <c r="AA2093" i="4"/>
  <c r="N2093" i="4"/>
  <c r="O2093" i="4" s="1"/>
  <c r="R2096" i="4"/>
  <c r="S2096" i="4" s="1"/>
  <c r="T2096" i="4" s="1"/>
  <c r="AA2063" i="4"/>
  <c r="N2063" i="4"/>
  <c r="O2063" i="4" s="1"/>
  <c r="AA2086" i="4"/>
  <c r="N2086" i="4"/>
  <c r="AA2090" i="4"/>
  <c r="N2090" i="4"/>
  <c r="O2090" i="4" s="1"/>
  <c r="L2055" i="4"/>
  <c r="M2055" i="4" s="1"/>
  <c r="AA2057" i="4"/>
  <c r="L2058" i="4"/>
  <c r="M2058" i="4" s="1"/>
  <c r="R2059" i="4"/>
  <c r="S2059" i="4" s="1"/>
  <c r="T2059" i="4" s="1"/>
  <c r="AA2060" i="4"/>
  <c r="L2061" i="4"/>
  <c r="M2061" i="4" s="1"/>
  <c r="AA2066" i="4"/>
  <c r="N2066" i="4"/>
  <c r="O2066" i="4" s="1"/>
  <c r="AA2070" i="4"/>
  <c r="AA2073" i="4"/>
  <c r="N2073" i="4"/>
  <c r="O2073" i="4" s="1"/>
  <c r="AA2076" i="4"/>
  <c r="N2076" i="4"/>
  <c r="O2076" i="4" s="1"/>
  <c r="AA2079" i="4"/>
  <c r="AA2082" i="4"/>
  <c r="N2082" i="4"/>
  <c r="O2082" i="4" s="1"/>
  <c r="R2095" i="4"/>
  <c r="S2095" i="4" s="1"/>
  <c r="T2095" i="4" s="1"/>
  <c r="L2097" i="4"/>
  <c r="M2097" i="4" s="1"/>
  <c r="L2099" i="4"/>
  <c r="M2099" i="4" s="1"/>
  <c r="L2103" i="4"/>
  <c r="M2103" i="4" s="1"/>
  <c r="R2107" i="4"/>
  <c r="S2107" i="4" s="1"/>
  <c r="T2107" i="4" s="1"/>
  <c r="N2116" i="4"/>
  <c r="O2116" i="4" s="1"/>
  <c r="AA2119" i="4"/>
  <c r="N2119" i="4"/>
  <c r="AA2126" i="4"/>
  <c r="N2126" i="4"/>
  <c r="AA2142" i="4"/>
  <c r="N2142" i="4"/>
  <c r="AA2147" i="4"/>
  <c r="N2147" i="4"/>
  <c r="O2147" i="4" s="1"/>
  <c r="AA2149" i="4"/>
  <c r="N2149" i="4"/>
  <c r="O2149" i="4" s="1"/>
  <c r="AA2151" i="4"/>
  <c r="N2151" i="4"/>
  <c r="O2151" i="4" s="1"/>
  <c r="AA2153" i="4"/>
  <c r="N2153" i="4"/>
  <c r="O2153" i="4" s="1"/>
  <c r="AA2155" i="4"/>
  <c r="N2155" i="4"/>
  <c r="O2155" i="4" s="1"/>
  <c r="L2101" i="4"/>
  <c r="M2101" i="4" s="1"/>
  <c r="L2102" i="4"/>
  <c r="M2102" i="4" s="1"/>
  <c r="AA2109" i="4"/>
  <c r="N2109" i="4"/>
  <c r="O2109" i="4" s="1"/>
  <c r="N2115" i="4"/>
  <c r="AA2122" i="4"/>
  <c r="N2122" i="4"/>
  <c r="O2122" i="4" s="1"/>
  <c r="AA2125" i="4"/>
  <c r="N2125" i="4"/>
  <c r="AA2129" i="4"/>
  <c r="N2129" i="4"/>
  <c r="O2129" i="4" s="1"/>
  <c r="AA2135" i="4"/>
  <c r="N2135" i="4"/>
  <c r="L2100" i="4"/>
  <c r="M2100" i="4" s="1"/>
  <c r="L2105" i="4"/>
  <c r="M2105" i="4" s="1"/>
  <c r="AA2118" i="4"/>
  <c r="N2118" i="4"/>
  <c r="O2118" i="4" s="1"/>
  <c r="R2119" i="4"/>
  <c r="S2119" i="4" s="1"/>
  <c r="T2119" i="4" s="1"/>
  <c r="R2126" i="4"/>
  <c r="S2126" i="4" s="1"/>
  <c r="T2126" i="4" s="1"/>
  <c r="L2131" i="4"/>
  <c r="M2131" i="4" s="1"/>
  <c r="L2133" i="4"/>
  <c r="M2133" i="4" s="1"/>
  <c r="AA2137" i="4"/>
  <c r="N2137" i="4"/>
  <c r="O2137" i="4" s="1"/>
  <c r="AA2139" i="4"/>
  <c r="N2139" i="4"/>
  <c r="O2139" i="4" s="1"/>
  <c r="AA2141" i="4"/>
  <c r="N2141" i="4"/>
  <c r="R2145" i="4"/>
  <c r="S2145" i="4" s="1"/>
  <c r="T2145" i="4" s="1"/>
  <c r="AA2111" i="4"/>
  <c r="N2111" i="4"/>
  <c r="O2111" i="4" s="1"/>
  <c r="AA2114" i="4"/>
  <c r="N2114" i="4"/>
  <c r="O2114" i="4" s="1"/>
  <c r="R2115" i="4"/>
  <c r="S2115" i="4" s="1"/>
  <c r="T2115" i="4" s="1"/>
  <c r="AA2121" i="4"/>
  <c r="N2121" i="4"/>
  <c r="O2121" i="4" s="1"/>
  <c r="AA2124" i="4"/>
  <c r="N2124" i="4"/>
  <c r="O2124" i="4" s="1"/>
  <c r="R2125" i="4"/>
  <c r="S2125" i="4" s="1"/>
  <c r="T2125" i="4" s="1"/>
  <c r="R2142" i="4"/>
  <c r="S2142" i="4" s="1"/>
  <c r="T2142" i="4" s="1"/>
  <c r="N2146" i="4"/>
  <c r="O2146" i="4" s="1"/>
  <c r="AA2148" i="4"/>
  <c r="N2148" i="4"/>
  <c r="O2148" i="4" s="1"/>
  <c r="AA2150" i="4"/>
  <c r="N2150" i="4"/>
  <c r="O2150" i="4" s="1"/>
  <c r="AA2152" i="4"/>
  <c r="N2152" i="4"/>
  <c r="O2152" i="4" s="1"/>
  <c r="AA2154" i="4"/>
  <c r="N2154" i="4"/>
  <c r="O2154" i="4" s="1"/>
  <c r="AA2107" i="4"/>
  <c r="N2107" i="4"/>
  <c r="AA2134" i="4"/>
  <c r="N2134" i="4"/>
  <c r="O2134" i="4" s="1"/>
  <c r="R2135" i="4"/>
  <c r="S2135" i="4" s="1"/>
  <c r="T2135" i="4" s="1"/>
  <c r="AA2143" i="4"/>
  <c r="N2143" i="4"/>
  <c r="O2143" i="4" s="1"/>
  <c r="R2144" i="4"/>
  <c r="S2144" i="4" s="1"/>
  <c r="T2144" i="4" s="1"/>
  <c r="L2104" i="4"/>
  <c r="M2104" i="4" s="1"/>
  <c r="AA2110" i="4"/>
  <c r="N2110" i="4"/>
  <c r="O2110" i="4" s="1"/>
  <c r="AA2113" i="4"/>
  <c r="N2113" i="4"/>
  <c r="O2113" i="4" s="1"/>
  <c r="AA2120" i="4"/>
  <c r="N2120" i="4"/>
  <c r="O2120" i="4" s="1"/>
  <c r="AA2127" i="4"/>
  <c r="L2132" i="4"/>
  <c r="M2132" i="4" s="1"/>
  <c r="AA2136" i="4"/>
  <c r="N2136" i="4"/>
  <c r="O2136" i="4" s="1"/>
  <c r="AA2138" i="4"/>
  <c r="N2138" i="4"/>
  <c r="O2138" i="4" s="1"/>
  <c r="AA2140" i="4"/>
  <c r="N2140" i="4"/>
  <c r="O2140" i="4" s="1"/>
  <c r="R2141" i="4"/>
  <c r="S2141" i="4" s="1"/>
  <c r="T2141" i="4" s="1"/>
  <c r="AA2145" i="4"/>
  <c r="N2145" i="4"/>
  <c r="AA2184" i="4"/>
  <c r="N2184" i="4"/>
  <c r="O2184" i="4" s="1"/>
  <c r="AA2187" i="4"/>
  <c r="N2187" i="4"/>
  <c r="O2187" i="4" s="1"/>
  <c r="AA2190" i="4"/>
  <c r="N2190" i="4"/>
  <c r="O2190" i="4" s="1"/>
  <c r="AA2193" i="4"/>
  <c r="N2193" i="4"/>
  <c r="O2193" i="4" s="1"/>
  <c r="AA2196" i="4"/>
  <c r="N2196" i="4"/>
  <c r="O2196" i="4" s="1"/>
  <c r="AA2199" i="4"/>
  <c r="N2199" i="4"/>
  <c r="O2199" i="4" s="1"/>
  <c r="AA2163" i="4"/>
  <c r="N2163" i="4"/>
  <c r="O2163" i="4" s="1"/>
  <c r="AA2166" i="4"/>
  <c r="N2166" i="4"/>
  <c r="O2166" i="4" s="1"/>
  <c r="AA2169" i="4"/>
  <c r="N2169" i="4"/>
  <c r="O2169" i="4" s="1"/>
  <c r="AA2172" i="4"/>
  <c r="N2172" i="4"/>
  <c r="O2172" i="4" s="1"/>
  <c r="AA2175" i="4"/>
  <c r="AA2181" i="4"/>
  <c r="N2181" i="4"/>
  <c r="O2181" i="4" s="1"/>
  <c r="AA2204" i="4"/>
  <c r="AA2205" i="4"/>
  <c r="N2205" i="4"/>
  <c r="O2205" i="4" s="1"/>
  <c r="AA2183" i="4"/>
  <c r="N2183" i="4"/>
  <c r="O2183" i="4" s="1"/>
  <c r="AA2189" i="4"/>
  <c r="N2189" i="4"/>
  <c r="O2189" i="4" s="1"/>
  <c r="AA2192" i="4"/>
  <c r="N2192" i="4"/>
  <c r="O2192" i="4" s="1"/>
  <c r="AA2195" i="4"/>
  <c r="N2195" i="4"/>
  <c r="O2195" i="4" s="1"/>
  <c r="AA2198" i="4"/>
  <c r="N2198" i="4"/>
  <c r="O2198" i="4" s="1"/>
  <c r="AA2201" i="4"/>
  <c r="N2201" i="4"/>
  <c r="O2201" i="4" s="1"/>
  <c r="AA2208" i="4"/>
  <c r="N2208" i="4"/>
  <c r="L2157" i="4"/>
  <c r="M2157" i="4" s="1"/>
  <c r="L2158" i="4"/>
  <c r="M2158" i="4" s="1"/>
  <c r="AA2165" i="4"/>
  <c r="N2165" i="4"/>
  <c r="O2165" i="4" s="1"/>
  <c r="AA2168" i="4"/>
  <c r="N2168" i="4"/>
  <c r="O2168" i="4" s="1"/>
  <c r="AA2171" i="4"/>
  <c r="N2171" i="4"/>
  <c r="O2171" i="4" s="1"/>
  <c r="AA2174" i="4"/>
  <c r="N2174" i="4"/>
  <c r="O2174" i="4" s="1"/>
  <c r="AA2177" i="4"/>
  <c r="AA2186" i="4"/>
  <c r="N2186" i="4"/>
  <c r="O2186" i="4" s="1"/>
  <c r="AA2203" i="4"/>
  <c r="N2203" i="4"/>
  <c r="O2203" i="4" s="1"/>
  <c r="AA2209" i="4"/>
  <c r="N2209" i="4"/>
  <c r="O2209" i="4" s="1"/>
  <c r="L2156" i="4"/>
  <c r="M2156" i="4" s="1"/>
  <c r="AA2185" i="4"/>
  <c r="N2185" i="4"/>
  <c r="O2185" i="4" s="1"/>
  <c r="AA2188" i="4"/>
  <c r="N2188" i="4"/>
  <c r="O2188" i="4" s="1"/>
  <c r="N2194" i="4"/>
  <c r="O2194" i="4" s="1"/>
  <c r="AA2197" i="4"/>
  <c r="N2197" i="4"/>
  <c r="O2197" i="4" s="1"/>
  <c r="AA2200" i="4"/>
  <c r="N2200" i="4"/>
  <c r="O2200" i="4" s="1"/>
  <c r="N2161" i="4"/>
  <c r="O2161" i="4" s="1"/>
  <c r="AA2167" i="4"/>
  <c r="N2167" i="4"/>
  <c r="O2167" i="4" s="1"/>
  <c r="AA2170" i="4"/>
  <c r="N2170" i="4"/>
  <c r="O2170" i="4" s="1"/>
  <c r="AA2179" i="4"/>
  <c r="N2179" i="4"/>
  <c r="O2179" i="4" s="1"/>
  <c r="AA2202" i="4"/>
  <c r="N2202" i="4"/>
  <c r="O2202" i="4" s="1"/>
  <c r="AA2206" i="4"/>
  <c r="N2206" i="4"/>
  <c r="O2206" i="4" s="1"/>
  <c r="AA2212" i="4"/>
  <c r="N2212" i="4"/>
  <c r="O2212" i="4" s="1"/>
  <c r="AA2211" i="4"/>
  <c r="N2211" i="4"/>
  <c r="O2211" i="4" s="1"/>
  <c r="AA2215" i="4"/>
  <c r="N2215" i="4"/>
  <c r="O2215" i="4" s="1"/>
  <c r="AA2218" i="4"/>
  <c r="N2218" i="4"/>
  <c r="O2218" i="4" s="1"/>
  <c r="AA2221" i="4"/>
  <c r="N2221" i="4"/>
  <c r="O2221" i="4" s="1"/>
  <c r="AA2224" i="4"/>
  <c r="N2224" i="4"/>
  <c r="O2224" i="4" s="1"/>
  <c r="AA2235" i="4"/>
  <c r="N2235" i="4"/>
  <c r="O2235" i="4" s="1"/>
  <c r="R2236" i="4"/>
  <c r="S2236" i="4" s="1"/>
  <c r="T2236" i="4" s="1"/>
  <c r="AA2256" i="4"/>
  <c r="N2256" i="4"/>
  <c r="O2256" i="4" s="1"/>
  <c r="AA2210" i="4"/>
  <c r="N2210" i="4"/>
  <c r="O2210" i="4" s="1"/>
  <c r="AA2232" i="4"/>
  <c r="N2232" i="4"/>
  <c r="O2232" i="4" s="1"/>
  <c r="AA2259" i="4"/>
  <c r="N2259" i="4"/>
  <c r="O2259" i="4" s="1"/>
  <c r="R2204" i="4"/>
  <c r="S2204" i="4" s="1"/>
  <c r="T2204" i="4" s="1"/>
  <c r="AA2217" i="4"/>
  <c r="N2217" i="4"/>
  <c r="O2217" i="4" s="1"/>
  <c r="AA2220" i="4"/>
  <c r="N2220" i="4"/>
  <c r="O2220" i="4" s="1"/>
  <c r="AA2223" i="4"/>
  <c r="N2223" i="4"/>
  <c r="O2223" i="4" s="1"/>
  <c r="AA2226" i="4"/>
  <c r="N2226" i="4"/>
  <c r="O2226" i="4" s="1"/>
  <c r="L2237" i="4"/>
  <c r="M2237" i="4" s="1"/>
  <c r="L2239" i="4"/>
  <c r="M2239" i="4" s="1"/>
  <c r="L2241" i="4"/>
  <c r="M2241" i="4" s="1"/>
  <c r="L2243" i="4"/>
  <c r="M2243" i="4" s="1"/>
  <c r="L2245" i="4"/>
  <c r="M2245" i="4" s="1"/>
  <c r="L2247" i="4"/>
  <c r="M2247" i="4" s="1"/>
  <c r="L2249" i="4"/>
  <c r="M2249" i="4" s="1"/>
  <c r="L2251" i="4"/>
  <c r="M2251" i="4" s="1"/>
  <c r="AA2262" i="4"/>
  <c r="N2262" i="4"/>
  <c r="O2262" i="4" s="1"/>
  <c r="AA2207" i="4"/>
  <c r="N2207" i="4"/>
  <c r="O2207" i="4" s="1"/>
  <c r="AA2213" i="4"/>
  <c r="N2213" i="4"/>
  <c r="O2213" i="4" s="1"/>
  <c r="AA2228" i="4"/>
  <c r="N2228" i="4"/>
  <c r="O2228" i="4" s="1"/>
  <c r="AA2231" i="4"/>
  <c r="N2231" i="4"/>
  <c r="O2231" i="4" s="1"/>
  <c r="AA2234" i="4"/>
  <c r="N2234" i="4"/>
  <c r="O2234" i="4" s="1"/>
  <c r="N2254" i="4"/>
  <c r="O2254" i="4" s="1"/>
  <c r="T2208" i="4"/>
  <c r="AA2216" i="4"/>
  <c r="N2216" i="4"/>
  <c r="O2216" i="4" s="1"/>
  <c r="N2219" i="4"/>
  <c r="O2219" i="4" s="1"/>
  <c r="AA2222" i="4"/>
  <c r="AA2225" i="4"/>
  <c r="N2225" i="4"/>
  <c r="O2225" i="4" s="1"/>
  <c r="N2257" i="4"/>
  <c r="O2257" i="4" s="1"/>
  <c r="AA2227" i="4"/>
  <c r="N2227" i="4"/>
  <c r="O2227" i="4" s="1"/>
  <c r="AA2230" i="4"/>
  <c r="N2230" i="4"/>
  <c r="O2230" i="4" s="1"/>
  <c r="AA2233" i="4"/>
  <c r="N2233" i="4"/>
  <c r="O2233" i="4" s="1"/>
  <c r="AA2238" i="4"/>
  <c r="N2238" i="4"/>
  <c r="O2238" i="4" s="1"/>
  <c r="AA2240" i="4"/>
  <c r="N2240" i="4"/>
  <c r="O2240" i="4" s="1"/>
  <c r="AA2242" i="4"/>
  <c r="N2242" i="4"/>
  <c r="O2242" i="4" s="1"/>
  <c r="AA2244" i="4"/>
  <c r="N2244" i="4"/>
  <c r="O2244" i="4" s="1"/>
  <c r="AA2246" i="4"/>
  <c r="N2246" i="4"/>
  <c r="O2246" i="4" s="1"/>
  <c r="L2248" i="4"/>
  <c r="M2248" i="4" s="1"/>
  <c r="L2250" i="4"/>
  <c r="M2250" i="4" s="1"/>
  <c r="AA2253" i="4"/>
  <c r="N2253" i="4"/>
  <c r="O2253" i="4" s="1"/>
  <c r="AA2260" i="4"/>
  <c r="N2260" i="4"/>
  <c r="O2260" i="4" s="1"/>
  <c r="N2255" i="4"/>
  <c r="O2255" i="4" s="1"/>
  <c r="AA2261" i="4"/>
  <c r="N2261" i="4"/>
  <c r="O2261" i="4" s="1"/>
  <c r="AA2265" i="4"/>
  <c r="N2265" i="4"/>
  <c r="O2265" i="4" s="1"/>
  <c r="AA2268" i="4"/>
  <c r="N2268" i="4"/>
  <c r="O2268" i="4" s="1"/>
  <c r="AA2271" i="4"/>
  <c r="N2271" i="4"/>
  <c r="O2271" i="4" s="1"/>
  <c r="AA2270" i="4"/>
  <c r="N2270" i="4"/>
  <c r="AA2275" i="4"/>
  <c r="N2275" i="4"/>
  <c r="O2275" i="4" s="1"/>
  <c r="AA2278" i="4"/>
  <c r="AA2282" i="4"/>
  <c r="N2282" i="4"/>
  <c r="O2282" i="4" s="1"/>
  <c r="AA2284" i="4"/>
  <c r="N2284" i="4"/>
  <c r="O2284" i="4" s="1"/>
  <c r="AA2286" i="4"/>
  <c r="N2286" i="4"/>
  <c r="O2286" i="4" s="1"/>
  <c r="AA2288" i="4"/>
  <c r="N2288" i="4"/>
  <c r="O2288" i="4" s="1"/>
  <c r="AA2290" i="4"/>
  <c r="AA2294" i="4"/>
  <c r="N2294" i="4"/>
  <c r="O2294" i="4" s="1"/>
  <c r="L2296" i="4"/>
  <c r="M2296" i="4" s="1"/>
  <c r="AA2300" i="4"/>
  <c r="N2300" i="4"/>
  <c r="O2300" i="4" s="1"/>
  <c r="AA2267" i="4"/>
  <c r="N2267" i="4"/>
  <c r="O2267" i="4" s="1"/>
  <c r="AA2299" i="4"/>
  <c r="N2299" i="4"/>
  <c r="O2299" i="4" s="1"/>
  <c r="AA2252" i="4"/>
  <c r="N2252" i="4"/>
  <c r="O2252" i="4" s="1"/>
  <c r="AA2274" i="4"/>
  <c r="N2274" i="4"/>
  <c r="O2274" i="4" s="1"/>
  <c r="AA2277" i="4"/>
  <c r="N2277" i="4"/>
  <c r="O2277" i="4" s="1"/>
  <c r="AA2263" i="4"/>
  <c r="N2263" i="4"/>
  <c r="O2263" i="4" s="1"/>
  <c r="R2270" i="4"/>
  <c r="S2270" i="4" s="1"/>
  <c r="T2270" i="4" s="1"/>
  <c r="AA2272" i="4"/>
  <c r="N2272" i="4"/>
  <c r="O2272" i="4" s="1"/>
  <c r="R2281" i="4"/>
  <c r="S2281" i="4" s="1"/>
  <c r="T2281" i="4" s="1"/>
  <c r="L2283" i="4"/>
  <c r="M2283" i="4" s="1"/>
  <c r="L2285" i="4"/>
  <c r="M2285" i="4" s="1"/>
  <c r="L2287" i="4"/>
  <c r="M2287" i="4" s="1"/>
  <c r="L2289" i="4"/>
  <c r="M2289" i="4" s="1"/>
  <c r="L2291" i="4"/>
  <c r="M2291" i="4" s="1"/>
  <c r="L2293" i="4"/>
  <c r="M2293" i="4" s="1"/>
  <c r="L2295" i="4"/>
  <c r="M2295" i="4" s="1"/>
  <c r="L2297" i="4"/>
  <c r="M2297" i="4" s="1"/>
  <c r="AA2276" i="4"/>
  <c r="N2276" i="4"/>
  <c r="O2276" i="4" s="1"/>
  <c r="N2309" i="4"/>
  <c r="O2309" i="4" s="1"/>
  <c r="AA2309" i="4"/>
  <c r="U2322" i="4"/>
  <c r="AA2340" i="4"/>
  <c r="N2340" i="4"/>
  <c r="O2340" i="4" s="1"/>
  <c r="AA2301" i="4"/>
  <c r="N2301" i="4"/>
  <c r="O2301" i="4" s="1"/>
  <c r="AA2302" i="4"/>
  <c r="N2302" i="4"/>
  <c r="O2302" i="4" s="1"/>
  <c r="AA2303" i="4"/>
  <c r="N2303" i="4"/>
  <c r="O2303" i="4" s="1"/>
  <c r="AA2312" i="4"/>
  <c r="N2312" i="4"/>
  <c r="O2312" i="4" s="1"/>
  <c r="N2315" i="4"/>
  <c r="O2315" i="4" s="1"/>
  <c r="AA2315" i="4"/>
  <c r="AA2319" i="4"/>
  <c r="N2319" i="4"/>
  <c r="O2319" i="4" s="1"/>
  <c r="AA2324" i="4"/>
  <c r="N2324" i="4"/>
  <c r="O2324" i="4" s="1"/>
  <c r="N2304" i="4"/>
  <c r="O2304" i="4" s="1"/>
  <c r="L2308" i="4"/>
  <c r="M2308" i="4" s="1"/>
  <c r="AA2346" i="4"/>
  <c r="N2346" i="4"/>
  <c r="O2346" i="4" s="1"/>
  <c r="AA2307" i="4"/>
  <c r="N2307" i="4"/>
  <c r="O2307" i="4" s="1"/>
  <c r="N2321" i="4"/>
  <c r="O2321" i="4" s="1"/>
  <c r="AA2321" i="4"/>
  <c r="AA2326" i="4"/>
  <c r="N2326" i="4"/>
  <c r="O2326" i="4" s="1"/>
  <c r="AA2343" i="4"/>
  <c r="N2343" i="4"/>
  <c r="O2343" i="4" s="1"/>
  <c r="AA2313" i="4"/>
  <c r="N2313" i="4"/>
  <c r="O2313" i="4" s="1"/>
  <c r="R2318" i="4"/>
  <c r="S2318" i="4" s="1"/>
  <c r="T2318" i="4" s="1"/>
  <c r="AA2320" i="4"/>
  <c r="N2320" i="4"/>
  <c r="O2320" i="4" s="1"/>
  <c r="AA2325" i="4"/>
  <c r="N2325" i="4"/>
  <c r="O2325" i="4" s="1"/>
  <c r="L2336" i="4"/>
  <c r="M2336" i="4" s="1"/>
  <c r="AA2339" i="4"/>
  <c r="N2339" i="4"/>
  <c r="O2339" i="4" s="1"/>
  <c r="AA2341" i="4"/>
  <c r="N2341" i="4"/>
  <c r="O2341" i="4" s="1"/>
  <c r="AA2358" i="4"/>
  <c r="N2358" i="4"/>
  <c r="O2358" i="4" s="1"/>
  <c r="AA2310" i="4"/>
  <c r="AA2316" i="4"/>
  <c r="AA2322" i="4"/>
  <c r="AA2355" i="4"/>
  <c r="N2355" i="4"/>
  <c r="O2355" i="4" s="1"/>
  <c r="L2329" i="4"/>
  <c r="M2329" i="4" s="1"/>
  <c r="L2332" i="4"/>
  <c r="M2332" i="4" s="1"/>
  <c r="L2335" i="4"/>
  <c r="M2335" i="4" s="1"/>
  <c r="AA2348" i="4"/>
  <c r="N2348" i="4"/>
  <c r="O2348" i="4" s="1"/>
  <c r="AA2351" i="4"/>
  <c r="N2351" i="4"/>
  <c r="O2351" i="4" s="1"/>
  <c r="U2353" i="4"/>
  <c r="AA2357" i="4"/>
  <c r="N2357" i="4"/>
  <c r="O2357" i="4" s="1"/>
  <c r="N2371" i="4"/>
  <c r="O2371" i="4" s="1"/>
  <c r="AA2345" i="4"/>
  <c r="N2345" i="4"/>
  <c r="O2345" i="4" s="1"/>
  <c r="AA2354" i="4"/>
  <c r="N2354" i="4"/>
  <c r="O2354" i="4" s="1"/>
  <c r="L2328" i="4"/>
  <c r="M2328" i="4" s="1"/>
  <c r="L2331" i="4"/>
  <c r="M2331" i="4" s="1"/>
  <c r="L2334" i="4"/>
  <c r="M2334" i="4" s="1"/>
  <c r="L2337" i="4"/>
  <c r="M2337" i="4" s="1"/>
  <c r="N2338" i="4"/>
  <c r="O2338" i="4" s="1"/>
  <c r="AA2342" i="4"/>
  <c r="N2342" i="4"/>
  <c r="O2342" i="4" s="1"/>
  <c r="N2367" i="4"/>
  <c r="O2367" i="4" s="1"/>
  <c r="AA2367" i="4"/>
  <c r="N2370" i="4"/>
  <c r="O2370" i="4" s="1"/>
  <c r="AA2370" i="4"/>
  <c r="AA2344" i="4"/>
  <c r="N2344" i="4"/>
  <c r="O2344" i="4" s="1"/>
  <c r="N2364" i="4"/>
  <c r="O2364" i="4" s="1"/>
  <c r="AA2364" i="4"/>
  <c r="R2368" i="4"/>
  <c r="S2368" i="4" s="1"/>
  <c r="T2368" i="4" s="1"/>
  <c r="AA2375" i="4"/>
  <c r="N2375" i="4"/>
  <c r="O2375" i="4" s="1"/>
  <c r="AA2381" i="4"/>
  <c r="N2381" i="4"/>
  <c r="AA2390" i="4"/>
  <c r="N2390" i="4"/>
  <c r="O2390" i="4" s="1"/>
  <c r="N2360" i="4"/>
  <c r="O2360" i="4" s="1"/>
  <c r="AA2360" i="4"/>
  <c r="N2363" i="4"/>
  <c r="O2363" i="4" s="1"/>
  <c r="AA2363" i="4"/>
  <c r="AA2366" i="4"/>
  <c r="AA2373" i="4"/>
  <c r="N2373" i="4"/>
  <c r="O2373" i="4" s="1"/>
  <c r="AA2379" i="4"/>
  <c r="N2379" i="4"/>
  <c r="O2379" i="4" s="1"/>
  <c r="N2392" i="4"/>
  <c r="O2392" i="4" s="1"/>
  <c r="AA2392" i="4"/>
  <c r="N2347" i="4"/>
  <c r="O2347" i="4" s="1"/>
  <c r="N2350" i="4"/>
  <c r="O2350" i="4" s="1"/>
  <c r="N2353" i="4"/>
  <c r="N2369" i="4"/>
  <c r="O2369" i="4" s="1"/>
  <c r="AA2369" i="4"/>
  <c r="AA2372" i="4"/>
  <c r="N2372" i="4"/>
  <c r="O2372" i="4" s="1"/>
  <c r="AA2385" i="4"/>
  <c r="N2385" i="4"/>
  <c r="O2385" i="4" s="1"/>
  <c r="N2362" i="4"/>
  <c r="O2362" i="4" s="1"/>
  <c r="AA2362" i="4"/>
  <c r="N2365" i="4"/>
  <c r="O2365" i="4" s="1"/>
  <c r="AA2365" i="4"/>
  <c r="AA2376" i="4"/>
  <c r="N2376" i="4"/>
  <c r="O2376" i="4" s="1"/>
  <c r="AA2377" i="4"/>
  <c r="N2377" i="4"/>
  <c r="O2377" i="4" s="1"/>
  <c r="AA2380" i="4"/>
  <c r="N2380" i="4"/>
  <c r="O2380" i="4" s="1"/>
  <c r="AA2387" i="4"/>
  <c r="N2387" i="4"/>
  <c r="O2387" i="4" s="1"/>
  <c r="N2349" i="4"/>
  <c r="O2349" i="4" s="1"/>
  <c r="N2352" i="4"/>
  <c r="O2352" i="4" s="1"/>
  <c r="AA2378" i="4"/>
  <c r="N2378" i="4"/>
  <c r="O2378" i="4" s="1"/>
  <c r="AA2374" i="4"/>
  <c r="N2374" i="4"/>
  <c r="O2374" i="4" s="1"/>
  <c r="R2382" i="4"/>
  <c r="S2382" i="4" s="1"/>
  <c r="T2382" i="4" s="1"/>
  <c r="AA2388" i="4"/>
  <c r="N2388" i="4"/>
  <c r="U2388" i="4"/>
  <c r="N2393" i="4"/>
  <c r="AA2393" i="4"/>
  <c r="L2386" i="4"/>
  <c r="M2386" i="4" s="1"/>
  <c r="R2403" i="4"/>
  <c r="S2403" i="4" s="1"/>
  <c r="T2403" i="4" s="1"/>
  <c r="R2407" i="4"/>
  <c r="S2407" i="4" s="1"/>
  <c r="T2407" i="4" s="1"/>
  <c r="R2408" i="4"/>
  <c r="S2408" i="4" s="1"/>
  <c r="T2408" i="4" s="1"/>
  <c r="R2411" i="4"/>
  <c r="S2411" i="4" s="1"/>
  <c r="T2411" i="4" s="1"/>
  <c r="N2396" i="4"/>
  <c r="AA2396" i="4"/>
  <c r="N2398" i="4"/>
  <c r="AA2398" i="4"/>
  <c r="N2400" i="4"/>
  <c r="AA2400" i="4"/>
  <c r="AA2412" i="4"/>
  <c r="N2412" i="4"/>
  <c r="O2412" i="4" s="1"/>
  <c r="AA2414" i="4"/>
  <c r="N2414" i="4"/>
  <c r="O2414" i="4" s="1"/>
  <c r="AA2416" i="4"/>
  <c r="N2416" i="4"/>
  <c r="O2416" i="4" s="1"/>
  <c r="N2439" i="4"/>
  <c r="AA2439" i="4"/>
  <c r="R2381" i="4"/>
  <c r="S2381" i="4" s="1"/>
  <c r="T2381" i="4" s="1"/>
  <c r="N2383" i="4"/>
  <c r="O2383" i="4" s="1"/>
  <c r="L2384" i="4"/>
  <c r="M2384" i="4" s="1"/>
  <c r="N2391" i="4"/>
  <c r="O2391" i="4" s="1"/>
  <c r="AA2391" i="4"/>
  <c r="R2393" i="4"/>
  <c r="S2393" i="4" s="1"/>
  <c r="T2393" i="4" s="1"/>
  <c r="N2394" i="4"/>
  <c r="O2394" i="4" s="1"/>
  <c r="AA2394" i="4"/>
  <c r="AA2410" i="4"/>
  <c r="N2410" i="4"/>
  <c r="O2410" i="4" s="1"/>
  <c r="N2395" i="4"/>
  <c r="O2395" i="4" s="1"/>
  <c r="AA2395" i="4"/>
  <c r="AA2418" i="4"/>
  <c r="N2418" i="4"/>
  <c r="O2418" i="4" s="1"/>
  <c r="AA2419" i="4"/>
  <c r="N2419" i="4"/>
  <c r="O2419" i="4" s="1"/>
  <c r="N2422" i="4"/>
  <c r="AA2422" i="4"/>
  <c r="AA2413" i="4"/>
  <c r="N2413" i="4"/>
  <c r="O2413" i="4" s="1"/>
  <c r="AA2415" i="4"/>
  <c r="N2415" i="4"/>
  <c r="R2396" i="4"/>
  <c r="S2396" i="4" s="1"/>
  <c r="T2396" i="4" s="1"/>
  <c r="N2397" i="4"/>
  <c r="O2397" i="4" s="1"/>
  <c r="AA2397" i="4"/>
  <c r="R2400" i="4"/>
  <c r="S2400" i="4" s="1"/>
  <c r="T2400" i="4" s="1"/>
  <c r="N2409" i="4"/>
  <c r="O2409" i="4" s="1"/>
  <c r="AA2409" i="4"/>
  <c r="AA2417" i="4"/>
  <c r="N2417" i="4"/>
  <c r="O2417" i="4" s="1"/>
  <c r="R2398" i="4"/>
  <c r="S2398" i="4" s="1"/>
  <c r="T2398" i="4" s="1"/>
  <c r="AA2421" i="4"/>
  <c r="N2421" i="4"/>
  <c r="R2423" i="4"/>
  <c r="S2423" i="4" s="1"/>
  <c r="T2423" i="4" s="1"/>
  <c r="N2435" i="4"/>
  <c r="O2435" i="4" s="1"/>
  <c r="AA2435" i="4"/>
  <c r="N2401" i="4"/>
  <c r="O2401" i="4" s="1"/>
  <c r="AA2401" i="4"/>
  <c r="N2402" i="4"/>
  <c r="O2402" i="4" s="1"/>
  <c r="AA2402" i="4"/>
  <c r="N2403" i="4"/>
  <c r="AA2403" i="4"/>
  <c r="N2404" i="4"/>
  <c r="O2404" i="4" s="1"/>
  <c r="AA2404" i="4"/>
  <c r="N2405" i="4"/>
  <c r="O2405" i="4" s="1"/>
  <c r="AA2405" i="4"/>
  <c r="N2406" i="4"/>
  <c r="O2406" i="4" s="1"/>
  <c r="AA2406" i="4"/>
  <c r="N2407" i="4"/>
  <c r="AA2407" i="4"/>
  <c r="N2408" i="4"/>
  <c r="AA2408" i="4"/>
  <c r="N2429" i="4"/>
  <c r="O2429" i="4" s="1"/>
  <c r="AA2429" i="4"/>
  <c r="N2462" i="4"/>
  <c r="N2440" i="4"/>
  <c r="O2440" i="4" s="1"/>
  <c r="AA2440" i="4"/>
  <c r="N2473" i="4"/>
  <c r="AA2473" i="4"/>
  <c r="AA2411" i="4"/>
  <c r="N2411" i="4"/>
  <c r="N2433" i="4"/>
  <c r="AA2433" i="4"/>
  <c r="N2436" i="4"/>
  <c r="AA2436" i="4"/>
  <c r="R2436" i="4"/>
  <c r="S2436" i="4" s="1"/>
  <c r="T2436" i="4" s="1"/>
  <c r="N2437" i="4"/>
  <c r="O2437" i="4" s="1"/>
  <c r="AA2437" i="4"/>
  <c r="R2421" i="4"/>
  <c r="S2421" i="4" s="1"/>
  <c r="T2421" i="4" s="1"/>
  <c r="R2422" i="4"/>
  <c r="S2422" i="4" s="1"/>
  <c r="T2422" i="4" s="1"/>
  <c r="N2432" i="4"/>
  <c r="O2432" i="4" s="1"/>
  <c r="AA2432" i="4"/>
  <c r="T2415" i="4"/>
  <c r="N2426" i="4"/>
  <c r="O2426" i="4" s="1"/>
  <c r="AA2426" i="4"/>
  <c r="AA2438" i="4"/>
  <c r="N2443" i="4"/>
  <c r="O2443" i="4" s="1"/>
  <c r="AA2443" i="4"/>
  <c r="AA2424" i="4"/>
  <c r="AA2458" i="4"/>
  <c r="N2458" i="4"/>
  <c r="O2458" i="4" s="1"/>
  <c r="U2446" i="4"/>
  <c r="R2462" i="4"/>
  <c r="S2462" i="4" s="1"/>
  <c r="T2462" i="4" s="1"/>
  <c r="T2439" i="4"/>
  <c r="T2441" i="4"/>
  <c r="AA2425" i="4"/>
  <c r="AA2428" i="4"/>
  <c r="AA2431" i="4"/>
  <c r="T2433" i="4"/>
  <c r="AA2434" i="4"/>
  <c r="L2449" i="4"/>
  <c r="M2449" i="4" s="1"/>
  <c r="AA2482" i="4"/>
  <c r="N2482" i="4"/>
  <c r="U2470" i="4"/>
  <c r="L2455" i="4"/>
  <c r="M2455" i="4" s="1"/>
  <c r="R2457" i="4"/>
  <c r="S2457" i="4" s="1"/>
  <c r="T2457" i="4" s="1"/>
  <c r="N2459" i="4"/>
  <c r="L2447" i="4"/>
  <c r="M2447" i="4" s="1"/>
  <c r="L2450" i="4"/>
  <c r="M2450" i="4" s="1"/>
  <c r="L2453" i="4"/>
  <c r="M2453" i="4" s="1"/>
  <c r="L2456" i="4"/>
  <c r="M2456" i="4" s="1"/>
  <c r="N2461" i="4"/>
  <c r="O2461" i="4" s="1"/>
  <c r="N2466" i="4"/>
  <c r="O2466" i="4" s="1"/>
  <c r="AA2471" i="4"/>
  <c r="N2471" i="4"/>
  <c r="O2471" i="4" s="1"/>
  <c r="R2480" i="4"/>
  <c r="S2480" i="4" s="1"/>
  <c r="T2480" i="4" s="1"/>
  <c r="R2482" i="4"/>
  <c r="S2482" i="4" s="1"/>
  <c r="T2482" i="4" s="1"/>
  <c r="L2451" i="4"/>
  <c r="M2451" i="4" s="1"/>
  <c r="L2454" i="4"/>
  <c r="M2454" i="4" s="1"/>
  <c r="L2457" i="4"/>
  <c r="M2457" i="4" s="1"/>
  <c r="R2459" i="4"/>
  <c r="S2459" i="4" s="1"/>
  <c r="T2459" i="4" s="1"/>
  <c r="N2469" i="4"/>
  <c r="O2469" i="4" s="1"/>
  <c r="L2465" i="4"/>
  <c r="M2465" i="4" s="1"/>
  <c r="L2468" i="4"/>
  <c r="M2468" i="4" s="1"/>
  <c r="T2472" i="4"/>
  <c r="AA2475" i="4"/>
  <c r="AA2486" i="4"/>
  <c r="N2486" i="4"/>
  <c r="O2486" i="4" s="1"/>
  <c r="L2464" i="4"/>
  <c r="M2464" i="4" s="1"/>
  <c r="L2467" i="4"/>
  <c r="M2467" i="4" s="1"/>
  <c r="L2470" i="4"/>
  <c r="M2470" i="4" s="1"/>
  <c r="L2460" i="4"/>
  <c r="M2460" i="4" s="1"/>
  <c r="T2473" i="4"/>
  <c r="L2483" i="4"/>
  <c r="M2483" i="4" s="1"/>
  <c r="AA2484" i="4"/>
  <c r="N2484" i="4"/>
  <c r="O2484" i="4" s="1"/>
  <c r="L2487" i="4"/>
  <c r="M2487" i="4" s="1"/>
  <c r="L2480" i="4"/>
  <c r="M2480" i="4" s="1"/>
  <c r="L2481" i="4"/>
  <c r="M2481" i="4" s="1"/>
  <c r="L2478" i="4"/>
  <c r="M2478" i="4" s="1"/>
  <c r="L2479" i="4"/>
  <c r="M2479" i="4" s="1"/>
  <c r="L2477" i="4"/>
  <c r="M2477" i="4" s="1"/>
  <c r="L2485" i="4"/>
  <c r="M2485" i="4" s="1"/>
  <c r="N1714" i="4" l="1"/>
  <c r="O1714" i="4" s="1"/>
  <c r="N1640" i="4"/>
  <c r="O1640" i="4" s="1"/>
  <c r="N1100" i="4"/>
  <c r="O1100" i="4" s="1"/>
  <c r="N1121" i="4"/>
  <c r="O1121" i="4" s="1"/>
  <c r="N1292" i="4"/>
  <c r="O1292" i="4" s="1"/>
  <c r="N1188" i="4"/>
  <c r="O1188" i="4" s="1"/>
  <c r="AA1226" i="4"/>
  <c r="AA1508" i="4"/>
  <c r="N1508" i="4"/>
  <c r="O1508" i="4" s="1"/>
  <c r="AA1350" i="4"/>
  <c r="N1350" i="4"/>
  <c r="O1350" i="4" s="1"/>
  <c r="AA1193" i="4"/>
  <c r="N1193" i="4"/>
  <c r="O1193" i="4" s="1"/>
  <c r="AA922" i="4"/>
  <c r="N922" i="4"/>
  <c r="O922" i="4" s="1"/>
  <c r="AA1385" i="4"/>
  <c r="N1385" i="4"/>
  <c r="O1385" i="4" s="1"/>
  <c r="AA1028" i="4"/>
  <c r="N1028" i="4"/>
  <c r="O1028" i="4" s="1"/>
  <c r="AA907" i="4"/>
  <c r="N907" i="4"/>
  <c r="O907" i="4" s="1"/>
  <c r="AA880" i="4"/>
  <c r="N880" i="4"/>
  <c r="O880" i="4" s="1"/>
  <c r="AA1225" i="4"/>
  <c r="N1225" i="4"/>
  <c r="AA802" i="4"/>
  <c r="N802" i="4"/>
  <c r="O802" i="4" s="1"/>
  <c r="AA1403" i="4"/>
  <c r="N1403" i="4"/>
  <c r="O1403" i="4" s="1"/>
  <c r="AA1179" i="4"/>
  <c r="N1179" i="4"/>
  <c r="O1179" i="4" s="1"/>
  <c r="AA723" i="4"/>
  <c r="N723" i="4"/>
  <c r="O723" i="4" s="1"/>
  <c r="AA572" i="4"/>
  <c r="N572" i="4"/>
  <c r="O572" i="4" s="1"/>
  <c r="AA688" i="4"/>
  <c r="N688" i="4"/>
  <c r="AA736" i="4"/>
  <c r="N736" i="4"/>
  <c r="O736" i="4" s="1"/>
  <c r="AA551" i="4"/>
  <c r="N551" i="4"/>
  <c r="AA649" i="4"/>
  <c r="N649" i="4"/>
  <c r="AA701" i="4"/>
  <c r="N701" i="4"/>
  <c r="O701" i="4" s="1"/>
  <c r="AA530" i="4"/>
  <c r="N530" i="4"/>
  <c r="O530" i="4" s="1"/>
  <c r="N86" i="4"/>
  <c r="O86" i="4" s="1"/>
  <c r="AA86" i="4"/>
  <c r="N15" i="4"/>
  <c r="O15" i="4" s="1"/>
  <c r="AA15" i="4"/>
  <c r="AA950" i="4"/>
  <c r="N950" i="4"/>
  <c r="AA648" i="4"/>
  <c r="N648" i="4"/>
  <c r="O648" i="4" s="1"/>
  <c r="AA595" i="4"/>
  <c r="N595" i="4"/>
  <c r="AA291" i="4"/>
  <c r="N291" i="4"/>
  <c r="O291" i="4" s="1"/>
  <c r="AA805" i="4"/>
  <c r="N805" i="4"/>
  <c r="O805" i="4" s="1"/>
  <c r="AA364" i="4"/>
  <c r="N364" i="4"/>
  <c r="AA1778" i="4"/>
  <c r="N1778" i="4"/>
  <c r="O1778" i="4" s="1"/>
  <c r="AA1812" i="4"/>
  <c r="N1812" i="4"/>
  <c r="O1812" i="4" s="1"/>
  <c r="AA1794" i="4"/>
  <c r="N1794" i="4"/>
  <c r="O1794" i="4" s="1"/>
  <c r="AA1754" i="4"/>
  <c r="N1754" i="4"/>
  <c r="O1754" i="4" s="1"/>
  <c r="N1848" i="4"/>
  <c r="O1848" i="4" s="1"/>
  <c r="AA1848" i="4"/>
  <c r="AA1813" i="4"/>
  <c r="N1813" i="4"/>
  <c r="O1813" i="4" s="1"/>
  <c r="AA1780" i="4"/>
  <c r="N1780" i="4"/>
  <c r="O1780" i="4" s="1"/>
  <c r="AA1725" i="4"/>
  <c r="N1725" i="4"/>
  <c r="O1725" i="4" s="1"/>
  <c r="AA1705" i="4"/>
  <c r="N1705" i="4"/>
  <c r="O1705" i="4" s="1"/>
  <c r="AA1823" i="4"/>
  <c r="N1823" i="4"/>
  <c r="O1823" i="4" s="1"/>
  <c r="AA1744" i="4"/>
  <c r="N1744" i="4"/>
  <c r="O1744" i="4" s="1"/>
  <c r="AA1662" i="4"/>
  <c r="N1662" i="4"/>
  <c r="O1662" i="4" s="1"/>
  <c r="AA1610" i="4"/>
  <c r="N1610" i="4"/>
  <c r="AA1539" i="4"/>
  <c r="N1539" i="4"/>
  <c r="AA1472" i="4"/>
  <c r="N1472" i="4"/>
  <c r="O1472" i="4" s="1"/>
  <c r="AA1695" i="4"/>
  <c r="N1695" i="4"/>
  <c r="O1695" i="4" s="1"/>
  <c r="AA1672" i="4"/>
  <c r="N1672" i="4"/>
  <c r="O1672" i="4" s="1"/>
  <c r="AA1505" i="4"/>
  <c r="N1505" i="4"/>
  <c r="O1505" i="4" s="1"/>
  <c r="AA1454" i="4"/>
  <c r="N1454" i="4"/>
  <c r="O1454" i="4" s="1"/>
  <c r="N1413" i="4"/>
  <c r="O1413" i="4" s="1"/>
  <c r="AA1413" i="4"/>
  <c r="AA1763" i="4"/>
  <c r="N1763" i="4"/>
  <c r="O1763" i="4" s="1"/>
  <c r="N1620" i="4"/>
  <c r="O1620" i="4" s="1"/>
  <c r="AA1620" i="4"/>
  <c r="AA1423" i="4"/>
  <c r="N1423" i="4"/>
  <c r="AA1612" i="4"/>
  <c r="N1612" i="4"/>
  <c r="O1612" i="4" s="1"/>
  <c r="AA1123" i="4"/>
  <c r="N1123" i="4"/>
  <c r="O1123" i="4" s="1"/>
  <c r="AA1032" i="4"/>
  <c r="N1032" i="4"/>
  <c r="O1032" i="4" s="1"/>
  <c r="AA1000" i="4"/>
  <c r="N1000" i="4"/>
  <c r="O1000" i="4" s="1"/>
  <c r="AA1208" i="4"/>
  <c r="N1208" i="4"/>
  <c r="O1208" i="4" s="1"/>
  <c r="AA1161" i="4"/>
  <c r="N1161" i="4"/>
  <c r="O1161" i="4" s="1"/>
  <c r="AA1142" i="4"/>
  <c r="N1142" i="4"/>
  <c r="O1142" i="4" s="1"/>
  <c r="AA1062" i="4"/>
  <c r="N1062" i="4"/>
  <c r="O1062" i="4" s="1"/>
  <c r="AA1506" i="4"/>
  <c r="N1506" i="4"/>
  <c r="O1506" i="4" s="1"/>
  <c r="AA1339" i="4"/>
  <c r="N1339" i="4"/>
  <c r="O1339" i="4" s="1"/>
  <c r="AA1249" i="4"/>
  <c r="N1249" i="4"/>
  <c r="O1249" i="4" s="1"/>
  <c r="AA1227" i="4"/>
  <c r="N1227" i="4"/>
  <c r="O1227" i="4" s="1"/>
  <c r="AA1033" i="4"/>
  <c r="N1033" i="4"/>
  <c r="O1033" i="4" s="1"/>
  <c r="AA1001" i="4"/>
  <c r="N1001" i="4"/>
  <c r="O1001" i="4" s="1"/>
  <c r="AA979" i="4"/>
  <c r="N979" i="4"/>
  <c r="O979" i="4" s="1"/>
  <c r="N1589" i="4"/>
  <c r="AA1589" i="4"/>
  <c r="AA1450" i="4"/>
  <c r="N1450" i="4"/>
  <c r="O1450" i="4" s="1"/>
  <c r="AA1395" i="4"/>
  <c r="N1395" i="4"/>
  <c r="AA1377" i="4"/>
  <c r="N1377" i="4"/>
  <c r="O1377" i="4" s="1"/>
  <c r="AA1206" i="4"/>
  <c r="N1206" i="4"/>
  <c r="O1206" i="4" s="1"/>
  <c r="AA1109" i="4"/>
  <c r="N1109" i="4"/>
  <c r="O1109" i="4" s="1"/>
  <c r="AA1072" i="4"/>
  <c r="N1072" i="4"/>
  <c r="O1072" i="4" s="1"/>
  <c r="AA1044" i="4"/>
  <c r="N1044" i="4"/>
  <c r="O1044" i="4" s="1"/>
  <c r="AA1011" i="4"/>
  <c r="N1011" i="4"/>
  <c r="O1011" i="4" s="1"/>
  <c r="AA1405" i="4"/>
  <c r="N1405" i="4"/>
  <c r="O1405" i="4" s="1"/>
  <c r="AA1340" i="4"/>
  <c r="N1340" i="4"/>
  <c r="O1340" i="4" s="1"/>
  <c r="AA1250" i="4"/>
  <c r="N1250" i="4"/>
  <c r="O1250" i="4" s="1"/>
  <c r="AA1131" i="4"/>
  <c r="N1131" i="4"/>
  <c r="O1131" i="4" s="1"/>
  <c r="AA1113" i="4"/>
  <c r="N1113" i="4"/>
  <c r="O1113" i="4" s="1"/>
  <c r="N1084" i="4"/>
  <c r="O1084" i="4" s="1"/>
  <c r="AA1084" i="4"/>
  <c r="AA1034" i="4"/>
  <c r="N1034" i="4"/>
  <c r="AA1005" i="4"/>
  <c r="N1005" i="4"/>
  <c r="O1005" i="4" s="1"/>
  <c r="N983" i="4"/>
  <c r="AA983" i="4"/>
  <c r="AA965" i="4"/>
  <c r="N965" i="4"/>
  <c r="O965" i="4" s="1"/>
  <c r="AA783" i="4"/>
  <c r="N783" i="4"/>
  <c r="O783" i="4" s="1"/>
  <c r="AA761" i="4"/>
  <c r="N761" i="4"/>
  <c r="O761" i="4" s="1"/>
  <c r="AA834" i="4"/>
  <c r="N834" i="4"/>
  <c r="O834" i="4" s="1"/>
  <c r="AA790" i="4"/>
  <c r="N790" i="4"/>
  <c r="O790" i="4" s="1"/>
  <c r="N772" i="4"/>
  <c r="O772" i="4" s="1"/>
  <c r="AA772" i="4"/>
  <c r="AA733" i="4"/>
  <c r="N733" i="4"/>
  <c r="AA689" i="4"/>
  <c r="N689" i="4"/>
  <c r="O689" i="4" s="1"/>
  <c r="AA891" i="4"/>
  <c r="N891" i="4"/>
  <c r="O891" i="4" s="1"/>
  <c r="AA815" i="4"/>
  <c r="N815" i="4"/>
  <c r="O815" i="4" s="1"/>
  <c r="AA794" i="4"/>
  <c r="N794" i="4"/>
  <c r="O794" i="4" s="1"/>
  <c r="AA734" i="4"/>
  <c r="N734" i="4"/>
  <c r="O734" i="4" s="1"/>
  <c r="AA676" i="4"/>
  <c r="N676" i="4"/>
  <c r="O676" i="4" s="1"/>
  <c r="N838" i="4"/>
  <c r="O838" i="4" s="1"/>
  <c r="AA838" i="4"/>
  <c r="N819" i="4"/>
  <c r="AA819" i="4"/>
  <c r="AA753" i="4"/>
  <c r="N753" i="4"/>
  <c r="O753" i="4" s="1"/>
  <c r="AA700" i="4"/>
  <c r="N700" i="4"/>
  <c r="O700" i="4" s="1"/>
  <c r="AA680" i="4"/>
  <c r="N680" i="4"/>
  <c r="O680" i="4" s="1"/>
  <c r="AA622" i="4"/>
  <c r="N622" i="4"/>
  <c r="O622" i="4" s="1"/>
  <c r="AA601" i="4"/>
  <c r="N601" i="4"/>
  <c r="O601" i="4" s="1"/>
  <c r="AA544" i="4"/>
  <c r="N544" i="4"/>
  <c r="O544" i="4" s="1"/>
  <c r="AA522" i="4"/>
  <c r="N522" i="4"/>
  <c r="O522" i="4" s="1"/>
  <c r="AA424" i="4"/>
  <c r="N424" i="4"/>
  <c r="O424" i="4" s="1"/>
  <c r="AA319" i="4"/>
  <c r="N319" i="4"/>
  <c r="O319" i="4" s="1"/>
  <c r="N164" i="4"/>
  <c r="O164" i="4" s="1"/>
  <c r="AA164" i="4"/>
  <c r="N464" i="4"/>
  <c r="AA464" i="4"/>
  <c r="AA418" i="4"/>
  <c r="N418" i="4"/>
  <c r="O418" i="4" s="1"/>
  <c r="AA399" i="4"/>
  <c r="N399" i="4"/>
  <c r="O399" i="4" s="1"/>
  <c r="AA372" i="4"/>
  <c r="N372" i="4"/>
  <c r="O372" i="4" s="1"/>
  <c r="AA348" i="4"/>
  <c r="N348" i="4"/>
  <c r="AA292" i="4"/>
  <c r="N292" i="4"/>
  <c r="O292" i="4" s="1"/>
  <c r="N274" i="4"/>
  <c r="O274" i="4" s="1"/>
  <c r="AA274" i="4"/>
  <c r="AA256" i="4"/>
  <c r="N256" i="4"/>
  <c r="O256" i="4" s="1"/>
  <c r="AA451" i="4"/>
  <c r="N451" i="4"/>
  <c r="O451" i="4" s="1"/>
  <c r="N422" i="4"/>
  <c r="O422" i="4" s="1"/>
  <c r="AA422" i="4"/>
  <c r="AA651" i="4"/>
  <c r="N651" i="4"/>
  <c r="O651" i="4" s="1"/>
  <c r="N512" i="4"/>
  <c r="AA512" i="4"/>
  <c r="AA483" i="4"/>
  <c r="N483" i="4"/>
  <c r="O483" i="4" s="1"/>
  <c r="AA935" i="4"/>
  <c r="N935" i="4"/>
  <c r="O935" i="4" s="1"/>
  <c r="N324" i="4"/>
  <c r="O324" i="4" s="1"/>
  <c r="AA324" i="4"/>
  <c r="N631" i="4"/>
  <c r="O631" i="4" s="1"/>
  <c r="AA631" i="4"/>
  <c r="N665" i="4"/>
  <c r="O665" i="4" s="1"/>
  <c r="AA665" i="4"/>
  <c r="AA463" i="4"/>
  <c r="N463" i="4"/>
  <c r="O463" i="4" s="1"/>
  <c r="AA363" i="4"/>
  <c r="N363" i="4"/>
  <c r="AA1852" i="4"/>
  <c r="N1852" i="4"/>
  <c r="O1852" i="4" s="1"/>
  <c r="AA1514" i="4"/>
  <c r="N1514" i="4"/>
  <c r="AA1838" i="4"/>
  <c r="N1773" i="4"/>
  <c r="O1773" i="4" s="1"/>
  <c r="AA848" i="4"/>
  <c r="N830" i="4"/>
  <c r="O830" i="4" s="1"/>
  <c r="N1621" i="4"/>
  <c r="O1621" i="4" s="1"/>
  <c r="N890" i="4"/>
  <c r="O890" i="4" s="1"/>
  <c r="AA2442" i="4"/>
  <c r="N2359" i="4"/>
  <c r="O2359" i="4" s="1"/>
  <c r="N1639" i="4"/>
  <c r="O1639" i="4" s="1"/>
  <c r="N1056" i="4"/>
  <c r="N984" i="4"/>
  <c r="O984" i="4" s="1"/>
  <c r="N1042" i="4"/>
  <c r="O1042" i="4" s="1"/>
  <c r="N499" i="4"/>
  <c r="N1288" i="4"/>
  <c r="O1288" i="4" s="1"/>
  <c r="N930" i="4"/>
  <c r="O930" i="4" s="1"/>
  <c r="N556" i="4"/>
  <c r="O556" i="4" s="1"/>
  <c r="AA70" i="4"/>
  <c r="N759" i="4"/>
  <c r="O759" i="4" s="1"/>
  <c r="N264" i="4"/>
  <c r="O264" i="4" s="1"/>
  <c r="AA2476" i="4"/>
  <c r="AA731" i="4"/>
  <c r="N731" i="4"/>
  <c r="O731" i="4" s="1"/>
  <c r="AA1708" i="4"/>
  <c r="N1708" i="4"/>
  <c r="AA1733" i="4"/>
  <c r="N1733" i="4"/>
  <c r="AA1609" i="4"/>
  <c r="N1609" i="4"/>
  <c r="AA1649" i="4"/>
  <c r="N1649" i="4"/>
  <c r="O1649" i="4" s="1"/>
  <c r="AA1511" i="4"/>
  <c r="N1511" i="4"/>
  <c r="O1511" i="4" s="1"/>
  <c r="AA1481" i="4"/>
  <c r="N1481" i="4"/>
  <c r="O1481" i="4" s="1"/>
  <c r="AA1432" i="4"/>
  <c r="N1432" i="4"/>
  <c r="O1432" i="4" s="1"/>
  <c r="AA1678" i="4"/>
  <c r="N1678" i="4"/>
  <c r="O1678" i="4" s="1"/>
  <c r="AA1659" i="4"/>
  <c r="N1659" i="4"/>
  <c r="O1659" i="4" s="1"/>
  <c r="AA1445" i="4"/>
  <c r="N1445" i="4"/>
  <c r="O1445" i="4" s="1"/>
  <c r="AA1701" i="4"/>
  <c r="N1701" i="4"/>
  <c r="O1701" i="4" s="1"/>
  <c r="AA1436" i="4"/>
  <c r="N1436" i="4"/>
  <c r="O1436" i="4" s="1"/>
  <c r="AA1627" i="4"/>
  <c r="N1627" i="4"/>
  <c r="AA1132" i="4"/>
  <c r="N1132" i="4"/>
  <c r="O1132" i="4" s="1"/>
  <c r="AA1111" i="4"/>
  <c r="N1111" i="4"/>
  <c r="O1111" i="4" s="1"/>
  <c r="AA1009" i="4"/>
  <c r="N1009" i="4"/>
  <c r="AA981" i="4"/>
  <c r="N981" i="4"/>
  <c r="O981" i="4" s="1"/>
  <c r="AA1301" i="4"/>
  <c r="N1301" i="4"/>
  <c r="O1301" i="4" s="1"/>
  <c r="AA1283" i="4"/>
  <c r="N1283" i="4"/>
  <c r="O1283" i="4" s="1"/>
  <c r="AA1217" i="4"/>
  <c r="N1217" i="4"/>
  <c r="O1217" i="4" s="1"/>
  <c r="AA1198" i="4"/>
  <c r="N1198" i="4"/>
  <c r="O1198" i="4" s="1"/>
  <c r="AA1152" i="4"/>
  <c r="N1152" i="4"/>
  <c r="O1152" i="4" s="1"/>
  <c r="AA1010" i="4"/>
  <c r="N1010" i="4"/>
  <c r="O1010" i="4" s="1"/>
  <c r="AA1348" i="4"/>
  <c r="N1348" i="4"/>
  <c r="O1348" i="4" s="1"/>
  <c r="AA1326" i="4"/>
  <c r="N1326" i="4"/>
  <c r="O1326" i="4" s="1"/>
  <c r="AA1130" i="4"/>
  <c r="N1130" i="4"/>
  <c r="O1130" i="4" s="1"/>
  <c r="AA1112" i="4"/>
  <c r="N1112" i="4"/>
  <c r="O1112" i="4" s="1"/>
  <c r="AA1386" i="4"/>
  <c r="N1386" i="4"/>
  <c r="O1386" i="4" s="1"/>
  <c r="AA1349" i="4"/>
  <c r="N1349" i="4"/>
  <c r="O1349" i="4" s="1"/>
  <c r="AA1052" i="4"/>
  <c r="N1052" i="4"/>
  <c r="O1052" i="4" s="1"/>
  <c r="N996" i="4"/>
  <c r="O996" i="4" s="1"/>
  <c r="AA996" i="4"/>
  <c r="AA956" i="4"/>
  <c r="N956" i="4"/>
  <c r="O956" i="4" s="1"/>
  <c r="AA821" i="4"/>
  <c r="N821" i="4"/>
  <c r="O821" i="4" s="1"/>
  <c r="AA746" i="4"/>
  <c r="N746" i="4"/>
  <c r="AA954" i="4"/>
  <c r="N954" i="4"/>
  <c r="O954" i="4" s="1"/>
  <c r="AA744" i="4"/>
  <c r="N744" i="4"/>
  <c r="AA767" i="4"/>
  <c r="N767" i="4"/>
  <c r="O767" i="4" s="1"/>
  <c r="AA722" i="4"/>
  <c r="N722" i="4"/>
  <c r="O722" i="4" s="1"/>
  <c r="AA613" i="4"/>
  <c r="N613" i="4"/>
  <c r="O613" i="4" s="1"/>
  <c r="AA555" i="4"/>
  <c r="N555" i="4"/>
  <c r="O555" i="4" s="1"/>
  <c r="AA447" i="4"/>
  <c r="N447" i="4"/>
  <c r="O447" i="4" s="1"/>
  <c r="N144" i="4"/>
  <c r="O144" i="4" s="1"/>
  <c r="AA144" i="4"/>
  <c r="N438" i="4"/>
  <c r="O438" i="4" s="1"/>
  <c r="AA438" i="4"/>
  <c r="AA355" i="4"/>
  <c r="N355" i="4"/>
  <c r="O355" i="4" s="1"/>
  <c r="AA435" i="4"/>
  <c r="N435" i="4"/>
  <c r="N400" i="4"/>
  <c r="O400" i="4" s="1"/>
  <c r="AA400" i="4"/>
  <c r="AA341" i="4"/>
  <c r="N341" i="4"/>
  <c r="O341" i="4" s="1"/>
  <c r="N149" i="4"/>
  <c r="AA149" i="4"/>
  <c r="N644" i="4"/>
  <c r="AA644" i="4"/>
  <c r="N524" i="4"/>
  <c r="O524" i="4" s="1"/>
  <c r="AA524" i="4"/>
  <c r="AA509" i="4"/>
  <c r="N509" i="4"/>
  <c r="AA608" i="4"/>
  <c r="N608" i="4"/>
  <c r="N98" i="4"/>
  <c r="O98" i="4" s="1"/>
  <c r="AA98" i="4"/>
  <c r="N99" i="4"/>
  <c r="O99" i="4" s="1"/>
  <c r="AA99" i="4"/>
  <c r="AA1564" i="4"/>
  <c r="N1564" i="4"/>
  <c r="AA1363" i="4"/>
  <c r="N1363" i="4"/>
  <c r="AA1080" i="4"/>
  <c r="N1080" i="4"/>
  <c r="O1080" i="4" s="1"/>
  <c r="AA896" i="4"/>
  <c r="N896" i="4"/>
  <c r="O896" i="4" s="1"/>
  <c r="AA750" i="4"/>
  <c r="N750" i="4"/>
  <c r="O750" i="4" s="1"/>
  <c r="AA542" i="4"/>
  <c r="N542" i="4"/>
  <c r="O542" i="4" s="1"/>
  <c r="AA553" i="4"/>
  <c r="N553" i="4"/>
  <c r="O553" i="4" s="1"/>
  <c r="N57" i="4"/>
  <c r="AA57" i="4"/>
  <c r="AA599" i="4"/>
  <c r="N599" i="4"/>
  <c r="O599" i="4" s="1"/>
  <c r="N484" i="4"/>
  <c r="O484" i="4" s="1"/>
  <c r="AA484" i="4"/>
  <c r="AA390" i="4"/>
  <c r="N390" i="4"/>
  <c r="O390" i="4" s="1"/>
  <c r="N142" i="4"/>
  <c r="O142" i="4" s="1"/>
  <c r="AA142" i="4"/>
  <c r="N2229" i="4"/>
  <c r="O2229" i="4" s="1"/>
  <c r="N1985" i="4"/>
  <c r="N2031" i="4"/>
  <c r="O2031" i="4" s="1"/>
  <c r="N1844" i="4"/>
  <c r="O1844" i="4" s="1"/>
  <c r="N1769" i="4"/>
  <c r="O1769" i="4" s="1"/>
  <c r="N1706" i="4"/>
  <c r="N1658" i="4"/>
  <c r="O1658" i="4" s="1"/>
  <c r="AA1089" i="4"/>
  <c r="AA945" i="4"/>
  <c r="N970" i="4"/>
  <c r="O970" i="4" s="1"/>
  <c r="N847" i="4"/>
  <c r="O847" i="4" s="1"/>
  <c r="AA485" i="4"/>
  <c r="AA1478" i="4"/>
  <c r="N1478" i="4"/>
  <c r="O1478" i="4" s="1"/>
  <c r="AA1236" i="4"/>
  <c r="N1236" i="4"/>
  <c r="O1236" i="4" s="1"/>
  <c r="N1006" i="4"/>
  <c r="O1006" i="4" s="1"/>
  <c r="AA1006" i="4"/>
  <c r="AA1237" i="4"/>
  <c r="N1237" i="4"/>
  <c r="O1237" i="4" s="1"/>
  <c r="AA1047" i="4"/>
  <c r="N1047" i="4"/>
  <c r="O1047" i="4" s="1"/>
  <c r="AA989" i="4"/>
  <c r="N989" i="4"/>
  <c r="O989" i="4" s="1"/>
  <c r="AA1603" i="4"/>
  <c r="N1603" i="4"/>
  <c r="O1603" i="4" s="1"/>
  <c r="AA1192" i="4"/>
  <c r="N1192" i="4"/>
  <c r="O1192" i="4" s="1"/>
  <c r="AA943" i="4"/>
  <c r="N943" i="4"/>
  <c r="O943" i="4" s="1"/>
  <c r="AA921" i="4"/>
  <c r="N921" i="4"/>
  <c r="O921" i="4" s="1"/>
  <c r="AA1431" i="4"/>
  <c r="N1431" i="4"/>
  <c r="O1431" i="4" s="1"/>
  <c r="AA1096" i="4"/>
  <c r="N1096" i="4"/>
  <c r="O1096" i="4" s="1"/>
  <c r="AA1015" i="4"/>
  <c r="N1015" i="4"/>
  <c r="O1015" i="4" s="1"/>
  <c r="AA993" i="4"/>
  <c r="N993" i="4"/>
  <c r="O993" i="4" s="1"/>
  <c r="AA789" i="4"/>
  <c r="N789" i="4"/>
  <c r="O789" i="4" s="1"/>
  <c r="AA732" i="4"/>
  <c r="N732" i="4"/>
  <c r="O732" i="4" s="1"/>
  <c r="AA765" i="4"/>
  <c r="N765" i="4"/>
  <c r="AA840" i="4"/>
  <c r="N840" i="4"/>
  <c r="O840" i="4" s="1"/>
  <c r="AA755" i="4"/>
  <c r="N755" i="4"/>
  <c r="O755" i="4" s="1"/>
  <c r="AA699" i="4"/>
  <c r="N699" i="4"/>
  <c r="O699" i="4" s="1"/>
  <c r="N879" i="4"/>
  <c r="O879" i="4" s="1"/>
  <c r="AA879" i="4"/>
  <c r="AA803" i="4"/>
  <c r="N803" i="4"/>
  <c r="O803" i="4" s="1"/>
  <c r="AA740" i="4"/>
  <c r="N740" i="4"/>
  <c r="AA715" i="4"/>
  <c r="N715" i="4"/>
  <c r="O715" i="4" s="1"/>
  <c r="AA844" i="4"/>
  <c r="N844" i="4"/>
  <c r="O844" i="4" s="1"/>
  <c r="AA826" i="4"/>
  <c r="N826" i="4"/>
  <c r="O826" i="4" s="1"/>
  <c r="AA782" i="4"/>
  <c r="N782" i="4"/>
  <c r="O782" i="4" s="1"/>
  <c r="N670" i="4"/>
  <c r="O670" i="4" s="1"/>
  <c r="AA670" i="4"/>
  <c r="AA584" i="4"/>
  <c r="N584" i="4"/>
  <c r="O584" i="4" s="1"/>
  <c r="AA444" i="4"/>
  <c r="N444" i="4"/>
  <c r="O444" i="4" s="1"/>
  <c r="N140" i="4"/>
  <c r="O140" i="4" s="1"/>
  <c r="AA140" i="4"/>
  <c r="AA262" i="4"/>
  <c r="N262" i="4"/>
  <c r="O262" i="4" s="1"/>
  <c r="AA489" i="4"/>
  <c r="N489" i="4"/>
  <c r="O489" i="4" s="1"/>
  <c r="AA397" i="4"/>
  <c r="N397" i="4"/>
  <c r="O397" i="4" s="1"/>
  <c r="AA304" i="4"/>
  <c r="N304" i="4"/>
  <c r="O304" i="4" s="1"/>
  <c r="AA570" i="4"/>
  <c r="N570" i="4"/>
  <c r="O570" i="4" s="1"/>
  <c r="N104" i="4"/>
  <c r="O104" i="4" s="1"/>
  <c r="AA104" i="4"/>
  <c r="AA1347" i="4"/>
  <c r="N1347" i="4"/>
  <c r="O1347" i="4" s="1"/>
  <c r="AA1239" i="4"/>
  <c r="N1239" i="4"/>
  <c r="O1239" i="4" s="1"/>
  <c r="AA1321" i="4"/>
  <c r="N1321" i="4"/>
  <c r="AA889" i="4"/>
  <c r="N889" i="4"/>
  <c r="O889" i="4" s="1"/>
  <c r="AA1282" i="4"/>
  <c r="N1282" i="4"/>
  <c r="O1282" i="4" s="1"/>
  <c r="AA523" i="4"/>
  <c r="N523" i="4"/>
  <c r="O523" i="4" s="1"/>
  <c r="N90" i="4"/>
  <c r="AA90" i="4"/>
  <c r="N739" i="4"/>
  <c r="O739" i="4" s="1"/>
  <c r="AA739" i="4"/>
  <c r="AA2444" i="4"/>
  <c r="AA2399" i="4"/>
  <c r="N2441" i="4"/>
  <c r="N2314" i="4"/>
  <c r="O2314" i="4" s="1"/>
  <c r="N2318" i="4"/>
  <c r="N2273" i="4"/>
  <c r="O2273" i="4" s="1"/>
  <c r="N2280" i="4"/>
  <c r="O2280" i="4" s="1"/>
  <c r="N2269" i="4"/>
  <c r="O2269" i="4" s="1"/>
  <c r="N2264" i="4"/>
  <c r="O2264" i="4" s="1"/>
  <c r="N2236" i="4"/>
  <c r="N2176" i="4"/>
  <c r="O2176" i="4" s="1"/>
  <c r="N2191" i="4"/>
  <c r="O2191" i="4" s="1"/>
  <c r="AA2123" i="4"/>
  <c r="AA2159" i="4"/>
  <c r="N2144" i="4"/>
  <c r="N2112" i="4"/>
  <c r="O2112" i="4" s="1"/>
  <c r="AA2012" i="4"/>
  <c r="AA2050" i="4"/>
  <c r="N2025" i="4"/>
  <c r="N2006" i="4"/>
  <c r="N1940" i="4"/>
  <c r="O1940" i="4" s="1"/>
  <c r="N1934" i="4"/>
  <c r="O1934" i="4" s="1"/>
  <c r="AA1906" i="4"/>
  <c r="AA1913" i="4"/>
  <c r="N1878" i="4"/>
  <c r="O1878" i="4" s="1"/>
  <c r="N1901" i="4"/>
  <c r="AA1782" i="4"/>
  <c r="N1789" i="4"/>
  <c r="O1789" i="4" s="1"/>
  <c r="AA1720" i="4"/>
  <c r="N1718" i="4"/>
  <c r="O1718" i="4" s="1"/>
  <c r="N1638" i="4"/>
  <c r="O1638" i="4" s="1"/>
  <c r="AA1588" i="4"/>
  <c r="AA1542" i="4"/>
  <c r="N1493" i="4"/>
  <c r="O1493" i="4" s="1"/>
  <c r="AA1296" i="4"/>
  <c r="N1331" i="4"/>
  <c r="O1331" i="4" s="1"/>
  <c r="N1172" i="4"/>
  <c r="O1172" i="4" s="1"/>
  <c r="AA1251" i="4"/>
  <c r="AA1242" i="4"/>
  <c r="N1167" i="4"/>
  <c r="O1167" i="4" s="1"/>
  <c r="N1240" i="4"/>
  <c r="O1240" i="4" s="1"/>
  <c r="N1127" i="4"/>
  <c r="O1127" i="4" s="1"/>
  <c r="AA988" i="4"/>
  <c r="AA1051" i="4"/>
  <c r="N946" i="4"/>
  <c r="O946" i="4" s="1"/>
  <c r="N903" i="4"/>
  <c r="O903" i="4" s="1"/>
  <c r="N535" i="4"/>
  <c r="O535" i="4" s="1"/>
  <c r="N669" i="4"/>
  <c r="O669" i="4" s="1"/>
  <c r="AA526" i="4"/>
  <c r="AA547" i="4"/>
  <c r="N275" i="4"/>
  <c r="O275" i="4" s="1"/>
  <c r="AA2463" i="4"/>
  <c r="AA1425" i="4"/>
  <c r="N1425" i="4"/>
  <c r="O1425" i="4" s="1"/>
  <c r="AA1143" i="4"/>
  <c r="N1143" i="4"/>
  <c r="O1143" i="4" s="1"/>
  <c r="AA1066" i="4"/>
  <c r="N1066" i="4"/>
  <c r="O1066" i="4" s="1"/>
  <c r="AA1316" i="4"/>
  <c r="N1316" i="4"/>
  <c r="O1316" i="4" s="1"/>
  <c r="AA1122" i="4"/>
  <c r="N1122" i="4"/>
  <c r="O1122" i="4" s="1"/>
  <c r="N1018" i="4"/>
  <c r="O1018" i="4" s="1"/>
  <c r="AA1018" i="4"/>
  <c r="AA825" i="4"/>
  <c r="N825" i="4"/>
  <c r="O825" i="4" s="1"/>
  <c r="N702" i="4"/>
  <c r="AA702" i="4"/>
  <c r="AA806" i="4"/>
  <c r="N806" i="4"/>
  <c r="O806" i="4" s="1"/>
  <c r="N785" i="4"/>
  <c r="O785" i="4" s="1"/>
  <c r="AA785" i="4"/>
  <c r="AA690" i="4"/>
  <c r="N690" i="4"/>
  <c r="O690" i="4" s="1"/>
  <c r="AA328" i="4"/>
  <c r="N328" i="4"/>
  <c r="O328" i="4" s="1"/>
  <c r="AA529" i="4"/>
  <c r="N529" i="4"/>
  <c r="AA408" i="4"/>
  <c r="N408" i="4"/>
  <c r="AA338" i="4"/>
  <c r="N338" i="4"/>
  <c r="AA283" i="4"/>
  <c r="N283" i="4"/>
  <c r="O283" i="4" s="1"/>
  <c r="N246" i="4"/>
  <c r="O246" i="4" s="1"/>
  <c r="AA246" i="4"/>
  <c r="AA326" i="4"/>
  <c r="N326" i="4"/>
  <c r="O326" i="4" s="1"/>
  <c r="AA630" i="4"/>
  <c r="N630" i="4"/>
  <c r="O630" i="4" s="1"/>
  <c r="N470" i="4"/>
  <c r="O470" i="4" s="1"/>
  <c r="AA470" i="4"/>
  <c r="AA378" i="4"/>
  <c r="N378" i="4"/>
  <c r="AA293" i="4"/>
  <c r="N293" i="4"/>
  <c r="O293" i="4" s="1"/>
  <c r="AA238" i="4"/>
  <c r="N238" i="4"/>
  <c r="O238" i="4" s="1"/>
  <c r="AA573" i="4"/>
  <c r="N573" i="4"/>
  <c r="O573" i="4" s="1"/>
  <c r="AA474" i="4"/>
  <c r="N474" i="4"/>
  <c r="O474" i="4" s="1"/>
  <c r="AA315" i="4"/>
  <c r="N315" i="4"/>
  <c r="O315" i="4" s="1"/>
  <c r="AA342" i="4"/>
  <c r="N342" i="4"/>
  <c r="O342" i="4" s="1"/>
  <c r="AA282" i="4"/>
  <c r="N282" i="4"/>
  <c r="O282" i="4" s="1"/>
  <c r="AA1173" i="4"/>
  <c r="N1173" i="4"/>
  <c r="O1173" i="4" s="1"/>
  <c r="AA1303" i="4"/>
  <c r="N1303" i="4"/>
  <c r="O1303" i="4" s="1"/>
  <c r="AA1421" i="4"/>
  <c r="N1421" i="4"/>
  <c r="O1421" i="4" s="1"/>
  <c r="AA1049" i="4"/>
  <c r="N1049" i="4"/>
  <c r="O1049" i="4" s="1"/>
  <c r="AA1187" i="4"/>
  <c r="N1187" i="4"/>
  <c r="O1187" i="4" s="1"/>
  <c r="AA1362" i="4"/>
  <c r="N1362" i="4"/>
  <c r="O1362" i="4" s="1"/>
  <c r="AA1381" i="4"/>
  <c r="N1381" i="4"/>
  <c r="O1381" i="4" s="1"/>
  <c r="AA707" i="4"/>
  <c r="N707" i="4"/>
  <c r="O707" i="4" s="1"/>
  <c r="AA602" i="4"/>
  <c r="N602" i="4"/>
  <c r="AA313" i="4"/>
  <c r="N313" i="4"/>
  <c r="O313" i="4" s="1"/>
  <c r="AA657" i="4"/>
  <c r="N657" i="4"/>
  <c r="O657" i="4" s="1"/>
  <c r="AA742" i="4"/>
  <c r="N742" i="4"/>
  <c r="O742" i="4" s="1"/>
  <c r="AA678" i="4"/>
  <c r="N678" i="4"/>
  <c r="O678" i="4" s="1"/>
  <c r="N1611" i="4"/>
  <c r="O1611" i="4" s="1"/>
  <c r="AA1170" i="4"/>
  <c r="AA902" i="4"/>
  <c r="N1014" i="4"/>
  <c r="O1014" i="4" s="1"/>
  <c r="AA696" i="4"/>
  <c r="AA2446" i="4"/>
  <c r="AA1636" i="4"/>
  <c r="N1636" i="4"/>
  <c r="AA1561" i="4"/>
  <c r="N1561" i="4"/>
  <c r="AA1676" i="4"/>
  <c r="N1676" i="4"/>
  <c r="O1676" i="4" s="1"/>
  <c r="AA1488" i="4"/>
  <c r="N1488" i="4"/>
  <c r="O1488" i="4" s="1"/>
  <c r="AA1091" i="4"/>
  <c r="N1091" i="4"/>
  <c r="O1091" i="4" s="1"/>
  <c r="AA1409" i="4"/>
  <c r="N1409" i="4"/>
  <c r="O1409" i="4" s="1"/>
  <c r="AA628" i="4"/>
  <c r="N628" i="4"/>
  <c r="O628" i="4" s="1"/>
  <c r="AA532" i="4"/>
  <c r="N532" i="4"/>
  <c r="O532" i="4" s="1"/>
  <c r="N472" i="4"/>
  <c r="O472" i="4" s="1"/>
  <c r="AA472" i="4"/>
  <c r="AA383" i="4"/>
  <c r="N383" i="4"/>
  <c r="O383" i="4" s="1"/>
  <c r="AA280" i="4"/>
  <c r="N280" i="4"/>
  <c r="O280" i="4" s="1"/>
  <c r="AA527" i="4"/>
  <c r="N527" i="4"/>
  <c r="O527" i="4" s="1"/>
  <c r="AA290" i="4"/>
  <c r="N290" i="4"/>
  <c r="O290" i="4" s="1"/>
  <c r="N147" i="4"/>
  <c r="O147" i="4" s="1"/>
  <c r="AA147" i="4"/>
  <c r="N618" i="4"/>
  <c r="O618" i="4" s="1"/>
  <c r="AA618" i="4"/>
  <c r="AA521" i="4"/>
  <c r="N521" i="4"/>
  <c r="O521" i="4" s="1"/>
  <c r="AA446" i="4"/>
  <c r="N446" i="4"/>
  <c r="O446" i="4" s="1"/>
  <c r="AA239" i="4"/>
  <c r="N239" i="4"/>
  <c r="O239" i="4" s="1"/>
  <c r="AA276" i="4"/>
  <c r="N276" i="4"/>
  <c r="O276" i="4" s="1"/>
  <c r="AA1632" i="4"/>
  <c r="N1632" i="4"/>
  <c r="O1632" i="4" s="1"/>
  <c r="AA1449" i="4"/>
  <c r="N1449" i="4"/>
  <c r="O1449" i="4" s="1"/>
  <c r="AA987" i="4"/>
  <c r="N987" i="4"/>
  <c r="O987" i="4" s="1"/>
  <c r="N764" i="4"/>
  <c r="O764" i="4" s="1"/>
  <c r="AA764" i="4"/>
  <c r="AA1200" i="4"/>
  <c r="N1200" i="4"/>
  <c r="AA394" i="4"/>
  <c r="N394" i="4"/>
  <c r="AA459" i="4"/>
  <c r="N459" i="4"/>
  <c r="AA55" i="4"/>
  <c r="N55" i="4"/>
  <c r="O55" i="4" s="1"/>
  <c r="N2448" i="4"/>
  <c r="O2448" i="4" s="1"/>
  <c r="AA2430" i="4"/>
  <c r="AA2445" i="4"/>
  <c r="N2389" i="4"/>
  <c r="O2389" i="4" s="1"/>
  <c r="N2306" i="4"/>
  <c r="O2306" i="4" s="1"/>
  <c r="N2292" i="4"/>
  <c r="O2292" i="4" s="1"/>
  <c r="N2281" i="4"/>
  <c r="N2214" i="4"/>
  <c r="O2214" i="4" s="1"/>
  <c r="N2180" i="4"/>
  <c r="O2180" i="4" s="1"/>
  <c r="N2162" i="4"/>
  <c r="O2162" i="4" s="1"/>
  <c r="N2178" i="4"/>
  <c r="O2178" i="4" s="1"/>
  <c r="N2160" i="4"/>
  <c r="O2160" i="4" s="1"/>
  <c r="N2130" i="4"/>
  <c r="O2130" i="4" s="1"/>
  <c r="N2128" i="4"/>
  <c r="O2128" i="4" s="1"/>
  <c r="N2108" i="4"/>
  <c r="O2108" i="4" s="1"/>
  <c r="N2106" i="4"/>
  <c r="O2106" i="4" s="1"/>
  <c r="N2078" i="4"/>
  <c r="O2078" i="4" s="1"/>
  <c r="N2038" i="4"/>
  <c r="O2038" i="4" s="1"/>
  <c r="N2009" i="4"/>
  <c r="O2009" i="4" s="1"/>
  <c r="N1991" i="4"/>
  <c r="O1991" i="4" s="1"/>
  <c r="N2047" i="4"/>
  <c r="O2047" i="4" s="1"/>
  <c r="N1978" i="4"/>
  <c r="O1978" i="4" s="1"/>
  <c r="N2008" i="4"/>
  <c r="O2008" i="4" s="1"/>
  <c r="N1903" i="4"/>
  <c r="O1903" i="4" s="1"/>
  <c r="N1931" i="4"/>
  <c r="O1931" i="4" s="1"/>
  <c r="N1907" i="4"/>
  <c r="O1907" i="4" s="1"/>
  <c r="N1946" i="4"/>
  <c r="O1946" i="4" s="1"/>
  <c r="N1851" i="4"/>
  <c r="O1851" i="4" s="1"/>
  <c r="N1856" i="4"/>
  <c r="O1856" i="4" s="1"/>
  <c r="N1801" i="4"/>
  <c r="O1801" i="4" s="1"/>
  <c r="N1822" i="4"/>
  <c r="O1822" i="4" s="1"/>
  <c r="N1713" i="4"/>
  <c r="O1713" i="4" s="1"/>
  <c r="N1742" i="4"/>
  <c r="O1742" i="4" s="1"/>
  <c r="AA1749" i="4"/>
  <c r="N1642" i="4"/>
  <c r="O1642" i="4" s="1"/>
  <c r="AA1646" i="4"/>
  <c r="AA1567" i="4"/>
  <c r="N1540" i="4"/>
  <c r="O1540" i="4" s="1"/>
  <c r="AA1468" i="4"/>
  <c r="AA1383" i="4"/>
  <c r="N1293" i="4"/>
  <c r="O1293" i="4" s="1"/>
  <c r="AA1346" i="4"/>
  <c r="N1415" i="4"/>
  <c r="N1335" i="4"/>
  <c r="O1335" i="4" s="1"/>
  <c r="AA1315" i="4"/>
  <c r="AA1140" i="4"/>
  <c r="N1119" i="4"/>
  <c r="O1119" i="4" s="1"/>
  <c r="N1099" i="4"/>
  <c r="O1099" i="4" s="1"/>
  <c r="N1169" i="4"/>
  <c r="O1169" i="4" s="1"/>
  <c r="AA1108" i="4"/>
  <c r="N992" i="4"/>
  <c r="O992" i="4" s="1"/>
  <c r="N1076" i="4"/>
  <c r="AA953" i="4"/>
  <c r="AA494" i="4"/>
  <c r="AA653" i="4"/>
  <c r="N507" i="4"/>
  <c r="O507" i="4" s="1"/>
  <c r="AA661" i="4"/>
  <c r="N671" i="4"/>
  <c r="O671" i="4" s="1"/>
  <c r="AA1368" i="4"/>
  <c r="N1368" i="4"/>
  <c r="O1368" i="4" s="1"/>
  <c r="AA1323" i="4"/>
  <c r="N1323" i="4"/>
  <c r="AA1256" i="4"/>
  <c r="N1256" i="4"/>
  <c r="O1256" i="4" s="1"/>
  <c r="AA1165" i="4"/>
  <c r="N1165" i="4"/>
  <c r="O1165" i="4" s="1"/>
  <c r="AA1241" i="4"/>
  <c r="N1241" i="4"/>
  <c r="O1241" i="4" s="1"/>
  <c r="N762" i="4"/>
  <c r="O762" i="4" s="1"/>
  <c r="AA762" i="4"/>
  <c r="AA882" i="4"/>
  <c r="N882" i="4"/>
  <c r="O882" i="4" s="1"/>
  <c r="AA829" i="4"/>
  <c r="N829" i="4"/>
  <c r="O829" i="4" s="1"/>
  <c r="N741" i="4"/>
  <c r="AA741" i="4"/>
  <c r="N636" i="4"/>
  <c r="O636" i="4" s="1"/>
  <c r="AA636" i="4"/>
  <c r="N184" i="4"/>
  <c r="AA184" i="4"/>
  <c r="AA386" i="4"/>
  <c r="N386" i="4"/>
  <c r="AA306" i="4"/>
  <c r="N306" i="4"/>
  <c r="O306" i="4" s="1"/>
  <c r="AA664" i="4"/>
  <c r="N664" i="4"/>
  <c r="O664" i="4" s="1"/>
  <c r="AA546" i="4"/>
  <c r="N546" i="4"/>
  <c r="AA429" i="4"/>
  <c r="N429" i="4"/>
  <c r="O429" i="4" s="1"/>
  <c r="AA361" i="4"/>
  <c r="N361" i="4"/>
  <c r="AA307" i="4"/>
  <c r="N307" i="4"/>
  <c r="O307" i="4" s="1"/>
  <c r="AA257" i="4"/>
  <c r="N257" i="4"/>
  <c r="O257" i="4" s="1"/>
  <c r="N113" i="4"/>
  <c r="AA113" i="4"/>
  <c r="AA621" i="4"/>
  <c r="N621" i="4"/>
  <c r="O621" i="4" s="1"/>
  <c r="AA449" i="4"/>
  <c r="N449" i="4"/>
  <c r="O449" i="4" s="1"/>
  <c r="AA382" i="4"/>
  <c r="N382" i="4"/>
  <c r="O382" i="4" s="1"/>
  <c r="AA583" i="4"/>
  <c r="N583" i="4"/>
  <c r="AA1035" i="4"/>
  <c r="N1035" i="4"/>
  <c r="O1035" i="4" s="1"/>
  <c r="AA808" i="4"/>
  <c r="N808" i="4"/>
  <c r="O808" i="4" s="1"/>
  <c r="AA923" i="4"/>
  <c r="N923" i="4"/>
  <c r="O923" i="4" s="1"/>
  <c r="N868" i="4"/>
  <c r="AA868" i="4"/>
  <c r="AA1291" i="4"/>
  <c r="N1291" i="4"/>
  <c r="O1291" i="4" s="1"/>
  <c r="AA1144" i="4"/>
  <c r="N1144" i="4"/>
  <c r="O1144" i="4" s="1"/>
  <c r="AA591" i="4"/>
  <c r="N591" i="4"/>
  <c r="O591" i="4" s="1"/>
  <c r="AA490" i="4"/>
  <c r="N490" i="4"/>
  <c r="O490" i="4" s="1"/>
  <c r="AA166" i="4"/>
  <c r="N166" i="4"/>
  <c r="O166" i="4" s="1"/>
  <c r="AA2472" i="4"/>
  <c r="AA640" i="4"/>
  <c r="AA305" i="4"/>
  <c r="AA1509" i="4"/>
  <c r="N1509" i="4"/>
  <c r="O1509" i="4" s="1"/>
  <c r="AA1605" i="4"/>
  <c r="N1605" i="4"/>
  <c r="AA1634" i="4"/>
  <c r="N1634" i="4"/>
  <c r="AA1624" i="4"/>
  <c r="N1624" i="4"/>
  <c r="O1624" i="4" s="1"/>
  <c r="AA1280" i="4"/>
  <c r="N1280" i="4"/>
  <c r="O1280" i="4" s="1"/>
  <c r="AA967" i="4"/>
  <c r="N967" i="4"/>
  <c r="O967" i="4" s="1"/>
  <c r="AA609" i="4"/>
  <c r="N609" i="4"/>
  <c r="O609" i="4" s="1"/>
  <c r="AA481" i="4"/>
  <c r="N481" i="4"/>
  <c r="O481" i="4" s="1"/>
  <c r="AA434" i="4"/>
  <c r="N434" i="4"/>
  <c r="AA337" i="4"/>
  <c r="N337" i="4"/>
  <c r="AA243" i="4"/>
  <c r="N243" i="4"/>
  <c r="O243" i="4" s="1"/>
  <c r="AA461" i="4"/>
  <c r="N461" i="4"/>
  <c r="AA356" i="4"/>
  <c r="N356" i="4"/>
  <c r="O356" i="4" s="1"/>
  <c r="AA272" i="4"/>
  <c r="N272" i="4"/>
  <c r="O272" i="4" s="1"/>
  <c r="AA237" i="4"/>
  <c r="N237" i="4"/>
  <c r="AA641" i="4"/>
  <c r="N641" i="4"/>
  <c r="O641" i="4" s="1"/>
  <c r="AA543" i="4"/>
  <c r="N543" i="4"/>
  <c r="O543" i="4" s="1"/>
  <c r="AA310" i="4"/>
  <c r="N310" i="4"/>
  <c r="AA371" i="4"/>
  <c r="N371" i="4"/>
  <c r="O371" i="4" s="1"/>
  <c r="AA1382" i="4"/>
  <c r="N1382" i="4"/>
  <c r="O1382" i="4" s="1"/>
  <c r="AA799" i="4"/>
  <c r="N799" i="4"/>
  <c r="O799" i="4" s="1"/>
  <c r="AA916" i="4"/>
  <c r="N916" i="4"/>
  <c r="O916" i="4" s="1"/>
  <c r="AA1357" i="4"/>
  <c r="N1357" i="4"/>
  <c r="O1357" i="4" s="1"/>
  <c r="AA1376" i="4"/>
  <c r="N1376" i="4"/>
  <c r="O1376" i="4" s="1"/>
  <c r="AA705" i="4"/>
  <c r="N705" i="4"/>
  <c r="O705" i="4" s="1"/>
  <c r="AA717" i="4"/>
  <c r="N717" i="4"/>
  <c r="O717" i="4" s="1"/>
  <c r="AA2474" i="4"/>
  <c r="AA2427" i="4"/>
  <c r="AA2368" i="4"/>
  <c r="AA2361" i="4"/>
  <c r="N2279" i="4"/>
  <c r="O2279" i="4" s="1"/>
  <c r="N2266" i="4"/>
  <c r="O2266" i="4" s="1"/>
  <c r="N2258" i="4"/>
  <c r="O2258" i="4" s="1"/>
  <c r="AA2298" i="4"/>
  <c r="N2182" i="4"/>
  <c r="O2182" i="4" s="1"/>
  <c r="N2173" i="4"/>
  <c r="O2173" i="4" s="1"/>
  <c r="N2164" i="4"/>
  <c r="O2164" i="4" s="1"/>
  <c r="N2117" i="4"/>
  <c r="O2117" i="4" s="1"/>
  <c r="N2095" i="4"/>
  <c r="N2069" i="4"/>
  <c r="N1995" i="4"/>
  <c r="N2022" i="4"/>
  <c r="O2022" i="4" s="1"/>
  <c r="N2003" i="4"/>
  <c r="O2003" i="4" s="1"/>
  <c r="N2027" i="4"/>
  <c r="O2027" i="4" s="1"/>
  <c r="N1883" i="4"/>
  <c r="O1883" i="4" s="1"/>
  <c r="N1900" i="4"/>
  <c r="O1900" i="4" s="1"/>
  <c r="N1926" i="4"/>
  <c r="O1926" i="4" s="1"/>
  <c r="N1793" i="4"/>
  <c r="O1793" i="4" s="1"/>
  <c r="N1784" i="4"/>
  <c r="O1784" i="4" s="1"/>
  <c r="N1805" i="4"/>
  <c r="O1805" i="4" s="1"/>
  <c r="N1692" i="4"/>
  <c r="O1692" i="4" s="1"/>
  <c r="N1492" i="4"/>
  <c r="O1492" i="4" s="1"/>
  <c r="AA1562" i="4"/>
  <c r="AA1446" i="4"/>
  <c r="AA1404" i="4"/>
  <c r="N1194" i="4"/>
  <c r="O1194" i="4" s="1"/>
  <c r="N1149" i="4"/>
  <c r="O1149" i="4" s="1"/>
  <c r="N917" i="4"/>
  <c r="O917" i="4" s="1"/>
  <c r="AA893" i="4"/>
  <c r="AA952" i="4"/>
  <c r="N924" i="4"/>
  <c r="O924" i="4" s="1"/>
  <c r="AA781" i="4"/>
  <c r="N587" i="4"/>
  <c r="N465" i="4"/>
  <c r="O465" i="4" s="1"/>
  <c r="AA352" i="4"/>
  <c r="N265" i="4"/>
  <c r="O265" i="4" s="1"/>
  <c r="AA428" i="4"/>
  <c r="N380" i="4"/>
  <c r="AA1630" i="4"/>
  <c r="N1630" i="4"/>
  <c r="O1630" i="4" s="1"/>
  <c r="N2452" i="4"/>
  <c r="O2452" i="4" s="1"/>
  <c r="N1473" i="4"/>
  <c r="O1473" i="4" s="1"/>
  <c r="AA906" i="4"/>
  <c r="AA1429" i="4"/>
  <c r="N1429" i="4"/>
  <c r="O1429" i="4" s="1"/>
  <c r="AA1490" i="4"/>
  <c r="N1490" i="4"/>
  <c r="O1490" i="4" s="1"/>
  <c r="AA1653" i="4"/>
  <c r="N1653" i="4"/>
  <c r="O1653" i="4" s="1"/>
  <c r="AA1129" i="4"/>
  <c r="N1129" i="4"/>
  <c r="O1129" i="4" s="1"/>
  <c r="AA1057" i="4"/>
  <c r="N1057" i="4"/>
  <c r="O1057" i="4" s="1"/>
  <c r="AA1298" i="4"/>
  <c r="N1298" i="4"/>
  <c r="O1298" i="4" s="1"/>
  <c r="AA1007" i="4"/>
  <c r="N1007" i="4"/>
  <c r="O1007" i="4" s="1"/>
  <c r="AA1027" i="4"/>
  <c r="N1027" i="4"/>
  <c r="O1027" i="4" s="1"/>
  <c r="AA713" i="4"/>
  <c r="N713" i="4"/>
  <c r="O713" i="4" s="1"/>
  <c r="AA552" i="4"/>
  <c r="N552" i="4"/>
  <c r="O552" i="4" s="1"/>
  <c r="AA325" i="4"/>
  <c r="N325" i="4"/>
  <c r="O325" i="4" s="1"/>
  <c r="AA300" i="4"/>
  <c r="N300" i="4"/>
  <c r="O300" i="4" s="1"/>
  <c r="AA457" i="4"/>
  <c r="N457" i="4"/>
  <c r="O457" i="4" s="1"/>
  <c r="N323" i="4"/>
  <c r="O323" i="4" s="1"/>
  <c r="AA323" i="4"/>
  <c r="AA582" i="4"/>
  <c r="N582" i="4"/>
  <c r="O582" i="4" s="1"/>
  <c r="AA419" i="4"/>
  <c r="N419" i="4"/>
  <c r="AA340" i="4"/>
  <c r="N340" i="4"/>
  <c r="AA253" i="4"/>
  <c r="N253" i="4"/>
  <c r="O253" i="4" s="1"/>
  <c r="AA792" i="4"/>
  <c r="N792" i="4"/>
  <c r="O792" i="4" s="1"/>
  <c r="AA466" i="4"/>
  <c r="N466" i="4"/>
  <c r="AA467" i="4"/>
  <c r="N467" i="4"/>
  <c r="O467" i="4" s="1"/>
  <c r="AA593" i="4"/>
  <c r="N593" i="4"/>
  <c r="AA564" i="4"/>
  <c r="N564" i="4"/>
  <c r="AA1353" i="4"/>
  <c r="N1353" i="4"/>
  <c r="AA1060" i="4"/>
  <c r="N1060" i="4"/>
  <c r="AA1489" i="4"/>
  <c r="N1489" i="4"/>
  <c r="O1489" i="4" s="1"/>
  <c r="AA1440" i="4"/>
  <c r="N1440" i="4"/>
  <c r="O1440" i="4" s="1"/>
  <c r="N747" i="4"/>
  <c r="O747" i="4" s="1"/>
  <c r="AA747" i="4"/>
  <c r="AA578" i="4"/>
  <c r="N578" i="4"/>
  <c r="O578" i="4" s="1"/>
  <c r="AA645" i="4"/>
  <c r="N645" i="4"/>
  <c r="O645" i="4" s="1"/>
  <c r="AA654" i="4"/>
  <c r="N654" i="4"/>
  <c r="O654" i="4" s="1"/>
  <c r="AA539" i="4"/>
  <c r="N539" i="4"/>
  <c r="O539" i="4" s="1"/>
  <c r="AA637" i="4"/>
  <c r="N637" i="4"/>
  <c r="O637" i="4" s="1"/>
  <c r="AA479" i="4"/>
  <c r="N479" i="4"/>
  <c r="O479" i="4" s="1"/>
  <c r="AA385" i="4"/>
  <c r="N385" i="4"/>
  <c r="O385" i="4" s="1"/>
  <c r="N42" i="4"/>
  <c r="AA42" i="4"/>
  <c r="AA497" i="4"/>
  <c r="N497" i="4"/>
  <c r="O497" i="4" s="1"/>
  <c r="AA1973" i="4"/>
  <c r="AA1904" i="4"/>
  <c r="AA1873" i="4"/>
  <c r="N1663" i="4"/>
  <c r="O1663" i="4" s="1"/>
  <c r="N1661" i="4"/>
  <c r="O1661" i="4" s="1"/>
  <c r="N1558" i="4"/>
  <c r="N1319" i="4"/>
  <c r="O1319" i="4" s="1"/>
  <c r="N1443" i="4"/>
  <c r="O1443" i="4" s="1"/>
  <c r="N1356" i="4"/>
  <c r="O1356" i="4" s="1"/>
  <c r="AA1416" i="4"/>
  <c r="N1401" i="4"/>
  <c r="O1401" i="4" s="1"/>
  <c r="AA1147" i="4"/>
  <c r="AA1036" i="4"/>
  <c r="N1030" i="4"/>
  <c r="AA897" i="4"/>
  <c r="N1061" i="4"/>
  <c r="AA978" i="4"/>
  <c r="AA843" i="4"/>
  <c r="N778" i="4"/>
  <c r="O778" i="4" s="1"/>
  <c r="N801" i="4"/>
  <c r="O801" i="4" s="1"/>
  <c r="AA393" i="4"/>
  <c r="AA73" i="4"/>
  <c r="N1779" i="4"/>
  <c r="O1779" i="4" s="1"/>
  <c r="AA1779" i="4"/>
  <c r="AA1758" i="4"/>
  <c r="N1758" i="4"/>
  <c r="O1758" i="4" s="1"/>
  <c r="AA1739" i="4"/>
  <c r="N1739" i="4"/>
  <c r="O1739" i="4" s="1"/>
  <c r="AA1717" i="4"/>
  <c r="N1717" i="4"/>
  <c r="O1717" i="4" s="1"/>
  <c r="AA1703" i="4"/>
  <c r="N1703" i="4"/>
  <c r="O1703" i="4" s="1"/>
  <c r="AA1923" i="4"/>
  <c r="N1923" i="4"/>
  <c r="O1923" i="4" s="1"/>
  <c r="AA1898" i="4"/>
  <c r="N1898" i="4"/>
  <c r="O1898" i="4" s="1"/>
  <c r="AA1936" i="4"/>
  <c r="N1936" i="4"/>
  <c r="O1936" i="4" s="1"/>
  <c r="AA1892" i="4"/>
  <c r="N1892" i="4"/>
  <c r="O1892" i="4" s="1"/>
  <c r="AA1818" i="4"/>
  <c r="N1818" i="4"/>
  <c r="O1818" i="4" s="1"/>
  <c r="AA1802" i="4"/>
  <c r="N1802" i="4"/>
  <c r="O1802" i="4" s="1"/>
  <c r="AA1765" i="4"/>
  <c r="N1765" i="4"/>
  <c r="O1765" i="4" s="1"/>
  <c r="AA1715" i="4"/>
  <c r="N1715" i="4"/>
  <c r="O1715" i="4" s="1"/>
  <c r="AA1930" i="4"/>
  <c r="N1930" i="4"/>
  <c r="O1930" i="4" s="1"/>
  <c r="AA1912" i="4"/>
  <c r="N1912" i="4"/>
  <c r="O1912" i="4" s="1"/>
  <c r="AA1880" i="4"/>
  <c r="N1880" i="4"/>
  <c r="O1880" i="4" s="1"/>
  <c r="N2044" i="4"/>
  <c r="AA1836" i="4"/>
  <c r="AA1732" i="4"/>
  <c r="N1732" i="4"/>
  <c r="AA1746" i="4"/>
  <c r="N1746" i="4"/>
  <c r="O1746" i="4" s="1"/>
  <c r="N1798" i="4"/>
  <c r="O1798" i="4" s="1"/>
  <c r="N1990" i="4"/>
  <c r="O1990" i="4" s="1"/>
  <c r="N1815" i="4"/>
  <c r="O1815" i="4" s="1"/>
  <c r="AA1786" i="4"/>
  <c r="N1786" i="4"/>
  <c r="O1786" i="4" s="1"/>
  <c r="N1841" i="4"/>
  <c r="O1841" i="4" s="1"/>
  <c r="AA668" i="4"/>
  <c r="N668" i="4"/>
  <c r="O668" i="4" s="1"/>
  <c r="AA603" i="4"/>
  <c r="N603" i="4"/>
  <c r="O603" i="4" s="1"/>
  <c r="AA566" i="4"/>
  <c r="N566" i="4"/>
  <c r="O566" i="4" s="1"/>
  <c r="AA439" i="4"/>
  <c r="N439" i="4"/>
  <c r="O439" i="4" s="1"/>
  <c r="AA413" i="4"/>
  <c r="N413" i="4"/>
  <c r="O413" i="4" s="1"/>
  <c r="AA388" i="4"/>
  <c r="N388" i="4"/>
  <c r="O388" i="4" s="1"/>
  <c r="AA373" i="4"/>
  <c r="N373" i="4"/>
  <c r="AA350" i="4"/>
  <c r="N350" i="4"/>
  <c r="O350" i="4" s="1"/>
  <c r="AA329" i="4"/>
  <c r="N329" i="4"/>
  <c r="AA302" i="4"/>
  <c r="N302" i="4"/>
  <c r="AA284" i="4"/>
  <c r="N284" i="4"/>
  <c r="O284" i="4" s="1"/>
  <c r="AA266" i="4"/>
  <c r="N266" i="4"/>
  <c r="O266" i="4" s="1"/>
  <c r="AA247" i="4"/>
  <c r="N247" i="4"/>
  <c r="O247" i="4" s="1"/>
  <c r="N167" i="4"/>
  <c r="O167" i="4" s="1"/>
  <c r="AA167" i="4"/>
  <c r="N143" i="4"/>
  <c r="O143" i="4" s="1"/>
  <c r="AA143" i="4"/>
  <c r="AA710" i="4"/>
  <c r="N710" i="4"/>
  <c r="O710" i="4" s="1"/>
  <c r="AA634" i="4"/>
  <c r="N634" i="4"/>
  <c r="AA600" i="4"/>
  <c r="N600" i="4"/>
  <c r="O600" i="4" s="1"/>
  <c r="AA557" i="4"/>
  <c r="N557" i="4"/>
  <c r="O557" i="4" s="1"/>
  <c r="AA537" i="4"/>
  <c r="N537" i="4"/>
  <c r="O537" i="4" s="1"/>
  <c r="AA513" i="4"/>
  <c r="N513" i="4"/>
  <c r="AA458" i="4"/>
  <c r="N458" i="4"/>
  <c r="O458" i="4" s="1"/>
  <c r="AA423" i="4"/>
  <c r="N423" i="4"/>
  <c r="O423" i="4" s="1"/>
  <c r="AA381" i="4"/>
  <c r="N381" i="4"/>
  <c r="M14" i="4"/>
  <c r="L2489" i="4"/>
  <c r="M2489" i="4" s="1"/>
  <c r="AA414" i="4"/>
  <c r="N414" i="4"/>
  <c r="O414" i="4" s="1"/>
  <c r="AA347" i="4"/>
  <c r="N347" i="4"/>
  <c r="O347" i="4" s="1"/>
  <c r="AA2330" i="4"/>
  <c r="N2330" i="4"/>
  <c r="O2330" i="4" s="1"/>
  <c r="AA849" i="4"/>
  <c r="N849" i="4"/>
  <c r="O849" i="4" s="1"/>
  <c r="AA831" i="4"/>
  <c r="N831" i="4"/>
  <c r="O831" i="4" s="1"/>
  <c r="AA730" i="4"/>
  <c r="N730" i="4"/>
  <c r="O730" i="4" s="1"/>
  <c r="AA812" i="4"/>
  <c r="N812" i="4"/>
  <c r="O812" i="4" s="1"/>
  <c r="AA724" i="4"/>
  <c r="N724" i="4"/>
  <c r="O724" i="4" s="1"/>
  <c r="AA706" i="4"/>
  <c r="N706" i="4"/>
  <c r="O706" i="4" s="1"/>
  <c r="AA673" i="4"/>
  <c r="N673" i="4"/>
  <c r="O673" i="4" s="1"/>
  <c r="AA835" i="4"/>
  <c r="N835" i="4"/>
  <c r="O835" i="4" s="1"/>
  <c r="AA749" i="4"/>
  <c r="N749" i="4"/>
  <c r="AA697" i="4"/>
  <c r="N697" i="4"/>
  <c r="O697" i="4" s="1"/>
  <c r="AA813" i="4"/>
  <c r="N813" i="4"/>
  <c r="O813" i="4" s="1"/>
  <c r="AA619" i="4"/>
  <c r="N619" i="4"/>
  <c r="O619" i="4" s="1"/>
  <c r="AA541" i="4"/>
  <c r="N541" i="4"/>
  <c r="O541" i="4" s="1"/>
  <c r="AA510" i="4"/>
  <c r="N510" i="4"/>
  <c r="O510" i="4" s="1"/>
  <c r="AA453" i="4"/>
  <c r="N453" i="4"/>
  <c r="O453" i="4" s="1"/>
  <c r="AA316" i="4"/>
  <c r="N316" i="4"/>
  <c r="O316" i="4" s="1"/>
  <c r="N108" i="4"/>
  <c r="O108" i="4" s="1"/>
  <c r="AA108" i="4"/>
  <c r="AA491" i="4"/>
  <c r="N491" i="4"/>
  <c r="AA460" i="4"/>
  <c r="N460" i="4"/>
  <c r="O460" i="4" s="1"/>
  <c r="AA415" i="4"/>
  <c r="N415" i="4"/>
  <c r="O415" i="4" s="1"/>
  <c r="AA492" i="4"/>
  <c r="N492" i="4"/>
  <c r="O492" i="4" s="1"/>
  <c r="AA1016" i="4"/>
  <c r="N1016" i="4"/>
  <c r="O1016" i="4" s="1"/>
  <c r="AA991" i="4"/>
  <c r="N991" i="4"/>
  <c r="O991" i="4" s="1"/>
  <c r="AA966" i="4"/>
  <c r="N966" i="4"/>
  <c r="O966" i="4" s="1"/>
  <c r="AA842" i="4"/>
  <c r="N842" i="4"/>
  <c r="O842" i="4" s="1"/>
  <c r="AA824" i="4"/>
  <c r="N824" i="4"/>
  <c r="O824" i="4" s="1"/>
  <c r="O11" i="4"/>
  <c r="N366" i="4"/>
  <c r="O366" i="4" s="1"/>
  <c r="N2333" i="4"/>
  <c r="O2333" i="4" s="1"/>
  <c r="AA2333" i="4"/>
  <c r="N1874" i="4"/>
  <c r="O1874" i="4" s="1"/>
  <c r="AA1874" i="4"/>
  <c r="N2327" i="4"/>
  <c r="O2327" i="4" s="1"/>
  <c r="AA2327" i="4"/>
  <c r="U2482" i="4"/>
  <c r="U2457" i="4"/>
  <c r="U2396" i="4"/>
  <c r="U2381" i="4"/>
  <c r="U2411" i="4"/>
  <c r="U2382" i="4"/>
  <c r="U2480" i="4"/>
  <c r="U2423" i="4"/>
  <c r="U2400" i="4"/>
  <c r="U2393" i="4"/>
  <c r="U2408" i="4"/>
  <c r="U2318" i="4"/>
  <c r="U2270" i="4"/>
  <c r="U2236" i="4"/>
  <c r="U2107" i="4"/>
  <c r="U1989" i="4"/>
  <c r="U1995" i="4"/>
  <c r="U1932" i="4"/>
  <c r="U1807" i="4"/>
  <c r="U2459" i="4"/>
  <c r="U2398" i="4"/>
  <c r="U2407" i="4"/>
  <c r="U2368" i="4"/>
  <c r="U2144" i="4"/>
  <c r="U2119" i="4"/>
  <c r="U2045" i="4"/>
  <c r="U1976" i="4"/>
  <c r="U2028" i="4"/>
  <c r="U1910" i="4"/>
  <c r="U1901" i="4"/>
  <c r="U1614" i="4"/>
  <c r="U1602" i="4"/>
  <c r="U1496" i="4"/>
  <c r="U1320" i="4"/>
  <c r="U1323" i="4"/>
  <c r="U1030" i="4"/>
  <c r="U1021" i="4"/>
  <c r="U1009" i="4"/>
  <c r="U748" i="4"/>
  <c r="U740" i="4"/>
  <c r="U791" i="4"/>
  <c r="U610" i="4"/>
  <c r="U595" i="4"/>
  <c r="U500" i="4"/>
  <c r="U634" i="4"/>
  <c r="U551" i="4"/>
  <c r="U653" i="4"/>
  <c r="U361" i="4"/>
  <c r="U419" i="4"/>
  <c r="U365" i="4"/>
  <c r="U225" i="4"/>
  <c r="U386" i="4"/>
  <c r="U152" i="4"/>
  <c r="U184" i="4"/>
  <c r="U182" i="4"/>
  <c r="U2462" i="4"/>
  <c r="U2403" i="4"/>
  <c r="U2115" i="4"/>
  <c r="U2044" i="4"/>
  <c r="U2034" i="4"/>
  <c r="U1987" i="4"/>
  <c r="U2042" i="4"/>
  <c r="U1694" i="4"/>
  <c r="U1732" i="4"/>
  <c r="U1706" i="4"/>
  <c r="U1617" i="4"/>
  <c r="U1598" i="4"/>
  <c r="U1629" i="4"/>
  <c r="U1622" i="4"/>
  <c r="U1610" i="4"/>
  <c r="U1584" i="4"/>
  <c r="U1544" i="4"/>
  <c r="U1565" i="4"/>
  <c r="U1337" i="4"/>
  <c r="U1353" i="4"/>
  <c r="U1170" i="4"/>
  <c r="U1105" i="4"/>
  <c r="U1053" i="4"/>
  <c r="U988" i="4"/>
  <c r="U763" i="4"/>
  <c r="U751" i="4"/>
  <c r="U602" i="4"/>
  <c r="U559" i="4"/>
  <c r="U499" i="4"/>
  <c r="U482" i="4"/>
  <c r="U576" i="4"/>
  <c r="U608" i="4"/>
  <c r="U344" i="4"/>
  <c r="U461" i="4"/>
  <c r="U330" i="4"/>
  <c r="U381" i="4"/>
  <c r="U346" i="4"/>
  <c r="U236" i="4"/>
  <c r="U80" i="4"/>
  <c r="U2125" i="4"/>
  <c r="U2145" i="4"/>
  <c r="U2006" i="4"/>
  <c r="U2007" i="4"/>
  <c r="U1994" i="4"/>
  <c r="U1977" i="4"/>
  <c r="U1949" i="4"/>
  <c r="U1710" i="4"/>
  <c r="U1608" i="4"/>
  <c r="U1597" i="4"/>
  <c r="U1564" i="4"/>
  <c r="U1200" i="4"/>
  <c r="U1110" i="4"/>
  <c r="U1135" i="4"/>
  <c r="U1146" i="4"/>
  <c r="U1092" i="4"/>
  <c r="U1147" i="4"/>
  <c r="U749" i="4"/>
  <c r="U746" i="4"/>
  <c r="U765" i="4"/>
  <c r="U869" i="4"/>
  <c r="U733" i="4"/>
  <c r="U469" i="4"/>
  <c r="U512" i="4"/>
  <c r="U550" i="4"/>
  <c r="U587" i="4"/>
  <c r="U378" i="4"/>
  <c r="U380" i="4"/>
  <c r="U185" i="4"/>
  <c r="U2141" i="4"/>
  <c r="U2135" i="4"/>
  <c r="U2096" i="4"/>
  <c r="U2069" i="4"/>
  <c r="U1607" i="4"/>
  <c r="U1558" i="4"/>
  <c r="U1537" i="4"/>
  <c r="U1225" i="4"/>
  <c r="U1048" i="4"/>
  <c r="U983" i="4"/>
  <c r="U744" i="4"/>
  <c r="U819" i="4"/>
  <c r="U694" i="4"/>
  <c r="U491" i="4"/>
  <c r="U377" i="4"/>
  <c r="U302" i="4"/>
  <c r="U363" i="4"/>
  <c r="U297" i="4"/>
  <c r="U156" i="4"/>
  <c r="U162" i="4"/>
  <c r="U69" i="4"/>
  <c r="U31" i="4"/>
  <c r="U2204" i="4"/>
  <c r="U2056" i="4"/>
  <c r="U1895" i="4"/>
  <c r="U1951" i="4"/>
  <c r="U1600" i="4"/>
  <c r="U1616" i="4"/>
  <c r="U1528" i="4"/>
  <c r="U1577" i="4"/>
  <c r="U1563" i="4"/>
  <c r="U1279" i="4"/>
  <c r="U1423" i="4"/>
  <c r="U1196" i="4"/>
  <c r="U1060" i="4"/>
  <c r="U1061" i="4"/>
  <c r="U511" i="4"/>
  <c r="U604" i="4"/>
  <c r="U509" i="4"/>
  <c r="U428" i="4"/>
  <c r="U329" i="4"/>
  <c r="U301" i="4"/>
  <c r="U462" i="4"/>
  <c r="U393" i="4"/>
  <c r="U358" i="4"/>
  <c r="U74" i="4"/>
  <c r="U76" i="4"/>
  <c r="U2126" i="4"/>
  <c r="U1363" i="4"/>
  <c r="U1395" i="4"/>
  <c r="U1306" i="4"/>
  <c r="U1195" i="4"/>
  <c r="U1076" i="4"/>
  <c r="U817" i="4"/>
  <c r="U644" i="4"/>
  <c r="U593" i="4"/>
  <c r="U506" i="4"/>
  <c r="U396" i="4"/>
  <c r="U410" i="4"/>
  <c r="U369" i="4"/>
  <c r="U394" i="4"/>
  <c r="U337" i="4"/>
  <c r="U107" i="4"/>
  <c r="U57" i="4"/>
  <c r="U186" i="4"/>
  <c r="AA2487" i="4"/>
  <c r="N2487" i="4"/>
  <c r="O2487" i="4" s="1"/>
  <c r="U2472" i="4"/>
  <c r="AA2449" i="4"/>
  <c r="N2449" i="4"/>
  <c r="O2449" i="4" s="1"/>
  <c r="U2433" i="4"/>
  <c r="U2439" i="4"/>
  <c r="U2415" i="4"/>
  <c r="AA2334" i="4"/>
  <c r="N2334" i="4"/>
  <c r="O2334" i="4" s="1"/>
  <c r="AA2335" i="4"/>
  <c r="N2335" i="4"/>
  <c r="O2335" i="4" s="1"/>
  <c r="AA2291" i="4"/>
  <c r="N2291" i="4"/>
  <c r="O2291" i="4" s="1"/>
  <c r="AA2251" i="4"/>
  <c r="N2251" i="4"/>
  <c r="O2251" i="4" s="1"/>
  <c r="AA2239" i="4"/>
  <c r="N2239" i="4"/>
  <c r="O2239" i="4" s="1"/>
  <c r="AA2105" i="4"/>
  <c r="N2105" i="4"/>
  <c r="O2105" i="4" s="1"/>
  <c r="N1974" i="4"/>
  <c r="O1974" i="4" s="1"/>
  <c r="AA1974" i="4"/>
  <c r="N1968" i="4"/>
  <c r="O1968" i="4" s="1"/>
  <c r="AA1968" i="4"/>
  <c r="N1966" i="4"/>
  <c r="O1966" i="4" s="1"/>
  <c r="AA1966" i="4"/>
  <c r="U1948" i="4"/>
  <c r="U1939" i="4"/>
  <c r="U1868" i="4"/>
  <c r="AA1817" i="4"/>
  <c r="N1817" i="4"/>
  <c r="O1817" i="4" s="1"/>
  <c r="AA1689" i="4"/>
  <c r="N1689" i="4"/>
  <c r="O1689" i="4" s="1"/>
  <c r="AA1681" i="4"/>
  <c r="N1681" i="4"/>
  <c r="O1681" i="4" s="1"/>
  <c r="AA1669" i="4"/>
  <c r="N1669" i="4"/>
  <c r="O1669" i="4" s="1"/>
  <c r="AA1583" i="4"/>
  <c r="N1583" i="4"/>
  <c r="O1583" i="4" s="1"/>
  <c r="AA1533" i="4"/>
  <c r="N1533" i="4"/>
  <c r="O1533" i="4" s="1"/>
  <c r="AA1523" i="4"/>
  <c r="N1523" i="4"/>
  <c r="O1523" i="4" s="1"/>
  <c r="AA1515" i="4"/>
  <c r="N1515" i="4"/>
  <c r="AA1566" i="4"/>
  <c r="N1566" i="4"/>
  <c r="AA1546" i="4"/>
  <c r="N1546" i="4"/>
  <c r="O1546" i="4" s="1"/>
  <c r="AA1530" i="4"/>
  <c r="N1530" i="4"/>
  <c r="O1530" i="4" s="1"/>
  <c r="AA1516" i="4"/>
  <c r="N1516" i="4"/>
  <c r="O1516" i="4" s="1"/>
  <c r="AA1465" i="4"/>
  <c r="N1465" i="4"/>
  <c r="O1465" i="4" s="1"/>
  <c r="U1364" i="4"/>
  <c r="U1329" i="4"/>
  <c r="AA1310" i="4"/>
  <c r="N1310" i="4"/>
  <c r="O1310" i="4" s="1"/>
  <c r="N1277" i="4"/>
  <c r="O1277" i="4" s="1"/>
  <c r="AA1277" i="4"/>
  <c r="AA1267" i="4"/>
  <c r="N1267" i="4"/>
  <c r="O1267" i="4" s="1"/>
  <c r="AA1176" i="4"/>
  <c r="N1176" i="4"/>
  <c r="O1176" i="4" s="1"/>
  <c r="U1262" i="4"/>
  <c r="AA1268" i="4"/>
  <c r="N1268" i="4"/>
  <c r="O1268" i="4" s="1"/>
  <c r="U1040" i="4"/>
  <c r="U1059" i="4"/>
  <c r="U1056" i="4"/>
  <c r="U929" i="4"/>
  <c r="U1046" i="4"/>
  <c r="U1013" i="4"/>
  <c r="AA1078" i="4"/>
  <c r="N1078" i="4"/>
  <c r="U1043" i="4"/>
  <c r="AA865" i="4"/>
  <c r="N865" i="4"/>
  <c r="O865" i="4" s="1"/>
  <c r="U820" i="4"/>
  <c r="U868" i="4"/>
  <c r="U757" i="4"/>
  <c r="AA858" i="4"/>
  <c r="N858" i="4"/>
  <c r="O858" i="4" s="1"/>
  <c r="U702" i="4"/>
  <c r="U650" i="4"/>
  <c r="U495" i="4"/>
  <c r="U516" i="4"/>
  <c r="U597" i="4"/>
  <c r="U464" i="4"/>
  <c r="AA311" i="4"/>
  <c r="N311" i="4"/>
  <c r="O311" i="4" s="1"/>
  <c r="U254" i="4"/>
  <c r="U459" i="4"/>
  <c r="U348" i="4"/>
  <c r="U336" i="4"/>
  <c r="U434" i="4"/>
  <c r="U408" i="4"/>
  <c r="U157" i="4"/>
  <c r="N230" i="4"/>
  <c r="O230" i="4" s="1"/>
  <c r="AA230" i="4"/>
  <c r="N219" i="4"/>
  <c r="O219" i="4" s="1"/>
  <c r="AA219" i="4"/>
  <c r="N207" i="4"/>
  <c r="O207" i="4" s="1"/>
  <c r="AA207" i="4"/>
  <c r="N195" i="4"/>
  <c r="O195" i="4" s="1"/>
  <c r="AA195" i="4"/>
  <c r="U172" i="4"/>
  <c r="N131" i="4"/>
  <c r="O131" i="4" s="1"/>
  <c r="AA131" i="4"/>
  <c r="N119" i="4"/>
  <c r="O119" i="4" s="1"/>
  <c r="AA119" i="4"/>
  <c r="U61" i="4"/>
  <c r="N38" i="4"/>
  <c r="O38" i="4" s="1"/>
  <c r="AA38" i="4"/>
  <c r="N24" i="4"/>
  <c r="O24" i="4" s="1"/>
  <c r="AA24" i="4"/>
  <c r="N174" i="4"/>
  <c r="O174" i="4" s="1"/>
  <c r="AA174" i="4"/>
  <c r="N69" i="4"/>
  <c r="AA69" i="4"/>
  <c r="N45" i="4"/>
  <c r="O45" i="4" s="1"/>
  <c r="AA45" i="4"/>
  <c r="N77" i="4"/>
  <c r="O77" i="4" s="1"/>
  <c r="AA77" i="4"/>
  <c r="U188" i="4"/>
  <c r="N224" i="4"/>
  <c r="O224" i="4" s="1"/>
  <c r="AA224" i="4"/>
  <c r="N212" i="4"/>
  <c r="O212" i="4" s="1"/>
  <c r="AA212" i="4"/>
  <c r="N200" i="4"/>
  <c r="O200" i="4" s="1"/>
  <c r="AA200" i="4"/>
  <c r="N152" i="4"/>
  <c r="AA152" i="4"/>
  <c r="N132" i="4"/>
  <c r="O132" i="4" s="1"/>
  <c r="AA132" i="4"/>
  <c r="N120" i="4"/>
  <c r="O120" i="4" s="1"/>
  <c r="AA120" i="4"/>
  <c r="N95" i="4"/>
  <c r="O95" i="4" s="1"/>
  <c r="AA95" i="4"/>
  <c r="N61" i="4"/>
  <c r="AA61" i="4"/>
  <c r="N37" i="4"/>
  <c r="O37" i="4" s="1"/>
  <c r="AA37" i="4"/>
  <c r="N25" i="4"/>
  <c r="O25" i="4" s="1"/>
  <c r="AA25" i="4"/>
  <c r="N175" i="4"/>
  <c r="O175" i="4" s="1"/>
  <c r="AA175" i="4"/>
  <c r="U138" i="4"/>
  <c r="U53" i="4"/>
  <c r="U29" i="4"/>
  <c r="U149" i="4"/>
  <c r="U113" i="4"/>
  <c r="AA2460" i="4"/>
  <c r="N2460" i="4"/>
  <c r="O2460" i="4" s="1"/>
  <c r="AA2468" i="4"/>
  <c r="N2468" i="4"/>
  <c r="O2468" i="4" s="1"/>
  <c r="AA2457" i="4"/>
  <c r="N2457" i="4"/>
  <c r="U2421" i="4"/>
  <c r="AA2384" i="4"/>
  <c r="N2384" i="4"/>
  <c r="O2384" i="4" s="1"/>
  <c r="AA2386" i="4"/>
  <c r="N2386" i="4"/>
  <c r="O2386" i="4" s="1"/>
  <c r="AA2331" i="4"/>
  <c r="N2331" i="4"/>
  <c r="O2331" i="4" s="1"/>
  <c r="AA2332" i="4"/>
  <c r="N2332" i="4"/>
  <c r="O2332" i="4" s="1"/>
  <c r="AA2289" i="4"/>
  <c r="N2289" i="4"/>
  <c r="O2289" i="4" s="1"/>
  <c r="U2208" i="4"/>
  <c r="AA2249" i="4"/>
  <c r="N2249" i="4"/>
  <c r="O2249" i="4" s="1"/>
  <c r="AA2237" i="4"/>
  <c r="N2237" i="4"/>
  <c r="O2237" i="4" s="1"/>
  <c r="AA2104" i="4"/>
  <c r="N2104" i="4"/>
  <c r="O2104" i="4" s="1"/>
  <c r="N2103" i="4"/>
  <c r="O2103" i="4" s="1"/>
  <c r="AA2103" i="4"/>
  <c r="N2058" i="4"/>
  <c r="O2058" i="4" s="1"/>
  <c r="AA2058" i="4"/>
  <c r="U2053" i="4"/>
  <c r="N2054" i="4"/>
  <c r="O2054" i="4" s="1"/>
  <c r="AA2054" i="4"/>
  <c r="N1962" i="4"/>
  <c r="O1962" i="4" s="1"/>
  <c r="AA1962" i="4"/>
  <c r="U2041" i="4"/>
  <c r="AA1877" i="4"/>
  <c r="N1877" i="4"/>
  <c r="O1877" i="4" s="1"/>
  <c r="U1889" i="4"/>
  <c r="U1733" i="4"/>
  <c r="U1704" i="4"/>
  <c r="U1726" i="4"/>
  <c r="N1590" i="4"/>
  <c r="O1590" i="4" s="1"/>
  <c r="AA1590" i="4"/>
  <c r="U1636" i="4"/>
  <c r="U1609" i="4"/>
  <c r="U1599" i="4"/>
  <c r="AA1679" i="4"/>
  <c r="N1679" i="4"/>
  <c r="O1679" i="4" s="1"/>
  <c r="U1655" i="4"/>
  <c r="U1585" i="4"/>
  <c r="U1619" i="4"/>
  <c r="U1601" i="4"/>
  <c r="U1634" i="4"/>
  <c r="U1587" i="4"/>
  <c r="U1660" i="4"/>
  <c r="AA1577" i="4"/>
  <c r="N1577" i="4"/>
  <c r="AA1563" i="4"/>
  <c r="N1563" i="4"/>
  <c r="AA1549" i="4"/>
  <c r="N1549" i="4"/>
  <c r="O1549" i="4" s="1"/>
  <c r="AA1531" i="4"/>
  <c r="N1531" i="4"/>
  <c r="O1531" i="4" s="1"/>
  <c r="AA1521" i="4"/>
  <c r="N1521" i="4"/>
  <c r="O1521" i="4" s="1"/>
  <c r="U1561" i="4"/>
  <c r="AA1526" i="4"/>
  <c r="N1526" i="4"/>
  <c r="U1415" i="4"/>
  <c r="AA1463" i="4"/>
  <c r="N1463" i="4"/>
  <c r="O1463" i="4" s="1"/>
  <c r="AA1461" i="4"/>
  <c r="N1461" i="4"/>
  <c r="AA1308" i="4"/>
  <c r="N1308" i="4"/>
  <c r="O1308" i="4" s="1"/>
  <c r="AA1265" i="4"/>
  <c r="N1265" i="4"/>
  <c r="O1265" i="4" s="1"/>
  <c r="AA1174" i="4"/>
  <c r="N1174" i="4"/>
  <c r="O1174" i="4" s="1"/>
  <c r="AA1086" i="4"/>
  <c r="N1086" i="4"/>
  <c r="O1086" i="4" s="1"/>
  <c r="AA1266" i="4"/>
  <c r="N1266" i="4"/>
  <c r="O1266" i="4" s="1"/>
  <c r="AA1075" i="4"/>
  <c r="N1075" i="4"/>
  <c r="O1075" i="4" s="1"/>
  <c r="AA863" i="4"/>
  <c r="N863" i="4"/>
  <c r="O863" i="4" s="1"/>
  <c r="AA856" i="4"/>
  <c r="N856" i="4"/>
  <c r="O856" i="4" s="1"/>
  <c r="N66" i="4"/>
  <c r="O66" i="4" s="1"/>
  <c r="AA66" i="4"/>
  <c r="N228" i="4"/>
  <c r="O228" i="4" s="1"/>
  <c r="AA228" i="4"/>
  <c r="N217" i="4"/>
  <c r="O217" i="4" s="1"/>
  <c r="AA217" i="4"/>
  <c r="N205" i="4"/>
  <c r="O205" i="4" s="1"/>
  <c r="AA205" i="4"/>
  <c r="N193" i="4"/>
  <c r="O193" i="4" s="1"/>
  <c r="AA193" i="4"/>
  <c r="N171" i="4"/>
  <c r="O171" i="4" s="1"/>
  <c r="AA171" i="4"/>
  <c r="N129" i="4"/>
  <c r="O129" i="4" s="1"/>
  <c r="AA129" i="4"/>
  <c r="N117" i="4"/>
  <c r="O117" i="4" s="1"/>
  <c r="AA117" i="4"/>
  <c r="N96" i="4"/>
  <c r="O96" i="4" s="1"/>
  <c r="AA96" i="4"/>
  <c r="N60" i="4"/>
  <c r="O60" i="4" s="1"/>
  <c r="AA60" i="4"/>
  <c r="N36" i="4"/>
  <c r="O36" i="4" s="1"/>
  <c r="AA36" i="4"/>
  <c r="N22" i="4"/>
  <c r="O22" i="4" s="1"/>
  <c r="AA22" i="4"/>
  <c r="N67" i="4"/>
  <c r="O67" i="4" s="1"/>
  <c r="AA67" i="4"/>
  <c r="N63" i="4"/>
  <c r="O63" i="4" s="1"/>
  <c r="AA63" i="4"/>
  <c r="N235" i="4"/>
  <c r="O235" i="4" s="1"/>
  <c r="AA235" i="4"/>
  <c r="N222" i="4"/>
  <c r="O222" i="4" s="1"/>
  <c r="AA222" i="4"/>
  <c r="N210" i="4"/>
  <c r="O210" i="4" s="1"/>
  <c r="AA210" i="4"/>
  <c r="N198" i="4"/>
  <c r="O198" i="4" s="1"/>
  <c r="AA198" i="4"/>
  <c r="N150" i="4"/>
  <c r="O150" i="4" s="1"/>
  <c r="AA150" i="4"/>
  <c r="N130" i="4"/>
  <c r="O130" i="4" s="1"/>
  <c r="AA130" i="4"/>
  <c r="N118" i="4"/>
  <c r="O118" i="4" s="1"/>
  <c r="AA118" i="4"/>
  <c r="N93" i="4"/>
  <c r="O93" i="4" s="1"/>
  <c r="AA93" i="4"/>
  <c r="N59" i="4"/>
  <c r="O59" i="4" s="1"/>
  <c r="AA59" i="4"/>
  <c r="N35" i="4"/>
  <c r="O35" i="4" s="1"/>
  <c r="AA35" i="4"/>
  <c r="N23" i="4"/>
  <c r="O23" i="4" s="1"/>
  <c r="AA23" i="4"/>
  <c r="N173" i="4"/>
  <c r="O173" i="4" s="1"/>
  <c r="AA173" i="4"/>
  <c r="N107" i="4"/>
  <c r="AA107" i="4"/>
  <c r="N52" i="4"/>
  <c r="O52" i="4" s="1"/>
  <c r="AA52" i="4"/>
  <c r="AA2478" i="4"/>
  <c r="N2478" i="4"/>
  <c r="O2478" i="4" s="1"/>
  <c r="AA2470" i="4"/>
  <c r="N2470" i="4"/>
  <c r="AA2465" i="4"/>
  <c r="N2465" i="4"/>
  <c r="O2465" i="4" s="1"/>
  <c r="AA2454" i="4"/>
  <c r="N2454" i="4"/>
  <c r="O2454" i="4" s="1"/>
  <c r="AA2456" i="4"/>
  <c r="N2456" i="4"/>
  <c r="O2456" i="4" s="1"/>
  <c r="AA2455" i="4"/>
  <c r="N2455" i="4"/>
  <c r="O2455" i="4" s="1"/>
  <c r="AA2328" i="4"/>
  <c r="N2328" i="4"/>
  <c r="O2328" i="4" s="1"/>
  <c r="AA2329" i="4"/>
  <c r="N2329" i="4"/>
  <c r="O2329" i="4" s="1"/>
  <c r="AA2336" i="4"/>
  <c r="N2336" i="4"/>
  <c r="O2336" i="4" s="1"/>
  <c r="AA2287" i="4"/>
  <c r="N2287" i="4"/>
  <c r="O2287" i="4" s="1"/>
  <c r="AA2296" i="4"/>
  <c r="N2296" i="4"/>
  <c r="O2296" i="4" s="1"/>
  <c r="AA2247" i="4"/>
  <c r="N2247" i="4"/>
  <c r="O2247" i="4" s="1"/>
  <c r="N2158" i="4"/>
  <c r="O2158" i="4" s="1"/>
  <c r="AA2158" i="4"/>
  <c r="AA2099" i="4"/>
  <c r="N2099" i="4"/>
  <c r="O2099" i="4" s="1"/>
  <c r="U2084" i="4"/>
  <c r="U2068" i="4"/>
  <c r="AA2051" i="4"/>
  <c r="N2051" i="4"/>
  <c r="O2051" i="4" s="1"/>
  <c r="N2056" i="4"/>
  <c r="AA2056" i="4"/>
  <c r="U2029" i="4"/>
  <c r="U1996" i="4"/>
  <c r="U1972" i="4"/>
  <c r="N1965" i="4"/>
  <c r="O1965" i="4" s="1"/>
  <c r="AA1965" i="4"/>
  <c r="N1875" i="4"/>
  <c r="O1875" i="4" s="1"/>
  <c r="AA1875" i="4"/>
  <c r="U1937" i="4"/>
  <c r="AA1828" i="4"/>
  <c r="N1828" i="4"/>
  <c r="U1809" i="4"/>
  <c r="U1828" i="4"/>
  <c r="U1709" i="4"/>
  <c r="U1594" i="4"/>
  <c r="AA1677" i="4"/>
  <c r="N1677" i="4"/>
  <c r="O1677" i="4" s="1"/>
  <c r="AA1594" i="4"/>
  <c r="N1594" i="4"/>
  <c r="U1606" i="4"/>
  <c r="U1593" i="4"/>
  <c r="U1627" i="4"/>
  <c r="AA1575" i="4"/>
  <c r="N1575" i="4"/>
  <c r="O1575" i="4" s="1"/>
  <c r="U1560" i="4"/>
  <c r="AA1547" i="4"/>
  <c r="N1547" i="4"/>
  <c r="O1547" i="4" s="1"/>
  <c r="AA1529" i="4"/>
  <c r="N1529" i="4"/>
  <c r="O1529" i="4" s="1"/>
  <c r="AA1519" i="4"/>
  <c r="N1519" i="4"/>
  <c r="O1519" i="4" s="1"/>
  <c r="AA1581" i="4"/>
  <c r="N1581" i="4"/>
  <c r="AA1543" i="4"/>
  <c r="N1543" i="4"/>
  <c r="O1543" i="4" s="1"/>
  <c r="AA1576" i="4"/>
  <c r="N1576" i="4"/>
  <c r="O1576" i="4" s="1"/>
  <c r="AA1524" i="4"/>
  <c r="N1524" i="4"/>
  <c r="O1524" i="4" s="1"/>
  <c r="N1471" i="4"/>
  <c r="O1471" i="4" s="1"/>
  <c r="AA1471" i="4"/>
  <c r="U1317" i="4"/>
  <c r="U1461" i="4"/>
  <c r="AA1311" i="4"/>
  <c r="N1311" i="4"/>
  <c r="O1311" i="4" s="1"/>
  <c r="AA1459" i="4"/>
  <c r="N1459" i="4"/>
  <c r="O1459" i="4" s="1"/>
  <c r="U1427" i="4"/>
  <c r="AA1275" i="4"/>
  <c r="N1275" i="4"/>
  <c r="O1275" i="4" s="1"/>
  <c r="AA1263" i="4"/>
  <c r="N1263" i="4"/>
  <c r="O1263" i="4" s="1"/>
  <c r="AA1181" i="4"/>
  <c r="N1181" i="4"/>
  <c r="O1181" i="4" s="1"/>
  <c r="AA1276" i="4"/>
  <c r="N1276" i="4"/>
  <c r="O1276" i="4" s="1"/>
  <c r="AA1264" i="4"/>
  <c r="N1264" i="4"/>
  <c r="O1264" i="4" s="1"/>
  <c r="U1252" i="4"/>
  <c r="AA1177" i="4"/>
  <c r="N1177" i="4"/>
  <c r="O1177" i="4" s="1"/>
  <c r="N1090" i="4"/>
  <c r="O1090" i="4" s="1"/>
  <c r="AA1090" i="4"/>
  <c r="U1231" i="4"/>
  <c r="U1078" i="4"/>
  <c r="U1050" i="4"/>
  <c r="AA1073" i="4"/>
  <c r="N1073" i="4"/>
  <c r="O1073" i="4" s="1"/>
  <c r="U741" i="4"/>
  <c r="AA861" i="4"/>
  <c r="N861" i="4"/>
  <c r="O861" i="4" s="1"/>
  <c r="U760" i="4"/>
  <c r="U688" i="4"/>
  <c r="U545" i="4"/>
  <c r="U683" i="4"/>
  <c r="U633" i="4"/>
  <c r="U546" i="4"/>
  <c r="U473" i="4"/>
  <c r="U513" i="4"/>
  <c r="U466" i="4"/>
  <c r="U505" i="4"/>
  <c r="U525" i="4"/>
  <c r="U672" i="4"/>
  <c r="U649" i="4"/>
  <c r="U498" i="4"/>
  <c r="U468" i="4"/>
  <c r="U309" i="4"/>
  <c r="U298" i="4"/>
  <c r="U338" i="4"/>
  <c r="U335" i="4"/>
  <c r="N181" i="4"/>
  <c r="O181" i="4" s="1"/>
  <c r="AA181" i="4"/>
  <c r="N50" i="4"/>
  <c r="O50" i="4" s="1"/>
  <c r="AA50" i="4"/>
  <c r="N226" i="4"/>
  <c r="O226" i="4" s="1"/>
  <c r="AA226" i="4"/>
  <c r="N215" i="4"/>
  <c r="O215" i="4" s="1"/>
  <c r="AA215" i="4"/>
  <c r="N203" i="4"/>
  <c r="O203" i="4" s="1"/>
  <c r="AA203" i="4"/>
  <c r="N191" i="4"/>
  <c r="O191" i="4" s="1"/>
  <c r="AA191" i="4"/>
  <c r="N151" i="4"/>
  <c r="O151" i="4" s="1"/>
  <c r="AA151" i="4"/>
  <c r="N127" i="4"/>
  <c r="O127" i="4" s="1"/>
  <c r="AA127" i="4"/>
  <c r="N115" i="4"/>
  <c r="O115" i="4" s="1"/>
  <c r="AA115" i="4"/>
  <c r="N94" i="4"/>
  <c r="O94" i="4" s="1"/>
  <c r="AA94" i="4"/>
  <c r="N58" i="4"/>
  <c r="O58" i="4" s="1"/>
  <c r="AA58" i="4"/>
  <c r="N34" i="4"/>
  <c r="O34" i="4" s="1"/>
  <c r="AA34" i="4"/>
  <c r="N20" i="4"/>
  <c r="O20" i="4" s="1"/>
  <c r="AA20" i="4"/>
  <c r="U163" i="4"/>
  <c r="N106" i="4"/>
  <c r="O106" i="4" s="1"/>
  <c r="AA106" i="4"/>
  <c r="N65" i="4"/>
  <c r="O65" i="4" s="1"/>
  <c r="AA65" i="4"/>
  <c r="U40" i="4"/>
  <c r="N51" i="4"/>
  <c r="O51" i="4" s="1"/>
  <c r="AA51" i="4"/>
  <c r="U170" i="4"/>
  <c r="N233" i="4"/>
  <c r="O233" i="4" s="1"/>
  <c r="AA233" i="4"/>
  <c r="N220" i="4"/>
  <c r="O220" i="4" s="1"/>
  <c r="AA220" i="4"/>
  <c r="N208" i="4"/>
  <c r="O208" i="4" s="1"/>
  <c r="AA208" i="4"/>
  <c r="N196" i="4"/>
  <c r="O196" i="4" s="1"/>
  <c r="AA196" i="4"/>
  <c r="N172" i="4"/>
  <c r="AA172" i="4"/>
  <c r="N128" i="4"/>
  <c r="O128" i="4" s="1"/>
  <c r="AA128" i="4"/>
  <c r="N116" i="4"/>
  <c r="O116" i="4" s="1"/>
  <c r="AA116" i="4"/>
  <c r="N91" i="4"/>
  <c r="O91" i="4" s="1"/>
  <c r="AA91" i="4"/>
  <c r="N33" i="4"/>
  <c r="O33" i="4" s="1"/>
  <c r="AA33" i="4"/>
  <c r="N21" i="4"/>
  <c r="O21" i="4" s="1"/>
  <c r="AA21" i="4"/>
  <c r="N163" i="4"/>
  <c r="AA163" i="4"/>
  <c r="N68" i="4"/>
  <c r="O68" i="4" s="1"/>
  <c r="AA68" i="4"/>
  <c r="N48" i="4"/>
  <c r="O48" i="4" s="1"/>
  <c r="AA48" i="4"/>
  <c r="AA2479" i="4"/>
  <c r="N2479" i="4"/>
  <c r="O2479" i="4" s="1"/>
  <c r="AA2483" i="4"/>
  <c r="N2483" i="4"/>
  <c r="O2483" i="4" s="1"/>
  <c r="AA2467" i="4"/>
  <c r="N2467" i="4"/>
  <c r="O2467" i="4" s="1"/>
  <c r="AA2451" i="4"/>
  <c r="N2451" i="4"/>
  <c r="O2451" i="4" s="1"/>
  <c r="AA2453" i="4"/>
  <c r="N2453" i="4"/>
  <c r="O2453" i="4" s="1"/>
  <c r="AA2297" i="4"/>
  <c r="N2297" i="4"/>
  <c r="O2297" i="4" s="1"/>
  <c r="AA2285" i="4"/>
  <c r="N2285" i="4"/>
  <c r="O2285" i="4" s="1"/>
  <c r="N2250" i="4"/>
  <c r="O2250" i="4" s="1"/>
  <c r="AA2250" i="4"/>
  <c r="AA2245" i="4"/>
  <c r="N2245" i="4"/>
  <c r="O2245" i="4" s="1"/>
  <c r="AA2157" i="4"/>
  <c r="N2157" i="4"/>
  <c r="O2157" i="4" s="1"/>
  <c r="N2100" i="4"/>
  <c r="O2100" i="4" s="1"/>
  <c r="AA2100" i="4"/>
  <c r="N2102" i="4"/>
  <c r="O2102" i="4" s="1"/>
  <c r="AA2102" i="4"/>
  <c r="AA2097" i="4"/>
  <c r="N2097" i="4"/>
  <c r="O2097" i="4" s="1"/>
  <c r="N2061" i="4"/>
  <c r="O2061" i="4" s="1"/>
  <c r="AA2061" i="4"/>
  <c r="N2055" i="4"/>
  <c r="O2055" i="4" s="1"/>
  <c r="AA2055" i="4"/>
  <c r="AA2098" i="4"/>
  <c r="N2098" i="4"/>
  <c r="O2098" i="4" s="1"/>
  <c r="N2052" i="4"/>
  <c r="O2052" i="4" s="1"/>
  <c r="AA2052" i="4"/>
  <c r="N1960" i="4"/>
  <c r="O1960" i="4" s="1"/>
  <c r="AA1960" i="4"/>
  <c r="U1982" i="4"/>
  <c r="N1975" i="4"/>
  <c r="O1975" i="4" s="1"/>
  <c r="AA1975" i="4"/>
  <c r="N1876" i="4"/>
  <c r="O1876" i="4" s="1"/>
  <c r="AA1876" i="4"/>
  <c r="AA1871" i="4"/>
  <c r="N1871" i="4"/>
  <c r="O1871" i="4" s="1"/>
  <c r="AA1826" i="4"/>
  <c r="N1826" i="4"/>
  <c r="O1826" i="4" s="1"/>
  <c r="N1587" i="4"/>
  <c r="AA1587" i="4"/>
  <c r="U1613" i="4"/>
  <c r="AA1675" i="4"/>
  <c r="N1675" i="4"/>
  <c r="O1675" i="4" s="1"/>
  <c r="U1592" i="4"/>
  <c r="U1605" i="4"/>
  <c r="AA1573" i="4"/>
  <c r="N1573" i="4"/>
  <c r="O1573" i="4" s="1"/>
  <c r="AA1545" i="4"/>
  <c r="N1545" i="4"/>
  <c r="O1545" i="4" s="1"/>
  <c r="U1526" i="4"/>
  <c r="AA1517" i="4"/>
  <c r="N1517" i="4"/>
  <c r="O1517" i="4" s="1"/>
  <c r="U1567" i="4"/>
  <c r="U1551" i="4"/>
  <c r="U1527" i="4"/>
  <c r="AA1569" i="4"/>
  <c r="N1569" i="4"/>
  <c r="AA1557" i="4"/>
  <c r="N1557" i="4"/>
  <c r="O1557" i="4" s="1"/>
  <c r="AA1541" i="4"/>
  <c r="N1541" i="4"/>
  <c r="O1541" i="4" s="1"/>
  <c r="AA1574" i="4"/>
  <c r="N1574" i="4"/>
  <c r="O1574" i="4" s="1"/>
  <c r="AA1560" i="4"/>
  <c r="N1560" i="4"/>
  <c r="AA1536" i="4"/>
  <c r="N1536" i="4"/>
  <c r="O1536" i="4" s="1"/>
  <c r="AA1522" i="4"/>
  <c r="N1522" i="4"/>
  <c r="O1522" i="4" s="1"/>
  <c r="AA1501" i="4"/>
  <c r="N1501" i="4"/>
  <c r="O1501" i="4" s="1"/>
  <c r="U1569" i="4"/>
  <c r="U1515" i="4"/>
  <c r="AA1460" i="4"/>
  <c r="N1460" i="4"/>
  <c r="O1460" i="4" s="1"/>
  <c r="AA1309" i="4"/>
  <c r="N1309" i="4"/>
  <c r="O1309" i="4" s="1"/>
  <c r="AA1273" i="4"/>
  <c r="N1273" i="4"/>
  <c r="O1273" i="4" s="1"/>
  <c r="AA1262" i="4"/>
  <c r="N1262" i="4"/>
  <c r="AA1274" i="4"/>
  <c r="N1274" i="4"/>
  <c r="O1274" i="4" s="1"/>
  <c r="AA1261" i="4"/>
  <c r="N1261" i="4"/>
  <c r="O1261" i="4" s="1"/>
  <c r="AA1175" i="4"/>
  <c r="N1175" i="4"/>
  <c r="O1175" i="4" s="1"/>
  <c r="N1087" i="4"/>
  <c r="O1087" i="4" s="1"/>
  <c r="AA1087" i="4"/>
  <c r="N1088" i="4"/>
  <c r="O1088" i="4" s="1"/>
  <c r="AA1088" i="4"/>
  <c r="AA1083" i="4"/>
  <c r="N1083" i="4"/>
  <c r="O1083" i="4" s="1"/>
  <c r="AA1071" i="4"/>
  <c r="N1071" i="4"/>
  <c r="O1071" i="4" s="1"/>
  <c r="AA859" i="4"/>
  <c r="N859" i="4"/>
  <c r="O859" i="4" s="1"/>
  <c r="AA864" i="4"/>
  <c r="N864" i="4"/>
  <c r="O864" i="4" s="1"/>
  <c r="AA308" i="4"/>
  <c r="N308" i="4"/>
  <c r="O308" i="4" s="1"/>
  <c r="AA331" i="4"/>
  <c r="N331" i="4"/>
  <c r="O331" i="4" s="1"/>
  <c r="N225" i="4"/>
  <c r="AA225" i="4"/>
  <c r="N213" i="4"/>
  <c r="O213" i="4" s="1"/>
  <c r="AA213" i="4"/>
  <c r="N201" i="4"/>
  <c r="O201" i="4" s="1"/>
  <c r="AA201" i="4"/>
  <c r="N189" i="4"/>
  <c r="O189" i="4" s="1"/>
  <c r="AA189" i="4"/>
  <c r="N137" i="4"/>
  <c r="AA137" i="4"/>
  <c r="N125" i="4"/>
  <c r="O125" i="4" s="1"/>
  <c r="AA125" i="4"/>
  <c r="N103" i="4"/>
  <c r="O103" i="4" s="1"/>
  <c r="AA103" i="4"/>
  <c r="N92" i="4"/>
  <c r="O92" i="4" s="1"/>
  <c r="AA92" i="4"/>
  <c r="N44" i="4"/>
  <c r="AA44" i="4"/>
  <c r="N32" i="4"/>
  <c r="O32" i="4" s="1"/>
  <c r="AA32" i="4"/>
  <c r="N18" i="4"/>
  <c r="O18" i="4" s="1"/>
  <c r="AA18" i="4"/>
  <c r="N156" i="4"/>
  <c r="AA156" i="4"/>
  <c r="N53" i="4"/>
  <c r="AA53" i="4"/>
  <c r="N29" i="4"/>
  <c r="AA29" i="4"/>
  <c r="N186" i="4"/>
  <c r="AA186" i="4"/>
  <c r="N231" i="4"/>
  <c r="O231" i="4" s="1"/>
  <c r="AA231" i="4"/>
  <c r="N218" i="4"/>
  <c r="O218" i="4" s="1"/>
  <c r="AA218" i="4"/>
  <c r="N206" i="4"/>
  <c r="O206" i="4" s="1"/>
  <c r="AA206" i="4"/>
  <c r="N194" i="4"/>
  <c r="O194" i="4" s="1"/>
  <c r="AA194" i="4"/>
  <c r="N162" i="4"/>
  <c r="AA162" i="4"/>
  <c r="U137" i="4"/>
  <c r="N126" i="4"/>
  <c r="O126" i="4" s="1"/>
  <c r="AA126" i="4"/>
  <c r="N114" i="4"/>
  <c r="O114" i="4" s="1"/>
  <c r="AA114" i="4"/>
  <c r="U44" i="4"/>
  <c r="N19" i="4"/>
  <c r="O19" i="4" s="1"/>
  <c r="AA19" i="4"/>
  <c r="N155" i="4"/>
  <c r="O155" i="4" s="1"/>
  <c r="AA155" i="4"/>
  <c r="N64" i="4"/>
  <c r="O64" i="4" s="1"/>
  <c r="AA64" i="4"/>
  <c r="N46" i="4"/>
  <c r="O46" i="4" s="1"/>
  <c r="AA46" i="4"/>
  <c r="AA2485" i="4"/>
  <c r="N2485" i="4"/>
  <c r="O2485" i="4" s="1"/>
  <c r="AA2481" i="4"/>
  <c r="N2481" i="4"/>
  <c r="O2481" i="4" s="1"/>
  <c r="AA2464" i="4"/>
  <c r="N2464" i="4"/>
  <c r="O2464" i="4" s="1"/>
  <c r="AA2450" i="4"/>
  <c r="N2450" i="4"/>
  <c r="O2450" i="4" s="1"/>
  <c r="AA2308" i="4"/>
  <c r="N2308" i="4"/>
  <c r="O2308" i="4" s="1"/>
  <c r="AA2295" i="4"/>
  <c r="N2295" i="4"/>
  <c r="O2295" i="4" s="1"/>
  <c r="AA2283" i="4"/>
  <c r="N2283" i="4"/>
  <c r="O2283" i="4" s="1"/>
  <c r="AA2248" i="4"/>
  <c r="N2248" i="4"/>
  <c r="O2248" i="4" s="1"/>
  <c r="AA2243" i="4"/>
  <c r="N2243" i="4"/>
  <c r="O2243" i="4" s="1"/>
  <c r="N2156" i="4"/>
  <c r="O2156" i="4" s="1"/>
  <c r="AA2156" i="4"/>
  <c r="AA2132" i="4"/>
  <c r="N2132" i="4"/>
  <c r="O2132" i="4" s="1"/>
  <c r="U2142" i="4"/>
  <c r="AA2133" i="4"/>
  <c r="N2133" i="4"/>
  <c r="O2133" i="4" s="1"/>
  <c r="N2101" i="4"/>
  <c r="O2101" i="4" s="1"/>
  <c r="AA2101" i="4"/>
  <c r="U2095" i="4"/>
  <c r="U2088" i="4"/>
  <c r="U2065" i="4"/>
  <c r="AA2096" i="4"/>
  <c r="N2096" i="4"/>
  <c r="U2025" i="4"/>
  <c r="N1971" i="4"/>
  <c r="O1971" i="4" s="1"/>
  <c r="AA1971" i="4"/>
  <c r="AA1961" i="4"/>
  <c r="N1961" i="4"/>
  <c r="O1961" i="4" s="1"/>
  <c r="U1998" i="4"/>
  <c r="N1972" i="4"/>
  <c r="AA1972" i="4"/>
  <c r="AA1821" i="4"/>
  <c r="N1821" i="4"/>
  <c r="O1821" i="4" s="1"/>
  <c r="U1795" i="4"/>
  <c r="U1708" i="4"/>
  <c r="N1593" i="4"/>
  <c r="AA1593" i="4"/>
  <c r="N1585" i="4"/>
  <c r="AA1585" i="4"/>
  <c r="AA1673" i="4"/>
  <c r="N1673" i="4"/>
  <c r="O1673" i="4" s="1"/>
  <c r="N1592" i="4"/>
  <c r="AA1592" i="4"/>
  <c r="AA1571" i="4"/>
  <c r="N1571" i="4"/>
  <c r="O1571" i="4" s="1"/>
  <c r="AA1559" i="4"/>
  <c r="N1559" i="4"/>
  <c r="O1559" i="4" s="1"/>
  <c r="AA1537" i="4"/>
  <c r="N1537" i="4"/>
  <c r="AA1500" i="4"/>
  <c r="N1500" i="4"/>
  <c r="O1500" i="4" s="1"/>
  <c r="AA1565" i="4"/>
  <c r="N1565" i="4"/>
  <c r="AA1555" i="4"/>
  <c r="N1555" i="4"/>
  <c r="O1555" i="4" s="1"/>
  <c r="AA1572" i="4"/>
  <c r="N1572" i="4"/>
  <c r="O1572" i="4" s="1"/>
  <c r="AA1550" i="4"/>
  <c r="N1550" i="4"/>
  <c r="AA1534" i="4"/>
  <c r="N1534" i="4"/>
  <c r="O1534" i="4" s="1"/>
  <c r="AA1520" i="4"/>
  <c r="N1520" i="4"/>
  <c r="O1520" i="4" s="1"/>
  <c r="AA1458" i="4"/>
  <c r="N1458" i="4"/>
  <c r="O1458" i="4" s="1"/>
  <c r="AA1307" i="4"/>
  <c r="N1307" i="4"/>
  <c r="O1307" i="4" s="1"/>
  <c r="AA1469" i="4"/>
  <c r="N1469" i="4"/>
  <c r="O1469" i="4" s="1"/>
  <c r="U1439" i="4"/>
  <c r="AA1271" i="4"/>
  <c r="N1271" i="4"/>
  <c r="O1271" i="4" s="1"/>
  <c r="AA1260" i="4"/>
  <c r="N1260" i="4"/>
  <c r="O1260" i="4" s="1"/>
  <c r="U1229" i="4"/>
  <c r="U1201" i="4"/>
  <c r="U1107" i="4"/>
  <c r="N1085" i="4"/>
  <c r="O1085" i="4" s="1"/>
  <c r="AA1085" i="4"/>
  <c r="AA1272" i="4"/>
  <c r="N1272" i="4"/>
  <c r="O1272" i="4" s="1"/>
  <c r="AA1259" i="4"/>
  <c r="N1259" i="4"/>
  <c r="O1259" i="4" s="1"/>
  <c r="U1104" i="4"/>
  <c r="U927" i="4"/>
  <c r="U1034" i="4"/>
  <c r="U950" i="4"/>
  <c r="AA1081" i="4"/>
  <c r="N1081" i="4"/>
  <c r="O1081" i="4" s="1"/>
  <c r="AA1069" i="4"/>
  <c r="N1069" i="4"/>
  <c r="O1069" i="4" s="1"/>
  <c r="N869" i="4"/>
  <c r="AA869" i="4"/>
  <c r="U696" i="4"/>
  <c r="AA857" i="4"/>
  <c r="N857" i="4"/>
  <c r="O857" i="4" s="1"/>
  <c r="N685" i="4"/>
  <c r="O685" i="4" s="1"/>
  <c r="AA685" i="4"/>
  <c r="AA862" i="4"/>
  <c r="N862" i="4"/>
  <c r="O862" i="4" s="1"/>
  <c r="N234" i="4"/>
  <c r="O234" i="4" s="1"/>
  <c r="AA234" i="4"/>
  <c r="N223" i="4"/>
  <c r="O223" i="4" s="1"/>
  <c r="AA223" i="4"/>
  <c r="N211" i="4"/>
  <c r="O211" i="4" s="1"/>
  <c r="AA211" i="4"/>
  <c r="N199" i="4"/>
  <c r="O199" i="4" s="1"/>
  <c r="AA199" i="4"/>
  <c r="N185" i="4"/>
  <c r="AA185" i="4"/>
  <c r="N161" i="4"/>
  <c r="O161" i="4" s="1"/>
  <c r="AA161" i="4"/>
  <c r="N135" i="4"/>
  <c r="O135" i="4" s="1"/>
  <c r="AA135" i="4"/>
  <c r="N123" i="4"/>
  <c r="O123" i="4" s="1"/>
  <c r="AA123" i="4"/>
  <c r="N101" i="4"/>
  <c r="O101" i="4" s="1"/>
  <c r="AA101" i="4"/>
  <c r="N76" i="4"/>
  <c r="AA76" i="4"/>
  <c r="N28" i="4"/>
  <c r="AA28" i="4"/>
  <c r="N180" i="4"/>
  <c r="O180" i="4" s="1"/>
  <c r="AA180" i="4"/>
  <c r="N154" i="4"/>
  <c r="O154" i="4" s="1"/>
  <c r="AA154" i="4"/>
  <c r="N49" i="4"/>
  <c r="O49" i="4" s="1"/>
  <c r="AA49" i="4"/>
  <c r="N182" i="4"/>
  <c r="AA182" i="4"/>
  <c r="N229" i="4"/>
  <c r="O229" i="4" s="1"/>
  <c r="AA229" i="4"/>
  <c r="N216" i="4"/>
  <c r="O216" i="4" s="1"/>
  <c r="AA216" i="4"/>
  <c r="N204" i="4"/>
  <c r="O204" i="4" s="1"/>
  <c r="AA204" i="4"/>
  <c r="N192" i="4"/>
  <c r="O192" i="4" s="1"/>
  <c r="AA192" i="4"/>
  <c r="N160" i="4"/>
  <c r="O160" i="4" s="1"/>
  <c r="AA160" i="4"/>
  <c r="N136" i="4"/>
  <c r="O136" i="4" s="1"/>
  <c r="AA136" i="4"/>
  <c r="N124" i="4"/>
  <c r="O124" i="4" s="1"/>
  <c r="AA124" i="4"/>
  <c r="N102" i="4"/>
  <c r="O102" i="4" s="1"/>
  <c r="AA102" i="4"/>
  <c r="N43" i="4"/>
  <c r="O43" i="4" s="1"/>
  <c r="AA43" i="4"/>
  <c r="N179" i="4"/>
  <c r="O179" i="4" s="1"/>
  <c r="AA179" i="4"/>
  <c r="N153" i="4"/>
  <c r="O153" i="4" s="1"/>
  <c r="AA153" i="4"/>
  <c r="N80" i="4"/>
  <c r="AA80" i="4"/>
  <c r="N62" i="4"/>
  <c r="O62" i="4" s="1"/>
  <c r="AA62" i="4"/>
  <c r="N40" i="4"/>
  <c r="AA40" i="4"/>
  <c r="AA2477" i="4"/>
  <c r="N2477" i="4"/>
  <c r="O2477" i="4" s="1"/>
  <c r="N2480" i="4"/>
  <c r="AA2480" i="4"/>
  <c r="U2473" i="4"/>
  <c r="AA2447" i="4"/>
  <c r="N2447" i="4"/>
  <c r="O2447" i="4" s="1"/>
  <c r="U2441" i="4"/>
  <c r="U2422" i="4"/>
  <c r="U2436" i="4"/>
  <c r="AA2337" i="4"/>
  <c r="N2337" i="4"/>
  <c r="O2337" i="4" s="1"/>
  <c r="AA2293" i="4"/>
  <c r="N2293" i="4"/>
  <c r="O2293" i="4" s="1"/>
  <c r="U2281" i="4"/>
  <c r="AA2241" i="4"/>
  <c r="N2241" i="4"/>
  <c r="O2241" i="4" s="1"/>
  <c r="AA2131" i="4"/>
  <c r="N2131" i="4"/>
  <c r="O2131" i="4" s="1"/>
  <c r="U2059" i="4"/>
  <c r="U2086" i="4"/>
  <c r="U1985" i="4"/>
  <c r="N1969" i="4"/>
  <c r="O1969" i="4" s="1"/>
  <c r="AA1969" i="4"/>
  <c r="N1870" i="4"/>
  <c r="O1870" i="4" s="1"/>
  <c r="AA1870" i="4"/>
  <c r="AA1819" i="4"/>
  <c r="N1819" i="4"/>
  <c r="O1819" i="4" s="1"/>
  <c r="U1724" i="4"/>
  <c r="U1756" i="4"/>
  <c r="U1628" i="4"/>
  <c r="U1591" i="4"/>
  <c r="N1586" i="4"/>
  <c r="O1586" i="4" s="1"/>
  <c r="AA1586" i="4"/>
  <c r="AA1671" i="4"/>
  <c r="N1671" i="4"/>
  <c r="O1671" i="4" s="1"/>
  <c r="U1589" i="4"/>
  <c r="U1566" i="4"/>
  <c r="U1550" i="4"/>
  <c r="AA1535" i="4"/>
  <c r="N1535" i="4"/>
  <c r="O1535" i="4" s="1"/>
  <c r="AA1525" i="4"/>
  <c r="N1525" i="4"/>
  <c r="O1525" i="4" s="1"/>
  <c r="U1579" i="4"/>
  <c r="U1539" i="4"/>
  <c r="AA1470" i="4"/>
  <c r="N1470" i="4"/>
  <c r="O1470" i="4" s="1"/>
  <c r="U1562" i="4"/>
  <c r="AA1553" i="4"/>
  <c r="N1553" i="4"/>
  <c r="O1553" i="4" s="1"/>
  <c r="AA1582" i="4"/>
  <c r="N1582" i="4"/>
  <c r="O1582" i="4" s="1"/>
  <c r="AA1570" i="4"/>
  <c r="N1570" i="4"/>
  <c r="O1570" i="4" s="1"/>
  <c r="AA1548" i="4"/>
  <c r="N1548" i="4"/>
  <c r="O1548" i="4" s="1"/>
  <c r="AA1532" i="4"/>
  <c r="N1532" i="4"/>
  <c r="O1532" i="4" s="1"/>
  <c r="AA1518" i="4"/>
  <c r="N1518" i="4"/>
  <c r="O1518" i="4" s="1"/>
  <c r="U1514" i="4"/>
  <c r="U1581" i="4"/>
  <c r="U1494" i="4"/>
  <c r="U1321" i="4"/>
  <c r="AA1467" i="4"/>
  <c r="N1467" i="4"/>
  <c r="O1467" i="4" s="1"/>
  <c r="AA1312" i="4"/>
  <c r="N1312" i="4"/>
  <c r="O1312" i="4" s="1"/>
  <c r="AA1269" i="4"/>
  <c r="N1269" i="4"/>
  <c r="O1269" i="4" s="1"/>
  <c r="AA1258" i="4"/>
  <c r="N1258" i="4"/>
  <c r="O1258" i="4" s="1"/>
  <c r="AA1178" i="4"/>
  <c r="N1178" i="4"/>
  <c r="O1178" i="4" s="1"/>
  <c r="AA1270" i="4"/>
  <c r="N1270" i="4"/>
  <c r="O1270" i="4" s="1"/>
  <c r="AA1257" i="4"/>
  <c r="N1257" i="4"/>
  <c r="O1257" i="4" s="1"/>
  <c r="AA1180" i="4"/>
  <c r="N1180" i="4"/>
  <c r="O1180" i="4" s="1"/>
  <c r="N873" i="4"/>
  <c r="O873" i="4" s="1"/>
  <c r="AA873" i="4"/>
  <c r="N870" i="4"/>
  <c r="O870" i="4" s="1"/>
  <c r="AA870" i="4"/>
  <c r="AA1079" i="4"/>
  <c r="N1079" i="4"/>
  <c r="O1079" i="4" s="1"/>
  <c r="AA1067" i="4"/>
  <c r="N1067" i="4"/>
  <c r="O1067" i="4" s="1"/>
  <c r="AA855" i="4"/>
  <c r="N855" i="4"/>
  <c r="O855" i="4" s="1"/>
  <c r="U725" i="4"/>
  <c r="N683" i="4"/>
  <c r="AA683" i="4"/>
  <c r="AA860" i="4"/>
  <c r="N860" i="4"/>
  <c r="O860" i="4" s="1"/>
  <c r="U629" i="4"/>
  <c r="U606" i="4"/>
  <c r="U503" i="4"/>
  <c r="U655" i="4"/>
  <c r="U517" i="4"/>
  <c r="U635" i="4"/>
  <c r="U612" i="4"/>
  <c r="U583" i="4"/>
  <c r="U564" i="4"/>
  <c r="U529" i="4"/>
  <c r="U519" i="4"/>
  <c r="U435" i="4"/>
  <c r="U373" i="4"/>
  <c r="U340" i="4"/>
  <c r="U303" i="4"/>
  <c r="U237" i="4"/>
  <c r="U392" i="4"/>
  <c r="U389" i="4"/>
  <c r="U370" i="4"/>
  <c r="U364" i="4"/>
  <c r="U357" i="4"/>
  <c r="U310" i="4"/>
  <c r="U443" i="4"/>
  <c r="U42" i="4"/>
  <c r="N232" i="4"/>
  <c r="O232" i="4" s="1"/>
  <c r="AA232" i="4"/>
  <c r="N221" i="4"/>
  <c r="O221" i="4" s="1"/>
  <c r="AA221" i="4"/>
  <c r="N209" i="4"/>
  <c r="O209" i="4" s="1"/>
  <c r="AA209" i="4"/>
  <c r="N197" i="4"/>
  <c r="O197" i="4" s="1"/>
  <c r="AA197" i="4"/>
  <c r="N159" i="4"/>
  <c r="O159" i="4" s="1"/>
  <c r="AA159" i="4"/>
  <c r="N133" i="4"/>
  <c r="O133" i="4" s="1"/>
  <c r="AA133" i="4"/>
  <c r="N121" i="4"/>
  <c r="O121" i="4" s="1"/>
  <c r="AA121" i="4"/>
  <c r="U39" i="4"/>
  <c r="N26" i="4"/>
  <c r="O26" i="4" s="1"/>
  <c r="AA26" i="4"/>
  <c r="N176" i="4"/>
  <c r="O176" i="4" s="1"/>
  <c r="AA176" i="4"/>
  <c r="N138" i="4"/>
  <c r="AA138" i="4"/>
  <c r="N79" i="4"/>
  <c r="O79" i="4" s="1"/>
  <c r="AA79" i="4"/>
  <c r="N47" i="4"/>
  <c r="O47" i="4" s="1"/>
  <c r="AA47" i="4"/>
  <c r="N178" i="4"/>
  <c r="O178" i="4" s="1"/>
  <c r="AA178" i="4"/>
  <c r="N227" i="4"/>
  <c r="O227" i="4" s="1"/>
  <c r="AA227" i="4"/>
  <c r="N214" i="4"/>
  <c r="O214" i="4" s="1"/>
  <c r="AA214" i="4"/>
  <c r="N202" i="4"/>
  <c r="O202" i="4" s="1"/>
  <c r="AA202" i="4"/>
  <c r="N190" i="4"/>
  <c r="O190" i="4" s="1"/>
  <c r="AA190" i="4"/>
  <c r="N158" i="4"/>
  <c r="O158" i="4" s="1"/>
  <c r="AA158" i="4"/>
  <c r="N134" i="4"/>
  <c r="O134" i="4" s="1"/>
  <c r="AA134" i="4"/>
  <c r="N122" i="4"/>
  <c r="O122" i="4" s="1"/>
  <c r="AA122" i="4"/>
  <c r="N100" i="4"/>
  <c r="O100" i="4" s="1"/>
  <c r="AA100" i="4"/>
  <c r="N75" i="4"/>
  <c r="O75" i="4" s="1"/>
  <c r="AA75" i="4"/>
  <c r="N39" i="4"/>
  <c r="AA39" i="4"/>
  <c r="N27" i="4"/>
  <c r="O27" i="4" s="1"/>
  <c r="AA27" i="4"/>
  <c r="N177" i="4"/>
  <c r="O177" i="4" s="1"/>
  <c r="AA177" i="4"/>
  <c r="N78" i="4"/>
  <c r="O78" i="4" s="1"/>
  <c r="AA78" i="4"/>
  <c r="U90" i="4"/>
  <c r="N14" i="4" l="1"/>
  <c r="AA14" i="4"/>
  <c r="AA2489" i="4" s="1"/>
  <c r="O14" i="4" l="1"/>
  <c r="N2489" i="4"/>
  <c r="O2489" i="4" l="1"/>
  <c r="P2489" i="4" l="1"/>
  <c r="P28" i="4"/>
  <c r="Q28" i="4" s="1"/>
  <c r="R28" i="4" s="1"/>
  <c r="S28" i="4" s="1"/>
  <c r="T28" i="4" s="1"/>
  <c r="U28" i="4" s="1"/>
  <c r="P2310" i="4"/>
  <c r="Q2310" i="4" s="1"/>
  <c r="R2310" i="4" s="1"/>
  <c r="S2310" i="4" s="1"/>
  <c r="T2310" i="4" s="1"/>
  <c r="U2310" i="4" s="1"/>
  <c r="P2316" i="4"/>
  <c r="Q2316" i="4" s="1"/>
  <c r="R2316" i="4" s="1"/>
  <c r="S2316" i="4" s="1"/>
  <c r="T2316" i="4" s="1"/>
  <c r="U2316" i="4" s="1"/>
  <c r="P2420" i="4"/>
  <c r="Q2420" i="4" s="1"/>
  <c r="R2420" i="4" s="1"/>
  <c r="S2420" i="4" s="1"/>
  <c r="T2420" i="4" s="1"/>
  <c r="U2420" i="4" s="1"/>
  <c r="P2311" i="4"/>
  <c r="Q2311" i="4" s="1"/>
  <c r="R2311" i="4" s="1"/>
  <c r="S2311" i="4" s="1"/>
  <c r="T2311" i="4" s="1"/>
  <c r="U2311" i="4" s="1"/>
  <c r="P2317" i="4"/>
  <c r="Q2317" i="4" s="1"/>
  <c r="R2317" i="4" s="1"/>
  <c r="S2317" i="4" s="1"/>
  <c r="T2317" i="4" s="1"/>
  <c r="U2317" i="4" s="1"/>
  <c r="P1967" i="4"/>
  <c r="Q1967" i="4" s="1"/>
  <c r="R1967" i="4" s="1"/>
  <c r="S1967" i="4" s="1"/>
  <c r="T1967" i="4" s="1"/>
  <c r="U1967" i="4" s="1"/>
  <c r="P2424" i="4"/>
  <c r="Q2424" i="4" s="1"/>
  <c r="R2424" i="4" s="1"/>
  <c r="S2424" i="4" s="1"/>
  <c r="T2424" i="4" s="1"/>
  <c r="U2424" i="4" s="1"/>
  <c r="P2323" i="4"/>
  <c r="Q2323" i="4" s="1"/>
  <c r="R2323" i="4" s="1"/>
  <c r="S2323" i="4" s="1"/>
  <c r="T2323" i="4" s="1"/>
  <c r="U2323" i="4" s="1"/>
  <c r="P872" i="4"/>
  <c r="Q872" i="4" s="1"/>
  <c r="R872" i="4" s="1"/>
  <c r="S872" i="4" s="1"/>
  <c r="T872" i="4" s="1"/>
  <c r="U872" i="4" s="1"/>
  <c r="P2434" i="4"/>
  <c r="Q2434" i="4" s="1"/>
  <c r="R2434" i="4" s="1"/>
  <c r="S2434" i="4" s="1"/>
  <c r="T2434" i="4" s="1"/>
  <c r="U2434" i="4" s="1"/>
  <c r="P1873" i="4"/>
  <c r="Q1873" i="4" s="1"/>
  <c r="R1873" i="4" s="1"/>
  <c r="S1873" i="4" s="1"/>
  <c r="T1873" i="4" s="1"/>
  <c r="U1873" i="4" s="1"/>
  <c r="P2425" i="4"/>
  <c r="Q2425" i="4" s="1"/>
  <c r="R2425" i="4" s="1"/>
  <c r="S2425" i="4" s="1"/>
  <c r="T2425" i="4" s="1"/>
  <c r="U2425" i="4" s="1"/>
  <c r="P2359" i="4"/>
  <c r="Q2359" i="4" s="1"/>
  <c r="R2359" i="4" s="1"/>
  <c r="S2359" i="4" s="1"/>
  <c r="T2359" i="4" s="1"/>
  <c r="U2359" i="4" s="1"/>
  <c r="P2356" i="4"/>
  <c r="Q2356" i="4" s="1"/>
  <c r="R2356" i="4" s="1"/>
  <c r="S2356" i="4" s="1"/>
  <c r="T2356" i="4" s="1"/>
  <c r="U2356" i="4" s="1"/>
  <c r="P684" i="4"/>
  <c r="Q684" i="4" s="1"/>
  <c r="P1970" i="4"/>
  <c r="Q1970" i="4" s="1"/>
  <c r="R1970" i="4" s="1"/>
  <c r="S1970" i="4" s="1"/>
  <c r="T1970" i="4" s="1"/>
  <c r="U1970" i="4" s="1"/>
  <c r="P2431" i="4"/>
  <c r="Q2431" i="4" s="1"/>
  <c r="R2431" i="4" s="1"/>
  <c r="S2431" i="4" s="1"/>
  <c r="T2431" i="4" s="1"/>
  <c r="U2431" i="4" s="1"/>
  <c r="P2463" i="4"/>
  <c r="Q2463" i="4" s="1"/>
  <c r="R2463" i="4" s="1"/>
  <c r="S2463" i="4" s="1"/>
  <c r="T2463" i="4" s="1"/>
  <c r="U2463" i="4" s="1"/>
  <c r="P1869" i="4"/>
  <c r="Q1869" i="4" s="1"/>
  <c r="R1869" i="4" s="1"/>
  <c r="S1869" i="4" s="1"/>
  <c r="T1869" i="4" s="1"/>
  <c r="U1869" i="4" s="1"/>
  <c r="P1973" i="4"/>
  <c r="Q1973" i="4" s="1"/>
  <c r="R1973" i="4" s="1"/>
  <c r="S1973" i="4" s="1"/>
  <c r="T1973" i="4" s="1"/>
  <c r="U1973" i="4" s="1"/>
  <c r="P2062" i="4"/>
  <c r="Q2062" i="4" s="1"/>
  <c r="P1963" i="4"/>
  <c r="Q1963" i="4" s="1"/>
  <c r="R1963" i="4" s="1"/>
  <c r="S1963" i="4" s="1"/>
  <c r="T1963" i="4" s="1"/>
  <c r="U1963" i="4" s="1"/>
  <c r="P2428" i="4"/>
  <c r="Q2428" i="4" s="1"/>
  <c r="R2428" i="4" s="1"/>
  <c r="S2428" i="4" s="1"/>
  <c r="T2428" i="4" s="1"/>
  <c r="U2428" i="4" s="1"/>
  <c r="P2475" i="4"/>
  <c r="Q2475" i="4" s="1"/>
  <c r="R2475" i="4" s="1"/>
  <c r="S2475" i="4" s="1"/>
  <c r="T2475" i="4" s="1"/>
  <c r="U2475" i="4" s="1"/>
  <c r="P2429" i="4"/>
  <c r="Q2429" i="4" s="1"/>
  <c r="P2197" i="4"/>
  <c r="Q2197" i="4" s="1"/>
  <c r="R2197" i="4" s="1"/>
  <c r="S2197" i="4" s="1"/>
  <c r="T2197" i="4" s="1"/>
  <c r="U2197" i="4" s="1"/>
  <c r="P1237" i="4"/>
  <c r="Q1237" i="4" s="1"/>
  <c r="R1237" i="4" s="1"/>
  <c r="S1237" i="4" s="1"/>
  <c r="T1237" i="4" s="1"/>
  <c r="U1237" i="4" s="1"/>
  <c r="P1041" i="4"/>
  <c r="Q1041" i="4" s="1"/>
  <c r="R1041" i="4" s="1"/>
  <c r="S1041" i="4" s="1"/>
  <c r="T1041" i="4" s="1"/>
  <c r="U1041" i="4" s="1"/>
  <c r="P2474" i="4"/>
  <c r="Q2474" i="4" s="1"/>
  <c r="R2474" i="4" s="1"/>
  <c r="S2474" i="4" s="1"/>
  <c r="T2474" i="4" s="1"/>
  <c r="U2474" i="4" s="1"/>
  <c r="P2363" i="4"/>
  <c r="Q2363" i="4" s="1"/>
  <c r="R2363" i="4" s="1"/>
  <c r="S2363" i="4" s="1"/>
  <c r="T2363" i="4" s="1"/>
  <c r="U2363" i="4" s="1"/>
  <c r="P2284" i="4"/>
  <c r="Q2284" i="4" s="1"/>
  <c r="P2238" i="4"/>
  <c r="Q2238" i="4" s="1"/>
  <c r="P2177" i="4"/>
  <c r="Q2177" i="4" s="1"/>
  <c r="P2199" i="4"/>
  <c r="Q2199" i="4" s="1"/>
  <c r="R2199" i="4" s="1"/>
  <c r="S2199" i="4" s="1"/>
  <c r="T2199" i="4" s="1"/>
  <c r="U2199" i="4" s="1"/>
  <c r="P2079" i="4"/>
  <c r="Q2079" i="4" s="1"/>
  <c r="R2079" i="4" s="1"/>
  <c r="S2079" i="4" s="1"/>
  <c r="T2079" i="4" s="1"/>
  <c r="U2079" i="4" s="1"/>
  <c r="P2002" i="4"/>
  <c r="Q2002" i="4" s="1"/>
  <c r="P2033" i="4"/>
  <c r="Q2033" i="4" s="1"/>
  <c r="R2033" i="4" s="1"/>
  <c r="S2033" i="4" s="1"/>
  <c r="T2033" i="4" s="1"/>
  <c r="U2033" i="4" s="1"/>
  <c r="P1859" i="4"/>
  <c r="Q1859" i="4" s="1"/>
  <c r="R1859" i="4" s="1"/>
  <c r="S1859" i="4" s="1"/>
  <c r="T1859" i="4" s="1"/>
  <c r="U1859" i="4" s="1"/>
  <c r="P1760" i="4"/>
  <c r="Q1760" i="4" s="1"/>
  <c r="R1760" i="4" s="1"/>
  <c r="S1760" i="4" s="1"/>
  <c r="T1760" i="4" s="1"/>
  <c r="U1760" i="4" s="1"/>
  <c r="P1618" i="4"/>
  <c r="Q1618" i="4" s="1"/>
  <c r="R1618" i="4" s="1"/>
  <c r="S1618" i="4" s="1"/>
  <c r="T1618" i="4" s="1"/>
  <c r="U1618" i="4" s="1"/>
  <c r="P2389" i="4"/>
  <c r="Q2389" i="4" s="1"/>
  <c r="R2389" i="4" s="1"/>
  <c r="S2389" i="4" s="1"/>
  <c r="T2389" i="4" s="1"/>
  <c r="U2389" i="4" s="1"/>
  <c r="P2188" i="4"/>
  <c r="Q2188" i="4" s="1"/>
  <c r="P1094" i="4"/>
  <c r="Q1094" i="4" s="1"/>
  <c r="P965" i="4"/>
  <c r="Q965" i="4" s="1"/>
  <c r="P2402" i="4"/>
  <c r="Q2402" i="4" s="1"/>
  <c r="R2402" i="4" s="1"/>
  <c r="S2402" i="4" s="1"/>
  <c r="T2402" i="4" s="1"/>
  <c r="U2402" i="4" s="1"/>
  <c r="P2367" i="4"/>
  <c r="Q2367" i="4" s="1"/>
  <c r="R2367" i="4" s="1"/>
  <c r="S2367" i="4" s="1"/>
  <c r="T2367" i="4" s="1"/>
  <c r="U2367" i="4" s="1"/>
  <c r="P2301" i="4"/>
  <c r="Q2301" i="4" s="1"/>
  <c r="R2301" i="4" s="1"/>
  <c r="S2301" i="4" s="1"/>
  <c r="T2301" i="4" s="1"/>
  <c r="U2301" i="4" s="1"/>
  <c r="P2254" i="4"/>
  <c r="Q2254" i="4" s="1"/>
  <c r="R2254" i="4" s="1"/>
  <c r="S2254" i="4" s="1"/>
  <c r="T2254" i="4" s="1"/>
  <c r="U2254" i="4" s="1"/>
  <c r="P2215" i="4"/>
  <c r="Q2215" i="4" s="1"/>
  <c r="R2215" i="4" s="1"/>
  <c r="S2215" i="4" s="1"/>
  <c r="T2215" i="4" s="1"/>
  <c r="U2215" i="4" s="1"/>
  <c r="P2185" i="4"/>
  <c r="Q2185" i="4" s="1"/>
  <c r="R2185" i="4" s="1"/>
  <c r="S2185" i="4" s="1"/>
  <c r="T2185" i="4" s="1"/>
  <c r="U2185" i="4" s="1"/>
  <c r="P2151" i="4"/>
  <c r="Q2151" i="4" s="1"/>
  <c r="R2151" i="4" s="1"/>
  <c r="S2151" i="4" s="1"/>
  <c r="T2151" i="4" s="1"/>
  <c r="U2151" i="4" s="1"/>
  <c r="P2018" i="4"/>
  <c r="Q2018" i="4" s="1"/>
  <c r="P1899" i="4"/>
  <c r="Q1899" i="4" s="1"/>
  <c r="P1863" i="4"/>
  <c r="Q1863" i="4" s="1"/>
  <c r="R1863" i="4" s="1"/>
  <c r="S1863" i="4" s="1"/>
  <c r="T1863" i="4" s="1"/>
  <c r="U1863" i="4" s="1"/>
  <c r="P1359" i="4"/>
  <c r="Q1359" i="4" s="1"/>
  <c r="P1332" i="4"/>
  <c r="Q1332" i="4" s="1"/>
  <c r="R1332" i="4" s="1"/>
  <c r="S1332" i="4" s="1"/>
  <c r="T1332" i="4" s="1"/>
  <c r="U1332" i="4" s="1"/>
  <c r="P1150" i="4"/>
  <c r="Q1150" i="4" s="1"/>
  <c r="P2213" i="4"/>
  <c r="Q2213" i="4" s="1"/>
  <c r="R2213" i="4" s="1"/>
  <c r="S2213" i="4" s="1"/>
  <c r="T2213" i="4" s="1"/>
  <c r="U2213" i="4" s="1"/>
  <c r="P1980" i="4"/>
  <c r="Q1980" i="4" s="1"/>
  <c r="R1980" i="4" s="1"/>
  <c r="S1980" i="4" s="1"/>
  <c r="T1980" i="4" s="1"/>
  <c r="U1980" i="4" s="1"/>
  <c r="P1136" i="4"/>
  <c r="Q1136" i="4" s="1"/>
  <c r="R1136" i="4" s="1"/>
  <c r="S1136" i="4" s="1"/>
  <c r="T1136" i="4" s="1"/>
  <c r="U1136" i="4" s="1"/>
  <c r="P2347" i="4"/>
  <c r="Q2347" i="4" s="1"/>
  <c r="R2347" i="4" s="1"/>
  <c r="S2347" i="4" s="1"/>
  <c r="T2347" i="4" s="1"/>
  <c r="U2347" i="4" s="1"/>
  <c r="P2361" i="4"/>
  <c r="Q2361" i="4" s="1"/>
  <c r="P2282" i="4"/>
  <c r="Q2282" i="4" s="1"/>
  <c r="R2282" i="4" s="1"/>
  <c r="S2282" i="4" s="1"/>
  <c r="T2282" i="4" s="1"/>
  <c r="U2282" i="4" s="1"/>
  <c r="P2257" i="4"/>
  <c r="Q2257" i="4" s="1"/>
  <c r="P2165" i="4"/>
  <c r="Q2165" i="4" s="1"/>
  <c r="R2165" i="4" s="1"/>
  <c r="S2165" i="4" s="1"/>
  <c r="T2165" i="4" s="1"/>
  <c r="U2165" i="4" s="1"/>
  <c r="P2196" i="4"/>
  <c r="Q2196" i="4" s="1"/>
  <c r="P2066" i="4"/>
  <c r="Q2066" i="4" s="1"/>
  <c r="P2016" i="4"/>
  <c r="Q2016" i="4" s="1"/>
  <c r="R2016" i="4" s="1"/>
  <c r="S2016" i="4" s="1"/>
  <c r="T2016" i="4" s="1"/>
  <c r="U2016" i="4" s="1"/>
  <c r="P1983" i="4"/>
  <c r="Q1983" i="4" s="1"/>
  <c r="P2406" i="4"/>
  <c r="Q2406" i="4" s="1"/>
  <c r="R2406" i="4" s="1"/>
  <c r="S2406" i="4" s="1"/>
  <c r="T2406" i="4" s="1"/>
  <c r="U2406" i="4" s="1"/>
  <c r="P2072" i="4"/>
  <c r="Q2072" i="4" s="1"/>
  <c r="R2072" i="4" s="1"/>
  <c r="S2072" i="4" s="1"/>
  <c r="T2072" i="4" s="1"/>
  <c r="U2072" i="4" s="1"/>
  <c r="P1182" i="4"/>
  <c r="Q1182" i="4" s="1"/>
  <c r="R1182" i="4" s="1"/>
  <c r="S1182" i="4" s="1"/>
  <c r="T1182" i="4" s="1"/>
  <c r="U1182" i="4" s="1"/>
  <c r="P1836" i="4"/>
  <c r="Q1836" i="4" s="1"/>
  <c r="R1836" i="4" s="1"/>
  <c r="S1836" i="4" s="1"/>
  <c r="T1836" i="4" s="1"/>
  <c r="U1836" i="4" s="1"/>
  <c r="P2342" i="4"/>
  <c r="Q2342" i="4" s="1"/>
  <c r="R2342" i="4" s="1"/>
  <c r="S2342" i="4" s="1"/>
  <c r="T2342" i="4" s="1"/>
  <c r="U2342" i="4" s="1"/>
  <c r="P2413" i="4"/>
  <c r="Q2413" i="4" s="1"/>
  <c r="P2375" i="4"/>
  <c r="Q2375" i="4" s="1"/>
  <c r="R2375" i="4" s="1"/>
  <c r="S2375" i="4" s="1"/>
  <c r="T2375" i="4" s="1"/>
  <c r="U2375" i="4" s="1"/>
  <c r="P2273" i="4"/>
  <c r="Q2273" i="4" s="1"/>
  <c r="R2273" i="4" s="1"/>
  <c r="S2273" i="4" s="1"/>
  <c r="T2273" i="4" s="1"/>
  <c r="U2273" i="4" s="1"/>
  <c r="P2262" i="4"/>
  <c r="Q2262" i="4" s="1"/>
  <c r="P2167" i="4"/>
  <c r="Q2167" i="4" s="1"/>
  <c r="R2167" i="4" s="1"/>
  <c r="S2167" i="4" s="1"/>
  <c r="T2167" i="4" s="1"/>
  <c r="U2167" i="4" s="1"/>
  <c r="P2121" i="4"/>
  <c r="Q2121" i="4" s="1"/>
  <c r="P2091" i="4"/>
  <c r="Q2091" i="4" s="1"/>
  <c r="R2091" i="4" s="1"/>
  <c r="S2091" i="4" s="1"/>
  <c r="T2091" i="4" s="1"/>
  <c r="U2091" i="4" s="1"/>
  <c r="P2015" i="4"/>
  <c r="Q2015" i="4" s="1"/>
  <c r="R2015" i="4" s="1"/>
  <c r="S2015" i="4" s="1"/>
  <c r="T2015" i="4" s="1"/>
  <c r="U2015" i="4" s="1"/>
  <c r="P1933" i="4"/>
  <c r="Q1933" i="4" s="1"/>
  <c r="R1933" i="4" s="1"/>
  <c r="S1933" i="4" s="1"/>
  <c r="T1933" i="4" s="1"/>
  <c r="U1933" i="4" s="1"/>
  <c r="P1661" i="4"/>
  <c r="Q1661" i="4" s="1"/>
  <c r="R1661" i="4" s="1"/>
  <c r="S1661" i="4" s="1"/>
  <c r="T1661" i="4" s="1"/>
  <c r="U1661" i="4" s="1"/>
  <c r="P2409" i="4"/>
  <c r="Q2409" i="4" s="1"/>
  <c r="R2409" i="4" s="1"/>
  <c r="S2409" i="4" s="1"/>
  <c r="T2409" i="4" s="1"/>
  <c r="U2409" i="4" s="1"/>
  <c r="P2235" i="4"/>
  <c r="Q2235" i="4" s="1"/>
  <c r="R2235" i="4" s="1"/>
  <c r="S2235" i="4" s="1"/>
  <c r="T2235" i="4" s="1"/>
  <c r="U2235" i="4" s="1"/>
  <c r="P1752" i="4"/>
  <c r="Q1752" i="4" s="1"/>
  <c r="R1752" i="4" s="1"/>
  <c r="S1752" i="4" s="1"/>
  <c r="T1752" i="4" s="1"/>
  <c r="U1752" i="4" s="1"/>
  <c r="P943" i="4"/>
  <c r="Q943" i="4" s="1"/>
  <c r="R943" i="4" s="1"/>
  <c r="S943" i="4" s="1"/>
  <c r="T943" i="4" s="1"/>
  <c r="U943" i="4" s="1"/>
  <c r="P2466" i="4"/>
  <c r="Q2466" i="4" s="1"/>
  <c r="P2374" i="4"/>
  <c r="Q2374" i="4" s="1"/>
  <c r="R2374" i="4" s="1"/>
  <c r="S2374" i="4" s="1"/>
  <c r="T2374" i="4" s="1"/>
  <c r="U2374" i="4" s="1"/>
  <c r="P2358" i="4"/>
  <c r="Q2358" i="4" s="1"/>
  <c r="R2358" i="4" s="1"/>
  <c r="S2358" i="4" s="1"/>
  <c r="T2358" i="4" s="1"/>
  <c r="U2358" i="4" s="1"/>
  <c r="P2292" i="4"/>
  <c r="Q2292" i="4" s="1"/>
  <c r="R2292" i="4" s="1"/>
  <c r="S2292" i="4" s="1"/>
  <c r="T2292" i="4" s="1"/>
  <c r="U2292" i="4" s="1"/>
  <c r="P2230" i="4"/>
  <c r="Q2230" i="4" s="1"/>
  <c r="R2230" i="4" s="1"/>
  <c r="S2230" i="4" s="1"/>
  <c r="T2230" i="4" s="1"/>
  <c r="U2230" i="4" s="1"/>
  <c r="P2180" i="4"/>
  <c r="Q2180" i="4" s="1"/>
  <c r="R2180" i="4" s="1"/>
  <c r="S2180" i="4" s="1"/>
  <c r="T2180" i="4" s="1"/>
  <c r="U2180" i="4" s="1"/>
  <c r="P2178" i="4"/>
  <c r="Q2178" i="4" s="1"/>
  <c r="P2120" i="4"/>
  <c r="Q2120" i="4" s="1"/>
  <c r="P2073" i="4"/>
  <c r="Q2073" i="4" s="1"/>
  <c r="R2073" i="4" s="1"/>
  <c r="S2073" i="4" s="1"/>
  <c r="T2073" i="4" s="1"/>
  <c r="U2073" i="4" s="1"/>
  <c r="P1984" i="4"/>
  <c r="Q1984" i="4" s="1"/>
  <c r="P1978" i="4"/>
  <c r="Q1978" i="4" s="1"/>
  <c r="R1978" i="4" s="1"/>
  <c r="S1978" i="4" s="1"/>
  <c r="T1978" i="4" s="1"/>
  <c r="U1978" i="4" s="1"/>
  <c r="P2011" i="4"/>
  <c r="Q2011" i="4" s="1"/>
  <c r="R2011" i="4" s="1"/>
  <c r="S2011" i="4" s="1"/>
  <c r="T2011" i="4" s="1"/>
  <c r="U2011" i="4" s="1"/>
  <c r="P622" i="4"/>
  <c r="Q622" i="4" s="1"/>
  <c r="R622" i="4" s="1"/>
  <c r="S622" i="4" s="1"/>
  <c r="T622" i="4" s="1"/>
  <c r="U622" i="4" s="1"/>
  <c r="P362" i="4"/>
  <c r="Q362" i="4" s="1"/>
  <c r="R362" i="4" s="1"/>
  <c r="S362" i="4" s="1"/>
  <c r="T362" i="4" s="1"/>
  <c r="U362" i="4" s="1"/>
  <c r="P2017" i="4"/>
  <c r="Q2017" i="4" s="1"/>
  <c r="P1922" i="4"/>
  <c r="Q1922" i="4" s="1"/>
  <c r="R1922" i="4" s="1"/>
  <c r="S1922" i="4" s="1"/>
  <c r="T1922" i="4" s="1"/>
  <c r="U1922" i="4" s="1"/>
  <c r="P1834" i="4"/>
  <c r="Q1834" i="4" s="1"/>
  <c r="P1842" i="4"/>
  <c r="Q1842" i="4" s="1"/>
  <c r="R1842" i="4" s="1"/>
  <c r="S1842" i="4" s="1"/>
  <c r="T1842" i="4" s="1"/>
  <c r="U1842" i="4" s="1"/>
  <c r="P1770" i="4"/>
  <c r="Q1770" i="4" s="1"/>
  <c r="P1711" i="4"/>
  <c r="Q1711" i="4" s="1"/>
  <c r="P1672" i="4"/>
  <c r="Q1672" i="4" s="1"/>
  <c r="R1672" i="4" s="1"/>
  <c r="S1672" i="4" s="1"/>
  <c r="T1672" i="4" s="1"/>
  <c r="U1672" i="4" s="1"/>
  <c r="P1506" i="4"/>
  <c r="Q1506" i="4" s="1"/>
  <c r="R1506" i="4" s="1"/>
  <c r="S1506" i="4" s="1"/>
  <c r="T1506" i="4" s="1"/>
  <c r="U1506" i="4" s="1"/>
  <c r="P1568" i="4"/>
  <c r="Q1568" i="4" s="1"/>
  <c r="R1568" i="4" s="1"/>
  <c r="S1568" i="4" s="1"/>
  <c r="T1568" i="4" s="1"/>
  <c r="U1568" i="4" s="1"/>
  <c r="P1380" i="4"/>
  <c r="Q1380" i="4" s="1"/>
  <c r="R1380" i="4" s="1"/>
  <c r="S1380" i="4" s="1"/>
  <c r="T1380" i="4" s="1"/>
  <c r="U1380" i="4" s="1"/>
  <c r="P1284" i="4"/>
  <c r="Q1284" i="4" s="1"/>
  <c r="R1284" i="4" s="1"/>
  <c r="S1284" i="4" s="1"/>
  <c r="T1284" i="4" s="1"/>
  <c r="U1284" i="4" s="1"/>
  <c r="P1330" i="4"/>
  <c r="Q1330" i="4" s="1"/>
  <c r="R1330" i="4" s="1"/>
  <c r="S1330" i="4" s="1"/>
  <c r="T1330" i="4" s="1"/>
  <c r="U1330" i="4" s="1"/>
  <c r="P1375" i="4"/>
  <c r="Q1375" i="4" s="1"/>
  <c r="P1406" i="4"/>
  <c r="Q1406" i="4" s="1"/>
  <c r="R1406" i="4" s="1"/>
  <c r="S1406" i="4" s="1"/>
  <c r="T1406" i="4" s="1"/>
  <c r="U1406" i="4" s="1"/>
  <c r="P1314" i="4"/>
  <c r="Q1314" i="4" s="1"/>
  <c r="R1314" i="4" s="1"/>
  <c r="S1314" i="4" s="1"/>
  <c r="T1314" i="4" s="1"/>
  <c r="U1314" i="4" s="1"/>
  <c r="P1335" i="4"/>
  <c r="Q1335" i="4" s="1"/>
  <c r="R1335" i="4" s="1"/>
  <c r="S1335" i="4" s="1"/>
  <c r="T1335" i="4" s="1"/>
  <c r="U1335" i="4" s="1"/>
  <c r="P1186" i="4"/>
  <c r="Q1186" i="4" s="1"/>
  <c r="P1216" i="4"/>
  <c r="Q1216" i="4" s="1"/>
  <c r="P1144" i="4"/>
  <c r="Q1144" i="4" s="1"/>
  <c r="R1144" i="4" s="1"/>
  <c r="S1144" i="4" s="1"/>
  <c r="T1144" i="4" s="1"/>
  <c r="U1144" i="4" s="1"/>
  <c r="P1120" i="4"/>
  <c r="Q1120" i="4" s="1"/>
  <c r="R1120" i="4" s="1"/>
  <c r="S1120" i="4" s="1"/>
  <c r="T1120" i="4" s="1"/>
  <c r="U1120" i="4" s="1"/>
  <c r="P1152" i="4"/>
  <c r="Q1152" i="4" s="1"/>
  <c r="R1152" i="4" s="1"/>
  <c r="S1152" i="4" s="1"/>
  <c r="T1152" i="4" s="1"/>
  <c r="U1152" i="4" s="1"/>
  <c r="P1026" i="4"/>
  <c r="Q1026" i="4" s="1"/>
  <c r="R1026" i="4" s="1"/>
  <c r="S1026" i="4" s="1"/>
  <c r="T1026" i="4" s="1"/>
  <c r="U1026" i="4" s="1"/>
  <c r="P909" i="4"/>
  <c r="Q909" i="4" s="1"/>
  <c r="R909" i="4" s="1"/>
  <c r="S909" i="4" s="1"/>
  <c r="T909" i="4" s="1"/>
  <c r="U909" i="4" s="1"/>
  <c r="P708" i="4"/>
  <c r="Q708" i="4" s="1"/>
  <c r="R708" i="4" s="1"/>
  <c r="S708" i="4" s="1"/>
  <c r="T708" i="4" s="1"/>
  <c r="U708" i="4" s="1"/>
  <c r="P624" i="4"/>
  <c r="Q624" i="4" s="1"/>
  <c r="R624" i="4" s="1"/>
  <c r="S624" i="4" s="1"/>
  <c r="T624" i="4" s="1"/>
  <c r="U624" i="4" s="1"/>
  <c r="P87" i="4"/>
  <c r="Q87" i="4" s="1"/>
  <c r="R87" i="4" s="1"/>
  <c r="S87" i="4" s="1"/>
  <c r="T87" i="4" s="1"/>
  <c r="U87" i="4" s="1"/>
  <c r="P1903" i="4"/>
  <c r="Q1903" i="4" s="1"/>
  <c r="R1903" i="4" s="1"/>
  <c r="S1903" i="4" s="1"/>
  <c r="T1903" i="4" s="1"/>
  <c r="U1903" i="4" s="1"/>
  <c r="P1914" i="4"/>
  <c r="Q1914" i="4" s="1"/>
  <c r="R1914" i="4" s="1"/>
  <c r="S1914" i="4" s="1"/>
  <c r="T1914" i="4" s="1"/>
  <c r="U1914" i="4" s="1"/>
  <c r="P1847" i="4"/>
  <c r="Q1847" i="4" s="1"/>
  <c r="R1847" i="4" s="1"/>
  <c r="S1847" i="4" s="1"/>
  <c r="T1847" i="4" s="1"/>
  <c r="U1847" i="4" s="1"/>
  <c r="P1785" i="4"/>
  <c r="Q1785" i="4" s="1"/>
  <c r="R1785" i="4" s="1"/>
  <c r="S1785" i="4" s="1"/>
  <c r="T1785" i="4" s="1"/>
  <c r="U1785" i="4" s="1"/>
  <c r="P1750" i="4"/>
  <c r="Q1750" i="4" s="1"/>
  <c r="P1778" i="4"/>
  <c r="Q1778" i="4" s="1"/>
  <c r="R1778" i="4" s="1"/>
  <c r="S1778" i="4" s="1"/>
  <c r="T1778" i="4" s="1"/>
  <c r="U1778" i="4" s="1"/>
  <c r="P1725" i="4"/>
  <c r="Q1725" i="4" s="1"/>
  <c r="R1725" i="4" s="1"/>
  <c r="S1725" i="4" s="1"/>
  <c r="T1725" i="4" s="1"/>
  <c r="U1725" i="4" s="1"/>
  <c r="P2435" i="4"/>
  <c r="Q2435" i="4" s="1"/>
  <c r="R2435" i="4" s="1"/>
  <c r="S2435" i="4" s="1"/>
  <c r="T2435" i="4" s="1"/>
  <c r="U2435" i="4" s="1"/>
  <c r="P2122" i="4"/>
  <c r="Q2122" i="4" s="1"/>
  <c r="R2122" i="4" s="1"/>
  <c r="S2122" i="4" s="1"/>
  <c r="T2122" i="4" s="1"/>
  <c r="U2122" i="4" s="1"/>
  <c r="P1054" i="4"/>
  <c r="Q1054" i="4" s="1"/>
  <c r="R1054" i="4" s="1"/>
  <c r="S1054" i="4" s="1"/>
  <c r="T1054" i="4" s="1"/>
  <c r="U1054" i="4" s="1"/>
  <c r="P1904" i="4"/>
  <c r="Q1904" i="4" s="1"/>
  <c r="R1904" i="4" s="1"/>
  <c r="S1904" i="4" s="1"/>
  <c r="T1904" i="4" s="1"/>
  <c r="U1904" i="4" s="1"/>
  <c r="P2432" i="4"/>
  <c r="Q2432" i="4" s="1"/>
  <c r="P2351" i="4"/>
  <c r="Q2351" i="4" s="1"/>
  <c r="R2351" i="4" s="1"/>
  <c r="S2351" i="4" s="1"/>
  <c r="T2351" i="4" s="1"/>
  <c r="U2351" i="4" s="1"/>
  <c r="P2278" i="4"/>
  <c r="Q2278" i="4" s="1"/>
  <c r="P2227" i="4"/>
  <c r="Q2227" i="4" s="1"/>
  <c r="P2168" i="4"/>
  <c r="Q2168" i="4" s="1"/>
  <c r="P2190" i="4"/>
  <c r="Q2190" i="4" s="1"/>
  <c r="P2070" i="4"/>
  <c r="Q2070" i="4" s="1"/>
  <c r="R2070" i="4" s="1"/>
  <c r="S2070" i="4" s="1"/>
  <c r="T2070" i="4" s="1"/>
  <c r="U2070" i="4" s="1"/>
  <c r="P1988" i="4"/>
  <c r="Q1988" i="4" s="1"/>
  <c r="P1823" i="4"/>
  <c r="Q1823" i="4" s="1"/>
  <c r="R1823" i="4" s="1"/>
  <c r="S1823" i="4" s="1"/>
  <c r="T1823" i="4" s="1"/>
  <c r="U1823" i="4" s="1"/>
  <c r="P1753" i="4"/>
  <c r="Q1753" i="4" s="1"/>
  <c r="R1753" i="4" s="1"/>
  <c r="S1753" i="4" s="1"/>
  <c r="T1753" i="4" s="1"/>
  <c r="U1753" i="4" s="1"/>
  <c r="P1250" i="4"/>
  <c r="Q1250" i="4" s="1"/>
  <c r="R1250" i="4" s="1"/>
  <c r="S1250" i="4" s="1"/>
  <c r="T1250" i="4" s="1"/>
  <c r="U1250" i="4" s="1"/>
  <c r="P2325" i="4"/>
  <c r="Q2325" i="4" s="1"/>
  <c r="R2325" i="4" s="1"/>
  <c r="S2325" i="4" s="1"/>
  <c r="T2325" i="4" s="1"/>
  <c r="U2325" i="4" s="1"/>
  <c r="P2153" i="4"/>
  <c r="Q2153" i="4" s="1"/>
  <c r="R2153" i="4" s="1"/>
  <c r="S2153" i="4" s="1"/>
  <c r="T2153" i="4" s="1"/>
  <c r="U2153" i="4" s="1"/>
  <c r="P1191" i="4"/>
  <c r="Q1191" i="4" s="1"/>
  <c r="R1191" i="4" s="1"/>
  <c r="S1191" i="4" s="1"/>
  <c r="T1191" i="4" s="1"/>
  <c r="U1191" i="4" s="1"/>
  <c r="P2419" i="4"/>
  <c r="Q2419" i="4" s="1"/>
  <c r="P2320" i="4"/>
  <c r="Q2320" i="4" s="1"/>
  <c r="R2320" i="4" s="1"/>
  <c r="S2320" i="4" s="1"/>
  <c r="T2320" i="4" s="1"/>
  <c r="U2320" i="4" s="1"/>
  <c r="P2276" i="4"/>
  <c r="Q2276" i="4" s="1"/>
  <c r="R2276" i="4" s="1"/>
  <c r="S2276" i="4" s="1"/>
  <c r="T2276" i="4" s="1"/>
  <c r="U2276" i="4" s="1"/>
  <c r="P2231" i="4"/>
  <c r="Q2231" i="4" s="1"/>
  <c r="R2231" i="4" s="1"/>
  <c r="S2231" i="4" s="1"/>
  <c r="T2231" i="4" s="1"/>
  <c r="U2231" i="4" s="1"/>
  <c r="P2206" i="4"/>
  <c r="Q2206" i="4" s="1"/>
  <c r="R2206" i="4" s="1"/>
  <c r="S2206" i="4" s="1"/>
  <c r="T2206" i="4" s="1"/>
  <c r="U2206" i="4" s="1"/>
  <c r="P2136" i="4"/>
  <c r="Q2136" i="4" s="1"/>
  <c r="P2116" i="4"/>
  <c r="Q2116" i="4" s="1"/>
  <c r="P2009" i="4"/>
  <c r="Q2009" i="4" s="1"/>
  <c r="P1886" i="4"/>
  <c r="Q1886" i="4" s="1"/>
  <c r="R1886" i="4" s="1"/>
  <c r="S1886" i="4" s="1"/>
  <c r="T1886" i="4" s="1"/>
  <c r="U1886" i="4" s="1"/>
  <c r="P1822" i="4"/>
  <c r="Q1822" i="4" s="1"/>
  <c r="R1822" i="4" s="1"/>
  <c r="S1822" i="4" s="1"/>
  <c r="T1822" i="4" s="1"/>
  <c r="U1822" i="4" s="1"/>
  <c r="P1416" i="4"/>
  <c r="Q1416" i="4" s="1"/>
  <c r="R1416" i="4" s="1"/>
  <c r="S1416" i="4" s="1"/>
  <c r="T1416" i="4" s="1"/>
  <c r="U1416" i="4" s="1"/>
  <c r="P1315" i="4"/>
  <c r="Q1315" i="4" s="1"/>
  <c r="R1315" i="4" s="1"/>
  <c r="S1315" i="4" s="1"/>
  <c r="T1315" i="4" s="1"/>
  <c r="U1315" i="4" s="1"/>
  <c r="P1140" i="4"/>
  <c r="Q1140" i="4" s="1"/>
  <c r="R1140" i="4" s="1"/>
  <c r="S1140" i="4" s="1"/>
  <c r="T1140" i="4" s="1"/>
  <c r="U1140" i="4" s="1"/>
  <c r="P2173" i="4"/>
  <c r="Q2173" i="4" s="1"/>
  <c r="P1924" i="4"/>
  <c r="Q1924" i="4" s="1"/>
  <c r="P948" i="4"/>
  <c r="Q948" i="4" s="1"/>
  <c r="R948" i="4" s="1"/>
  <c r="S948" i="4" s="1"/>
  <c r="T948" i="4" s="1"/>
  <c r="U948" i="4" s="1"/>
  <c r="P2360" i="4"/>
  <c r="Q2360" i="4" s="1"/>
  <c r="R2360" i="4" s="1"/>
  <c r="S2360" i="4" s="1"/>
  <c r="T2360" i="4" s="1"/>
  <c r="U2360" i="4" s="1"/>
  <c r="P2339" i="4"/>
  <c r="Q2339" i="4" s="1"/>
  <c r="R2339" i="4" s="1"/>
  <c r="S2339" i="4" s="1"/>
  <c r="T2339" i="4" s="1"/>
  <c r="U2339" i="4" s="1"/>
  <c r="P2275" i="4"/>
  <c r="Q2275" i="4" s="1"/>
  <c r="R2275" i="4" s="1"/>
  <c r="S2275" i="4" s="1"/>
  <c r="T2275" i="4" s="1"/>
  <c r="U2275" i="4" s="1"/>
  <c r="P2219" i="4"/>
  <c r="Q2219" i="4" s="1"/>
  <c r="R2219" i="4" s="1"/>
  <c r="S2219" i="4" s="1"/>
  <c r="T2219" i="4" s="1"/>
  <c r="U2219" i="4" s="1"/>
  <c r="P2195" i="4"/>
  <c r="Q2195" i="4" s="1"/>
  <c r="R2195" i="4" s="1"/>
  <c r="S2195" i="4" s="1"/>
  <c r="T2195" i="4" s="1"/>
  <c r="U2195" i="4" s="1"/>
  <c r="P2187" i="4"/>
  <c r="Q2187" i="4" s="1"/>
  <c r="R2187" i="4" s="1"/>
  <c r="S2187" i="4" s="1"/>
  <c r="T2187" i="4" s="1"/>
  <c r="U2187" i="4" s="1"/>
  <c r="P2093" i="4"/>
  <c r="Q2093" i="4" s="1"/>
  <c r="P1981" i="4"/>
  <c r="Q1981" i="4" s="1"/>
  <c r="R1981" i="4" s="1"/>
  <c r="S1981" i="4" s="1"/>
  <c r="T1981" i="4" s="1"/>
  <c r="U1981" i="4" s="1"/>
  <c r="P1917" i="4"/>
  <c r="Q1917" i="4" s="1"/>
  <c r="R1917" i="4" s="1"/>
  <c r="S1917" i="4" s="1"/>
  <c r="T1917" i="4" s="1"/>
  <c r="U1917" i="4" s="1"/>
  <c r="P2369" i="4"/>
  <c r="Q2369" i="4" s="1"/>
  <c r="R2369" i="4" s="1"/>
  <c r="S2369" i="4" s="1"/>
  <c r="T2369" i="4" s="1"/>
  <c r="U2369" i="4" s="1"/>
  <c r="P2012" i="4"/>
  <c r="Q2012" i="4" s="1"/>
  <c r="P1091" i="4"/>
  <c r="Q1091" i="4" s="1"/>
  <c r="P2445" i="4"/>
  <c r="Q2445" i="4" s="1"/>
  <c r="R2445" i="4" s="1"/>
  <c r="S2445" i="4" s="1"/>
  <c r="T2445" i="4" s="1"/>
  <c r="U2445" i="4" s="1"/>
  <c r="P2452" i="4"/>
  <c r="Q2452" i="4" s="1"/>
  <c r="P2418" i="4"/>
  <c r="Q2418" i="4" s="1"/>
  <c r="P2354" i="4"/>
  <c r="Q2354" i="4" s="1"/>
  <c r="P2280" i="4"/>
  <c r="Q2280" i="4" s="1"/>
  <c r="R2280" i="4" s="1"/>
  <c r="S2280" i="4" s="1"/>
  <c r="T2280" i="4" s="1"/>
  <c r="U2280" i="4" s="1"/>
  <c r="P2223" i="4"/>
  <c r="Q2223" i="4" s="1"/>
  <c r="R2223" i="4" s="1"/>
  <c r="S2223" i="4" s="1"/>
  <c r="T2223" i="4" s="1"/>
  <c r="U2223" i="4" s="1"/>
  <c r="P2200" i="4"/>
  <c r="Q2200" i="4" s="1"/>
  <c r="P2139" i="4"/>
  <c r="Q2139" i="4" s="1"/>
  <c r="R2139" i="4" s="1"/>
  <c r="S2139" i="4" s="1"/>
  <c r="T2139" i="4" s="1"/>
  <c r="U2139" i="4" s="1"/>
  <c r="P2075" i="4"/>
  <c r="Q2075" i="4" s="1"/>
  <c r="R2075" i="4" s="1"/>
  <c r="S2075" i="4" s="1"/>
  <c r="T2075" i="4" s="1"/>
  <c r="U2075" i="4" s="1"/>
  <c r="P2047" i="4"/>
  <c r="Q2047" i="4" s="1"/>
  <c r="R2047" i="4" s="1"/>
  <c r="S2047" i="4" s="1"/>
  <c r="T2047" i="4" s="1"/>
  <c r="U2047" i="4" s="1"/>
  <c r="P1902" i="4"/>
  <c r="Q1902" i="4" s="1"/>
  <c r="R1902" i="4" s="1"/>
  <c r="S1902" i="4" s="1"/>
  <c r="T1902" i="4" s="1"/>
  <c r="U1902" i="4" s="1"/>
  <c r="P1611" i="4"/>
  <c r="Q1611" i="4" s="1"/>
  <c r="R1611" i="4" s="1"/>
  <c r="S1611" i="4" s="1"/>
  <c r="T1611" i="4" s="1"/>
  <c r="U1611" i="4" s="1"/>
  <c r="P2414" i="4"/>
  <c r="Q2414" i="4" s="1"/>
  <c r="R2414" i="4" s="1"/>
  <c r="S2414" i="4" s="1"/>
  <c r="T2414" i="4" s="1"/>
  <c r="U2414" i="4" s="1"/>
  <c r="P2164" i="4"/>
  <c r="Q2164" i="4" s="1"/>
  <c r="P1701" i="4"/>
  <c r="Q1701" i="4" s="1"/>
  <c r="R1701" i="4" s="1"/>
  <c r="S1701" i="4" s="1"/>
  <c r="T1701" i="4" s="1"/>
  <c r="U1701" i="4" s="1"/>
  <c r="P891" i="4"/>
  <c r="Q891" i="4" s="1"/>
  <c r="R891" i="4" s="1"/>
  <c r="S891" i="4" s="1"/>
  <c r="T891" i="4" s="1"/>
  <c r="U891" i="4" s="1"/>
  <c r="P2438" i="4"/>
  <c r="Q2438" i="4" s="1"/>
  <c r="R2438" i="4" s="1"/>
  <c r="S2438" i="4" s="1"/>
  <c r="T2438" i="4" s="1"/>
  <c r="U2438" i="4" s="1"/>
  <c r="P2387" i="4"/>
  <c r="Q2387" i="4" s="1"/>
  <c r="R2387" i="4" s="1"/>
  <c r="S2387" i="4" s="1"/>
  <c r="T2387" i="4" s="1"/>
  <c r="U2387" i="4" s="1"/>
  <c r="P2313" i="4"/>
  <c r="Q2313" i="4" s="1"/>
  <c r="R2313" i="4" s="1"/>
  <c r="S2313" i="4" s="1"/>
  <c r="T2313" i="4" s="1"/>
  <c r="U2313" i="4" s="1"/>
  <c r="P2286" i="4"/>
  <c r="Q2286" i="4" s="1"/>
  <c r="R2286" i="4" s="1"/>
  <c r="S2286" i="4" s="1"/>
  <c r="T2286" i="4" s="1"/>
  <c r="U2286" i="4" s="1"/>
  <c r="P2225" i="4"/>
  <c r="Q2225" i="4" s="1"/>
  <c r="R2225" i="4" s="1"/>
  <c r="S2225" i="4" s="1"/>
  <c r="T2225" i="4" s="1"/>
  <c r="U2225" i="4" s="1"/>
  <c r="P2171" i="4"/>
  <c r="Q2171" i="4" s="1"/>
  <c r="R2171" i="4" s="1"/>
  <c r="S2171" i="4" s="1"/>
  <c r="T2171" i="4" s="1"/>
  <c r="U2171" i="4" s="1"/>
  <c r="P2169" i="4"/>
  <c r="Q2169" i="4" s="1"/>
  <c r="P2159" i="4"/>
  <c r="Q2159" i="4" s="1"/>
  <c r="R2159" i="4" s="1"/>
  <c r="S2159" i="4" s="1"/>
  <c r="T2159" i="4" s="1"/>
  <c r="U2159" i="4" s="1"/>
  <c r="P2083" i="4"/>
  <c r="Q2083" i="4" s="1"/>
  <c r="R2083" i="4" s="1"/>
  <c r="S2083" i="4" s="1"/>
  <c r="T2083" i="4" s="1"/>
  <c r="U2083" i="4" s="1"/>
  <c r="P2036" i="4"/>
  <c r="Q2036" i="4" s="1"/>
  <c r="P2026" i="4"/>
  <c r="Q2026" i="4" s="1"/>
  <c r="P2001" i="4"/>
  <c r="Q2001" i="4" s="1"/>
  <c r="R2001" i="4" s="1"/>
  <c r="S2001" i="4" s="1"/>
  <c r="T2001" i="4" s="1"/>
  <c r="U2001" i="4" s="1"/>
  <c r="P1657" i="4"/>
  <c r="Q1657" i="4" s="1"/>
  <c r="R1657" i="4" s="1"/>
  <c r="S1657" i="4" s="1"/>
  <c r="T1657" i="4" s="1"/>
  <c r="U1657" i="4" s="1"/>
  <c r="P589" i="4"/>
  <c r="Q589" i="4" s="1"/>
  <c r="R589" i="4" s="1"/>
  <c r="S589" i="4" s="1"/>
  <c r="T589" i="4" s="1"/>
  <c r="U589" i="4" s="1"/>
  <c r="P353" i="4"/>
  <c r="Q353" i="4" s="1"/>
  <c r="R353" i="4" s="1"/>
  <c r="S353" i="4" s="1"/>
  <c r="T353" i="4" s="1"/>
  <c r="U353" i="4" s="1"/>
  <c r="P2008" i="4"/>
  <c r="Q2008" i="4" s="1"/>
  <c r="P1913" i="4"/>
  <c r="Q1913" i="4" s="1"/>
  <c r="R1913" i="4" s="1"/>
  <c r="S1913" i="4" s="1"/>
  <c r="T1913" i="4" s="1"/>
  <c r="U1913" i="4" s="1"/>
  <c r="P1811" i="4"/>
  <c r="Q1811" i="4" s="1"/>
  <c r="P1833" i="4"/>
  <c r="Q1833" i="4" s="1"/>
  <c r="R1833" i="4" s="1"/>
  <c r="S1833" i="4" s="1"/>
  <c r="T1833" i="4" s="1"/>
  <c r="U1833" i="4" s="1"/>
  <c r="P1761" i="4"/>
  <c r="Q1761" i="4" s="1"/>
  <c r="P1697" i="4"/>
  <c r="Q1697" i="4" s="1"/>
  <c r="P1485" i="4"/>
  <c r="Q1485" i="4" s="1"/>
  <c r="R1485" i="4" s="1"/>
  <c r="S1485" i="4" s="1"/>
  <c r="T1485" i="4" s="1"/>
  <c r="U1485" i="4" s="1"/>
  <c r="P1489" i="4"/>
  <c r="Q1489" i="4" s="1"/>
  <c r="R1489" i="4" s="1"/>
  <c r="S1489" i="4" s="1"/>
  <c r="T1489" i="4" s="1"/>
  <c r="U1489" i="4" s="1"/>
  <c r="P1493" i="4"/>
  <c r="Q1493" i="4" s="1"/>
  <c r="R1493" i="4" s="1"/>
  <c r="S1493" i="4" s="1"/>
  <c r="T1493" i="4" s="1"/>
  <c r="U1493" i="4" s="1"/>
  <c r="P1371" i="4"/>
  <c r="Q1371" i="4" s="1"/>
  <c r="R1371" i="4" s="1"/>
  <c r="S1371" i="4" s="1"/>
  <c r="T1371" i="4" s="1"/>
  <c r="U1371" i="4" s="1"/>
  <c r="P1452" i="4"/>
  <c r="Q1452" i="4" s="1"/>
  <c r="R1452" i="4" s="1"/>
  <c r="S1452" i="4" s="1"/>
  <c r="T1452" i="4" s="1"/>
  <c r="U1452" i="4" s="1"/>
  <c r="P1313" i="4"/>
  <c r="Q1313" i="4" s="1"/>
  <c r="R1313" i="4" s="1"/>
  <c r="S1313" i="4" s="1"/>
  <c r="T1313" i="4" s="1"/>
  <c r="U1313" i="4" s="1"/>
  <c r="P1366" i="4"/>
  <c r="Q1366" i="4" s="1"/>
  <c r="P1397" i="4"/>
  <c r="Q1397" i="4" s="1"/>
  <c r="R1397" i="4" s="1"/>
  <c r="S1397" i="4" s="1"/>
  <c r="T1397" i="4" s="1"/>
  <c r="U1397" i="4" s="1"/>
  <c r="P1435" i="4"/>
  <c r="Q1435" i="4" s="1"/>
  <c r="R1435" i="4" s="1"/>
  <c r="S1435" i="4" s="1"/>
  <c r="T1435" i="4" s="1"/>
  <c r="U1435" i="4" s="1"/>
  <c r="P1295" i="4"/>
  <c r="Q1295" i="4" s="1"/>
  <c r="R1295" i="4" s="1"/>
  <c r="S1295" i="4" s="1"/>
  <c r="T1295" i="4" s="1"/>
  <c r="U1295" i="4" s="1"/>
  <c r="P1131" i="4"/>
  <c r="Q1131" i="4" s="1"/>
  <c r="R1131" i="4" s="1"/>
  <c r="S1131" i="4" s="1"/>
  <c r="T1131" i="4" s="1"/>
  <c r="U1131" i="4" s="1"/>
  <c r="P1207" i="4"/>
  <c r="Q1207" i="4" s="1"/>
  <c r="P1245" i="4"/>
  <c r="Q1245" i="4" s="1"/>
  <c r="R1245" i="4" s="1"/>
  <c r="S1245" i="4" s="1"/>
  <c r="T1245" i="4" s="1"/>
  <c r="U1245" i="4" s="1"/>
  <c r="P1111" i="4"/>
  <c r="Q1111" i="4" s="1"/>
  <c r="R1111" i="4" s="1"/>
  <c r="S1111" i="4" s="1"/>
  <c r="T1111" i="4" s="1"/>
  <c r="U1111" i="4" s="1"/>
  <c r="P1246" i="4"/>
  <c r="Q1246" i="4" s="1"/>
  <c r="R1246" i="4" s="1"/>
  <c r="S1246" i="4" s="1"/>
  <c r="T1246" i="4" s="1"/>
  <c r="U1246" i="4" s="1"/>
  <c r="P1020" i="4"/>
  <c r="Q1020" i="4" s="1"/>
  <c r="R1020" i="4" s="1"/>
  <c r="S1020" i="4" s="1"/>
  <c r="T1020" i="4" s="1"/>
  <c r="U1020" i="4" s="1"/>
  <c r="P879" i="4"/>
  <c r="Q879" i="4" s="1"/>
  <c r="R879" i="4" s="1"/>
  <c r="S879" i="4" s="1"/>
  <c r="T879" i="4" s="1"/>
  <c r="U879" i="4" s="1"/>
  <c r="P778" i="4"/>
  <c r="Q778" i="4" s="1"/>
  <c r="R778" i="4" s="1"/>
  <c r="S778" i="4" s="1"/>
  <c r="T778" i="4" s="1"/>
  <c r="U778" i="4" s="1"/>
  <c r="P615" i="4"/>
  <c r="Q615" i="4" s="1"/>
  <c r="R615" i="4" s="1"/>
  <c r="S615" i="4" s="1"/>
  <c r="T615" i="4" s="1"/>
  <c r="U615" i="4" s="1"/>
  <c r="P109" i="4"/>
  <c r="Q109" i="4" s="1"/>
  <c r="R109" i="4" s="1"/>
  <c r="S109" i="4" s="1"/>
  <c r="T109" i="4" s="1"/>
  <c r="U109" i="4" s="1"/>
  <c r="P1941" i="4"/>
  <c r="Q1941" i="4" s="1"/>
  <c r="R1941" i="4" s="1"/>
  <c r="S1941" i="4" s="1"/>
  <c r="T1941" i="4" s="1"/>
  <c r="U1941" i="4" s="1"/>
  <c r="P1885" i="4"/>
  <c r="Q1885" i="4" s="1"/>
  <c r="P1838" i="4"/>
  <c r="Q1838" i="4" s="1"/>
  <c r="R1838" i="4" s="1"/>
  <c r="S1838" i="4" s="1"/>
  <c r="T1838" i="4" s="1"/>
  <c r="U1838" i="4" s="1"/>
  <c r="P1857" i="4"/>
  <c r="Q1857" i="4" s="1"/>
  <c r="P1741" i="4"/>
  <c r="Q1741" i="4" s="1"/>
  <c r="P1685" i="4"/>
  <c r="Q1685" i="4" s="1"/>
  <c r="R1685" i="4" s="1"/>
  <c r="S1685" i="4" s="1"/>
  <c r="T1685" i="4" s="1"/>
  <c r="U1685" i="4" s="1"/>
  <c r="P1718" i="4"/>
  <c r="Q1718" i="4" s="1"/>
  <c r="R1718" i="4" s="1"/>
  <c r="S1718" i="4" s="1"/>
  <c r="T1718" i="4" s="1"/>
  <c r="U1718" i="4" s="1"/>
  <c r="P1631" i="4"/>
  <c r="Q1631" i="4" s="1"/>
  <c r="R1631" i="4" s="1"/>
  <c r="S1631" i="4" s="1"/>
  <c r="T1631" i="4" s="1"/>
  <c r="U1631" i="4" s="1"/>
  <c r="P1604" i="4"/>
  <c r="Q1604" i="4" s="1"/>
  <c r="R1604" i="4" s="1"/>
  <c r="S1604" i="4" s="1"/>
  <c r="T1604" i="4" s="1"/>
  <c r="U1604" i="4" s="1"/>
  <c r="P1556" i="4"/>
  <c r="Q1556" i="4" s="1"/>
  <c r="R1556" i="4" s="1"/>
  <c r="S1556" i="4" s="1"/>
  <c r="T1556" i="4" s="1"/>
  <c r="U1556" i="4" s="1"/>
  <c r="P1422" i="4"/>
  <c r="Q1422" i="4" s="1"/>
  <c r="R1422" i="4" s="1"/>
  <c r="S1422" i="4" s="1"/>
  <c r="T1422" i="4" s="1"/>
  <c r="U1422" i="4" s="1"/>
  <c r="P1212" i="4"/>
  <c r="Q1212" i="4" s="1"/>
  <c r="R1212" i="4" s="1"/>
  <c r="S1212" i="4" s="1"/>
  <c r="T1212" i="4" s="1"/>
  <c r="U1212" i="4" s="1"/>
  <c r="P1238" i="4"/>
  <c r="Q1238" i="4" s="1"/>
  <c r="R1238" i="4" s="1"/>
  <c r="S1238" i="4" s="1"/>
  <c r="T1238" i="4" s="1"/>
  <c r="U1238" i="4" s="1"/>
  <c r="P1065" i="4"/>
  <c r="Q1065" i="4" s="1"/>
  <c r="R1065" i="4" s="1"/>
  <c r="S1065" i="4" s="1"/>
  <c r="T1065" i="4" s="1"/>
  <c r="U1065" i="4" s="1"/>
  <c r="P893" i="4"/>
  <c r="Q893" i="4" s="1"/>
  <c r="R893" i="4" s="1"/>
  <c r="S893" i="4" s="1"/>
  <c r="T893" i="4" s="1"/>
  <c r="U893" i="4" s="1"/>
  <c r="P952" i="4"/>
  <c r="Q952" i="4" s="1"/>
  <c r="R952" i="4" s="1"/>
  <c r="S952" i="4" s="1"/>
  <c r="T952" i="4" s="1"/>
  <c r="U952" i="4" s="1"/>
  <c r="P940" i="4"/>
  <c r="Q940" i="4" s="1"/>
  <c r="R940" i="4" s="1"/>
  <c r="S940" i="4" s="1"/>
  <c r="T940" i="4" s="1"/>
  <c r="U940" i="4" s="1"/>
  <c r="P987" i="4"/>
  <c r="Q987" i="4" s="1"/>
  <c r="R987" i="4" s="1"/>
  <c r="S987" i="4" s="1"/>
  <c r="T987" i="4" s="1"/>
  <c r="U987" i="4" s="1"/>
  <c r="P898" i="4"/>
  <c r="Q898" i="4" s="1"/>
  <c r="R898" i="4" s="1"/>
  <c r="S898" i="4" s="1"/>
  <c r="T898" i="4" s="1"/>
  <c r="U898" i="4" s="1"/>
  <c r="P563" i="4"/>
  <c r="Q563" i="4" s="1"/>
  <c r="R563" i="4" s="1"/>
  <c r="S563" i="4" s="1"/>
  <c r="T563" i="4" s="1"/>
  <c r="U563" i="4" s="1"/>
  <c r="P379" i="4"/>
  <c r="Q379" i="4" s="1"/>
  <c r="R379" i="4" s="1"/>
  <c r="S379" i="4" s="1"/>
  <c r="T379" i="4" s="1"/>
  <c r="U379" i="4" s="1"/>
  <c r="P239" i="4"/>
  <c r="Q239" i="4" s="1"/>
  <c r="R239" i="4" s="1"/>
  <c r="S239" i="4" s="1"/>
  <c r="T239" i="4" s="1"/>
  <c r="U239" i="4" s="1"/>
  <c r="P1919" i="4"/>
  <c r="Q1919" i="4" s="1"/>
  <c r="R1919" i="4" s="1"/>
  <c r="S1919" i="4" s="1"/>
  <c r="T1919" i="4" s="1"/>
  <c r="U1919" i="4" s="1"/>
  <c r="P1849" i="4"/>
  <c r="Q1849" i="4" s="1"/>
  <c r="R1849" i="4" s="1"/>
  <c r="S1849" i="4" s="1"/>
  <c r="T1849" i="4" s="1"/>
  <c r="U1849" i="4" s="1"/>
  <c r="P1864" i="4"/>
  <c r="Q1864" i="4" s="1"/>
  <c r="R1864" i="4" s="1"/>
  <c r="S1864" i="4" s="1"/>
  <c r="T1864" i="4" s="1"/>
  <c r="U1864" i="4" s="1"/>
  <c r="P1799" i="4"/>
  <c r="Q1799" i="4" s="1"/>
  <c r="R1799" i="4" s="1"/>
  <c r="S1799" i="4" s="1"/>
  <c r="T1799" i="4" s="1"/>
  <c r="U1799" i="4" s="1"/>
  <c r="P1687" i="4"/>
  <c r="Q1687" i="4" s="1"/>
  <c r="R1687" i="4" s="1"/>
  <c r="S1687" i="4" s="1"/>
  <c r="T1687" i="4" s="1"/>
  <c r="U1687" i="4" s="1"/>
  <c r="P1676" i="4"/>
  <c r="Q1676" i="4" s="1"/>
  <c r="R1676" i="4" s="1"/>
  <c r="S1676" i="4" s="1"/>
  <c r="T1676" i="4" s="1"/>
  <c r="U1676" i="4" s="1"/>
  <c r="P1510" i="4"/>
  <c r="Q1510" i="4" s="1"/>
  <c r="P1509" i="4"/>
  <c r="Q1509" i="4" s="1"/>
  <c r="R1509" i="4" s="1"/>
  <c r="S1509" i="4" s="1"/>
  <c r="T1509" i="4" s="1"/>
  <c r="U1509" i="4" s="1"/>
  <c r="P1386" i="4"/>
  <c r="Q1386" i="4" s="1"/>
  <c r="R1386" i="4" s="1"/>
  <c r="S1386" i="4" s="1"/>
  <c r="T1386" i="4" s="1"/>
  <c r="U1386" i="4" s="1"/>
  <c r="P1281" i="4"/>
  <c r="Q1281" i="4" s="1"/>
  <c r="P1434" i="4"/>
  <c r="Q1434" i="4" s="1"/>
  <c r="P1285" i="4"/>
  <c r="Q1285" i="4" s="1"/>
  <c r="R1285" i="4" s="1"/>
  <c r="S1285" i="4" s="1"/>
  <c r="T1285" i="4" s="1"/>
  <c r="U1285" i="4" s="1"/>
  <c r="P1338" i="4"/>
  <c r="Q1338" i="4" s="1"/>
  <c r="R1338" i="4" s="1"/>
  <c r="S1338" i="4" s="1"/>
  <c r="T1338" i="4" s="1"/>
  <c r="U1338" i="4" s="1"/>
  <c r="P1367" i="4"/>
  <c r="Q1367" i="4" s="1"/>
  <c r="R1367" i="4" s="1"/>
  <c r="S1367" i="4" s="1"/>
  <c r="T1367" i="4" s="1"/>
  <c r="U1367" i="4" s="1"/>
  <c r="P1448" i="4"/>
  <c r="Q1448" i="4" s="1"/>
  <c r="R1448" i="4" s="1"/>
  <c r="S1448" i="4" s="1"/>
  <c r="T1448" i="4" s="1"/>
  <c r="U1448" i="4" s="1"/>
  <c r="P1222" i="4"/>
  <c r="Q1222" i="4" s="1"/>
  <c r="P1160" i="4"/>
  <c r="Q1160" i="4" s="1"/>
  <c r="R1160" i="4" s="1"/>
  <c r="S1160" i="4" s="1"/>
  <c r="T1160" i="4" s="1"/>
  <c r="U1160" i="4" s="1"/>
  <c r="P1126" i="4"/>
  <c r="Q1126" i="4" s="1"/>
  <c r="R1126" i="4" s="1"/>
  <c r="S1126" i="4" s="1"/>
  <c r="T1126" i="4" s="1"/>
  <c r="U1126" i="4" s="1"/>
  <c r="P1118" i="4"/>
  <c r="Q1118" i="4" s="1"/>
  <c r="R1118" i="4" s="1"/>
  <c r="S1118" i="4" s="1"/>
  <c r="T1118" i="4" s="1"/>
  <c r="U1118" i="4" s="1"/>
  <c r="P949" i="4"/>
  <c r="Q949" i="4" s="1"/>
  <c r="R949" i="4" s="1"/>
  <c r="S949" i="4" s="1"/>
  <c r="T949" i="4" s="1"/>
  <c r="U949" i="4" s="1"/>
  <c r="P692" i="4"/>
  <c r="Q692" i="4" s="1"/>
  <c r="P657" i="4"/>
  <c r="Q657" i="4" s="1"/>
  <c r="R657" i="4" s="1"/>
  <c r="S657" i="4" s="1"/>
  <c r="T657" i="4" s="1"/>
  <c r="U657" i="4" s="1"/>
  <c r="P421" i="4"/>
  <c r="Q421" i="4" s="1"/>
  <c r="R421" i="4" s="1"/>
  <c r="S421" i="4" s="1"/>
  <c r="T421" i="4" s="1"/>
  <c r="U421" i="4" s="1"/>
  <c r="P282" i="4"/>
  <c r="Q282" i="4" s="1"/>
  <c r="R282" i="4" s="1"/>
  <c r="S282" i="4" s="1"/>
  <c r="T282" i="4" s="1"/>
  <c r="U282" i="4" s="1"/>
  <c r="P2305" i="4"/>
  <c r="Q2305" i="4" s="1"/>
  <c r="R2305" i="4" s="1"/>
  <c r="S2305" i="4" s="1"/>
  <c r="T2305" i="4" s="1"/>
  <c r="U2305" i="4" s="1"/>
  <c r="P1900" i="4"/>
  <c r="Q1900" i="4" s="1"/>
  <c r="R1900" i="4" s="1"/>
  <c r="S1900" i="4" s="1"/>
  <c r="T1900" i="4" s="1"/>
  <c r="U1900" i="4" s="1"/>
  <c r="P1882" i="4"/>
  <c r="Q1882" i="4" s="1"/>
  <c r="R1882" i="4" s="1"/>
  <c r="S1882" i="4" s="1"/>
  <c r="T1882" i="4" s="1"/>
  <c r="U1882" i="4" s="1"/>
  <c r="P1867" i="4"/>
  <c r="Q1867" i="4" s="1"/>
  <c r="P1801" i="4"/>
  <c r="Q1801" i="4" s="1"/>
  <c r="P1763" i="4"/>
  <c r="Q1763" i="4" s="1"/>
  <c r="R1763" i="4" s="1"/>
  <c r="S1763" i="4" s="1"/>
  <c r="T1763" i="4" s="1"/>
  <c r="U1763" i="4" s="1"/>
  <c r="P1699" i="4"/>
  <c r="Q1699" i="4" s="1"/>
  <c r="R1699" i="4" s="1"/>
  <c r="S1699" i="4" s="1"/>
  <c r="T1699" i="4" s="1"/>
  <c r="U1699" i="4" s="1"/>
  <c r="P1695" i="4"/>
  <c r="Q1695" i="4" s="1"/>
  <c r="R1695" i="4" s="1"/>
  <c r="S1695" i="4" s="1"/>
  <c r="T1695" i="4" s="1"/>
  <c r="U1695" i="4" s="1"/>
  <c r="P1665" i="4"/>
  <c r="Q1665" i="4" s="1"/>
  <c r="P1542" i="4"/>
  <c r="Q1542" i="4" s="1"/>
  <c r="R1542" i="4" s="1"/>
  <c r="S1542" i="4" s="1"/>
  <c r="T1542" i="4" s="1"/>
  <c r="U1542" i="4" s="1"/>
  <c r="P2362" i="4"/>
  <c r="Q2362" i="4" s="1"/>
  <c r="R2362" i="4" s="1"/>
  <c r="S2362" i="4" s="1"/>
  <c r="T2362" i="4" s="1"/>
  <c r="U2362" i="4" s="1"/>
  <c r="P2090" i="4"/>
  <c r="Q2090" i="4" s="1"/>
  <c r="R2090" i="4" s="1"/>
  <c r="S2090" i="4" s="1"/>
  <c r="T2090" i="4" s="1"/>
  <c r="U2090" i="4" s="1"/>
  <c r="P939" i="4"/>
  <c r="Q939" i="4" s="1"/>
  <c r="R939" i="4" s="1"/>
  <c r="S939" i="4" s="1"/>
  <c r="T939" i="4" s="1"/>
  <c r="U939" i="4" s="1"/>
  <c r="P2395" i="4"/>
  <c r="Q2395" i="4" s="1"/>
  <c r="R2395" i="4" s="1"/>
  <c r="S2395" i="4" s="1"/>
  <c r="T2395" i="4" s="1"/>
  <c r="U2395" i="4" s="1"/>
  <c r="P2341" i="4"/>
  <c r="Q2341" i="4" s="1"/>
  <c r="R2341" i="4" s="1"/>
  <c r="S2341" i="4" s="1"/>
  <c r="T2341" i="4" s="1"/>
  <c r="U2341" i="4" s="1"/>
  <c r="P2271" i="4"/>
  <c r="Q2271" i="4" s="1"/>
  <c r="P2222" i="4"/>
  <c r="Q2222" i="4" s="1"/>
  <c r="P2198" i="4"/>
  <c r="Q2198" i="4" s="1"/>
  <c r="R2198" i="4" s="1"/>
  <c r="S2198" i="4" s="1"/>
  <c r="T2198" i="4" s="1"/>
  <c r="U2198" i="4" s="1"/>
  <c r="P2127" i="4"/>
  <c r="Q2127" i="4" s="1"/>
  <c r="P2087" i="4"/>
  <c r="Q2087" i="4" s="1"/>
  <c r="R2087" i="4" s="1"/>
  <c r="S2087" i="4" s="1"/>
  <c r="T2087" i="4" s="1"/>
  <c r="U2087" i="4" s="1"/>
  <c r="P2043" i="4"/>
  <c r="Q2043" i="4" s="1"/>
  <c r="R2043" i="4" s="1"/>
  <c r="S2043" i="4" s="1"/>
  <c r="T2043" i="4" s="1"/>
  <c r="U2043" i="4" s="1"/>
  <c r="P2031" i="4"/>
  <c r="Q2031" i="4" s="1"/>
  <c r="P1861" i="4"/>
  <c r="Q1861" i="4" s="1"/>
  <c r="R1861" i="4" s="1"/>
  <c r="S1861" i="4" s="1"/>
  <c r="T1861" i="4" s="1"/>
  <c r="U1861" i="4" s="1"/>
  <c r="P1744" i="4"/>
  <c r="Q1744" i="4" s="1"/>
  <c r="R1744" i="4" s="1"/>
  <c r="S1744" i="4" s="1"/>
  <c r="T1744" i="4" s="1"/>
  <c r="U1744" i="4" s="1"/>
  <c r="P1241" i="4"/>
  <c r="Q1241" i="4" s="1"/>
  <c r="R1241" i="4" s="1"/>
  <c r="S1241" i="4" s="1"/>
  <c r="T1241" i="4" s="1"/>
  <c r="U1241" i="4" s="1"/>
  <c r="P2319" i="4"/>
  <c r="Q2319" i="4" s="1"/>
  <c r="R2319" i="4" s="1"/>
  <c r="S2319" i="4" s="1"/>
  <c r="T2319" i="4" s="1"/>
  <c r="U2319" i="4" s="1"/>
  <c r="P2021" i="4"/>
  <c r="Q2021" i="4" s="1"/>
  <c r="P1145" i="4"/>
  <c r="Q1145" i="4" s="1"/>
  <c r="R1145" i="4" s="1"/>
  <c r="S1145" i="4" s="1"/>
  <c r="T1145" i="4" s="1"/>
  <c r="U1145" i="4" s="1"/>
  <c r="P2412" i="4"/>
  <c r="Q2412" i="4" s="1"/>
  <c r="R2412" i="4" s="1"/>
  <c r="S2412" i="4" s="1"/>
  <c r="T2412" i="4" s="1"/>
  <c r="U2412" i="4" s="1"/>
  <c r="P2321" i="4"/>
  <c r="Q2321" i="4" s="1"/>
  <c r="R2321" i="4" s="1"/>
  <c r="S2321" i="4" s="1"/>
  <c r="T2321" i="4" s="1"/>
  <c r="U2321" i="4" s="1"/>
  <c r="P2263" i="4"/>
  <c r="Q2263" i="4" s="1"/>
  <c r="R2263" i="4" s="1"/>
  <c r="S2263" i="4" s="1"/>
  <c r="T2263" i="4" s="1"/>
  <c r="U2263" i="4" s="1"/>
  <c r="P2207" i="4"/>
  <c r="Q2207" i="4" s="1"/>
  <c r="P2179" i="4"/>
  <c r="Q2179" i="4" s="1"/>
  <c r="R2179" i="4" s="1"/>
  <c r="S2179" i="4" s="1"/>
  <c r="T2179" i="4" s="1"/>
  <c r="U2179" i="4" s="1"/>
  <c r="P2152" i="4"/>
  <c r="Q2152" i="4" s="1"/>
  <c r="P2078" i="4"/>
  <c r="Q2078" i="4" s="1"/>
  <c r="R2078" i="4" s="1"/>
  <c r="S2078" i="4" s="1"/>
  <c r="T2078" i="4" s="1"/>
  <c r="U2078" i="4" s="1"/>
  <c r="P1991" i="4"/>
  <c r="Q1991" i="4" s="1"/>
  <c r="R1991" i="4" s="1"/>
  <c r="S1991" i="4" s="1"/>
  <c r="T1991" i="4" s="1"/>
  <c r="U1991" i="4" s="1"/>
  <c r="P1906" i="4"/>
  <c r="Q1906" i="4" s="1"/>
  <c r="R1906" i="4" s="1"/>
  <c r="S1906" i="4" s="1"/>
  <c r="T1906" i="4" s="1"/>
  <c r="U1906" i="4" s="1"/>
  <c r="P1690" i="4"/>
  <c r="Q1690" i="4" s="1"/>
  <c r="R1690" i="4" s="1"/>
  <c r="S1690" i="4" s="1"/>
  <c r="T1690" i="4" s="1"/>
  <c r="U1690" i="4" s="1"/>
  <c r="P1318" i="4"/>
  <c r="Q1318" i="4" s="1"/>
  <c r="R1318" i="4" s="1"/>
  <c r="S1318" i="4" s="1"/>
  <c r="T1318" i="4" s="1"/>
  <c r="U1318" i="4" s="1"/>
  <c r="P1224" i="4"/>
  <c r="Q1224" i="4" s="1"/>
  <c r="R1224" i="4" s="1"/>
  <c r="S1224" i="4" s="1"/>
  <c r="T1224" i="4" s="1"/>
  <c r="U1224" i="4" s="1"/>
  <c r="P2448" i="4"/>
  <c r="Q2448" i="4" s="1"/>
  <c r="P2117" i="4"/>
  <c r="Q2117" i="4" s="1"/>
  <c r="R2117" i="4" s="1"/>
  <c r="S2117" i="4" s="1"/>
  <c r="T2117" i="4" s="1"/>
  <c r="U2117" i="4" s="1"/>
  <c r="P1879" i="4"/>
  <c r="Q1879" i="4" s="1"/>
  <c r="R1879" i="4" s="1"/>
  <c r="S1879" i="4" s="1"/>
  <c r="T1879" i="4" s="1"/>
  <c r="U1879" i="4" s="1"/>
  <c r="P905" i="4"/>
  <c r="Q905" i="4" s="1"/>
  <c r="R905" i="4" s="1"/>
  <c r="S905" i="4" s="1"/>
  <c r="T905" i="4" s="1"/>
  <c r="U905" i="4" s="1"/>
  <c r="P2443" i="4"/>
  <c r="Q2443" i="4" s="1"/>
  <c r="R2443" i="4" s="1"/>
  <c r="S2443" i="4" s="1"/>
  <c r="T2443" i="4" s="1"/>
  <c r="U2443" i="4" s="1"/>
  <c r="P2344" i="4"/>
  <c r="Q2344" i="4" s="1"/>
  <c r="P2314" i="4"/>
  <c r="Q2314" i="4" s="1"/>
  <c r="R2314" i="4" s="1"/>
  <c r="S2314" i="4" s="1"/>
  <c r="T2314" i="4" s="1"/>
  <c r="U2314" i="4" s="1"/>
  <c r="P2268" i="4"/>
  <c r="Q2268" i="4" s="1"/>
  <c r="R2268" i="4" s="1"/>
  <c r="S2268" i="4" s="1"/>
  <c r="T2268" i="4" s="1"/>
  <c r="U2268" i="4" s="1"/>
  <c r="P2229" i="4"/>
  <c r="Q2229" i="4" s="1"/>
  <c r="P2183" i="4"/>
  <c r="Q2183" i="4" s="1"/>
  <c r="R2183" i="4" s="1"/>
  <c r="S2183" i="4" s="1"/>
  <c r="T2183" i="4" s="1"/>
  <c r="U2183" i="4" s="1"/>
  <c r="P2123" i="4"/>
  <c r="Q2123" i="4" s="1"/>
  <c r="R2123" i="4" s="1"/>
  <c r="S2123" i="4" s="1"/>
  <c r="T2123" i="4" s="1"/>
  <c r="U2123" i="4" s="1"/>
  <c r="P2077" i="4"/>
  <c r="Q2077" i="4" s="1"/>
  <c r="R2077" i="4" s="1"/>
  <c r="S2077" i="4" s="1"/>
  <c r="T2077" i="4" s="1"/>
  <c r="U2077" i="4" s="1"/>
  <c r="P2030" i="4"/>
  <c r="Q2030" i="4" s="1"/>
  <c r="P2279" i="4"/>
  <c r="Q2279" i="4" s="1"/>
  <c r="P1888" i="4"/>
  <c r="Q1888" i="4" s="1"/>
  <c r="R1888" i="4" s="1"/>
  <c r="S1888" i="4" s="1"/>
  <c r="T1888" i="4" s="1"/>
  <c r="U1888" i="4" s="1"/>
  <c r="P1010" i="4"/>
  <c r="Q1010" i="4" s="1"/>
  <c r="R1010" i="4" s="1"/>
  <c r="S1010" i="4" s="1"/>
  <c r="T1010" i="4" s="1"/>
  <c r="U1010" i="4" s="1"/>
  <c r="P2417" i="4"/>
  <c r="Q2417" i="4" s="1"/>
  <c r="R2417" i="4" s="1"/>
  <c r="S2417" i="4" s="1"/>
  <c r="T2417" i="4" s="1"/>
  <c r="U2417" i="4" s="1"/>
  <c r="P2458" i="4"/>
  <c r="Q2458" i="4" s="1"/>
  <c r="R2458" i="4" s="1"/>
  <c r="S2458" i="4" s="1"/>
  <c r="T2458" i="4" s="1"/>
  <c r="U2458" i="4" s="1"/>
  <c r="P2416" i="4"/>
  <c r="Q2416" i="4" s="1"/>
  <c r="R2416" i="4" s="1"/>
  <c r="S2416" i="4" s="1"/>
  <c r="T2416" i="4" s="1"/>
  <c r="U2416" i="4" s="1"/>
  <c r="P2357" i="4"/>
  <c r="Q2357" i="4" s="1"/>
  <c r="R2357" i="4" s="1"/>
  <c r="S2357" i="4" s="1"/>
  <c r="T2357" i="4" s="1"/>
  <c r="U2357" i="4" s="1"/>
  <c r="P2269" i="4"/>
  <c r="Q2269" i="4" s="1"/>
  <c r="R2269" i="4" s="1"/>
  <c r="S2269" i="4" s="1"/>
  <c r="T2269" i="4" s="1"/>
  <c r="U2269" i="4" s="1"/>
  <c r="P2221" i="4"/>
  <c r="Q2221" i="4" s="1"/>
  <c r="R2221" i="4" s="1"/>
  <c r="S2221" i="4" s="1"/>
  <c r="T2221" i="4" s="1"/>
  <c r="U2221" i="4" s="1"/>
  <c r="P2191" i="4"/>
  <c r="Q2191" i="4" s="1"/>
  <c r="R2191" i="4" s="1"/>
  <c r="S2191" i="4" s="1"/>
  <c r="T2191" i="4" s="1"/>
  <c r="U2191" i="4" s="1"/>
  <c r="P2112" i="4"/>
  <c r="Q2112" i="4" s="1"/>
  <c r="R2112" i="4" s="1"/>
  <c r="S2112" i="4" s="1"/>
  <c r="T2112" i="4" s="1"/>
  <c r="U2112" i="4" s="1"/>
  <c r="P2089" i="4"/>
  <c r="Q2089" i="4" s="1"/>
  <c r="R2089" i="4" s="1"/>
  <c r="S2089" i="4" s="1"/>
  <c r="T2089" i="4" s="1"/>
  <c r="U2089" i="4" s="1"/>
  <c r="P1832" i="4"/>
  <c r="Q1832" i="4" s="1"/>
  <c r="R1832" i="4" s="1"/>
  <c r="S1832" i="4" s="1"/>
  <c r="T1832" i="4" s="1"/>
  <c r="U1832" i="4" s="1"/>
  <c r="P1504" i="4"/>
  <c r="Q1504" i="4" s="1"/>
  <c r="R1504" i="4" s="1"/>
  <c r="S1504" i="4" s="1"/>
  <c r="T1504" i="4" s="1"/>
  <c r="U1504" i="4" s="1"/>
  <c r="P2379" i="4"/>
  <c r="Q2379" i="4" s="1"/>
  <c r="R2379" i="4" s="1"/>
  <c r="S2379" i="4" s="1"/>
  <c r="T2379" i="4" s="1"/>
  <c r="U2379" i="4" s="1"/>
  <c r="P2148" i="4"/>
  <c r="Q2148" i="4" s="1"/>
  <c r="P1103" i="4"/>
  <c r="Q1103" i="4" s="1"/>
  <c r="P2440" i="4"/>
  <c r="Q2440" i="4" s="1"/>
  <c r="R2440" i="4" s="1"/>
  <c r="S2440" i="4" s="1"/>
  <c r="T2440" i="4" s="1"/>
  <c r="U2440" i="4" s="1"/>
  <c r="P2376" i="4"/>
  <c r="Q2376" i="4" s="1"/>
  <c r="P2326" i="4"/>
  <c r="Q2326" i="4" s="1"/>
  <c r="R2326" i="4" s="1"/>
  <c r="S2326" i="4" s="1"/>
  <c r="T2326" i="4" s="1"/>
  <c r="U2326" i="4" s="1"/>
  <c r="P2265" i="4"/>
  <c r="Q2265" i="4" s="1"/>
  <c r="R2265" i="4" s="1"/>
  <c r="S2265" i="4" s="1"/>
  <c r="T2265" i="4" s="1"/>
  <c r="U2265" i="4" s="1"/>
  <c r="P2216" i="4"/>
  <c r="Q2216" i="4" s="1"/>
  <c r="R2216" i="4" s="1"/>
  <c r="S2216" i="4" s="1"/>
  <c r="T2216" i="4" s="1"/>
  <c r="U2216" i="4" s="1"/>
  <c r="P2162" i="4"/>
  <c r="Q2162" i="4" s="1"/>
  <c r="R2162" i="4" s="1"/>
  <c r="S2162" i="4" s="1"/>
  <c r="T2162" i="4" s="1"/>
  <c r="U2162" i="4" s="1"/>
  <c r="P2160" i="4"/>
  <c r="Q2160" i="4" s="1"/>
  <c r="P2128" i="4"/>
  <c r="Q2128" i="4" s="1"/>
  <c r="P2074" i="4"/>
  <c r="Q2074" i="4" s="1"/>
  <c r="R2074" i="4" s="1"/>
  <c r="S2074" i="4" s="1"/>
  <c r="T2074" i="4" s="1"/>
  <c r="U2074" i="4" s="1"/>
  <c r="P2022" i="4"/>
  <c r="Q2022" i="4" s="1"/>
  <c r="P1997" i="4"/>
  <c r="Q1997" i="4" s="1"/>
  <c r="R1997" i="4" s="1"/>
  <c r="S1997" i="4" s="1"/>
  <c r="T1997" i="4" s="1"/>
  <c r="U1997" i="4" s="1"/>
  <c r="P1979" i="4"/>
  <c r="Q1979" i="4" s="1"/>
  <c r="R1979" i="4" s="1"/>
  <c r="S1979" i="4" s="1"/>
  <c r="T1979" i="4" s="1"/>
  <c r="U1979" i="4" s="1"/>
  <c r="P1633" i="4"/>
  <c r="Q1633" i="4" s="1"/>
  <c r="R1633" i="4" s="1"/>
  <c r="S1633" i="4" s="1"/>
  <c r="T1633" i="4" s="1"/>
  <c r="U1633" i="4" s="1"/>
  <c r="P504" i="4"/>
  <c r="Q504" i="4" s="1"/>
  <c r="R504" i="4" s="1"/>
  <c r="S504" i="4" s="1"/>
  <c r="T504" i="4" s="1"/>
  <c r="U504" i="4" s="1"/>
  <c r="P296" i="4"/>
  <c r="Q296" i="4" s="1"/>
  <c r="R296" i="4" s="1"/>
  <c r="S296" i="4" s="1"/>
  <c r="T296" i="4" s="1"/>
  <c r="U296" i="4" s="1"/>
  <c r="P1986" i="4"/>
  <c r="Q1986" i="4" s="1"/>
  <c r="P1958" i="4"/>
  <c r="Q1958" i="4" s="1"/>
  <c r="R1958" i="4" s="1"/>
  <c r="S1958" i="4" s="1"/>
  <c r="T1958" i="4" s="1"/>
  <c r="U1958" i="4" s="1"/>
  <c r="P1800" i="4"/>
  <c r="Q1800" i="4" s="1"/>
  <c r="P1827" i="4"/>
  <c r="Q1827" i="4" s="1"/>
  <c r="R1827" i="4" s="1"/>
  <c r="S1827" i="4" s="1"/>
  <c r="T1827" i="4" s="1"/>
  <c r="U1827" i="4" s="1"/>
  <c r="P1751" i="4"/>
  <c r="Q1751" i="4" s="1"/>
  <c r="P1603" i="4"/>
  <c r="Q1603" i="4" s="1"/>
  <c r="R1603" i="4" s="1"/>
  <c r="S1603" i="4" s="1"/>
  <c r="T1603" i="4" s="1"/>
  <c r="U1603" i="4" s="1"/>
  <c r="P1476" i="4"/>
  <c r="Q1476" i="4" s="1"/>
  <c r="R1476" i="4" s="1"/>
  <c r="S1476" i="4" s="1"/>
  <c r="T1476" i="4" s="1"/>
  <c r="U1476" i="4" s="1"/>
  <c r="P1480" i="4"/>
  <c r="Q1480" i="4" s="1"/>
  <c r="R1480" i="4" s="1"/>
  <c r="S1480" i="4" s="1"/>
  <c r="T1480" i="4" s="1"/>
  <c r="U1480" i="4" s="1"/>
  <c r="P1466" i="4"/>
  <c r="Q1466" i="4" s="1"/>
  <c r="R1466" i="4" s="1"/>
  <c r="S1466" i="4" s="1"/>
  <c r="T1466" i="4" s="1"/>
  <c r="U1466" i="4" s="1"/>
  <c r="P1361" i="4"/>
  <c r="Q1361" i="4" s="1"/>
  <c r="R1361" i="4" s="1"/>
  <c r="S1361" i="4" s="1"/>
  <c r="T1361" i="4" s="1"/>
  <c r="U1361" i="4" s="1"/>
  <c r="P1443" i="4"/>
  <c r="Q1443" i="4" s="1"/>
  <c r="R1443" i="4" s="1"/>
  <c r="S1443" i="4" s="1"/>
  <c r="T1443" i="4" s="1"/>
  <c r="U1443" i="4" s="1"/>
  <c r="P1437" i="4"/>
  <c r="Q1437" i="4" s="1"/>
  <c r="R1437" i="4" s="1"/>
  <c r="S1437" i="4" s="1"/>
  <c r="T1437" i="4" s="1"/>
  <c r="U1437" i="4" s="1"/>
  <c r="P1297" i="4"/>
  <c r="Q1297" i="4" s="1"/>
  <c r="R1297" i="4" s="1"/>
  <c r="S1297" i="4" s="1"/>
  <c r="T1297" i="4" s="1"/>
  <c r="U1297" i="4" s="1"/>
  <c r="P1350" i="4"/>
  <c r="Q1350" i="4" s="1"/>
  <c r="R1350" i="4" s="1"/>
  <c r="S1350" i="4" s="1"/>
  <c r="T1350" i="4" s="1"/>
  <c r="U1350" i="4" s="1"/>
  <c r="P1388" i="4"/>
  <c r="Q1388" i="4" s="1"/>
  <c r="R1388" i="4" s="1"/>
  <c r="S1388" i="4" s="1"/>
  <c r="T1388" i="4" s="1"/>
  <c r="U1388" i="4" s="1"/>
  <c r="P2302" i="4"/>
  <c r="Q2302" i="4" s="1"/>
  <c r="R2302" i="4" s="1"/>
  <c r="S2302" i="4" s="1"/>
  <c r="T2302" i="4" s="1"/>
  <c r="U2302" i="4" s="1"/>
  <c r="P1762" i="4"/>
  <c r="Q1762" i="4" s="1"/>
  <c r="R1762" i="4" s="1"/>
  <c r="S1762" i="4" s="1"/>
  <c r="T1762" i="4" s="1"/>
  <c r="U1762" i="4" s="1"/>
  <c r="P896" i="4"/>
  <c r="Q896" i="4" s="1"/>
  <c r="R896" i="4" s="1"/>
  <c r="S896" i="4" s="1"/>
  <c r="T896" i="4" s="1"/>
  <c r="U896" i="4" s="1"/>
  <c r="P2378" i="4"/>
  <c r="Q2378" i="4" s="1"/>
  <c r="P2343" i="4"/>
  <c r="Q2343" i="4" s="1"/>
  <c r="R2343" i="4" s="1"/>
  <c r="S2343" i="4" s="1"/>
  <c r="T2343" i="4" s="1"/>
  <c r="U2343" i="4" s="1"/>
  <c r="P2261" i="4"/>
  <c r="Q2261" i="4" s="1"/>
  <c r="R2261" i="4" s="1"/>
  <c r="S2261" i="4" s="1"/>
  <c r="T2261" i="4" s="1"/>
  <c r="U2261" i="4" s="1"/>
  <c r="P2232" i="4"/>
  <c r="Q2232" i="4" s="1"/>
  <c r="P2189" i="4"/>
  <c r="Q2189" i="4" s="1"/>
  <c r="R2189" i="4" s="1"/>
  <c r="S2189" i="4" s="1"/>
  <c r="T2189" i="4" s="1"/>
  <c r="U2189" i="4" s="1"/>
  <c r="P2113" i="4"/>
  <c r="Q2113" i="4" s="1"/>
  <c r="R2113" i="4" s="1"/>
  <c r="S2113" i="4" s="1"/>
  <c r="T2113" i="4" s="1"/>
  <c r="U2113" i="4" s="1"/>
  <c r="P2080" i="4"/>
  <c r="Q2080" i="4" s="1"/>
  <c r="R2080" i="4" s="1"/>
  <c r="S2080" i="4" s="1"/>
  <c r="T2080" i="4" s="1"/>
  <c r="U2080" i="4" s="1"/>
  <c r="P2019" i="4"/>
  <c r="Q2019" i="4" s="1"/>
  <c r="R2019" i="4" s="1"/>
  <c r="S2019" i="4" s="1"/>
  <c r="T2019" i="4" s="1"/>
  <c r="U2019" i="4" s="1"/>
  <c r="P1938" i="4"/>
  <c r="Q1938" i="4" s="1"/>
  <c r="R1938" i="4" s="1"/>
  <c r="S1938" i="4" s="1"/>
  <c r="T1938" i="4" s="1"/>
  <c r="U1938" i="4" s="1"/>
  <c r="P1735" i="4"/>
  <c r="Q1735" i="4" s="1"/>
  <c r="R1735" i="4" s="1"/>
  <c r="S1735" i="4" s="1"/>
  <c r="T1735" i="4" s="1"/>
  <c r="U1735" i="4" s="1"/>
  <c r="P1232" i="4"/>
  <c r="Q1232" i="4" s="1"/>
  <c r="R1232" i="4" s="1"/>
  <c r="S1232" i="4" s="1"/>
  <c r="T1232" i="4" s="1"/>
  <c r="U1232" i="4" s="1"/>
  <c r="P2266" i="4"/>
  <c r="Q2266" i="4" s="1"/>
  <c r="R2266" i="4" s="1"/>
  <c r="S2266" i="4" s="1"/>
  <c r="T2266" i="4" s="1"/>
  <c r="U2266" i="4" s="1"/>
  <c r="P1943" i="4"/>
  <c r="Q1943" i="4" s="1"/>
  <c r="P923" i="4"/>
  <c r="Q923" i="4" s="1"/>
  <c r="R923" i="4" s="1"/>
  <c r="S923" i="4" s="1"/>
  <c r="T923" i="4" s="1"/>
  <c r="U923" i="4" s="1"/>
  <c r="P2471" i="4"/>
  <c r="Q2471" i="4" s="1"/>
  <c r="R2471" i="4" s="1"/>
  <c r="S2471" i="4" s="1"/>
  <c r="T2471" i="4" s="1"/>
  <c r="U2471" i="4" s="1"/>
  <c r="P2350" i="4"/>
  <c r="Q2350" i="4" s="1"/>
  <c r="P2346" i="4"/>
  <c r="Q2346" i="4" s="1"/>
  <c r="R2346" i="4" s="1"/>
  <c r="S2346" i="4" s="1"/>
  <c r="T2346" i="4" s="1"/>
  <c r="U2346" i="4" s="1"/>
  <c r="P2274" i="4"/>
  <c r="Q2274" i="4" s="1"/>
  <c r="R2274" i="4" s="1"/>
  <c r="S2274" i="4" s="1"/>
  <c r="T2274" i="4" s="1"/>
  <c r="U2274" i="4" s="1"/>
  <c r="P2226" i="4"/>
  <c r="Q2226" i="4" s="1"/>
  <c r="R2226" i="4" s="1"/>
  <c r="S2226" i="4" s="1"/>
  <c r="T2226" i="4" s="1"/>
  <c r="U2226" i="4" s="1"/>
  <c r="P2170" i="4"/>
  <c r="Q2170" i="4" s="1"/>
  <c r="R2170" i="4" s="1"/>
  <c r="S2170" i="4" s="1"/>
  <c r="T2170" i="4" s="1"/>
  <c r="U2170" i="4" s="1"/>
  <c r="P2146" i="4"/>
  <c r="Q2146" i="4" s="1"/>
  <c r="P2092" i="4"/>
  <c r="Q2092" i="4" s="1"/>
  <c r="R2092" i="4" s="1"/>
  <c r="S2092" i="4" s="1"/>
  <c r="T2092" i="4" s="1"/>
  <c r="U2092" i="4" s="1"/>
  <c r="P2050" i="4"/>
  <c r="Q2050" i="4" s="1"/>
  <c r="R2050" i="4" s="1"/>
  <c r="S2050" i="4" s="1"/>
  <c r="T2050" i="4" s="1"/>
  <c r="U2050" i="4" s="1"/>
  <c r="P1890" i="4"/>
  <c r="Q1890" i="4" s="1"/>
  <c r="R1890" i="4" s="1"/>
  <c r="S1890" i="4" s="1"/>
  <c r="T1890" i="4" s="1"/>
  <c r="U1890" i="4" s="1"/>
  <c r="P1771" i="4"/>
  <c r="Q1771" i="4" s="1"/>
  <c r="R1771" i="4" s="1"/>
  <c r="S1771" i="4" s="1"/>
  <c r="T1771" i="4" s="1"/>
  <c r="U1771" i="4" s="1"/>
  <c r="P1413" i="4"/>
  <c r="Q1413" i="4" s="1"/>
  <c r="P1215" i="4"/>
  <c r="Q1215" i="4" s="1"/>
  <c r="R1215" i="4" s="1"/>
  <c r="S1215" i="4" s="1"/>
  <c r="T1215" i="4" s="1"/>
  <c r="U1215" i="4" s="1"/>
  <c r="P2370" i="4"/>
  <c r="Q2370" i="4" s="1"/>
  <c r="R2370" i="4" s="1"/>
  <c r="S2370" i="4" s="1"/>
  <c r="T2370" i="4" s="1"/>
  <c r="U2370" i="4" s="1"/>
  <c r="P2137" i="4"/>
  <c r="Q2137" i="4" s="1"/>
  <c r="R2137" i="4" s="1"/>
  <c r="S2137" i="4" s="1"/>
  <c r="T2137" i="4" s="1"/>
  <c r="U2137" i="4" s="1"/>
  <c r="P1712" i="4"/>
  <c r="Q1712" i="4" s="1"/>
  <c r="R1712" i="4" s="1"/>
  <c r="S1712" i="4" s="1"/>
  <c r="T1712" i="4" s="1"/>
  <c r="U1712" i="4" s="1"/>
  <c r="P878" i="4"/>
  <c r="Q878" i="4" s="1"/>
  <c r="R878" i="4" s="1"/>
  <c r="S878" i="4" s="1"/>
  <c r="T878" i="4" s="1"/>
  <c r="U878" i="4" s="1"/>
  <c r="P2444" i="4"/>
  <c r="Q2444" i="4" s="1"/>
  <c r="R2444" i="4" s="1"/>
  <c r="S2444" i="4" s="1"/>
  <c r="T2444" i="4" s="1"/>
  <c r="U2444" i="4" s="1"/>
  <c r="P2371" i="4"/>
  <c r="Q2371" i="4" s="1"/>
  <c r="R2371" i="4" s="1"/>
  <c r="S2371" i="4" s="1"/>
  <c r="T2371" i="4" s="1"/>
  <c r="U2371" i="4" s="1"/>
  <c r="P2272" i="4"/>
  <c r="Q2272" i="4" s="1"/>
  <c r="R2272" i="4" s="1"/>
  <c r="S2272" i="4" s="1"/>
  <c r="T2272" i="4" s="1"/>
  <c r="U2272" i="4" s="1"/>
  <c r="P2255" i="4"/>
  <c r="Q2255" i="4" s="1"/>
  <c r="P2256" i="4"/>
  <c r="Q2256" i="4" s="1"/>
  <c r="R2256" i="4" s="1"/>
  <c r="S2256" i="4" s="1"/>
  <c r="T2256" i="4" s="1"/>
  <c r="U2256" i="4" s="1"/>
  <c r="P2181" i="4"/>
  <c r="Q2181" i="4" s="1"/>
  <c r="R2181" i="4" s="1"/>
  <c r="S2181" i="4" s="1"/>
  <c r="T2181" i="4" s="1"/>
  <c r="U2181" i="4" s="1"/>
  <c r="P2110" i="4"/>
  <c r="Q2110" i="4" s="1"/>
  <c r="R2110" i="4" s="1"/>
  <c r="S2110" i="4" s="1"/>
  <c r="T2110" i="4" s="1"/>
  <c r="U2110" i="4" s="1"/>
  <c r="P2064" i="4"/>
  <c r="Q2064" i="4" s="1"/>
  <c r="P2023" i="4"/>
  <c r="Q2023" i="4" s="1"/>
  <c r="P1505" i="4"/>
  <c r="Q1505" i="4" s="1"/>
  <c r="R1505" i="4" s="1"/>
  <c r="S1505" i="4" s="1"/>
  <c r="T1505" i="4" s="1"/>
  <c r="U1505" i="4" s="1"/>
  <c r="P2182" i="4"/>
  <c r="Q2182" i="4" s="1"/>
  <c r="P1688" i="4"/>
  <c r="Q1688" i="4" s="1"/>
  <c r="R1688" i="4" s="1"/>
  <c r="S1688" i="4" s="1"/>
  <c r="T1688" i="4" s="1"/>
  <c r="U1688" i="4" s="1"/>
  <c r="P914" i="4"/>
  <c r="Q914" i="4" s="1"/>
  <c r="R914" i="4" s="1"/>
  <c r="S914" i="4" s="1"/>
  <c r="T914" i="4" s="1"/>
  <c r="U914" i="4" s="1"/>
  <c r="P2391" i="4"/>
  <c r="Q2391" i="4" s="1"/>
  <c r="R2391" i="4" s="1"/>
  <c r="S2391" i="4" s="1"/>
  <c r="T2391" i="4" s="1"/>
  <c r="U2391" i="4" s="1"/>
  <c r="P2426" i="4"/>
  <c r="Q2426" i="4" s="1"/>
  <c r="R2426" i="4" s="1"/>
  <c r="S2426" i="4" s="1"/>
  <c r="T2426" i="4" s="1"/>
  <c r="U2426" i="4" s="1"/>
  <c r="P2349" i="4"/>
  <c r="Q2349" i="4" s="1"/>
  <c r="R2349" i="4" s="1"/>
  <c r="S2349" i="4" s="1"/>
  <c r="T2349" i="4" s="1"/>
  <c r="U2349" i="4" s="1"/>
  <c r="P2324" i="4"/>
  <c r="Q2324" i="4" s="1"/>
  <c r="P2299" i="4"/>
  <c r="Q2299" i="4" s="1"/>
  <c r="P2211" i="4"/>
  <c r="Q2211" i="4" s="1"/>
  <c r="R2211" i="4" s="1"/>
  <c r="S2211" i="4" s="1"/>
  <c r="T2211" i="4" s="1"/>
  <c r="U2211" i="4" s="1"/>
  <c r="P2140" i="4"/>
  <c r="Q2140" i="4" s="1"/>
  <c r="R2140" i="4" s="1"/>
  <c r="S2140" i="4" s="1"/>
  <c r="T2140" i="4" s="1"/>
  <c r="U2140" i="4" s="1"/>
  <c r="P2155" i="4"/>
  <c r="Q2155" i="4" s="1"/>
  <c r="R2155" i="4" s="1"/>
  <c r="S2155" i="4" s="1"/>
  <c r="T2155" i="4" s="1"/>
  <c r="U2155" i="4" s="1"/>
  <c r="P2046" i="4"/>
  <c r="Q2046" i="4" s="1"/>
  <c r="R2046" i="4" s="1"/>
  <c r="S2046" i="4" s="1"/>
  <c r="T2046" i="4" s="1"/>
  <c r="U2046" i="4" s="1"/>
  <c r="P2027" i="4"/>
  <c r="Q2027" i="4" s="1"/>
  <c r="R2027" i="4" s="1"/>
  <c r="S2027" i="4" s="1"/>
  <c r="T2027" i="4" s="1"/>
  <c r="U2027" i="4" s="1"/>
  <c r="P1552" i="4"/>
  <c r="Q1552" i="4" s="1"/>
  <c r="R1552" i="4" s="1"/>
  <c r="S1552" i="4" s="1"/>
  <c r="T1552" i="4" s="1"/>
  <c r="U1552" i="4" s="1"/>
  <c r="P2345" i="4"/>
  <c r="Q2345" i="4" s="1"/>
  <c r="R2345" i="4" s="1"/>
  <c r="S2345" i="4" s="1"/>
  <c r="T2345" i="4" s="1"/>
  <c r="U2345" i="4" s="1"/>
  <c r="P2118" i="4"/>
  <c r="Q2118" i="4" s="1"/>
  <c r="R2118" i="4" s="1"/>
  <c r="S2118" i="4" s="1"/>
  <c r="T2118" i="4" s="1"/>
  <c r="U2118" i="4" s="1"/>
  <c r="P930" i="4"/>
  <c r="Q930" i="4" s="1"/>
  <c r="R930" i="4" s="1"/>
  <c r="S930" i="4" s="1"/>
  <c r="T930" i="4" s="1"/>
  <c r="U930" i="4" s="1"/>
  <c r="P2427" i="4"/>
  <c r="Q2427" i="4" s="1"/>
  <c r="R2427" i="4" s="1"/>
  <c r="S2427" i="4" s="1"/>
  <c r="T2427" i="4" s="1"/>
  <c r="U2427" i="4" s="1"/>
  <c r="P2392" i="4"/>
  <c r="Q2392" i="4" s="1"/>
  <c r="R2392" i="4" s="1"/>
  <c r="S2392" i="4" s="1"/>
  <c r="T2392" i="4" s="1"/>
  <c r="U2392" i="4" s="1"/>
  <c r="P2307" i="4"/>
  <c r="Q2307" i="4" s="1"/>
  <c r="R2307" i="4" s="1"/>
  <c r="S2307" i="4" s="1"/>
  <c r="T2307" i="4" s="1"/>
  <c r="U2307" i="4" s="1"/>
  <c r="P2260" i="4"/>
  <c r="Q2260" i="4" s="1"/>
  <c r="P2259" i="4"/>
  <c r="Q2259" i="4" s="1"/>
  <c r="R2259" i="4" s="1"/>
  <c r="S2259" i="4" s="1"/>
  <c r="T2259" i="4" s="1"/>
  <c r="U2259" i="4" s="1"/>
  <c r="P2201" i="4"/>
  <c r="Q2201" i="4" s="1"/>
  <c r="R2201" i="4" s="1"/>
  <c r="S2201" i="4" s="1"/>
  <c r="T2201" i="4" s="1"/>
  <c r="U2201" i="4" s="1"/>
  <c r="P2193" i="4"/>
  <c r="Q2193" i="4" s="1"/>
  <c r="R2193" i="4" s="1"/>
  <c r="S2193" i="4" s="1"/>
  <c r="T2193" i="4" s="1"/>
  <c r="U2193" i="4" s="1"/>
  <c r="P2108" i="4"/>
  <c r="Q2108" i="4" s="1"/>
  <c r="P2067" i="4"/>
  <c r="Q2067" i="4" s="1"/>
  <c r="R2067" i="4" s="1"/>
  <c r="S2067" i="4" s="1"/>
  <c r="T2067" i="4" s="1"/>
  <c r="U2067" i="4" s="1"/>
  <c r="P2013" i="4"/>
  <c r="Q2013" i="4" s="1"/>
  <c r="R2013" i="4" s="1"/>
  <c r="S2013" i="4" s="1"/>
  <c r="T2013" i="4" s="1"/>
  <c r="U2013" i="4" s="1"/>
  <c r="P2048" i="4"/>
  <c r="Q2048" i="4" s="1"/>
  <c r="R2048" i="4" s="1"/>
  <c r="S2048" i="4" s="1"/>
  <c r="T2048" i="4" s="1"/>
  <c r="U2048" i="4" s="1"/>
  <c r="P1942" i="4"/>
  <c r="Q1942" i="4" s="1"/>
  <c r="R1942" i="4" s="1"/>
  <c r="S1942" i="4" s="1"/>
  <c r="T1942" i="4" s="1"/>
  <c r="U1942" i="4" s="1"/>
  <c r="P2277" i="4"/>
  <c r="Q2277" i="4" s="1"/>
  <c r="P1653" i="4"/>
  <c r="Q1653" i="4" s="1"/>
  <c r="R1653" i="4" s="1"/>
  <c r="S1653" i="4" s="1"/>
  <c r="T1653" i="4" s="1"/>
  <c r="U1653" i="4" s="1"/>
  <c r="P998" i="4"/>
  <c r="Q998" i="4" s="1"/>
  <c r="R998" i="4" s="1"/>
  <c r="S998" i="4" s="1"/>
  <c r="T998" i="4" s="1"/>
  <c r="U998" i="4" s="1"/>
  <c r="P2486" i="4"/>
  <c r="Q2486" i="4" s="1"/>
  <c r="P2380" i="4"/>
  <c r="Q2380" i="4" s="1"/>
  <c r="P2298" i="4"/>
  <c r="Q2298" i="4" s="1"/>
  <c r="R2298" i="4" s="1"/>
  <c r="S2298" i="4" s="1"/>
  <c r="T2298" i="4" s="1"/>
  <c r="U2298" i="4" s="1"/>
  <c r="P2253" i="4"/>
  <c r="Q2253" i="4" s="1"/>
  <c r="R2253" i="4" s="1"/>
  <c r="S2253" i="4" s="1"/>
  <c r="T2253" i="4" s="1"/>
  <c r="U2253" i="4" s="1"/>
  <c r="P2210" i="4"/>
  <c r="Q2210" i="4" s="1"/>
  <c r="R2210" i="4" s="1"/>
  <c r="S2210" i="4" s="1"/>
  <c r="T2210" i="4" s="1"/>
  <c r="U2210" i="4" s="1"/>
  <c r="P2175" i="4"/>
  <c r="Q2175" i="4" s="1"/>
  <c r="R2175" i="4" s="1"/>
  <c r="S2175" i="4" s="1"/>
  <c r="T2175" i="4" s="1"/>
  <c r="U2175" i="4" s="1"/>
  <c r="P2143" i="4"/>
  <c r="Q2143" i="4" s="1"/>
  <c r="R2143" i="4" s="1"/>
  <c r="S2143" i="4" s="1"/>
  <c r="T2143" i="4" s="1"/>
  <c r="U2143" i="4" s="1"/>
  <c r="P2071" i="4"/>
  <c r="Q2071" i="4" s="1"/>
  <c r="P2010" i="4"/>
  <c r="Q2010" i="4" s="1"/>
  <c r="R2010" i="4" s="1"/>
  <c r="S2010" i="4" s="1"/>
  <c r="T2010" i="4" s="1"/>
  <c r="U2010" i="4" s="1"/>
  <c r="P1897" i="4"/>
  <c r="Q1897" i="4" s="1"/>
  <c r="R1897" i="4" s="1"/>
  <c r="S1897" i="4" s="1"/>
  <c r="T1897" i="4" s="1"/>
  <c r="U1897" i="4" s="1"/>
  <c r="P1683" i="4"/>
  <c r="Q1683" i="4" s="1"/>
  <c r="R1683" i="4" s="1"/>
  <c r="S1683" i="4" s="1"/>
  <c r="T1683" i="4" s="1"/>
  <c r="U1683" i="4" s="1"/>
  <c r="P1716" i="4"/>
  <c r="Q1716" i="4" s="1"/>
  <c r="R1716" i="4" s="1"/>
  <c r="S1716" i="4" s="1"/>
  <c r="T1716" i="4" s="1"/>
  <c r="U1716" i="4" s="1"/>
  <c r="P2437" i="4"/>
  <c r="Q2437" i="4" s="1"/>
  <c r="R2437" i="4" s="1"/>
  <c r="S2437" i="4" s="1"/>
  <c r="T2437" i="4" s="1"/>
  <c r="U2437" i="4" s="1"/>
  <c r="P2220" i="4"/>
  <c r="Q2220" i="4" s="1"/>
  <c r="R2220" i="4" s="1"/>
  <c r="S2220" i="4" s="1"/>
  <c r="T2220" i="4" s="1"/>
  <c r="U2220" i="4" s="1"/>
  <c r="P1954" i="4"/>
  <c r="Q1954" i="4" s="1"/>
  <c r="P1080" i="4"/>
  <c r="Q1080" i="4" s="1"/>
  <c r="R1080" i="4" s="1"/>
  <c r="S1080" i="4" s="1"/>
  <c r="T1080" i="4" s="1"/>
  <c r="U1080" i="4" s="1"/>
  <c r="P2430" i="4"/>
  <c r="Q2430" i="4" s="1"/>
  <c r="R2430" i="4" s="1"/>
  <c r="S2430" i="4" s="1"/>
  <c r="T2430" i="4" s="1"/>
  <c r="U2430" i="4" s="1"/>
  <c r="P2373" i="4"/>
  <c r="Q2373" i="4" s="1"/>
  <c r="P2304" i="4"/>
  <c r="Q2304" i="4" s="1"/>
  <c r="P2252" i="4"/>
  <c r="Q2252" i="4" s="1"/>
  <c r="P2217" i="4"/>
  <c r="Q2217" i="4" s="1"/>
  <c r="R2217" i="4" s="1"/>
  <c r="S2217" i="4" s="1"/>
  <c r="T2217" i="4" s="1"/>
  <c r="U2217" i="4" s="1"/>
  <c r="P2161" i="4"/>
  <c r="Q2161" i="4" s="1"/>
  <c r="R2161" i="4" s="1"/>
  <c r="S2161" i="4" s="1"/>
  <c r="T2161" i="4" s="1"/>
  <c r="U2161" i="4" s="1"/>
  <c r="P2124" i="4"/>
  <c r="Q2124" i="4" s="1"/>
  <c r="R2124" i="4" s="1"/>
  <c r="S2124" i="4" s="1"/>
  <c r="T2124" i="4" s="1"/>
  <c r="U2124" i="4" s="1"/>
  <c r="P2049" i="4"/>
  <c r="Q2049" i="4" s="1"/>
  <c r="R2049" i="4" s="1"/>
  <c r="S2049" i="4" s="1"/>
  <c r="T2049" i="4" s="1"/>
  <c r="U2049" i="4" s="1"/>
  <c r="P1993" i="4"/>
  <c r="Q1993" i="4" s="1"/>
  <c r="P1944" i="4"/>
  <c r="Q1944" i="4" s="1"/>
  <c r="R1944" i="4" s="1"/>
  <c r="S1944" i="4" s="1"/>
  <c r="T1944" i="4" s="1"/>
  <c r="U1944" i="4" s="1"/>
  <c r="P1729" i="4"/>
  <c r="Q1729" i="4" s="1"/>
  <c r="R1729" i="4" s="1"/>
  <c r="S1729" i="4" s="1"/>
  <c r="T1729" i="4" s="1"/>
  <c r="U1729" i="4" s="1"/>
  <c r="P1404" i="4"/>
  <c r="Q1404" i="4" s="1"/>
  <c r="P1206" i="4"/>
  <c r="Q1206" i="4" s="1"/>
  <c r="R1206" i="4" s="1"/>
  <c r="S1206" i="4" s="1"/>
  <c r="T1206" i="4" s="1"/>
  <c r="U1206" i="4" s="1"/>
  <c r="P2312" i="4"/>
  <c r="Q2312" i="4" s="1"/>
  <c r="R2312" i="4" s="1"/>
  <c r="S2312" i="4" s="1"/>
  <c r="T2312" i="4" s="1"/>
  <c r="U2312" i="4" s="1"/>
  <c r="P2147" i="4"/>
  <c r="Q2147" i="4" s="1"/>
  <c r="R2147" i="4" s="1"/>
  <c r="S2147" i="4" s="1"/>
  <c r="T2147" i="4" s="1"/>
  <c r="U2147" i="4" s="1"/>
  <c r="P1662" i="4"/>
  <c r="Q1662" i="4" s="1"/>
  <c r="R1662" i="4" s="1"/>
  <c r="S1662" i="4" s="1"/>
  <c r="T1662" i="4" s="1"/>
  <c r="U1662" i="4" s="1"/>
  <c r="P1068" i="4"/>
  <c r="Q1068" i="4" s="1"/>
  <c r="R1068" i="4" s="1"/>
  <c r="S1068" i="4" s="1"/>
  <c r="T1068" i="4" s="1"/>
  <c r="U1068" i="4" s="1"/>
  <c r="P2410" i="4"/>
  <c r="Q2410" i="4" s="1"/>
  <c r="P2348" i="4"/>
  <c r="Q2348" i="4" s="1"/>
  <c r="R2348" i="4" s="1"/>
  <c r="S2348" i="4" s="1"/>
  <c r="T2348" i="4" s="1"/>
  <c r="U2348" i="4" s="1"/>
  <c r="P2294" i="4"/>
  <c r="Q2294" i="4" s="1"/>
  <c r="R2294" i="4" s="1"/>
  <c r="S2294" i="4" s="1"/>
  <c r="T2294" i="4" s="1"/>
  <c r="U2294" i="4" s="1"/>
  <c r="P2242" i="4"/>
  <c r="Q2242" i="4" s="1"/>
  <c r="R2242" i="4" s="1"/>
  <c r="S2242" i="4" s="1"/>
  <c r="T2242" i="4" s="1"/>
  <c r="U2242" i="4" s="1"/>
  <c r="P2186" i="4"/>
  <c r="Q2186" i="4" s="1"/>
  <c r="R2186" i="4" s="1"/>
  <c r="S2186" i="4" s="1"/>
  <c r="T2186" i="4" s="1"/>
  <c r="U2186" i="4" s="1"/>
  <c r="P2172" i="4"/>
  <c r="Q2172" i="4" s="1"/>
  <c r="R2172" i="4" s="1"/>
  <c r="S2172" i="4" s="1"/>
  <c r="T2172" i="4" s="1"/>
  <c r="U2172" i="4" s="1"/>
  <c r="P2111" i="4"/>
  <c r="Q2111" i="4" s="1"/>
  <c r="R2111" i="4" s="1"/>
  <c r="S2111" i="4" s="1"/>
  <c r="T2111" i="4" s="1"/>
  <c r="U2111" i="4" s="1"/>
  <c r="P1999" i="4"/>
  <c r="Q1999" i="4" s="1"/>
  <c r="R1999" i="4" s="1"/>
  <c r="S1999" i="4" s="1"/>
  <c r="T1999" i="4" s="1"/>
  <c r="U1999" i="4" s="1"/>
  <c r="P2014" i="4"/>
  <c r="Q2014" i="4" s="1"/>
  <c r="P1411" i="4"/>
  <c r="Q1411" i="4" s="1"/>
  <c r="R1411" i="4" s="1"/>
  <c r="S1411" i="4" s="1"/>
  <c r="T1411" i="4" s="1"/>
  <c r="U1411" i="4" s="1"/>
  <c r="P2138" i="4"/>
  <c r="Q2138" i="4" s="1"/>
  <c r="R2138" i="4" s="1"/>
  <c r="S2138" i="4" s="1"/>
  <c r="T2138" i="4" s="1"/>
  <c r="U2138" i="4" s="1"/>
  <c r="P1640" i="4"/>
  <c r="Q1640" i="4" s="1"/>
  <c r="R1640" i="4" s="1"/>
  <c r="S1640" i="4" s="1"/>
  <c r="T1640" i="4" s="1"/>
  <c r="U1640" i="4" s="1"/>
  <c r="P976" i="4"/>
  <c r="Q976" i="4" s="1"/>
  <c r="P2377" i="4"/>
  <c r="Q2377" i="4" s="1"/>
  <c r="R2377" i="4" s="1"/>
  <c r="S2377" i="4" s="1"/>
  <c r="T2377" i="4" s="1"/>
  <c r="U2377" i="4" s="1"/>
  <c r="P2404" i="4"/>
  <c r="Q2404" i="4" s="1"/>
  <c r="R2404" i="4" s="1"/>
  <c r="S2404" i="4" s="1"/>
  <c r="T2404" i="4" s="1"/>
  <c r="U2404" i="4" s="1"/>
  <c r="P2365" i="4"/>
  <c r="Q2365" i="4" s="1"/>
  <c r="P2303" i="4"/>
  <c r="Q2303" i="4" s="1"/>
  <c r="R2303" i="4" s="1"/>
  <c r="S2303" i="4" s="1"/>
  <c r="T2303" i="4" s="1"/>
  <c r="U2303" i="4" s="1"/>
  <c r="P2264" i="4"/>
  <c r="Q2264" i="4" s="1"/>
  <c r="R2264" i="4" s="1"/>
  <c r="S2264" i="4" s="1"/>
  <c r="T2264" i="4" s="1"/>
  <c r="U2264" i="4" s="1"/>
  <c r="P2202" i="4"/>
  <c r="Q2202" i="4" s="1"/>
  <c r="R2202" i="4" s="1"/>
  <c r="S2202" i="4" s="1"/>
  <c r="T2202" i="4" s="1"/>
  <c r="U2202" i="4" s="1"/>
  <c r="P2134" i="4"/>
  <c r="Q2134" i="4" s="1"/>
  <c r="R2134" i="4" s="1"/>
  <c r="S2134" i="4" s="1"/>
  <c r="T2134" i="4" s="1"/>
  <c r="U2134" i="4" s="1"/>
  <c r="P2149" i="4"/>
  <c r="Q2149" i="4" s="1"/>
  <c r="R2149" i="4" s="1"/>
  <c r="S2149" i="4" s="1"/>
  <c r="T2149" i="4" s="1"/>
  <c r="U2149" i="4" s="1"/>
  <c r="P2035" i="4"/>
  <c r="Q2035" i="4" s="1"/>
  <c r="R2035" i="4" s="1"/>
  <c r="S2035" i="4" s="1"/>
  <c r="T2035" i="4" s="1"/>
  <c r="U2035" i="4" s="1"/>
  <c r="P1927" i="4"/>
  <c r="Q1927" i="4" s="1"/>
  <c r="R1927" i="4" s="1"/>
  <c r="S1927" i="4" s="1"/>
  <c r="T1927" i="4" s="1"/>
  <c r="U1927" i="4" s="1"/>
  <c r="P1743" i="4"/>
  <c r="Q1743" i="4" s="1"/>
  <c r="R1743" i="4" s="1"/>
  <c r="S1743" i="4" s="1"/>
  <c r="T1743" i="4" s="1"/>
  <c r="U1743" i="4" s="1"/>
  <c r="P1540" i="4"/>
  <c r="Q1540" i="4" s="1"/>
  <c r="R1540" i="4" s="1"/>
  <c r="S1540" i="4" s="1"/>
  <c r="T1540" i="4" s="1"/>
  <c r="U1540" i="4" s="1"/>
  <c r="P2300" i="4"/>
  <c r="Q2300" i="4" s="1"/>
  <c r="R2300" i="4" s="1"/>
  <c r="S2300" i="4" s="1"/>
  <c r="T2300" i="4" s="1"/>
  <c r="U2300" i="4" s="1"/>
  <c r="P2109" i="4"/>
  <c r="Q2109" i="4" s="1"/>
  <c r="R2109" i="4" s="1"/>
  <c r="S2109" i="4" s="1"/>
  <c r="T2109" i="4" s="1"/>
  <c r="U2109" i="4" s="1"/>
  <c r="P887" i="4"/>
  <c r="Q887" i="4" s="1"/>
  <c r="R887" i="4" s="1"/>
  <c r="S887" i="4" s="1"/>
  <c r="T887" i="4" s="1"/>
  <c r="U887" i="4" s="1"/>
  <c r="P2399" i="4"/>
  <c r="Q2399" i="4" s="1"/>
  <c r="R2399" i="4" s="1"/>
  <c r="S2399" i="4" s="1"/>
  <c r="T2399" i="4" s="1"/>
  <c r="U2399" i="4" s="1"/>
  <c r="P2397" i="4"/>
  <c r="Q2397" i="4" s="1"/>
  <c r="R2397" i="4" s="1"/>
  <c r="S2397" i="4" s="1"/>
  <c r="T2397" i="4" s="1"/>
  <c r="U2397" i="4" s="1"/>
  <c r="P2366" i="4"/>
  <c r="Q2366" i="4" s="1"/>
  <c r="R2366" i="4" s="1"/>
  <c r="S2366" i="4" s="1"/>
  <c r="T2366" i="4" s="1"/>
  <c r="U2366" i="4" s="1"/>
  <c r="P2315" i="4"/>
  <c r="Q2315" i="4" s="1"/>
  <c r="R2315" i="4" s="1"/>
  <c r="S2315" i="4" s="1"/>
  <c r="T2315" i="4" s="1"/>
  <c r="U2315" i="4" s="1"/>
  <c r="P2246" i="4"/>
  <c r="Q2246" i="4" s="1"/>
  <c r="R2246" i="4" s="1"/>
  <c r="S2246" i="4" s="1"/>
  <c r="T2246" i="4" s="1"/>
  <c r="U2246" i="4" s="1"/>
  <c r="P2214" i="4"/>
  <c r="Q2214" i="4" s="1"/>
  <c r="R2214" i="4" s="1"/>
  <c r="S2214" i="4" s="1"/>
  <c r="T2214" i="4" s="1"/>
  <c r="U2214" i="4" s="1"/>
  <c r="P2192" i="4"/>
  <c r="Q2192" i="4" s="1"/>
  <c r="R2192" i="4" s="1"/>
  <c r="S2192" i="4" s="1"/>
  <c r="T2192" i="4" s="1"/>
  <c r="U2192" i="4" s="1"/>
  <c r="P2184" i="4"/>
  <c r="Q2184" i="4" s="1"/>
  <c r="P2106" i="4"/>
  <c r="Q2106" i="4" s="1"/>
  <c r="P2005" i="4"/>
  <c r="Q2005" i="4" s="1"/>
  <c r="P2003" i="4"/>
  <c r="Q2003" i="4" s="1"/>
  <c r="R2003" i="4" s="1"/>
  <c r="S2003" i="4" s="1"/>
  <c r="T2003" i="4" s="1"/>
  <c r="U2003" i="4" s="1"/>
  <c r="P2040" i="4"/>
  <c r="Q2040" i="4" s="1"/>
  <c r="R2040" i="4" s="1"/>
  <c r="S2040" i="4" s="1"/>
  <c r="T2040" i="4" s="1"/>
  <c r="U2040" i="4" s="1"/>
  <c r="P1926" i="4"/>
  <c r="Q1926" i="4" s="1"/>
  <c r="R1926" i="4" s="1"/>
  <c r="S1926" i="4" s="1"/>
  <c r="T1926" i="4" s="1"/>
  <c r="U1926" i="4" s="1"/>
  <c r="P809" i="4"/>
  <c r="Q809" i="4" s="1"/>
  <c r="R809" i="4" s="1"/>
  <c r="S809" i="4" s="1"/>
  <c r="T809" i="4" s="1"/>
  <c r="U809" i="4" s="1"/>
  <c r="P483" i="4"/>
  <c r="Q483" i="4" s="1"/>
  <c r="R483" i="4" s="1"/>
  <c r="S483" i="4" s="1"/>
  <c r="T483" i="4" s="1"/>
  <c r="U483" i="4" s="1"/>
  <c r="P241" i="4"/>
  <c r="Q241" i="4" s="1"/>
  <c r="R241" i="4" s="1"/>
  <c r="S241" i="4" s="1"/>
  <c r="T241" i="4" s="1"/>
  <c r="U241" i="4" s="1"/>
  <c r="P1964" i="4"/>
  <c r="Q1964" i="4" s="1"/>
  <c r="R1964" i="4" s="1"/>
  <c r="S1964" i="4" s="1"/>
  <c r="T1964" i="4" s="1"/>
  <c r="U1964" i="4" s="1"/>
  <c r="P1854" i="4"/>
  <c r="Q1854" i="4" s="1"/>
  <c r="P1781" i="4"/>
  <c r="Q1781" i="4" s="1"/>
  <c r="P1777" i="4"/>
  <c r="Q1777" i="4" s="1"/>
  <c r="R1777" i="4" s="1"/>
  <c r="S1777" i="4" s="1"/>
  <c r="T1777" i="4" s="1"/>
  <c r="U1777" i="4" s="1"/>
  <c r="P1731" i="4"/>
  <c r="Q1731" i="4" s="1"/>
  <c r="P1639" i="4"/>
  <c r="Q1639" i="4" s="1"/>
  <c r="R1639" i="4" s="1"/>
  <c r="S1639" i="4" s="1"/>
  <c r="T1639" i="4" s="1"/>
  <c r="U1639" i="4" s="1"/>
  <c r="P1538" i="4"/>
  <c r="Q1538" i="4" s="1"/>
  <c r="R1538" i="4" s="1"/>
  <c r="S1538" i="4" s="1"/>
  <c r="T1538" i="4" s="1"/>
  <c r="U1538" i="4" s="1"/>
  <c r="P1481" i="4"/>
  <c r="Q1481" i="4" s="1"/>
  <c r="P1417" i="4"/>
  <c r="Q1417" i="4" s="1"/>
  <c r="R1417" i="4" s="1"/>
  <c r="S1417" i="4" s="1"/>
  <c r="T1417" i="4" s="1"/>
  <c r="U1417" i="4" s="1"/>
  <c r="P1302" i="4"/>
  <c r="Q1302" i="4" s="1"/>
  <c r="R1302" i="4" s="1"/>
  <c r="S1302" i="4" s="1"/>
  <c r="T1302" i="4" s="1"/>
  <c r="U1302" i="4" s="1"/>
  <c r="P1352" i="4"/>
  <c r="Q1352" i="4" s="1"/>
  <c r="R1352" i="4" s="1"/>
  <c r="S1352" i="4" s="1"/>
  <c r="T1352" i="4" s="1"/>
  <c r="U1352" i="4" s="1"/>
  <c r="P1393" i="4"/>
  <c r="Q1393" i="4" s="1"/>
  <c r="P1453" i="4"/>
  <c r="Q1453" i="4" s="1"/>
  <c r="R1453" i="4" s="1"/>
  <c r="S1453" i="4" s="1"/>
  <c r="T1453" i="4" s="1"/>
  <c r="U1453" i="4" s="1"/>
  <c r="P1331" i="4"/>
  <c r="Q1331" i="4" s="1"/>
  <c r="R1331" i="4" s="1"/>
  <c r="S1331" i="4" s="1"/>
  <c r="T1331" i="4" s="1"/>
  <c r="U1331" i="4" s="1"/>
  <c r="P1370" i="4"/>
  <c r="Q1370" i="4" s="1"/>
  <c r="R1370" i="4" s="1"/>
  <c r="S1370" i="4" s="1"/>
  <c r="T1370" i="4" s="1"/>
  <c r="U1370" i="4" s="1"/>
  <c r="P1442" i="4"/>
  <c r="Q1442" i="4" s="1"/>
  <c r="R1442" i="4" s="1"/>
  <c r="S1442" i="4" s="1"/>
  <c r="T1442" i="4" s="1"/>
  <c r="U1442" i="4" s="1"/>
  <c r="P1102" i="4"/>
  <c r="Q1102" i="4" s="1"/>
  <c r="R1102" i="4" s="1"/>
  <c r="S1102" i="4" s="1"/>
  <c r="T1102" i="4" s="1"/>
  <c r="U1102" i="4" s="1"/>
  <c r="P1163" i="4"/>
  <c r="Q1163" i="4" s="1"/>
  <c r="R1163" i="4" s="1"/>
  <c r="S1163" i="4" s="1"/>
  <c r="T1163" i="4" s="1"/>
  <c r="U1163" i="4" s="1"/>
  <c r="P1173" i="4"/>
  <c r="Q1173" i="4" s="1"/>
  <c r="R1173" i="4" s="1"/>
  <c r="S1173" i="4" s="1"/>
  <c r="T1173" i="4" s="1"/>
  <c r="U1173" i="4" s="1"/>
  <c r="P1208" i="4"/>
  <c r="Q1208" i="4" s="1"/>
  <c r="R1208" i="4" s="1"/>
  <c r="S1208" i="4" s="1"/>
  <c r="T1208" i="4" s="1"/>
  <c r="U1208" i="4" s="1"/>
  <c r="P1112" i="4"/>
  <c r="Q1112" i="4" s="1"/>
  <c r="R1112" i="4" s="1"/>
  <c r="S1112" i="4" s="1"/>
  <c r="T1112" i="4" s="1"/>
  <c r="U1112" i="4" s="1"/>
  <c r="P1066" i="4"/>
  <c r="Q1066" i="4" s="1"/>
  <c r="P736" i="4"/>
  <c r="Q736" i="4" s="1"/>
  <c r="R736" i="4" s="1"/>
  <c r="S736" i="4" s="1"/>
  <c r="T736" i="4" s="1"/>
  <c r="U736" i="4" s="1"/>
  <c r="P709" i="4"/>
  <c r="Q709" i="4" s="1"/>
  <c r="R709" i="4" s="1"/>
  <c r="S709" i="4" s="1"/>
  <c r="T709" i="4" s="1"/>
  <c r="U709" i="4" s="1"/>
  <c r="P70" i="4"/>
  <c r="Q70" i="4" s="1"/>
  <c r="R70" i="4" s="1"/>
  <c r="S70" i="4" s="1"/>
  <c r="T70" i="4" s="1"/>
  <c r="U70" i="4" s="1"/>
  <c r="P1894" i="4"/>
  <c r="Q1894" i="4" s="1"/>
  <c r="R1894" i="4" s="1"/>
  <c r="S1894" i="4" s="1"/>
  <c r="T1894" i="4" s="1"/>
  <c r="U1894" i="4" s="1"/>
  <c r="P1853" i="4"/>
  <c r="Q1853" i="4" s="1"/>
  <c r="R1853" i="4" s="1"/>
  <c r="S1853" i="4" s="1"/>
  <c r="T1853" i="4" s="1"/>
  <c r="U1853" i="4" s="1"/>
  <c r="P1804" i="4"/>
  <c r="Q1804" i="4" s="1"/>
  <c r="R1804" i="4" s="1"/>
  <c r="S1804" i="4" s="1"/>
  <c r="T1804" i="4" s="1"/>
  <c r="U1804" i="4" s="1"/>
  <c r="P1766" i="4"/>
  <c r="Q1766" i="4" s="1"/>
  <c r="P1713" i="4"/>
  <c r="Q1713" i="4" s="1"/>
  <c r="P1749" i="4"/>
  <c r="Q1749" i="4" s="1"/>
  <c r="R1749" i="4" s="1"/>
  <c r="S1749" i="4" s="1"/>
  <c r="T1749" i="4" s="1"/>
  <c r="U1749" i="4" s="1"/>
  <c r="P1666" i="4"/>
  <c r="Q1666" i="4" s="1"/>
  <c r="P1621" i="4"/>
  <c r="Q1621" i="4" s="1"/>
  <c r="R1621" i="4" s="1"/>
  <c r="S1621" i="4" s="1"/>
  <c r="T1621" i="4" s="1"/>
  <c r="U1621" i="4" s="1"/>
  <c r="P1637" i="4"/>
  <c r="Q1637" i="4" s="1"/>
  <c r="R1637" i="4" s="1"/>
  <c r="S1637" i="4" s="1"/>
  <c r="T1637" i="4" s="1"/>
  <c r="U1637" i="4" s="1"/>
  <c r="P1408" i="4"/>
  <c r="Q1408" i="4" s="1"/>
  <c r="R1408" i="4" s="1"/>
  <c r="S1408" i="4" s="1"/>
  <c r="T1408" i="4" s="1"/>
  <c r="U1408" i="4" s="1"/>
  <c r="P1351" i="4"/>
  <c r="Q1351" i="4" s="1"/>
  <c r="R1351" i="4" s="1"/>
  <c r="S1351" i="4" s="1"/>
  <c r="T1351" i="4" s="1"/>
  <c r="U1351" i="4" s="1"/>
  <c r="P1156" i="4"/>
  <c r="Q1156" i="4" s="1"/>
  <c r="R1156" i="4" s="1"/>
  <c r="S1156" i="4" s="1"/>
  <c r="T1156" i="4" s="1"/>
  <c r="U1156" i="4" s="1"/>
  <c r="P1161" i="4"/>
  <c r="Q1161" i="4" s="1"/>
  <c r="R1161" i="4" s="1"/>
  <c r="S1161" i="4" s="1"/>
  <c r="T1161" i="4" s="1"/>
  <c r="U1161" i="4" s="1"/>
  <c r="P920" i="4"/>
  <c r="Q920" i="4" s="1"/>
  <c r="R920" i="4" s="1"/>
  <c r="S920" i="4" s="1"/>
  <c r="T920" i="4" s="1"/>
  <c r="U920" i="4" s="1"/>
  <c r="P1051" i="4"/>
  <c r="Q1051" i="4" s="1"/>
  <c r="P1055" i="4"/>
  <c r="Q1055" i="4" s="1"/>
  <c r="R1055" i="4" s="1"/>
  <c r="S1055" i="4" s="1"/>
  <c r="T1055" i="4" s="1"/>
  <c r="U1055" i="4" s="1"/>
  <c r="P888" i="4"/>
  <c r="Q888" i="4" s="1"/>
  <c r="R888" i="4" s="1"/>
  <c r="S888" i="4" s="1"/>
  <c r="T888" i="4" s="1"/>
  <c r="U888" i="4" s="1"/>
  <c r="P925" i="4"/>
  <c r="Q925" i="4" s="1"/>
  <c r="R925" i="4" s="1"/>
  <c r="S925" i="4" s="1"/>
  <c r="T925" i="4" s="1"/>
  <c r="U925" i="4" s="1"/>
  <c r="P828" i="4"/>
  <c r="Q828" i="4" s="1"/>
  <c r="R828" i="4" s="1"/>
  <c r="S828" i="4" s="1"/>
  <c r="T828" i="4" s="1"/>
  <c r="U828" i="4" s="1"/>
  <c r="P402" i="4"/>
  <c r="Q402" i="4" s="1"/>
  <c r="R402" i="4" s="1"/>
  <c r="S402" i="4" s="1"/>
  <c r="T402" i="4" s="1"/>
  <c r="U402" i="4" s="1"/>
  <c r="P250" i="4"/>
  <c r="Q250" i="4" s="1"/>
  <c r="R250" i="4" s="1"/>
  <c r="S250" i="4" s="1"/>
  <c r="T250" i="4" s="1"/>
  <c r="U250" i="4" s="1"/>
  <c r="P2218" i="4"/>
  <c r="Q2218" i="4" s="1"/>
  <c r="R2218" i="4" s="1"/>
  <c r="S2218" i="4" s="1"/>
  <c r="T2218" i="4" s="1"/>
  <c r="U2218" i="4" s="1"/>
  <c r="P2385" i="4"/>
  <c r="Q2385" i="4" s="1"/>
  <c r="R2385" i="4" s="1"/>
  <c r="S2385" i="4" s="1"/>
  <c r="T2385" i="4" s="1"/>
  <c r="U2385" i="4" s="1"/>
  <c r="P2085" i="4"/>
  <c r="Q2085" i="4" s="1"/>
  <c r="R2085" i="4" s="1"/>
  <c r="S2085" i="4" s="1"/>
  <c r="T2085" i="4" s="1"/>
  <c r="U2085" i="4" s="1"/>
  <c r="P1696" i="4"/>
  <c r="Q1696" i="4" s="1"/>
  <c r="R1696" i="4" s="1"/>
  <c r="S1696" i="4" s="1"/>
  <c r="T1696" i="4" s="1"/>
  <c r="U1696" i="4" s="1"/>
  <c r="P2194" i="4"/>
  <c r="Q2194" i="4" s="1"/>
  <c r="P1345" i="4"/>
  <c r="Q1345" i="4" s="1"/>
  <c r="R1345" i="4" s="1"/>
  <c r="S1345" i="4" s="1"/>
  <c r="T1345" i="4" s="1"/>
  <c r="U1345" i="4" s="1"/>
  <c r="P2174" i="4"/>
  <c r="Q2174" i="4" s="1"/>
  <c r="R2174" i="4" s="1"/>
  <c r="S2174" i="4" s="1"/>
  <c r="T2174" i="4" s="1"/>
  <c r="U2174" i="4" s="1"/>
  <c r="P1402" i="4"/>
  <c r="Q1402" i="4" s="1"/>
  <c r="R1402" i="4" s="1"/>
  <c r="S1402" i="4" s="1"/>
  <c r="T1402" i="4" s="1"/>
  <c r="U1402" i="4" s="1"/>
  <c r="P2390" i="4"/>
  <c r="Q2390" i="4" s="1"/>
  <c r="R2390" i="4" s="1"/>
  <c r="S2390" i="4" s="1"/>
  <c r="T2390" i="4" s="1"/>
  <c r="U2390" i="4" s="1"/>
  <c r="P2024" i="4"/>
  <c r="Q2024" i="4" s="1"/>
  <c r="R2024" i="4" s="1"/>
  <c r="S2024" i="4" s="1"/>
  <c r="T2024" i="4" s="1"/>
  <c r="U2024" i="4" s="1"/>
  <c r="P2234" i="4"/>
  <c r="Q2234" i="4" s="1"/>
  <c r="P2383" i="4"/>
  <c r="Q2383" i="4" s="1"/>
  <c r="R2383" i="4" s="1"/>
  <c r="S2383" i="4" s="1"/>
  <c r="T2383" i="4" s="1"/>
  <c r="U2383" i="4" s="1"/>
  <c r="P2130" i="4"/>
  <c r="Q2130" i="4" s="1"/>
  <c r="P2037" i="4"/>
  <c r="Q2037" i="4" s="1"/>
  <c r="P1852" i="4"/>
  <c r="Q1852" i="4" s="1"/>
  <c r="R1852" i="4" s="1"/>
  <c r="S1852" i="4" s="1"/>
  <c r="T1852" i="4" s="1"/>
  <c r="U1852" i="4" s="1"/>
  <c r="P1678" i="4"/>
  <c r="Q1678" i="4" s="1"/>
  <c r="R1678" i="4" s="1"/>
  <c r="S1678" i="4" s="1"/>
  <c r="T1678" i="4" s="1"/>
  <c r="U1678" i="4" s="1"/>
  <c r="P1389" i="4"/>
  <c r="Q1389" i="4" s="1"/>
  <c r="R1389" i="4" s="1"/>
  <c r="S1389" i="4" s="1"/>
  <c r="T1389" i="4" s="1"/>
  <c r="U1389" i="4" s="1"/>
  <c r="P1384" i="4"/>
  <c r="Q1384" i="4" s="1"/>
  <c r="P1360" i="4"/>
  <c r="Q1360" i="4" s="1"/>
  <c r="R1360" i="4" s="1"/>
  <c r="S1360" i="4" s="1"/>
  <c r="T1360" i="4" s="1"/>
  <c r="U1360" i="4" s="1"/>
  <c r="P1093" i="4"/>
  <c r="Q1093" i="4" s="1"/>
  <c r="R1093" i="4" s="1"/>
  <c r="S1093" i="4" s="1"/>
  <c r="T1093" i="4" s="1"/>
  <c r="U1093" i="4" s="1"/>
  <c r="P1129" i="4"/>
  <c r="Q1129" i="4" s="1"/>
  <c r="R1129" i="4" s="1"/>
  <c r="S1129" i="4" s="1"/>
  <c r="T1129" i="4" s="1"/>
  <c r="U1129" i="4" s="1"/>
  <c r="P1098" i="4"/>
  <c r="Q1098" i="4" s="1"/>
  <c r="R1098" i="4" s="1"/>
  <c r="S1098" i="4" s="1"/>
  <c r="T1098" i="4" s="1"/>
  <c r="U1098" i="4" s="1"/>
  <c r="P717" i="4"/>
  <c r="Q717" i="4" s="1"/>
  <c r="R717" i="4" s="1"/>
  <c r="S717" i="4" s="1"/>
  <c r="T717" i="4" s="1"/>
  <c r="U717" i="4" s="1"/>
  <c r="P12" i="4"/>
  <c r="Q12" i="4" s="1"/>
  <c r="R12" i="4" s="1"/>
  <c r="S12" i="4" s="1"/>
  <c r="T12" i="4" s="1"/>
  <c r="U12" i="4" s="1"/>
  <c r="P1878" i="4"/>
  <c r="Q1878" i="4" s="1"/>
  <c r="R1878" i="4" s="1"/>
  <c r="S1878" i="4" s="1"/>
  <c r="T1878" i="4" s="1"/>
  <c r="U1878" i="4" s="1"/>
  <c r="P1812" i="4"/>
  <c r="Q1812" i="4" s="1"/>
  <c r="R1812" i="4" s="1"/>
  <c r="S1812" i="4" s="1"/>
  <c r="T1812" i="4" s="1"/>
  <c r="U1812" i="4" s="1"/>
  <c r="P1722" i="4"/>
  <c r="Q1722" i="4" s="1"/>
  <c r="P1698" i="4"/>
  <c r="Q1698" i="4" s="1"/>
  <c r="R1698" i="4" s="1"/>
  <c r="S1698" i="4" s="1"/>
  <c r="T1698" i="4" s="1"/>
  <c r="U1698" i="4" s="1"/>
  <c r="P1625" i="4"/>
  <c r="Q1625" i="4" s="1"/>
  <c r="R1625" i="4" s="1"/>
  <c r="S1625" i="4" s="1"/>
  <c r="T1625" i="4" s="1"/>
  <c r="U1625" i="4" s="1"/>
  <c r="P1336" i="4"/>
  <c r="Q1336" i="4" s="1"/>
  <c r="P1221" i="4"/>
  <c r="Q1221" i="4" s="1"/>
  <c r="R1221" i="4" s="1"/>
  <c r="S1221" i="4" s="1"/>
  <c r="T1221" i="4" s="1"/>
  <c r="U1221" i="4" s="1"/>
  <c r="P1188" i="4"/>
  <c r="Q1188" i="4" s="1"/>
  <c r="R1188" i="4" s="1"/>
  <c r="S1188" i="4" s="1"/>
  <c r="T1188" i="4" s="1"/>
  <c r="U1188" i="4" s="1"/>
  <c r="P902" i="4"/>
  <c r="Q902" i="4" s="1"/>
  <c r="R902" i="4" s="1"/>
  <c r="S902" i="4" s="1"/>
  <c r="T902" i="4" s="1"/>
  <c r="U902" i="4" s="1"/>
  <c r="P1072" i="4"/>
  <c r="Q1072" i="4" s="1"/>
  <c r="P1005" i="4"/>
  <c r="Q1005" i="4" s="1"/>
  <c r="R1005" i="4" s="1"/>
  <c r="S1005" i="4" s="1"/>
  <c r="T1005" i="4" s="1"/>
  <c r="U1005" i="4" s="1"/>
  <c r="P880" i="4"/>
  <c r="Q880" i="4" s="1"/>
  <c r="P252" i="4"/>
  <c r="Q252" i="4" s="1"/>
  <c r="R252" i="4" s="1"/>
  <c r="S252" i="4" s="1"/>
  <c r="T252" i="4" s="1"/>
  <c r="U252" i="4" s="1"/>
  <c r="P1907" i="4"/>
  <c r="Q1907" i="4" s="1"/>
  <c r="P1797" i="4"/>
  <c r="Q1797" i="4" s="1"/>
  <c r="R1797" i="4" s="1"/>
  <c r="S1797" i="4" s="1"/>
  <c r="T1797" i="4" s="1"/>
  <c r="U1797" i="4" s="1"/>
  <c r="P1816" i="4"/>
  <c r="Q1816" i="4" s="1"/>
  <c r="R1816" i="4" s="1"/>
  <c r="S1816" i="4" s="1"/>
  <c r="T1816" i="4" s="1"/>
  <c r="U1816" i="4" s="1"/>
  <c r="P1624" i="4"/>
  <c r="Q1624" i="4" s="1"/>
  <c r="R1624" i="4" s="1"/>
  <c r="S1624" i="4" s="1"/>
  <c r="T1624" i="4" s="1"/>
  <c r="U1624" i="4" s="1"/>
  <c r="P1659" i="4"/>
  <c r="Q1659" i="4" s="1"/>
  <c r="R1659" i="4" s="1"/>
  <c r="S1659" i="4" s="1"/>
  <c r="T1659" i="4" s="1"/>
  <c r="U1659" i="4" s="1"/>
  <c r="P1486" i="4"/>
  <c r="Q1486" i="4" s="1"/>
  <c r="R1486" i="4" s="1"/>
  <c r="S1486" i="4" s="1"/>
  <c r="T1486" i="4" s="1"/>
  <c r="U1486" i="4" s="1"/>
  <c r="P1464" i="4"/>
  <c r="Q1464" i="4" s="1"/>
  <c r="R1464" i="4" s="1"/>
  <c r="S1464" i="4" s="1"/>
  <c r="T1464" i="4" s="1"/>
  <c r="U1464" i="4" s="1"/>
  <c r="P1290" i="4"/>
  <c r="Q1290" i="4" s="1"/>
  <c r="P1421" i="4"/>
  <c r="Q1421" i="4" s="1"/>
  <c r="R1421" i="4" s="1"/>
  <c r="S1421" i="4" s="1"/>
  <c r="T1421" i="4" s="1"/>
  <c r="U1421" i="4" s="1"/>
  <c r="P1441" i="4"/>
  <c r="Q1441" i="4" s="1"/>
  <c r="R1441" i="4" s="1"/>
  <c r="S1441" i="4" s="1"/>
  <c r="T1441" i="4" s="1"/>
  <c r="U1441" i="4" s="1"/>
  <c r="P1394" i="4"/>
  <c r="Q1394" i="4" s="1"/>
  <c r="R1394" i="4" s="1"/>
  <c r="S1394" i="4" s="1"/>
  <c r="T1394" i="4" s="1"/>
  <c r="U1394" i="4" s="1"/>
  <c r="P1283" i="4"/>
  <c r="Q1283" i="4" s="1"/>
  <c r="P1099" i="4"/>
  <c r="Q1099" i="4" s="1"/>
  <c r="R1099" i="4" s="1"/>
  <c r="S1099" i="4" s="1"/>
  <c r="T1099" i="4" s="1"/>
  <c r="U1099" i="4" s="1"/>
  <c r="P1151" i="4"/>
  <c r="Q1151" i="4" s="1"/>
  <c r="R1151" i="4" s="1"/>
  <c r="S1151" i="4" s="1"/>
  <c r="T1151" i="4" s="1"/>
  <c r="U1151" i="4" s="1"/>
  <c r="P1223" i="4"/>
  <c r="Q1223" i="4" s="1"/>
  <c r="R1223" i="4" s="1"/>
  <c r="S1223" i="4" s="1"/>
  <c r="T1223" i="4" s="1"/>
  <c r="U1223" i="4" s="1"/>
  <c r="P970" i="4"/>
  <c r="Q970" i="4" s="1"/>
  <c r="R970" i="4" s="1"/>
  <c r="S970" i="4" s="1"/>
  <c r="T970" i="4" s="1"/>
  <c r="U970" i="4" s="1"/>
  <c r="P876" i="4"/>
  <c r="Q876" i="4" s="1"/>
  <c r="R876" i="4" s="1"/>
  <c r="S876" i="4" s="1"/>
  <c r="T876" i="4" s="1"/>
  <c r="U876" i="4" s="1"/>
  <c r="P666" i="4"/>
  <c r="Q666" i="4" s="1"/>
  <c r="R666" i="4" s="1"/>
  <c r="S666" i="4" s="1"/>
  <c r="T666" i="4" s="1"/>
  <c r="U666" i="4" s="1"/>
  <c r="P280" i="4"/>
  <c r="Q280" i="4" s="1"/>
  <c r="R280" i="4" s="1"/>
  <c r="S280" i="4" s="1"/>
  <c r="T280" i="4" s="1"/>
  <c r="U280" i="4" s="1"/>
  <c r="P264" i="4"/>
  <c r="Q264" i="4" s="1"/>
  <c r="R264" i="4" s="1"/>
  <c r="S264" i="4" s="1"/>
  <c r="T264" i="4" s="1"/>
  <c r="U264" i="4" s="1"/>
  <c r="P367" i="4"/>
  <c r="Q367" i="4" s="1"/>
  <c r="R367" i="4" s="1"/>
  <c r="S367" i="4" s="1"/>
  <c r="T367" i="4" s="1"/>
  <c r="U367" i="4" s="1"/>
  <c r="P798" i="4"/>
  <c r="Q798" i="4" s="1"/>
  <c r="R798" i="4" s="1"/>
  <c r="S798" i="4" s="1"/>
  <c r="T798" i="4" s="1"/>
  <c r="U798" i="4" s="1"/>
  <c r="P1920" i="4"/>
  <c r="Q1920" i="4" s="1"/>
  <c r="R1920" i="4" s="1"/>
  <c r="S1920" i="4" s="1"/>
  <c r="T1920" i="4" s="1"/>
  <c r="U1920" i="4" s="1"/>
  <c r="P1851" i="4"/>
  <c r="Q1851" i="4" s="1"/>
  <c r="R1851" i="4" s="1"/>
  <c r="S1851" i="4" s="1"/>
  <c r="T1851" i="4" s="1"/>
  <c r="U1851" i="4" s="1"/>
  <c r="P1791" i="4"/>
  <c r="Q1791" i="4" s="1"/>
  <c r="P1738" i="4"/>
  <c r="Q1738" i="4" s="1"/>
  <c r="R1738" i="4" s="1"/>
  <c r="S1738" i="4" s="1"/>
  <c r="T1738" i="4" s="1"/>
  <c r="U1738" i="4" s="1"/>
  <c r="P1774" i="4"/>
  <c r="Q1774" i="4" s="1"/>
  <c r="R1774" i="4" s="1"/>
  <c r="S1774" i="4" s="1"/>
  <c r="T1774" i="4" s="1"/>
  <c r="U1774" i="4" s="1"/>
  <c r="P1635" i="4"/>
  <c r="Q1635" i="4" s="1"/>
  <c r="R1635" i="4" s="1"/>
  <c r="S1635" i="4" s="1"/>
  <c r="T1635" i="4" s="1"/>
  <c r="U1635" i="4" s="1"/>
  <c r="P1554" i="4"/>
  <c r="Q1554" i="4" s="1"/>
  <c r="R1554" i="4" s="1"/>
  <c r="S1554" i="4" s="1"/>
  <c r="T1554" i="4" s="1"/>
  <c r="U1554" i="4" s="1"/>
  <c r="P1419" i="4"/>
  <c r="Q1419" i="4" s="1"/>
  <c r="R1419" i="4" s="1"/>
  <c r="S1419" i="4" s="1"/>
  <c r="T1419" i="4" s="1"/>
  <c r="U1419" i="4" s="1"/>
  <c r="P1339" i="4"/>
  <c r="Q1339" i="4" s="1"/>
  <c r="R1339" i="4" s="1"/>
  <c r="S1339" i="4" s="1"/>
  <c r="T1339" i="4" s="1"/>
  <c r="U1339" i="4" s="1"/>
  <c r="P1143" i="4"/>
  <c r="Q1143" i="4" s="1"/>
  <c r="R1143" i="4" s="1"/>
  <c r="S1143" i="4" s="1"/>
  <c r="T1143" i="4" s="1"/>
  <c r="U1143" i="4" s="1"/>
  <c r="P1139" i="4"/>
  <c r="Q1139" i="4" s="1"/>
  <c r="R1139" i="4" s="1"/>
  <c r="S1139" i="4" s="1"/>
  <c r="T1139" i="4" s="1"/>
  <c r="U1139" i="4" s="1"/>
  <c r="P917" i="4"/>
  <c r="Q917" i="4" s="1"/>
  <c r="R917" i="4" s="1"/>
  <c r="S917" i="4" s="1"/>
  <c r="T917" i="4" s="1"/>
  <c r="U917" i="4" s="1"/>
  <c r="P979" i="4"/>
  <c r="Q979" i="4" s="1"/>
  <c r="R979" i="4" s="1"/>
  <c r="S979" i="4" s="1"/>
  <c r="T979" i="4" s="1"/>
  <c r="U979" i="4" s="1"/>
  <c r="P894" i="4"/>
  <c r="Q894" i="4" s="1"/>
  <c r="R894" i="4" s="1"/>
  <c r="S894" i="4" s="1"/>
  <c r="T894" i="4" s="1"/>
  <c r="U894" i="4" s="1"/>
  <c r="P904" i="4"/>
  <c r="Q904" i="4" s="1"/>
  <c r="R904" i="4" s="1"/>
  <c r="S904" i="4" s="1"/>
  <c r="T904" i="4" s="1"/>
  <c r="U904" i="4" s="1"/>
  <c r="P613" i="4"/>
  <c r="Q613" i="4" s="1"/>
  <c r="R613" i="4" s="1"/>
  <c r="S613" i="4" s="1"/>
  <c r="T613" i="4" s="1"/>
  <c r="U613" i="4" s="1"/>
  <c r="P333" i="4"/>
  <c r="Q333" i="4" s="1"/>
  <c r="R333" i="4" s="1"/>
  <c r="S333" i="4" s="1"/>
  <c r="T333" i="4" s="1"/>
  <c r="U333" i="4" s="1"/>
  <c r="P1017" i="4"/>
  <c r="Q1017" i="4" s="1"/>
  <c r="R1017" i="4" s="1"/>
  <c r="S1017" i="4" s="1"/>
  <c r="T1017" i="4" s="1"/>
  <c r="U1017" i="4" s="1"/>
  <c r="P1915" i="4"/>
  <c r="Q1915" i="4" s="1"/>
  <c r="R1915" i="4" s="1"/>
  <c r="S1915" i="4" s="1"/>
  <c r="T1915" i="4" s="1"/>
  <c r="U1915" i="4" s="1"/>
  <c r="P1956" i="4"/>
  <c r="Q1956" i="4" s="1"/>
  <c r="R1956" i="4" s="1"/>
  <c r="S1956" i="4" s="1"/>
  <c r="T1956" i="4" s="1"/>
  <c r="U1956" i="4" s="1"/>
  <c r="P1793" i="4"/>
  <c r="Q1793" i="4" s="1"/>
  <c r="P1805" i="4"/>
  <c r="Q1805" i="4" s="1"/>
  <c r="R1805" i="4" s="1"/>
  <c r="S1805" i="4" s="1"/>
  <c r="T1805" i="4" s="1"/>
  <c r="U1805" i="4" s="1"/>
  <c r="P1754" i="4"/>
  <c r="Q1754" i="4" s="1"/>
  <c r="R1754" i="4" s="1"/>
  <c r="S1754" i="4" s="1"/>
  <c r="T1754" i="4" s="1"/>
  <c r="U1754" i="4" s="1"/>
  <c r="P1776" i="4"/>
  <c r="Q1776" i="4" s="1"/>
  <c r="R1776" i="4" s="1"/>
  <c r="S1776" i="4" s="1"/>
  <c r="T1776" i="4" s="1"/>
  <c r="U1776" i="4" s="1"/>
  <c r="P1668" i="4"/>
  <c r="Q1668" i="4" s="1"/>
  <c r="R1668" i="4" s="1"/>
  <c r="S1668" i="4" s="1"/>
  <c r="T1668" i="4" s="1"/>
  <c r="U1668" i="4" s="1"/>
  <c r="P1498" i="4"/>
  <c r="Q1498" i="4" s="1"/>
  <c r="P1507" i="4"/>
  <c r="Q1507" i="4" s="1"/>
  <c r="R1507" i="4" s="1"/>
  <c r="S1507" i="4" s="1"/>
  <c r="T1507" i="4" s="1"/>
  <c r="U1507" i="4" s="1"/>
  <c r="P1420" i="4"/>
  <c r="Q1420" i="4" s="1"/>
  <c r="R1420" i="4" s="1"/>
  <c r="S1420" i="4" s="1"/>
  <c r="T1420" i="4" s="1"/>
  <c r="U1420" i="4" s="1"/>
  <c r="P1304" i="4"/>
  <c r="Q1304" i="4" s="1"/>
  <c r="R1304" i="4" s="1"/>
  <c r="S1304" i="4" s="1"/>
  <c r="T1304" i="4" s="1"/>
  <c r="U1304" i="4" s="1"/>
  <c r="P1333" i="4"/>
  <c r="Q1333" i="4" s="1"/>
  <c r="R1333" i="4" s="1"/>
  <c r="S1333" i="4" s="1"/>
  <c r="T1333" i="4" s="1"/>
  <c r="U1333" i="4" s="1"/>
  <c r="P1378" i="4"/>
  <c r="Q1378" i="4" s="1"/>
  <c r="R1378" i="4" s="1"/>
  <c r="S1378" i="4" s="1"/>
  <c r="T1378" i="4" s="1"/>
  <c r="U1378" i="4" s="1"/>
  <c r="P1447" i="4"/>
  <c r="Q1447" i="4" s="1"/>
  <c r="R1447" i="4" s="1"/>
  <c r="S1447" i="4" s="1"/>
  <c r="T1447" i="4" s="1"/>
  <c r="U1447" i="4" s="1"/>
  <c r="P1328" i="4"/>
  <c r="Q1328" i="4" s="1"/>
  <c r="P1373" i="4"/>
  <c r="Q1373" i="4" s="1"/>
  <c r="R1373" i="4" s="1"/>
  <c r="S1373" i="4" s="1"/>
  <c r="T1373" i="4" s="1"/>
  <c r="U1373" i="4" s="1"/>
  <c r="P1445" i="4"/>
  <c r="Q1445" i="4" s="1"/>
  <c r="P1125" i="4"/>
  <c r="Q1125" i="4" s="1"/>
  <c r="R1125" i="4" s="1"/>
  <c r="S1125" i="4" s="1"/>
  <c r="T1125" i="4" s="1"/>
  <c r="U1125" i="4" s="1"/>
  <c r="P1210" i="4"/>
  <c r="Q1210" i="4" s="1"/>
  <c r="R1210" i="4" s="1"/>
  <c r="S1210" i="4" s="1"/>
  <c r="T1210" i="4" s="1"/>
  <c r="U1210" i="4" s="1"/>
  <c r="P1248" i="4"/>
  <c r="Q1248" i="4" s="1"/>
  <c r="P1211" i="4"/>
  <c r="Q1211" i="4" s="1"/>
  <c r="R1211" i="4" s="1"/>
  <c r="S1211" i="4" s="1"/>
  <c r="T1211" i="4" s="1"/>
  <c r="U1211" i="4" s="1"/>
  <c r="P1029" i="4"/>
  <c r="Q1029" i="4" s="1"/>
  <c r="P912" i="4"/>
  <c r="Q912" i="4" s="1"/>
  <c r="R912" i="4" s="1"/>
  <c r="S912" i="4" s="1"/>
  <c r="T912" i="4" s="1"/>
  <c r="U912" i="4" s="1"/>
  <c r="P759" i="4"/>
  <c r="Q759" i="4" s="1"/>
  <c r="R759" i="4" s="1"/>
  <c r="S759" i="4" s="1"/>
  <c r="T759" i="4" s="1"/>
  <c r="U759" i="4" s="1"/>
  <c r="P323" i="4"/>
  <c r="Q323" i="4" s="1"/>
  <c r="R323" i="4" s="1"/>
  <c r="S323" i="4" s="1"/>
  <c r="T323" i="4" s="1"/>
  <c r="U323" i="4" s="1"/>
  <c r="P1240" i="4"/>
  <c r="Q1240" i="4" s="1"/>
  <c r="P1027" i="4"/>
  <c r="Q1027" i="4" s="1"/>
  <c r="R1027" i="4" s="1"/>
  <c r="S1027" i="4" s="1"/>
  <c r="T1027" i="4" s="1"/>
  <c r="U1027" i="4" s="1"/>
  <c r="P1064" i="4"/>
  <c r="Q1064" i="4" s="1"/>
  <c r="P994" i="4"/>
  <c r="Q994" i="4" s="1"/>
  <c r="P811" i="4"/>
  <c r="Q811" i="4" s="1"/>
  <c r="R811" i="4" s="1"/>
  <c r="S811" i="4" s="1"/>
  <c r="T811" i="4" s="1"/>
  <c r="U811" i="4" s="1"/>
  <c r="P847" i="4"/>
  <c r="Q847" i="4" s="1"/>
  <c r="R847" i="4" s="1"/>
  <c r="S847" i="4" s="1"/>
  <c r="T847" i="4" s="1"/>
  <c r="U847" i="4" s="1"/>
  <c r="P690" i="4"/>
  <c r="Q690" i="4" s="1"/>
  <c r="R690" i="4" s="1"/>
  <c r="S690" i="4" s="1"/>
  <c r="T690" i="4" s="1"/>
  <c r="U690" i="4" s="1"/>
  <c r="P713" i="4"/>
  <c r="Q713" i="4" s="1"/>
  <c r="R713" i="4" s="1"/>
  <c r="S713" i="4" s="1"/>
  <c r="T713" i="4" s="1"/>
  <c r="U713" i="4" s="1"/>
  <c r="P774" i="4"/>
  <c r="Q774" i="4" s="1"/>
  <c r="R774" i="4" s="1"/>
  <c r="S774" i="4" s="1"/>
  <c r="T774" i="4" s="1"/>
  <c r="U774" i="4" s="1"/>
  <c r="P535" i="4"/>
  <c r="Q535" i="4" s="1"/>
  <c r="P475" i="4"/>
  <c r="Q475" i="4" s="1"/>
  <c r="R475" i="4" s="1"/>
  <c r="S475" i="4" s="1"/>
  <c r="T475" i="4" s="1"/>
  <c r="U475" i="4" s="1"/>
  <c r="P479" i="4"/>
  <c r="Q479" i="4" s="1"/>
  <c r="R479" i="4" s="1"/>
  <c r="S479" i="4" s="1"/>
  <c r="T479" i="4" s="1"/>
  <c r="U479" i="4" s="1"/>
  <c r="P567" i="4"/>
  <c r="Q567" i="4" s="1"/>
  <c r="R567" i="4" s="1"/>
  <c r="S567" i="4" s="1"/>
  <c r="T567" i="4" s="1"/>
  <c r="U567" i="4" s="1"/>
  <c r="P645" i="4"/>
  <c r="Q645" i="4" s="1"/>
  <c r="R645" i="4" s="1"/>
  <c r="S645" i="4" s="1"/>
  <c r="T645" i="4" s="1"/>
  <c r="U645" i="4" s="1"/>
  <c r="P447" i="4"/>
  <c r="Q447" i="4" s="1"/>
  <c r="R447" i="4" s="1"/>
  <c r="S447" i="4" s="1"/>
  <c r="T447" i="4" s="1"/>
  <c r="U447" i="4" s="1"/>
  <c r="P339" i="4"/>
  <c r="Q339" i="4" s="1"/>
  <c r="R339" i="4" s="1"/>
  <c r="S339" i="4" s="1"/>
  <c r="T339" i="4" s="1"/>
  <c r="U339" i="4" s="1"/>
  <c r="P452" i="4"/>
  <c r="Q452" i="4" s="1"/>
  <c r="R452" i="4" s="1"/>
  <c r="S452" i="4" s="1"/>
  <c r="T452" i="4" s="1"/>
  <c r="U452" i="4" s="1"/>
  <c r="P382" i="4"/>
  <c r="Q382" i="4" s="1"/>
  <c r="R382" i="4" s="1"/>
  <c r="S382" i="4" s="1"/>
  <c r="T382" i="4" s="1"/>
  <c r="U382" i="4" s="1"/>
  <c r="P72" i="4"/>
  <c r="Q72" i="4" s="1"/>
  <c r="R72" i="4" s="1"/>
  <c r="S72" i="4" s="1"/>
  <c r="T72" i="4" s="1"/>
  <c r="U72" i="4" s="1"/>
  <c r="P55" i="4"/>
  <c r="Q55" i="4" s="1"/>
  <c r="R55" i="4" s="1"/>
  <c r="S55" i="4" s="1"/>
  <c r="T55" i="4" s="1"/>
  <c r="U55" i="4" s="1"/>
  <c r="P843" i="4"/>
  <c r="Q843" i="4" s="1"/>
  <c r="R843" i="4" s="1"/>
  <c r="S843" i="4" s="1"/>
  <c r="T843" i="4" s="1"/>
  <c r="U843" i="4" s="1"/>
  <c r="P689" i="4"/>
  <c r="Q689" i="4" s="1"/>
  <c r="R689" i="4" s="1"/>
  <c r="S689" i="4" s="1"/>
  <c r="T689" i="4" s="1"/>
  <c r="U689" i="4" s="1"/>
  <c r="P731" i="4"/>
  <c r="Q731" i="4" s="1"/>
  <c r="P574" i="4"/>
  <c r="Q574" i="4" s="1"/>
  <c r="R574" i="4" s="1"/>
  <c r="S574" i="4" s="1"/>
  <c r="T574" i="4" s="1"/>
  <c r="U574" i="4" s="1"/>
  <c r="P556" i="4"/>
  <c r="Q556" i="4" s="1"/>
  <c r="P489" i="4"/>
  <c r="Q489" i="4" s="1"/>
  <c r="R489" i="4" s="1"/>
  <c r="S489" i="4" s="1"/>
  <c r="T489" i="4" s="1"/>
  <c r="U489" i="4" s="1"/>
  <c r="P427" i="4"/>
  <c r="Q427" i="4" s="1"/>
  <c r="R427" i="4" s="1"/>
  <c r="S427" i="4" s="1"/>
  <c r="T427" i="4" s="1"/>
  <c r="U427" i="4" s="1"/>
  <c r="P295" i="4"/>
  <c r="Q295" i="4" s="1"/>
  <c r="R295" i="4" s="1"/>
  <c r="S295" i="4" s="1"/>
  <c r="T295" i="4" s="1"/>
  <c r="U295" i="4" s="1"/>
  <c r="P240" i="4"/>
  <c r="Q240" i="4" s="1"/>
  <c r="R240" i="4" s="1"/>
  <c r="S240" i="4" s="1"/>
  <c r="T240" i="4" s="1"/>
  <c r="U240" i="4" s="1"/>
  <c r="P257" i="4"/>
  <c r="Q257" i="4" s="1"/>
  <c r="R257" i="4" s="1"/>
  <c r="S257" i="4" s="1"/>
  <c r="T257" i="4" s="1"/>
  <c r="U257" i="4" s="1"/>
  <c r="P270" i="4"/>
  <c r="Q270" i="4" s="1"/>
  <c r="R270" i="4" s="1"/>
  <c r="S270" i="4" s="1"/>
  <c r="T270" i="4" s="1"/>
  <c r="U270" i="4" s="1"/>
  <c r="P86" i="4"/>
  <c r="Q86" i="4" s="1"/>
  <c r="R86" i="4" s="1"/>
  <c r="S86" i="4" s="1"/>
  <c r="T86" i="4" s="1"/>
  <c r="U86" i="4" s="1"/>
  <c r="P866" i="4"/>
  <c r="Q866" i="4" s="1"/>
  <c r="R866" i="4" s="1"/>
  <c r="S866" i="4" s="1"/>
  <c r="T866" i="4" s="1"/>
  <c r="U866" i="4" s="1"/>
  <c r="P797" i="4"/>
  <c r="Q797" i="4" s="1"/>
  <c r="R797" i="4" s="1"/>
  <c r="S797" i="4" s="1"/>
  <c r="T797" i="4" s="1"/>
  <c r="U797" i="4" s="1"/>
  <c r="P750" i="4"/>
  <c r="Q750" i="4" s="1"/>
  <c r="R750" i="4" s="1"/>
  <c r="S750" i="4" s="1"/>
  <c r="T750" i="4" s="1"/>
  <c r="U750" i="4" s="1"/>
  <c r="P821" i="4"/>
  <c r="Q821" i="4" s="1"/>
  <c r="R821" i="4" s="1"/>
  <c r="S821" i="4" s="1"/>
  <c r="T821" i="4" s="1"/>
  <c r="U821" i="4" s="1"/>
  <c r="P601" i="4"/>
  <c r="Q601" i="4" s="1"/>
  <c r="R601" i="4" s="1"/>
  <c r="S601" i="4" s="1"/>
  <c r="T601" i="4" s="1"/>
  <c r="U601" i="4" s="1"/>
  <c r="P581" i="4"/>
  <c r="Q581" i="4" s="1"/>
  <c r="R581" i="4" s="1"/>
  <c r="S581" i="4" s="1"/>
  <c r="T581" i="4" s="1"/>
  <c r="U581" i="4" s="1"/>
  <c r="P536" i="4"/>
  <c r="Q536" i="4" s="1"/>
  <c r="P580" i="4"/>
  <c r="Q580" i="4" s="1"/>
  <c r="R580" i="4" s="1"/>
  <c r="S580" i="4" s="1"/>
  <c r="T580" i="4" s="1"/>
  <c r="U580" i="4" s="1"/>
  <c r="P372" i="4"/>
  <c r="Q372" i="4" s="1"/>
  <c r="R372" i="4" s="1"/>
  <c r="S372" i="4" s="1"/>
  <c r="T372" i="4" s="1"/>
  <c r="U372" i="4" s="1"/>
  <c r="P397" i="4"/>
  <c r="Q397" i="4" s="1"/>
  <c r="R397" i="4" s="1"/>
  <c r="S397" i="4" s="1"/>
  <c r="T397" i="4" s="1"/>
  <c r="U397" i="4" s="1"/>
  <c r="P371" i="4"/>
  <c r="Q371" i="4" s="1"/>
  <c r="R371" i="4" s="1"/>
  <c r="S371" i="4" s="1"/>
  <c r="T371" i="4" s="1"/>
  <c r="U371" i="4" s="1"/>
  <c r="P56" i="4"/>
  <c r="Q56" i="4" s="1"/>
  <c r="R56" i="4" s="1"/>
  <c r="S56" i="4" s="1"/>
  <c r="T56" i="4" s="1"/>
  <c r="U56" i="4" s="1"/>
  <c r="P41" i="4"/>
  <c r="Q41" i="4" s="1"/>
  <c r="P1278" i="4"/>
  <c r="Q1278" i="4" s="1"/>
  <c r="R1278" i="4" s="1"/>
  <c r="S1278" i="4" s="1"/>
  <c r="T1278" i="4" s="1"/>
  <c r="U1278" i="4" s="1"/>
  <c r="P932" i="4"/>
  <c r="Q932" i="4" s="1"/>
  <c r="R932" i="4" s="1"/>
  <c r="S932" i="4" s="1"/>
  <c r="T932" i="4" s="1"/>
  <c r="U932" i="4" s="1"/>
  <c r="P874" i="4"/>
  <c r="Q874" i="4" s="1"/>
  <c r="R874" i="4" s="1"/>
  <c r="S874" i="4" s="1"/>
  <c r="T874" i="4" s="1"/>
  <c r="U874" i="4" s="1"/>
  <c r="P822" i="4"/>
  <c r="Q822" i="4" s="1"/>
  <c r="R822" i="4" s="1"/>
  <c r="S822" i="4" s="1"/>
  <c r="T822" i="4" s="1"/>
  <c r="U822" i="4" s="1"/>
  <c r="P803" i="4"/>
  <c r="Q803" i="4" s="1"/>
  <c r="R803" i="4" s="1"/>
  <c r="S803" i="4" s="1"/>
  <c r="T803" i="4" s="1"/>
  <c r="U803" i="4" s="1"/>
  <c r="P728" i="4"/>
  <c r="Q728" i="4" s="1"/>
  <c r="R728" i="4" s="1"/>
  <c r="S728" i="4" s="1"/>
  <c r="T728" i="4" s="1"/>
  <c r="U728" i="4" s="1"/>
  <c r="P571" i="4"/>
  <c r="Q571" i="4" s="1"/>
  <c r="R571" i="4" s="1"/>
  <c r="S571" i="4" s="1"/>
  <c r="T571" i="4" s="1"/>
  <c r="U571" i="4" s="1"/>
  <c r="P679" i="4"/>
  <c r="Q679" i="4" s="1"/>
  <c r="R679" i="4" s="1"/>
  <c r="S679" i="4" s="1"/>
  <c r="T679" i="4" s="1"/>
  <c r="U679" i="4" s="1"/>
  <c r="P658" i="4"/>
  <c r="Q658" i="4" s="1"/>
  <c r="P641" i="4"/>
  <c r="Q641" i="4" s="1"/>
  <c r="R641" i="4" s="1"/>
  <c r="S641" i="4" s="1"/>
  <c r="T641" i="4" s="1"/>
  <c r="U641" i="4" s="1"/>
  <c r="P325" i="4"/>
  <c r="Q325" i="4" s="1"/>
  <c r="R325" i="4" s="1"/>
  <c r="S325" i="4" s="1"/>
  <c r="T325" i="4" s="1"/>
  <c r="U325" i="4" s="1"/>
  <c r="P265" i="4"/>
  <c r="Q265" i="4" s="1"/>
  <c r="R265" i="4" s="1"/>
  <c r="S265" i="4" s="1"/>
  <c r="T265" i="4" s="1"/>
  <c r="U265" i="4" s="1"/>
  <c r="P368" i="4"/>
  <c r="Q368" i="4" s="1"/>
  <c r="R368" i="4" s="1"/>
  <c r="S368" i="4" s="1"/>
  <c r="T368" i="4" s="1"/>
  <c r="U368" i="4" s="1"/>
  <c r="P281" i="4"/>
  <c r="Q281" i="4" s="1"/>
  <c r="R281" i="4" s="1"/>
  <c r="S281" i="4" s="1"/>
  <c r="T281" i="4" s="1"/>
  <c r="U281" i="4" s="1"/>
  <c r="P299" i="4"/>
  <c r="Q299" i="4" s="1"/>
  <c r="R299" i="4" s="1"/>
  <c r="S299" i="4" s="1"/>
  <c r="T299" i="4" s="1"/>
  <c r="U299" i="4" s="1"/>
  <c r="P251" i="4"/>
  <c r="Q251" i="4" s="1"/>
  <c r="R251" i="4" s="1"/>
  <c r="S251" i="4" s="1"/>
  <c r="T251" i="4" s="1"/>
  <c r="U251" i="4" s="1"/>
  <c r="P99" i="4"/>
  <c r="Q99" i="4" s="1"/>
  <c r="R99" i="4" s="1"/>
  <c r="S99" i="4" s="1"/>
  <c r="T99" i="4" s="1"/>
  <c r="U99" i="4" s="1"/>
  <c r="P1084" i="4"/>
  <c r="Q1084" i="4" s="1"/>
  <c r="R1084" i="4" s="1"/>
  <c r="S1084" i="4" s="1"/>
  <c r="T1084" i="4" s="1"/>
  <c r="U1084" i="4" s="1"/>
  <c r="P1149" i="4"/>
  <c r="Q1149" i="4" s="1"/>
  <c r="R1149" i="4" s="1"/>
  <c r="S1149" i="4" s="1"/>
  <c r="T1149" i="4" s="1"/>
  <c r="U1149" i="4" s="1"/>
  <c r="P1011" i="4"/>
  <c r="Q1011" i="4" s="1"/>
  <c r="R1011" i="4" s="1"/>
  <c r="S1011" i="4" s="1"/>
  <c r="T1011" i="4" s="1"/>
  <c r="U1011" i="4" s="1"/>
  <c r="P953" i="4"/>
  <c r="Q953" i="4" s="1"/>
  <c r="R953" i="4" s="1"/>
  <c r="S953" i="4" s="1"/>
  <c r="T953" i="4" s="1"/>
  <c r="U953" i="4" s="1"/>
  <c r="P981" i="4"/>
  <c r="Q981" i="4" s="1"/>
  <c r="P805" i="4"/>
  <c r="Q805" i="4" s="1"/>
  <c r="R805" i="4" s="1"/>
  <c r="S805" i="4" s="1"/>
  <c r="T805" i="4" s="1"/>
  <c r="U805" i="4" s="1"/>
  <c r="P832" i="4"/>
  <c r="Q832" i="4" s="1"/>
  <c r="R832" i="4" s="1"/>
  <c r="S832" i="4" s="1"/>
  <c r="T832" i="4" s="1"/>
  <c r="U832" i="4" s="1"/>
  <c r="P810" i="4"/>
  <c r="Q810" i="4" s="1"/>
  <c r="R810" i="4" s="1"/>
  <c r="S810" i="4" s="1"/>
  <c r="T810" i="4" s="1"/>
  <c r="U810" i="4" s="1"/>
  <c r="P845" i="4"/>
  <c r="Q845" i="4" s="1"/>
  <c r="R845" i="4" s="1"/>
  <c r="S845" i="4" s="1"/>
  <c r="T845" i="4" s="1"/>
  <c r="U845" i="4" s="1"/>
  <c r="P555" i="4"/>
  <c r="Q555" i="4" s="1"/>
  <c r="R555" i="4" s="1"/>
  <c r="S555" i="4" s="1"/>
  <c r="T555" i="4" s="1"/>
  <c r="U555" i="4" s="1"/>
  <c r="P620" i="4"/>
  <c r="Q620" i="4" s="1"/>
  <c r="R620" i="4" s="1"/>
  <c r="S620" i="4" s="1"/>
  <c r="T620" i="4" s="1"/>
  <c r="U620" i="4" s="1"/>
  <c r="P570" i="4"/>
  <c r="Q570" i="4" s="1"/>
  <c r="P648" i="4"/>
  <c r="Q648" i="4" s="1"/>
  <c r="R648" i="4" s="1"/>
  <c r="S648" i="4" s="1"/>
  <c r="T648" i="4" s="1"/>
  <c r="U648" i="4" s="1"/>
  <c r="P450" i="4"/>
  <c r="Q450" i="4" s="1"/>
  <c r="R450" i="4" s="1"/>
  <c r="S450" i="4" s="1"/>
  <c r="T450" i="4" s="1"/>
  <c r="U450" i="4" s="1"/>
  <c r="P442" i="4"/>
  <c r="Q442" i="4" s="1"/>
  <c r="R442" i="4" s="1"/>
  <c r="S442" i="4" s="1"/>
  <c r="T442" i="4" s="1"/>
  <c r="U442" i="4" s="1"/>
  <c r="P420" i="4"/>
  <c r="Q420" i="4" s="1"/>
  <c r="R420" i="4" s="1"/>
  <c r="S420" i="4" s="1"/>
  <c r="T420" i="4" s="1"/>
  <c r="U420" i="4" s="1"/>
  <c r="P354" i="4"/>
  <c r="Q354" i="4" s="1"/>
  <c r="R354" i="4" s="1"/>
  <c r="S354" i="4" s="1"/>
  <c r="T354" i="4" s="1"/>
  <c r="U354" i="4" s="1"/>
  <c r="P104" i="4"/>
  <c r="Q104" i="4" s="1"/>
  <c r="P1649" i="4"/>
  <c r="Q1649" i="4" s="1"/>
  <c r="R1649" i="4" s="1"/>
  <c r="S1649" i="4" s="1"/>
  <c r="T1649" i="4" s="1"/>
  <c r="U1649" i="4" s="1"/>
  <c r="P2290" i="4"/>
  <c r="Q2290" i="4" s="1"/>
  <c r="P2000" i="4"/>
  <c r="Q2000" i="4" s="1"/>
  <c r="R2000" i="4" s="1"/>
  <c r="S2000" i="4" s="1"/>
  <c r="T2000" i="4" s="1"/>
  <c r="U2000" i="4" s="1"/>
  <c r="P2394" i="4"/>
  <c r="Q2394" i="4" s="1"/>
  <c r="R2394" i="4" s="1"/>
  <c r="S2394" i="4" s="1"/>
  <c r="T2394" i="4" s="1"/>
  <c r="U2394" i="4" s="1"/>
  <c r="P2405" i="4"/>
  <c r="Q2405" i="4" s="1"/>
  <c r="R2405" i="4" s="1"/>
  <c r="S2405" i="4" s="1"/>
  <c r="T2405" i="4" s="1"/>
  <c r="U2405" i="4" s="1"/>
  <c r="P2129" i="4"/>
  <c r="Q2129" i="4" s="1"/>
  <c r="R2129" i="4" s="1"/>
  <c r="S2129" i="4" s="1"/>
  <c r="T2129" i="4" s="1"/>
  <c r="U2129" i="4" s="1"/>
  <c r="P1159" i="4"/>
  <c r="Q1159" i="4" s="1"/>
  <c r="P2163" i="4"/>
  <c r="Q2163" i="4" s="1"/>
  <c r="R2163" i="4" s="1"/>
  <c r="S2163" i="4" s="1"/>
  <c r="T2163" i="4" s="1"/>
  <c r="U2163" i="4" s="1"/>
  <c r="P2154" i="4"/>
  <c r="Q2154" i="4" s="1"/>
  <c r="P2340" i="4"/>
  <c r="Q2340" i="4" s="1"/>
  <c r="R2340" i="4" s="1"/>
  <c r="S2340" i="4" s="1"/>
  <c r="T2340" i="4" s="1"/>
  <c r="U2340" i="4" s="1"/>
  <c r="P2094" i="4"/>
  <c r="Q2094" i="4" s="1"/>
  <c r="R2094" i="4" s="1"/>
  <c r="S2094" i="4" s="1"/>
  <c r="T2094" i="4" s="1"/>
  <c r="U2094" i="4" s="1"/>
  <c r="P2338" i="4"/>
  <c r="Q2338" i="4" s="1"/>
  <c r="R2338" i="4" s="1"/>
  <c r="S2338" i="4" s="1"/>
  <c r="T2338" i="4" s="1"/>
  <c r="U2338" i="4" s="1"/>
  <c r="P2082" i="4"/>
  <c r="Q2082" i="4" s="1"/>
  <c r="R2082" i="4" s="1"/>
  <c r="S2082" i="4" s="1"/>
  <c r="T2082" i="4" s="1"/>
  <c r="U2082" i="4" s="1"/>
  <c r="P695" i="4"/>
  <c r="Q695" i="4" s="1"/>
  <c r="R695" i="4" s="1"/>
  <c r="S695" i="4" s="1"/>
  <c r="T695" i="4" s="1"/>
  <c r="U695" i="4" s="1"/>
  <c r="P1921" i="4"/>
  <c r="Q1921" i="4" s="1"/>
  <c r="R1921" i="4" s="1"/>
  <c r="S1921" i="4" s="1"/>
  <c r="T1921" i="4" s="1"/>
  <c r="U1921" i="4" s="1"/>
  <c r="P1810" i="4"/>
  <c r="Q1810" i="4" s="1"/>
  <c r="R1810" i="4" s="1"/>
  <c r="S1810" i="4" s="1"/>
  <c r="T1810" i="4" s="1"/>
  <c r="U1810" i="4" s="1"/>
  <c r="P1578" i="4"/>
  <c r="Q1578" i="4" s="1"/>
  <c r="R1578" i="4" s="1"/>
  <c r="S1578" i="4" s="1"/>
  <c r="T1578" i="4" s="1"/>
  <c r="U1578" i="4" s="1"/>
  <c r="P1319" i="4"/>
  <c r="Q1319" i="4" s="1"/>
  <c r="R1319" i="4" s="1"/>
  <c r="S1319" i="4" s="1"/>
  <c r="T1319" i="4" s="1"/>
  <c r="U1319" i="4" s="1"/>
  <c r="P1288" i="4"/>
  <c r="Q1288" i="4" s="1"/>
  <c r="R1288" i="4" s="1"/>
  <c r="S1288" i="4" s="1"/>
  <c r="T1288" i="4" s="1"/>
  <c r="U1288" i="4" s="1"/>
  <c r="P1286" i="4"/>
  <c r="Q1286" i="4" s="1"/>
  <c r="R1286" i="4" s="1"/>
  <c r="S1286" i="4" s="1"/>
  <c r="T1286" i="4" s="1"/>
  <c r="U1286" i="4" s="1"/>
  <c r="P1197" i="4"/>
  <c r="Q1197" i="4" s="1"/>
  <c r="R1197" i="4" s="1"/>
  <c r="S1197" i="4" s="1"/>
  <c r="T1197" i="4" s="1"/>
  <c r="U1197" i="4" s="1"/>
  <c r="P1230" i="4"/>
  <c r="Q1230" i="4" s="1"/>
  <c r="R1230" i="4" s="1"/>
  <c r="S1230" i="4" s="1"/>
  <c r="T1230" i="4" s="1"/>
  <c r="U1230" i="4" s="1"/>
  <c r="P964" i="4"/>
  <c r="Q964" i="4" s="1"/>
  <c r="R964" i="4" s="1"/>
  <c r="S964" i="4" s="1"/>
  <c r="T964" i="4" s="1"/>
  <c r="U964" i="4" s="1"/>
  <c r="P769" i="4"/>
  <c r="Q769" i="4" s="1"/>
  <c r="R769" i="4" s="1"/>
  <c r="S769" i="4" s="1"/>
  <c r="T769" i="4" s="1"/>
  <c r="U769" i="4" s="1"/>
  <c r="P187" i="4"/>
  <c r="Q187" i="4" s="1"/>
  <c r="R187" i="4" s="1"/>
  <c r="S187" i="4" s="1"/>
  <c r="T187" i="4" s="1"/>
  <c r="U187" i="4" s="1"/>
  <c r="P1953" i="4"/>
  <c r="Q1953" i="4" s="1"/>
  <c r="R1953" i="4" s="1"/>
  <c r="S1953" i="4" s="1"/>
  <c r="T1953" i="4" s="1"/>
  <c r="U1953" i="4" s="1"/>
  <c r="P1794" i="4"/>
  <c r="Q1794" i="4" s="1"/>
  <c r="R1794" i="4" s="1"/>
  <c r="S1794" i="4" s="1"/>
  <c r="T1794" i="4" s="1"/>
  <c r="U1794" i="4" s="1"/>
  <c r="P1702" i="4"/>
  <c r="Q1702" i="4" s="1"/>
  <c r="P1650" i="4"/>
  <c r="Q1650" i="4" s="1"/>
  <c r="P1595" i="4"/>
  <c r="Q1595" i="4" s="1"/>
  <c r="R1595" i="4" s="1"/>
  <c r="S1595" i="4" s="1"/>
  <c r="T1595" i="4" s="1"/>
  <c r="U1595" i="4" s="1"/>
  <c r="P1399" i="4"/>
  <c r="Q1399" i="4" s="1"/>
  <c r="R1399" i="4" s="1"/>
  <c r="S1399" i="4" s="1"/>
  <c r="T1399" i="4" s="1"/>
  <c r="U1399" i="4" s="1"/>
  <c r="P1203" i="4"/>
  <c r="Q1203" i="4" s="1"/>
  <c r="R1203" i="4" s="1"/>
  <c r="S1203" i="4" s="1"/>
  <c r="T1203" i="4" s="1"/>
  <c r="U1203" i="4" s="1"/>
  <c r="P1142" i="4"/>
  <c r="Q1142" i="4" s="1"/>
  <c r="R1142" i="4" s="1"/>
  <c r="S1142" i="4" s="1"/>
  <c r="T1142" i="4" s="1"/>
  <c r="U1142" i="4" s="1"/>
  <c r="P884" i="4"/>
  <c r="Q884" i="4" s="1"/>
  <c r="R884" i="4" s="1"/>
  <c r="S884" i="4" s="1"/>
  <c r="T884" i="4" s="1"/>
  <c r="U884" i="4" s="1"/>
  <c r="P1037" i="4"/>
  <c r="Q1037" i="4" s="1"/>
  <c r="R1037" i="4" s="1"/>
  <c r="S1037" i="4" s="1"/>
  <c r="T1037" i="4" s="1"/>
  <c r="U1037" i="4" s="1"/>
  <c r="P947" i="4"/>
  <c r="Q947" i="4" s="1"/>
  <c r="R947" i="4" s="1"/>
  <c r="S947" i="4" s="1"/>
  <c r="T947" i="4" s="1"/>
  <c r="U947" i="4" s="1"/>
  <c r="P787" i="4"/>
  <c r="Q787" i="4" s="1"/>
  <c r="R787" i="4" s="1"/>
  <c r="S787" i="4" s="1"/>
  <c r="T787" i="4" s="1"/>
  <c r="U787" i="4" s="1"/>
  <c r="P374" i="4"/>
  <c r="Q374" i="4" s="1"/>
  <c r="R374" i="4" s="1"/>
  <c r="S374" i="4" s="1"/>
  <c r="T374" i="4" s="1"/>
  <c r="U374" i="4" s="1"/>
  <c r="P1947" i="4"/>
  <c r="Q1947" i="4" s="1"/>
  <c r="P1872" i="4"/>
  <c r="Q1872" i="4" s="1"/>
  <c r="P1787" i="4"/>
  <c r="Q1787" i="4" s="1"/>
  <c r="R1787" i="4" s="1"/>
  <c r="S1787" i="4" s="1"/>
  <c r="T1787" i="4" s="1"/>
  <c r="U1787" i="4" s="1"/>
  <c r="P1792" i="4"/>
  <c r="Q1792" i="4" s="1"/>
  <c r="R1792" i="4" s="1"/>
  <c r="S1792" i="4" s="1"/>
  <c r="T1792" i="4" s="1"/>
  <c r="U1792" i="4" s="1"/>
  <c r="P1654" i="4"/>
  <c r="Q1654" i="4" s="1"/>
  <c r="R1654" i="4" s="1"/>
  <c r="S1654" i="4" s="1"/>
  <c r="T1654" i="4" s="1"/>
  <c r="U1654" i="4" s="1"/>
  <c r="P1626" i="4"/>
  <c r="Q1626" i="4" s="1"/>
  <c r="R1626" i="4" s="1"/>
  <c r="S1626" i="4" s="1"/>
  <c r="T1626" i="4" s="1"/>
  <c r="U1626" i="4" s="1"/>
  <c r="P1477" i="4"/>
  <c r="Q1477" i="4" s="1"/>
  <c r="R1477" i="4" s="1"/>
  <c r="S1477" i="4" s="1"/>
  <c r="T1477" i="4" s="1"/>
  <c r="U1477" i="4" s="1"/>
  <c r="P1436" i="4"/>
  <c r="Q1436" i="4" s="1"/>
  <c r="R1436" i="4" s="1"/>
  <c r="S1436" i="4" s="1"/>
  <c r="T1436" i="4" s="1"/>
  <c r="U1436" i="4" s="1"/>
  <c r="P1449" i="4"/>
  <c r="Q1449" i="4" s="1"/>
  <c r="R1449" i="4" s="1"/>
  <c r="S1449" i="4" s="1"/>
  <c r="T1449" i="4" s="1"/>
  <c r="U1449" i="4" s="1"/>
  <c r="P1390" i="4"/>
  <c r="Q1390" i="4" s="1"/>
  <c r="R1390" i="4" s="1"/>
  <c r="S1390" i="4" s="1"/>
  <c r="T1390" i="4" s="1"/>
  <c r="U1390" i="4" s="1"/>
  <c r="P1412" i="4"/>
  <c r="Q1412" i="4" s="1"/>
  <c r="R1412" i="4" s="1"/>
  <c r="S1412" i="4" s="1"/>
  <c r="T1412" i="4" s="1"/>
  <c r="U1412" i="4" s="1"/>
  <c r="P1385" i="4"/>
  <c r="Q1385" i="4" s="1"/>
  <c r="R1385" i="4" s="1"/>
  <c r="S1385" i="4" s="1"/>
  <c r="T1385" i="4" s="1"/>
  <c r="U1385" i="4" s="1"/>
  <c r="P1457" i="4"/>
  <c r="Q1457" i="4" s="1"/>
  <c r="R1457" i="4" s="1"/>
  <c r="S1457" i="4" s="1"/>
  <c r="T1457" i="4" s="1"/>
  <c r="U1457" i="4" s="1"/>
  <c r="P1213" i="4"/>
  <c r="Q1213" i="4" s="1"/>
  <c r="P1141" i="4"/>
  <c r="Q1141" i="4" s="1"/>
  <c r="R1141" i="4" s="1"/>
  <c r="S1141" i="4" s="1"/>
  <c r="T1141" i="4" s="1"/>
  <c r="U1141" i="4" s="1"/>
  <c r="P1214" i="4"/>
  <c r="Q1214" i="4" s="1"/>
  <c r="R1214" i="4" s="1"/>
  <c r="S1214" i="4" s="1"/>
  <c r="T1214" i="4" s="1"/>
  <c r="U1214" i="4" s="1"/>
  <c r="P961" i="4"/>
  <c r="Q961" i="4" s="1"/>
  <c r="R961" i="4" s="1"/>
  <c r="S961" i="4" s="1"/>
  <c r="T961" i="4" s="1"/>
  <c r="U961" i="4" s="1"/>
  <c r="P727" i="4"/>
  <c r="Q727" i="4" s="1"/>
  <c r="R727" i="4" s="1"/>
  <c r="S727" i="4" s="1"/>
  <c r="T727" i="4" s="1"/>
  <c r="U727" i="4" s="1"/>
  <c r="P646" i="4"/>
  <c r="Q646" i="4" s="1"/>
  <c r="R646" i="4" s="1"/>
  <c r="S646" i="4" s="1"/>
  <c r="T646" i="4" s="1"/>
  <c r="U646" i="4" s="1"/>
  <c r="P271" i="4"/>
  <c r="Q271" i="4" s="1"/>
  <c r="R271" i="4" s="1"/>
  <c r="S271" i="4" s="1"/>
  <c r="T271" i="4" s="1"/>
  <c r="U271" i="4" s="1"/>
  <c r="P2476" i="4"/>
  <c r="Q2476" i="4" s="1"/>
  <c r="R2476" i="4" s="1"/>
  <c r="S2476" i="4" s="1"/>
  <c r="T2476" i="4" s="1"/>
  <c r="U2476" i="4" s="1"/>
  <c r="P343" i="4"/>
  <c r="Q343" i="4" s="1"/>
  <c r="R343" i="4" s="1"/>
  <c r="S343" i="4" s="1"/>
  <c r="T343" i="4" s="1"/>
  <c r="U343" i="4" s="1"/>
  <c r="P1909" i="4"/>
  <c r="Q1909" i="4" s="1"/>
  <c r="R1909" i="4" s="1"/>
  <c r="S1909" i="4" s="1"/>
  <c r="T1909" i="4" s="1"/>
  <c r="U1909" i="4" s="1"/>
  <c r="P1911" i="4"/>
  <c r="Q1911" i="4" s="1"/>
  <c r="R1911" i="4" s="1"/>
  <c r="S1911" i="4" s="1"/>
  <c r="T1911" i="4" s="1"/>
  <c r="U1911" i="4" s="1"/>
  <c r="P1862" i="4"/>
  <c r="Q1862" i="4" s="1"/>
  <c r="P1782" i="4"/>
  <c r="Q1782" i="4" s="1"/>
  <c r="P1727" i="4"/>
  <c r="Q1727" i="4" s="1"/>
  <c r="R1727" i="4" s="1"/>
  <c r="S1727" i="4" s="1"/>
  <c r="T1727" i="4" s="1"/>
  <c r="U1727" i="4" s="1"/>
  <c r="P1755" i="4"/>
  <c r="Q1755" i="4" s="1"/>
  <c r="R1755" i="4" s="1"/>
  <c r="S1755" i="4" s="1"/>
  <c r="T1755" i="4" s="1"/>
  <c r="U1755" i="4" s="1"/>
  <c r="P1664" i="4"/>
  <c r="Q1664" i="4" s="1"/>
  <c r="R1664" i="4" s="1"/>
  <c r="S1664" i="4" s="1"/>
  <c r="T1664" i="4" s="1"/>
  <c r="U1664" i="4" s="1"/>
  <c r="P1497" i="4"/>
  <c r="Q1497" i="4" s="1"/>
  <c r="R1497" i="4" s="1"/>
  <c r="S1497" i="4" s="1"/>
  <c r="T1497" i="4" s="1"/>
  <c r="U1497" i="4" s="1"/>
  <c r="P1322" i="4"/>
  <c r="Q1322" i="4" s="1"/>
  <c r="R1322" i="4" s="1"/>
  <c r="S1322" i="4" s="1"/>
  <c r="T1322" i="4" s="1"/>
  <c r="U1322" i="4" s="1"/>
  <c r="P1326" i="4"/>
  <c r="Q1326" i="4" s="1"/>
  <c r="R1326" i="4" s="1"/>
  <c r="S1326" i="4" s="1"/>
  <c r="T1326" i="4" s="1"/>
  <c r="U1326" i="4" s="1"/>
  <c r="P1244" i="4"/>
  <c r="Q1244" i="4" s="1"/>
  <c r="P1062" i="4"/>
  <c r="Q1062" i="4" s="1"/>
  <c r="R1062" i="4" s="1"/>
  <c r="S1062" i="4" s="1"/>
  <c r="T1062" i="4" s="1"/>
  <c r="U1062" i="4" s="1"/>
  <c r="P908" i="4"/>
  <c r="Q908" i="4" s="1"/>
  <c r="R908" i="4" s="1"/>
  <c r="S908" i="4" s="1"/>
  <c r="T908" i="4" s="1"/>
  <c r="U908" i="4" s="1"/>
  <c r="P1082" i="4"/>
  <c r="Q1082" i="4" s="1"/>
  <c r="R1082" i="4" s="1"/>
  <c r="S1082" i="4" s="1"/>
  <c r="T1082" i="4" s="1"/>
  <c r="U1082" i="4" s="1"/>
  <c r="P984" i="4"/>
  <c r="Q984" i="4" s="1"/>
  <c r="R984" i="4" s="1"/>
  <c r="S984" i="4" s="1"/>
  <c r="T984" i="4" s="1"/>
  <c r="U984" i="4" s="1"/>
  <c r="P895" i="4"/>
  <c r="Q895" i="4" s="1"/>
  <c r="R895" i="4" s="1"/>
  <c r="S895" i="4" s="1"/>
  <c r="T895" i="4" s="1"/>
  <c r="U895" i="4" s="1"/>
  <c r="P605" i="4"/>
  <c r="Q605" i="4" s="1"/>
  <c r="R605" i="4" s="1"/>
  <c r="S605" i="4" s="1"/>
  <c r="T605" i="4" s="1"/>
  <c r="U605" i="4" s="1"/>
  <c r="P278" i="4"/>
  <c r="Q278" i="4" s="1"/>
  <c r="R278" i="4" s="1"/>
  <c r="S278" i="4" s="1"/>
  <c r="T278" i="4" s="1"/>
  <c r="U278" i="4" s="1"/>
  <c r="P995" i="4"/>
  <c r="Q995" i="4" s="1"/>
  <c r="R995" i="4" s="1"/>
  <c r="S995" i="4" s="1"/>
  <c r="T995" i="4" s="1"/>
  <c r="U995" i="4" s="1"/>
  <c r="P1896" i="4"/>
  <c r="Q1896" i="4" s="1"/>
  <c r="R1896" i="4" s="1"/>
  <c r="S1896" i="4" s="1"/>
  <c r="T1896" i="4" s="1"/>
  <c r="U1896" i="4" s="1"/>
  <c r="P1860" i="4"/>
  <c r="Q1860" i="4" s="1"/>
  <c r="P1784" i="4"/>
  <c r="Q1784" i="4" s="1"/>
  <c r="P1796" i="4"/>
  <c r="Q1796" i="4" s="1"/>
  <c r="R1796" i="4" s="1"/>
  <c r="S1796" i="4" s="1"/>
  <c r="T1796" i="4" s="1"/>
  <c r="U1796" i="4" s="1"/>
  <c r="P1745" i="4"/>
  <c r="Q1745" i="4" s="1"/>
  <c r="R1745" i="4" s="1"/>
  <c r="S1745" i="4" s="1"/>
  <c r="T1745" i="4" s="1"/>
  <c r="U1745" i="4" s="1"/>
  <c r="P1620" i="4"/>
  <c r="Q1620" i="4" s="1"/>
  <c r="R1620" i="4" s="1"/>
  <c r="S1620" i="4" s="1"/>
  <c r="T1620" i="4" s="1"/>
  <c r="U1620" i="4" s="1"/>
  <c r="P1656" i="4"/>
  <c r="Q1656" i="4" s="1"/>
  <c r="R1656" i="4" s="1"/>
  <c r="S1656" i="4" s="1"/>
  <c r="T1656" i="4" s="1"/>
  <c r="U1656" i="4" s="1"/>
  <c r="P1495" i="4"/>
  <c r="Q1495" i="4" s="1"/>
  <c r="P1484" i="4"/>
  <c r="Q1484" i="4" s="1"/>
  <c r="R1484" i="4" s="1"/>
  <c r="S1484" i="4" s="1"/>
  <c r="T1484" i="4" s="1"/>
  <c r="U1484" i="4" s="1"/>
  <c r="P1392" i="4"/>
  <c r="Q1392" i="4" s="1"/>
  <c r="R1392" i="4" s="1"/>
  <c r="S1392" i="4" s="1"/>
  <c r="T1392" i="4" s="1"/>
  <c r="U1392" i="4" s="1"/>
  <c r="P1296" i="4"/>
  <c r="Q1296" i="4" s="1"/>
  <c r="R1296" i="4" s="1"/>
  <c r="S1296" i="4" s="1"/>
  <c r="T1296" i="4" s="1"/>
  <c r="U1296" i="4" s="1"/>
  <c r="P1324" i="4"/>
  <c r="Q1324" i="4" s="1"/>
  <c r="P1369" i="4"/>
  <c r="Q1369" i="4" s="1"/>
  <c r="R1369" i="4" s="1"/>
  <c r="S1369" i="4" s="1"/>
  <c r="T1369" i="4" s="1"/>
  <c r="U1369" i="4" s="1"/>
  <c r="P1425" i="4"/>
  <c r="Q1425" i="4" s="1"/>
  <c r="R1425" i="4" s="1"/>
  <c r="S1425" i="4" s="1"/>
  <c r="T1425" i="4" s="1"/>
  <c r="U1425" i="4" s="1"/>
  <c r="P1303" i="4"/>
  <c r="Q1303" i="4" s="1"/>
  <c r="R1303" i="4" s="1"/>
  <c r="S1303" i="4" s="1"/>
  <c r="T1303" i="4" s="1"/>
  <c r="U1303" i="4" s="1"/>
  <c r="P1354" i="4"/>
  <c r="Q1354" i="4" s="1"/>
  <c r="R1354" i="4" s="1"/>
  <c r="S1354" i="4" s="1"/>
  <c r="T1354" i="4" s="1"/>
  <c r="U1354" i="4" s="1"/>
  <c r="P1256" i="4"/>
  <c r="Q1256" i="4" s="1"/>
  <c r="R1256" i="4" s="1"/>
  <c r="S1256" i="4" s="1"/>
  <c r="T1256" i="4" s="1"/>
  <c r="U1256" i="4" s="1"/>
  <c r="P1116" i="4"/>
  <c r="Q1116" i="4" s="1"/>
  <c r="R1116" i="4" s="1"/>
  <c r="S1116" i="4" s="1"/>
  <c r="T1116" i="4" s="1"/>
  <c r="U1116" i="4" s="1"/>
  <c r="P1190" i="4"/>
  <c r="Q1190" i="4" s="1"/>
  <c r="R1190" i="4" s="1"/>
  <c r="S1190" i="4" s="1"/>
  <c r="T1190" i="4" s="1"/>
  <c r="U1190" i="4" s="1"/>
  <c r="P1239" i="4"/>
  <c r="Q1239" i="4" s="1"/>
  <c r="P1202" i="4"/>
  <c r="Q1202" i="4" s="1"/>
  <c r="R1202" i="4" s="1"/>
  <c r="S1202" i="4" s="1"/>
  <c r="T1202" i="4" s="1"/>
  <c r="U1202" i="4" s="1"/>
  <c r="P1047" i="4"/>
  <c r="Q1047" i="4" s="1"/>
  <c r="R1047" i="4" s="1"/>
  <c r="S1047" i="4" s="1"/>
  <c r="T1047" i="4" s="1"/>
  <c r="U1047" i="4" s="1"/>
  <c r="P956" i="4"/>
  <c r="Q956" i="4" s="1"/>
  <c r="P700" i="4"/>
  <c r="Q700" i="4" s="1"/>
  <c r="P430" i="4"/>
  <c r="Q430" i="4" s="1"/>
  <c r="R430" i="4" s="1"/>
  <c r="S430" i="4" s="1"/>
  <c r="T430" i="4" s="1"/>
  <c r="U430" i="4" s="1"/>
  <c r="P1227" i="4"/>
  <c r="Q1227" i="4" s="1"/>
  <c r="R1227" i="4" s="1"/>
  <c r="S1227" i="4" s="1"/>
  <c r="T1227" i="4" s="1"/>
  <c r="U1227" i="4" s="1"/>
  <c r="P986" i="4"/>
  <c r="Q986" i="4" s="1"/>
  <c r="R986" i="4" s="1"/>
  <c r="S986" i="4" s="1"/>
  <c r="T986" i="4" s="1"/>
  <c r="U986" i="4" s="1"/>
  <c r="P1045" i="4"/>
  <c r="Q1045" i="4" s="1"/>
  <c r="P978" i="4"/>
  <c r="Q978" i="4" s="1"/>
  <c r="R978" i="4" s="1"/>
  <c r="S978" i="4" s="1"/>
  <c r="T978" i="4" s="1"/>
  <c r="U978" i="4" s="1"/>
  <c r="P802" i="4"/>
  <c r="Q802" i="4" s="1"/>
  <c r="R802" i="4" s="1"/>
  <c r="S802" i="4" s="1"/>
  <c r="T802" i="4" s="1"/>
  <c r="U802" i="4" s="1"/>
  <c r="P838" i="4"/>
  <c r="Q838" i="4" s="1"/>
  <c r="R838" i="4" s="1"/>
  <c r="S838" i="4" s="1"/>
  <c r="T838" i="4" s="1"/>
  <c r="U838" i="4" s="1"/>
  <c r="P816" i="4"/>
  <c r="Q816" i="4" s="1"/>
  <c r="R816" i="4" s="1"/>
  <c r="S816" i="4" s="1"/>
  <c r="T816" i="4" s="1"/>
  <c r="U816" i="4" s="1"/>
  <c r="P704" i="4"/>
  <c r="Q704" i="4" s="1"/>
  <c r="R704" i="4" s="1"/>
  <c r="S704" i="4" s="1"/>
  <c r="T704" i="4" s="1"/>
  <c r="U704" i="4" s="1"/>
  <c r="P761" i="4"/>
  <c r="Q761" i="4" s="1"/>
  <c r="R761" i="4" s="1"/>
  <c r="S761" i="4" s="1"/>
  <c r="T761" i="4" s="1"/>
  <c r="U761" i="4" s="1"/>
  <c r="P522" i="4"/>
  <c r="Q522" i="4" s="1"/>
  <c r="R522" i="4" s="1"/>
  <c r="S522" i="4" s="1"/>
  <c r="T522" i="4" s="1"/>
  <c r="U522" i="4" s="1"/>
  <c r="P626" i="4"/>
  <c r="Q626" i="4" s="1"/>
  <c r="P682" i="4"/>
  <c r="Q682" i="4" s="1"/>
  <c r="R682" i="4" s="1"/>
  <c r="S682" i="4" s="1"/>
  <c r="T682" i="4" s="1"/>
  <c r="U682" i="4" s="1"/>
  <c r="P540" i="4"/>
  <c r="Q540" i="4" s="1"/>
  <c r="R540" i="4" s="1"/>
  <c r="S540" i="4" s="1"/>
  <c r="T540" i="4" s="1"/>
  <c r="U540" i="4" s="1"/>
  <c r="P514" i="4"/>
  <c r="Q514" i="4" s="1"/>
  <c r="R514" i="4" s="1"/>
  <c r="S514" i="4" s="1"/>
  <c r="T514" i="4" s="1"/>
  <c r="U514" i="4" s="1"/>
  <c r="P438" i="4"/>
  <c r="Q438" i="4" s="1"/>
  <c r="R438" i="4" s="1"/>
  <c r="S438" i="4" s="1"/>
  <c r="T438" i="4" s="1"/>
  <c r="U438" i="4" s="1"/>
  <c r="P454" i="4"/>
  <c r="Q454" i="4" s="1"/>
  <c r="R454" i="4" s="1"/>
  <c r="S454" i="4" s="1"/>
  <c r="T454" i="4" s="1"/>
  <c r="U454" i="4" s="1"/>
  <c r="P426" i="4"/>
  <c r="Q426" i="4" s="1"/>
  <c r="R426" i="4" s="1"/>
  <c r="S426" i="4" s="1"/>
  <c r="T426" i="4" s="1"/>
  <c r="U426" i="4" s="1"/>
  <c r="P375" i="4"/>
  <c r="Q375" i="4" s="1"/>
  <c r="R375" i="4" s="1"/>
  <c r="S375" i="4" s="1"/>
  <c r="T375" i="4" s="1"/>
  <c r="U375" i="4" s="1"/>
  <c r="P169" i="4"/>
  <c r="Q169" i="4" s="1"/>
  <c r="R169" i="4" s="1"/>
  <c r="S169" i="4" s="1"/>
  <c r="T169" i="4" s="1"/>
  <c r="U169" i="4" s="1"/>
  <c r="P1588" i="4"/>
  <c r="Q1588" i="4" s="1"/>
  <c r="P834" i="4"/>
  <c r="Q834" i="4" s="1"/>
  <c r="R834" i="4" s="1"/>
  <c r="S834" i="4" s="1"/>
  <c r="T834" i="4" s="1"/>
  <c r="U834" i="4" s="1"/>
  <c r="P815" i="4"/>
  <c r="Q815" i="4" s="1"/>
  <c r="P850" i="4"/>
  <c r="Q850" i="4" s="1"/>
  <c r="R850" i="4" s="1"/>
  <c r="S850" i="4" s="1"/>
  <c r="T850" i="4" s="1"/>
  <c r="U850" i="4" s="1"/>
  <c r="P471" i="4"/>
  <c r="Q471" i="4" s="1"/>
  <c r="R471" i="4" s="1"/>
  <c r="S471" i="4" s="1"/>
  <c r="T471" i="4" s="1"/>
  <c r="U471" i="4" s="1"/>
  <c r="P670" i="4"/>
  <c r="Q670" i="4" s="1"/>
  <c r="P476" i="4"/>
  <c r="Q476" i="4" s="1"/>
  <c r="R476" i="4" s="1"/>
  <c r="S476" i="4" s="1"/>
  <c r="T476" i="4" s="1"/>
  <c r="U476" i="4" s="1"/>
  <c r="P328" i="4"/>
  <c r="Q328" i="4" s="1"/>
  <c r="R328" i="4" s="1"/>
  <c r="S328" i="4" s="1"/>
  <c r="T328" i="4" s="1"/>
  <c r="U328" i="4" s="1"/>
  <c r="P286" i="4"/>
  <c r="Q286" i="4" s="1"/>
  <c r="R286" i="4" s="1"/>
  <c r="S286" i="4" s="1"/>
  <c r="T286" i="4" s="1"/>
  <c r="U286" i="4" s="1"/>
  <c r="P320" i="4"/>
  <c r="Q320" i="4" s="1"/>
  <c r="R320" i="4" s="1"/>
  <c r="S320" i="4" s="1"/>
  <c r="T320" i="4" s="1"/>
  <c r="U320" i="4" s="1"/>
  <c r="P238" i="4"/>
  <c r="Q238" i="4" s="1"/>
  <c r="R238" i="4" s="1"/>
  <c r="S238" i="4" s="1"/>
  <c r="T238" i="4" s="1"/>
  <c r="U238" i="4" s="1"/>
  <c r="P261" i="4"/>
  <c r="Q261" i="4" s="1"/>
  <c r="R261" i="4" s="1"/>
  <c r="S261" i="4" s="1"/>
  <c r="T261" i="4" s="1"/>
  <c r="U261" i="4" s="1"/>
  <c r="P2057" i="4"/>
  <c r="Q2057" i="4" s="1"/>
  <c r="R2057" i="4" s="1"/>
  <c r="S2057" i="4" s="1"/>
  <c r="T2057" i="4" s="1"/>
  <c r="U2057" i="4" s="1"/>
  <c r="P808" i="4"/>
  <c r="Q808" i="4" s="1"/>
  <c r="R808" i="4" s="1"/>
  <c r="S808" i="4" s="1"/>
  <c r="T808" i="4" s="1"/>
  <c r="U808" i="4" s="1"/>
  <c r="P785" i="4"/>
  <c r="Q785" i="4" s="1"/>
  <c r="R785" i="4" s="1"/>
  <c r="S785" i="4" s="1"/>
  <c r="T785" i="4" s="1"/>
  <c r="U785" i="4" s="1"/>
  <c r="P735" i="4"/>
  <c r="Q735" i="4" s="1"/>
  <c r="R735" i="4" s="1"/>
  <c r="S735" i="4" s="1"/>
  <c r="T735" i="4" s="1"/>
  <c r="U735" i="4" s="1"/>
  <c r="P789" i="4"/>
  <c r="Q789" i="4" s="1"/>
  <c r="R789" i="4" s="1"/>
  <c r="S789" i="4" s="1"/>
  <c r="T789" i="4" s="1"/>
  <c r="U789" i="4" s="1"/>
  <c r="P558" i="4"/>
  <c r="Q558" i="4" s="1"/>
  <c r="R558" i="4" s="1"/>
  <c r="S558" i="4" s="1"/>
  <c r="T558" i="4" s="1"/>
  <c r="U558" i="4" s="1"/>
  <c r="P562" i="4"/>
  <c r="Q562" i="4" s="1"/>
  <c r="R562" i="4" s="1"/>
  <c r="S562" i="4" s="1"/>
  <c r="T562" i="4" s="1"/>
  <c r="U562" i="4" s="1"/>
  <c r="P523" i="4"/>
  <c r="Q523" i="4" s="1"/>
  <c r="R523" i="4" s="1"/>
  <c r="S523" i="4" s="1"/>
  <c r="T523" i="4" s="1"/>
  <c r="U523" i="4" s="1"/>
  <c r="P561" i="4"/>
  <c r="Q561" i="4" s="1"/>
  <c r="R561" i="4" s="1"/>
  <c r="S561" i="4" s="1"/>
  <c r="T561" i="4" s="1"/>
  <c r="U561" i="4" s="1"/>
  <c r="P355" i="4"/>
  <c r="Q355" i="4" s="1"/>
  <c r="R355" i="4" s="1"/>
  <c r="S355" i="4" s="1"/>
  <c r="T355" i="4" s="1"/>
  <c r="U355" i="4" s="1"/>
  <c r="P449" i="4"/>
  <c r="Q449" i="4" s="1"/>
  <c r="R449" i="4" s="1"/>
  <c r="S449" i="4" s="1"/>
  <c r="T449" i="4" s="1"/>
  <c r="U449" i="4" s="1"/>
  <c r="P183" i="4"/>
  <c r="Q183" i="4" s="1"/>
  <c r="R183" i="4" s="1"/>
  <c r="S183" i="4" s="1"/>
  <c r="T183" i="4" s="1"/>
  <c r="U183" i="4" s="1"/>
  <c r="P882" i="4"/>
  <c r="Q882" i="4" s="1"/>
  <c r="R882" i="4" s="1"/>
  <c r="S882" i="4" s="1"/>
  <c r="T882" i="4" s="1"/>
  <c r="U882" i="4" s="1"/>
  <c r="P919" i="4"/>
  <c r="Q919" i="4" s="1"/>
  <c r="R919" i="4" s="1"/>
  <c r="S919" i="4" s="1"/>
  <c r="T919" i="4" s="1"/>
  <c r="U919" i="4" s="1"/>
  <c r="P747" i="4"/>
  <c r="Q747" i="4" s="1"/>
  <c r="R747" i="4" s="1"/>
  <c r="S747" i="4" s="1"/>
  <c r="T747" i="4" s="1"/>
  <c r="U747" i="4" s="1"/>
  <c r="P790" i="4"/>
  <c r="Q790" i="4" s="1"/>
  <c r="R790" i="4" s="1"/>
  <c r="S790" i="4" s="1"/>
  <c r="T790" i="4" s="1"/>
  <c r="U790" i="4" s="1"/>
  <c r="P734" i="4"/>
  <c r="Q734" i="4" s="1"/>
  <c r="R734" i="4" s="1"/>
  <c r="S734" i="4" s="1"/>
  <c r="T734" i="4" s="1"/>
  <c r="U734" i="4" s="1"/>
  <c r="P764" i="4"/>
  <c r="Q764" i="4" s="1"/>
  <c r="R764" i="4" s="1"/>
  <c r="S764" i="4" s="1"/>
  <c r="T764" i="4" s="1"/>
  <c r="U764" i="4" s="1"/>
  <c r="P481" i="4"/>
  <c r="Q481" i="4" s="1"/>
  <c r="R481" i="4" s="1"/>
  <c r="S481" i="4" s="1"/>
  <c r="T481" i="4" s="1"/>
  <c r="U481" i="4" s="1"/>
  <c r="P643" i="4"/>
  <c r="Q643" i="4" s="1"/>
  <c r="P611" i="4"/>
  <c r="Q611" i="4" s="1"/>
  <c r="R611" i="4" s="1"/>
  <c r="S611" i="4" s="1"/>
  <c r="T611" i="4" s="1"/>
  <c r="U611" i="4" s="1"/>
  <c r="P627" i="4"/>
  <c r="Q627" i="4" s="1"/>
  <c r="R627" i="4" s="1"/>
  <c r="S627" i="4" s="1"/>
  <c r="T627" i="4" s="1"/>
  <c r="U627" i="4" s="1"/>
  <c r="P405" i="4"/>
  <c r="Q405" i="4" s="1"/>
  <c r="R405" i="4" s="1"/>
  <c r="S405" i="4" s="1"/>
  <c r="T405" i="4" s="1"/>
  <c r="U405" i="4" s="1"/>
  <c r="P256" i="4"/>
  <c r="Q256" i="4" s="1"/>
  <c r="R256" i="4" s="1"/>
  <c r="S256" i="4" s="1"/>
  <c r="T256" i="4" s="1"/>
  <c r="U256" i="4" s="1"/>
  <c r="P356" i="4"/>
  <c r="Q356" i="4" s="1"/>
  <c r="R356" i="4" s="1"/>
  <c r="S356" i="4" s="1"/>
  <c r="T356" i="4" s="1"/>
  <c r="U356" i="4" s="1"/>
  <c r="P272" i="4"/>
  <c r="Q272" i="4" s="1"/>
  <c r="R272" i="4" s="1"/>
  <c r="S272" i="4" s="1"/>
  <c r="T272" i="4" s="1"/>
  <c r="U272" i="4" s="1"/>
  <c r="P294" i="4"/>
  <c r="Q294" i="4" s="1"/>
  <c r="R294" i="4" s="1"/>
  <c r="S294" i="4" s="1"/>
  <c r="T294" i="4" s="1"/>
  <c r="U294" i="4" s="1"/>
  <c r="P242" i="4"/>
  <c r="Q242" i="4" s="1"/>
  <c r="R242" i="4" s="1"/>
  <c r="S242" i="4" s="1"/>
  <c r="T242" i="4" s="1"/>
  <c r="U242" i="4" s="1"/>
  <c r="P16" i="4"/>
  <c r="Q16" i="4" s="1"/>
  <c r="R16" i="4" s="1"/>
  <c r="S16" i="4" s="1"/>
  <c r="T16" i="4" s="1"/>
  <c r="U16" i="4" s="1"/>
  <c r="P1255" i="4"/>
  <c r="Q1255" i="4" s="1"/>
  <c r="P1234" i="4"/>
  <c r="Q1234" i="4" s="1"/>
  <c r="R1234" i="4" s="1"/>
  <c r="S1234" i="4" s="1"/>
  <c r="T1234" i="4" s="1"/>
  <c r="U1234" i="4" s="1"/>
  <c r="P1002" i="4"/>
  <c r="Q1002" i="4" s="1"/>
  <c r="P1035" i="4"/>
  <c r="Q1035" i="4" s="1"/>
  <c r="R1035" i="4" s="1"/>
  <c r="S1035" i="4" s="1"/>
  <c r="T1035" i="4" s="1"/>
  <c r="U1035" i="4" s="1"/>
  <c r="P972" i="4"/>
  <c r="Q972" i="4" s="1"/>
  <c r="P796" i="4"/>
  <c r="Q796" i="4" s="1"/>
  <c r="R796" i="4" s="1"/>
  <c r="S796" i="4" s="1"/>
  <c r="T796" i="4" s="1"/>
  <c r="U796" i="4" s="1"/>
  <c r="P823" i="4"/>
  <c r="Q823" i="4" s="1"/>
  <c r="R823" i="4" s="1"/>
  <c r="S823" i="4" s="1"/>
  <c r="T823" i="4" s="1"/>
  <c r="U823" i="4" s="1"/>
  <c r="P801" i="4"/>
  <c r="Q801" i="4" s="1"/>
  <c r="R801" i="4" s="1"/>
  <c r="S801" i="4" s="1"/>
  <c r="T801" i="4" s="1"/>
  <c r="U801" i="4" s="1"/>
  <c r="P836" i="4"/>
  <c r="Q836" i="4" s="1"/>
  <c r="R836" i="4" s="1"/>
  <c r="S836" i="4" s="1"/>
  <c r="T836" i="4" s="1"/>
  <c r="U836" i="4" s="1"/>
  <c r="P538" i="4"/>
  <c r="Q538" i="4" s="1"/>
  <c r="R538" i="4" s="1"/>
  <c r="S538" i="4" s="1"/>
  <c r="T538" i="4" s="1"/>
  <c r="U538" i="4" s="1"/>
  <c r="P599" i="4"/>
  <c r="Q599" i="4" s="1"/>
  <c r="R599" i="4" s="1"/>
  <c r="S599" i="4" s="1"/>
  <c r="T599" i="4" s="1"/>
  <c r="U599" i="4" s="1"/>
  <c r="P554" i="4"/>
  <c r="Q554" i="4" s="1"/>
  <c r="R554" i="4" s="1"/>
  <c r="S554" i="4" s="1"/>
  <c r="T554" i="4" s="1"/>
  <c r="U554" i="4" s="1"/>
  <c r="P590" i="4"/>
  <c r="Q590" i="4" s="1"/>
  <c r="P441" i="4"/>
  <c r="Q441" i="4" s="1"/>
  <c r="R441" i="4" s="1"/>
  <c r="S441" i="4" s="1"/>
  <c r="T441" i="4" s="1"/>
  <c r="U441" i="4" s="1"/>
  <c r="P432" i="4"/>
  <c r="Q432" i="4" s="1"/>
  <c r="R432" i="4" s="1"/>
  <c r="S432" i="4" s="1"/>
  <c r="T432" i="4" s="1"/>
  <c r="U432" i="4" s="1"/>
  <c r="P315" i="4"/>
  <c r="Q315" i="4" s="1"/>
  <c r="R315" i="4" s="1"/>
  <c r="S315" i="4" s="1"/>
  <c r="T315" i="4" s="1"/>
  <c r="U315" i="4" s="1"/>
  <c r="P112" i="4"/>
  <c r="Q112" i="4" s="1"/>
  <c r="R112" i="4" s="1"/>
  <c r="S112" i="4" s="1"/>
  <c r="T112" i="4" s="1"/>
  <c r="U112" i="4" s="1"/>
  <c r="P105" i="4"/>
  <c r="Q105" i="4" s="1"/>
  <c r="P1074" i="4"/>
  <c r="Q1074" i="4" s="1"/>
  <c r="R1074" i="4" s="1"/>
  <c r="S1074" i="4" s="1"/>
  <c r="T1074" i="4" s="1"/>
  <c r="U1074" i="4" s="1"/>
  <c r="P2244" i="4"/>
  <c r="Q2244" i="4" s="1"/>
  <c r="P2212" i="4"/>
  <c r="Q2212" i="4" s="1"/>
  <c r="P2364" i="4"/>
  <c r="Q2364" i="4" s="1"/>
  <c r="R2364" i="4" s="1"/>
  <c r="S2364" i="4" s="1"/>
  <c r="T2364" i="4" s="1"/>
  <c r="U2364" i="4" s="1"/>
  <c r="P2038" i="4"/>
  <c r="Q2038" i="4" s="1"/>
  <c r="R2038" i="4" s="1"/>
  <c r="S2038" i="4" s="1"/>
  <c r="T2038" i="4" s="1"/>
  <c r="U2038" i="4" s="1"/>
  <c r="P2258" i="4"/>
  <c r="Q2258" i="4" s="1"/>
  <c r="R2258" i="4" s="1"/>
  <c r="S2258" i="4" s="1"/>
  <c r="T2258" i="4" s="1"/>
  <c r="U2258" i="4" s="1"/>
  <c r="P2352" i="4"/>
  <c r="Q2352" i="4" s="1"/>
  <c r="R2352" i="4" s="1"/>
  <c r="S2352" i="4" s="1"/>
  <c r="T2352" i="4" s="1"/>
  <c r="U2352" i="4" s="1"/>
  <c r="P2076" i="4"/>
  <c r="Q2076" i="4" s="1"/>
  <c r="P1179" i="4"/>
  <c r="Q1179" i="4" s="1"/>
  <c r="P2228" i="4"/>
  <c r="Q2228" i="4" s="1"/>
  <c r="R2228" i="4" s="1"/>
  <c r="S2228" i="4" s="1"/>
  <c r="T2228" i="4" s="1"/>
  <c r="U2228" i="4" s="1"/>
  <c r="P1918" i="4"/>
  <c r="Q1918" i="4" s="1"/>
  <c r="R1918" i="4" s="1"/>
  <c r="S1918" i="4" s="1"/>
  <c r="T1918" i="4" s="1"/>
  <c r="U1918" i="4" s="1"/>
  <c r="P1007" i="4"/>
  <c r="Q1007" i="4" s="1"/>
  <c r="R1007" i="4" s="1"/>
  <c r="S1007" i="4" s="1"/>
  <c r="T1007" i="4" s="1"/>
  <c r="U1007" i="4" s="1"/>
  <c r="P2309" i="4"/>
  <c r="Q2309" i="4" s="1"/>
  <c r="R2309" i="4" s="1"/>
  <c r="S2309" i="4" s="1"/>
  <c r="T2309" i="4" s="1"/>
  <c r="U2309" i="4" s="1"/>
  <c r="P2032" i="4"/>
  <c r="Q2032" i="4" s="1"/>
  <c r="R2032" i="4" s="1"/>
  <c r="S2032" i="4" s="1"/>
  <c r="T2032" i="4" s="1"/>
  <c r="U2032" i="4" s="1"/>
  <c r="P800" i="4"/>
  <c r="Q800" i="4" s="1"/>
  <c r="R800" i="4" s="1"/>
  <c r="S800" i="4" s="1"/>
  <c r="T800" i="4" s="1"/>
  <c r="U800" i="4" s="1"/>
  <c r="P1934" i="4"/>
  <c r="Q1934" i="4" s="1"/>
  <c r="R1934" i="4" s="1"/>
  <c r="S1934" i="4" s="1"/>
  <c r="T1934" i="4" s="1"/>
  <c r="U1934" i="4" s="1"/>
  <c r="P1684" i="4"/>
  <c r="Q1684" i="4" s="1"/>
  <c r="P1512" i="4"/>
  <c r="Q1512" i="4" s="1"/>
  <c r="R1512" i="4" s="1"/>
  <c r="S1512" i="4" s="1"/>
  <c r="T1512" i="4" s="1"/>
  <c r="U1512" i="4" s="1"/>
  <c r="P1293" i="4"/>
  <c r="Q1293" i="4" s="1"/>
  <c r="R1293" i="4" s="1"/>
  <c r="S1293" i="4" s="1"/>
  <c r="T1293" i="4" s="1"/>
  <c r="U1293" i="4" s="1"/>
  <c r="P1444" i="4"/>
  <c r="Q1444" i="4" s="1"/>
  <c r="R1444" i="4" s="1"/>
  <c r="S1444" i="4" s="1"/>
  <c r="T1444" i="4" s="1"/>
  <c r="U1444" i="4" s="1"/>
  <c r="P1451" i="4"/>
  <c r="Q1451" i="4" s="1"/>
  <c r="R1451" i="4" s="1"/>
  <c r="S1451" i="4" s="1"/>
  <c r="T1451" i="4" s="1"/>
  <c r="U1451" i="4" s="1"/>
  <c r="P1187" i="4"/>
  <c r="Q1187" i="4" s="1"/>
  <c r="R1187" i="4" s="1"/>
  <c r="S1187" i="4" s="1"/>
  <c r="T1187" i="4" s="1"/>
  <c r="U1187" i="4" s="1"/>
  <c r="P1217" i="4"/>
  <c r="Q1217" i="4" s="1"/>
  <c r="R1217" i="4" s="1"/>
  <c r="S1217" i="4" s="1"/>
  <c r="T1217" i="4" s="1"/>
  <c r="U1217" i="4" s="1"/>
  <c r="P955" i="4"/>
  <c r="Q955" i="4" s="1"/>
  <c r="R955" i="4" s="1"/>
  <c r="S955" i="4" s="1"/>
  <c r="T955" i="4" s="1"/>
  <c r="U955" i="4" s="1"/>
  <c r="P718" i="4"/>
  <c r="Q718" i="4" s="1"/>
  <c r="R718" i="4" s="1"/>
  <c r="S718" i="4" s="1"/>
  <c r="T718" i="4" s="1"/>
  <c r="U718" i="4" s="1"/>
  <c r="P1950" i="4"/>
  <c r="Q1950" i="4" s="1"/>
  <c r="P1691" i="4"/>
  <c r="Q1691" i="4" s="1"/>
  <c r="P1768" i="4"/>
  <c r="Q1768" i="4" s="1"/>
  <c r="R1768" i="4" s="1"/>
  <c r="S1768" i="4" s="1"/>
  <c r="T1768" i="4" s="1"/>
  <c r="U1768" i="4" s="1"/>
  <c r="P1641" i="4"/>
  <c r="Q1641" i="4" s="1"/>
  <c r="P1646" i="4"/>
  <c r="Q1646" i="4" s="1"/>
  <c r="R1646" i="4" s="1"/>
  <c r="S1646" i="4" s="1"/>
  <c r="T1646" i="4" s="1"/>
  <c r="U1646" i="4" s="1"/>
  <c r="P1356" i="4"/>
  <c r="Q1356" i="4" s="1"/>
  <c r="R1356" i="4" s="1"/>
  <c r="S1356" i="4" s="1"/>
  <c r="T1356" i="4" s="1"/>
  <c r="U1356" i="4" s="1"/>
  <c r="P1168" i="4"/>
  <c r="Q1168" i="4" s="1"/>
  <c r="R1168" i="4" s="1"/>
  <c r="S1168" i="4" s="1"/>
  <c r="T1168" i="4" s="1"/>
  <c r="U1168" i="4" s="1"/>
  <c r="P1108" i="4"/>
  <c r="Q1108" i="4" s="1"/>
  <c r="R1108" i="4" s="1"/>
  <c r="S1108" i="4" s="1"/>
  <c r="T1108" i="4" s="1"/>
  <c r="U1108" i="4" s="1"/>
  <c r="P875" i="4"/>
  <c r="Q875" i="4" s="1"/>
  <c r="R875" i="4" s="1"/>
  <c r="S875" i="4" s="1"/>
  <c r="T875" i="4" s="1"/>
  <c r="U875" i="4" s="1"/>
  <c r="P1024" i="4"/>
  <c r="Q1024" i="4" s="1"/>
  <c r="R1024" i="4" s="1"/>
  <c r="S1024" i="4" s="1"/>
  <c r="T1024" i="4" s="1"/>
  <c r="U1024" i="4" s="1"/>
  <c r="P938" i="4"/>
  <c r="Q938" i="4" s="1"/>
  <c r="R938" i="4" s="1"/>
  <c r="S938" i="4" s="1"/>
  <c r="T938" i="4" s="1"/>
  <c r="U938" i="4" s="1"/>
  <c r="P642" i="4"/>
  <c r="Q642" i="4" s="1"/>
  <c r="R642" i="4" s="1"/>
  <c r="S642" i="4" s="1"/>
  <c r="T642" i="4" s="1"/>
  <c r="U642" i="4" s="1"/>
  <c r="P260" i="4"/>
  <c r="Q260" i="4" s="1"/>
  <c r="R260" i="4" s="1"/>
  <c r="S260" i="4" s="1"/>
  <c r="T260" i="4" s="1"/>
  <c r="U260" i="4" s="1"/>
  <c r="P324" i="4"/>
  <c r="Q324" i="4" s="1"/>
  <c r="R324" i="4" s="1"/>
  <c r="S324" i="4" s="1"/>
  <c r="T324" i="4" s="1"/>
  <c r="U324" i="4" s="1"/>
  <c r="P665" i="4"/>
  <c r="Q665" i="4" s="1"/>
  <c r="R665" i="4" s="1"/>
  <c r="S665" i="4" s="1"/>
  <c r="T665" i="4" s="1"/>
  <c r="U665" i="4" s="1"/>
  <c r="P1952" i="4"/>
  <c r="Q1952" i="4" s="1"/>
  <c r="R1952" i="4" s="1"/>
  <c r="S1952" i="4" s="1"/>
  <c r="T1952" i="4" s="1"/>
  <c r="U1952" i="4" s="1"/>
  <c r="P1866" i="4"/>
  <c r="Q1866" i="4" s="1"/>
  <c r="R1866" i="4" s="1"/>
  <c r="S1866" i="4" s="1"/>
  <c r="T1866" i="4" s="1"/>
  <c r="U1866" i="4" s="1"/>
  <c r="P1848" i="4"/>
  <c r="Q1848" i="4" s="1"/>
  <c r="R1848" i="4" s="1"/>
  <c r="S1848" i="4" s="1"/>
  <c r="T1848" i="4" s="1"/>
  <c r="U1848" i="4" s="1"/>
  <c r="P1783" i="4"/>
  <c r="Q1783" i="4" s="1"/>
  <c r="R1783" i="4" s="1"/>
  <c r="S1783" i="4" s="1"/>
  <c r="T1783" i="4" s="1"/>
  <c r="U1783" i="4" s="1"/>
  <c r="P1645" i="4"/>
  <c r="Q1645" i="4" s="1"/>
  <c r="R1645" i="4" s="1"/>
  <c r="S1645" i="4" s="1"/>
  <c r="T1645" i="4" s="1"/>
  <c r="U1645" i="4" s="1"/>
  <c r="P1482" i="4"/>
  <c r="Q1482" i="4" s="1"/>
  <c r="R1482" i="4" s="1"/>
  <c r="S1482" i="4" s="1"/>
  <c r="T1482" i="4" s="1"/>
  <c r="U1482" i="4" s="1"/>
  <c r="P1499" i="4"/>
  <c r="Q1499" i="4" s="1"/>
  <c r="R1499" i="4" s="1"/>
  <c r="S1499" i="4" s="1"/>
  <c r="T1499" i="4" s="1"/>
  <c r="U1499" i="4" s="1"/>
  <c r="P1377" i="4"/>
  <c r="Q1377" i="4" s="1"/>
  <c r="R1377" i="4" s="1"/>
  <c r="S1377" i="4" s="1"/>
  <c r="T1377" i="4" s="1"/>
  <c r="U1377" i="4" s="1"/>
  <c r="P1440" i="4"/>
  <c r="Q1440" i="4" s="1"/>
  <c r="R1440" i="4" s="1"/>
  <c r="S1440" i="4" s="1"/>
  <c r="T1440" i="4" s="1"/>
  <c r="U1440" i="4" s="1"/>
  <c r="P1381" i="4"/>
  <c r="Q1381" i="4" s="1"/>
  <c r="R1381" i="4" s="1"/>
  <c r="S1381" i="4" s="1"/>
  <c r="T1381" i="4" s="1"/>
  <c r="U1381" i="4" s="1"/>
  <c r="P1403" i="4"/>
  <c r="Q1403" i="4" s="1"/>
  <c r="R1403" i="4" s="1"/>
  <c r="S1403" i="4" s="1"/>
  <c r="T1403" i="4" s="1"/>
  <c r="U1403" i="4" s="1"/>
  <c r="P1376" i="4"/>
  <c r="Q1376" i="4" s="1"/>
  <c r="R1376" i="4" s="1"/>
  <c r="S1376" i="4" s="1"/>
  <c r="T1376" i="4" s="1"/>
  <c r="U1376" i="4" s="1"/>
  <c r="P1192" i="4"/>
  <c r="Q1192" i="4" s="1"/>
  <c r="R1192" i="4" s="1"/>
  <c r="S1192" i="4" s="1"/>
  <c r="T1192" i="4" s="1"/>
  <c r="U1192" i="4" s="1"/>
  <c r="P1204" i="4"/>
  <c r="Q1204" i="4" s="1"/>
  <c r="P1251" i="4"/>
  <c r="Q1251" i="4" s="1"/>
  <c r="R1251" i="4" s="1"/>
  <c r="S1251" i="4" s="1"/>
  <c r="T1251" i="4" s="1"/>
  <c r="U1251" i="4" s="1"/>
  <c r="P1205" i="4"/>
  <c r="Q1205" i="4" s="1"/>
  <c r="R1205" i="4" s="1"/>
  <c r="S1205" i="4" s="1"/>
  <c r="T1205" i="4" s="1"/>
  <c r="U1205" i="4" s="1"/>
  <c r="P1063" i="4"/>
  <c r="Q1063" i="4" s="1"/>
  <c r="R1063" i="4" s="1"/>
  <c r="S1063" i="4" s="1"/>
  <c r="T1063" i="4" s="1"/>
  <c r="U1063" i="4" s="1"/>
  <c r="P853" i="4"/>
  <c r="Q853" i="4" s="1"/>
  <c r="R853" i="4" s="1"/>
  <c r="S853" i="4" s="1"/>
  <c r="T853" i="4" s="1"/>
  <c r="U853" i="4" s="1"/>
  <c r="P664" i="4"/>
  <c r="Q664" i="4" s="1"/>
  <c r="R664" i="4" s="1"/>
  <c r="S664" i="4" s="1"/>
  <c r="T664" i="4" s="1"/>
  <c r="U664" i="4" s="1"/>
  <c r="P411" i="4"/>
  <c r="Q411" i="4" s="1"/>
  <c r="R411" i="4" s="1"/>
  <c r="S411" i="4" s="1"/>
  <c r="T411" i="4" s="1"/>
  <c r="U411" i="4" s="1"/>
  <c r="P773" i="4"/>
  <c r="Q773" i="4" s="1"/>
  <c r="P148" i="4"/>
  <c r="Q148" i="4" s="1"/>
  <c r="R148" i="4" s="1"/>
  <c r="S148" i="4" s="1"/>
  <c r="T148" i="4" s="1"/>
  <c r="U148" i="4" s="1"/>
  <c r="P332" i="4"/>
  <c r="Q332" i="4" s="1"/>
  <c r="R332" i="4" s="1"/>
  <c r="S332" i="4" s="1"/>
  <c r="T332" i="4" s="1"/>
  <c r="U332" i="4" s="1"/>
  <c r="P1893" i="4"/>
  <c r="Q1893" i="4" s="1"/>
  <c r="R1893" i="4" s="1"/>
  <c r="S1893" i="4" s="1"/>
  <c r="T1893" i="4" s="1"/>
  <c r="U1893" i="4" s="1"/>
  <c r="P1959" i="4"/>
  <c r="Q1959" i="4" s="1"/>
  <c r="P1844" i="4"/>
  <c r="Q1844" i="4" s="1"/>
  <c r="P1850" i="4"/>
  <c r="Q1850" i="4" s="1"/>
  <c r="R1850" i="4" s="1"/>
  <c r="S1850" i="4" s="1"/>
  <c r="T1850" i="4" s="1"/>
  <c r="U1850" i="4" s="1"/>
  <c r="P1719" i="4"/>
  <c r="Q1719" i="4" s="1"/>
  <c r="R1719" i="4" s="1"/>
  <c r="S1719" i="4" s="1"/>
  <c r="T1719" i="4" s="1"/>
  <c r="U1719" i="4" s="1"/>
  <c r="P1737" i="4"/>
  <c r="Q1737" i="4" s="1"/>
  <c r="R1737" i="4" s="1"/>
  <c r="S1737" i="4" s="1"/>
  <c r="T1737" i="4" s="1"/>
  <c r="U1737" i="4" s="1"/>
  <c r="P1652" i="4"/>
  <c r="Q1652" i="4" s="1"/>
  <c r="P1414" i="4"/>
  <c r="Q1414" i="4" s="1"/>
  <c r="R1414" i="4" s="1"/>
  <c r="S1414" i="4" s="1"/>
  <c r="T1414" i="4" s="1"/>
  <c r="U1414" i="4" s="1"/>
  <c r="P1426" i="4"/>
  <c r="Q1426" i="4" s="1"/>
  <c r="R1426" i="4" s="1"/>
  <c r="S1426" i="4" s="1"/>
  <c r="T1426" i="4" s="1"/>
  <c r="U1426" i="4" s="1"/>
  <c r="P1218" i="4"/>
  <c r="Q1218" i="4" s="1"/>
  <c r="R1218" i="4" s="1"/>
  <c r="S1218" i="4" s="1"/>
  <c r="T1218" i="4" s="1"/>
  <c r="U1218" i="4" s="1"/>
  <c r="P1235" i="4"/>
  <c r="Q1235" i="4" s="1"/>
  <c r="P985" i="4"/>
  <c r="Q985" i="4" s="1"/>
  <c r="R985" i="4" s="1"/>
  <c r="S985" i="4" s="1"/>
  <c r="T985" i="4" s="1"/>
  <c r="U985" i="4" s="1"/>
  <c r="P899" i="4"/>
  <c r="Q899" i="4" s="1"/>
  <c r="R899" i="4" s="1"/>
  <c r="S899" i="4" s="1"/>
  <c r="T899" i="4" s="1"/>
  <c r="U899" i="4" s="1"/>
  <c r="P1070" i="4"/>
  <c r="Q1070" i="4" s="1"/>
  <c r="R1070" i="4" s="1"/>
  <c r="S1070" i="4" s="1"/>
  <c r="T1070" i="4" s="1"/>
  <c r="U1070" i="4" s="1"/>
  <c r="P944" i="4"/>
  <c r="Q944" i="4" s="1"/>
  <c r="P886" i="4"/>
  <c r="Q886" i="4" s="1"/>
  <c r="R886" i="4" s="1"/>
  <c r="S886" i="4" s="1"/>
  <c r="T886" i="4" s="1"/>
  <c r="U886" i="4" s="1"/>
  <c r="P478" i="4"/>
  <c r="Q478" i="4" s="1"/>
  <c r="R478" i="4" s="1"/>
  <c r="S478" i="4" s="1"/>
  <c r="T478" i="4" s="1"/>
  <c r="U478" i="4" s="1"/>
  <c r="P269" i="4"/>
  <c r="Q269" i="4" s="1"/>
  <c r="R269" i="4" s="1"/>
  <c r="S269" i="4" s="1"/>
  <c r="T269" i="4" s="1"/>
  <c r="U269" i="4" s="1"/>
  <c r="P999" i="4"/>
  <c r="Q999" i="4" s="1"/>
  <c r="R999" i="4" s="1"/>
  <c r="S999" i="4" s="1"/>
  <c r="T999" i="4" s="1"/>
  <c r="U999" i="4" s="1"/>
  <c r="P1883" i="4"/>
  <c r="Q1883" i="4" s="1"/>
  <c r="P1846" i="4"/>
  <c r="Q1846" i="4" s="1"/>
  <c r="P1858" i="4"/>
  <c r="Q1858" i="4" s="1"/>
  <c r="R1858" i="4" s="1"/>
  <c r="S1858" i="4" s="1"/>
  <c r="T1858" i="4" s="1"/>
  <c r="U1858" i="4" s="1"/>
  <c r="P1789" i="4"/>
  <c r="Q1789" i="4" s="1"/>
  <c r="R1789" i="4" s="1"/>
  <c r="S1789" i="4" s="1"/>
  <c r="T1789" i="4" s="1"/>
  <c r="U1789" i="4" s="1"/>
  <c r="P1736" i="4"/>
  <c r="Q1736" i="4" s="1"/>
  <c r="R1736" i="4" s="1"/>
  <c r="S1736" i="4" s="1"/>
  <c r="T1736" i="4" s="1"/>
  <c r="U1736" i="4" s="1"/>
  <c r="P1651" i="4"/>
  <c r="Q1651" i="4" s="1"/>
  <c r="R1651" i="4" s="1"/>
  <c r="S1651" i="4" s="1"/>
  <c r="T1651" i="4" s="1"/>
  <c r="U1651" i="4" s="1"/>
  <c r="P1623" i="4"/>
  <c r="Q1623" i="4" s="1"/>
  <c r="P1483" i="4"/>
  <c r="Q1483" i="4" s="1"/>
  <c r="P1475" i="4"/>
  <c r="Q1475" i="4" s="1"/>
  <c r="R1475" i="4" s="1"/>
  <c r="S1475" i="4" s="1"/>
  <c r="T1475" i="4" s="1"/>
  <c r="U1475" i="4" s="1"/>
  <c r="P1383" i="4"/>
  <c r="Q1383" i="4" s="1"/>
  <c r="R1383" i="4" s="1"/>
  <c r="S1383" i="4" s="1"/>
  <c r="T1383" i="4" s="1"/>
  <c r="U1383" i="4" s="1"/>
  <c r="P1287" i="4"/>
  <c r="Q1287" i="4" s="1"/>
  <c r="R1287" i="4" s="1"/>
  <c r="S1287" i="4" s="1"/>
  <c r="T1287" i="4" s="1"/>
  <c r="U1287" i="4" s="1"/>
  <c r="P1316" i="4"/>
  <c r="Q1316" i="4" s="1"/>
  <c r="R1316" i="4" s="1"/>
  <c r="S1316" i="4" s="1"/>
  <c r="T1316" i="4" s="1"/>
  <c r="U1316" i="4" s="1"/>
  <c r="P1300" i="4"/>
  <c r="Q1300" i="4" s="1"/>
  <c r="P1409" i="4"/>
  <c r="Q1409" i="4" s="1"/>
  <c r="R1409" i="4" s="1"/>
  <c r="S1409" i="4" s="1"/>
  <c r="T1409" i="4" s="1"/>
  <c r="U1409" i="4" s="1"/>
  <c r="P1438" i="4"/>
  <c r="Q1438" i="4" s="1"/>
  <c r="R1438" i="4" s="1"/>
  <c r="S1438" i="4" s="1"/>
  <c r="T1438" i="4" s="1"/>
  <c r="U1438" i="4" s="1"/>
  <c r="P1298" i="4"/>
  <c r="Q1298" i="4" s="1"/>
  <c r="R1298" i="4" s="1"/>
  <c r="S1298" i="4" s="1"/>
  <c r="T1298" i="4" s="1"/>
  <c r="U1298" i="4" s="1"/>
  <c r="P1199" i="4"/>
  <c r="Q1199" i="4" s="1"/>
  <c r="R1199" i="4" s="1"/>
  <c r="S1199" i="4" s="1"/>
  <c r="T1199" i="4" s="1"/>
  <c r="U1199" i="4" s="1"/>
  <c r="P1106" i="4"/>
  <c r="Q1106" i="4" s="1"/>
  <c r="R1106" i="4" s="1"/>
  <c r="S1106" i="4" s="1"/>
  <c r="T1106" i="4" s="1"/>
  <c r="U1106" i="4" s="1"/>
  <c r="P1166" i="4"/>
  <c r="Q1166" i="4" s="1"/>
  <c r="R1166" i="4" s="1"/>
  <c r="S1166" i="4" s="1"/>
  <c r="T1166" i="4" s="1"/>
  <c r="U1166" i="4" s="1"/>
  <c r="P1132" i="4"/>
  <c r="Q1132" i="4" s="1"/>
  <c r="R1132" i="4" s="1"/>
  <c r="S1132" i="4" s="1"/>
  <c r="T1132" i="4" s="1"/>
  <c r="U1132" i="4" s="1"/>
  <c r="P1133" i="4"/>
  <c r="Q1133" i="4" s="1"/>
  <c r="R1133" i="4" s="1"/>
  <c r="S1133" i="4" s="1"/>
  <c r="T1133" i="4" s="1"/>
  <c r="U1133" i="4" s="1"/>
  <c r="P989" i="4"/>
  <c r="Q989" i="4" s="1"/>
  <c r="R989" i="4" s="1"/>
  <c r="S989" i="4" s="1"/>
  <c r="T989" i="4" s="1"/>
  <c r="U989" i="4" s="1"/>
  <c r="P1049" i="4"/>
  <c r="Q1049" i="4" s="1"/>
  <c r="R1049" i="4" s="1"/>
  <c r="S1049" i="4" s="1"/>
  <c r="T1049" i="4" s="1"/>
  <c r="U1049" i="4" s="1"/>
  <c r="P640" i="4"/>
  <c r="Q640" i="4" s="1"/>
  <c r="P1036" i="4"/>
  <c r="Q1036" i="4" s="1"/>
  <c r="R1036" i="4" s="1"/>
  <c r="S1036" i="4" s="1"/>
  <c r="T1036" i="4" s="1"/>
  <c r="U1036" i="4" s="1"/>
  <c r="P1008" i="4"/>
  <c r="Q1008" i="4" s="1"/>
  <c r="R1008" i="4" s="1"/>
  <c r="S1008" i="4" s="1"/>
  <c r="T1008" i="4" s="1"/>
  <c r="U1008" i="4" s="1"/>
  <c r="P1028" i="4"/>
  <c r="Q1028" i="4" s="1"/>
  <c r="R1028" i="4" s="1"/>
  <c r="S1028" i="4" s="1"/>
  <c r="T1028" i="4" s="1"/>
  <c r="U1028" i="4" s="1"/>
  <c r="P969" i="4"/>
  <c r="Q969" i="4" s="1"/>
  <c r="R969" i="4" s="1"/>
  <c r="S969" i="4" s="1"/>
  <c r="T969" i="4" s="1"/>
  <c r="U969" i="4" s="1"/>
  <c r="P793" i="4"/>
  <c r="Q793" i="4" s="1"/>
  <c r="R793" i="4" s="1"/>
  <c r="S793" i="4" s="1"/>
  <c r="T793" i="4" s="1"/>
  <c r="U793" i="4" s="1"/>
  <c r="P829" i="4"/>
  <c r="Q829" i="4" s="1"/>
  <c r="R829" i="4" s="1"/>
  <c r="S829" i="4" s="1"/>
  <c r="T829" i="4" s="1"/>
  <c r="U829" i="4" s="1"/>
  <c r="P807" i="4"/>
  <c r="Q807" i="4" s="1"/>
  <c r="R807" i="4" s="1"/>
  <c r="S807" i="4" s="1"/>
  <c r="T807" i="4" s="1"/>
  <c r="U807" i="4" s="1"/>
  <c r="P686" i="4"/>
  <c r="Q686" i="4" s="1"/>
  <c r="R686" i="4" s="1"/>
  <c r="S686" i="4" s="1"/>
  <c r="T686" i="4" s="1"/>
  <c r="U686" i="4" s="1"/>
  <c r="P698" i="4"/>
  <c r="Q698" i="4" s="1"/>
  <c r="R698" i="4" s="1"/>
  <c r="S698" i="4" s="1"/>
  <c r="T698" i="4" s="1"/>
  <c r="U698" i="4" s="1"/>
  <c r="P494" i="4"/>
  <c r="Q494" i="4" s="1"/>
  <c r="R494" i="4" s="1"/>
  <c r="S494" i="4" s="1"/>
  <c r="T494" i="4" s="1"/>
  <c r="U494" i="4" s="1"/>
  <c r="P617" i="4"/>
  <c r="Q617" i="4" s="1"/>
  <c r="P630" i="4"/>
  <c r="Q630" i="4" s="1"/>
  <c r="R630" i="4" s="1"/>
  <c r="S630" i="4" s="1"/>
  <c r="T630" i="4" s="1"/>
  <c r="U630" i="4" s="1"/>
  <c r="P531" i="4"/>
  <c r="Q531" i="4" s="1"/>
  <c r="R531" i="4" s="1"/>
  <c r="S531" i="4" s="1"/>
  <c r="T531" i="4" s="1"/>
  <c r="U531" i="4" s="1"/>
  <c r="P501" i="4"/>
  <c r="Q501" i="4" s="1"/>
  <c r="R501" i="4" s="1"/>
  <c r="S501" i="4" s="1"/>
  <c r="T501" i="4" s="1"/>
  <c r="U501" i="4" s="1"/>
  <c r="P387" i="4"/>
  <c r="Q387" i="4" s="1"/>
  <c r="R387" i="4" s="1"/>
  <c r="S387" i="4" s="1"/>
  <c r="T387" i="4" s="1"/>
  <c r="U387" i="4" s="1"/>
  <c r="P445" i="4"/>
  <c r="Q445" i="4" s="1"/>
  <c r="R445" i="4" s="1"/>
  <c r="S445" i="4" s="1"/>
  <c r="T445" i="4" s="1"/>
  <c r="U445" i="4" s="1"/>
  <c r="P321" i="4"/>
  <c r="Q321" i="4" s="1"/>
  <c r="R321" i="4" s="1"/>
  <c r="S321" i="4" s="1"/>
  <c r="T321" i="4" s="1"/>
  <c r="U321" i="4" s="1"/>
  <c r="P351" i="4"/>
  <c r="Q351" i="4" s="1"/>
  <c r="R351" i="4" s="1"/>
  <c r="S351" i="4" s="1"/>
  <c r="T351" i="4" s="1"/>
  <c r="U351" i="4" s="1"/>
  <c r="P145" i="4"/>
  <c r="Q145" i="4" s="1"/>
  <c r="R145" i="4" s="1"/>
  <c r="S145" i="4" s="1"/>
  <c r="T145" i="4" s="1"/>
  <c r="U145" i="4" s="1"/>
  <c r="P1089" i="4"/>
  <c r="Q1089" i="4" s="1"/>
  <c r="R1089" i="4" s="1"/>
  <c r="S1089" i="4" s="1"/>
  <c r="T1089" i="4" s="1"/>
  <c r="U1089" i="4" s="1"/>
  <c r="P825" i="4"/>
  <c r="Q825" i="4" s="1"/>
  <c r="R825" i="4" s="1"/>
  <c r="S825" i="4" s="1"/>
  <c r="T825" i="4" s="1"/>
  <c r="U825" i="4" s="1"/>
  <c r="P806" i="4"/>
  <c r="Q806" i="4" s="1"/>
  <c r="P726" i="4"/>
  <c r="Q726" i="4" s="1"/>
  <c r="R726" i="4" s="1"/>
  <c r="S726" i="4" s="1"/>
  <c r="T726" i="4" s="1"/>
  <c r="U726" i="4" s="1"/>
  <c r="P663" i="4"/>
  <c r="Q663" i="4" s="1"/>
  <c r="R663" i="4" s="1"/>
  <c r="S663" i="4" s="1"/>
  <c r="T663" i="4" s="1"/>
  <c r="U663" i="4" s="1"/>
  <c r="P661" i="4"/>
  <c r="Q661" i="4" s="1"/>
  <c r="P677" i="4"/>
  <c r="Q677" i="4" s="1"/>
  <c r="R677" i="4" s="1"/>
  <c r="S677" i="4" s="1"/>
  <c r="T677" i="4" s="1"/>
  <c r="U677" i="4" s="1"/>
  <c r="P319" i="4"/>
  <c r="Q319" i="4" s="1"/>
  <c r="R319" i="4" s="1"/>
  <c r="S319" i="4" s="1"/>
  <c r="T319" i="4" s="1"/>
  <c r="U319" i="4" s="1"/>
  <c r="P277" i="4"/>
  <c r="Q277" i="4" s="1"/>
  <c r="R277" i="4" s="1"/>
  <c r="S277" i="4" s="1"/>
  <c r="T277" i="4" s="1"/>
  <c r="U277" i="4" s="1"/>
  <c r="P341" i="4"/>
  <c r="Q341" i="4" s="1"/>
  <c r="R341" i="4" s="1"/>
  <c r="S341" i="4" s="1"/>
  <c r="T341" i="4" s="1"/>
  <c r="U341" i="4" s="1"/>
  <c r="P417" i="4"/>
  <c r="Q417" i="4" s="1"/>
  <c r="R417" i="4" s="1"/>
  <c r="S417" i="4" s="1"/>
  <c r="T417" i="4" s="1"/>
  <c r="U417" i="4" s="1"/>
  <c r="P245" i="4"/>
  <c r="Q245" i="4" s="1"/>
  <c r="R245" i="4" s="1"/>
  <c r="S245" i="4" s="1"/>
  <c r="T245" i="4" s="1"/>
  <c r="U245" i="4" s="1"/>
  <c r="P1032" i="4"/>
  <c r="Q1032" i="4" s="1"/>
  <c r="R1032" i="4" s="1"/>
  <c r="S1032" i="4" s="1"/>
  <c r="T1032" i="4" s="1"/>
  <c r="U1032" i="4" s="1"/>
  <c r="P799" i="4"/>
  <c r="Q799" i="4" s="1"/>
  <c r="R799" i="4" s="1"/>
  <c r="S799" i="4" s="1"/>
  <c r="T799" i="4" s="1"/>
  <c r="U799" i="4" s="1"/>
  <c r="P776" i="4"/>
  <c r="Q776" i="4" s="1"/>
  <c r="R776" i="4" s="1"/>
  <c r="S776" i="4" s="1"/>
  <c r="T776" i="4" s="1"/>
  <c r="U776" i="4" s="1"/>
  <c r="P719" i="4"/>
  <c r="Q719" i="4" s="1"/>
  <c r="P780" i="4"/>
  <c r="Q780" i="4" s="1"/>
  <c r="R780" i="4" s="1"/>
  <c r="S780" i="4" s="1"/>
  <c r="T780" i="4" s="1"/>
  <c r="U780" i="4" s="1"/>
  <c r="P548" i="4"/>
  <c r="Q548" i="4" s="1"/>
  <c r="P488" i="4"/>
  <c r="Q488" i="4" s="1"/>
  <c r="P573" i="4"/>
  <c r="Q573" i="4" s="1"/>
  <c r="R573" i="4" s="1"/>
  <c r="S573" i="4" s="1"/>
  <c r="T573" i="4" s="1"/>
  <c r="U573" i="4" s="1"/>
  <c r="P487" i="4"/>
  <c r="Q487" i="4" s="1"/>
  <c r="R487" i="4" s="1"/>
  <c r="S487" i="4" s="1"/>
  <c r="T487" i="4" s="1"/>
  <c r="U487" i="4" s="1"/>
  <c r="P451" i="4"/>
  <c r="Q451" i="4" s="1"/>
  <c r="R451" i="4" s="1"/>
  <c r="S451" i="4" s="1"/>
  <c r="T451" i="4" s="1"/>
  <c r="U451" i="4" s="1"/>
  <c r="P327" i="4"/>
  <c r="Q327" i="4" s="1"/>
  <c r="R327" i="4" s="1"/>
  <c r="S327" i="4" s="1"/>
  <c r="T327" i="4" s="1"/>
  <c r="U327" i="4" s="1"/>
  <c r="P334" i="4"/>
  <c r="Q334" i="4" s="1"/>
  <c r="R334" i="4" s="1"/>
  <c r="S334" i="4" s="1"/>
  <c r="T334" i="4" s="1"/>
  <c r="U334" i="4" s="1"/>
  <c r="P88" i="4"/>
  <c r="Q88" i="4" s="1"/>
  <c r="R88" i="4" s="1"/>
  <c r="S88" i="4" s="1"/>
  <c r="T88" i="4" s="1"/>
  <c r="U88" i="4" s="1"/>
  <c r="P1031" i="4"/>
  <c r="Q1031" i="4" s="1"/>
  <c r="R1031" i="4" s="1"/>
  <c r="S1031" i="4" s="1"/>
  <c r="T1031" i="4" s="1"/>
  <c r="U1031" i="4" s="1"/>
  <c r="P910" i="4"/>
  <c r="Q910" i="4" s="1"/>
  <c r="R910" i="4" s="1"/>
  <c r="S910" i="4" s="1"/>
  <c r="T910" i="4" s="1"/>
  <c r="U910" i="4" s="1"/>
  <c r="P739" i="4"/>
  <c r="Q739" i="4" s="1"/>
  <c r="P781" i="4"/>
  <c r="Q781" i="4" s="1"/>
  <c r="R781" i="4" s="1"/>
  <c r="S781" i="4" s="1"/>
  <c r="T781" i="4" s="1"/>
  <c r="U781" i="4" s="1"/>
  <c r="P721" i="4"/>
  <c r="Q721" i="4" s="1"/>
  <c r="R721" i="4" s="1"/>
  <c r="S721" i="4" s="1"/>
  <c r="T721" i="4" s="1"/>
  <c r="U721" i="4" s="1"/>
  <c r="P732" i="4"/>
  <c r="Q732" i="4" s="1"/>
  <c r="R732" i="4" s="1"/>
  <c r="S732" i="4" s="1"/>
  <c r="T732" i="4" s="1"/>
  <c r="U732" i="4" s="1"/>
  <c r="P669" i="4"/>
  <c r="Q669" i="4" s="1"/>
  <c r="R669" i="4" s="1"/>
  <c r="S669" i="4" s="1"/>
  <c r="T669" i="4" s="1"/>
  <c r="U669" i="4" s="1"/>
  <c r="P569" i="4"/>
  <c r="Q569" i="4" s="1"/>
  <c r="P592" i="4"/>
  <c r="Q592" i="4" s="1"/>
  <c r="P618" i="4"/>
  <c r="Q618" i="4" s="1"/>
  <c r="R618" i="4" s="1"/>
  <c r="S618" i="4" s="1"/>
  <c r="T618" i="4" s="1"/>
  <c r="U618" i="4" s="1"/>
  <c r="P306" i="4"/>
  <c r="Q306" i="4" s="1"/>
  <c r="R306" i="4" s="1"/>
  <c r="S306" i="4" s="1"/>
  <c r="T306" i="4" s="1"/>
  <c r="U306" i="4" s="1"/>
  <c r="P246" i="4"/>
  <c r="Q246" i="4" s="1"/>
  <c r="R246" i="4" s="1"/>
  <c r="S246" i="4" s="1"/>
  <c r="T246" i="4" s="1"/>
  <c r="U246" i="4" s="1"/>
  <c r="P345" i="4"/>
  <c r="Q345" i="4" s="1"/>
  <c r="R345" i="4" s="1"/>
  <c r="S345" i="4" s="1"/>
  <c r="T345" i="4" s="1"/>
  <c r="U345" i="4" s="1"/>
  <c r="P263" i="4"/>
  <c r="Q263" i="4" s="1"/>
  <c r="R263" i="4" s="1"/>
  <c r="S263" i="4" s="1"/>
  <c r="T263" i="4" s="1"/>
  <c r="U263" i="4" s="1"/>
  <c r="P285" i="4"/>
  <c r="Q285" i="4" s="1"/>
  <c r="R285" i="4" s="1"/>
  <c r="S285" i="4" s="1"/>
  <c r="T285" i="4" s="1"/>
  <c r="U285" i="4" s="1"/>
  <c r="P166" i="4"/>
  <c r="Q166" i="4" s="1"/>
  <c r="R166" i="4" s="1"/>
  <c r="S166" i="4" s="1"/>
  <c r="T166" i="4" s="1"/>
  <c r="U166" i="4" s="1"/>
  <c r="P82" i="4"/>
  <c r="Q82" i="4" s="1"/>
  <c r="R82" i="4" s="1"/>
  <c r="S82" i="4" s="1"/>
  <c r="T82" i="4" s="1"/>
  <c r="U82" i="4" s="1"/>
  <c r="P1194" i="4"/>
  <c r="Q1194" i="4" s="1"/>
  <c r="R1194" i="4" s="1"/>
  <c r="S1194" i="4" s="1"/>
  <c r="T1194" i="4" s="1"/>
  <c r="U1194" i="4" s="1"/>
  <c r="P1171" i="4"/>
  <c r="Q1171" i="4" s="1"/>
  <c r="R1171" i="4" s="1"/>
  <c r="S1171" i="4" s="1"/>
  <c r="T1171" i="4" s="1"/>
  <c r="U1171" i="4" s="1"/>
  <c r="P993" i="4"/>
  <c r="Q993" i="4" s="1"/>
  <c r="P1022" i="4"/>
  <c r="Q1022" i="4" s="1"/>
  <c r="R1022" i="4" s="1"/>
  <c r="S1022" i="4" s="1"/>
  <c r="T1022" i="4" s="1"/>
  <c r="U1022" i="4" s="1"/>
  <c r="P963" i="4"/>
  <c r="Q963" i="4" s="1"/>
  <c r="P758" i="4"/>
  <c r="Q758" i="4" s="1"/>
  <c r="R758" i="4" s="1"/>
  <c r="S758" i="4" s="1"/>
  <c r="T758" i="4" s="1"/>
  <c r="U758" i="4" s="1"/>
  <c r="P782" i="4"/>
  <c r="Q782" i="4" s="1"/>
  <c r="P742" i="4"/>
  <c r="Q742" i="4" s="1"/>
  <c r="R742" i="4" s="1"/>
  <c r="S742" i="4" s="1"/>
  <c r="T742" i="4" s="1"/>
  <c r="U742" i="4" s="1"/>
  <c r="P827" i="4"/>
  <c r="Q827" i="4" s="1"/>
  <c r="R827" i="4" s="1"/>
  <c r="S827" i="4" s="1"/>
  <c r="T827" i="4" s="1"/>
  <c r="U827" i="4" s="1"/>
  <c r="P591" i="4"/>
  <c r="Q591" i="4" s="1"/>
  <c r="R591" i="4" s="1"/>
  <c r="S591" i="4" s="1"/>
  <c r="T591" i="4" s="1"/>
  <c r="U591" i="4" s="1"/>
  <c r="P542" i="4"/>
  <c r="Q542" i="4" s="1"/>
  <c r="P543" i="4"/>
  <c r="Q543" i="4" s="1"/>
  <c r="R543" i="4" s="1"/>
  <c r="S543" i="4" s="1"/>
  <c r="T543" i="4" s="1"/>
  <c r="U543" i="4" s="1"/>
  <c r="P577" i="4"/>
  <c r="Q577" i="4" s="1"/>
  <c r="R577" i="4" s="1"/>
  <c r="S577" i="4" s="1"/>
  <c r="T577" i="4" s="1"/>
  <c r="U577" i="4" s="1"/>
  <c r="P431" i="4"/>
  <c r="Q431" i="4" s="1"/>
  <c r="R431" i="4" s="1"/>
  <c r="S431" i="4" s="1"/>
  <c r="T431" i="4" s="1"/>
  <c r="U431" i="4" s="1"/>
  <c r="P416" i="4"/>
  <c r="Q416" i="4" s="1"/>
  <c r="R416" i="4" s="1"/>
  <c r="S416" i="4" s="1"/>
  <c r="T416" i="4" s="1"/>
  <c r="U416" i="4" s="1"/>
  <c r="P440" i="4"/>
  <c r="Q440" i="4" s="1"/>
  <c r="R440" i="4" s="1"/>
  <c r="S440" i="4" s="1"/>
  <c r="T440" i="4" s="1"/>
  <c r="U440" i="4" s="1"/>
  <c r="P84" i="4"/>
  <c r="Q84" i="4" s="1"/>
  <c r="R84" i="4" s="1"/>
  <c r="S84" i="4" s="1"/>
  <c r="T84" i="4" s="1"/>
  <c r="U84" i="4" s="1"/>
  <c r="P164" i="4"/>
  <c r="Q164" i="4" s="1"/>
  <c r="R164" i="4" s="1"/>
  <c r="S164" i="4" s="1"/>
  <c r="T164" i="4" s="1"/>
  <c r="U164" i="4" s="1"/>
  <c r="P2203" i="4"/>
  <c r="Q2203" i="4" s="1"/>
  <c r="P1881" i="4"/>
  <c r="Q1881" i="4" s="1"/>
  <c r="R1881" i="4" s="1"/>
  <c r="S1881" i="4" s="1"/>
  <c r="T1881" i="4" s="1"/>
  <c r="U1881" i="4" s="1"/>
  <c r="P1644" i="4"/>
  <c r="Q1644" i="4" s="1"/>
  <c r="R1644" i="4" s="1"/>
  <c r="S1644" i="4" s="1"/>
  <c r="T1644" i="4" s="1"/>
  <c r="U1644" i="4" s="1"/>
  <c r="P2306" i="4"/>
  <c r="Q2306" i="4" s="1"/>
  <c r="P1940" i="4"/>
  <c r="Q1940" i="4" s="1"/>
  <c r="R1940" i="4" s="1"/>
  <c r="S1940" i="4" s="1"/>
  <c r="T1940" i="4" s="1"/>
  <c r="U1940" i="4" s="1"/>
  <c r="P2081" i="4"/>
  <c r="Q2081" i="4" s="1"/>
  <c r="R2081" i="4" s="1"/>
  <c r="S2081" i="4" s="1"/>
  <c r="T2081" i="4" s="1"/>
  <c r="U2081" i="4" s="1"/>
  <c r="P2355" i="4"/>
  <c r="Q2355" i="4" s="1"/>
  <c r="R2355" i="4" s="1"/>
  <c r="S2355" i="4" s="1"/>
  <c r="T2355" i="4" s="1"/>
  <c r="U2355" i="4" s="1"/>
  <c r="P2039" i="4"/>
  <c r="Q2039" i="4" s="1"/>
  <c r="R2039" i="4" s="1"/>
  <c r="S2039" i="4" s="1"/>
  <c r="T2039" i="4" s="1"/>
  <c r="U2039" i="4" s="1"/>
  <c r="P900" i="4"/>
  <c r="Q900" i="4" s="1"/>
  <c r="R900" i="4" s="1"/>
  <c r="S900" i="4" s="1"/>
  <c r="T900" i="4" s="1"/>
  <c r="U900" i="4" s="1"/>
  <c r="P2176" i="4"/>
  <c r="Q2176" i="4" s="1"/>
  <c r="R2176" i="4" s="1"/>
  <c r="S2176" i="4" s="1"/>
  <c r="T2176" i="4" s="1"/>
  <c r="U2176" i="4" s="1"/>
  <c r="P2240" i="4"/>
  <c r="Q2240" i="4" s="1"/>
  <c r="R2240" i="4" s="1"/>
  <c r="S2240" i="4" s="1"/>
  <c r="T2240" i="4" s="1"/>
  <c r="U2240" i="4" s="1"/>
  <c r="P1992" i="4"/>
  <c r="Q1992" i="4" s="1"/>
  <c r="R1992" i="4" s="1"/>
  <c r="S1992" i="4" s="1"/>
  <c r="T1992" i="4" s="1"/>
  <c r="U1992" i="4" s="1"/>
  <c r="P496" i="4"/>
  <c r="Q496" i="4" s="1"/>
  <c r="R496" i="4" s="1"/>
  <c r="S496" i="4" s="1"/>
  <c r="T496" i="4" s="1"/>
  <c r="U496" i="4" s="1"/>
  <c r="P1945" i="4"/>
  <c r="Q1945" i="4" s="1"/>
  <c r="P1742" i="4"/>
  <c r="Q1742" i="4" s="1"/>
  <c r="P1511" i="4"/>
  <c r="Q1511" i="4" s="1"/>
  <c r="P1424" i="4"/>
  <c r="Q1424" i="4" s="1"/>
  <c r="R1424" i="4" s="1"/>
  <c r="S1424" i="4" s="1"/>
  <c r="T1424" i="4" s="1"/>
  <c r="U1424" i="4" s="1"/>
  <c r="P1341" i="4"/>
  <c r="Q1341" i="4" s="1"/>
  <c r="R1341" i="4" s="1"/>
  <c r="S1341" i="4" s="1"/>
  <c r="T1341" i="4" s="1"/>
  <c r="U1341" i="4" s="1"/>
  <c r="P1253" i="4"/>
  <c r="Q1253" i="4" s="1"/>
  <c r="R1253" i="4" s="1"/>
  <c r="S1253" i="4" s="1"/>
  <c r="T1253" i="4" s="1"/>
  <c r="U1253" i="4" s="1"/>
  <c r="P1154" i="4"/>
  <c r="Q1154" i="4" s="1"/>
  <c r="R1154" i="4" s="1"/>
  <c r="S1154" i="4" s="1"/>
  <c r="T1154" i="4" s="1"/>
  <c r="U1154" i="4" s="1"/>
  <c r="P1198" i="4"/>
  <c r="Q1198" i="4" s="1"/>
  <c r="R1198" i="4" s="1"/>
  <c r="S1198" i="4" s="1"/>
  <c r="T1198" i="4" s="1"/>
  <c r="U1198" i="4" s="1"/>
  <c r="P918" i="4"/>
  <c r="Q918" i="4" s="1"/>
  <c r="R918" i="4" s="1"/>
  <c r="S918" i="4" s="1"/>
  <c r="T918" i="4" s="1"/>
  <c r="U918" i="4" s="1"/>
  <c r="P676" i="4"/>
  <c r="Q676" i="4" s="1"/>
  <c r="R676" i="4" s="1"/>
  <c r="S676" i="4" s="1"/>
  <c r="T676" i="4" s="1"/>
  <c r="U676" i="4" s="1"/>
  <c r="P1908" i="4"/>
  <c r="Q1908" i="4" s="1"/>
  <c r="R1908" i="4" s="1"/>
  <c r="S1908" i="4" s="1"/>
  <c r="T1908" i="4" s="1"/>
  <c r="U1908" i="4" s="1"/>
  <c r="P1775" i="4"/>
  <c r="Q1775" i="4" s="1"/>
  <c r="P1759" i="4"/>
  <c r="Q1759" i="4" s="1"/>
  <c r="R1759" i="4" s="1"/>
  <c r="S1759" i="4" s="1"/>
  <c r="T1759" i="4" s="1"/>
  <c r="U1759" i="4" s="1"/>
  <c r="P1612" i="4"/>
  <c r="Q1612" i="4" s="1"/>
  <c r="R1612" i="4" s="1"/>
  <c r="S1612" i="4" s="1"/>
  <c r="T1612" i="4" s="1"/>
  <c r="U1612" i="4" s="1"/>
  <c r="P1630" i="4"/>
  <c r="Q1630" i="4" s="1"/>
  <c r="R1630" i="4" s="1"/>
  <c r="S1630" i="4" s="1"/>
  <c r="T1630" i="4" s="1"/>
  <c r="U1630" i="4" s="1"/>
  <c r="P1410" i="4"/>
  <c r="Q1410" i="4" s="1"/>
  <c r="R1410" i="4" s="1"/>
  <c r="S1410" i="4" s="1"/>
  <c r="T1410" i="4" s="1"/>
  <c r="U1410" i="4" s="1"/>
  <c r="P1137" i="4"/>
  <c r="Q1137" i="4" s="1"/>
  <c r="R1137" i="4" s="1"/>
  <c r="S1137" i="4" s="1"/>
  <c r="T1137" i="4" s="1"/>
  <c r="U1137" i="4" s="1"/>
  <c r="P945" i="4"/>
  <c r="Q945" i="4" s="1"/>
  <c r="R945" i="4" s="1"/>
  <c r="S945" i="4" s="1"/>
  <c r="T945" i="4" s="1"/>
  <c r="U945" i="4" s="1"/>
  <c r="P982" i="4"/>
  <c r="Q982" i="4" s="1"/>
  <c r="R982" i="4" s="1"/>
  <c r="S982" i="4" s="1"/>
  <c r="T982" i="4" s="1"/>
  <c r="U982" i="4" s="1"/>
  <c r="P906" i="4"/>
  <c r="Q906" i="4" s="1"/>
  <c r="R906" i="4" s="1"/>
  <c r="S906" i="4" s="1"/>
  <c r="T906" i="4" s="1"/>
  <c r="U906" i="4" s="1"/>
  <c r="P916" i="4"/>
  <c r="Q916" i="4" s="1"/>
  <c r="R916" i="4" s="1"/>
  <c r="S916" i="4" s="1"/>
  <c r="T916" i="4" s="1"/>
  <c r="U916" i="4" s="1"/>
  <c r="P322" i="4"/>
  <c r="Q322" i="4" s="1"/>
  <c r="R322" i="4" s="1"/>
  <c r="S322" i="4" s="1"/>
  <c r="T322" i="4" s="1"/>
  <c r="U322" i="4" s="1"/>
  <c r="P255" i="4"/>
  <c r="Q255" i="4" s="1"/>
  <c r="R255" i="4" s="1"/>
  <c r="S255" i="4" s="1"/>
  <c r="T255" i="4" s="1"/>
  <c r="U255" i="4" s="1"/>
  <c r="P631" i="4"/>
  <c r="Q631" i="4" s="1"/>
  <c r="P1931" i="4"/>
  <c r="Q1931" i="4" s="1"/>
  <c r="R1931" i="4" s="1"/>
  <c r="S1931" i="4" s="1"/>
  <c r="T1931" i="4" s="1"/>
  <c r="U1931" i="4" s="1"/>
  <c r="P1840" i="4"/>
  <c r="Q1840" i="4" s="1"/>
  <c r="R1840" i="4" s="1"/>
  <c r="S1840" i="4" s="1"/>
  <c r="T1840" i="4" s="1"/>
  <c r="U1840" i="4" s="1"/>
  <c r="P1839" i="4"/>
  <c r="Q1839" i="4" s="1"/>
  <c r="R1839" i="4" s="1"/>
  <c r="S1839" i="4" s="1"/>
  <c r="T1839" i="4" s="1"/>
  <c r="U1839" i="4" s="1"/>
  <c r="P1767" i="4"/>
  <c r="Q1767" i="4" s="1"/>
  <c r="R1767" i="4" s="1"/>
  <c r="S1767" i="4" s="1"/>
  <c r="T1767" i="4" s="1"/>
  <c r="U1767" i="4" s="1"/>
  <c r="P1632" i="4"/>
  <c r="Q1632" i="4" s="1"/>
  <c r="P1473" i="4"/>
  <c r="Q1473" i="4" s="1"/>
  <c r="R1473" i="4" s="1"/>
  <c r="S1473" i="4" s="1"/>
  <c r="T1473" i="4" s="1"/>
  <c r="U1473" i="4" s="1"/>
  <c r="P1487" i="4"/>
  <c r="Q1487" i="4" s="1"/>
  <c r="R1487" i="4" s="1"/>
  <c r="S1487" i="4" s="1"/>
  <c r="T1487" i="4" s="1"/>
  <c r="U1487" i="4" s="1"/>
  <c r="P1368" i="4"/>
  <c r="Q1368" i="4" s="1"/>
  <c r="R1368" i="4" s="1"/>
  <c r="S1368" i="4" s="1"/>
  <c r="T1368" i="4" s="1"/>
  <c r="U1368" i="4" s="1"/>
  <c r="P1349" i="4"/>
  <c r="Q1349" i="4" s="1"/>
  <c r="R1349" i="4" s="1"/>
  <c r="S1349" i="4" s="1"/>
  <c r="T1349" i="4" s="1"/>
  <c r="U1349" i="4" s="1"/>
  <c r="P1372" i="4"/>
  <c r="Q1372" i="4" s="1"/>
  <c r="R1372" i="4" s="1"/>
  <c r="S1372" i="4" s="1"/>
  <c r="T1372" i="4" s="1"/>
  <c r="U1372" i="4" s="1"/>
  <c r="P1347" i="4"/>
  <c r="Q1347" i="4" s="1"/>
  <c r="R1347" i="4" s="1"/>
  <c r="S1347" i="4" s="1"/>
  <c r="T1347" i="4" s="1"/>
  <c r="U1347" i="4" s="1"/>
  <c r="P1357" i="4"/>
  <c r="Q1357" i="4" s="1"/>
  <c r="P1183" i="4"/>
  <c r="Q1183" i="4" s="1"/>
  <c r="R1183" i="4" s="1"/>
  <c r="S1183" i="4" s="1"/>
  <c r="T1183" i="4" s="1"/>
  <c r="U1183" i="4" s="1"/>
  <c r="P1193" i="4"/>
  <c r="Q1193" i="4" s="1"/>
  <c r="R1193" i="4" s="1"/>
  <c r="S1193" i="4" s="1"/>
  <c r="T1193" i="4" s="1"/>
  <c r="U1193" i="4" s="1"/>
  <c r="P1242" i="4"/>
  <c r="Q1242" i="4" s="1"/>
  <c r="R1242" i="4" s="1"/>
  <c r="S1242" i="4" s="1"/>
  <c r="T1242" i="4" s="1"/>
  <c r="U1242" i="4" s="1"/>
  <c r="P1127" i="4"/>
  <c r="Q1127" i="4" s="1"/>
  <c r="R1127" i="4" s="1"/>
  <c r="S1127" i="4" s="1"/>
  <c r="T1127" i="4" s="1"/>
  <c r="U1127" i="4" s="1"/>
  <c r="P924" i="4"/>
  <c r="Q924" i="4" s="1"/>
  <c r="R924" i="4" s="1"/>
  <c r="S924" i="4" s="1"/>
  <c r="T924" i="4" s="1"/>
  <c r="U924" i="4" s="1"/>
  <c r="P729" i="4"/>
  <c r="Q729" i="4" s="1"/>
  <c r="P651" i="4"/>
  <c r="Q651" i="4" s="1"/>
  <c r="R651" i="4" s="1"/>
  <c r="S651" i="4" s="1"/>
  <c r="T651" i="4" s="1"/>
  <c r="U651" i="4" s="1"/>
  <c r="P313" i="4"/>
  <c r="Q313" i="4" s="1"/>
  <c r="R313" i="4" s="1"/>
  <c r="S313" i="4" s="1"/>
  <c r="T313" i="4" s="1"/>
  <c r="U313" i="4" s="1"/>
  <c r="P1884" i="4"/>
  <c r="Q1884" i="4" s="1"/>
  <c r="R1884" i="4" s="1"/>
  <c r="S1884" i="4" s="1"/>
  <c r="T1884" i="4" s="1"/>
  <c r="U1884" i="4" s="1"/>
  <c r="P1946" i="4"/>
  <c r="Q1946" i="4" s="1"/>
  <c r="R1946" i="4" s="1"/>
  <c r="S1946" i="4" s="1"/>
  <c r="T1946" i="4" s="1"/>
  <c r="U1946" i="4" s="1"/>
  <c r="P1835" i="4"/>
  <c r="Q1835" i="4" s="1"/>
  <c r="P1686" i="4"/>
  <c r="Q1686" i="4" s="1"/>
  <c r="R1686" i="4" s="1"/>
  <c r="S1686" i="4" s="1"/>
  <c r="T1686" i="4" s="1"/>
  <c r="U1686" i="4" s="1"/>
  <c r="P1707" i="4"/>
  <c r="Q1707" i="4" s="1"/>
  <c r="R1707" i="4" s="1"/>
  <c r="S1707" i="4" s="1"/>
  <c r="T1707" i="4" s="1"/>
  <c r="U1707" i="4" s="1"/>
  <c r="P1663" i="4"/>
  <c r="Q1663" i="4" s="1"/>
  <c r="P1643" i="4"/>
  <c r="Q1643" i="4" s="1"/>
  <c r="P1405" i="4"/>
  <c r="Q1405" i="4" s="1"/>
  <c r="R1405" i="4" s="1"/>
  <c r="S1405" i="4" s="1"/>
  <c r="T1405" i="4" s="1"/>
  <c r="U1405" i="4" s="1"/>
  <c r="P1407" i="4"/>
  <c r="Q1407" i="4" s="1"/>
  <c r="R1407" i="4" s="1"/>
  <c r="S1407" i="4" s="1"/>
  <c r="T1407" i="4" s="1"/>
  <c r="U1407" i="4" s="1"/>
  <c r="P1209" i="4"/>
  <c r="Q1209" i="4" s="1"/>
  <c r="R1209" i="4" s="1"/>
  <c r="S1209" i="4" s="1"/>
  <c r="T1209" i="4" s="1"/>
  <c r="U1209" i="4" s="1"/>
  <c r="P1228" i="4"/>
  <c r="Q1228" i="4" s="1"/>
  <c r="P942" i="4"/>
  <c r="Q942" i="4" s="1"/>
  <c r="R942" i="4" s="1"/>
  <c r="S942" i="4" s="1"/>
  <c r="T942" i="4" s="1"/>
  <c r="U942" i="4" s="1"/>
  <c r="P890" i="4"/>
  <c r="Q890" i="4" s="1"/>
  <c r="R890" i="4" s="1"/>
  <c r="S890" i="4" s="1"/>
  <c r="T890" i="4" s="1"/>
  <c r="U890" i="4" s="1"/>
  <c r="P946" i="4"/>
  <c r="Q946" i="4" s="1"/>
  <c r="P935" i="4"/>
  <c r="Q935" i="4" s="1"/>
  <c r="P877" i="4"/>
  <c r="Q877" i="4" s="1"/>
  <c r="R877" i="4" s="1"/>
  <c r="S877" i="4" s="1"/>
  <c r="T877" i="4" s="1"/>
  <c r="U877" i="4" s="1"/>
  <c r="P681" i="4"/>
  <c r="Q681" i="4" s="1"/>
  <c r="P1155" i="4"/>
  <c r="Q1155" i="4" s="1"/>
  <c r="R1155" i="4" s="1"/>
  <c r="S1155" i="4" s="1"/>
  <c r="T1155" i="4" s="1"/>
  <c r="U1155" i="4" s="1"/>
  <c r="P977" i="4"/>
  <c r="Q977" i="4" s="1"/>
  <c r="R977" i="4" s="1"/>
  <c r="S977" i="4" s="1"/>
  <c r="T977" i="4" s="1"/>
  <c r="U977" i="4" s="1"/>
  <c r="P777" i="4"/>
  <c r="Q777" i="4" s="1"/>
  <c r="P1925" i="4"/>
  <c r="Q1925" i="4" s="1"/>
  <c r="R1925" i="4" s="1"/>
  <c r="S1925" i="4" s="1"/>
  <c r="T1925" i="4" s="1"/>
  <c r="U1925" i="4" s="1"/>
  <c r="P1837" i="4"/>
  <c r="Q1837" i="4" s="1"/>
  <c r="P1845" i="4"/>
  <c r="Q1845" i="4" s="1"/>
  <c r="R1845" i="4" s="1"/>
  <c r="S1845" i="4" s="1"/>
  <c r="T1845" i="4" s="1"/>
  <c r="U1845" i="4" s="1"/>
  <c r="P1780" i="4"/>
  <c r="Q1780" i="4" s="1"/>
  <c r="R1780" i="4" s="1"/>
  <c r="S1780" i="4" s="1"/>
  <c r="T1780" i="4" s="1"/>
  <c r="U1780" i="4" s="1"/>
  <c r="P1723" i="4"/>
  <c r="Q1723" i="4" s="1"/>
  <c r="R1723" i="4" s="1"/>
  <c r="S1723" i="4" s="1"/>
  <c r="T1723" i="4" s="1"/>
  <c r="U1723" i="4" s="1"/>
  <c r="P1642" i="4"/>
  <c r="Q1642" i="4" s="1"/>
  <c r="R1642" i="4" s="1"/>
  <c r="S1642" i="4" s="1"/>
  <c r="T1642" i="4" s="1"/>
  <c r="U1642" i="4" s="1"/>
  <c r="P1488" i="4"/>
  <c r="Q1488" i="4" s="1"/>
  <c r="P1474" i="4"/>
  <c r="Q1474" i="4" s="1"/>
  <c r="P1468" i="4"/>
  <c r="Q1468" i="4" s="1"/>
  <c r="P1374" i="4"/>
  <c r="Q1374" i="4" s="1"/>
  <c r="R1374" i="4" s="1"/>
  <c r="S1374" i="4" s="1"/>
  <c r="T1374" i="4" s="1"/>
  <c r="U1374" i="4" s="1"/>
  <c r="P1455" i="4"/>
  <c r="Q1455" i="4" s="1"/>
  <c r="R1455" i="4" s="1"/>
  <c r="S1455" i="4" s="1"/>
  <c r="T1455" i="4" s="1"/>
  <c r="U1455" i="4" s="1"/>
  <c r="P1431" i="4"/>
  <c r="Q1431" i="4" s="1"/>
  <c r="R1431" i="4" s="1"/>
  <c r="S1431" i="4" s="1"/>
  <c r="T1431" i="4" s="1"/>
  <c r="U1431" i="4" s="1"/>
  <c r="P1291" i="4"/>
  <c r="Q1291" i="4" s="1"/>
  <c r="P1400" i="4"/>
  <c r="Q1400" i="4" s="1"/>
  <c r="R1400" i="4" s="1"/>
  <c r="S1400" i="4" s="1"/>
  <c r="T1400" i="4" s="1"/>
  <c r="U1400" i="4" s="1"/>
  <c r="P1429" i="4"/>
  <c r="Q1429" i="4" s="1"/>
  <c r="R1429" i="4" s="1"/>
  <c r="S1429" i="4" s="1"/>
  <c r="T1429" i="4" s="1"/>
  <c r="U1429" i="4" s="1"/>
  <c r="P1289" i="4"/>
  <c r="Q1289" i="4" s="1"/>
  <c r="R1289" i="4" s="1"/>
  <c r="S1289" i="4" s="1"/>
  <c r="T1289" i="4" s="1"/>
  <c r="U1289" i="4" s="1"/>
  <c r="P1189" i="4"/>
  <c r="Q1189" i="4" s="1"/>
  <c r="R1189" i="4" s="1"/>
  <c r="S1189" i="4" s="1"/>
  <c r="T1189" i="4" s="1"/>
  <c r="U1189" i="4" s="1"/>
  <c r="P1096" i="4"/>
  <c r="Q1096" i="4" s="1"/>
  <c r="R1096" i="4" s="1"/>
  <c r="S1096" i="4" s="1"/>
  <c r="T1096" i="4" s="1"/>
  <c r="U1096" i="4" s="1"/>
  <c r="P1157" i="4"/>
  <c r="Q1157" i="4" s="1"/>
  <c r="R1157" i="4" s="1"/>
  <c r="S1157" i="4" s="1"/>
  <c r="T1157" i="4" s="1"/>
  <c r="U1157" i="4" s="1"/>
  <c r="P1123" i="4"/>
  <c r="Q1123" i="4" s="1"/>
  <c r="R1123" i="4" s="1"/>
  <c r="S1123" i="4" s="1"/>
  <c r="T1123" i="4" s="1"/>
  <c r="U1123" i="4" s="1"/>
  <c r="P1124" i="4"/>
  <c r="Q1124" i="4" s="1"/>
  <c r="P967" i="4"/>
  <c r="Q967" i="4" s="1"/>
  <c r="P1038" i="4"/>
  <c r="Q1038" i="4" s="1"/>
  <c r="R1038" i="4" s="1"/>
  <c r="S1038" i="4" s="1"/>
  <c r="T1038" i="4" s="1"/>
  <c r="U1038" i="4" s="1"/>
  <c r="P575" i="4"/>
  <c r="Q575" i="4" s="1"/>
  <c r="R575" i="4" s="1"/>
  <c r="S575" i="4" s="1"/>
  <c r="T575" i="4" s="1"/>
  <c r="U575" i="4" s="1"/>
  <c r="P1014" i="4"/>
  <c r="Q1014" i="4" s="1"/>
  <c r="P990" i="4"/>
  <c r="Q990" i="4" s="1"/>
  <c r="R990" i="4" s="1"/>
  <c r="S990" i="4" s="1"/>
  <c r="T990" i="4" s="1"/>
  <c r="U990" i="4" s="1"/>
  <c r="P1057" i="4"/>
  <c r="Q1057" i="4" s="1"/>
  <c r="R1057" i="4" s="1"/>
  <c r="S1057" i="4" s="1"/>
  <c r="T1057" i="4" s="1"/>
  <c r="U1057" i="4" s="1"/>
  <c r="P960" i="4"/>
  <c r="Q960" i="4" s="1"/>
  <c r="R960" i="4" s="1"/>
  <c r="S960" i="4" s="1"/>
  <c r="T960" i="4" s="1"/>
  <c r="U960" i="4" s="1"/>
  <c r="P743" i="4"/>
  <c r="Q743" i="4" s="1"/>
  <c r="R743" i="4" s="1"/>
  <c r="S743" i="4" s="1"/>
  <c r="T743" i="4" s="1"/>
  <c r="U743" i="4" s="1"/>
  <c r="P788" i="4"/>
  <c r="Q788" i="4" s="1"/>
  <c r="R788" i="4" s="1"/>
  <c r="S788" i="4" s="1"/>
  <c r="T788" i="4" s="1"/>
  <c r="U788" i="4" s="1"/>
  <c r="P792" i="4"/>
  <c r="Q792" i="4" s="1"/>
  <c r="R792" i="4" s="1"/>
  <c r="S792" i="4" s="1"/>
  <c r="T792" i="4" s="1"/>
  <c r="U792" i="4" s="1"/>
  <c r="P833" i="4"/>
  <c r="Q833" i="4" s="1"/>
  <c r="R833" i="4" s="1"/>
  <c r="S833" i="4" s="1"/>
  <c r="T833" i="4" s="1"/>
  <c r="U833" i="4" s="1"/>
  <c r="P678" i="4"/>
  <c r="Q678" i="4" s="1"/>
  <c r="R678" i="4" s="1"/>
  <c r="S678" i="4" s="1"/>
  <c r="T678" i="4" s="1"/>
  <c r="U678" i="4" s="1"/>
  <c r="P588" i="4"/>
  <c r="Q588" i="4" s="1"/>
  <c r="R588" i="4" s="1"/>
  <c r="S588" i="4" s="1"/>
  <c r="T588" i="4" s="1"/>
  <c r="U588" i="4" s="1"/>
  <c r="P549" i="4"/>
  <c r="Q549" i="4" s="1"/>
  <c r="P607" i="4"/>
  <c r="Q607" i="4" s="1"/>
  <c r="P474" i="4"/>
  <c r="Q474" i="4" s="1"/>
  <c r="R474" i="4" s="1"/>
  <c r="S474" i="4" s="1"/>
  <c r="T474" i="4" s="1"/>
  <c r="U474" i="4" s="1"/>
  <c r="P490" i="4"/>
  <c r="Q490" i="4" s="1"/>
  <c r="R490" i="4" s="1"/>
  <c r="S490" i="4" s="1"/>
  <c r="T490" i="4" s="1"/>
  <c r="U490" i="4" s="1"/>
  <c r="P376" i="4"/>
  <c r="Q376" i="4" s="1"/>
  <c r="R376" i="4" s="1"/>
  <c r="S376" i="4" s="1"/>
  <c r="T376" i="4" s="1"/>
  <c r="U376" i="4" s="1"/>
  <c r="P425" i="4"/>
  <c r="Q425" i="4" s="1"/>
  <c r="R425" i="4" s="1"/>
  <c r="S425" i="4" s="1"/>
  <c r="T425" i="4" s="1"/>
  <c r="U425" i="4" s="1"/>
  <c r="P437" i="4"/>
  <c r="Q437" i="4" s="1"/>
  <c r="R437" i="4" s="1"/>
  <c r="S437" i="4" s="1"/>
  <c r="T437" i="4" s="1"/>
  <c r="U437" i="4" s="1"/>
  <c r="P342" i="4"/>
  <c r="Q342" i="4" s="1"/>
  <c r="R342" i="4" s="1"/>
  <c r="S342" i="4" s="1"/>
  <c r="T342" i="4" s="1"/>
  <c r="U342" i="4" s="1"/>
  <c r="P139" i="4"/>
  <c r="Q139" i="4" s="1"/>
  <c r="R139" i="4" s="1"/>
  <c r="S139" i="4" s="1"/>
  <c r="T139" i="4" s="1"/>
  <c r="U139" i="4" s="1"/>
  <c r="P723" i="4"/>
  <c r="Q723" i="4" s="1"/>
  <c r="R723" i="4" s="1"/>
  <c r="S723" i="4" s="1"/>
  <c r="T723" i="4" s="1"/>
  <c r="U723" i="4" s="1"/>
  <c r="P784" i="4"/>
  <c r="Q784" i="4" s="1"/>
  <c r="R784" i="4" s="1"/>
  <c r="S784" i="4" s="1"/>
  <c r="T784" i="4" s="1"/>
  <c r="U784" i="4" s="1"/>
  <c r="P794" i="4"/>
  <c r="Q794" i="4" s="1"/>
  <c r="P639" i="4"/>
  <c r="Q639" i="4" s="1"/>
  <c r="R639" i="4" s="1"/>
  <c r="S639" i="4" s="1"/>
  <c r="T639" i="4" s="1"/>
  <c r="U639" i="4" s="1"/>
  <c r="P526" i="4"/>
  <c r="Q526" i="4" s="1"/>
  <c r="R526" i="4" s="1"/>
  <c r="S526" i="4" s="1"/>
  <c r="T526" i="4" s="1"/>
  <c r="U526" i="4" s="1"/>
  <c r="P647" i="4"/>
  <c r="Q647" i="4" s="1"/>
  <c r="R647" i="4" s="1"/>
  <c r="S647" i="4" s="1"/>
  <c r="T647" i="4" s="1"/>
  <c r="U647" i="4" s="1"/>
  <c r="P621" i="4"/>
  <c r="Q621" i="4" s="1"/>
  <c r="P418" i="4"/>
  <c r="Q418" i="4" s="1"/>
  <c r="R418" i="4" s="1"/>
  <c r="S418" i="4" s="1"/>
  <c r="T418" i="4" s="1"/>
  <c r="U418" i="4" s="1"/>
  <c r="P268" i="4"/>
  <c r="Q268" i="4" s="1"/>
  <c r="R268" i="4" s="1"/>
  <c r="S268" i="4" s="1"/>
  <c r="T268" i="4" s="1"/>
  <c r="U268" i="4" s="1"/>
  <c r="P307" i="4"/>
  <c r="Q307" i="4" s="1"/>
  <c r="R307" i="4" s="1"/>
  <c r="S307" i="4" s="1"/>
  <c r="T307" i="4" s="1"/>
  <c r="U307" i="4" s="1"/>
  <c r="P305" i="4"/>
  <c r="Q305" i="4" s="1"/>
  <c r="R305" i="4" s="1"/>
  <c r="S305" i="4" s="1"/>
  <c r="T305" i="4" s="1"/>
  <c r="U305" i="4" s="1"/>
  <c r="P54" i="4"/>
  <c r="Q54" i="4" s="1"/>
  <c r="R54" i="4" s="1"/>
  <c r="S54" i="4" s="1"/>
  <c r="T54" i="4" s="1"/>
  <c r="U54" i="4" s="1"/>
  <c r="P1000" i="4"/>
  <c r="Q1000" i="4" s="1"/>
  <c r="R1000" i="4" s="1"/>
  <c r="S1000" i="4" s="1"/>
  <c r="T1000" i="4" s="1"/>
  <c r="U1000" i="4" s="1"/>
  <c r="P752" i="4"/>
  <c r="Q752" i="4" s="1"/>
  <c r="R752" i="4" s="1"/>
  <c r="S752" i="4" s="1"/>
  <c r="T752" i="4" s="1"/>
  <c r="U752" i="4" s="1"/>
  <c r="P767" i="4"/>
  <c r="Q767" i="4" s="1"/>
  <c r="R767" i="4" s="1"/>
  <c r="S767" i="4" s="1"/>
  <c r="T767" i="4" s="1"/>
  <c r="U767" i="4" s="1"/>
  <c r="P848" i="4"/>
  <c r="Q848" i="4" s="1"/>
  <c r="R848" i="4" s="1"/>
  <c r="S848" i="4" s="1"/>
  <c r="T848" i="4" s="1"/>
  <c r="U848" i="4" s="1"/>
  <c r="P771" i="4"/>
  <c r="Q771" i="4" s="1"/>
  <c r="R771" i="4" s="1"/>
  <c r="S771" i="4" s="1"/>
  <c r="T771" i="4" s="1"/>
  <c r="U771" i="4" s="1"/>
  <c r="P532" i="4"/>
  <c r="Q532" i="4" s="1"/>
  <c r="R532" i="4" s="1"/>
  <c r="S532" i="4" s="1"/>
  <c r="T532" i="4" s="1"/>
  <c r="U532" i="4" s="1"/>
  <c r="P623" i="4"/>
  <c r="Q623" i="4" s="1"/>
  <c r="R623" i="4" s="1"/>
  <c r="S623" i="4" s="1"/>
  <c r="T623" i="4" s="1"/>
  <c r="U623" i="4" s="1"/>
  <c r="P547" i="4"/>
  <c r="Q547" i="4" s="1"/>
  <c r="R547" i="4" s="1"/>
  <c r="S547" i="4" s="1"/>
  <c r="T547" i="4" s="1"/>
  <c r="U547" i="4" s="1"/>
  <c r="P463" i="4"/>
  <c r="Q463" i="4" s="1"/>
  <c r="P422" i="4"/>
  <c r="Q422" i="4" s="1"/>
  <c r="R422" i="4" s="1"/>
  <c r="S422" i="4" s="1"/>
  <c r="T422" i="4" s="1"/>
  <c r="U422" i="4" s="1"/>
  <c r="P318" i="4"/>
  <c r="Q318" i="4" s="1"/>
  <c r="R318" i="4" s="1"/>
  <c r="S318" i="4" s="1"/>
  <c r="T318" i="4" s="1"/>
  <c r="U318" i="4" s="1"/>
  <c r="P144" i="4"/>
  <c r="Q144" i="4" s="1"/>
  <c r="R144" i="4" s="1"/>
  <c r="S144" i="4" s="1"/>
  <c r="T144" i="4" s="1"/>
  <c r="U144" i="4" s="1"/>
  <c r="P168" i="4"/>
  <c r="Q168" i="4" s="1"/>
  <c r="R168" i="4" s="1"/>
  <c r="S168" i="4" s="1"/>
  <c r="T168" i="4" s="1"/>
  <c r="U168" i="4" s="1"/>
  <c r="P2060" i="4"/>
  <c r="Q2060" i="4" s="1"/>
  <c r="R2060" i="4" s="1"/>
  <c r="S2060" i="4" s="1"/>
  <c r="T2060" i="4" s="1"/>
  <c r="U2060" i="4" s="1"/>
  <c r="P1015" i="4"/>
  <c r="Q1015" i="4" s="1"/>
  <c r="R1015" i="4" s="1"/>
  <c r="S1015" i="4" s="1"/>
  <c r="T1015" i="4" s="1"/>
  <c r="U1015" i="4" s="1"/>
  <c r="P901" i="4"/>
  <c r="Q901" i="4" s="1"/>
  <c r="R901" i="4" s="1"/>
  <c r="S901" i="4" s="1"/>
  <c r="T901" i="4" s="1"/>
  <c r="U901" i="4" s="1"/>
  <c r="P720" i="4"/>
  <c r="Q720" i="4" s="1"/>
  <c r="R720" i="4" s="1"/>
  <c r="S720" i="4" s="1"/>
  <c r="T720" i="4" s="1"/>
  <c r="U720" i="4" s="1"/>
  <c r="P772" i="4"/>
  <c r="Q772" i="4" s="1"/>
  <c r="R772" i="4" s="1"/>
  <c r="S772" i="4" s="1"/>
  <c r="T772" i="4" s="1"/>
  <c r="U772" i="4" s="1"/>
  <c r="P712" i="4"/>
  <c r="Q712" i="4" s="1"/>
  <c r="R712" i="4" s="1"/>
  <c r="S712" i="4" s="1"/>
  <c r="T712" i="4" s="1"/>
  <c r="U712" i="4" s="1"/>
  <c r="P636" i="4"/>
  <c r="Q636" i="4" s="1"/>
  <c r="R636" i="4" s="1"/>
  <c r="S636" i="4" s="1"/>
  <c r="T636" i="4" s="1"/>
  <c r="U636" i="4" s="1"/>
  <c r="P660" i="4"/>
  <c r="Q660" i="4" s="1"/>
  <c r="R660" i="4" s="1"/>
  <c r="S660" i="4" s="1"/>
  <c r="T660" i="4" s="1"/>
  <c r="U660" i="4" s="1"/>
  <c r="P553" i="4"/>
  <c r="Q553" i="4" s="1"/>
  <c r="R553" i="4" s="1"/>
  <c r="S553" i="4" s="1"/>
  <c r="T553" i="4" s="1"/>
  <c r="U553" i="4" s="1"/>
  <c r="P582" i="4"/>
  <c r="Q582" i="4" s="1"/>
  <c r="P524" i="4"/>
  <c r="Q524" i="4" s="1"/>
  <c r="R524" i="4" s="1"/>
  <c r="S524" i="4" s="1"/>
  <c r="T524" i="4" s="1"/>
  <c r="U524" i="4" s="1"/>
  <c r="P292" i="4"/>
  <c r="Q292" i="4" s="1"/>
  <c r="R292" i="4" s="1"/>
  <c r="S292" i="4" s="1"/>
  <c r="T292" i="4" s="1"/>
  <c r="U292" i="4" s="1"/>
  <c r="P326" i="4"/>
  <c r="Q326" i="4" s="1"/>
  <c r="R326" i="4" s="1"/>
  <c r="S326" i="4" s="1"/>
  <c r="T326" i="4" s="1"/>
  <c r="U326" i="4" s="1"/>
  <c r="P312" i="4"/>
  <c r="Q312" i="4" s="1"/>
  <c r="R312" i="4" s="1"/>
  <c r="S312" i="4" s="1"/>
  <c r="T312" i="4" s="1"/>
  <c r="U312" i="4" s="1"/>
  <c r="P253" i="4"/>
  <c r="Q253" i="4" s="1"/>
  <c r="R253" i="4" s="1"/>
  <c r="S253" i="4" s="1"/>
  <c r="T253" i="4" s="1"/>
  <c r="U253" i="4" s="1"/>
  <c r="P276" i="4"/>
  <c r="Q276" i="4" s="1"/>
  <c r="R276" i="4" s="1"/>
  <c r="S276" i="4" s="1"/>
  <c r="T276" i="4" s="1"/>
  <c r="U276" i="4" s="1"/>
  <c r="P15" i="4"/>
  <c r="Q15" i="4" s="1"/>
  <c r="R15" i="4" s="1"/>
  <c r="S15" i="4" s="1"/>
  <c r="T15" i="4" s="1"/>
  <c r="U15" i="4" s="1"/>
  <c r="P17" i="4"/>
  <c r="Q17" i="4" s="1"/>
  <c r="R17" i="4" s="1"/>
  <c r="S17" i="4" s="1"/>
  <c r="T17" i="4" s="1"/>
  <c r="U17" i="4" s="1"/>
  <c r="P1185" i="4"/>
  <c r="Q1185" i="4" s="1"/>
  <c r="R1185" i="4" s="1"/>
  <c r="S1185" i="4" s="1"/>
  <c r="T1185" i="4" s="1"/>
  <c r="U1185" i="4" s="1"/>
  <c r="P1039" i="4"/>
  <c r="Q1039" i="4" s="1"/>
  <c r="R1039" i="4" s="1"/>
  <c r="S1039" i="4" s="1"/>
  <c r="T1039" i="4" s="1"/>
  <c r="U1039" i="4" s="1"/>
  <c r="P980" i="4"/>
  <c r="Q980" i="4" s="1"/>
  <c r="R980" i="4" s="1"/>
  <c r="S980" i="4" s="1"/>
  <c r="T980" i="4" s="1"/>
  <c r="U980" i="4" s="1"/>
  <c r="P1019" i="4"/>
  <c r="Q1019" i="4" s="1"/>
  <c r="R1019" i="4" s="1"/>
  <c r="S1019" i="4" s="1"/>
  <c r="T1019" i="4" s="1"/>
  <c r="U1019" i="4" s="1"/>
  <c r="P954" i="4"/>
  <c r="Q954" i="4" s="1"/>
  <c r="P762" i="4"/>
  <c r="Q762" i="4" s="1"/>
  <c r="R762" i="4" s="1"/>
  <c r="S762" i="4" s="1"/>
  <c r="T762" i="4" s="1"/>
  <c r="U762" i="4" s="1"/>
  <c r="P753" i="4"/>
  <c r="Q753" i="4" s="1"/>
  <c r="R753" i="4" s="1"/>
  <c r="S753" i="4" s="1"/>
  <c r="T753" i="4" s="1"/>
  <c r="U753" i="4" s="1"/>
  <c r="P716" i="4"/>
  <c r="Q716" i="4" s="1"/>
  <c r="R716" i="4" s="1"/>
  <c r="S716" i="4" s="1"/>
  <c r="T716" i="4" s="1"/>
  <c r="U716" i="4" s="1"/>
  <c r="P786" i="4"/>
  <c r="Q786" i="4" s="1"/>
  <c r="P578" i="4"/>
  <c r="Q578" i="4" s="1"/>
  <c r="R578" i="4" s="1"/>
  <c r="S578" i="4" s="1"/>
  <c r="T578" i="4" s="1"/>
  <c r="U578" i="4" s="1"/>
  <c r="P533" i="4"/>
  <c r="Q533" i="4" s="1"/>
  <c r="P534" i="4"/>
  <c r="Q534" i="4" s="1"/>
  <c r="R534" i="4" s="1"/>
  <c r="S534" i="4" s="1"/>
  <c r="T534" i="4" s="1"/>
  <c r="U534" i="4" s="1"/>
  <c r="P518" i="4"/>
  <c r="Q518" i="4" s="1"/>
  <c r="R518" i="4" s="1"/>
  <c r="S518" i="4" s="1"/>
  <c r="T518" i="4" s="1"/>
  <c r="U518" i="4" s="1"/>
  <c r="P383" i="4"/>
  <c r="Q383" i="4" s="1"/>
  <c r="R383" i="4" s="1"/>
  <c r="S383" i="4" s="1"/>
  <c r="T383" i="4" s="1"/>
  <c r="U383" i="4" s="1"/>
  <c r="P403" i="4"/>
  <c r="Q403" i="4" s="1"/>
  <c r="R403" i="4" s="1"/>
  <c r="S403" i="4" s="1"/>
  <c r="T403" i="4" s="1"/>
  <c r="U403" i="4" s="1"/>
  <c r="P404" i="4"/>
  <c r="Q404" i="4" s="1"/>
  <c r="R404" i="4" s="1"/>
  <c r="S404" i="4" s="1"/>
  <c r="T404" i="4" s="1"/>
  <c r="U404" i="4" s="1"/>
  <c r="P165" i="4"/>
  <c r="Q165" i="4" s="1"/>
  <c r="P140" i="4"/>
  <c r="Q140" i="4" s="1"/>
  <c r="R140" i="4" s="1"/>
  <c r="S140" i="4" s="1"/>
  <c r="T140" i="4" s="1"/>
  <c r="U140" i="4" s="1"/>
  <c r="P2166" i="4"/>
  <c r="Q2166" i="4" s="1"/>
  <c r="R2166" i="4" s="1"/>
  <c r="S2166" i="4" s="1"/>
  <c r="T2166" i="4" s="1"/>
  <c r="U2166" i="4" s="1"/>
  <c r="P931" i="4"/>
  <c r="Q931" i="4" s="1"/>
  <c r="R931" i="4" s="1"/>
  <c r="S931" i="4" s="1"/>
  <c r="T931" i="4" s="1"/>
  <c r="U931" i="4" s="1"/>
  <c r="P2267" i="4"/>
  <c r="Q2267" i="4" s="1"/>
  <c r="R2267" i="4" s="1"/>
  <c r="S2267" i="4" s="1"/>
  <c r="T2267" i="4" s="1"/>
  <c r="U2267" i="4" s="1"/>
  <c r="P1788" i="4"/>
  <c r="Q1788" i="4" s="1"/>
  <c r="R1788" i="4" s="1"/>
  <c r="S1788" i="4" s="1"/>
  <c r="T1788" i="4" s="1"/>
  <c r="U1788" i="4" s="1"/>
  <c r="P1162" i="4"/>
  <c r="Q1162" i="4" s="1"/>
  <c r="R1162" i="4" s="1"/>
  <c r="S1162" i="4" s="1"/>
  <c r="T1162" i="4" s="1"/>
  <c r="U1162" i="4" s="1"/>
  <c r="P2288" i="4"/>
  <c r="Q2288" i="4" s="1"/>
  <c r="R2288" i="4" s="1"/>
  <c r="S2288" i="4" s="1"/>
  <c r="T2288" i="4" s="1"/>
  <c r="U2288" i="4" s="1"/>
  <c r="P2004" i="4"/>
  <c r="Q2004" i="4" s="1"/>
  <c r="P2372" i="4"/>
  <c r="Q2372" i="4" s="1"/>
  <c r="R2372" i="4" s="1"/>
  <c r="S2372" i="4" s="1"/>
  <c r="T2372" i="4" s="1"/>
  <c r="U2372" i="4" s="1"/>
  <c r="P2150" i="4"/>
  <c r="Q2150" i="4" s="1"/>
  <c r="R2150" i="4" s="1"/>
  <c r="S2150" i="4" s="1"/>
  <c r="T2150" i="4" s="1"/>
  <c r="U2150" i="4" s="1"/>
  <c r="P1734" i="4"/>
  <c r="Q1734" i="4" s="1"/>
  <c r="R1734" i="4" s="1"/>
  <c r="S1734" i="4" s="1"/>
  <c r="T1734" i="4" s="1"/>
  <c r="U1734" i="4" s="1"/>
  <c r="P2209" i="4"/>
  <c r="Q2209" i="4" s="1"/>
  <c r="R2209" i="4" s="1"/>
  <c r="S2209" i="4" s="1"/>
  <c r="T2209" i="4" s="1"/>
  <c r="U2209" i="4" s="1"/>
  <c r="P2020" i="4"/>
  <c r="Q2020" i="4" s="1"/>
  <c r="R2020" i="4" s="1"/>
  <c r="S2020" i="4" s="1"/>
  <c r="T2020" i="4" s="1"/>
  <c r="U2020" i="4" s="1"/>
  <c r="P409" i="4"/>
  <c r="Q409" i="4" s="1"/>
  <c r="R409" i="4" s="1"/>
  <c r="S409" i="4" s="1"/>
  <c r="T409" i="4" s="1"/>
  <c r="U409" i="4" s="1"/>
  <c r="P1843" i="4"/>
  <c r="Q1843" i="4" s="1"/>
  <c r="P1720" i="4"/>
  <c r="Q1720" i="4" s="1"/>
  <c r="P1472" i="4"/>
  <c r="Q1472" i="4" s="1"/>
  <c r="P1343" i="4"/>
  <c r="Q1343" i="4" s="1"/>
  <c r="R1343" i="4" s="1"/>
  <c r="S1343" i="4" s="1"/>
  <c r="T1343" i="4" s="1"/>
  <c r="U1343" i="4" s="1"/>
  <c r="P1325" i="4"/>
  <c r="Q1325" i="4" s="1"/>
  <c r="R1325" i="4" s="1"/>
  <c r="S1325" i="4" s="1"/>
  <c r="T1325" i="4" s="1"/>
  <c r="U1325" i="4" s="1"/>
  <c r="P1122" i="4"/>
  <c r="Q1122" i="4" s="1"/>
  <c r="R1122" i="4" s="1"/>
  <c r="S1122" i="4" s="1"/>
  <c r="T1122" i="4" s="1"/>
  <c r="U1122" i="4" s="1"/>
  <c r="P1236" i="4"/>
  <c r="Q1236" i="4" s="1"/>
  <c r="R1236" i="4" s="1"/>
  <c r="S1236" i="4" s="1"/>
  <c r="T1236" i="4" s="1"/>
  <c r="U1236" i="4" s="1"/>
  <c r="P1130" i="4"/>
  <c r="Q1130" i="4" s="1"/>
  <c r="R1130" i="4" s="1"/>
  <c r="S1130" i="4" s="1"/>
  <c r="T1130" i="4" s="1"/>
  <c r="U1130" i="4" s="1"/>
  <c r="P1018" i="4"/>
  <c r="Q1018" i="4" s="1"/>
  <c r="R1018" i="4" s="1"/>
  <c r="S1018" i="4" s="1"/>
  <c r="T1018" i="4" s="1"/>
  <c r="U1018" i="4" s="1"/>
  <c r="P521" i="4"/>
  <c r="Q521" i="4" s="1"/>
  <c r="R521" i="4" s="1"/>
  <c r="S521" i="4" s="1"/>
  <c r="T521" i="4" s="1"/>
  <c r="U521" i="4" s="1"/>
  <c r="P1957" i="4"/>
  <c r="Q1957" i="4" s="1"/>
  <c r="P1855" i="4"/>
  <c r="Q1855" i="4" s="1"/>
  <c r="R1855" i="4" s="1"/>
  <c r="S1855" i="4" s="1"/>
  <c r="T1855" i="4" s="1"/>
  <c r="U1855" i="4" s="1"/>
  <c r="P1757" i="4"/>
  <c r="Q1757" i="4" s="1"/>
  <c r="P1740" i="4"/>
  <c r="Q1740" i="4" s="1"/>
  <c r="R1740" i="4" s="1"/>
  <c r="S1740" i="4" s="1"/>
  <c r="T1740" i="4" s="1"/>
  <c r="U1740" i="4" s="1"/>
  <c r="P1667" i="4"/>
  <c r="Q1667" i="4" s="1"/>
  <c r="R1667" i="4" s="1"/>
  <c r="S1667" i="4" s="1"/>
  <c r="T1667" i="4" s="1"/>
  <c r="U1667" i="4" s="1"/>
  <c r="P1596" i="4"/>
  <c r="Q1596" i="4" s="1"/>
  <c r="R1596" i="4" s="1"/>
  <c r="S1596" i="4" s="1"/>
  <c r="T1596" i="4" s="1"/>
  <c r="U1596" i="4" s="1"/>
  <c r="P1401" i="4"/>
  <c r="Q1401" i="4" s="1"/>
  <c r="R1401" i="4" s="1"/>
  <c r="S1401" i="4" s="1"/>
  <c r="T1401" i="4" s="1"/>
  <c r="U1401" i="4" s="1"/>
  <c r="P1247" i="4"/>
  <c r="Q1247" i="4" s="1"/>
  <c r="R1247" i="4" s="1"/>
  <c r="S1247" i="4" s="1"/>
  <c r="T1247" i="4" s="1"/>
  <c r="U1247" i="4" s="1"/>
  <c r="P936" i="4"/>
  <c r="Q936" i="4" s="1"/>
  <c r="R936" i="4" s="1"/>
  <c r="S936" i="4" s="1"/>
  <c r="T936" i="4" s="1"/>
  <c r="U936" i="4" s="1"/>
  <c r="P973" i="4"/>
  <c r="Q973" i="4" s="1"/>
  <c r="R973" i="4" s="1"/>
  <c r="S973" i="4" s="1"/>
  <c r="T973" i="4" s="1"/>
  <c r="U973" i="4" s="1"/>
  <c r="P897" i="4"/>
  <c r="Q897" i="4" s="1"/>
  <c r="R897" i="4" s="1"/>
  <c r="S897" i="4" s="1"/>
  <c r="T897" i="4" s="1"/>
  <c r="U897" i="4" s="1"/>
  <c r="P907" i="4"/>
  <c r="Q907" i="4" s="1"/>
  <c r="P412" i="4"/>
  <c r="Q412" i="4" s="1"/>
  <c r="R412" i="4" s="1"/>
  <c r="S412" i="4" s="1"/>
  <c r="T412" i="4" s="1"/>
  <c r="U412" i="4" s="1"/>
  <c r="P248" i="4"/>
  <c r="Q248" i="4" s="1"/>
  <c r="R248" i="4" s="1"/>
  <c r="S248" i="4" s="1"/>
  <c r="T248" i="4" s="1"/>
  <c r="U248" i="4" s="1"/>
  <c r="P1955" i="4"/>
  <c r="Q1955" i="4" s="1"/>
  <c r="P1831" i="4"/>
  <c r="Q1831" i="4" s="1"/>
  <c r="R1831" i="4" s="1"/>
  <c r="S1831" i="4" s="1"/>
  <c r="T1831" i="4" s="1"/>
  <c r="U1831" i="4" s="1"/>
  <c r="P1830" i="4"/>
  <c r="Q1830" i="4" s="1"/>
  <c r="R1830" i="4" s="1"/>
  <c r="S1830" i="4" s="1"/>
  <c r="T1830" i="4" s="1"/>
  <c r="U1830" i="4" s="1"/>
  <c r="P1748" i="4"/>
  <c r="Q1748" i="4" s="1"/>
  <c r="R1748" i="4" s="1"/>
  <c r="S1748" i="4" s="1"/>
  <c r="T1748" i="4" s="1"/>
  <c r="U1748" i="4" s="1"/>
  <c r="P1682" i="4"/>
  <c r="Q1682" i="4" s="1"/>
  <c r="P1503" i="4"/>
  <c r="Q1503" i="4" s="1"/>
  <c r="P1478" i="4"/>
  <c r="Q1478" i="4" s="1"/>
  <c r="R1478" i="4" s="1"/>
  <c r="S1478" i="4" s="1"/>
  <c r="T1478" i="4" s="1"/>
  <c r="U1478" i="4" s="1"/>
  <c r="P1358" i="4"/>
  <c r="Q1358" i="4" s="1"/>
  <c r="R1358" i="4" s="1"/>
  <c r="S1358" i="4" s="1"/>
  <c r="T1358" i="4" s="1"/>
  <c r="U1358" i="4" s="1"/>
  <c r="P1340" i="4"/>
  <c r="Q1340" i="4" s="1"/>
  <c r="R1340" i="4" s="1"/>
  <c r="S1340" i="4" s="1"/>
  <c r="T1340" i="4" s="1"/>
  <c r="U1340" i="4" s="1"/>
  <c r="P1294" i="4"/>
  <c r="Q1294" i="4" s="1"/>
  <c r="R1294" i="4" s="1"/>
  <c r="S1294" i="4" s="1"/>
  <c r="T1294" i="4" s="1"/>
  <c r="U1294" i="4" s="1"/>
  <c r="P1305" i="4"/>
  <c r="Q1305" i="4" s="1"/>
  <c r="R1305" i="4" s="1"/>
  <c r="S1305" i="4" s="1"/>
  <c r="T1305" i="4" s="1"/>
  <c r="U1305" i="4" s="1"/>
  <c r="P1301" i="4"/>
  <c r="Q1301" i="4" s="1"/>
  <c r="P1128" i="4"/>
  <c r="Q1128" i="4" s="1"/>
  <c r="R1128" i="4" s="1"/>
  <c r="S1128" i="4" s="1"/>
  <c r="T1128" i="4" s="1"/>
  <c r="U1128" i="4" s="1"/>
  <c r="P1184" i="4"/>
  <c r="Q1184" i="4" s="1"/>
  <c r="R1184" i="4" s="1"/>
  <c r="S1184" i="4" s="1"/>
  <c r="T1184" i="4" s="1"/>
  <c r="U1184" i="4" s="1"/>
  <c r="P1233" i="4"/>
  <c r="Q1233" i="4" s="1"/>
  <c r="R1233" i="4" s="1"/>
  <c r="S1233" i="4" s="1"/>
  <c r="T1233" i="4" s="1"/>
  <c r="U1233" i="4" s="1"/>
  <c r="P1095" i="4"/>
  <c r="Q1095" i="4" s="1"/>
  <c r="R1095" i="4" s="1"/>
  <c r="S1095" i="4" s="1"/>
  <c r="T1095" i="4" s="1"/>
  <c r="U1095" i="4" s="1"/>
  <c r="P915" i="4"/>
  <c r="Q915" i="4" s="1"/>
  <c r="R915" i="4" s="1"/>
  <c r="S915" i="4" s="1"/>
  <c r="T915" i="4" s="1"/>
  <c r="U915" i="4" s="1"/>
  <c r="P584" i="4"/>
  <c r="Q584" i="4" s="1"/>
  <c r="R584" i="4" s="1"/>
  <c r="S584" i="4" s="1"/>
  <c r="T584" i="4" s="1"/>
  <c r="U584" i="4" s="1"/>
  <c r="P680" i="4"/>
  <c r="Q680" i="4" s="1"/>
  <c r="R680" i="4" s="1"/>
  <c r="S680" i="4" s="1"/>
  <c r="T680" i="4" s="1"/>
  <c r="U680" i="4" s="1"/>
  <c r="P291" i="4"/>
  <c r="Q291" i="4" s="1"/>
  <c r="R291" i="4" s="1"/>
  <c r="S291" i="4" s="1"/>
  <c r="T291" i="4" s="1"/>
  <c r="U291" i="4" s="1"/>
  <c r="P1891" i="4"/>
  <c r="Q1891" i="4" s="1"/>
  <c r="R1891" i="4" s="1"/>
  <c r="S1891" i="4" s="1"/>
  <c r="T1891" i="4" s="1"/>
  <c r="U1891" i="4" s="1"/>
  <c r="P1905" i="4"/>
  <c r="Q1905" i="4" s="1"/>
  <c r="R1905" i="4" s="1"/>
  <c r="S1905" i="4" s="1"/>
  <c r="T1905" i="4" s="1"/>
  <c r="U1905" i="4" s="1"/>
  <c r="P1824" i="4"/>
  <c r="Q1824" i="4" s="1"/>
  <c r="P1772" i="4"/>
  <c r="Q1772" i="4" s="1"/>
  <c r="R1772" i="4" s="1"/>
  <c r="S1772" i="4" s="1"/>
  <c r="T1772" i="4" s="1"/>
  <c r="U1772" i="4" s="1"/>
  <c r="P1692" i="4"/>
  <c r="Q1692" i="4" s="1"/>
  <c r="R1692" i="4" s="1"/>
  <c r="S1692" i="4" s="1"/>
  <c r="T1692" i="4" s="1"/>
  <c r="U1692" i="4" s="1"/>
  <c r="P1647" i="4"/>
  <c r="Q1647" i="4" s="1"/>
  <c r="P1615" i="4"/>
  <c r="Q1615" i="4" s="1"/>
  <c r="R1615" i="4" s="1"/>
  <c r="S1615" i="4" s="1"/>
  <c r="T1615" i="4" s="1"/>
  <c r="U1615" i="4" s="1"/>
  <c r="P1396" i="4"/>
  <c r="Q1396" i="4" s="1"/>
  <c r="R1396" i="4" s="1"/>
  <c r="S1396" i="4" s="1"/>
  <c r="T1396" i="4" s="1"/>
  <c r="U1396" i="4" s="1"/>
  <c r="P1398" i="4"/>
  <c r="Q1398" i="4" s="1"/>
  <c r="R1398" i="4" s="1"/>
  <c r="S1398" i="4" s="1"/>
  <c r="T1398" i="4" s="1"/>
  <c r="U1398" i="4" s="1"/>
  <c r="P1165" i="4"/>
  <c r="Q1165" i="4" s="1"/>
  <c r="R1165" i="4" s="1"/>
  <c r="S1165" i="4" s="1"/>
  <c r="T1165" i="4" s="1"/>
  <c r="U1165" i="4" s="1"/>
  <c r="P1172" i="4"/>
  <c r="Q1172" i="4" s="1"/>
  <c r="R1172" i="4" s="1"/>
  <c r="S1172" i="4" s="1"/>
  <c r="T1172" i="4" s="1"/>
  <c r="U1172" i="4" s="1"/>
  <c r="P933" i="4"/>
  <c r="Q933" i="4" s="1"/>
  <c r="R933" i="4" s="1"/>
  <c r="S933" i="4" s="1"/>
  <c r="T933" i="4" s="1"/>
  <c r="U933" i="4" s="1"/>
  <c r="P881" i="4"/>
  <c r="Q881" i="4" s="1"/>
  <c r="R881" i="4" s="1"/>
  <c r="S881" i="4" s="1"/>
  <c r="T881" i="4" s="1"/>
  <c r="U881" i="4" s="1"/>
  <c r="P934" i="4"/>
  <c r="Q934" i="4" s="1"/>
  <c r="P922" i="4"/>
  <c r="Q922" i="4" s="1"/>
  <c r="R922" i="4" s="1"/>
  <c r="S922" i="4" s="1"/>
  <c r="T922" i="4" s="1"/>
  <c r="U922" i="4" s="1"/>
  <c r="P846" i="4"/>
  <c r="Q846" i="4" s="1"/>
  <c r="R846" i="4" s="1"/>
  <c r="S846" i="4" s="1"/>
  <c r="T846" i="4" s="1"/>
  <c r="U846" i="4" s="1"/>
  <c r="P300" i="4"/>
  <c r="Q300" i="4" s="1"/>
  <c r="R300" i="4" s="1"/>
  <c r="S300" i="4" s="1"/>
  <c r="T300" i="4" s="1"/>
  <c r="U300" i="4" s="1"/>
  <c r="P1243" i="4"/>
  <c r="Q1243" i="4" s="1"/>
  <c r="R1243" i="4" s="1"/>
  <c r="S1243" i="4" s="1"/>
  <c r="T1243" i="4" s="1"/>
  <c r="U1243" i="4" s="1"/>
  <c r="P959" i="4"/>
  <c r="Q959" i="4" s="1"/>
  <c r="R959" i="4" s="1"/>
  <c r="S959" i="4" s="1"/>
  <c r="T959" i="4" s="1"/>
  <c r="U959" i="4" s="1"/>
  <c r="P754" i="4"/>
  <c r="Q754" i="4" s="1"/>
  <c r="R754" i="4" s="1"/>
  <c r="S754" i="4" s="1"/>
  <c r="T754" i="4" s="1"/>
  <c r="U754" i="4" s="1"/>
  <c r="P1916" i="4"/>
  <c r="Q1916" i="4" s="1"/>
  <c r="R1916" i="4" s="1"/>
  <c r="S1916" i="4" s="1"/>
  <c r="T1916" i="4" s="1"/>
  <c r="U1916" i="4" s="1"/>
  <c r="P1814" i="4"/>
  <c r="Q1814" i="4" s="1"/>
  <c r="P1820" i="4"/>
  <c r="Q1820" i="4" s="1"/>
  <c r="R1820" i="4" s="1"/>
  <c r="S1820" i="4" s="1"/>
  <c r="T1820" i="4" s="1"/>
  <c r="U1820" i="4" s="1"/>
  <c r="P1773" i="4"/>
  <c r="Q1773" i="4" s="1"/>
  <c r="R1773" i="4" s="1"/>
  <c r="S1773" i="4" s="1"/>
  <c r="T1773" i="4" s="1"/>
  <c r="U1773" i="4" s="1"/>
  <c r="P1714" i="4"/>
  <c r="Q1714" i="4" s="1"/>
  <c r="R1714" i="4" s="1"/>
  <c r="S1714" i="4" s="1"/>
  <c r="T1714" i="4" s="1"/>
  <c r="U1714" i="4" s="1"/>
  <c r="P1680" i="4"/>
  <c r="Q1680" i="4" s="1"/>
  <c r="R1680" i="4" s="1"/>
  <c r="S1680" i="4" s="1"/>
  <c r="T1680" i="4" s="1"/>
  <c r="U1680" i="4" s="1"/>
  <c r="P1479" i="4"/>
  <c r="Q1479" i="4" s="1"/>
  <c r="P1492" i="4"/>
  <c r="Q1492" i="4" s="1"/>
  <c r="R1492" i="4" s="1"/>
  <c r="S1492" i="4" s="1"/>
  <c r="T1492" i="4" s="1"/>
  <c r="U1492" i="4" s="1"/>
  <c r="P1462" i="4"/>
  <c r="Q1462" i="4" s="1"/>
  <c r="P1365" i="4"/>
  <c r="Q1365" i="4" s="1"/>
  <c r="R1365" i="4" s="1"/>
  <c r="S1365" i="4" s="1"/>
  <c r="T1365" i="4" s="1"/>
  <c r="U1365" i="4" s="1"/>
  <c r="P1446" i="4"/>
  <c r="Q1446" i="4" s="1"/>
  <c r="R1446" i="4" s="1"/>
  <c r="S1446" i="4" s="1"/>
  <c r="T1446" i="4" s="1"/>
  <c r="U1446" i="4" s="1"/>
  <c r="P1418" i="4"/>
  <c r="Q1418" i="4" s="1"/>
  <c r="R1418" i="4" s="1"/>
  <c r="S1418" i="4" s="1"/>
  <c r="T1418" i="4" s="1"/>
  <c r="U1418" i="4" s="1"/>
  <c r="P1282" i="4"/>
  <c r="Q1282" i="4" s="1"/>
  <c r="P1344" i="4"/>
  <c r="Q1344" i="4" s="1"/>
  <c r="R1344" i="4" s="1"/>
  <c r="S1344" i="4" s="1"/>
  <c r="T1344" i="4" s="1"/>
  <c r="U1344" i="4" s="1"/>
  <c r="P1391" i="4"/>
  <c r="Q1391" i="4" s="1"/>
  <c r="R1391" i="4" s="1"/>
  <c r="S1391" i="4" s="1"/>
  <c r="T1391" i="4" s="1"/>
  <c r="U1391" i="4" s="1"/>
  <c r="P1280" i="4"/>
  <c r="Q1280" i="4" s="1"/>
  <c r="R1280" i="4" s="1"/>
  <c r="S1280" i="4" s="1"/>
  <c r="T1280" i="4" s="1"/>
  <c r="U1280" i="4" s="1"/>
  <c r="P1109" i="4"/>
  <c r="Q1109" i="4" s="1"/>
  <c r="R1109" i="4" s="1"/>
  <c r="S1109" i="4" s="1"/>
  <c r="T1109" i="4" s="1"/>
  <c r="U1109" i="4" s="1"/>
  <c r="P1254" i="4"/>
  <c r="Q1254" i="4" s="1"/>
  <c r="R1254" i="4" s="1"/>
  <c r="S1254" i="4" s="1"/>
  <c r="T1254" i="4" s="1"/>
  <c r="U1254" i="4" s="1"/>
  <c r="P1148" i="4"/>
  <c r="Q1148" i="4" s="1"/>
  <c r="R1148" i="4" s="1"/>
  <c r="S1148" i="4" s="1"/>
  <c r="T1148" i="4" s="1"/>
  <c r="U1148" i="4" s="1"/>
  <c r="P1114" i="4"/>
  <c r="Q1114" i="4" s="1"/>
  <c r="R1114" i="4" s="1"/>
  <c r="S1114" i="4" s="1"/>
  <c r="T1114" i="4" s="1"/>
  <c r="U1114" i="4" s="1"/>
  <c r="P1115" i="4"/>
  <c r="Q1115" i="4" s="1"/>
  <c r="R1115" i="4" s="1"/>
  <c r="S1115" i="4" s="1"/>
  <c r="T1115" i="4" s="1"/>
  <c r="U1115" i="4" s="1"/>
  <c r="P958" i="4"/>
  <c r="Q958" i="4" s="1"/>
  <c r="P1025" i="4"/>
  <c r="Q1025" i="4" s="1"/>
  <c r="R1025" i="4" s="1"/>
  <c r="S1025" i="4" s="1"/>
  <c r="T1025" i="4" s="1"/>
  <c r="U1025" i="4" s="1"/>
  <c r="P579" i="4"/>
  <c r="Q579" i="4" s="1"/>
  <c r="R579" i="4" s="1"/>
  <c r="S579" i="4" s="1"/>
  <c r="T579" i="4" s="1"/>
  <c r="U579" i="4" s="1"/>
  <c r="P1164" i="4"/>
  <c r="Q1164" i="4" s="1"/>
  <c r="R1164" i="4" s="1"/>
  <c r="S1164" i="4" s="1"/>
  <c r="T1164" i="4" s="1"/>
  <c r="U1164" i="4" s="1"/>
  <c r="P1001" i="4"/>
  <c r="Q1001" i="4" s="1"/>
  <c r="P968" i="4"/>
  <c r="Q968" i="4" s="1"/>
  <c r="R968" i="4" s="1"/>
  <c r="S968" i="4" s="1"/>
  <c r="T968" i="4" s="1"/>
  <c r="U968" i="4" s="1"/>
  <c r="P1042" i="4"/>
  <c r="Q1042" i="4" s="1"/>
  <c r="P951" i="4"/>
  <c r="Q951" i="4" s="1"/>
  <c r="R951" i="4" s="1"/>
  <c r="S951" i="4" s="1"/>
  <c r="T951" i="4" s="1"/>
  <c r="U951" i="4" s="1"/>
  <c r="P818" i="4"/>
  <c r="Q818" i="4" s="1"/>
  <c r="R818" i="4" s="1"/>
  <c r="S818" i="4" s="1"/>
  <c r="T818" i="4" s="1"/>
  <c r="U818" i="4" s="1"/>
  <c r="P779" i="4"/>
  <c r="Q779" i="4" s="1"/>
  <c r="R779" i="4" s="1"/>
  <c r="S779" i="4" s="1"/>
  <c r="T779" i="4" s="1"/>
  <c r="U779" i="4" s="1"/>
  <c r="P738" i="4"/>
  <c r="Q738" i="4" s="1"/>
  <c r="R738" i="4" s="1"/>
  <c r="S738" i="4" s="1"/>
  <c r="T738" i="4" s="1"/>
  <c r="U738" i="4" s="1"/>
  <c r="P795" i="4"/>
  <c r="Q795" i="4" s="1"/>
  <c r="R795" i="4" s="1"/>
  <c r="S795" i="4" s="1"/>
  <c r="T795" i="4" s="1"/>
  <c r="U795" i="4" s="1"/>
  <c r="P552" i="4"/>
  <c r="Q552" i="4" s="1"/>
  <c r="P565" i="4"/>
  <c r="Q565" i="4" s="1"/>
  <c r="R565" i="4" s="1"/>
  <c r="S565" i="4" s="1"/>
  <c r="T565" i="4" s="1"/>
  <c r="U565" i="4" s="1"/>
  <c r="P539" i="4"/>
  <c r="Q539" i="4" s="1"/>
  <c r="R539" i="4" s="1"/>
  <c r="S539" i="4" s="1"/>
  <c r="T539" i="4" s="1"/>
  <c r="U539" i="4" s="1"/>
  <c r="P596" i="4"/>
  <c r="Q596" i="4" s="1"/>
  <c r="R596" i="4" s="1"/>
  <c r="S596" i="4" s="1"/>
  <c r="T596" i="4" s="1"/>
  <c r="U596" i="4" s="1"/>
  <c r="P671" i="4"/>
  <c r="Q671" i="4" s="1"/>
  <c r="R671" i="4" s="1"/>
  <c r="S671" i="4" s="1"/>
  <c r="T671" i="4" s="1"/>
  <c r="U671" i="4" s="1"/>
  <c r="P477" i="4"/>
  <c r="Q477" i="4" s="1"/>
  <c r="R477" i="4" s="1"/>
  <c r="S477" i="4" s="1"/>
  <c r="T477" i="4" s="1"/>
  <c r="U477" i="4" s="1"/>
  <c r="P360" i="4"/>
  <c r="Q360" i="4" s="1"/>
  <c r="R360" i="4" s="1"/>
  <c r="S360" i="4" s="1"/>
  <c r="T360" i="4" s="1"/>
  <c r="U360" i="4" s="1"/>
  <c r="P429" i="4"/>
  <c r="Q429" i="4" s="1"/>
  <c r="R429" i="4" s="1"/>
  <c r="S429" i="4" s="1"/>
  <c r="T429" i="4" s="1"/>
  <c r="U429" i="4" s="1"/>
  <c r="P401" i="4"/>
  <c r="Q401" i="4" s="1"/>
  <c r="R401" i="4" s="1"/>
  <c r="S401" i="4" s="1"/>
  <c r="T401" i="4" s="1"/>
  <c r="U401" i="4" s="1"/>
  <c r="P89" i="4"/>
  <c r="Q89" i="4" s="1"/>
  <c r="R89" i="4" s="1"/>
  <c r="S89" i="4" s="1"/>
  <c r="T89" i="4" s="1"/>
  <c r="U89" i="4" s="1"/>
  <c r="P97" i="4"/>
  <c r="Q97" i="4" s="1"/>
  <c r="R97" i="4" s="1"/>
  <c r="S97" i="4" s="1"/>
  <c r="T97" i="4" s="1"/>
  <c r="U97" i="4" s="1"/>
  <c r="P714" i="4"/>
  <c r="Q714" i="4" s="1"/>
  <c r="R714" i="4" s="1"/>
  <c r="S714" i="4" s="1"/>
  <c r="T714" i="4" s="1"/>
  <c r="U714" i="4" s="1"/>
  <c r="P775" i="4"/>
  <c r="Q775" i="4" s="1"/>
  <c r="R775" i="4" s="1"/>
  <c r="S775" i="4" s="1"/>
  <c r="T775" i="4" s="1"/>
  <c r="U775" i="4" s="1"/>
  <c r="P737" i="4"/>
  <c r="Q737" i="4" s="1"/>
  <c r="R737" i="4" s="1"/>
  <c r="S737" i="4" s="1"/>
  <c r="T737" i="4" s="1"/>
  <c r="U737" i="4" s="1"/>
  <c r="P628" i="4"/>
  <c r="Q628" i="4" s="1"/>
  <c r="R628" i="4" s="1"/>
  <c r="S628" i="4" s="1"/>
  <c r="T628" i="4" s="1"/>
  <c r="U628" i="4" s="1"/>
  <c r="P637" i="4"/>
  <c r="Q637" i="4" s="1"/>
  <c r="R637" i="4" s="1"/>
  <c r="S637" i="4" s="1"/>
  <c r="T637" i="4" s="1"/>
  <c r="U637" i="4" s="1"/>
  <c r="P560" i="4"/>
  <c r="Q560" i="4" s="1"/>
  <c r="R560" i="4" s="1"/>
  <c r="S560" i="4" s="1"/>
  <c r="T560" i="4" s="1"/>
  <c r="U560" i="4" s="1"/>
  <c r="P652" i="4"/>
  <c r="Q652" i="4" s="1"/>
  <c r="R652" i="4" s="1"/>
  <c r="S652" i="4" s="1"/>
  <c r="T652" i="4" s="1"/>
  <c r="U652" i="4" s="1"/>
  <c r="P399" i="4"/>
  <c r="Q399" i="4" s="1"/>
  <c r="R399" i="4" s="1"/>
  <c r="S399" i="4" s="1"/>
  <c r="T399" i="4" s="1"/>
  <c r="U399" i="4" s="1"/>
  <c r="P259" i="4"/>
  <c r="Q259" i="4" s="1"/>
  <c r="R259" i="4" s="1"/>
  <c r="S259" i="4" s="1"/>
  <c r="T259" i="4" s="1"/>
  <c r="U259" i="4" s="1"/>
  <c r="P293" i="4"/>
  <c r="Q293" i="4" s="1"/>
  <c r="R293" i="4" s="1"/>
  <c r="S293" i="4" s="1"/>
  <c r="T293" i="4" s="1"/>
  <c r="U293" i="4" s="1"/>
  <c r="P288" i="4"/>
  <c r="Q288" i="4" s="1"/>
  <c r="R288" i="4" s="1"/>
  <c r="S288" i="4" s="1"/>
  <c r="T288" i="4" s="1"/>
  <c r="U288" i="4" s="1"/>
  <c r="P142" i="4"/>
  <c r="Q142" i="4" s="1"/>
  <c r="R142" i="4" s="1"/>
  <c r="S142" i="4" s="1"/>
  <c r="T142" i="4" s="1"/>
  <c r="U142" i="4" s="1"/>
  <c r="P975" i="4"/>
  <c r="Q975" i="4" s="1"/>
  <c r="R975" i="4" s="1"/>
  <c r="S975" i="4" s="1"/>
  <c r="T975" i="4" s="1"/>
  <c r="U975" i="4" s="1"/>
  <c r="P844" i="4"/>
  <c r="Q844" i="4" s="1"/>
  <c r="R844" i="4" s="1"/>
  <c r="S844" i="4" s="1"/>
  <c r="T844" i="4" s="1"/>
  <c r="U844" i="4" s="1"/>
  <c r="P756" i="4"/>
  <c r="Q756" i="4" s="1"/>
  <c r="P839" i="4"/>
  <c r="Q839" i="4" s="1"/>
  <c r="R839" i="4" s="1"/>
  <c r="S839" i="4" s="1"/>
  <c r="T839" i="4" s="1"/>
  <c r="U839" i="4" s="1"/>
  <c r="P675" i="4"/>
  <c r="Q675" i="4" s="1"/>
  <c r="R675" i="4" s="1"/>
  <c r="S675" i="4" s="1"/>
  <c r="T675" i="4" s="1"/>
  <c r="U675" i="4" s="1"/>
  <c r="P502" i="4"/>
  <c r="Q502" i="4" s="1"/>
  <c r="R502" i="4" s="1"/>
  <c r="S502" i="4" s="1"/>
  <c r="T502" i="4" s="1"/>
  <c r="U502" i="4" s="1"/>
  <c r="P614" i="4"/>
  <c r="Q614" i="4" s="1"/>
  <c r="R614" i="4" s="1"/>
  <c r="S614" i="4" s="1"/>
  <c r="T614" i="4" s="1"/>
  <c r="U614" i="4" s="1"/>
  <c r="P493" i="4"/>
  <c r="Q493" i="4" s="1"/>
  <c r="R493" i="4" s="1"/>
  <c r="S493" i="4" s="1"/>
  <c r="T493" i="4" s="1"/>
  <c r="U493" i="4" s="1"/>
  <c r="P444" i="4"/>
  <c r="Q444" i="4" s="1"/>
  <c r="R444" i="4" s="1"/>
  <c r="S444" i="4" s="1"/>
  <c r="T444" i="4" s="1"/>
  <c r="U444" i="4" s="1"/>
  <c r="P436" i="4"/>
  <c r="Q436" i="4" s="1"/>
  <c r="R436" i="4" s="1"/>
  <c r="S436" i="4" s="1"/>
  <c r="T436" i="4" s="1"/>
  <c r="U436" i="4" s="1"/>
  <c r="P407" i="4"/>
  <c r="Q407" i="4" s="1"/>
  <c r="R407" i="4" s="1"/>
  <c r="S407" i="4" s="1"/>
  <c r="T407" i="4" s="1"/>
  <c r="U407" i="4" s="1"/>
  <c r="P83" i="4"/>
  <c r="Q83" i="4" s="1"/>
  <c r="R83" i="4" s="1"/>
  <c r="S83" i="4" s="1"/>
  <c r="T83" i="4" s="1"/>
  <c r="U83" i="4" s="1"/>
  <c r="P146" i="4"/>
  <c r="Q146" i="4" s="1"/>
  <c r="R146" i="4" s="1"/>
  <c r="S146" i="4" s="1"/>
  <c r="T146" i="4" s="1"/>
  <c r="U146" i="4" s="1"/>
  <c r="P928" i="4"/>
  <c r="Q928" i="4" s="1"/>
  <c r="P892" i="4"/>
  <c r="Q892" i="4" s="1"/>
  <c r="R892" i="4" s="1"/>
  <c r="S892" i="4" s="1"/>
  <c r="T892" i="4" s="1"/>
  <c r="U892" i="4" s="1"/>
  <c r="P711" i="4"/>
  <c r="Q711" i="4" s="1"/>
  <c r="R711" i="4" s="1"/>
  <c r="S711" i="4" s="1"/>
  <c r="T711" i="4" s="1"/>
  <c r="U711" i="4" s="1"/>
  <c r="P699" i="4"/>
  <c r="Q699" i="4" s="1"/>
  <c r="R699" i="4" s="1"/>
  <c r="S699" i="4" s="1"/>
  <c r="T699" i="4" s="1"/>
  <c r="U699" i="4" s="1"/>
  <c r="P703" i="4"/>
  <c r="Q703" i="4" s="1"/>
  <c r="R703" i="4" s="1"/>
  <c r="S703" i="4" s="1"/>
  <c r="T703" i="4" s="1"/>
  <c r="U703" i="4" s="1"/>
  <c r="P625" i="4"/>
  <c r="Q625" i="4" s="1"/>
  <c r="R625" i="4" s="1"/>
  <c r="S625" i="4" s="1"/>
  <c r="T625" i="4" s="1"/>
  <c r="U625" i="4" s="1"/>
  <c r="P507" i="4"/>
  <c r="Q507" i="4" s="1"/>
  <c r="P465" i="4"/>
  <c r="Q465" i="4" s="1"/>
  <c r="R465" i="4" s="1"/>
  <c r="S465" i="4" s="1"/>
  <c r="T465" i="4" s="1"/>
  <c r="U465" i="4" s="1"/>
  <c r="P486" i="4"/>
  <c r="Q486" i="4" s="1"/>
  <c r="R486" i="4" s="1"/>
  <c r="S486" i="4" s="1"/>
  <c r="T486" i="4" s="1"/>
  <c r="U486" i="4" s="1"/>
  <c r="P497" i="4"/>
  <c r="Q497" i="4" s="1"/>
  <c r="R497" i="4" s="1"/>
  <c r="S497" i="4" s="1"/>
  <c r="T497" i="4" s="1"/>
  <c r="U497" i="4" s="1"/>
  <c r="P283" i="4"/>
  <c r="Q283" i="4" s="1"/>
  <c r="R283" i="4" s="1"/>
  <c r="S283" i="4" s="1"/>
  <c r="T283" i="4" s="1"/>
  <c r="U283" i="4" s="1"/>
  <c r="P317" i="4"/>
  <c r="Q317" i="4" s="1"/>
  <c r="R317" i="4" s="1"/>
  <c r="S317" i="4" s="1"/>
  <c r="T317" i="4" s="1"/>
  <c r="U317" i="4" s="1"/>
  <c r="P304" i="4"/>
  <c r="Q304" i="4" s="1"/>
  <c r="R304" i="4" s="1"/>
  <c r="S304" i="4" s="1"/>
  <c r="T304" i="4" s="1"/>
  <c r="U304" i="4" s="1"/>
  <c r="P244" i="4"/>
  <c r="Q244" i="4" s="1"/>
  <c r="R244" i="4" s="1"/>
  <c r="S244" i="4" s="1"/>
  <c r="T244" i="4" s="1"/>
  <c r="U244" i="4" s="1"/>
  <c r="P267" i="4"/>
  <c r="Q267" i="4" s="1"/>
  <c r="R267" i="4" s="1"/>
  <c r="S267" i="4" s="1"/>
  <c r="T267" i="4" s="1"/>
  <c r="U267" i="4" s="1"/>
  <c r="P110" i="4"/>
  <c r="Q110" i="4" s="1"/>
  <c r="R110" i="4" s="1"/>
  <c r="S110" i="4" s="1"/>
  <c r="T110" i="4" s="1"/>
  <c r="U110" i="4" s="1"/>
  <c r="P1167" i="4"/>
  <c r="Q1167" i="4" s="1"/>
  <c r="R1167" i="4" s="1"/>
  <c r="S1167" i="4" s="1"/>
  <c r="T1167" i="4" s="1"/>
  <c r="U1167" i="4" s="1"/>
  <c r="P1004" i="4"/>
  <c r="Q1004" i="4" s="1"/>
  <c r="R1004" i="4" s="1"/>
  <c r="S1004" i="4" s="1"/>
  <c r="T1004" i="4" s="1"/>
  <c r="U1004" i="4" s="1"/>
  <c r="P971" i="4"/>
  <c r="Q971" i="4" s="1"/>
  <c r="R971" i="4" s="1"/>
  <c r="S971" i="4" s="1"/>
  <c r="T971" i="4" s="1"/>
  <c r="U971" i="4" s="1"/>
  <c r="P1006" i="4"/>
  <c r="Q1006" i="4" s="1"/>
  <c r="R1006" i="4" s="1"/>
  <c r="S1006" i="4" s="1"/>
  <c r="T1006" i="4" s="1"/>
  <c r="U1006" i="4" s="1"/>
  <c r="P854" i="4"/>
  <c r="Q854" i="4" s="1"/>
  <c r="R854" i="4" s="1"/>
  <c r="S854" i="4" s="1"/>
  <c r="T854" i="4" s="1"/>
  <c r="U854" i="4" s="1"/>
  <c r="P867" i="4"/>
  <c r="Q867" i="4" s="1"/>
  <c r="R867" i="4" s="1"/>
  <c r="S867" i="4" s="1"/>
  <c r="T867" i="4" s="1"/>
  <c r="U867" i="4" s="1"/>
  <c r="P693" i="4"/>
  <c r="Q693" i="4" s="1"/>
  <c r="R693" i="4" s="1"/>
  <c r="S693" i="4" s="1"/>
  <c r="T693" i="4" s="1"/>
  <c r="U693" i="4" s="1"/>
  <c r="P707" i="4"/>
  <c r="Q707" i="4" s="1"/>
  <c r="R707" i="4" s="1"/>
  <c r="S707" i="4" s="1"/>
  <c r="T707" i="4" s="1"/>
  <c r="U707" i="4" s="1"/>
  <c r="P768" i="4"/>
  <c r="Q768" i="4" s="1"/>
  <c r="P485" i="4"/>
  <c r="Q485" i="4" s="1"/>
  <c r="R485" i="4" s="1"/>
  <c r="S485" i="4" s="1"/>
  <c r="T485" i="4" s="1"/>
  <c r="U485" i="4" s="1"/>
  <c r="P520" i="4"/>
  <c r="Q520" i="4" s="1"/>
  <c r="P480" i="4"/>
  <c r="Q480" i="4" s="1"/>
  <c r="R480" i="4" s="1"/>
  <c r="S480" i="4" s="1"/>
  <c r="T480" i="4" s="1"/>
  <c r="U480" i="4" s="1"/>
  <c r="P484" i="4"/>
  <c r="Q484" i="4" s="1"/>
  <c r="R484" i="4" s="1"/>
  <c r="S484" i="4" s="1"/>
  <c r="T484" i="4" s="1"/>
  <c r="U484" i="4" s="1"/>
  <c r="P352" i="4"/>
  <c r="Q352" i="4" s="1"/>
  <c r="R352" i="4" s="1"/>
  <c r="S352" i="4" s="1"/>
  <c r="T352" i="4" s="1"/>
  <c r="U352" i="4" s="1"/>
  <c r="P455" i="4"/>
  <c r="Q455" i="4" s="1"/>
  <c r="R455" i="4" s="1"/>
  <c r="S455" i="4" s="1"/>
  <c r="T455" i="4" s="1"/>
  <c r="U455" i="4" s="1"/>
  <c r="P385" i="4"/>
  <c r="Q385" i="4" s="1"/>
  <c r="R385" i="4" s="1"/>
  <c r="S385" i="4" s="1"/>
  <c r="T385" i="4" s="1"/>
  <c r="U385" i="4" s="1"/>
  <c r="P147" i="4"/>
  <c r="Q147" i="4" s="1"/>
  <c r="P71" i="4"/>
  <c r="Q71" i="4" s="1"/>
  <c r="R71" i="4" s="1"/>
  <c r="S71" i="4" s="1"/>
  <c r="T71" i="4" s="1"/>
  <c r="U71" i="4" s="1"/>
  <c r="P1769" i="4"/>
  <c r="Q1769" i="4" s="1"/>
  <c r="R1769" i="4" s="1"/>
  <c r="S1769" i="4" s="1"/>
  <c r="T1769" i="4" s="1"/>
  <c r="U1769" i="4" s="1"/>
  <c r="P2205" i="4"/>
  <c r="Q2205" i="4" s="1"/>
  <c r="P1430" i="4"/>
  <c r="Q1430" i="4" s="1"/>
  <c r="R1430" i="4" s="1"/>
  <c r="S1430" i="4" s="1"/>
  <c r="T1430" i="4" s="1"/>
  <c r="U1430" i="4" s="1"/>
  <c r="P996" i="4"/>
  <c r="Q996" i="4" s="1"/>
  <c r="R996" i="4" s="1"/>
  <c r="S996" i="4" s="1"/>
  <c r="T996" i="4" s="1"/>
  <c r="U996" i="4" s="1"/>
  <c r="P1730" i="4"/>
  <c r="Q1730" i="4" s="1"/>
  <c r="P911" i="4"/>
  <c r="Q911" i="4" s="1"/>
  <c r="R911" i="4" s="1"/>
  <c r="S911" i="4" s="1"/>
  <c r="T911" i="4" s="1"/>
  <c r="U911" i="4" s="1"/>
  <c r="P1825" i="4"/>
  <c r="Q1825" i="4" s="1"/>
  <c r="R1825" i="4" s="1"/>
  <c r="S1825" i="4" s="1"/>
  <c r="T1825" i="4" s="1"/>
  <c r="U1825" i="4" s="1"/>
  <c r="P1327" i="4"/>
  <c r="Q1327" i="4" s="1"/>
  <c r="R1327" i="4" s="1"/>
  <c r="S1327" i="4" s="1"/>
  <c r="T1327" i="4" s="1"/>
  <c r="U1327" i="4" s="1"/>
  <c r="P1117" i="4"/>
  <c r="Q1117" i="4" s="1"/>
  <c r="R1117" i="4" s="1"/>
  <c r="S1117" i="4" s="1"/>
  <c r="T1117" i="4" s="1"/>
  <c r="U1117" i="4" s="1"/>
  <c r="P1865" i="4"/>
  <c r="Q1865" i="4" s="1"/>
  <c r="R1865" i="4" s="1"/>
  <c r="S1865" i="4" s="1"/>
  <c r="T1865" i="4" s="1"/>
  <c r="U1865" i="4" s="1"/>
  <c r="P1362" i="4"/>
  <c r="Q1362" i="4" s="1"/>
  <c r="R1362" i="4" s="1"/>
  <c r="S1362" i="4" s="1"/>
  <c r="T1362" i="4" s="1"/>
  <c r="U1362" i="4" s="1"/>
  <c r="P903" i="4"/>
  <c r="Q903" i="4" s="1"/>
  <c r="R903" i="4" s="1"/>
  <c r="S903" i="4" s="1"/>
  <c r="T903" i="4" s="1"/>
  <c r="U903" i="4" s="1"/>
  <c r="P1813" i="4"/>
  <c r="Q1813" i="4" s="1"/>
  <c r="R1813" i="4" s="1"/>
  <c r="S1813" i="4" s="1"/>
  <c r="T1813" i="4" s="1"/>
  <c r="U1813" i="4" s="1"/>
  <c r="P1433" i="4"/>
  <c r="Q1433" i="4" s="1"/>
  <c r="P1382" i="4"/>
  <c r="Q1382" i="4" s="1"/>
  <c r="R1382" i="4" s="1"/>
  <c r="S1382" i="4" s="1"/>
  <c r="T1382" i="4" s="1"/>
  <c r="U1382" i="4" s="1"/>
  <c r="P1101" i="4"/>
  <c r="Q1101" i="4" s="1"/>
  <c r="R1101" i="4" s="1"/>
  <c r="S1101" i="4" s="1"/>
  <c r="T1101" i="4" s="1"/>
  <c r="U1101" i="4" s="1"/>
  <c r="P992" i="4"/>
  <c r="Q992" i="4" s="1"/>
  <c r="P722" i="4"/>
  <c r="Q722" i="4" s="1"/>
  <c r="R722" i="4" s="1"/>
  <c r="S722" i="4" s="1"/>
  <c r="T722" i="4" s="1"/>
  <c r="U722" i="4" s="1"/>
  <c r="P662" i="4"/>
  <c r="Q662" i="4" s="1"/>
  <c r="R662" i="4" s="1"/>
  <c r="S662" i="4" s="1"/>
  <c r="T662" i="4" s="1"/>
  <c r="U662" i="4" s="1"/>
  <c r="P85" i="4"/>
  <c r="Q85" i="4" s="1"/>
  <c r="R85" i="4" s="1"/>
  <c r="S85" i="4" s="1"/>
  <c r="T85" i="4" s="1"/>
  <c r="U85" i="4" s="1"/>
  <c r="P508" i="4"/>
  <c r="Q508" i="4" s="1"/>
  <c r="R508" i="4" s="1"/>
  <c r="S508" i="4" s="1"/>
  <c r="T508" i="4" s="1"/>
  <c r="U508" i="4" s="1"/>
  <c r="P73" i="4"/>
  <c r="Q73" i="4" s="1"/>
  <c r="R73" i="4" s="1"/>
  <c r="S73" i="4" s="1"/>
  <c r="T73" i="4" s="1"/>
  <c r="U73" i="4" s="1"/>
  <c r="P632" i="4"/>
  <c r="Q632" i="4" s="1"/>
  <c r="R632" i="4" s="1"/>
  <c r="S632" i="4" s="1"/>
  <c r="T632" i="4" s="1"/>
  <c r="U632" i="4" s="1"/>
  <c r="P616" i="4"/>
  <c r="Q616" i="4" s="1"/>
  <c r="R616" i="4" s="1"/>
  <c r="S616" i="4" s="1"/>
  <c r="T616" i="4" s="1"/>
  <c r="U616" i="4" s="1"/>
  <c r="P384" i="4"/>
  <c r="Q384" i="4" s="1"/>
  <c r="R384" i="4" s="1"/>
  <c r="S384" i="4" s="1"/>
  <c r="T384" i="4" s="1"/>
  <c r="U384" i="4" s="1"/>
  <c r="P841" i="4"/>
  <c r="Q841" i="4" s="1"/>
  <c r="R841" i="4" s="1"/>
  <c r="S841" i="4" s="1"/>
  <c r="T841" i="4" s="1"/>
  <c r="U841" i="4" s="1"/>
  <c r="P656" i="4"/>
  <c r="Q656" i="4" s="1"/>
  <c r="R656" i="4" s="1"/>
  <c r="S656" i="4" s="1"/>
  <c r="T656" i="4" s="1"/>
  <c r="U656" i="4" s="1"/>
  <c r="P1856" i="4"/>
  <c r="Q1856" i="4" s="1"/>
  <c r="R1856" i="4" s="1"/>
  <c r="S1856" i="4" s="1"/>
  <c r="T1856" i="4" s="1"/>
  <c r="U1856" i="4" s="1"/>
  <c r="P1428" i="4"/>
  <c r="Q1428" i="4" s="1"/>
  <c r="R1428" i="4" s="1"/>
  <c r="S1428" i="4" s="1"/>
  <c r="T1428" i="4" s="1"/>
  <c r="U1428" i="4" s="1"/>
  <c r="P243" i="4"/>
  <c r="Q243" i="4" s="1"/>
  <c r="R243" i="4" s="1"/>
  <c r="S243" i="4" s="1"/>
  <c r="T243" i="4" s="1"/>
  <c r="U243" i="4" s="1"/>
  <c r="P1705" i="4"/>
  <c r="Q1705" i="4" s="1"/>
  <c r="R1705" i="4" s="1"/>
  <c r="S1705" i="4" s="1"/>
  <c r="T1705" i="4" s="1"/>
  <c r="U1705" i="4" s="1"/>
  <c r="P1077" i="4"/>
  <c r="Q1077" i="4" s="1"/>
  <c r="P1728" i="4"/>
  <c r="Q1728" i="4" s="1"/>
  <c r="R1728" i="4" s="1"/>
  <c r="S1728" i="4" s="1"/>
  <c r="T1728" i="4" s="1"/>
  <c r="U1728" i="4" s="1"/>
  <c r="P1450" i="4"/>
  <c r="Q1450" i="4" s="1"/>
  <c r="R1450" i="4" s="1"/>
  <c r="S1450" i="4" s="1"/>
  <c r="T1450" i="4" s="1"/>
  <c r="U1450" i="4" s="1"/>
  <c r="P1023" i="4"/>
  <c r="Q1023" i="4" s="1"/>
  <c r="R1023" i="4" s="1"/>
  <c r="S1023" i="4" s="1"/>
  <c r="T1023" i="4" s="1"/>
  <c r="U1023" i="4" s="1"/>
  <c r="P391" i="4"/>
  <c r="Q391" i="4" s="1"/>
  <c r="R391" i="4" s="1"/>
  <c r="S391" i="4" s="1"/>
  <c r="T391" i="4" s="1"/>
  <c r="U391" i="4" s="1"/>
  <c r="P1808" i="4"/>
  <c r="Q1808" i="4" s="1"/>
  <c r="P1348" i="4"/>
  <c r="Q1348" i="4" s="1"/>
  <c r="R1348" i="4" s="1"/>
  <c r="S1348" i="4" s="1"/>
  <c r="T1348" i="4" s="1"/>
  <c r="U1348" i="4" s="1"/>
  <c r="P913" i="4"/>
  <c r="Q913" i="4" s="1"/>
  <c r="R913" i="4" s="1"/>
  <c r="S913" i="4" s="1"/>
  <c r="T913" i="4" s="1"/>
  <c r="U913" i="4" s="1"/>
  <c r="P1764" i="4"/>
  <c r="Q1764" i="4" s="1"/>
  <c r="R1764" i="4" s="1"/>
  <c r="S1764" i="4" s="1"/>
  <c r="T1764" i="4" s="1"/>
  <c r="U1764" i="4" s="1"/>
  <c r="P1355" i="4"/>
  <c r="Q1355" i="4" s="1"/>
  <c r="R1355" i="4" s="1"/>
  <c r="S1355" i="4" s="1"/>
  <c r="T1355" i="4" s="1"/>
  <c r="U1355" i="4" s="1"/>
  <c r="P1454" i="4"/>
  <c r="Q1454" i="4" s="1"/>
  <c r="P921" i="4"/>
  <c r="Q921" i="4" s="1"/>
  <c r="R921" i="4" s="1"/>
  <c r="S921" i="4" s="1"/>
  <c r="T921" i="4" s="1"/>
  <c r="U921" i="4" s="1"/>
  <c r="P937" i="4"/>
  <c r="Q937" i="4" s="1"/>
  <c r="P783" i="4"/>
  <c r="Q783" i="4" s="1"/>
  <c r="R783" i="4" s="1"/>
  <c r="S783" i="4" s="1"/>
  <c r="T783" i="4" s="1"/>
  <c r="U783" i="4" s="1"/>
  <c r="P456" i="4"/>
  <c r="Q456" i="4" s="1"/>
  <c r="R456" i="4" s="1"/>
  <c r="S456" i="4" s="1"/>
  <c r="T456" i="4" s="1"/>
  <c r="U456" i="4" s="1"/>
  <c r="P705" i="4"/>
  <c r="Q705" i="4" s="1"/>
  <c r="R705" i="4" s="1"/>
  <c r="S705" i="4" s="1"/>
  <c r="T705" i="4" s="1"/>
  <c r="U705" i="4" s="1"/>
  <c r="P528" i="4"/>
  <c r="Q528" i="4" s="1"/>
  <c r="R528" i="4" s="1"/>
  <c r="S528" i="4" s="1"/>
  <c r="T528" i="4" s="1"/>
  <c r="U528" i="4" s="1"/>
  <c r="P957" i="4"/>
  <c r="Q957" i="4" s="1"/>
  <c r="P585" i="4"/>
  <c r="Q585" i="4" s="1"/>
  <c r="R585" i="4" s="1"/>
  <c r="S585" i="4" s="1"/>
  <c r="T585" i="4" s="1"/>
  <c r="U585" i="4" s="1"/>
  <c r="P30" i="4"/>
  <c r="Q30" i="4" s="1"/>
  <c r="R30" i="4" s="1"/>
  <c r="S30" i="4" s="1"/>
  <c r="T30" i="4" s="1"/>
  <c r="U30" i="4" s="1"/>
  <c r="P941" i="4"/>
  <c r="Q941" i="4" s="1"/>
  <c r="R941" i="4" s="1"/>
  <c r="S941" i="4" s="1"/>
  <c r="T941" i="4" s="1"/>
  <c r="U941" i="4" s="1"/>
  <c r="P472" i="4"/>
  <c r="Q472" i="4" s="1"/>
  <c r="R472" i="4" s="1"/>
  <c r="S472" i="4" s="1"/>
  <c r="T472" i="4" s="1"/>
  <c r="U472" i="4" s="1"/>
  <c r="P290" i="4"/>
  <c r="Q290" i="4" s="1"/>
  <c r="R290" i="4" s="1"/>
  <c r="S290" i="4" s="1"/>
  <c r="T290" i="4" s="1"/>
  <c r="U290" i="4" s="1"/>
  <c r="P1158" i="4"/>
  <c r="Q1158" i="4" s="1"/>
  <c r="R1158" i="4" s="1"/>
  <c r="S1158" i="4" s="1"/>
  <c r="T1158" i="4" s="1"/>
  <c r="U1158" i="4" s="1"/>
  <c r="P871" i="4"/>
  <c r="Q871" i="4" s="1"/>
  <c r="R871" i="4" s="1"/>
  <c r="S871" i="4" s="1"/>
  <c r="T871" i="4" s="1"/>
  <c r="U871" i="4" s="1"/>
  <c r="P467" i="4"/>
  <c r="Q467" i="4" s="1"/>
  <c r="R467" i="4" s="1"/>
  <c r="S467" i="4" s="1"/>
  <c r="T467" i="4" s="1"/>
  <c r="U467" i="4" s="1"/>
  <c r="P2114" i="4"/>
  <c r="Q2114" i="4" s="1"/>
  <c r="R2114" i="4" s="1"/>
  <c r="S2114" i="4" s="1"/>
  <c r="T2114" i="4" s="1"/>
  <c r="U2114" i="4" s="1"/>
  <c r="P2224" i="4"/>
  <c r="Q2224" i="4" s="1"/>
  <c r="R2224" i="4" s="1"/>
  <c r="S2224" i="4" s="1"/>
  <c r="T2224" i="4" s="1"/>
  <c r="U2224" i="4" s="1"/>
  <c r="P287" i="4"/>
  <c r="Q287" i="4" s="1"/>
  <c r="R287" i="4" s="1"/>
  <c r="S287" i="4" s="1"/>
  <c r="T287" i="4" s="1"/>
  <c r="U287" i="4" s="1"/>
  <c r="P1113" i="4"/>
  <c r="Q1113" i="4" s="1"/>
  <c r="R1113" i="4" s="1"/>
  <c r="S1113" i="4" s="1"/>
  <c r="T1113" i="4" s="1"/>
  <c r="U1113" i="4" s="1"/>
  <c r="P1502" i="4"/>
  <c r="Q1502" i="4" s="1"/>
  <c r="R1502" i="4" s="1"/>
  <c r="S1502" i="4" s="1"/>
  <c r="T1502" i="4" s="1"/>
  <c r="U1502" i="4" s="1"/>
  <c r="P889" i="4"/>
  <c r="Q889" i="4" s="1"/>
  <c r="R889" i="4" s="1"/>
  <c r="S889" i="4" s="1"/>
  <c r="T889" i="4" s="1"/>
  <c r="U889" i="4" s="1"/>
  <c r="P1491" i="4"/>
  <c r="Q1491" i="4" s="1"/>
  <c r="P1292" i="4"/>
  <c r="Q1292" i="4" s="1"/>
  <c r="P568" i="4"/>
  <c r="Q568" i="4" s="1"/>
  <c r="R568" i="4" s="1"/>
  <c r="S568" i="4" s="1"/>
  <c r="T568" i="4" s="1"/>
  <c r="U568" i="4" s="1"/>
  <c r="P1693" i="4"/>
  <c r="Q1693" i="4" s="1"/>
  <c r="R1693" i="4" s="1"/>
  <c r="S1693" i="4" s="1"/>
  <c r="T1693" i="4" s="1"/>
  <c r="U1693" i="4" s="1"/>
  <c r="P1097" i="4"/>
  <c r="Q1097" i="4" s="1"/>
  <c r="R1097" i="4" s="1"/>
  <c r="S1097" i="4" s="1"/>
  <c r="T1097" i="4" s="1"/>
  <c r="U1097" i="4" s="1"/>
  <c r="P289" i="4"/>
  <c r="Q289" i="4" s="1"/>
  <c r="R289" i="4" s="1"/>
  <c r="S289" i="4" s="1"/>
  <c r="T289" i="4" s="1"/>
  <c r="U289" i="4" s="1"/>
  <c r="P691" i="4"/>
  <c r="Q691" i="4" s="1"/>
  <c r="R691" i="4" s="1"/>
  <c r="S691" i="4" s="1"/>
  <c r="T691" i="4" s="1"/>
  <c r="U691" i="4" s="1"/>
  <c r="P1674" i="4"/>
  <c r="Q1674" i="4" s="1"/>
  <c r="R1674" i="4" s="1"/>
  <c r="S1674" i="4" s="1"/>
  <c r="T1674" i="4" s="1"/>
  <c r="U1674" i="4" s="1"/>
  <c r="P1387" i="4"/>
  <c r="Q1387" i="4" s="1"/>
  <c r="R1387" i="4" s="1"/>
  <c r="S1387" i="4" s="1"/>
  <c r="T1387" i="4" s="1"/>
  <c r="U1387" i="4" s="1"/>
  <c r="P1219" i="4"/>
  <c r="Q1219" i="4" s="1"/>
  <c r="R1219" i="4" s="1"/>
  <c r="S1219" i="4" s="1"/>
  <c r="T1219" i="4" s="1"/>
  <c r="U1219" i="4" s="1"/>
  <c r="P470" i="4"/>
  <c r="Q470" i="4" s="1"/>
  <c r="P851" i="4"/>
  <c r="Q851" i="4" s="1"/>
  <c r="R851" i="4" s="1"/>
  <c r="S851" i="4" s="1"/>
  <c r="T851" i="4" s="1"/>
  <c r="U851" i="4" s="1"/>
  <c r="P515" i="4"/>
  <c r="Q515" i="4" s="1"/>
  <c r="R515" i="4" s="1"/>
  <c r="S515" i="4" s="1"/>
  <c r="T515" i="4" s="1"/>
  <c r="U515" i="4" s="1"/>
  <c r="P400" i="4"/>
  <c r="Q400" i="4" s="1"/>
  <c r="R400" i="4" s="1"/>
  <c r="S400" i="4" s="1"/>
  <c r="T400" i="4" s="1"/>
  <c r="U400" i="4" s="1"/>
  <c r="P715" i="4"/>
  <c r="Q715" i="4" s="1"/>
  <c r="R715" i="4" s="1"/>
  <c r="S715" i="4" s="1"/>
  <c r="T715" i="4" s="1"/>
  <c r="U715" i="4" s="1"/>
  <c r="P249" i="4"/>
  <c r="Q249" i="4" s="1"/>
  <c r="R249" i="4" s="1"/>
  <c r="S249" i="4" s="1"/>
  <c r="T249" i="4" s="1"/>
  <c r="U249" i="4" s="1"/>
  <c r="P804" i="4"/>
  <c r="Q804" i="4" s="1"/>
  <c r="R804" i="4" s="1"/>
  <c r="S804" i="4" s="1"/>
  <c r="T804" i="4" s="1"/>
  <c r="U804" i="4" s="1"/>
  <c r="P395" i="4"/>
  <c r="Q395" i="4" s="1"/>
  <c r="R395" i="4" s="1"/>
  <c r="S395" i="4" s="1"/>
  <c r="T395" i="4" s="1"/>
  <c r="U395" i="4" s="1"/>
  <c r="P840" i="4"/>
  <c r="Q840" i="4" s="1"/>
  <c r="R840" i="4" s="1"/>
  <c r="S840" i="4" s="1"/>
  <c r="T840" i="4" s="1"/>
  <c r="U840" i="4" s="1"/>
  <c r="P674" i="4"/>
  <c r="Q674" i="4" s="1"/>
  <c r="R674" i="4" s="1"/>
  <c r="S674" i="4" s="1"/>
  <c r="T674" i="4" s="1"/>
  <c r="U674" i="4" s="1"/>
  <c r="P258" i="4"/>
  <c r="Q258" i="4" s="1"/>
  <c r="R258" i="4" s="1"/>
  <c r="S258" i="4" s="1"/>
  <c r="T258" i="4" s="1"/>
  <c r="U258" i="4" s="1"/>
  <c r="P962" i="4"/>
  <c r="Q962" i="4" s="1"/>
  <c r="R962" i="4" s="1"/>
  <c r="S962" i="4" s="1"/>
  <c r="T962" i="4" s="1"/>
  <c r="U962" i="4" s="1"/>
  <c r="P701" i="4"/>
  <c r="Q701" i="4" s="1"/>
  <c r="R701" i="4" s="1"/>
  <c r="S701" i="4" s="1"/>
  <c r="T701" i="4" s="1"/>
  <c r="U701" i="4" s="1"/>
  <c r="P446" i="4"/>
  <c r="Q446" i="4" s="1"/>
  <c r="R446" i="4" s="1"/>
  <c r="S446" i="4" s="1"/>
  <c r="T446" i="4" s="1"/>
  <c r="U446" i="4" s="1"/>
  <c r="P1721" i="4"/>
  <c r="Q1721" i="4" s="1"/>
  <c r="R1721" i="4" s="1"/>
  <c r="S1721" i="4" s="1"/>
  <c r="T1721" i="4" s="1"/>
  <c r="U1721" i="4" s="1"/>
  <c r="P2401" i="4"/>
  <c r="Q2401" i="4" s="1"/>
  <c r="R2401" i="4" s="1"/>
  <c r="S2401" i="4" s="1"/>
  <c r="T2401" i="4" s="1"/>
  <c r="U2401" i="4" s="1"/>
  <c r="P1790" i="4"/>
  <c r="Q1790" i="4" s="1"/>
  <c r="P1226" i="4"/>
  <c r="Q1226" i="4" s="1"/>
  <c r="R1226" i="4" s="1"/>
  <c r="S1226" i="4" s="1"/>
  <c r="T1226" i="4" s="1"/>
  <c r="U1226" i="4" s="1"/>
  <c r="P1887" i="4"/>
  <c r="Q1887" i="4" s="1"/>
  <c r="R1887" i="4" s="1"/>
  <c r="S1887" i="4" s="1"/>
  <c r="T1887" i="4" s="1"/>
  <c r="U1887" i="4" s="1"/>
  <c r="P1342" i="4"/>
  <c r="Q1342" i="4" s="1"/>
  <c r="R1342" i="4" s="1"/>
  <c r="S1342" i="4" s="1"/>
  <c r="T1342" i="4" s="1"/>
  <c r="U1342" i="4" s="1"/>
  <c r="P262" i="4"/>
  <c r="Q262" i="4" s="1"/>
  <c r="R262" i="4" s="1"/>
  <c r="S262" i="4" s="1"/>
  <c r="T262" i="4" s="1"/>
  <c r="U262" i="4" s="1"/>
  <c r="P1935" i="4"/>
  <c r="Q1935" i="4" s="1"/>
  <c r="R1935" i="4" s="1"/>
  <c r="S1935" i="4" s="1"/>
  <c r="T1935" i="4" s="1"/>
  <c r="U1935" i="4" s="1"/>
  <c r="P1490" i="4"/>
  <c r="Q1490" i="4" s="1"/>
  <c r="R1490" i="4" s="1"/>
  <c r="S1490" i="4" s="1"/>
  <c r="T1490" i="4" s="1"/>
  <c r="U1490" i="4" s="1"/>
  <c r="P1119" i="4"/>
  <c r="Q1119" i="4" s="1"/>
  <c r="R1119" i="4" s="1"/>
  <c r="S1119" i="4" s="1"/>
  <c r="T1119" i="4" s="1"/>
  <c r="U1119" i="4" s="1"/>
  <c r="P638" i="4"/>
  <c r="Q638" i="4" s="1"/>
  <c r="R638" i="4" s="1"/>
  <c r="S638" i="4" s="1"/>
  <c r="T638" i="4" s="1"/>
  <c r="U638" i="4" s="1"/>
  <c r="P448" i="4"/>
  <c r="Q448" i="4" s="1"/>
  <c r="R448" i="4" s="1"/>
  <c r="S448" i="4" s="1"/>
  <c r="T448" i="4" s="1"/>
  <c r="U448" i="4" s="1"/>
  <c r="P1638" i="4"/>
  <c r="Q1638" i="4" s="1"/>
  <c r="P926" i="4"/>
  <c r="Q926" i="4" s="1"/>
  <c r="R926" i="4" s="1"/>
  <c r="S926" i="4" s="1"/>
  <c r="T926" i="4" s="1"/>
  <c r="U926" i="4" s="1"/>
  <c r="P1058" i="4"/>
  <c r="Q1058" i="4" s="1"/>
  <c r="R1058" i="4" s="1"/>
  <c r="S1058" i="4" s="1"/>
  <c r="T1058" i="4" s="1"/>
  <c r="U1058" i="4" s="1"/>
  <c r="P1928" i="4"/>
  <c r="Q1928" i="4" s="1"/>
  <c r="R1928" i="4" s="1"/>
  <c r="S1928" i="4" s="1"/>
  <c r="T1928" i="4" s="1"/>
  <c r="U1928" i="4" s="1"/>
  <c r="P1508" i="4"/>
  <c r="Q1508" i="4" s="1"/>
  <c r="P1456" i="4"/>
  <c r="Q1456" i="4" s="1"/>
  <c r="R1456" i="4" s="1"/>
  <c r="S1456" i="4" s="1"/>
  <c r="T1456" i="4" s="1"/>
  <c r="U1456" i="4" s="1"/>
  <c r="P1138" i="4"/>
  <c r="Q1138" i="4" s="1"/>
  <c r="R1138" i="4" s="1"/>
  <c r="S1138" i="4" s="1"/>
  <c r="T1138" i="4" s="1"/>
  <c r="U1138" i="4" s="1"/>
  <c r="P755" i="4"/>
  <c r="Q755" i="4" s="1"/>
  <c r="R755" i="4" s="1"/>
  <c r="S755" i="4" s="1"/>
  <c r="T755" i="4" s="1"/>
  <c r="U755" i="4" s="1"/>
  <c r="P530" i="4"/>
  <c r="Q530" i="4" s="1"/>
  <c r="R530" i="4" s="1"/>
  <c r="S530" i="4" s="1"/>
  <c r="T530" i="4" s="1"/>
  <c r="U530" i="4" s="1"/>
  <c r="P390" i="4"/>
  <c r="Q390" i="4" s="1"/>
  <c r="R390" i="4" s="1"/>
  <c r="S390" i="4" s="1"/>
  <c r="T390" i="4" s="1"/>
  <c r="U390" i="4" s="1"/>
  <c r="P594" i="4"/>
  <c r="Q594" i="4" s="1"/>
  <c r="R594" i="4" s="1"/>
  <c r="S594" i="4" s="1"/>
  <c r="T594" i="4" s="1"/>
  <c r="U594" i="4" s="1"/>
  <c r="P275" i="4"/>
  <c r="Q275" i="4" s="1"/>
  <c r="R275" i="4" s="1"/>
  <c r="S275" i="4" s="1"/>
  <c r="T275" i="4" s="1"/>
  <c r="U275" i="4" s="1"/>
  <c r="P830" i="4"/>
  <c r="Q830" i="4" s="1"/>
  <c r="R830" i="4" s="1"/>
  <c r="S830" i="4" s="1"/>
  <c r="T830" i="4" s="1"/>
  <c r="U830" i="4" s="1"/>
  <c r="P406" i="4"/>
  <c r="Q406" i="4" s="1"/>
  <c r="R406" i="4" s="1"/>
  <c r="S406" i="4" s="1"/>
  <c r="T406" i="4" s="1"/>
  <c r="U406" i="4" s="1"/>
  <c r="P852" i="4"/>
  <c r="Q852" i="4" s="1"/>
  <c r="P424" i="4"/>
  <c r="Q424" i="4" s="1"/>
  <c r="R424" i="4" s="1"/>
  <c r="S424" i="4" s="1"/>
  <c r="T424" i="4" s="1"/>
  <c r="U424" i="4" s="1"/>
  <c r="P13" i="4"/>
  <c r="Q13" i="4" s="1"/>
  <c r="R13" i="4" s="1"/>
  <c r="S13" i="4" s="1"/>
  <c r="T13" i="4" s="1"/>
  <c r="U13" i="4" s="1"/>
  <c r="P997" i="4"/>
  <c r="Q997" i="4" s="1"/>
  <c r="P654" i="4"/>
  <c r="Q654" i="4" s="1"/>
  <c r="R654" i="4" s="1"/>
  <c r="S654" i="4" s="1"/>
  <c r="T654" i="4" s="1"/>
  <c r="U654" i="4" s="1"/>
  <c r="P359" i="4"/>
  <c r="Q359" i="4" s="1"/>
  <c r="R359" i="4" s="1"/>
  <c r="S359" i="4" s="1"/>
  <c r="T359" i="4" s="1"/>
  <c r="U359" i="4" s="1"/>
  <c r="P974" i="4"/>
  <c r="Q974" i="4" s="1"/>
  <c r="P2063" i="4"/>
  <c r="Q2063" i="4" s="1"/>
  <c r="R2063" i="4" s="1"/>
  <c r="S2063" i="4" s="1"/>
  <c r="T2063" i="4" s="1"/>
  <c r="U2063" i="4" s="1"/>
  <c r="P2484" i="4"/>
  <c r="Q2484" i="4" s="1"/>
  <c r="P1648" i="4"/>
  <c r="Q1648" i="4" s="1"/>
  <c r="R1648" i="4" s="1"/>
  <c r="S1648" i="4" s="1"/>
  <c r="T1648" i="4" s="1"/>
  <c r="U1648" i="4" s="1"/>
  <c r="P1121" i="4"/>
  <c r="Q1121" i="4" s="1"/>
  <c r="R1121" i="4" s="1"/>
  <c r="S1121" i="4" s="1"/>
  <c r="T1121" i="4" s="1"/>
  <c r="U1121" i="4" s="1"/>
  <c r="P1829" i="4"/>
  <c r="Q1829" i="4" s="1"/>
  <c r="R1829" i="4" s="1"/>
  <c r="S1829" i="4" s="1"/>
  <c r="T1829" i="4" s="1"/>
  <c r="U1829" i="4" s="1"/>
  <c r="P1100" i="4"/>
  <c r="Q1100" i="4" s="1"/>
  <c r="R1100" i="4" s="1"/>
  <c r="S1100" i="4" s="1"/>
  <c r="T1100" i="4" s="1"/>
  <c r="U1100" i="4" s="1"/>
  <c r="P98" i="4"/>
  <c r="Q98" i="4" s="1"/>
  <c r="R98" i="4" s="1"/>
  <c r="S98" i="4" s="1"/>
  <c r="T98" i="4" s="1"/>
  <c r="U98" i="4" s="1"/>
  <c r="P1806" i="4"/>
  <c r="Q1806" i="4" s="1"/>
  <c r="R1806" i="4" s="1"/>
  <c r="S1806" i="4" s="1"/>
  <c r="T1806" i="4" s="1"/>
  <c r="U1806" i="4" s="1"/>
  <c r="P1299" i="4"/>
  <c r="Q1299" i="4" s="1"/>
  <c r="P1169" i="4"/>
  <c r="Q1169" i="4" s="1"/>
  <c r="R1169" i="4" s="1"/>
  <c r="S1169" i="4" s="1"/>
  <c r="T1169" i="4" s="1"/>
  <c r="U1169" i="4" s="1"/>
  <c r="P273" i="4"/>
  <c r="Q273" i="4" s="1"/>
  <c r="R273" i="4" s="1"/>
  <c r="S273" i="4" s="1"/>
  <c r="T273" i="4" s="1"/>
  <c r="U273" i="4" s="1"/>
  <c r="P1929" i="4"/>
  <c r="Q1929" i="4" s="1"/>
  <c r="R1929" i="4" s="1"/>
  <c r="S1929" i="4" s="1"/>
  <c r="T1929" i="4" s="1"/>
  <c r="U1929" i="4" s="1"/>
  <c r="P1580" i="4"/>
  <c r="Q1580" i="4" s="1"/>
  <c r="R1580" i="4" s="1"/>
  <c r="S1580" i="4" s="1"/>
  <c r="T1580" i="4" s="1"/>
  <c r="U1580" i="4" s="1"/>
  <c r="P1033" i="4"/>
  <c r="Q1033" i="4" s="1"/>
  <c r="R1033" i="4" s="1"/>
  <c r="S1033" i="4" s="1"/>
  <c r="T1033" i="4" s="1"/>
  <c r="U1033" i="4" s="1"/>
  <c r="P1803" i="4"/>
  <c r="Q1803" i="4" s="1"/>
  <c r="P1513" i="4"/>
  <c r="Q1513" i="4" s="1"/>
  <c r="R1513" i="4" s="1"/>
  <c r="S1513" i="4" s="1"/>
  <c r="T1513" i="4" s="1"/>
  <c r="U1513" i="4" s="1"/>
  <c r="P1334" i="4"/>
  <c r="Q1334" i="4" s="1"/>
  <c r="R1334" i="4" s="1"/>
  <c r="S1334" i="4" s="1"/>
  <c r="T1334" i="4" s="1"/>
  <c r="U1334" i="4" s="1"/>
  <c r="P1220" i="4"/>
  <c r="Q1220" i="4" s="1"/>
  <c r="R1220" i="4" s="1"/>
  <c r="S1220" i="4" s="1"/>
  <c r="T1220" i="4" s="1"/>
  <c r="U1220" i="4" s="1"/>
  <c r="P1249" i="4"/>
  <c r="Q1249" i="4" s="1"/>
  <c r="P770" i="4"/>
  <c r="Q770" i="4" s="1"/>
  <c r="R770" i="4" s="1"/>
  <c r="S770" i="4" s="1"/>
  <c r="T770" i="4" s="1"/>
  <c r="U770" i="4" s="1"/>
  <c r="P527" i="4"/>
  <c r="Q527" i="4" s="1"/>
  <c r="R527" i="4" s="1"/>
  <c r="S527" i="4" s="1"/>
  <c r="T527" i="4" s="1"/>
  <c r="U527" i="4" s="1"/>
  <c r="P111" i="4"/>
  <c r="Q111" i="4" s="1"/>
  <c r="R111" i="4" s="1"/>
  <c r="S111" i="4" s="1"/>
  <c r="T111" i="4" s="1"/>
  <c r="U111" i="4" s="1"/>
  <c r="P572" i="4"/>
  <c r="Q572" i="4" s="1"/>
  <c r="R572" i="4" s="1"/>
  <c r="S572" i="4" s="1"/>
  <c r="T572" i="4" s="1"/>
  <c r="U572" i="4" s="1"/>
  <c r="P279" i="4"/>
  <c r="Q279" i="4" s="1"/>
  <c r="R279" i="4" s="1"/>
  <c r="S279" i="4" s="1"/>
  <c r="T279" i="4" s="1"/>
  <c r="U279" i="4" s="1"/>
  <c r="P609" i="4"/>
  <c r="Q609" i="4" s="1"/>
  <c r="R609" i="4" s="1"/>
  <c r="S609" i="4" s="1"/>
  <c r="T609" i="4" s="1"/>
  <c r="U609" i="4" s="1"/>
  <c r="P398" i="4"/>
  <c r="Q398" i="4" s="1"/>
  <c r="R398" i="4" s="1"/>
  <c r="S398" i="4" s="1"/>
  <c r="T398" i="4" s="1"/>
  <c r="U398" i="4" s="1"/>
  <c r="P745" i="4"/>
  <c r="Q745" i="4" s="1"/>
  <c r="R745" i="4" s="1"/>
  <c r="S745" i="4" s="1"/>
  <c r="T745" i="4" s="1"/>
  <c r="U745" i="4" s="1"/>
  <c r="P274" i="4"/>
  <c r="Q274" i="4" s="1"/>
  <c r="R274" i="4" s="1"/>
  <c r="S274" i="4" s="1"/>
  <c r="T274" i="4" s="1"/>
  <c r="U274" i="4" s="1"/>
  <c r="P814" i="4"/>
  <c r="Q814" i="4" s="1"/>
  <c r="R814" i="4" s="1"/>
  <c r="S814" i="4" s="1"/>
  <c r="T814" i="4" s="1"/>
  <c r="U814" i="4" s="1"/>
  <c r="P586" i="4"/>
  <c r="Q586" i="4" s="1"/>
  <c r="P141" i="4"/>
  <c r="Q141" i="4" s="1"/>
  <c r="P1012" i="4"/>
  <c r="Q1012" i="4" s="1"/>
  <c r="R1012" i="4" s="1"/>
  <c r="S1012" i="4" s="1"/>
  <c r="T1012" i="4" s="1"/>
  <c r="U1012" i="4" s="1"/>
  <c r="P314" i="4"/>
  <c r="Q314" i="4" s="1"/>
  <c r="R314" i="4" s="1"/>
  <c r="S314" i="4" s="1"/>
  <c r="T314" i="4" s="1"/>
  <c r="U314" i="4" s="1"/>
  <c r="P687" i="4"/>
  <c r="Q687" i="4" s="1"/>
  <c r="P667" i="4"/>
  <c r="Q667" i="4" s="1"/>
  <c r="R667" i="4" s="1"/>
  <c r="S667" i="4" s="1"/>
  <c r="T667" i="4" s="1"/>
  <c r="U667" i="4" s="1"/>
  <c r="P1379" i="4"/>
  <c r="Q1379" i="4" s="1"/>
  <c r="R1379" i="4" s="1"/>
  <c r="S1379" i="4" s="1"/>
  <c r="T1379" i="4" s="1"/>
  <c r="U1379" i="4" s="1"/>
  <c r="P1134" i="4"/>
  <c r="Q1134" i="4" s="1"/>
  <c r="R1134" i="4" s="1"/>
  <c r="S1134" i="4" s="1"/>
  <c r="T1134" i="4" s="1"/>
  <c r="U1134" i="4" s="1"/>
  <c r="P2461" i="4"/>
  <c r="Q2461" i="4" s="1"/>
  <c r="P598" i="4"/>
  <c r="Q598" i="4" s="1"/>
  <c r="R598" i="4" s="1"/>
  <c r="S598" i="4" s="1"/>
  <c r="T598" i="4" s="1"/>
  <c r="U598" i="4" s="1"/>
  <c r="P826" i="4"/>
  <c r="Q826" i="4" s="1"/>
  <c r="R826" i="4" s="1"/>
  <c r="S826" i="4" s="1"/>
  <c r="T826" i="4" s="1"/>
  <c r="U826" i="4" s="1"/>
  <c r="P883" i="4"/>
  <c r="Q883" i="4" s="1"/>
  <c r="R883" i="4" s="1"/>
  <c r="S883" i="4" s="1"/>
  <c r="T883" i="4" s="1"/>
  <c r="U883" i="4" s="1"/>
  <c r="P766" i="4"/>
  <c r="Q766" i="4" s="1"/>
  <c r="R766" i="4" s="1"/>
  <c r="S766" i="4" s="1"/>
  <c r="T766" i="4" s="1"/>
  <c r="U766" i="4" s="1"/>
  <c r="P2469" i="4"/>
  <c r="Q2469" i="4" s="1"/>
  <c r="R2469" i="4" s="1"/>
  <c r="S2469" i="4" s="1"/>
  <c r="T2469" i="4" s="1"/>
  <c r="U2469" i="4" s="1"/>
  <c r="P1658" i="4"/>
  <c r="Q1658" i="4" s="1"/>
  <c r="P1670" i="4"/>
  <c r="Q1670" i="4" s="1"/>
  <c r="R1670" i="4" s="1"/>
  <c r="S1670" i="4" s="1"/>
  <c r="T1670" i="4" s="1"/>
  <c r="U1670" i="4" s="1"/>
  <c r="P1747" i="4"/>
  <c r="Q1747" i="4" s="1"/>
  <c r="R1747" i="4" s="1"/>
  <c r="S1747" i="4" s="1"/>
  <c r="T1747" i="4" s="1"/>
  <c r="U1747" i="4" s="1"/>
  <c r="P1003" i="4"/>
  <c r="Q1003" i="4" s="1"/>
  <c r="P659" i="4"/>
  <c r="Q659" i="4" s="1"/>
  <c r="R659" i="4" s="1"/>
  <c r="S659" i="4" s="1"/>
  <c r="T659" i="4" s="1"/>
  <c r="U659" i="4" s="1"/>
  <c r="P1044" i="4"/>
  <c r="Q1044" i="4" s="1"/>
  <c r="R1044" i="4" s="1"/>
  <c r="S1044" i="4" s="1"/>
  <c r="T1044" i="4" s="1"/>
  <c r="U1044" i="4" s="1"/>
  <c r="P2233" i="4"/>
  <c r="Q2233" i="4" s="1"/>
  <c r="R2233" i="4" s="1"/>
  <c r="S2233" i="4" s="1"/>
  <c r="T2233" i="4" s="1"/>
  <c r="U2233" i="4" s="1"/>
  <c r="P1052" i="4"/>
  <c r="Q1052" i="4" s="1"/>
  <c r="R1052" i="4" s="1"/>
  <c r="S1052" i="4" s="1"/>
  <c r="T1052" i="4" s="1"/>
  <c r="U1052" i="4" s="1"/>
  <c r="P1432" i="4"/>
  <c r="Q1432" i="4" s="1"/>
  <c r="R1432" i="4" s="1"/>
  <c r="S1432" i="4" s="1"/>
  <c r="T1432" i="4" s="1"/>
  <c r="U1432" i="4" s="1"/>
  <c r="P1153" i="4"/>
  <c r="Q1153" i="4" s="1"/>
  <c r="R1153" i="4" s="1"/>
  <c r="S1153" i="4" s="1"/>
  <c r="T1153" i="4" s="1"/>
  <c r="U1153" i="4" s="1"/>
  <c r="P1700" i="4"/>
  <c r="Q1700" i="4" s="1"/>
  <c r="R1700" i="4" s="1"/>
  <c r="S1700" i="4" s="1"/>
  <c r="T1700" i="4" s="1"/>
  <c r="U1700" i="4" s="1"/>
  <c r="P544" i="4"/>
  <c r="Q544" i="4" s="1"/>
  <c r="P885" i="4"/>
  <c r="Q885" i="4" s="1"/>
  <c r="R885" i="4" s="1"/>
  <c r="S885" i="4" s="1"/>
  <c r="T885" i="4" s="1"/>
  <c r="U885" i="4" s="1"/>
  <c r="P837" i="4"/>
  <c r="Q837" i="4" s="1"/>
  <c r="R837" i="4" s="1"/>
  <c r="S837" i="4" s="1"/>
  <c r="T837" i="4" s="1"/>
  <c r="U837" i="4" s="1"/>
  <c r="P1346" i="4"/>
  <c r="Q1346" i="4" s="1"/>
  <c r="P349" i="4"/>
  <c r="Q349" i="4" s="1"/>
  <c r="R349" i="4" s="1"/>
  <c r="S349" i="4" s="1"/>
  <c r="T349" i="4" s="1"/>
  <c r="U349" i="4" s="1"/>
  <c r="P81" i="4"/>
  <c r="Q81" i="4" s="1"/>
  <c r="P457" i="4"/>
  <c r="Q457" i="4" s="1"/>
  <c r="R457" i="4" s="1"/>
  <c r="S457" i="4" s="1"/>
  <c r="T457" i="4" s="1"/>
  <c r="U457" i="4" s="1"/>
  <c r="P433" i="4"/>
  <c r="Q433" i="4" s="1"/>
  <c r="R433" i="4" s="1"/>
  <c r="S433" i="4" s="1"/>
  <c r="T433" i="4" s="1"/>
  <c r="U433" i="4" s="1"/>
  <c r="P75" i="4"/>
  <c r="Q75" i="4" s="1"/>
  <c r="R75" i="4" s="1"/>
  <c r="S75" i="4" s="1"/>
  <c r="T75" i="4" s="1"/>
  <c r="U75" i="4" s="1"/>
  <c r="P134" i="4"/>
  <c r="Q134" i="4" s="1"/>
  <c r="R134" i="4" s="1"/>
  <c r="S134" i="4" s="1"/>
  <c r="T134" i="4" s="1"/>
  <c r="U134" i="4" s="1"/>
  <c r="P2297" i="4"/>
  <c r="Q2297" i="4" s="1"/>
  <c r="R2297" i="4" s="1"/>
  <c r="S2297" i="4" s="1"/>
  <c r="T2297" i="4" s="1"/>
  <c r="U2297" i="4" s="1"/>
  <c r="P20" i="4"/>
  <c r="Q20" i="4" s="1"/>
  <c r="R20" i="4" s="1"/>
  <c r="S20" i="4" s="1"/>
  <c r="T20" i="4" s="1"/>
  <c r="U20" i="4" s="1"/>
  <c r="P2293" i="4"/>
  <c r="Q2293" i="4" s="1"/>
  <c r="R2293" i="4" s="1"/>
  <c r="S2293" i="4" s="1"/>
  <c r="T2293" i="4" s="1"/>
  <c r="U2293" i="4" s="1"/>
  <c r="P870" i="4"/>
  <c r="Q870" i="4" s="1"/>
  <c r="R870" i="4" s="1"/>
  <c r="S870" i="4" s="1"/>
  <c r="T870" i="4" s="1"/>
  <c r="U870" i="4" s="1"/>
  <c r="P1469" i="4"/>
  <c r="Q1469" i="4" s="1"/>
  <c r="R1469" i="4" s="1"/>
  <c r="S1469" i="4" s="1"/>
  <c r="T1469" i="4" s="1"/>
  <c r="U1469" i="4" s="1"/>
  <c r="P1311" i="4"/>
  <c r="Q1311" i="4" s="1"/>
  <c r="R1311" i="4" s="1"/>
  <c r="S1311" i="4" s="1"/>
  <c r="T1311" i="4" s="1"/>
  <c r="U1311" i="4" s="1"/>
  <c r="P210" i="4"/>
  <c r="Q210" i="4" s="1"/>
  <c r="R210" i="4" s="1"/>
  <c r="S210" i="4" s="1"/>
  <c r="T210" i="4" s="1"/>
  <c r="U210" i="4" s="1"/>
  <c r="P860" i="4"/>
  <c r="Q860" i="4" s="1"/>
  <c r="R860" i="4" s="1"/>
  <c r="S860" i="4" s="1"/>
  <c r="T860" i="4" s="1"/>
  <c r="U860" i="4" s="1"/>
  <c r="P227" i="4"/>
  <c r="Q227" i="4" s="1"/>
  <c r="P1535" i="4"/>
  <c r="Q1535" i="4" s="1"/>
  <c r="R1535" i="4" s="1"/>
  <c r="S1535" i="4" s="1"/>
  <c r="T1535" i="4" s="1"/>
  <c r="U1535" i="4" s="1"/>
  <c r="P1960" i="4"/>
  <c r="Q1960" i="4" s="1"/>
  <c r="R1960" i="4" s="1"/>
  <c r="S1960" i="4" s="1"/>
  <c r="T1960" i="4" s="1"/>
  <c r="U1960" i="4" s="1"/>
  <c r="P453" i="4"/>
  <c r="Q453" i="4" s="1"/>
  <c r="R453" i="4" s="1"/>
  <c r="S453" i="4" s="1"/>
  <c r="T453" i="4" s="1"/>
  <c r="U453" i="4" s="1"/>
  <c r="P2245" i="4"/>
  <c r="Q2245" i="4" s="1"/>
  <c r="R2245" i="4" s="1"/>
  <c r="S2245" i="4" s="1"/>
  <c r="T2245" i="4" s="1"/>
  <c r="U2245" i="4" s="1"/>
  <c r="P214" i="4"/>
  <c r="Q214" i="4" s="1"/>
  <c r="R214" i="4" s="1"/>
  <c r="S214" i="4" s="1"/>
  <c r="T214" i="4" s="1"/>
  <c r="U214" i="4" s="1"/>
  <c r="P209" i="4"/>
  <c r="Q209" i="4" s="1"/>
  <c r="P2485" i="4"/>
  <c r="Q2485" i="4" s="1"/>
  <c r="R2485" i="4" s="1"/>
  <c r="S2485" i="4" s="1"/>
  <c r="T2485" i="4" s="1"/>
  <c r="U2485" i="4" s="1"/>
  <c r="P1574" i="4"/>
  <c r="Q1574" i="4" s="1"/>
  <c r="R1574" i="4" s="1"/>
  <c r="S1574" i="4" s="1"/>
  <c r="T1574" i="4" s="1"/>
  <c r="U1574" i="4" s="1"/>
  <c r="P557" i="4"/>
  <c r="Q557" i="4" s="1"/>
  <c r="R557" i="4" s="1"/>
  <c r="S557" i="4" s="1"/>
  <c r="T557" i="4" s="1"/>
  <c r="U557" i="4" s="1"/>
  <c r="P43" i="4"/>
  <c r="Q43" i="4" s="1"/>
  <c r="R43" i="4" s="1"/>
  <c r="S43" i="4" s="1"/>
  <c r="T43" i="4" s="1"/>
  <c r="U43" i="4" s="1"/>
  <c r="P211" i="4"/>
  <c r="Q211" i="4" s="1"/>
  <c r="R211" i="4" s="1"/>
  <c r="S211" i="4" s="1"/>
  <c r="T211" i="4" s="1"/>
  <c r="U211" i="4" s="1"/>
  <c r="P2481" i="4"/>
  <c r="Q2481" i="4" s="1"/>
  <c r="R2481" i="4" s="1"/>
  <c r="S2481" i="4" s="1"/>
  <c r="T2481" i="4" s="1"/>
  <c r="U2481" i="4" s="1"/>
  <c r="P1517" i="4"/>
  <c r="Q1517" i="4" s="1"/>
  <c r="R1517" i="4" s="1"/>
  <c r="S1517" i="4" s="1"/>
  <c r="T1517" i="4" s="1"/>
  <c r="U1517" i="4" s="1"/>
  <c r="P65" i="4"/>
  <c r="Q65" i="4" s="1"/>
  <c r="R65" i="4" s="1"/>
  <c r="S65" i="4" s="1"/>
  <c r="T65" i="4" s="1"/>
  <c r="U65" i="4" s="1"/>
  <c r="P2051" i="4"/>
  <c r="Q2051" i="4" s="1"/>
  <c r="P1546" i="4"/>
  <c r="Q1546" i="4" s="1"/>
  <c r="R1546" i="4" s="1"/>
  <c r="S1546" i="4" s="1"/>
  <c r="T1546" i="4" s="1"/>
  <c r="U1546" i="4" s="1"/>
  <c r="P1520" i="4"/>
  <c r="Q1520" i="4" s="1"/>
  <c r="P2283" i="4"/>
  <c r="Q2283" i="4" s="1"/>
  <c r="R2283" i="4" s="1"/>
  <c r="S2283" i="4" s="1"/>
  <c r="T2283" i="4" s="1"/>
  <c r="U2283" i="4" s="1"/>
  <c r="P1536" i="4"/>
  <c r="Q1536" i="4" s="1"/>
  <c r="R1536" i="4" s="1"/>
  <c r="S1536" i="4" s="1"/>
  <c r="T1536" i="4" s="1"/>
  <c r="U1536" i="4" s="1"/>
  <c r="P2483" i="4"/>
  <c r="Q2483" i="4" s="1"/>
  <c r="R2483" i="4" s="1"/>
  <c r="S2483" i="4" s="1"/>
  <c r="T2483" i="4" s="1"/>
  <c r="U2483" i="4" s="1"/>
  <c r="P226" i="4"/>
  <c r="Q226" i="4" s="1"/>
  <c r="R226" i="4" s="1"/>
  <c r="S226" i="4" s="1"/>
  <c r="T226" i="4" s="1"/>
  <c r="U226" i="4" s="1"/>
  <c r="P2099" i="4"/>
  <c r="Q2099" i="4" s="1"/>
  <c r="R2099" i="4" s="1"/>
  <c r="S2099" i="4" s="1"/>
  <c r="T2099" i="4" s="1"/>
  <c r="U2099" i="4" s="1"/>
  <c r="P205" i="4"/>
  <c r="Q205" i="4" s="1"/>
  <c r="P849" i="4"/>
  <c r="Q849" i="4" s="1"/>
  <c r="R849" i="4" s="1"/>
  <c r="S849" i="4" s="1"/>
  <c r="T849" i="4" s="1"/>
  <c r="U849" i="4" s="1"/>
  <c r="P2295" i="4"/>
  <c r="Q2295" i="4" s="1"/>
  <c r="R2295" i="4" s="1"/>
  <c r="S2295" i="4" s="1"/>
  <c r="T2295" i="4" s="1"/>
  <c r="U2295" i="4" s="1"/>
  <c r="P1175" i="4"/>
  <c r="Q1175" i="4" s="1"/>
  <c r="R1175" i="4" s="1"/>
  <c r="S1175" i="4" s="1"/>
  <c r="T1175" i="4" s="1"/>
  <c r="U1175" i="4" s="1"/>
  <c r="P2285" i="4"/>
  <c r="Q2285" i="4" s="1"/>
  <c r="R2285" i="4" s="1"/>
  <c r="S2285" i="4" s="1"/>
  <c r="T2285" i="4" s="1"/>
  <c r="U2285" i="4" s="1"/>
  <c r="P196" i="4"/>
  <c r="Q196" i="4" s="1"/>
  <c r="R196" i="4" s="1"/>
  <c r="S196" i="4" s="1"/>
  <c r="T196" i="4" s="1"/>
  <c r="U196" i="4" s="1"/>
  <c r="P1090" i="4"/>
  <c r="Q1090" i="4" s="1"/>
  <c r="R1090" i="4" s="1"/>
  <c r="S1090" i="4" s="1"/>
  <c r="T1090" i="4" s="1"/>
  <c r="U1090" i="4" s="1"/>
  <c r="P2478" i="4"/>
  <c r="Q2478" i="4" s="1"/>
  <c r="R2478" i="4" s="1"/>
  <c r="S2478" i="4" s="1"/>
  <c r="T2478" i="4" s="1"/>
  <c r="U2478" i="4" s="1"/>
  <c r="P96" i="4"/>
  <c r="Q96" i="4" s="1"/>
  <c r="R96" i="4" s="1"/>
  <c r="S96" i="4" s="1"/>
  <c r="T96" i="4" s="1"/>
  <c r="U96" i="4" s="1"/>
  <c r="P77" i="4"/>
  <c r="Q77" i="4" s="1"/>
  <c r="P192" i="4"/>
  <c r="Q192" i="4" s="1"/>
  <c r="R192" i="4" s="1"/>
  <c r="S192" i="4" s="1"/>
  <c r="T192" i="4" s="1"/>
  <c r="U192" i="4" s="1"/>
  <c r="P685" i="4"/>
  <c r="Q685" i="4" s="1"/>
  <c r="R685" i="4" s="1"/>
  <c r="S685" i="4" s="1"/>
  <c r="T685" i="4" s="1"/>
  <c r="U685" i="4" s="1"/>
  <c r="P126" i="4"/>
  <c r="Q126" i="4" s="1"/>
  <c r="R126" i="4" s="1"/>
  <c r="S126" i="4" s="1"/>
  <c r="T126" i="4" s="1"/>
  <c r="U126" i="4" s="1"/>
  <c r="P1071" i="4"/>
  <c r="Q1071" i="4" s="1"/>
  <c r="R1071" i="4" s="1"/>
  <c r="S1071" i="4" s="1"/>
  <c r="T1071" i="4" s="1"/>
  <c r="U1071" i="4" s="1"/>
  <c r="P2157" i="4"/>
  <c r="Q2157" i="4" s="1"/>
  <c r="R2157" i="4" s="1"/>
  <c r="S2157" i="4" s="1"/>
  <c r="T2157" i="4" s="1"/>
  <c r="U2157" i="4" s="1"/>
  <c r="P2058" i="4"/>
  <c r="Q2058" i="4" s="1"/>
  <c r="P2328" i="4"/>
  <c r="Q2328" i="4" s="1"/>
  <c r="R2328" i="4" s="1"/>
  <c r="S2328" i="4" s="1"/>
  <c r="T2328" i="4" s="1"/>
  <c r="U2328" i="4" s="1"/>
  <c r="P1962" i="4"/>
  <c r="Q1962" i="4" s="1"/>
  <c r="P1176" i="4"/>
  <c r="Q1176" i="4" s="1"/>
  <c r="R1176" i="4" s="1"/>
  <c r="S1176" i="4" s="1"/>
  <c r="T1176" i="4" s="1"/>
  <c r="U1176" i="4" s="1"/>
  <c r="P2327" i="4"/>
  <c r="Q2327" i="4" s="1"/>
  <c r="R2327" i="4" s="1"/>
  <c r="S2327" i="4" s="1"/>
  <c r="T2327" i="4" s="1"/>
  <c r="U2327" i="4" s="1"/>
  <c r="P174" i="4"/>
  <c r="Q174" i="4" s="1"/>
  <c r="R174" i="4" s="1"/>
  <c r="S174" i="4" s="1"/>
  <c r="T174" i="4" s="1"/>
  <c r="U174" i="4" s="1"/>
  <c r="P1968" i="4"/>
  <c r="Q1968" i="4" s="1"/>
  <c r="R1968" i="4" s="1"/>
  <c r="S1968" i="4" s="1"/>
  <c r="T1968" i="4" s="1"/>
  <c r="U1968" i="4" s="1"/>
  <c r="P566" i="4"/>
  <c r="Q566" i="4" s="1"/>
  <c r="R566" i="4" s="1"/>
  <c r="S566" i="4" s="1"/>
  <c r="T566" i="4" s="1"/>
  <c r="U566" i="4" s="1"/>
  <c r="P212" i="4"/>
  <c r="Q212" i="4" s="1"/>
  <c r="R212" i="4" s="1"/>
  <c r="S212" i="4" s="1"/>
  <c r="T212" i="4" s="1"/>
  <c r="U212" i="4" s="1"/>
  <c r="P2158" i="4"/>
  <c r="Q2158" i="4" s="1"/>
  <c r="R2158" i="4" s="1"/>
  <c r="S2158" i="4" s="1"/>
  <c r="T2158" i="4" s="1"/>
  <c r="U2158" i="4" s="1"/>
  <c r="P36" i="4"/>
  <c r="Q36" i="4" s="1"/>
  <c r="R36" i="4" s="1"/>
  <c r="S36" i="4" s="1"/>
  <c r="T36" i="4" s="1"/>
  <c r="U36" i="4" s="1"/>
  <c r="P2460" i="4"/>
  <c r="Q2460" i="4" s="1"/>
  <c r="R2460" i="4" s="1"/>
  <c r="S2460" i="4" s="1"/>
  <c r="T2460" i="4" s="1"/>
  <c r="U2460" i="4" s="1"/>
  <c r="P1583" i="4"/>
  <c r="Q1583" i="4" s="1"/>
  <c r="R1583" i="4" s="1"/>
  <c r="S1583" i="4" s="1"/>
  <c r="T1583" i="4" s="1"/>
  <c r="U1583" i="4" s="1"/>
  <c r="P835" i="4"/>
  <c r="Q835" i="4" s="1"/>
  <c r="R835" i="4" s="1"/>
  <c r="S835" i="4" s="1"/>
  <c r="T835" i="4" s="1"/>
  <c r="U835" i="4" s="1"/>
  <c r="P95" i="4"/>
  <c r="Q95" i="4" s="1"/>
  <c r="P1669" i="4"/>
  <c r="Q1669" i="4" s="1"/>
  <c r="P1703" i="4"/>
  <c r="Q1703" i="4" s="1"/>
  <c r="R1703" i="4" s="1"/>
  <c r="S1703" i="4" s="1"/>
  <c r="T1703" i="4" s="1"/>
  <c r="U1703" i="4" s="1"/>
  <c r="P413" i="4"/>
  <c r="Q413" i="4" s="1"/>
  <c r="R413" i="4" s="1"/>
  <c r="S413" i="4" s="1"/>
  <c r="T413" i="4" s="1"/>
  <c r="U413" i="4" s="1"/>
  <c r="P1715" i="4"/>
  <c r="Q1715" i="4" s="1"/>
  <c r="R1715" i="4" s="1"/>
  <c r="S1715" i="4" s="1"/>
  <c r="T1715" i="4" s="1"/>
  <c r="U1715" i="4" s="1"/>
  <c r="P1779" i="4"/>
  <c r="Q1779" i="4" s="1"/>
  <c r="R1779" i="4" s="1"/>
  <c r="S1779" i="4" s="1"/>
  <c r="T1779" i="4" s="1"/>
  <c r="U1779" i="4" s="1"/>
  <c r="P1746" i="4"/>
  <c r="Q1746" i="4" s="1"/>
  <c r="R1746" i="4" s="1"/>
  <c r="S1746" i="4" s="1"/>
  <c r="T1746" i="4" s="1"/>
  <c r="U1746" i="4" s="1"/>
  <c r="P1841" i="4"/>
  <c r="Q1841" i="4" s="1"/>
  <c r="R1841" i="4" s="1"/>
  <c r="S1841" i="4" s="1"/>
  <c r="T1841" i="4" s="1"/>
  <c r="U1841" i="4" s="1"/>
  <c r="P202" i="4"/>
  <c r="Q202" i="4" s="1"/>
  <c r="R202" i="4" s="1"/>
  <c r="S202" i="4" s="1"/>
  <c r="T202" i="4" s="1"/>
  <c r="U202" i="4" s="1"/>
  <c r="P1258" i="4"/>
  <c r="Q1258" i="4" s="1"/>
  <c r="R1258" i="4" s="1"/>
  <c r="S1258" i="4" s="1"/>
  <c r="T1258" i="4" s="1"/>
  <c r="U1258" i="4" s="1"/>
  <c r="P159" i="4"/>
  <c r="Q159" i="4" s="1"/>
  <c r="R159" i="4" s="1"/>
  <c r="S159" i="4" s="1"/>
  <c r="T159" i="4" s="1"/>
  <c r="U159" i="4" s="1"/>
  <c r="P215" i="4"/>
  <c r="Q215" i="4" s="1"/>
  <c r="R215" i="4" s="1"/>
  <c r="S215" i="4" s="1"/>
  <c r="T215" i="4" s="1"/>
  <c r="U215" i="4" s="1"/>
  <c r="P1073" i="4"/>
  <c r="Q1073" i="4" s="1"/>
  <c r="R1073" i="4" s="1"/>
  <c r="S1073" i="4" s="1"/>
  <c r="T1073" i="4" s="1"/>
  <c r="U1073" i="4" s="1"/>
  <c r="P1257" i="4"/>
  <c r="Q1257" i="4" s="1"/>
  <c r="R1257" i="4" s="1"/>
  <c r="S1257" i="4" s="1"/>
  <c r="T1257" i="4" s="1"/>
  <c r="U1257" i="4" s="1"/>
  <c r="P19" i="4"/>
  <c r="Q19" i="4" s="1"/>
  <c r="R19" i="4" s="1"/>
  <c r="S19" i="4" s="1"/>
  <c r="T19" i="4" s="1"/>
  <c r="U19" i="4" s="1"/>
  <c r="P1965" i="4"/>
  <c r="Q1965" i="4" s="1"/>
  <c r="R1965" i="4" s="1"/>
  <c r="S1965" i="4" s="1"/>
  <c r="T1965" i="4" s="1"/>
  <c r="U1965" i="4" s="1"/>
  <c r="P63" i="4"/>
  <c r="Q63" i="4" s="1"/>
  <c r="R63" i="4" s="1"/>
  <c r="S63" i="4" s="1"/>
  <c r="T63" i="4" s="1"/>
  <c r="U63" i="4" s="1"/>
  <c r="P33" i="4"/>
  <c r="Q33" i="4" s="1"/>
  <c r="R33" i="4" s="1"/>
  <c r="S33" i="4" s="1"/>
  <c r="T33" i="4" s="1"/>
  <c r="U33" i="4" s="1"/>
  <c r="P47" i="4"/>
  <c r="Q47" i="4" s="1"/>
  <c r="R47" i="4" s="1"/>
  <c r="S47" i="4" s="1"/>
  <c r="T47" i="4" s="1"/>
  <c r="U47" i="4" s="1"/>
  <c r="P153" i="4"/>
  <c r="Q153" i="4" s="1"/>
  <c r="R153" i="4" s="1"/>
  <c r="S153" i="4" s="1"/>
  <c r="T153" i="4" s="1"/>
  <c r="U153" i="4" s="1"/>
  <c r="P106" i="4"/>
  <c r="Q106" i="4" s="1"/>
  <c r="P79" i="4"/>
  <c r="Q79" i="4" s="1"/>
  <c r="P68" i="4"/>
  <c r="Q68" i="4" s="1"/>
  <c r="R68" i="4" s="1"/>
  <c r="S68" i="4" s="1"/>
  <c r="T68" i="4" s="1"/>
  <c r="U68" i="4" s="1"/>
  <c r="P1525" i="4"/>
  <c r="Q1525" i="4" s="1"/>
  <c r="R1525" i="4" s="1"/>
  <c r="S1525" i="4" s="1"/>
  <c r="T1525" i="4" s="1"/>
  <c r="U1525" i="4" s="1"/>
  <c r="P855" i="4"/>
  <c r="Q855" i="4" s="1"/>
  <c r="R855" i="4" s="1"/>
  <c r="S855" i="4" s="1"/>
  <c r="T855" i="4" s="1"/>
  <c r="U855" i="4" s="1"/>
  <c r="P64" i="4"/>
  <c r="Q64" i="4" s="1"/>
  <c r="R64" i="4" s="1"/>
  <c r="S64" i="4" s="1"/>
  <c r="T64" i="4" s="1"/>
  <c r="U64" i="4" s="1"/>
  <c r="P2102" i="4"/>
  <c r="Q2102" i="4" s="1"/>
  <c r="R2102" i="4" s="1"/>
  <c r="S2102" i="4" s="1"/>
  <c r="T2102" i="4" s="1"/>
  <c r="U2102" i="4" s="1"/>
  <c r="P710" i="4"/>
  <c r="Q710" i="4" s="1"/>
  <c r="P136" i="4"/>
  <c r="Q136" i="4" s="1"/>
  <c r="R136" i="4" s="1"/>
  <c r="S136" i="4" s="1"/>
  <c r="T136" i="4" s="1"/>
  <c r="U136" i="4" s="1"/>
  <c r="P1259" i="4"/>
  <c r="Q1259" i="4" s="1"/>
  <c r="R1259" i="4" s="1"/>
  <c r="S1259" i="4" s="1"/>
  <c r="T1259" i="4" s="1"/>
  <c r="U1259" i="4" s="1"/>
  <c r="P125" i="4"/>
  <c r="Q125" i="4" s="1"/>
  <c r="R125" i="4" s="1"/>
  <c r="S125" i="4" s="1"/>
  <c r="T125" i="4" s="1"/>
  <c r="U125" i="4" s="1"/>
  <c r="P1876" i="4"/>
  <c r="Q1876" i="4" s="1"/>
  <c r="R1876" i="4" s="1"/>
  <c r="S1876" i="4" s="1"/>
  <c r="T1876" i="4" s="1"/>
  <c r="U1876" i="4" s="1"/>
  <c r="P181" i="4"/>
  <c r="Q181" i="4" s="1"/>
  <c r="R181" i="4" s="1"/>
  <c r="S181" i="4" s="1"/>
  <c r="T181" i="4" s="1"/>
  <c r="U181" i="4" s="1"/>
  <c r="P2296" i="4"/>
  <c r="Q2296" i="4" s="1"/>
  <c r="R2296" i="4" s="1"/>
  <c r="S2296" i="4" s="1"/>
  <c r="T2296" i="4" s="1"/>
  <c r="U2296" i="4" s="1"/>
  <c r="P1523" i="4"/>
  <c r="Q1523" i="4" s="1"/>
  <c r="R1523" i="4" s="1"/>
  <c r="S1523" i="4" s="1"/>
  <c r="T1523" i="4" s="1"/>
  <c r="U1523" i="4" s="1"/>
  <c r="P1572" i="4"/>
  <c r="Q1572" i="4" s="1"/>
  <c r="R1572" i="4" s="1"/>
  <c r="S1572" i="4" s="1"/>
  <c r="T1572" i="4" s="1"/>
  <c r="U1572" i="4" s="1"/>
  <c r="P2308" i="4"/>
  <c r="Q2308" i="4" s="1"/>
  <c r="R2308" i="4" s="1"/>
  <c r="S2308" i="4" s="1"/>
  <c r="T2308" i="4" s="1"/>
  <c r="U2308" i="4" s="1"/>
  <c r="P1541" i="4"/>
  <c r="Q1541" i="4" s="1"/>
  <c r="P91" i="4"/>
  <c r="Q91" i="4" s="1"/>
  <c r="P1177" i="4"/>
  <c r="Q1177" i="4" s="1"/>
  <c r="R1177" i="4" s="1"/>
  <c r="S1177" i="4" s="1"/>
  <c r="T1177" i="4" s="1"/>
  <c r="U1177" i="4" s="1"/>
  <c r="P2336" i="4"/>
  <c r="Q2336" i="4" s="1"/>
  <c r="R2336" i="4" s="1"/>
  <c r="S2336" i="4" s="1"/>
  <c r="T2336" i="4" s="1"/>
  <c r="U2336" i="4" s="1"/>
  <c r="P1549" i="4"/>
  <c r="Q1549" i="4" s="1"/>
  <c r="P2477" i="4"/>
  <c r="Q2477" i="4" s="1"/>
  <c r="R2477" i="4" s="1"/>
  <c r="S2477" i="4" s="1"/>
  <c r="T2477" i="4" s="1"/>
  <c r="U2477" i="4" s="1"/>
  <c r="P46" i="4"/>
  <c r="Q46" i="4" s="1"/>
  <c r="P1309" i="4"/>
  <c r="Q1309" i="4" s="1"/>
  <c r="R1309" i="4" s="1"/>
  <c r="S1309" i="4" s="1"/>
  <c r="T1309" i="4" s="1"/>
  <c r="U1309" i="4" s="1"/>
  <c r="P2451" i="4"/>
  <c r="Q2451" i="4" s="1"/>
  <c r="R2451" i="4" s="1"/>
  <c r="S2451" i="4" s="1"/>
  <c r="T2451" i="4" s="1"/>
  <c r="U2451" i="4" s="1"/>
  <c r="P233" i="4"/>
  <c r="Q233" i="4" s="1"/>
  <c r="R233" i="4" s="1"/>
  <c r="S233" i="4" s="1"/>
  <c r="T233" i="4" s="1"/>
  <c r="U233" i="4" s="1"/>
  <c r="P1459" i="4"/>
  <c r="Q1459" i="4" s="1"/>
  <c r="R1459" i="4" s="1"/>
  <c r="S1459" i="4" s="1"/>
  <c r="T1459" i="4" s="1"/>
  <c r="U1459" i="4" s="1"/>
  <c r="P35" i="4"/>
  <c r="Q35" i="4" s="1"/>
  <c r="R35" i="4" s="1"/>
  <c r="S35" i="4" s="1"/>
  <c r="T35" i="4" s="1"/>
  <c r="U35" i="4" s="1"/>
  <c r="P171" i="4"/>
  <c r="Q171" i="4" s="1"/>
  <c r="R171" i="4" s="1"/>
  <c r="S171" i="4" s="1"/>
  <c r="T171" i="4" s="1"/>
  <c r="U171" i="4" s="1"/>
  <c r="P1268" i="4"/>
  <c r="Q1268" i="4" s="1"/>
  <c r="R1268" i="4" s="1"/>
  <c r="S1268" i="4" s="1"/>
  <c r="T1268" i="4" s="1"/>
  <c r="U1268" i="4" s="1"/>
  <c r="P229" i="4"/>
  <c r="Q229" i="4" s="1"/>
  <c r="R229" i="4" s="1"/>
  <c r="S229" i="4" s="1"/>
  <c r="T229" i="4" s="1"/>
  <c r="U229" i="4" s="1"/>
  <c r="P1307" i="4"/>
  <c r="Q1307" i="4" s="1"/>
  <c r="R1307" i="4" s="1"/>
  <c r="S1307" i="4" s="1"/>
  <c r="T1307" i="4" s="1"/>
  <c r="U1307" i="4" s="1"/>
  <c r="P32" i="4"/>
  <c r="Q32" i="4" s="1"/>
  <c r="R32" i="4" s="1"/>
  <c r="S32" i="4" s="1"/>
  <c r="T32" i="4" s="1"/>
  <c r="U32" i="4" s="1"/>
  <c r="P1274" i="4"/>
  <c r="Q1274" i="4" s="1"/>
  <c r="R1274" i="4" s="1"/>
  <c r="S1274" i="4" s="1"/>
  <c r="T1274" i="4" s="1"/>
  <c r="U1274" i="4" s="1"/>
  <c r="P50" i="4"/>
  <c r="Q50" i="4" s="1"/>
  <c r="P2237" i="4"/>
  <c r="Q2237" i="4" s="1"/>
  <c r="P2465" i="4"/>
  <c r="Q2465" i="4" s="1"/>
  <c r="R2465" i="4" s="1"/>
  <c r="S2465" i="4" s="1"/>
  <c r="T2465" i="4" s="1"/>
  <c r="U2465" i="4" s="1"/>
  <c r="P2332" i="4"/>
  <c r="Q2332" i="4" s="1"/>
  <c r="R2332" i="4" s="1"/>
  <c r="S2332" i="4" s="1"/>
  <c r="T2332" i="4" s="1"/>
  <c r="U2332" i="4" s="1"/>
  <c r="P1267" i="4"/>
  <c r="Q1267" i="4" s="1"/>
  <c r="R1267" i="4" s="1"/>
  <c r="S1267" i="4" s="1"/>
  <c r="T1267" i="4" s="1"/>
  <c r="U1267" i="4" s="1"/>
  <c r="P1874" i="4"/>
  <c r="Q1874" i="4" s="1"/>
  <c r="R1874" i="4" s="1"/>
  <c r="S1874" i="4" s="1"/>
  <c r="T1874" i="4" s="1"/>
  <c r="U1874" i="4" s="1"/>
  <c r="P865" i="4"/>
  <c r="Q865" i="4" s="1"/>
  <c r="R865" i="4" s="1"/>
  <c r="S865" i="4" s="1"/>
  <c r="T865" i="4" s="1"/>
  <c r="U865" i="4" s="1"/>
  <c r="P2105" i="4"/>
  <c r="Q2105" i="4" s="1"/>
  <c r="R2105" i="4" s="1"/>
  <c r="S2105" i="4" s="1"/>
  <c r="T2105" i="4" s="1"/>
  <c r="U2105" i="4" s="1"/>
  <c r="P2054" i="4"/>
  <c r="Q2054" i="4" s="1"/>
  <c r="R2054" i="4" s="1"/>
  <c r="S2054" i="4" s="1"/>
  <c r="T2054" i="4" s="1"/>
  <c r="U2054" i="4" s="1"/>
  <c r="P195" i="4"/>
  <c r="Q195" i="4" s="1"/>
  <c r="P824" i="4"/>
  <c r="Q824" i="4" s="1"/>
  <c r="R824" i="4" s="1"/>
  <c r="S824" i="4" s="1"/>
  <c r="T824" i="4" s="1"/>
  <c r="U824" i="4" s="1"/>
  <c r="P52" i="4"/>
  <c r="Q52" i="4" s="1"/>
  <c r="R52" i="4" s="1"/>
  <c r="S52" i="4" s="1"/>
  <c r="T52" i="4" s="1"/>
  <c r="U52" i="4" s="1"/>
  <c r="P117" i="4"/>
  <c r="Q117" i="4" s="1"/>
  <c r="R117" i="4" s="1"/>
  <c r="S117" i="4" s="1"/>
  <c r="T117" i="4" s="1"/>
  <c r="U117" i="4" s="1"/>
  <c r="P45" i="4"/>
  <c r="Q45" i="4" s="1"/>
  <c r="R45" i="4" s="1"/>
  <c r="S45" i="4" s="1"/>
  <c r="T45" i="4" s="1"/>
  <c r="U45" i="4" s="1"/>
  <c r="P1974" i="4"/>
  <c r="Q1974" i="4" s="1"/>
  <c r="R1974" i="4" s="1"/>
  <c r="S1974" i="4" s="1"/>
  <c r="T1974" i="4" s="1"/>
  <c r="U1974" i="4" s="1"/>
  <c r="P724" i="4"/>
  <c r="Q724" i="4" s="1"/>
  <c r="R724" i="4" s="1"/>
  <c r="S724" i="4" s="1"/>
  <c r="T724" i="4" s="1"/>
  <c r="U724" i="4" s="1"/>
  <c r="P224" i="4"/>
  <c r="Q224" i="4" s="1"/>
  <c r="P1966" i="4"/>
  <c r="Q1966" i="4" s="1"/>
  <c r="R1966" i="4" s="1"/>
  <c r="S1966" i="4" s="1"/>
  <c r="T1966" i="4" s="1"/>
  <c r="U1966" i="4" s="1"/>
  <c r="P1758" i="4"/>
  <c r="Q1758" i="4" s="1"/>
  <c r="R1758" i="4" s="1"/>
  <c r="S1758" i="4" s="1"/>
  <c r="T1758" i="4" s="1"/>
  <c r="U1758" i="4" s="1"/>
  <c r="P603" i="4"/>
  <c r="Q603" i="4" s="1"/>
  <c r="R603" i="4" s="1"/>
  <c r="S603" i="4" s="1"/>
  <c r="T603" i="4" s="1"/>
  <c r="U603" i="4" s="1"/>
  <c r="P1818" i="4"/>
  <c r="Q1818" i="4" s="1"/>
  <c r="R1818" i="4" s="1"/>
  <c r="S1818" i="4" s="1"/>
  <c r="T1818" i="4" s="1"/>
  <c r="U1818" i="4" s="1"/>
  <c r="P108" i="4"/>
  <c r="Q108" i="4" s="1"/>
  <c r="R108" i="4" s="1"/>
  <c r="S108" i="4" s="1"/>
  <c r="T108" i="4" s="1"/>
  <c r="U108" i="4" s="1"/>
  <c r="P1912" i="4"/>
  <c r="Q1912" i="4" s="1"/>
  <c r="R1912" i="4" s="1"/>
  <c r="S1912" i="4" s="1"/>
  <c r="T1912" i="4" s="1"/>
  <c r="U1912" i="4" s="1"/>
  <c r="P123" i="4"/>
  <c r="Q123" i="4" s="1"/>
  <c r="R123" i="4" s="1"/>
  <c r="S123" i="4" s="1"/>
  <c r="T123" i="4" s="1"/>
  <c r="U123" i="4" s="1"/>
  <c r="P49" i="4"/>
  <c r="Q49" i="4" s="1"/>
  <c r="R49" i="4" s="1"/>
  <c r="S49" i="4" s="1"/>
  <c r="T49" i="4" s="1"/>
  <c r="U49" i="4" s="1"/>
  <c r="P2337" i="4"/>
  <c r="Q2337" i="4" s="1"/>
  <c r="P873" i="4"/>
  <c r="Q873" i="4" s="1"/>
  <c r="R873" i="4" s="1"/>
  <c r="S873" i="4" s="1"/>
  <c r="T873" i="4" s="1"/>
  <c r="U873" i="4" s="1"/>
  <c r="P78" i="4"/>
  <c r="Q78" i="4" s="1"/>
  <c r="R78" i="4" s="1"/>
  <c r="S78" i="4" s="1"/>
  <c r="T78" i="4" s="1"/>
  <c r="U78" i="4" s="1"/>
  <c r="P1582" i="4"/>
  <c r="Q1582" i="4" s="1"/>
  <c r="R1582" i="4" s="1"/>
  <c r="S1582" i="4" s="1"/>
  <c r="T1582" i="4" s="1"/>
  <c r="U1582" i="4" s="1"/>
  <c r="P1261" i="4"/>
  <c r="Q1261" i="4" s="1"/>
  <c r="R1261" i="4" s="1"/>
  <c r="S1261" i="4" s="1"/>
  <c r="T1261" i="4" s="1"/>
  <c r="U1261" i="4" s="1"/>
  <c r="P173" i="4"/>
  <c r="Q173" i="4" s="1"/>
  <c r="R173" i="4" s="1"/>
  <c r="S173" i="4" s="1"/>
  <c r="T173" i="4" s="1"/>
  <c r="U173" i="4" s="1"/>
  <c r="P223" i="4"/>
  <c r="Q223" i="4" s="1"/>
  <c r="R223" i="4" s="1"/>
  <c r="S223" i="4" s="1"/>
  <c r="T223" i="4" s="1"/>
  <c r="U223" i="4" s="1"/>
  <c r="P197" i="4"/>
  <c r="Q197" i="4" s="1"/>
  <c r="P1312" i="4"/>
  <c r="Q1312" i="4" s="1"/>
  <c r="R1312" i="4" s="1"/>
  <c r="S1312" i="4" s="1"/>
  <c r="T1312" i="4" s="1"/>
  <c r="U1312" i="4" s="1"/>
  <c r="P160" i="4"/>
  <c r="Q160" i="4" s="1"/>
  <c r="P2247" i="4"/>
  <c r="Q2247" i="4" s="1"/>
  <c r="R2247" i="4" s="1"/>
  <c r="S2247" i="4" s="1"/>
  <c r="T2247" i="4" s="1"/>
  <c r="U2247" i="4" s="1"/>
  <c r="P1067" i="4"/>
  <c r="Q1067" i="4" s="1"/>
  <c r="P94" i="4"/>
  <c r="Q94" i="4" s="1"/>
  <c r="R94" i="4" s="1"/>
  <c r="S94" i="4" s="1"/>
  <c r="T94" i="4" s="1"/>
  <c r="U94" i="4" s="1"/>
  <c r="P232" i="4"/>
  <c r="Q232" i="4" s="1"/>
  <c r="P1548" i="4"/>
  <c r="Q1548" i="4" s="1"/>
  <c r="R1548" i="4" s="1"/>
  <c r="S1548" i="4" s="1"/>
  <c r="T1548" i="4" s="1"/>
  <c r="U1548" i="4" s="1"/>
  <c r="P92" i="4"/>
  <c r="Q92" i="4" s="1"/>
  <c r="R92" i="4" s="1"/>
  <c r="S92" i="4" s="1"/>
  <c r="T92" i="4" s="1"/>
  <c r="U92" i="4" s="1"/>
  <c r="P1529" i="4"/>
  <c r="Q1529" i="4" s="1"/>
  <c r="R1529" i="4" s="1"/>
  <c r="S1529" i="4" s="1"/>
  <c r="T1529" i="4" s="1"/>
  <c r="U1529" i="4" s="1"/>
  <c r="P439" i="4"/>
  <c r="Q439" i="4" s="1"/>
  <c r="R439" i="4" s="1"/>
  <c r="S439" i="4" s="1"/>
  <c r="T439" i="4" s="1"/>
  <c r="U439" i="4" s="1"/>
  <c r="P180" i="4"/>
  <c r="Q180" i="4" s="1"/>
  <c r="R180" i="4" s="1"/>
  <c r="S180" i="4" s="1"/>
  <c r="T180" i="4" s="1"/>
  <c r="U180" i="4" s="1"/>
  <c r="P2133" i="4"/>
  <c r="Q2133" i="4" s="1"/>
  <c r="R2133" i="4" s="1"/>
  <c r="S2133" i="4" s="1"/>
  <c r="T2133" i="4" s="1"/>
  <c r="U2133" i="4" s="1"/>
  <c r="P308" i="4"/>
  <c r="Q308" i="4" s="1"/>
  <c r="R308" i="4" s="1"/>
  <c r="S308" i="4" s="1"/>
  <c r="T308" i="4" s="1"/>
  <c r="U308" i="4" s="1"/>
  <c r="P2052" i="4"/>
  <c r="Q2052" i="4" s="1"/>
  <c r="R2052" i="4" s="1"/>
  <c r="S2052" i="4" s="1"/>
  <c r="T2052" i="4" s="1"/>
  <c r="U2052" i="4" s="1"/>
  <c r="P1181" i="4"/>
  <c r="Q1181" i="4" s="1"/>
  <c r="R1181" i="4" s="1"/>
  <c r="S1181" i="4" s="1"/>
  <c r="T1181" i="4" s="1"/>
  <c r="U1181" i="4" s="1"/>
  <c r="P2103" i="4"/>
  <c r="Q2103" i="4" s="1"/>
  <c r="R2103" i="4" s="1"/>
  <c r="S2103" i="4" s="1"/>
  <c r="T2103" i="4" s="1"/>
  <c r="U2103" i="4" s="1"/>
  <c r="P1081" i="4"/>
  <c r="Q1081" i="4" s="1"/>
  <c r="R1081" i="4" s="1"/>
  <c r="S1081" i="4" s="1"/>
  <c r="T1081" i="4" s="1"/>
  <c r="U1081" i="4" s="1"/>
  <c r="P1571" i="4"/>
  <c r="Q1571" i="4" s="1"/>
  <c r="R1571" i="4" s="1"/>
  <c r="S1571" i="4" s="1"/>
  <c r="T1571" i="4" s="1"/>
  <c r="U1571" i="4" s="1"/>
  <c r="P218" i="4"/>
  <c r="Q218" i="4" s="1"/>
  <c r="P2098" i="4"/>
  <c r="Q2098" i="4" s="1"/>
  <c r="R2098" i="4" s="1"/>
  <c r="S2098" i="4" s="1"/>
  <c r="T2098" i="4" s="1"/>
  <c r="U2098" i="4" s="1"/>
  <c r="P34" i="4"/>
  <c r="Q34" i="4" s="1"/>
  <c r="R34" i="4" s="1"/>
  <c r="S34" i="4" s="1"/>
  <c r="T34" i="4" s="1"/>
  <c r="U34" i="4" s="1"/>
  <c r="P1524" i="4"/>
  <c r="Q1524" i="4" s="1"/>
  <c r="P67" i="4"/>
  <c r="Q67" i="4" s="1"/>
  <c r="P2291" i="4"/>
  <c r="Q2291" i="4" s="1"/>
  <c r="P1534" i="4"/>
  <c r="Q1534" i="4" s="1"/>
  <c r="P194" i="4"/>
  <c r="Q194" i="4" s="1"/>
  <c r="R194" i="4" s="1"/>
  <c r="S194" i="4" s="1"/>
  <c r="T194" i="4" s="1"/>
  <c r="U194" i="4" s="1"/>
  <c r="P1557" i="4"/>
  <c r="Q1557" i="4" s="1"/>
  <c r="R1557" i="4" s="1"/>
  <c r="S1557" i="4" s="1"/>
  <c r="T1557" i="4" s="1"/>
  <c r="U1557" i="4" s="1"/>
  <c r="P48" i="4"/>
  <c r="Q48" i="4" s="1"/>
  <c r="R48" i="4" s="1"/>
  <c r="S48" i="4" s="1"/>
  <c r="T48" i="4" s="1"/>
  <c r="U48" i="4" s="1"/>
  <c r="P58" i="4"/>
  <c r="Q58" i="4" s="1"/>
  <c r="P1519" i="4"/>
  <c r="Q1519" i="4" s="1"/>
  <c r="R1519" i="4" s="1"/>
  <c r="S1519" i="4" s="1"/>
  <c r="T1519" i="4" s="1"/>
  <c r="U1519" i="4" s="1"/>
  <c r="P198" i="4"/>
  <c r="Q198" i="4" s="1"/>
  <c r="R198" i="4" s="1"/>
  <c r="S198" i="4" s="1"/>
  <c r="T198" i="4" s="1"/>
  <c r="U198" i="4" s="1"/>
  <c r="P66" i="4"/>
  <c r="Q66" i="4" s="1"/>
  <c r="R66" i="4" s="1"/>
  <c r="S66" i="4" s="1"/>
  <c r="T66" i="4" s="1"/>
  <c r="U66" i="4" s="1"/>
  <c r="P62" i="4"/>
  <c r="Q62" i="4" s="1"/>
  <c r="R62" i="4" s="1"/>
  <c r="S62" i="4" s="1"/>
  <c r="T62" i="4" s="1"/>
  <c r="U62" i="4" s="1"/>
  <c r="P135" i="4"/>
  <c r="Q135" i="4" s="1"/>
  <c r="R135" i="4" s="1"/>
  <c r="S135" i="4" s="1"/>
  <c r="T135" i="4" s="1"/>
  <c r="U135" i="4" s="1"/>
  <c r="P1971" i="4"/>
  <c r="Q1971" i="4" s="1"/>
  <c r="R1971" i="4" s="1"/>
  <c r="S1971" i="4" s="1"/>
  <c r="T1971" i="4" s="1"/>
  <c r="U1971" i="4" s="1"/>
  <c r="P189" i="4"/>
  <c r="Q189" i="4" s="1"/>
  <c r="R189" i="4" s="1"/>
  <c r="S189" i="4" s="1"/>
  <c r="T189" i="4" s="1"/>
  <c r="U189" i="4" s="1"/>
  <c r="P1460" i="4"/>
  <c r="Q1460" i="4" s="1"/>
  <c r="R1460" i="4" s="1"/>
  <c r="S1460" i="4" s="1"/>
  <c r="T1460" i="4" s="1"/>
  <c r="U1460" i="4" s="1"/>
  <c r="P1575" i="4"/>
  <c r="Q1575" i="4" s="1"/>
  <c r="R1575" i="4" s="1"/>
  <c r="S1575" i="4" s="1"/>
  <c r="T1575" i="4" s="1"/>
  <c r="U1575" i="4" s="1"/>
  <c r="P2384" i="4"/>
  <c r="Q2384" i="4" s="1"/>
  <c r="P863" i="4"/>
  <c r="Q863" i="4" s="1"/>
  <c r="R863" i="4" s="1"/>
  <c r="S863" i="4" s="1"/>
  <c r="T863" i="4" s="1"/>
  <c r="U863" i="4" s="1"/>
  <c r="P120" i="4"/>
  <c r="Q120" i="4" s="1"/>
  <c r="R120" i="4" s="1"/>
  <c r="S120" i="4" s="1"/>
  <c r="T120" i="4" s="1"/>
  <c r="U120" i="4" s="1"/>
  <c r="P2239" i="4"/>
  <c r="Q2239" i="4" s="1"/>
  <c r="P492" i="4"/>
  <c r="Q492" i="4" s="1"/>
  <c r="P1516" i="4"/>
  <c r="Q1516" i="4" s="1"/>
  <c r="R1516" i="4" s="1"/>
  <c r="S1516" i="4" s="1"/>
  <c r="T1516" i="4" s="1"/>
  <c r="U1516" i="4" s="1"/>
  <c r="P600" i="4"/>
  <c r="Q600" i="4" s="1"/>
  <c r="R600" i="4" s="1"/>
  <c r="S600" i="4" s="1"/>
  <c r="T600" i="4" s="1"/>
  <c r="U600" i="4" s="1"/>
  <c r="P2386" i="4"/>
  <c r="Q2386" i="4" s="1"/>
  <c r="R2386" i="4" s="1"/>
  <c r="S2386" i="4" s="1"/>
  <c r="T2386" i="4" s="1"/>
  <c r="U2386" i="4" s="1"/>
  <c r="P1689" i="4"/>
  <c r="Q1689" i="4" s="1"/>
  <c r="R1689" i="4" s="1"/>
  <c r="S1689" i="4" s="1"/>
  <c r="T1689" i="4" s="1"/>
  <c r="U1689" i="4" s="1"/>
  <c r="P460" i="4"/>
  <c r="Q460" i="4" s="1"/>
  <c r="R460" i="4" s="1"/>
  <c r="S460" i="4" s="1"/>
  <c r="T460" i="4" s="1"/>
  <c r="U460" i="4" s="1"/>
  <c r="P93" i="4"/>
  <c r="Q93" i="4" s="1"/>
  <c r="R93" i="4" s="1"/>
  <c r="S93" i="4" s="1"/>
  <c r="T93" i="4" s="1"/>
  <c r="U93" i="4" s="1"/>
  <c r="P228" i="4"/>
  <c r="Q228" i="4" s="1"/>
  <c r="P119" i="4"/>
  <c r="Q119" i="4" s="1"/>
  <c r="R119" i="4" s="1"/>
  <c r="S119" i="4" s="1"/>
  <c r="T119" i="4" s="1"/>
  <c r="U119" i="4" s="1"/>
  <c r="P366" i="4"/>
  <c r="Q366" i="4" s="1"/>
  <c r="R366" i="4" s="1"/>
  <c r="S366" i="4" s="1"/>
  <c r="T366" i="4" s="1"/>
  <c r="U366" i="4" s="1"/>
  <c r="P1877" i="4"/>
  <c r="Q1877" i="4" s="1"/>
  <c r="R1877" i="4" s="1"/>
  <c r="S1877" i="4" s="1"/>
  <c r="T1877" i="4" s="1"/>
  <c r="U1877" i="4" s="1"/>
  <c r="P311" i="4"/>
  <c r="Q311" i="4" s="1"/>
  <c r="R311" i="4" s="1"/>
  <c r="S311" i="4" s="1"/>
  <c r="T311" i="4" s="1"/>
  <c r="U311" i="4" s="1"/>
  <c r="P991" i="4"/>
  <c r="Q991" i="4" s="1"/>
  <c r="R991" i="4" s="1"/>
  <c r="S991" i="4" s="1"/>
  <c r="T991" i="4" s="1"/>
  <c r="U991" i="4" s="1"/>
  <c r="P1930" i="4"/>
  <c r="Q1930" i="4" s="1"/>
  <c r="R1930" i="4" s="1"/>
  <c r="S1930" i="4" s="1"/>
  <c r="T1930" i="4" s="1"/>
  <c r="U1930" i="4" s="1"/>
  <c r="P537" i="4"/>
  <c r="Q537" i="4" s="1"/>
  <c r="R537" i="4" s="1"/>
  <c r="S537" i="4" s="1"/>
  <c r="T537" i="4" s="1"/>
  <c r="U537" i="4" s="1"/>
  <c r="P1786" i="4"/>
  <c r="Q1786" i="4" s="1"/>
  <c r="R1786" i="4" s="1"/>
  <c r="S1786" i="4" s="1"/>
  <c r="T1786" i="4" s="1"/>
  <c r="U1786" i="4" s="1"/>
  <c r="P1717" i="4"/>
  <c r="Q1717" i="4" s="1"/>
  <c r="R1717" i="4" s="1"/>
  <c r="S1717" i="4" s="1"/>
  <c r="T1717" i="4" s="1"/>
  <c r="U1717" i="4" s="1"/>
  <c r="P706" i="4"/>
  <c r="Q706" i="4" s="1"/>
  <c r="R706" i="4" s="1"/>
  <c r="S706" i="4" s="1"/>
  <c r="T706" i="4" s="1"/>
  <c r="U706" i="4" s="1"/>
  <c r="P1892" i="4"/>
  <c r="Q1892" i="4" s="1"/>
  <c r="R1892" i="4" s="1"/>
  <c r="S1892" i="4" s="1"/>
  <c r="T1892" i="4" s="1"/>
  <c r="U1892" i="4" s="1"/>
  <c r="P221" i="4"/>
  <c r="Q221" i="4" s="1"/>
  <c r="R221" i="4" s="1"/>
  <c r="S221" i="4" s="1"/>
  <c r="T221" i="4" s="1"/>
  <c r="U221" i="4" s="1"/>
  <c r="P1821" i="4"/>
  <c r="Q1821" i="4" s="1"/>
  <c r="R1821" i="4" s="1"/>
  <c r="S1821" i="4" s="1"/>
  <c r="T1821" i="4" s="1"/>
  <c r="U1821" i="4" s="1"/>
  <c r="P857" i="4"/>
  <c r="Q857" i="4" s="1"/>
  <c r="R857" i="4" s="1"/>
  <c r="S857" i="4" s="1"/>
  <c r="T857" i="4" s="1"/>
  <c r="U857" i="4" s="1"/>
  <c r="P1269" i="4"/>
  <c r="Q1269" i="4" s="1"/>
  <c r="P121" i="4"/>
  <c r="Q121" i="4" s="1"/>
  <c r="P1671" i="4"/>
  <c r="Q1671" i="4" s="1"/>
  <c r="R1671" i="4" s="1"/>
  <c r="S1671" i="4" s="1"/>
  <c r="T1671" i="4" s="1"/>
  <c r="U1671" i="4" s="1"/>
  <c r="P1871" i="4"/>
  <c r="Q1871" i="4" s="1"/>
  <c r="R1871" i="4" s="1"/>
  <c r="S1871" i="4" s="1"/>
  <c r="T1871" i="4" s="1"/>
  <c r="U1871" i="4" s="1"/>
  <c r="P59" i="4"/>
  <c r="Q59" i="4" s="1"/>
  <c r="R59" i="4" s="1"/>
  <c r="S59" i="4" s="1"/>
  <c r="T59" i="4" s="1"/>
  <c r="U59" i="4" s="1"/>
  <c r="P1272" i="4"/>
  <c r="Q1272" i="4" s="1"/>
  <c r="R1272" i="4" s="1"/>
  <c r="S1272" i="4" s="1"/>
  <c r="T1272" i="4" s="1"/>
  <c r="U1272" i="4" s="1"/>
  <c r="P122" i="4"/>
  <c r="Q122" i="4" s="1"/>
  <c r="P1467" i="4"/>
  <c r="Q1467" i="4" s="1"/>
  <c r="R1467" i="4" s="1"/>
  <c r="S1467" i="4" s="1"/>
  <c r="T1467" i="4" s="1"/>
  <c r="U1467" i="4" s="1"/>
  <c r="P216" i="4"/>
  <c r="Q216" i="4" s="1"/>
  <c r="R216" i="4" s="1"/>
  <c r="S216" i="4" s="1"/>
  <c r="T216" i="4" s="1"/>
  <c r="U216" i="4" s="1"/>
  <c r="P1679" i="4"/>
  <c r="Q1679" i="4" s="1"/>
  <c r="R1679" i="4" s="1"/>
  <c r="S1679" i="4" s="1"/>
  <c r="T1679" i="4" s="1"/>
  <c r="U1679" i="4" s="1"/>
  <c r="P1570" i="4"/>
  <c r="Q1570" i="4" s="1"/>
  <c r="R1570" i="4" s="1"/>
  <c r="S1570" i="4" s="1"/>
  <c r="T1570" i="4" s="1"/>
  <c r="U1570" i="4" s="1"/>
  <c r="P151" i="4"/>
  <c r="Q151" i="4" s="1"/>
  <c r="R151" i="4" s="1"/>
  <c r="S151" i="4" s="1"/>
  <c r="T151" i="4" s="1"/>
  <c r="U151" i="4" s="1"/>
  <c r="P177" i="4"/>
  <c r="Q177" i="4" s="1"/>
  <c r="P2241" i="4"/>
  <c r="Q2241" i="4" s="1"/>
  <c r="P213" i="4"/>
  <c r="Q213" i="4" s="1"/>
  <c r="R213" i="4" s="1"/>
  <c r="S213" i="4" s="1"/>
  <c r="T213" i="4" s="1"/>
  <c r="U213" i="4" s="1"/>
  <c r="P1531" i="4"/>
  <c r="Q1531" i="4" s="1"/>
  <c r="P1270" i="4"/>
  <c r="Q1270" i="4" s="1"/>
  <c r="R1270" i="4" s="1"/>
  <c r="S1270" i="4" s="1"/>
  <c r="T1270" i="4" s="1"/>
  <c r="U1270" i="4" s="1"/>
  <c r="P101" i="4"/>
  <c r="Q101" i="4" s="1"/>
  <c r="P2132" i="4"/>
  <c r="Q2132" i="4" s="1"/>
  <c r="P864" i="4"/>
  <c r="Q864" i="4" s="1"/>
  <c r="R864" i="4" s="1"/>
  <c r="S864" i="4" s="1"/>
  <c r="T864" i="4" s="1"/>
  <c r="U864" i="4" s="1"/>
  <c r="P2061" i="4"/>
  <c r="Q2061" i="4" s="1"/>
  <c r="R2061" i="4" s="1"/>
  <c r="S2061" i="4" s="1"/>
  <c r="T2061" i="4" s="1"/>
  <c r="U2061" i="4" s="1"/>
  <c r="P1275" i="4"/>
  <c r="Q1275" i="4" s="1"/>
  <c r="R1275" i="4" s="1"/>
  <c r="S1275" i="4" s="1"/>
  <c r="T1275" i="4" s="1"/>
  <c r="U1275" i="4" s="1"/>
  <c r="P2249" i="4"/>
  <c r="Q2249" i="4" s="1"/>
  <c r="R2249" i="4" s="1"/>
  <c r="S2249" i="4" s="1"/>
  <c r="T2249" i="4" s="1"/>
  <c r="U2249" i="4" s="1"/>
  <c r="P1260" i="4"/>
  <c r="Q1260" i="4" s="1"/>
  <c r="R1260" i="4" s="1"/>
  <c r="S1260" i="4" s="1"/>
  <c r="T1260" i="4" s="1"/>
  <c r="U1260" i="4" s="1"/>
  <c r="P2156" i="4"/>
  <c r="Q2156" i="4" s="1"/>
  <c r="R2156" i="4" s="1"/>
  <c r="S2156" i="4" s="1"/>
  <c r="T2156" i="4" s="1"/>
  <c r="U2156" i="4" s="1"/>
  <c r="P2097" i="4"/>
  <c r="Q2097" i="4" s="1"/>
  <c r="R2097" i="4" s="1"/>
  <c r="S2097" i="4" s="1"/>
  <c r="T2097" i="4" s="1"/>
  <c r="U2097" i="4" s="1"/>
  <c r="P115" i="4"/>
  <c r="Q115" i="4" s="1"/>
  <c r="R115" i="4" s="1"/>
  <c r="S115" i="4" s="1"/>
  <c r="T115" i="4" s="1"/>
  <c r="U115" i="4" s="1"/>
  <c r="P1547" i="4"/>
  <c r="Q1547" i="4" s="1"/>
  <c r="P60" i="4"/>
  <c r="Q60" i="4" s="1"/>
  <c r="R60" i="4" s="1"/>
  <c r="S60" i="4" s="1"/>
  <c r="T60" i="4" s="1"/>
  <c r="U60" i="4" s="1"/>
  <c r="P673" i="4"/>
  <c r="Q673" i="4" s="1"/>
  <c r="R673" i="4" s="1"/>
  <c r="S673" i="4" s="1"/>
  <c r="T673" i="4" s="1"/>
  <c r="U673" i="4" s="1"/>
  <c r="P1555" i="4"/>
  <c r="Q1555" i="4" s="1"/>
  <c r="R1555" i="4" s="1"/>
  <c r="S1555" i="4" s="1"/>
  <c r="T1555" i="4" s="1"/>
  <c r="U1555" i="4" s="1"/>
  <c r="P231" i="4"/>
  <c r="Q231" i="4" s="1"/>
  <c r="R231" i="4" s="1"/>
  <c r="S231" i="4" s="1"/>
  <c r="T231" i="4" s="1"/>
  <c r="U231" i="4" s="1"/>
  <c r="P1545" i="4"/>
  <c r="Q1545" i="4" s="1"/>
  <c r="R1545" i="4" s="1"/>
  <c r="S1545" i="4" s="1"/>
  <c r="T1545" i="4" s="1"/>
  <c r="U1545" i="4" s="1"/>
  <c r="P21" i="4"/>
  <c r="Q21" i="4" s="1"/>
  <c r="R21" i="4" s="1"/>
  <c r="S21" i="4" s="1"/>
  <c r="T21" i="4" s="1"/>
  <c r="U21" i="4" s="1"/>
  <c r="P127" i="4"/>
  <c r="Q127" i="4" s="1"/>
  <c r="P2329" i="4"/>
  <c r="Q2329" i="4" s="1"/>
  <c r="R2329" i="4" s="1"/>
  <c r="S2329" i="4" s="1"/>
  <c r="T2329" i="4" s="1"/>
  <c r="U2329" i="4" s="1"/>
  <c r="P235" i="4"/>
  <c r="Q235" i="4" s="1"/>
  <c r="R235" i="4" s="1"/>
  <c r="S235" i="4" s="1"/>
  <c r="T235" i="4" s="1"/>
  <c r="U235" i="4" s="1"/>
  <c r="P1174" i="4"/>
  <c r="Q1174" i="4" s="1"/>
  <c r="R1174" i="4" s="1"/>
  <c r="S1174" i="4" s="1"/>
  <c r="T1174" i="4" s="1"/>
  <c r="U1174" i="4" s="1"/>
  <c r="P179" i="4"/>
  <c r="Q179" i="4" s="1"/>
  <c r="R179" i="4" s="1"/>
  <c r="S179" i="4" s="1"/>
  <c r="T179" i="4" s="1"/>
  <c r="U179" i="4" s="1"/>
  <c r="P199" i="4"/>
  <c r="Q199" i="4" s="1"/>
  <c r="R199" i="4" s="1"/>
  <c r="S199" i="4" s="1"/>
  <c r="T199" i="4" s="1"/>
  <c r="U199" i="4" s="1"/>
  <c r="P2101" i="4"/>
  <c r="Q2101" i="4" s="1"/>
  <c r="R2101" i="4" s="1"/>
  <c r="S2101" i="4" s="1"/>
  <c r="T2101" i="4" s="1"/>
  <c r="U2101" i="4" s="1"/>
  <c r="P331" i="4"/>
  <c r="Q331" i="4" s="1"/>
  <c r="R331" i="4" s="1"/>
  <c r="S331" i="4" s="1"/>
  <c r="T331" i="4" s="1"/>
  <c r="U331" i="4" s="1"/>
  <c r="P1675" i="4"/>
  <c r="Q1675" i="4" s="1"/>
  <c r="P2287" i="4"/>
  <c r="Q2287" i="4" s="1"/>
  <c r="R2287" i="4" s="1"/>
  <c r="S2287" i="4" s="1"/>
  <c r="T2287" i="4" s="1"/>
  <c r="U2287" i="4" s="1"/>
  <c r="P2468" i="4"/>
  <c r="Q2468" i="4" s="1"/>
  <c r="R2468" i="4" s="1"/>
  <c r="S2468" i="4" s="1"/>
  <c r="T2468" i="4" s="1"/>
  <c r="U2468" i="4" s="1"/>
  <c r="P1265" i="4"/>
  <c r="Q1265" i="4" s="1"/>
  <c r="R1265" i="4" s="1"/>
  <c r="S1265" i="4" s="1"/>
  <c r="T1265" i="4" s="1"/>
  <c r="U1265" i="4" s="1"/>
  <c r="P200" i="4"/>
  <c r="Q200" i="4" s="1"/>
  <c r="P2335" i="4"/>
  <c r="Q2335" i="4" s="1"/>
  <c r="R2335" i="4" s="1"/>
  <c r="S2335" i="4" s="1"/>
  <c r="T2335" i="4" s="1"/>
  <c r="U2335" i="4" s="1"/>
  <c r="P415" i="4"/>
  <c r="Q415" i="4" s="1"/>
  <c r="R415" i="4" s="1"/>
  <c r="S415" i="4" s="1"/>
  <c r="T415" i="4" s="1"/>
  <c r="U415" i="4" s="1"/>
  <c r="P1533" i="4"/>
  <c r="Q1533" i="4" s="1"/>
  <c r="R1533" i="4" s="1"/>
  <c r="S1533" i="4" s="1"/>
  <c r="T1533" i="4" s="1"/>
  <c r="U1533" i="4" s="1"/>
  <c r="P266" i="4"/>
  <c r="Q266" i="4" s="1"/>
  <c r="R266" i="4" s="1"/>
  <c r="S266" i="4" s="1"/>
  <c r="T266" i="4" s="1"/>
  <c r="U266" i="4" s="1"/>
  <c r="P175" i="4"/>
  <c r="Q175" i="4" s="1"/>
  <c r="P2251" i="4"/>
  <c r="Q2251" i="4" s="1"/>
  <c r="R2251" i="4" s="1"/>
  <c r="S2251" i="4" s="1"/>
  <c r="T2251" i="4" s="1"/>
  <c r="U2251" i="4" s="1"/>
  <c r="P813" i="4"/>
  <c r="Q813" i="4" s="1"/>
  <c r="R813" i="4" s="1"/>
  <c r="S813" i="4" s="1"/>
  <c r="T813" i="4" s="1"/>
  <c r="U813" i="4" s="1"/>
  <c r="P150" i="4"/>
  <c r="Q150" i="4" s="1"/>
  <c r="R150" i="4" s="1"/>
  <c r="S150" i="4" s="1"/>
  <c r="T150" i="4" s="1"/>
  <c r="U150" i="4" s="1"/>
  <c r="P1075" i="4"/>
  <c r="Q1075" i="4" s="1"/>
  <c r="R1075" i="4" s="1"/>
  <c r="S1075" i="4" s="1"/>
  <c r="T1075" i="4" s="1"/>
  <c r="U1075" i="4" s="1"/>
  <c r="P1277" i="4"/>
  <c r="Q1277" i="4" s="1"/>
  <c r="R1277" i="4" s="1"/>
  <c r="S1277" i="4" s="1"/>
  <c r="T1277" i="4" s="1"/>
  <c r="U1277" i="4" s="1"/>
  <c r="P316" i="4"/>
  <c r="Q316" i="4" s="1"/>
  <c r="R316" i="4" s="1"/>
  <c r="S316" i="4" s="1"/>
  <c r="T316" i="4" s="1"/>
  <c r="U316" i="4" s="1"/>
  <c r="P2104" i="4"/>
  <c r="Q2104" i="4" s="1"/>
  <c r="R2104" i="4" s="1"/>
  <c r="S2104" i="4" s="1"/>
  <c r="T2104" i="4" s="1"/>
  <c r="U2104" i="4" s="1"/>
  <c r="P858" i="4"/>
  <c r="Q858" i="4" s="1"/>
  <c r="R858" i="4" s="1"/>
  <c r="S858" i="4" s="1"/>
  <c r="T858" i="4" s="1"/>
  <c r="U858" i="4" s="1"/>
  <c r="P697" i="4"/>
  <c r="Q697" i="4" s="1"/>
  <c r="R697" i="4" s="1"/>
  <c r="S697" i="4" s="1"/>
  <c r="T697" i="4" s="1"/>
  <c r="U697" i="4" s="1"/>
  <c r="P1802" i="4"/>
  <c r="Q1802" i="4" s="1"/>
  <c r="R1802" i="4" s="1"/>
  <c r="S1802" i="4" s="1"/>
  <c r="T1802" i="4" s="1"/>
  <c r="U1802" i="4" s="1"/>
  <c r="P284" i="4"/>
  <c r="Q284" i="4" s="1"/>
  <c r="R284" i="4" s="1"/>
  <c r="S284" i="4" s="1"/>
  <c r="T284" i="4" s="1"/>
  <c r="U284" i="4" s="1"/>
  <c r="P1815" i="4"/>
  <c r="Q1815" i="4" s="1"/>
  <c r="R1815" i="4" s="1"/>
  <c r="S1815" i="4" s="1"/>
  <c r="T1815" i="4" s="1"/>
  <c r="U1815" i="4" s="1"/>
  <c r="P1990" i="4"/>
  <c r="Q1990" i="4" s="1"/>
  <c r="P730" i="4"/>
  <c r="Q730" i="4" s="1"/>
  <c r="P1923" i="4"/>
  <c r="Q1923" i="4" s="1"/>
  <c r="R1923" i="4" s="1"/>
  <c r="S1923" i="4" s="1"/>
  <c r="T1923" i="4" s="1"/>
  <c r="U1923" i="4" s="1"/>
  <c r="P1553" i="4"/>
  <c r="Q1553" i="4" s="1"/>
  <c r="R1553" i="4" s="1"/>
  <c r="S1553" i="4" s="1"/>
  <c r="T1553" i="4" s="1"/>
  <c r="U1553" i="4" s="1"/>
  <c r="P114" i="4"/>
  <c r="Q114" i="4" s="1"/>
  <c r="P128" i="4"/>
  <c r="Q128" i="4" s="1"/>
  <c r="R128" i="4" s="1"/>
  <c r="S128" i="4" s="1"/>
  <c r="T128" i="4" s="1"/>
  <c r="U128" i="4" s="1"/>
  <c r="P1969" i="4"/>
  <c r="Q1969" i="4" s="1"/>
  <c r="R1969" i="4" s="1"/>
  <c r="S1969" i="4" s="1"/>
  <c r="T1969" i="4" s="1"/>
  <c r="U1969" i="4" s="1"/>
  <c r="P1079" i="4"/>
  <c r="Q1079" i="4" s="1"/>
  <c r="R1079" i="4" s="1"/>
  <c r="S1079" i="4" s="1"/>
  <c r="T1079" i="4" s="1"/>
  <c r="U1079" i="4" s="1"/>
  <c r="P1870" i="4"/>
  <c r="Q1870" i="4" s="1"/>
  <c r="R1870" i="4" s="1"/>
  <c r="S1870" i="4" s="1"/>
  <c r="T1870" i="4" s="1"/>
  <c r="U1870" i="4" s="1"/>
  <c r="P2467" i="4"/>
  <c r="Q2467" i="4" s="1"/>
  <c r="R2467" i="4" s="1"/>
  <c r="S2467" i="4" s="1"/>
  <c r="T2467" i="4" s="1"/>
  <c r="U2467" i="4" s="1"/>
  <c r="P130" i="4"/>
  <c r="Q130" i="4" s="1"/>
  <c r="R130" i="4" s="1"/>
  <c r="S130" i="4" s="1"/>
  <c r="T130" i="4" s="1"/>
  <c r="U130" i="4" s="1"/>
  <c r="P178" i="4"/>
  <c r="Q178" i="4" s="1"/>
  <c r="R178" i="4" s="1"/>
  <c r="S178" i="4" s="1"/>
  <c r="T178" i="4" s="1"/>
  <c r="U178" i="4" s="1"/>
  <c r="P190" i="4"/>
  <c r="Q190" i="4" s="1"/>
  <c r="P1470" i="4"/>
  <c r="Q1470" i="4" s="1"/>
  <c r="P1559" i="4"/>
  <c r="Q1559" i="4" s="1"/>
  <c r="R1559" i="4" s="1"/>
  <c r="S1559" i="4" s="1"/>
  <c r="T1559" i="4" s="1"/>
  <c r="U1559" i="4" s="1"/>
  <c r="P1590" i="4"/>
  <c r="Q1590" i="4" s="1"/>
  <c r="P1069" i="4"/>
  <c r="Q1069" i="4" s="1"/>
  <c r="R1069" i="4" s="1"/>
  <c r="S1069" i="4" s="1"/>
  <c r="T1069" i="4" s="1"/>
  <c r="U1069" i="4" s="1"/>
  <c r="P27" i="4"/>
  <c r="Q27" i="4" s="1"/>
  <c r="P133" i="4"/>
  <c r="Q133" i="4" s="1"/>
  <c r="P862" i="4"/>
  <c r="Q862" i="4" s="1"/>
  <c r="R862" i="4" s="1"/>
  <c r="S862" i="4" s="1"/>
  <c r="T862" i="4" s="1"/>
  <c r="U862" i="4" s="1"/>
  <c r="P1522" i="4"/>
  <c r="Q1522" i="4" s="1"/>
  <c r="R1522" i="4" s="1"/>
  <c r="S1522" i="4" s="1"/>
  <c r="T1522" i="4" s="1"/>
  <c r="U1522" i="4" s="1"/>
  <c r="P458" i="4"/>
  <c r="Q458" i="4" s="1"/>
  <c r="R458" i="4" s="1"/>
  <c r="S458" i="4" s="1"/>
  <c r="T458" i="4" s="1"/>
  <c r="U458" i="4" s="1"/>
  <c r="P1178" i="4"/>
  <c r="Q1178" i="4" s="1"/>
  <c r="R1178" i="4" s="1"/>
  <c r="S1178" i="4" s="1"/>
  <c r="T1178" i="4" s="1"/>
  <c r="U1178" i="4" s="1"/>
  <c r="P161" i="4"/>
  <c r="Q161" i="4" s="1"/>
  <c r="R161" i="4" s="1"/>
  <c r="S161" i="4" s="1"/>
  <c r="T161" i="4" s="1"/>
  <c r="U161" i="4" s="1"/>
  <c r="P2248" i="4"/>
  <c r="Q2248" i="4" s="1"/>
  <c r="R2248" i="4" s="1"/>
  <c r="S2248" i="4" s="1"/>
  <c r="T2248" i="4" s="1"/>
  <c r="U2248" i="4" s="1"/>
  <c r="P1083" i="4"/>
  <c r="Q1083" i="4" s="1"/>
  <c r="R1083" i="4" s="1"/>
  <c r="S1083" i="4" s="1"/>
  <c r="T1083" i="4" s="1"/>
  <c r="U1083" i="4" s="1"/>
  <c r="P2453" i="4"/>
  <c r="Q2453" i="4" s="1"/>
  <c r="R2453" i="4" s="1"/>
  <c r="S2453" i="4" s="1"/>
  <c r="T2453" i="4" s="1"/>
  <c r="U2453" i="4" s="1"/>
  <c r="P1471" i="4"/>
  <c r="Q1471" i="4" s="1"/>
  <c r="P131" i="4"/>
  <c r="Q131" i="4" s="1"/>
  <c r="P1458" i="4"/>
  <c r="Q1458" i="4" s="1"/>
  <c r="R1458" i="4" s="1"/>
  <c r="S1458" i="4" s="1"/>
  <c r="T1458" i="4" s="1"/>
  <c r="U1458" i="4" s="1"/>
  <c r="P2243" i="4"/>
  <c r="Q2243" i="4" s="1"/>
  <c r="R2243" i="4" s="1"/>
  <c r="S2243" i="4" s="1"/>
  <c r="T2243" i="4" s="1"/>
  <c r="U2243" i="4" s="1"/>
  <c r="P1087" i="4"/>
  <c r="Q1087" i="4" s="1"/>
  <c r="R1087" i="4" s="1"/>
  <c r="S1087" i="4" s="1"/>
  <c r="T1087" i="4" s="1"/>
  <c r="U1087" i="4" s="1"/>
  <c r="P2250" i="4"/>
  <c r="Q2250" i="4" s="1"/>
  <c r="R2250" i="4" s="1"/>
  <c r="S2250" i="4" s="1"/>
  <c r="T2250" i="4" s="1"/>
  <c r="U2250" i="4" s="1"/>
  <c r="P191" i="4"/>
  <c r="Q191" i="4" s="1"/>
  <c r="R191" i="4" s="1"/>
  <c r="S191" i="4" s="1"/>
  <c r="T191" i="4" s="1"/>
  <c r="U191" i="4" s="1"/>
  <c r="P1677" i="4"/>
  <c r="Q1677" i="4" s="1"/>
  <c r="P129" i="4"/>
  <c r="Q129" i="4" s="1"/>
  <c r="R129" i="4" s="1"/>
  <c r="S129" i="4" s="1"/>
  <c r="T129" i="4" s="1"/>
  <c r="U129" i="4" s="1"/>
  <c r="P812" i="4"/>
  <c r="Q812" i="4" s="1"/>
  <c r="R812" i="4" s="1"/>
  <c r="S812" i="4" s="1"/>
  <c r="T812" i="4" s="1"/>
  <c r="U812" i="4" s="1"/>
  <c r="P1961" i="4"/>
  <c r="Q1961" i="4" s="1"/>
  <c r="R1961" i="4" s="1"/>
  <c r="S1961" i="4" s="1"/>
  <c r="T1961" i="4" s="1"/>
  <c r="U1961" i="4" s="1"/>
  <c r="P1088" i="4"/>
  <c r="Q1088" i="4" s="1"/>
  <c r="R1088" i="4" s="1"/>
  <c r="S1088" i="4" s="1"/>
  <c r="T1088" i="4" s="1"/>
  <c r="U1088" i="4" s="1"/>
  <c r="P2100" i="4"/>
  <c r="Q2100" i="4" s="1"/>
  <c r="R2100" i="4" s="1"/>
  <c r="S2100" i="4" s="1"/>
  <c r="T2100" i="4" s="1"/>
  <c r="U2100" i="4" s="1"/>
  <c r="P116" i="4"/>
  <c r="Q116" i="4" s="1"/>
  <c r="R116" i="4" s="1"/>
  <c r="S116" i="4" s="1"/>
  <c r="T116" i="4" s="1"/>
  <c r="U116" i="4" s="1"/>
  <c r="P203" i="4"/>
  <c r="Q203" i="4" s="1"/>
  <c r="R203" i="4" s="1"/>
  <c r="S203" i="4" s="1"/>
  <c r="T203" i="4" s="1"/>
  <c r="U203" i="4" s="1"/>
  <c r="P2454" i="4"/>
  <c r="Q2454" i="4" s="1"/>
  <c r="P22" i="4"/>
  <c r="Q22" i="4" s="1"/>
  <c r="R22" i="4" s="1"/>
  <c r="S22" i="4" s="1"/>
  <c r="T22" i="4" s="1"/>
  <c r="U22" i="4" s="1"/>
  <c r="P1308" i="4"/>
  <c r="Q1308" i="4" s="1"/>
  <c r="R1308" i="4" s="1"/>
  <c r="S1308" i="4" s="1"/>
  <c r="T1308" i="4" s="1"/>
  <c r="U1308" i="4" s="1"/>
  <c r="P124" i="4"/>
  <c r="Q124" i="4" s="1"/>
  <c r="R124" i="4" s="1"/>
  <c r="S124" i="4" s="1"/>
  <c r="T124" i="4" s="1"/>
  <c r="U124" i="4" s="1"/>
  <c r="P234" i="4"/>
  <c r="Q234" i="4" s="1"/>
  <c r="R234" i="4" s="1"/>
  <c r="S234" i="4" s="1"/>
  <c r="T234" i="4" s="1"/>
  <c r="U234" i="4" s="1"/>
  <c r="P2464" i="4"/>
  <c r="Q2464" i="4" s="1"/>
  <c r="R2464" i="4" s="1"/>
  <c r="S2464" i="4" s="1"/>
  <c r="T2464" i="4" s="1"/>
  <c r="U2464" i="4" s="1"/>
  <c r="P859" i="4"/>
  <c r="Q859" i="4" s="1"/>
  <c r="R859" i="4" s="1"/>
  <c r="S859" i="4" s="1"/>
  <c r="T859" i="4" s="1"/>
  <c r="U859" i="4" s="1"/>
  <c r="P2055" i="4"/>
  <c r="Q2055" i="4" s="1"/>
  <c r="R2055" i="4" s="1"/>
  <c r="S2055" i="4" s="1"/>
  <c r="T2055" i="4" s="1"/>
  <c r="U2055" i="4" s="1"/>
  <c r="P1266" i="4"/>
  <c r="Q1266" i="4" s="1"/>
  <c r="R1266" i="4" s="1"/>
  <c r="S1266" i="4" s="1"/>
  <c r="T1266" i="4" s="1"/>
  <c r="U1266" i="4" s="1"/>
  <c r="P2487" i="4"/>
  <c r="Q2487" i="4" s="1"/>
  <c r="R2487" i="4" s="1"/>
  <c r="S2487" i="4" s="1"/>
  <c r="T2487" i="4" s="1"/>
  <c r="U2487" i="4" s="1"/>
  <c r="P1463" i="4"/>
  <c r="Q1463" i="4" s="1"/>
  <c r="R1463" i="4" s="1"/>
  <c r="S1463" i="4" s="1"/>
  <c r="T1463" i="4" s="1"/>
  <c r="U1463" i="4" s="1"/>
  <c r="P219" i="4"/>
  <c r="Q219" i="4" s="1"/>
  <c r="R219" i="4" s="1"/>
  <c r="S219" i="4" s="1"/>
  <c r="T219" i="4" s="1"/>
  <c r="U219" i="4" s="1"/>
  <c r="P2449" i="4"/>
  <c r="Q2449" i="4" s="1"/>
  <c r="R2449" i="4" s="1"/>
  <c r="S2449" i="4" s="1"/>
  <c r="T2449" i="4" s="1"/>
  <c r="U2449" i="4" s="1"/>
  <c r="P619" i="4"/>
  <c r="Q619" i="4" s="1"/>
  <c r="R619" i="4" s="1"/>
  <c r="S619" i="4" s="1"/>
  <c r="T619" i="4" s="1"/>
  <c r="U619" i="4" s="1"/>
  <c r="P1817" i="4"/>
  <c r="Q1817" i="4" s="1"/>
  <c r="R1817" i="4" s="1"/>
  <c r="S1817" i="4" s="1"/>
  <c r="T1817" i="4" s="1"/>
  <c r="U1817" i="4" s="1"/>
  <c r="P388" i="4"/>
  <c r="Q388" i="4" s="1"/>
  <c r="R388" i="4" s="1"/>
  <c r="S388" i="4" s="1"/>
  <c r="T388" i="4" s="1"/>
  <c r="U388" i="4" s="1"/>
  <c r="P132" i="4"/>
  <c r="Q132" i="4" s="1"/>
  <c r="R132" i="4" s="1"/>
  <c r="S132" i="4" s="1"/>
  <c r="T132" i="4" s="1"/>
  <c r="U132" i="4" s="1"/>
  <c r="P11" i="4"/>
  <c r="Q11" i="4" s="1"/>
  <c r="P143" i="4"/>
  <c r="Q143" i="4" s="1"/>
  <c r="R143" i="4" s="1"/>
  <c r="S143" i="4" s="1"/>
  <c r="T143" i="4" s="1"/>
  <c r="U143" i="4" s="1"/>
  <c r="P222" i="4"/>
  <c r="Q222" i="4" s="1"/>
  <c r="R222" i="4" s="1"/>
  <c r="S222" i="4" s="1"/>
  <c r="T222" i="4" s="1"/>
  <c r="U222" i="4" s="1"/>
  <c r="P1521" i="4"/>
  <c r="Q1521" i="4" s="1"/>
  <c r="R1521" i="4" s="1"/>
  <c r="S1521" i="4" s="1"/>
  <c r="T1521" i="4" s="1"/>
  <c r="U1521" i="4" s="1"/>
  <c r="P1530" i="4"/>
  <c r="Q1530" i="4" s="1"/>
  <c r="R1530" i="4" s="1"/>
  <c r="S1530" i="4" s="1"/>
  <c r="T1530" i="4" s="1"/>
  <c r="U1530" i="4" s="1"/>
  <c r="P541" i="4"/>
  <c r="Q541" i="4" s="1"/>
  <c r="P25" i="4"/>
  <c r="Q25" i="4" s="1"/>
  <c r="R25" i="4" s="1"/>
  <c r="S25" i="4" s="1"/>
  <c r="T25" i="4" s="1"/>
  <c r="U25" i="4" s="1"/>
  <c r="P1310" i="4"/>
  <c r="Q1310" i="4" s="1"/>
  <c r="P347" i="4"/>
  <c r="Q347" i="4" s="1"/>
  <c r="R347" i="4" s="1"/>
  <c r="S347" i="4" s="1"/>
  <c r="T347" i="4" s="1"/>
  <c r="U347" i="4" s="1"/>
  <c r="P1936" i="4"/>
  <c r="Q1936" i="4" s="1"/>
  <c r="R1936" i="4" s="1"/>
  <c r="S1936" i="4" s="1"/>
  <c r="T1936" i="4" s="1"/>
  <c r="U1936" i="4" s="1"/>
  <c r="P350" i="4"/>
  <c r="Q350" i="4" s="1"/>
  <c r="R350" i="4" s="1"/>
  <c r="S350" i="4" s="1"/>
  <c r="T350" i="4" s="1"/>
  <c r="U350" i="4" s="1"/>
  <c r="P1880" i="4"/>
  <c r="Q1880" i="4" s="1"/>
  <c r="P1798" i="4"/>
  <c r="Q1798" i="4" s="1"/>
  <c r="R1798" i="4" s="1"/>
  <c r="S1798" i="4" s="1"/>
  <c r="T1798" i="4" s="1"/>
  <c r="U1798" i="4" s="1"/>
  <c r="P414" i="4"/>
  <c r="Q414" i="4" s="1"/>
  <c r="R414" i="4" s="1"/>
  <c r="S414" i="4" s="1"/>
  <c r="T414" i="4" s="1"/>
  <c r="U414" i="4" s="1"/>
  <c r="P1739" i="4"/>
  <c r="Q1739" i="4" s="1"/>
  <c r="R1739" i="4" s="1"/>
  <c r="S1739" i="4" s="1"/>
  <c r="T1739" i="4" s="1"/>
  <c r="U1739" i="4" s="1"/>
  <c r="P2131" i="4"/>
  <c r="Q2131" i="4" s="1"/>
  <c r="R2131" i="4" s="1"/>
  <c r="S2131" i="4" s="1"/>
  <c r="T2131" i="4" s="1"/>
  <c r="U2131" i="4" s="1"/>
  <c r="P206" i="4"/>
  <c r="Q206" i="4" s="1"/>
  <c r="R206" i="4" s="1"/>
  <c r="S206" i="4" s="1"/>
  <c r="T206" i="4" s="1"/>
  <c r="U206" i="4" s="1"/>
  <c r="P1264" i="4"/>
  <c r="Q1264" i="4" s="1"/>
  <c r="R1264" i="4" s="1"/>
  <c r="S1264" i="4" s="1"/>
  <c r="T1264" i="4" s="1"/>
  <c r="U1264" i="4" s="1"/>
  <c r="P1543" i="4"/>
  <c r="Q1543" i="4" s="1"/>
  <c r="R1543" i="4" s="1"/>
  <c r="S1543" i="4" s="1"/>
  <c r="T1543" i="4" s="1"/>
  <c r="U1543" i="4" s="1"/>
  <c r="P861" i="4"/>
  <c r="Q861" i="4" s="1"/>
  <c r="R861" i="4" s="1"/>
  <c r="S861" i="4" s="1"/>
  <c r="T861" i="4" s="1"/>
  <c r="U861" i="4" s="1"/>
  <c r="P220" i="4"/>
  <c r="Q220" i="4" s="1"/>
  <c r="R220" i="4" s="1"/>
  <c r="S220" i="4" s="1"/>
  <c r="T220" i="4" s="1"/>
  <c r="U220" i="4" s="1"/>
  <c r="P1501" i="4"/>
  <c r="Q1501" i="4" s="1"/>
  <c r="R1501" i="4" s="1"/>
  <c r="S1501" i="4" s="1"/>
  <c r="T1501" i="4" s="1"/>
  <c r="U1501" i="4" s="1"/>
  <c r="P2447" i="4"/>
  <c r="Q2447" i="4" s="1"/>
  <c r="R2447" i="4" s="1"/>
  <c r="S2447" i="4" s="1"/>
  <c r="T2447" i="4" s="1"/>
  <c r="U2447" i="4" s="1"/>
  <c r="P2289" i="4"/>
  <c r="Q2289" i="4" s="1"/>
  <c r="R2289" i="4" s="1"/>
  <c r="S2289" i="4" s="1"/>
  <c r="T2289" i="4" s="1"/>
  <c r="U2289" i="4" s="1"/>
  <c r="P2330" i="4"/>
  <c r="Q2330" i="4" s="1"/>
  <c r="R2330" i="4" s="1"/>
  <c r="S2330" i="4" s="1"/>
  <c r="T2330" i="4" s="1"/>
  <c r="U2330" i="4" s="1"/>
  <c r="P24" i="4"/>
  <c r="Q24" i="4" s="1"/>
  <c r="R24" i="4" s="1"/>
  <c r="S24" i="4" s="1"/>
  <c r="T24" i="4" s="1"/>
  <c r="U24" i="4" s="1"/>
  <c r="P1765" i="4"/>
  <c r="Q1765" i="4" s="1"/>
  <c r="R1765" i="4" s="1"/>
  <c r="S1765" i="4" s="1"/>
  <c r="T1765" i="4" s="1"/>
  <c r="U1765" i="4" s="1"/>
  <c r="P1586" i="4"/>
  <c r="Q1586" i="4" s="1"/>
  <c r="R1586" i="4" s="1"/>
  <c r="S1586" i="4" s="1"/>
  <c r="T1586" i="4" s="1"/>
  <c r="U1586" i="4" s="1"/>
  <c r="P2455" i="4"/>
  <c r="Q2455" i="4" s="1"/>
  <c r="R2455" i="4" s="1"/>
  <c r="S2455" i="4" s="1"/>
  <c r="T2455" i="4" s="1"/>
  <c r="U2455" i="4" s="1"/>
  <c r="P1819" i="4"/>
  <c r="Q1819" i="4" s="1"/>
  <c r="R1819" i="4" s="1"/>
  <c r="S1819" i="4" s="1"/>
  <c r="T1819" i="4" s="1"/>
  <c r="U1819" i="4" s="1"/>
  <c r="P247" i="4"/>
  <c r="Q247" i="4" s="1"/>
  <c r="R247" i="4" s="1"/>
  <c r="S247" i="4" s="1"/>
  <c r="T247" i="4" s="1"/>
  <c r="U247" i="4" s="1"/>
  <c r="P1086" i="4"/>
  <c r="Q1086" i="4" s="1"/>
  <c r="R1086" i="4" s="1"/>
  <c r="S1086" i="4" s="1"/>
  <c r="T1086" i="4" s="1"/>
  <c r="U1086" i="4" s="1"/>
  <c r="P1276" i="4"/>
  <c r="Q1276" i="4" s="1"/>
  <c r="R1276" i="4" s="1"/>
  <c r="S1276" i="4" s="1"/>
  <c r="T1276" i="4" s="1"/>
  <c r="U1276" i="4" s="1"/>
  <c r="P2479" i="4"/>
  <c r="Q2479" i="4" s="1"/>
  <c r="R2479" i="4" s="1"/>
  <c r="S2479" i="4" s="1"/>
  <c r="T2479" i="4" s="1"/>
  <c r="U2479" i="4" s="1"/>
  <c r="P154" i="4"/>
  <c r="Q154" i="4" s="1"/>
  <c r="R154" i="4" s="1"/>
  <c r="S154" i="4" s="1"/>
  <c r="T154" i="4" s="1"/>
  <c r="U154" i="4" s="1"/>
  <c r="P856" i="4"/>
  <c r="Q856" i="4" s="1"/>
  <c r="R856" i="4" s="1"/>
  <c r="S856" i="4" s="1"/>
  <c r="T856" i="4" s="1"/>
  <c r="U856" i="4" s="1"/>
  <c r="P2331" i="4"/>
  <c r="Q2331" i="4" s="1"/>
  <c r="R2331" i="4" s="1"/>
  <c r="S2331" i="4" s="1"/>
  <c r="T2331" i="4" s="1"/>
  <c r="U2331" i="4" s="1"/>
  <c r="P2333" i="4"/>
  <c r="Q2333" i="4" s="1"/>
  <c r="R2333" i="4" s="1"/>
  <c r="S2333" i="4" s="1"/>
  <c r="T2333" i="4" s="1"/>
  <c r="U2333" i="4" s="1"/>
  <c r="P167" i="4"/>
  <c r="Q167" i="4" s="1"/>
  <c r="R167" i="4" s="1"/>
  <c r="S167" i="4" s="1"/>
  <c r="T167" i="4" s="1"/>
  <c r="U167" i="4" s="1"/>
  <c r="P158" i="4"/>
  <c r="Q158" i="4" s="1"/>
  <c r="P100" i="4"/>
  <c r="Q100" i="4" s="1"/>
  <c r="R100" i="4" s="1"/>
  <c r="S100" i="4" s="1"/>
  <c r="T100" i="4" s="1"/>
  <c r="U100" i="4" s="1"/>
  <c r="P1573" i="4"/>
  <c r="Q1573" i="4" s="1"/>
  <c r="R1573" i="4" s="1"/>
  <c r="S1573" i="4" s="1"/>
  <c r="T1573" i="4" s="1"/>
  <c r="U1573" i="4" s="1"/>
  <c r="P1085" i="4"/>
  <c r="Q1085" i="4" s="1"/>
  <c r="R1085" i="4" s="1"/>
  <c r="S1085" i="4" s="1"/>
  <c r="T1085" i="4" s="1"/>
  <c r="U1085" i="4" s="1"/>
  <c r="P1500" i="4"/>
  <c r="Q1500" i="4" s="1"/>
  <c r="R1500" i="4" s="1"/>
  <c r="S1500" i="4" s="1"/>
  <c r="T1500" i="4" s="1"/>
  <c r="U1500" i="4" s="1"/>
  <c r="P38" i="4"/>
  <c r="Q38" i="4" s="1"/>
  <c r="R38" i="4" s="1"/>
  <c r="S38" i="4" s="1"/>
  <c r="T38" i="4" s="1"/>
  <c r="U38" i="4" s="1"/>
  <c r="P1576" i="4"/>
  <c r="Q1576" i="4" s="1"/>
  <c r="R1576" i="4" s="1"/>
  <c r="S1576" i="4" s="1"/>
  <c r="T1576" i="4" s="1"/>
  <c r="U1576" i="4" s="1"/>
  <c r="P103" i="4"/>
  <c r="Q103" i="4" s="1"/>
  <c r="R103" i="4" s="1"/>
  <c r="S103" i="4" s="1"/>
  <c r="T103" i="4" s="1"/>
  <c r="U103" i="4" s="1"/>
  <c r="P1681" i="4"/>
  <c r="Q1681" i="4" s="1"/>
  <c r="R1681" i="4" s="1"/>
  <c r="S1681" i="4" s="1"/>
  <c r="T1681" i="4" s="1"/>
  <c r="U1681" i="4" s="1"/>
  <c r="P966" i="4"/>
  <c r="Q966" i="4" s="1"/>
  <c r="R966" i="4" s="1"/>
  <c r="S966" i="4" s="1"/>
  <c r="T966" i="4" s="1"/>
  <c r="U966" i="4" s="1"/>
  <c r="P207" i="4"/>
  <c r="Q207" i="4" s="1"/>
  <c r="R207" i="4" s="1"/>
  <c r="S207" i="4" s="1"/>
  <c r="T207" i="4" s="1"/>
  <c r="U207" i="4" s="1"/>
  <c r="P668" i="4"/>
  <c r="Q668" i="4" s="1"/>
  <c r="R668" i="4" s="1"/>
  <c r="S668" i="4" s="1"/>
  <c r="T668" i="4" s="1"/>
  <c r="U668" i="4" s="1"/>
  <c r="P1875" i="4"/>
  <c r="Q1875" i="4" s="1"/>
  <c r="R1875" i="4" s="1"/>
  <c r="S1875" i="4" s="1"/>
  <c r="T1875" i="4" s="1"/>
  <c r="U1875" i="4" s="1"/>
  <c r="P176" i="4"/>
  <c r="Q176" i="4" s="1"/>
  <c r="P1180" i="4"/>
  <c r="Q1180" i="4" s="1"/>
  <c r="R1180" i="4" s="1"/>
  <c r="S1180" i="4" s="1"/>
  <c r="T1180" i="4" s="1"/>
  <c r="U1180" i="4" s="1"/>
  <c r="P201" i="4"/>
  <c r="Q201" i="4" s="1"/>
  <c r="R201" i="4" s="1"/>
  <c r="S201" i="4" s="1"/>
  <c r="T201" i="4" s="1"/>
  <c r="U201" i="4" s="1"/>
  <c r="P2450" i="4"/>
  <c r="Q2450" i="4" s="1"/>
  <c r="R2450" i="4" s="1"/>
  <c r="S2450" i="4" s="1"/>
  <c r="T2450" i="4" s="1"/>
  <c r="U2450" i="4" s="1"/>
  <c r="P1271" i="4"/>
  <c r="Q1271" i="4" s="1"/>
  <c r="R1271" i="4" s="1"/>
  <c r="S1271" i="4" s="1"/>
  <c r="T1271" i="4" s="1"/>
  <c r="U1271" i="4" s="1"/>
  <c r="P118" i="4"/>
  <c r="Q118" i="4" s="1"/>
  <c r="P1273" i="4"/>
  <c r="Q1273" i="4" s="1"/>
  <c r="R1273" i="4" s="1"/>
  <c r="S1273" i="4" s="1"/>
  <c r="T1273" i="4" s="1"/>
  <c r="U1273" i="4" s="1"/>
  <c r="P1016" i="4"/>
  <c r="Q1016" i="4" s="1"/>
  <c r="R1016" i="4" s="1"/>
  <c r="S1016" i="4" s="1"/>
  <c r="T1016" i="4" s="1"/>
  <c r="U1016" i="4" s="1"/>
  <c r="P23" i="4"/>
  <c r="Q23" i="4" s="1"/>
  <c r="R23" i="4" s="1"/>
  <c r="S23" i="4" s="1"/>
  <c r="T23" i="4" s="1"/>
  <c r="U23" i="4" s="1"/>
  <c r="P842" i="4"/>
  <c r="Q842" i="4" s="1"/>
  <c r="R842" i="4" s="1"/>
  <c r="S842" i="4" s="1"/>
  <c r="T842" i="4" s="1"/>
  <c r="U842" i="4" s="1"/>
  <c r="P1898" i="4"/>
  <c r="Q1898" i="4" s="1"/>
  <c r="R1898" i="4" s="1"/>
  <c r="S1898" i="4" s="1"/>
  <c r="T1898" i="4" s="1"/>
  <c r="U1898" i="4" s="1"/>
  <c r="P1532" i="4"/>
  <c r="Q1532" i="4" s="1"/>
  <c r="P102" i="4"/>
  <c r="Q102" i="4" s="1"/>
  <c r="P18" i="4"/>
  <c r="Q18" i="4" s="1"/>
  <c r="R18" i="4" s="1"/>
  <c r="S18" i="4" s="1"/>
  <c r="T18" i="4" s="1"/>
  <c r="U18" i="4" s="1"/>
  <c r="P1975" i="4"/>
  <c r="Q1975" i="4" s="1"/>
  <c r="R1975" i="4" s="1"/>
  <c r="S1975" i="4" s="1"/>
  <c r="T1975" i="4" s="1"/>
  <c r="U1975" i="4" s="1"/>
  <c r="P1826" i="4"/>
  <c r="Q1826" i="4" s="1"/>
  <c r="R1826" i="4" s="1"/>
  <c r="S1826" i="4" s="1"/>
  <c r="T1826" i="4" s="1"/>
  <c r="U1826" i="4" s="1"/>
  <c r="P155" i="4"/>
  <c r="Q155" i="4" s="1"/>
  <c r="R155" i="4" s="1"/>
  <c r="S155" i="4" s="1"/>
  <c r="T155" i="4" s="1"/>
  <c r="U155" i="4" s="1"/>
  <c r="P217" i="4"/>
  <c r="Q217" i="4" s="1"/>
  <c r="R217" i="4" s="1"/>
  <c r="S217" i="4" s="1"/>
  <c r="T217" i="4" s="1"/>
  <c r="U217" i="4" s="1"/>
  <c r="P1263" i="4"/>
  <c r="Q1263" i="4" s="1"/>
  <c r="R1263" i="4" s="1"/>
  <c r="S1263" i="4" s="1"/>
  <c r="T1263" i="4" s="1"/>
  <c r="U1263" i="4" s="1"/>
  <c r="P1465" i="4"/>
  <c r="Q1465" i="4" s="1"/>
  <c r="P193" i="4"/>
  <c r="Q193" i="4" s="1"/>
  <c r="R193" i="4" s="1"/>
  <c r="S193" i="4" s="1"/>
  <c r="T193" i="4" s="1"/>
  <c r="U193" i="4" s="1"/>
  <c r="P510" i="4"/>
  <c r="Q510" i="4" s="1"/>
  <c r="R510" i="4" s="1"/>
  <c r="S510" i="4" s="1"/>
  <c r="T510" i="4" s="1"/>
  <c r="U510" i="4" s="1"/>
  <c r="P1518" i="4"/>
  <c r="Q1518" i="4" s="1"/>
  <c r="R1518" i="4" s="1"/>
  <c r="S1518" i="4" s="1"/>
  <c r="T1518" i="4" s="1"/>
  <c r="U1518" i="4" s="1"/>
  <c r="P51" i="4"/>
  <c r="Q51" i="4" s="1"/>
  <c r="R51" i="4" s="1"/>
  <c r="S51" i="4" s="1"/>
  <c r="T51" i="4" s="1"/>
  <c r="U51" i="4" s="1"/>
  <c r="P37" i="4"/>
  <c r="Q37" i="4" s="1"/>
  <c r="R37" i="4" s="1"/>
  <c r="S37" i="4" s="1"/>
  <c r="T37" i="4" s="1"/>
  <c r="U37" i="4" s="1"/>
  <c r="P26" i="4"/>
  <c r="Q26" i="4" s="1"/>
  <c r="P1673" i="4"/>
  <c r="Q1673" i="4" s="1"/>
  <c r="R1673" i="4" s="1"/>
  <c r="S1673" i="4" s="1"/>
  <c r="T1673" i="4" s="1"/>
  <c r="U1673" i="4" s="1"/>
  <c r="P423" i="4"/>
  <c r="Q423" i="4" s="1"/>
  <c r="R423" i="4" s="1"/>
  <c r="S423" i="4" s="1"/>
  <c r="T423" i="4" s="1"/>
  <c r="U423" i="4" s="1"/>
  <c r="P208" i="4"/>
  <c r="Q208" i="4" s="1"/>
  <c r="P204" i="4"/>
  <c r="Q204" i="4" s="1"/>
  <c r="R204" i="4" s="1"/>
  <c r="S204" i="4" s="1"/>
  <c r="T204" i="4" s="1"/>
  <c r="U204" i="4" s="1"/>
  <c r="P230" i="4"/>
  <c r="Q230" i="4" s="1"/>
  <c r="P2334" i="4"/>
  <c r="Q2334" i="4" s="1"/>
  <c r="R2334" i="4" s="1"/>
  <c r="S2334" i="4" s="1"/>
  <c r="T2334" i="4" s="1"/>
  <c r="U2334" i="4" s="1"/>
  <c r="P831" i="4"/>
  <c r="Q831" i="4" s="1"/>
  <c r="R831" i="4" s="1"/>
  <c r="S831" i="4" s="1"/>
  <c r="T831" i="4" s="1"/>
  <c r="U831" i="4" s="1"/>
  <c r="P2456" i="4"/>
  <c r="Q2456" i="4" s="1"/>
  <c r="R2456" i="4" s="1"/>
  <c r="S2456" i="4" s="1"/>
  <c r="T2456" i="4" s="1"/>
  <c r="U2456" i="4" s="1"/>
  <c r="P14" i="4"/>
  <c r="Q14" i="4" s="1"/>
  <c r="R14" i="4" s="1"/>
  <c r="S14" i="4" s="1"/>
  <c r="T14" i="4" s="1"/>
  <c r="U14" i="4" s="1"/>
  <c r="V2322" i="4"/>
  <c r="W2322" i="4" s="1"/>
  <c r="V2433" i="4"/>
  <c r="W2433" i="4" s="1"/>
  <c r="V468" i="4"/>
  <c r="W468" i="4" s="1"/>
  <c r="V2470" i="4"/>
  <c r="W2470" i="4" s="1"/>
  <c r="V1043" i="4"/>
  <c r="W1043" i="4" s="1"/>
  <c r="V2439" i="4"/>
  <c r="W2439" i="4" s="1"/>
  <c r="V2472" i="4"/>
  <c r="W2472" i="4" s="1"/>
  <c r="V2446" i="4"/>
  <c r="W2446" i="4" s="1"/>
  <c r="V684" i="4"/>
  <c r="V1937" i="4"/>
  <c r="W1937" i="4" s="1"/>
  <c r="V2441" i="4"/>
  <c r="W2441" i="4" s="1"/>
  <c r="V2353" i="4"/>
  <c r="W2353" i="4" s="1"/>
  <c r="V2388" i="4"/>
  <c r="W2388" i="4" s="1"/>
  <c r="V2442" i="4"/>
  <c r="W2442" i="4" s="1"/>
  <c r="V498" i="4"/>
  <c r="W498" i="4" s="1"/>
  <c r="V1439" i="4"/>
  <c r="W1439" i="4" s="1"/>
  <c r="V2422" i="4"/>
  <c r="W2422" i="4" s="1"/>
  <c r="V1034" i="4"/>
  <c r="W1034" i="4" s="1"/>
  <c r="V1201" i="4"/>
  <c r="W1201" i="4" s="1"/>
  <c r="V1229" i="4"/>
  <c r="W1229" i="4" s="1"/>
  <c r="V2482" i="4"/>
  <c r="W2482" i="4" s="1"/>
  <c r="V2381" i="4"/>
  <c r="W2381" i="4" s="1"/>
  <c r="V2423" i="4"/>
  <c r="W2423" i="4" s="1"/>
  <c r="V2393" i="4"/>
  <c r="W2393" i="4" s="1"/>
  <c r="V1995" i="4"/>
  <c r="W1995" i="4" s="1"/>
  <c r="V1869" i="4"/>
  <c r="W1869" i="4" s="1"/>
  <c r="V2398" i="4"/>
  <c r="W2398" i="4" s="1"/>
  <c r="V2368" i="4"/>
  <c r="W2368" i="4" s="1"/>
  <c r="V1602" i="4"/>
  <c r="W1602" i="4" s="1"/>
  <c r="V361" i="4"/>
  <c r="W361" i="4" s="1"/>
  <c r="V152" i="4"/>
  <c r="W152" i="4" s="1"/>
  <c r="V182" i="4"/>
  <c r="W182" i="4" s="1"/>
  <c r="V1987" i="4"/>
  <c r="W1987" i="4" s="1"/>
  <c r="V1967" i="4"/>
  <c r="W1967" i="4" s="1"/>
  <c r="V1622" i="4"/>
  <c r="W1622" i="4" s="1"/>
  <c r="V344" i="4"/>
  <c r="W344" i="4" s="1"/>
  <c r="V381" i="4"/>
  <c r="W381" i="4" s="1"/>
  <c r="V2305" i="4"/>
  <c r="V1994" i="4"/>
  <c r="W1994" i="4" s="1"/>
  <c r="V1710" i="4"/>
  <c r="W1710" i="4" s="1"/>
  <c r="V380" i="4"/>
  <c r="W380" i="4" s="1"/>
  <c r="V2069" i="4"/>
  <c r="W2069" i="4" s="1"/>
  <c r="V1607" i="4"/>
  <c r="W1607" i="4" s="1"/>
  <c r="V1537" i="4"/>
  <c r="W1537" i="4" s="1"/>
  <c r="V1278" i="4"/>
  <c r="W1278" i="4" s="1"/>
  <c r="V1084" i="4"/>
  <c r="V1423" i="4"/>
  <c r="W1423" i="4" s="1"/>
  <c r="V76" i="4"/>
  <c r="W76" i="4" s="1"/>
  <c r="V1195" i="4"/>
  <c r="W1195" i="4" s="1"/>
  <c r="V396" i="4"/>
  <c r="W396" i="4" s="1"/>
  <c r="V1329" i="4"/>
  <c r="W1329" i="4" s="1"/>
  <c r="V2436" i="4"/>
  <c r="W2436" i="4" s="1"/>
  <c r="V1868" i="4"/>
  <c r="W1868" i="4" s="1"/>
  <c r="V519" i="4"/>
  <c r="W519" i="4" s="1"/>
  <c r="V606" i="4"/>
  <c r="W606" i="4" s="1"/>
  <c r="V1627" i="4"/>
  <c r="W1627" i="4" s="1"/>
  <c r="V1107" i="4"/>
  <c r="W1107" i="4" s="1"/>
  <c r="V2327" i="4"/>
  <c r="V2028" i="4"/>
  <c r="W2028" i="4" s="1"/>
  <c r="V1910" i="4"/>
  <c r="W1910" i="4" s="1"/>
  <c r="V1030" i="4"/>
  <c r="W1030" i="4" s="1"/>
  <c r="V748" i="4"/>
  <c r="W748" i="4" s="1"/>
  <c r="V610" i="4"/>
  <c r="W610" i="4" s="1"/>
  <c r="V634" i="4"/>
  <c r="W634" i="4" s="1"/>
  <c r="V2403" i="4"/>
  <c r="W2403" i="4" s="1"/>
  <c r="V1706" i="4"/>
  <c r="W1706" i="4" s="1"/>
  <c r="V1598" i="4"/>
  <c r="W1598" i="4" s="1"/>
  <c r="V1544" i="4"/>
  <c r="W1544" i="4" s="1"/>
  <c r="V988" i="4"/>
  <c r="W988" i="4" s="1"/>
  <c r="V602" i="4"/>
  <c r="W602" i="4" s="1"/>
  <c r="V482" i="4"/>
  <c r="W482" i="4" s="1"/>
  <c r="V80" i="4"/>
  <c r="W80" i="4" s="1"/>
  <c r="V2310" i="4"/>
  <c r="V2006" i="4"/>
  <c r="W2006" i="4" s="1"/>
  <c r="V746" i="4"/>
  <c r="W746" i="4" s="1"/>
  <c r="V733" i="4"/>
  <c r="W733" i="4" s="1"/>
  <c r="V550" i="4"/>
  <c r="W550" i="4" s="1"/>
  <c r="V2317" i="4"/>
  <c r="W2317" i="4" s="1"/>
  <c r="V2135" i="4"/>
  <c r="W2135" i="4" s="1"/>
  <c r="V1973" i="4"/>
  <c r="W1973" i="4" s="1"/>
  <c r="V1616" i="4"/>
  <c r="W1616" i="4" s="1"/>
  <c r="V1563" i="4"/>
  <c r="W1563" i="4" s="1"/>
  <c r="V1061" i="4"/>
  <c r="W1061" i="4" s="1"/>
  <c r="V509" i="4"/>
  <c r="W509" i="4" s="1"/>
  <c r="V301" i="4"/>
  <c r="W301" i="4" s="1"/>
  <c r="V358" i="4"/>
  <c r="W358" i="4" s="1"/>
  <c r="V1395" i="4"/>
  <c r="W1395" i="4" s="1"/>
  <c r="V644" i="4"/>
  <c r="W644" i="4" s="1"/>
  <c r="V434" i="4"/>
  <c r="W434" i="4" s="1"/>
  <c r="V157" i="4"/>
  <c r="W157" i="4" s="1"/>
  <c r="V61" i="4"/>
  <c r="W61" i="4" s="1"/>
  <c r="V29" i="4"/>
  <c r="W29" i="4" s="1"/>
  <c r="V1252" i="4"/>
  <c r="W1252" i="4" s="1"/>
  <c r="V1415" i="4"/>
  <c r="W1415" i="4" s="1"/>
  <c r="V2475" i="4"/>
  <c r="V672" i="4"/>
  <c r="W672" i="4" s="1"/>
  <c r="V503" i="4"/>
  <c r="W503" i="4" s="1"/>
  <c r="V1634" i="4"/>
  <c r="W1634" i="4" s="1"/>
  <c r="V2065" i="4"/>
  <c r="W2065" i="4" s="1"/>
  <c r="V741" i="4"/>
  <c r="W741" i="4" s="1"/>
  <c r="V2457" i="4"/>
  <c r="W2457" i="4" s="1"/>
  <c r="V2411" i="4"/>
  <c r="W2411" i="4" s="1"/>
  <c r="V2316" i="4"/>
  <c r="W2316" i="4" s="1"/>
  <c r="V2476" i="4"/>
  <c r="W2476" i="4" s="1"/>
  <c r="V2408" i="4"/>
  <c r="W2408" i="4" s="1"/>
  <c r="V2107" i="4"/>
  <c r="W2107" i="4" s="1"/>
  <c r="V1932" i="4"/>
  <c r="W1932" i="4" s="1"/>
  <c r="V2459" i="4"/>
  <c r="W2459" i="4" s="1"/>
  <c r="V1496" i="4"/>
  <c r="W1496" i="4" s="1"/>
  <c r="V1323" i="4"/>
  <c r="W1323" i="4" s="1"/>
  <c r="V419" i="4"/>
  <c r="W419" i="4" s="1"/>
  <c r="V225" i="4"/>
  <c r="W225" i="4" s="1"/>
  <c r="V2044" i="4"/>
  <c r="W2044" i="4" s="1"/>
  <c r="V1610" i="4"/>
  <c r="W1610" i="4" s="1"/>
  <c r="V1105" i="4"/>
  <c r="W1105" i="4" s="1"/>
  <c r="V346" i="4"/>
  <c r="W346" i="4" s="1"/>
  <c r="V1977" i="4"/>
  <c r="W1977" i="4" s="1"/>
  <c r="V1608" i="4"/>
  <c r="W1608" i="4" s="1"/>
  <c r="V1135" i="4"/>
  <c r="W1135" i="4" s="1"/>
  <c r="V185" i="4"/>
  <c r="W185" i="4" s="1"/>
  <c r="V1048" i="4"/>
  <c r="W1048" i="4" s="1"/>
  <c r="V744" i="4"/>
  <c r="W744" i="4" s="1"/>
  <c r="V491" i="4"/>
  <c r="W491" i="4" s="1"/>
  <c r="V363" i="4"/>
  <c r="W363" i="4" s="1"/>
  <c r="V156" i="4"/>
  <c r="W156" i="4" s="1"/>
  <c r="V28" i="4"/>
  <c r="W28" i="4" s="1"/>
  <c r="V31" i="4"/>
  <c r="W31" i="4" s="1"/>
  <c r="V1951" i="4"/>
  <c r="W1951" i="4" s="1"/>
  <c r="V1196" i="4"/>
  <c r="W1196" i="4" s="1"/>
  <c r="V428" i="4"/>
  <c r="W428" i="4" s="1"/>
  <c r="V394" i="4"/>
  <c r="W394" i="4" s="1"/>
  <c r="V2415" i="4"/>
  <c r="W2415" i="4" s="1"/>
  <c r="V950" i="4"/>
  <c r="W950" i="4" s="1"/>
  <c r="V1427" i="4"/>
  <c r="W1427" i="4" s="1"/>
  <c r="V2421" i="4"/>
  <c r="W2421" i="4" s="1"/>
  <c r="V2086" i="4"/>
  <c r="W2086" i="4" s="1"/>
  <c r="V513" i="4"/>
  <c r="W513" i="4" s="1"/>
  <c r="V309" i="4"/>
  <c r="W309" i="4" s="1"/>
  <c r="V2041" i="4"/>
  <c r="W2041" i="4" s="1"/>
  <c r="V725" i="4"/>
  <c r="W725" i="4" s="1"/>
  <c r="V1989" i="4"/>
  <c r="W1989" i="4" s="1"/>
  <c r="V1807" i="4"/>
  <c r="W1807" i="4" s="1"/>
  <c r="V1970" i="4"/>
  <c r="V1901" i="4"/>
  <c r="W1901" i="4" s="1"/>
  <c r="V1021" i="4"/>
  <c r="W1021" i="4" s="1"/>
  <c r="V740" i="4"/>
  <c r="W740" i="4" s="1"/>
  <c r="V551" i="4"/>
  <c r="W551" i="4" s="1"/>
  <c r="V386" i="4"/>
  <c r="W386" i="4" s="1"/>
  <c r="V2115" i="4"/>
  <c r="W2115" i="4" s="1"/>
  <c r="V2034" i="4"/>
  <c r="W2034" i="4" s="1"/>
  <c r="V1694" i="4"/>
  <c r="W1694" i="4" s="1"/>
  <c r="V1353" i="4"/>
  <c r="W1353" i="4" s="1"/>
  <c r="V763" i="4"/>
  <c r="W763" i="4" s="1"/>
  <c r="V559" i="4"/>
  <c r="W559" i="4" s="1"/>
  <c r="V576" i="4"/>
  <c r="W576" i="4" s="1"/>
  <c r="V2007" i="4"/>
  <c r="W2007" i="4" s="1"/>
  <c r="V1200" i="4"/>
  <c r="W1200" i="4" s="1"/>
  <c r="V1147" i="4"/>
  <c r="W1147" i="4" s="1"/>
  <c r="V765" i="4"/>
  <c r="W765" i="4" s="1"/>
  <c r="V469" i="4"/>
  <c r="W469" i="4" s="1"/>
  <c r="V587" i="4"/>
  <c r="W587" i="4" s="1"/>
  <c r="V1558" i="4"/>
  <c r="W1558" i="4" s="1"/>
  <c r="V1225" i="4"/>
  <c r="W1225" i="4" s="1"/>
  <c r="V377" i="4"/>
  <c r="W377" i="4" s="1"/>
  <c r="V1895" i="4"/>
  <c r="W1895" i="4" s="1"/>
  <c r="V1528" i="4"/>
  <c r="W1528" i="4" s="1"/>
  <c r="V511" i="4"/>
  <c r="W511" i="4" s="1"/>
  <c r="V74" i="4"/>
  <c r="W74" i="4" s="1"/>
  <c r="V2126" i="4"/>
  <c r="W2126" i="4" s="1"/>
  <c r="V1076" i="4"/>
  <c r="W1076" i="4" s="1"/>
  <c r="V410" i="4"/>
  <c r="W410" i="4" s="1"/>
  <c r="V57" i="4"/>
  <c r="W57" i="4" s="1"/>
  <c r="V516" i="4"/>
  <c r="W516" i="4" s="1"/>
  <c r="V408" i="4"/>
  <c r="W408" i="4" s="1"/>
  <c r="V466" i="4"/>
  <c r="W466" i="4" s="1"/>
  <c r="V655" i="4"/>
  <c r="W655" i="4" s="1"/>
  <c r="V517" i="4"/>
  <c r="W517" i="4" s="1"/>
  <c r="V464" i="4"/>
  <c r="W464" i="4" s="1"/>
  <c r="V310" i="4"/>
  <c r="W310" i="4" s="1"/>
  <c r="V696" i="4"/>
  <c r="W696" i="4" s="1"/>
  <c r="V2396" i="4"/>
  <c r="W2396" i="4" s="1"/>
  <c r="V2420" i="4"/>
  <c r="V2270" i="4"/>
  <c r="W2270" i="4" s="1"/>
  <c r="V2434" i="4"/>
  <c r="V2407" i="4"/>
  <c r="W2407" i="4" s="1"/>
  <c r="V2144" i="4"/>
  <c r="W2144" i="4" s="1"/>
  <c r="V2045" i="4"/>
  <c r="W2045" i="4" s="1"/>
  <c r="V1089" i="4"/>
  <c r="V2042" i="4"/>
  <c r="W2042" i="4" s="1"/>
  <c r="V1732" i="4"/>
  <c r="W1732" i="4" s="1"/>
  <c r="V1617" i="4"/>
  <c r="W1617" i="4" s="1"/>
  <c r="V1629" i="4"/>
  <c r="W1629" i="4" s="1"/>
  <c r="V1565" i="4"/>
  <c r="W1565" i="4" s="1"/>
  <c r="V1053" i="4"/>
  <c r="W1053" i="4" s="1"/>
  <c r="V2428" i="4"/>
  <c r="W2428" i="4" s="1"/>
  <c r="V2125" i="4"/>
  <c r="W2125" i="4" s="1"/>
  <c r="V1597" i="4"/>
  <c r="W1597" i="4" s="1"/>
  <c r="V1146" i="4"/>
  <c r="W1146" i="4" s="1"/>
  <c r="V869" i="4"/>
  <c r="W869" i="4" s="1"/>
  <c r="V378" i="4"/>
  <c r="W378" i="4" s="1"/>
  <c r="V2141" i="4"/>
  <c r="W2141" i="4" s="1"/>
  <c r="V2096" i="4"/>
  <c r="W2096" i="4" s="1"/>
  <c r="V1874" i="4"/>
  <c r="V819" i="4"/>
  <c r="W819" i="4" s="1"/>
  <c r="V297" i="4"/>
  <c r="W297" i="4" s="1"/>
  <c r="V1873" i="4"/>
  <c r="V1279" i="4"/>
  <c r="W1279" i="4" s="1"/>
  <c r="V462" i="4"/>
  <c r="W462" i="4" s="1"/>
  <c r="V1306" i="4"/>
  <c r="W1306" i="4" s="1"/>
  <c r="V337" i="4"/>
  <c r="W337" i="4" s="1"/>
  <c r="V612" i="4"/>
  <c r="W612" i="4" s="1"/>
  <c r="V635" i="4"/>
  <c r="W635" i="4" s="1"/>
  <c r="V1628" i="4"/>
  <c r="W1628" i="4" s="1"/>
  <c r="V529" i="4"/>
  <c r="W529" i="4" s="1"/>
  <c r="V1321" i="4"/>
  <c r="W1321" i="4" s="1"/>
  <c r="V1317" i="4"/>
  <c r="W1317" i="4" s="1"/>
  <c r="V2382" i="4"/>
  <c r="W2382" i="4" s="1"/>
  <c r="V2480" i="4"/>
  <c r="W2480" i="4" s="1"/>
  <c r="V2318" i="4"/>
  <c r="W2318" i="4" s="1"/>
  <c r="V2236" i="4"/>
  <c r="W2236" i="4" s="1"/>
  <c r="V1976" i="4"/>
  <c r="W1976" i="4" s="1"/>
  <c r="V1320" i="4"/>
  <c r="W1320" i="4" s="1"/>
  <c r="V1009" i="4"/>
  <c r="W1009" i="4" s="1"/>
  <c r="V791" i="4"/>
  <c r="W791" i="4" s="1"/>
  <c r="V500" i="4"/>
  <c r="W500" i="4" s="1"/>
  <c r="V653" i="4"/>
  <c r="W653" i="4" s="1"/>
  <c r="V365" i="4"/>
  <c r="W365" i="4" s="1"/>
  <c r="V2424" i="4"/>
  <c r="W2424" i="4" s="1"/>
  <c r="V2060" i="4"/>
  <c r="W2060" i="4" s="1"/>
  <c r="V1584" i="4"/>
  <c r="W1584" i="4" s="1"/>
  <c r="V499" i="4"/>
  <c r="W499" i="4" s="1"/>
  <c r="V608" i="4"/>
  <c r="W608" i="4" s="1"/>
  <c r="V236" i="4"/>
  <c r="W236" i="4" s="1"/>
  <c r="V2145" i="4"/>
  <c r="W2145" i="4" s="1"/>
  <c r="V1949" i="4"/>
  <c r="W1949" i="4" s="1"/>
  <c r="V1110" i="4"/>
  <c r="W1110" i="4" s="1"/>
  <c r="V749" i="4"/>
  <c r="W749" i="4" s="1"/>
  <c r="V512" i="4"/>
  <c r="W512" i="4" s="1"/>
  <c r="V2356" i="4"/>
  <c r="V302" i="4"/>
  <c r="W302" i="4" s="1"/>
  <c r="V162" i="4"/>
  <c r="W162" i="4" s="1"/>
  <c r="V69" i="4"/>
  <c r="W69" i="4" s="1"/>
  <c r="V2330" i="4"/>
  <c r="V2056" i="4"/>
  <c r="W2056" i="4" s="1"/>
  <c r="V1963" i="4"/>
  <c r="V1600" i="4"/>
  <c r="W1600" i="4" s="1"/>
  <c r="V1577" i="4"/>
  <c r="W1577" i="4" s="1"/>
  <c r="V1060" i="4"/>
  <c r="W1060" i="4" s="1"/>
  <c r="V604" i="4"/>
  <c r="W604" i="4" s="1"/>
  <c r="V329" i="4"/>
  <c r="W329" i="4" s="1"/>
  <c r="V393" i="4"/>
  <c r="W393" i="4" s="1"/>
  <c r="V1363" i="4"/>
  <c r="W1363" i="4" s="1"/>
  <c r="V817" i="4"/>
  <c r="W817" i="4" s="1"/>
  <c r="V506" i="4"/>
  <c r="W506" i="4" s="1"/>
  <c r="V369" i="4"/>
  <c r="W369" i="4" s="1"/>
  <c r="V186" i="4"/>
  <c r="W186" i="4" s="1"/>
  <c r="V459" i="4"/>
  <c r="W459" i="4" s="1"/>
  <c r="V336" i="4"/>
  <c r="W336" i="4" s="1"/>
  <c r="V188" i="4"/>
  <c r="W188" i="4" s="1"/>
  <c r="V113" i="4"/>
  <c r="W113" i="4" s="1"/>
  <c r="V820" i="4"/>
  <c r="W820" i="4" s="1"/>
  <c r="V254" i="4"/>
  <c r="W254" i="4" s="1"/>
  <c r="V172" i="4"/>
  <c r="W172" i="4" s="1"/>
  <c r="V1655" i="4"/>
  <c r="W1655" i="4" s="1"/>
  <c r="V1619" i="4"/>
  <c r="W1619" i="4" s="1"/>
  <c r="V1660" i="4"/>
  <c r="W1660" i="4" s="1"/>
  <c r="V1561" i="4"/>
  <c r="W1561" i="4" s="1"/>
  <c r="V702" i="4"/>
  <c r="W702" i="4" s="1"/>
  <c r="V1709" i="4"/>
  <c r="W1709" i="4" s="1"/>
  <c r="V868" i="4"/>
  <c r="W868" i="4" s="1"/>
  <c r="V1996" i="4"/>
  <c r="W1996" i="4" s="1"/>
  <c r="V1592" i="4"/>
  <c r="W1592" i="4" s="1"/>
  <c r="V495" i="4"/>
  <c r="W495" i="4" s="1"/>
  <c r="V348" i="4"/>
  <c r="W348" i="4" s="1"/>
  <c r="V138" i="4"/>
  <c r="W138" i="4" s="1"/>
  <c r="V1726" i="4"/>
  <c r="W1726" i="4" s="1"/>
  <c r="V1587" i="4"/>
  <c r="W1587" i="4" s="1"/>
  <c r="V1040" i="4"/>
  <c r="W1040" i="4" s="1"/>
  <c r="V757" i="4"/>
  <c r="W757" i="4" s="1"/>
  <c r="V1889" i="4"/>
  <c r="W1889" i="4" s="1"/>
  <c r="V1560" i="4"/>
  <c r="W1560" i="4" s="1"/>
  <c r="V335" i="4"/>
  <c r="W335" i="4" s="1"/>
  <c r="V1551" i="4"/>
  <c r="W1551" i="4" s="1"/>
  <c r="V1262" i="4"/>
  <c r="W1262" i="4" s="1"/>
  <c r="V1050" i="4"/>
  <c r="W1050" i="4" s="1"/>
  <c r="V597" i="4"/>
  <c r="W597" i="4" s="1"/>
  <c r="V2084" i="4"/>
  <c r="W2084" i="4" s="1"/>
  <c r="V1594" i="4"/>
  <c r="W1594" i="4" s="1"/>
  <c r="V1606" i="4"/>
  <c r="W1606" i="4" s="1"/>
  <c r="V2053" i="4"/>
  <c r="W2053" i="4" s="1"/>
  <c r="V1733" i="4"/>
  <c r="W1733" i="4" s="1"/>
  <c r="V1609" i="4"/>
  <c r="W1609" i="4" s="1"/>
  <c r="V1601" i="4"/>
  <c r="W1601" i="4" s="1"/>
  <c r="V1972" i="4"/>
  <c r="W1972" i="4" s="1"/>
  <c r="V1588" i="4"/>
  <c r="V1013" i="4"/>
  <c r="W1013" i="4" s="1"/>
  <c r="V298" i="4"/>
  <c r="W298" i="4" s="1"/>
  <c r="V1527" i="4"/>
  <c r="W1527" i="4" s="1"/>
  <c r="V1569" i="4"/>
  <c r="W1569" i="4" s="1"/>
  <c r="V2208" i="4"/>
  <c r="W2208" i="4" s="1"/>
  <c r="V1056" i="4"/>
  <c r="W1056" i="4" s="1"/>
  <c r="V1828" i="4"/>
  <c r="W1828" i="4" s="1"/>
  <c r="V1593" i="4"/>
  <c r="W1593" i="4" s="1"/>
  <c r="V525" i="4"/>
  <c r="W525" i="4" s="1"/>
  <c r="V1939" i="4"/>
  <c r="W1939" i="4" s="1"/>
  <c r="V1704" i="4"/>
  <c r="W1704" i="4" s="1"/>
  <c r="V1585" i="4"/>
  <c r="W1585" i="4" s="1"/>
  <c r="V2029" i="4"/>
  <c r="W2029" i="4" s="1"/>
  <c r="V2062" i="4"/>
  <c r="V1809" i="4"/>
  <c r="W1809" i="4" s="1"/>
  <c r="V1461" i="4"/>
  <c r="W1461" i="4" s="1"/>
  <c r="V1364" i="4"/>
  <c r="W1364" i="4" s="1"/>
  <c r="V338" i="4"/>
  <c r="W338" i="4" s="1"/>
  <c r="V163" i="4"/>
  <c r="W163" i="4" s="1"/>
  <c r="V2068" i="4"/>
  <c r="W2068" i="4" s="1"/>
  <c r="V1982" i="4"/>
  <c r="W1982" i="4" s="1"/>
  <c r="V1636" i="4"/>
  <c r="W1636" i="4" s="1"/>
  <c r="V1526" i="4"/>
  <c r="W1526" i="4" s="1"/>
  <c r="V1567" i="4"/>
  <c r="W1567" i="4" s="1"/>
  <c r="V44" i="4"/>
  <c r="W44" i="4" s="1"/>
  <c r="V2323" i="4"/>
  <c r="V1948" i="4"/>
  <c r="W1948" i="4" s="1"/>
  <c r="V505" i="4"/>
  <c r="W505" i="4" s="1"/>
  <c r="V927" i="4"/>
  <c r="W927" i="4" s="1"/>
  <c r="V929" i="4"/>
  <c r="W929" i="4" s="1"/>
  <c r="V629" i="4"/>
  <c r="W629" i="4" s="1"/>
  <c r="V90" i="4"/>
  <c r="W90" i="4" s="1"/>
  <c r="V392" i="4"/>
  <c r="W392" i="4" s="1"/>
  <c r="V2142" i="4"/>
  <c r="W2142" i="4" s="1"/>
  <c r="V2059" i="4"/>
  <c r="W2059" i="4" s="1"/>
  <c r="V1562" i="4"/>
  <c r="W1562" i="4" s="1"/>
  <c r="V373" i="4"/>
  <c r="W373" i="4" s="1"/>
  <c r="V237" i="4"/>
  <c r="W237" i="4" s="1"/>
  <c r="V389" i="4"/>
  <c r="W389" i="4" s="1"/>
  <c r="V443" i="4"/>
  <c r="W443" i="4" s="1"/>
  <c r="V42" i="4"/>
  <c r="W42" i="4" s="1"/>
  <c r="V473" i="4"/>
  <c r="W473" i="4" s="1"/>
  <c r="V357" i="4"/>
  <c r="W357" i="4" s="1"/>
  <c r="V1605" i="4"/>
  <c r="W1605" i="4" s="1"/>
  <c r="V1515" i="4"/>
  <c r="W1515" i="4" s="1"/>
  <c r="V2311" i="4"/>
  <c r="V1059" i="4"/>
  <c r="W1059" i="4" s="1"/>
  <c r="V633" i="4"/>
  <c r="W633" i="4" s="1"/>
  <c r="V2473" i="4"/>
  <c r="W2473" i="4" s="1"/>
  <c r="V1985" i="4"/>
  <c r="W1985" i="4" s="1"/>
  <c r="V1591" i="4"/>
  <c r="W1591" i="4" s="1"/>
  <c r="V1589" i="4"/>
  <c r="W1589" i="4" s="1"/>
  <c r="V1566" i="4"/>
  <c r="W1566" i="4" s="1"/>
  <c r="V1494" i="4"/>
  <c r="W1494" i="4" s="1"/>
  <c r="V1078" i="4"/>
  <c r="W1078" i="4" s="1"/>
  <c r="V2095" i="4"/>
  <c r="W2095" i="4" s="1"/>
  <c r="V1708" i="4"/>
  <c r="W1708" i="4" s="1"/>
  <c r="V1104" i="4"/>
  <c r="W1104" i="4" s="1"/>
  <c r="V1998" i="4"/>
  <c r="W1998" i="4" s="1"/>
  <c r="V1756" i="4"/>
  <c r="W1756" i="4" s="1"/>
  <c r="V1579" i="4"/>
  <c r="W1579" i="4" s="1"/>
  <c r="V340" i="4"/>
  <c r="W340" i="4" s="1"/>
  <c r="V370" i="4"/>
  <c r="W370" i="4" s="1"/>
  <c r="V545" i="4"/>
  <c r="W545" i="4" s="1"/>
  <c r="V2057" i="4"/>
  <c r="W2057" i="4" s="1"/>
  <c r="V1231" i="4"/>
  <c r="W1231" i="4" s="1"/>
  <c r="V1046" i="4"/>
  <c r="W1046" i="4" s="1"/>
  <c r="V688" i="4"/>
  <c r="W688" i="4" s="1"/>
  <c r="V2281" i="4"/>
  <c r="W2281" i="4" s="1"/>
  <c r="V1581" i="4"/>
  <c r="W1581" i="4" s="1"/>
  <c r="V1613" i="4"/>
  <c r="W1613" i="4" s="1"/>
  <c r="V2025" i="4"/>
  <c r="W2025" i="4" s="1"/>
  <c r="V760" i="4"/>
  <c r="W760" i="4" s="1"/>
  <c r="V546" i="4"/>
  <c r="W546" i="4" s="1"/>
  <c r="V1550" i="4"/>
  <c r="W1550" i="4" s="1"/>
  <c r="V1539" i="4"/>
  <c r="W1539" i="4" s="1"/>
  <c r="V1514" i="4"/>
  <c r="W1514" i="4" s="1"/>
  <c r="V650" i="4"/>
  <c r="W650" i="4" s="1"/>
  <c r="V303" i="4"/>
  <c r="W303" i="4" s="1"/>
  <c r="V364" i="4"/>
  <c r="W364" i="4" s="1"/>
  <c r="V435" i="4"/>
  <c r="W435" i="4" s="1"/>
  <c r="V521" i="4"/>
  <c r="V1120" i="4"/>
  <c r="V241" i="4"/>
  <c r="W241" i="4" s="1"/>
  <c r="V2443" i="4"/>
  <c r="W2443" i="4" s="1"/>
  <c r="V292" i="4"/>
  <c r="W292" i="4" s="1"/>
  <c r="V971" i="4"/>
  <c r="V1604" i="4"/>
  <c r="V1208" i="4"/>
  <c r="V699" i="4"/>
  <c r="V2294" i="4"/>
  <c r="V271" i="4"/>
  <c r="W271" i="4" s="1"/>
  <c r="V904" i="4"/>
  <c r="V897" i="4"/>
  <c r="V1185" i="4"/>
  <c r="V1365" i="4"/>
  <c r="V2231" i="4"/>
  <c r="V371" i="4"/>
  <c r="W371" i="4" s="1"/>
  <c r="V724" i="4"/>
  <c r="V1095" i="4"/>
  <c r="V1131" i="4"/>
  <c r="W1131" i="4" s="1"/>
  <c r="V1294" i="4"/>
  <c r="V853" i="4"/>
  <c r="V1740" i="4"/>
  <c r="V430" i="4"/>
  <c r="V1833" i="4"/>
  <c r="V888" i="4"/>
  <c r="V1822" i="4"/>
  <c r="V2309" i="4"/>
  <c r="V489" i="4"/>
  <c r="V1693" i="4"/>
  <c r="V2301" i="4"/>
  <c r="V727" i="4"/>
  <c r="V1411" i="4"/>
  <c r="W1411" i="4" s="1"/>
  <c r="V2223" i="4"/>
  <c r="V698" i="4"/>
  <c r="V1890" i="4"/>
  <c r="W1890" i="4" s="1"/>
  <c r="V2198" i="4"/>
  <c r="V2113" i="4"/>
  <c r="W2113" i="4" s="1"/>
  <c r="V567" i="4"/>
  <c r="W567" i="4" s="1"/>
  <c r="V2033" i="4"/>
  <c r="V256" i="4"/>
  <c r="V421" i="4"/>
  <c r="W421" i="4" s="1"/>
  <c r="V568" i="4"/>
  <c r="W568" i="4" s="1"/>
  <c r="V1115" i="4"/>
  <c r="V1449" i="4"/>
  <c r="W1449" i="4" s="1"/>
  <c r="V1735" i="4"/>
  <c r="W1735" i="4" s="1"/>
  <c r="V1330" i="4"/>
  <c r="W1330" i="4" s="1"/>
  <c r="V1396" i="4"/>
  <c r="V1058" i="4"/>
  <c r="W1058" i="4" s="1"/>
  <c r="V1464" i="4"/>
  <c r="W1464" i="4" s="1"/>
  <c r="V460" i="4"/>
  <c r="V2089" i="4"/>
  <c r="V187" i="4"/>
  <c r="V543" i="4"/>
  <c r="V792" i="4"/>
  <c r="W792" i="4" s="1"/>
  <c r="V846" i="4"/>
  <c r="V1620" i="4"/>
  <c r="V1838" i="4"/>
  <c r="W1838" i="4" s="1"/>
  <c r="V1912" i="4"/>
  <c r="V2077" i="4"/>
  <c r="V930" i="4"/>
  <c r="W930" i="4" s="1"/>
  <c r="V1341" i="4"/>
  <c r="V391" i="4"/>
  <c r="V1367" i="4"/>
  <c r="V327" i="4"/>
  <c r="W327" i="4" s="1"/>
  <c r="V1703" i="4"/>
  <c r="W1703" i="4" s="1"/>
  <c r="V1696" i="4"/>
  <c r="V2240" i="4"/>
  <c r="W2240" i="4" s="1"/>
  <c r="V487" i="4"/>
  <c r="V1626" i="4"/>
  <c r="W1626" i="4" s="1"/>
  <c r="V2179" i="4"/>
  <c r="V360" i="4"/>
  <c r="W360" i="4" s="1"/>
  <c r="V2019" i="4"/>
  <c r="W2019" i="4" s="1"/>
  <c r="V2315" i="4"/>
  <c r="V315" i="4"/>
  <c r="W315" i="4" s="1"/>
  <c r="V554" i="4"/>
  <c r="W554" i="4" s="1"/>
  <c r="V1789" i="4"/>
  <c r="V761" i="4"/>
  <c r="W761" i="4" s="1"/>
  <c r="V840" i="4"/>
  <c r="V1246" i="4"/>
  <c r="V1221" i="4"/>
  <c r="V1755" i="4"/>
  <c r="V1942" i="4"/>
  <c r="W1942" i="4" s="1"/>
  <c r="V2124" i="4"/>
  <c r="V1125" i="4"/>
  <c r="V481" i="4"/>
  <c r="V1022" i="4"/>
  <c r="V1923" i="4"/>
  <c r="V2366" i="4"/>
  <c r="W2366" i="4" s="1"/>
  <c r="V260" i="4"/>
  <c r="V530" i="4"/>
  <c r="V2001" i="4"/>
  <c r="W2001" i="4" s="1"/>
  <c r="V1701" i="4"/>
  <c r="V1785" i="4"/>
  <c r="V2226" i="4"/>
  <c r="V1991" i="4"/>
  <c r="V485" i="4"/>
  <c r="V1070" i="4"/>
  <c r="V1108" i="4"/>
  <c r="V1823" i="4"/>
  <c r="V1717" i="4"/>
  <c r="V354" i="4"/>
  <c r="W354" i="4" s="1"/>
  <c r="V645" i="4"/>
  <c r="W645" i="4" s="1"/>
  <c r="V401" i="4"/>
  <c r="V2123" i="4"/>
  <c r="W2123" i="4" s="1"/>
  <c r="V2267" i="4"/>
  <c r="V647" i="4"/>
  <c r="V1980" i="4"/>
  <c r="W1980" i="4" s="1"/>
  <c r="V1865" i="4"/>
  <c r="V2192" i="4"/>
  <c r="V2416" i="4"/>
  <c r="V326" i="4"/>
  <c r="V664" i="4"/>
  <c r="V968" i="4"/>
  <c r="V1234" i="4"/>
  <c r="W1234" i="4" s="1"/>
  <c r="V1743" i="4"/>
  <c r="W1743" i="4" s="1"/>
  <c r="V2117" i="4"/>
  <c r="V871" i="4"/>
  <c r="V1055" i="4"/>
  <c r="V1333" i="4"/>
  <c r="V246" i="4"/>
  <c r="V654" i="4"/>
  <c r="W654" i="4" s="1"/>
  <c r="V980" i="4"/>
  <c r="W980" i="4" s="1"/>
  <c r="V982" i="4"/>
  <c r="W982" i="4" s="1"/>
  <c r="V1683" i="4"/>
  <c r="W1683" i="4" s="1"/>
  <c r="V1183" i="4"/>
  <c r="V244" i="4"/>
  <c r="V628" i="4"/>
  <c r="V921" i="4"/>
  <c r="W921" i="4" s="1"/>
  <c r="V2174" i="4"/>
  <c r="V472" i="4"/>
  <c r="V453" i="4"/>
  <c r="V1891" i="4"/>
  <c r="V589" i="4"/>
  <c r="V1486" i="4"/>
  <c r="W1486" i="4" s="1"/>
  <c r="V1897" i="4"/>
  <c r="V547" i="4"/>
  <c r="W547" i="4" s="1"/>
  <c r="V735" i="4"/>
  <c r="V808" i="4"/>
  <c r="V1205" i="4"/>
  <c r="V1398" i="4"/>
  <c r="V1841" i="4"/>
  <c r="V755" i="4"/>
  <c r="V1676" i="4"/>
  <c r="V832" i="4"/>
  <c r="V2235" i="4"/>
  <c r="V2471" i="4"/>
  <c r="V531" i="4"/>
  <c r="V709" i="4"/>
  <c r="W709" i="4" s="1"/>
  <c r="V1199" i="4"/>
  <c r="W1199" i="4" s="1"/>
  <c r="V2078" i="4"/>
  <c r="W2078" i="4" s="1"/>
  <c r="V2392" i="4"/>
  <c r="V1752" i="4"/>
  <c r="V2043" i="4"/>
  <c r="W2043" i="4" s="1"/>
  <c r="V2137" i="4"/>
  <c r="W2137" i="4" s="1"/>
  <c r="V2427" i="4"/>
  <c r="W2427" i="4" s="1"/>
  <c r="V704" i="4"/>
  <c r="W704" i="4" s="1"/>
  <c r="V402" i="4"/>
  <c r="W402" i="4" s="1"/>
  <c r="V518" i="4"/>
  <c r="W518" i="4" s="1"/>
  <c r="V588" i="4"/>
  <c r="V1020" i="4"/>
  <c r="V2211" i="4"/>
  <c r="V1487" i="4"/>
  <c r="V238" i="4"/>
  <c r="W238" i="4" s="1"/>
  <c r="V949" i="4"/>
  <c r="V878" i="4"/>
  <c r="V2206" i="4"/>
  <c r="V2338" i="4"/>
  <c r="V1354" i="4"/>
  <c r="V376" i="4"/>
  <c r="W376" i="4" s="1"/>
  <c r="V913" i="4"/>
  <c r="V1017" i="4"/>
  <c r="V1194" i="4"/>
  <c r="V1218" i="4"/>
  <c r="W1218" i="4" s="1"/>
  <c r="V1374" i="4"/>
  <c r="V1847" i="4"/>
  <c r="V1935" i="4"/>
  <c r="V324" i="4"/>
  <c r="V772" i="4"/>
  <c r="V1143" i="4"/>
  <c r="V1850" i="4"/>
  <c r="V452" i="4"/>
  <c r="W452" i="4" s="1"/>
  <c r="V1096" i="4"/>
  <c r="V1630" i="4"/>
  <c r="W1630" i="4" s="1"/>
  <c r="V2046" i="4"/>
  <c r="V776" i="4"/>
  <c r="V1106" i="4"/>
  <c r="V2216" i="4"/>
  <c r="W2216" i="4" s="1"/>
  <c r="V1206" i="4"/>
  <c r="W1206" i="4" s="1"/>
  <c r="V1443" i="4"/>
  <c r="V2191" i="4"/>
  <c r="V2233" i="4"/>
  <c r="V2369" i="4"/>
  <c r="W2369" i="4" s="1"/>
  <c r="V493" i="4"/>
  <c r="V922" i="4"/>
  <c r="V1144" i="4"/>
  <c r="V1348" i="4"/>
  <c r="V1712" i="4"/>
  <c r="V2050" i="4"/>
  <c r="W2050" i="4" s="1"/>
  <c r="V2435" i="4"/>
  <c r="V1978" i="4"/>
  <c r="W1978" i="4" s="1"/>
  <c r="V2261" i="4"/>
  <c r="V523" i="4"/>
  <c r="W523" i="4" s="1"/>
  <c r="V833" i="4"/>
  <c r="W833" i="4" s="1"/>
  <c r="V916" i="4"/>
  <c r="V1615" i="4"/>
  <c r="W1615" i="4" s="1"/>
  <c r="V1774" i="4"/>
  <c r="V1904" i="4"/>
  <c r="V1842" i="4"/>
  <c r="V2458" i="4"/>
  <c r="W2458" i="4" s="1"/>
  <c r="V2217" i="4"/>
  <c r="V2444" i="4"/>
  <c r="W2444" i="4" s="1"/>
  <c r="V932" i="4"/>
  <c r="V317" i="4"/>
  <c r="V1898" i="4"/>
  <c r="V1192" i="4"/>
  <c r="V834" i="4"/>
  <c r="V885" i="4"/>
  <c r="V1664" i="4"/>
  <c r="V989" i="4"/>
  <c r="W989" i="4" s="1"/>
  <c r="V1250" i="4"/>
  <c r="W1250" i="4" s="1"/>
  <c r="V1420" i="4"/>
  <c r="V1796" i="4"/>
  <c r="W1796" i="4" s="1"/>
  <c r="V2253" i="4"/>
  <c r="W2253" i="4" s="1"/>
  <c r="V99" i="4"/>
  <c r="V909" i="4"/>
  <c r="W909" i="4" s="1"/>
  <c r="V1894" i="4"/>
  <c r="W1894" i="4" s="1"/>
  <c r="V2080" i="4"/>
  <c r="V1402" i="4"/>
  <c r="V475" i="4"/>
  <c r="V1428" i="4"/>
  <c r="V1981" i="4"/>
  <c r="W1981" i="4" s="1"/>
  <c r="V614" i="4"/>
  <c r="V894" i="4"/>
  <c r="V1182" i="4"/>
  <c r="V70" i="4"/>
  <c r="V269" i="4"/>
  <c r="V671" i="4"/>
  <c r="V1554" i="4"/>
  <c r="W1554" i="4" s="1"/>
  <c r="V457" i="4"/>
  <c r="V778" i="4"/>
  <c r="V1047" i="4"/>
  <c r="V713" i="4"/>
  <c r="W713" i="4" s="1"/>
  <c r="V896" i="4"/>
  <c r="W896" i="4" s="1"/>
  <c r="V1435" i="4"/>
  <c r="V1430" i="4"/>
  <c r="V1678" i="4"/>
  <c r="V265" i="4"/>
  <c r="V447" i="4"/>
  <c r="V627" i="4"/>
  <c r="V1082" i="4"/>
  <c r="W1082" i="4" s="1"/>
  <c r="V1385" i="4"/>
  <c r="V1736" i="4"/>
  <c r="W1736" i="4" s="1"/>
  <c r="V1859" i="4"/>
  <c r="V2035" i="4"/>
  <c r="V2258" i="4"/>
  <c r="V1881" i="4"/>
  <c r="V764" i="4"/>
  <c r="V667" i="4"/>
  <c r="V891" i="4"/>
  <c r="V1832" i="4"/>
  <c r="V1887" i="4"/>
  <c r="W1887" i="4" s="1"/>
  <c r="V496" i="4"/>
  <c r="V1688" i="4"/>
  <c r="V2228" i="4"/>
  <c r="V72" i="4"/>
  <c r="V659" i="4"/>
  <c r="V774" i="4"/>
  <c r="V1153" i="4"/>
  <c r="V804" i="4"/>
  <c r="W804" i="4" s="1"/>
  <c r="V1718" i="4"/>
  <c r="V476" i="4"/>
  <c r="W476" i="4" s="1"/>
  <c r="V1417" i="4"/>
  <c r="V2242" i="4"/>
  <c r="V243" i="4"/>
  <c r="V877" i="4"/>
  <c r="V1145" i="4"/>
  <c r="V334" i="4"/>
  <c r="V281" i="4"/>
  <c r="V538" i="4"/>
  <c r="V1906" i="4"/>
  <c r="V1863" i="4"/>
  <c r="V711" i="4"/>
  <c r="V502" i="4"/>
  <c r="W502" i="4" s="1"/>
  <c r="V1140" i="4"/>
  <c r="V1728" i="4"/>
  <c r="V2280" i="4"/>
  <c r="V12" i="4"/>
  <c r="V1230" i="4"/>
  <c r="W1230" i="4" s="1"/>
  <c r="V1431" i="4"/>
  <c r="V448" i="4"/>
  <c r="V769" i="4"/>
  <c r="W769" i="4" s="1"/>
  <c r="V1054" i="4"/>
  <c r="W1054" i="4" s="1"/>
  <c r="V1226" i="4"/>
  <c r="W1226" i="4" s="1"/>
  <c r="V1339" i="4"/>
  <c r="V1853" i="4"/>
  <c r="W1853" i="4" s="1"/>
  <c r="V263" i="4"/>
  <c r="V690" i="4"/>
  <c r="W690" i="4" s="1"/>
  <c r="V1506" i="4"/>
  <c r="V801" i="4"/>
  <c r="V1214" i="4"/>
  <c r="V1407" i="4"/>
  <c r="V1856" i="4"/>
  <c r="V1406" i="4"/>
  <c r="V809" i="4"/>
  <c r="V829" i="4"/>
  <c r="V1444" i="4"/>
  <c r="V1768" i="4"/>
  <c r="V2341" i="4"/>
  <c r="W2341" i="4" s="1"/>
  <c r="V803" i="4"/>
  <c r="W803" i="4" s="1"/>
  <c r="V1099" i="4"/>
  <c r="V1903" i="4"/>
  <c r="W1903" i="4" s="1"/>
  <c r="V2143" i="4"/>
  <c r="V2186" i="4"/>
  <c r="V501" i="4"/>
  <c r="W501" i="4" s="1"/>
  <c r="V1405" i="4"/>
  <c r="V2155" i="4"/>
  <c r="V1802" i="4"/>
  <c r="V887" i="4"/>
  <c r="V1350" i="4"/>
  <c r="V1858" i="4"/>
  <c r="W1858" i="4" s="1"/>
  <c r="V1938" i="4"/>
  <c r="W1938" i="4" s="1"/>
  <c r="V2263" i="4"/>
  <c r="V1931" i="4"/>
  <c r="V2138" i="4"/>
  <c r="V693" i="4"/>
  <c r="V1509" i="4"/>
  <c r="V843" i="4"/>
  <c r="V874" i="4"/>
  <c r="W874" i="4" s="1"/>
  <c r="V1027" i="4"/>
  <c r="V1187" i="4"/>
  <c r="V385" i="4"/>
  <c r="V2268" i="4"/>
  <c r="V319" i="4"/>
  <c r="V816" i="4"/>
  <c r="V796" i="4"/>
  <c r="V1101" i="4"/>
  <c r="V1424" i="4"/>
  <c r="V577" i="4"/>
  <c r="W577" i="4" s="1"/>
  <c r="V697" i="4"/>
  <c r="V948" i="4"/>
  <c r="V1403" i="4"/>
  <c r="V1805" i="4"/>
  <c r="V611" i="4"/>
  <c r="W611" i="4" s="1"/>
  <c r="V810" i="4"/>
  <c r="V1744" i="4"/>
  <c r="V2351" i="4"/>
  <c r="W2351" i="4" s="1"/>
  <c r="V1674" i="4"/>
  <c r="V465" i="4"/>
  <c r="W465" i="4" s="1"/>
  <c r="V1734" i="4"/>
  <c r="V366" i="4"/>
  <c r="W366" i="4" s="1"/>
  <c r="V831" i="4"/>
  <c r="V1237" i="4"/>
  <c r="V2176" i="4"/>
  <c r="V1625" i="4"/>
  <c r="W1625" i="4" s="1"/>
  <c r="V2266" i="4"/>
  <c r="V250" i="4"/>
  <c r="V686" i="4"/>
  <c r="W686" i="4" s="1"/>
  <c r="V838" i="4"/>
  <c r="V1197" i="4"/>
  <c r="V632" i="4"/>
  <c r="V1251" i="4"/>
  <c r="W1251" i="4" s="1"/>
  <c r="V2275" i="4"/>
  <c r="V328" i="4"/>
  <c r="W328" i="4" s="1"/>
  <c r="V787" i="4"/>
  <c r="V924" i="4"/>
  <c r="V1211" i="4"/>
  <c r="W1211" i="4" s="1"/>
  <c r="V1879" i="4"/>
  <c r="V2073" i="4"/>
  <c r="V414" i="4"/>
  <c r="V722" i="4"/>
  <c r="V1813" i="4"/>
  <c r="V1992" i="4"/>
  <c r="V837" i="4"/>
  <c r="V1911" i="4"/>
  <c r="V1241" i="4"/>
  <c r="V2189" i="4"/>
  <c r="V1355" i="4"/>
  <c r="V1389" i="4"/>
  <c r="V2185" i="4"/>
  <c r="V2321" i="4"/>
  <c r="V359" i="4"/>
  <c r="V662" i="4"/>
  <c r="V759" i="4"/>
  <c r="W759" i="4" s="1"/>
  <c r="V1233" i="4"/>
  <c r="W1233" i="4" s="1"/>
  <c r="V280" i="4"/>
  <c r="W280" i="4" s="1"/>
  <c r="V807" i="4"/>
  <c r="V1190" i="4"/>
  <c r="V1414" i="4"/>
  <c r="V398" i="4"/>
  <c r="W398" i="4" s="1"/>
  <c r="V720" i="4"/>
  <c r="W720" i="4" s="1"/>
  <c r="V1672" i="4"/>
  <c r="V844" i="4"/>
  <c r="V1184" i="4"/>
  <c r="V1376" i="4"/>
  <c r="W1376" i="4" s="1"/>
  <c r="V2401" i="4"/>
  <c r="V1645" i="4"/>
  <c r="V2070" i="4"/>
  <c r="W2070" i="4" s="1"/>
  <c r="V767" i="4"/>
  <c r="W767" i="4" s="1"/>
  <c r="V1900" i="4"/>
  <c r="V652" i="4"/>
  <c r="W652" i="4" s="1"/>
  <c r="V1637" i="4"/>
  <c r="V2109" i="4"/>
  <c r="V718" i="4"/>
  <c r="W718" i="4" s="1"/>
  <c r="V1418" i="4"/>
  <c r="V2011" i="4"/>
  <c r="V289" i="4"/>
  <c r="V1941" i="4"/>
  <c r="V646" i="4"/>
  <c r="W646" i="4" s="1"/>
  <c r="V2399" i="4"/>
  <c r="V900" i="4"/>
  <c r="V1371" i="4"/>
  <c r="V673" i="4"/>
  <c r="V2288" i="4"/>
  <c r="V479" i="4"/>
  <c r="V1360" i="4"/>
  <c r="W1360" i="4" s="1"/>
  <c r="V919" i="4"/>
  <c r="V1173" i="4"/>
  <c r="V1618" i="4"/>
  <c r="V1852" i="4"/>
  <c r="V939" i="4"/>
  <c r="V1343" i="4"/>
  <c r="V2417" i="4"/>
  <c r="V990" i="4"/>
  <c r="V1915" i="4"/>
  <c r="V293" i="4"/>
  <c r="V754" i="4"/>
  <c r="V854" i="4"/>
  <c r="V1953" i="4"/>
  <c r="V738" i="4"/>
  <c r="V802" i="4"/>
  <c r="V1038" i="4"/>
  <c r="V420" i="4"/>
  <c r="V581" i="4"/>
  <c r="W581" i="4" s="1"/>
  <c r="V1432" i="4"/>
  <c r="V915" i="4"/>
  <c r="V1136" i="4"/>
  <c r="V1383" i="4"/>
  <c r="V1794" i="4"/>
  <c r="V272" i="4"/>
  <c r="W272" i="4" s="1"/>
  <c r="V998" i="4"/>
  <c r="V1442" i="4"/>
  <c r="V1352" i="4"/>
  <c r="V1512" i="4"/>
  <c r="V412" i="4"/>
  <c r="V918" i="4"/>
  <c r="V1358" i="4"/>
  <c r="V1788" i="4"/>
  <c r="V2404" i="4"/>
  <c r="V296" i="4"/>
  <c r="V1754" i="4"/>
  <c r="V1227" i="4"/>
  <c r="V2110" i="4"/>
  <c r="V1654" i="4"/>
  <c r="V1033" i="4"/>
  <c r="V558" i="4"/>
  <c r="W558" i="4" s="1"/>
  <c r="V938" i="4"/>
  <c r="W938" i="4" s="1"/>
  <c r="V1685" i="4"/>
  <c r="V1156" i="4"/>
  <c r="V108" i="4"/>
  <c r="V805" i="4"/>
  <c r="V1112" i="4"/>
  <c r="W1112" i="4" s="1"/>
  <c r="V1611" i="4"/>
  <c r="V1804" i="4"/>
  <c r="V85" i="4"/>
  <c r="W85" i="4" s="1"/>
  <c r="V449" i="4"/>
  <c r="V656" i="4"/>
  <c r="W656" i="4" s="1"/>
  <c r="V728" i="4"/>
  <c r="V905" i="4"/>
  <c r="V1305" i="4"/>
  <c r="V352" i="4"/>
  <c r="W352" i="4" s="1"/>
  <c r="V1119" i="4"/>
  <c r="V2027" i="4"/>
  <c r="V1193" i="4"/>
  <c r="V266" i="4"/>
  <c r="V349" i="4"/>
  <c r="V895" i="4"/>
  <c r="V623" i="4"/>
  <c r="W623" i="4" s="1"/>
  <c r="V1905" i="4"/>
  <c r="V675" i="4"/>
  <c r="V1005" i="4"/>
  <c r="W1005" i="4" s="1"/>
  <c r="V1412" i="4"/>
  <c r="V638" i="4"/>
  <c r="W638" i="4" s="1"/>
  <c r="V790" i="4"/>
  <c r="V925" i="4"/>
  <c r="V1368" i="4"/>
  <c r="V2357" i="4"/>
  <c r="V1829" i="4"/>
  <c r="V440" i="4"/>
  <c r="W440" i="4" s="1"/>
  <c r="V1351" i="4"/>
  <c r="V2181" i="4"/>
  <c r="V745" i="4"/>
  <c r="W745" i="4" s="1"/>
  <c r="V110" i="4"/>
  <c r="V648" i="4"/>
  <c r="V1189" i="4"/>
  <c r="V318" i="4"/>
  <c r="V1668" i="4"/>
  <c r="V892" i="4"/>
  <c r="V2402" i="4"/>
  <c r="W2402" i="4" s="1"/>
  <c r="V2282" i="4"/>
  <c r="V367" i="4"/>
  <c r="V620" i="4"/>
  <c r="V1737" i="4"/>
  <c r="V996" i="4"/>
  <c r="V1202" i="4"/>
  <c r="V1006" i="4"/>
  <c r="V641" i="4"/>
  <c r="W641" i="4" s="1"/>
  <c r="V1410" i="4"/>
  <c r="V2395" i="4"/>
  <c r="V850" i="4"/>
  <c r="V2092" i="4"/>
  <c r="V1212" i="4"/>
  <c r="V825" i="4"/>
  <c r="V1134" i="4"/>
  <c r="V417" i="4"/>
  <c r="W417" i="4" s="1"/>
  <c r="V785" i="4"/>
  <c r="W785" i="4" s="1"/>
  <c r="V2225" i="4"/>
  <c r="W2225" i="4" s="1"/>
  <c r="V811" i="4"/>
  <c r="V1031" i="4"/>
  <c r="W1031" i="4" s="1"/>
  <c r="V1345" i="4"/>
  <c r="V89" i="4"/>
  <c r="V278" i="4"/>
  <c r="V2020" i="4"/>
  <c r="W2020" i="4" s="1"/>
  <c r="V1446" i="4"/>
  <c r="W1446" i="4" s="1"/>
  <c r="V2048" i="4"/>
  <c r="V1639" i="4"/>
  <c r="V955" i="4"/>
  <c r="V1117" i="4"/>
  <c r="V1425" i="4"/>
  <c r="V1715" i="4"/>
  <c r="V1798" i="4"/>
  <c r="V375" i="4"/>
  <c r="V1025" i="4"/>
  <c r="V818" i="4"/>
  <c r="V1109" i="4"/>
  <c r="W1109" i="4" s="1"/>
  <c r="V561" i="4"/>
  <c r="W561" i="4" s="1"/>
  <c r="V1473" i="4"/>
  <c r="W1473" i="4" s="1"/>
  <c r="V262" i="4"/>
  <c r="V959" i="4"/>
  <c r="V112" i="4"/>
  <c r="V799" i="4"/>
  <c r="W799" i="4" s="1"/>
  <c r="V1188" i="4"/>
  <c r="V1621" i="4"/>
  <c r="W1621" i="4" s="1"/>
  <c r="V1397" i="4"/>
  <c r="V1380" i="4"/>
  <c r="V16" i="4"/>
  <c r="V483" i="4"/>
  <c r="V947" i="4"/>
  <c r="V1314" i="4"/>
  <c r="V2193" i="4"/>
  <c r="W2193" i="4" s="1"/>
  <c r="V847" i="4"/>
  <c r="V1111" i="4"/>
  <c r="V1401" i="4"/>
  <c r="V1776" i="4"/>
  <c r="V1918" i="4"/>
  <c r="V753" i="4"/>
  <c r="V2430" i="4"/>
  <c r="V427" i="4"/>
  <c r="V886" i="4"/>
  <c r="V1121" i="4"/>
  <c r="V1455" i="4"/>
  <c r="W1455" i="4" s="1"/>
  <c r="V422" i="4"/>
  <c r="V889" i="4"/>
  <c r="V882" i="4"/>
  <c r="V1133" i="4"/>
  <c r="W1133" i="4" s="1"/>
  <c r="V1342" i="4"/>
  <c r="V1441" i="4"/>
  <c r="W1441" i="4" s="1"/>
  <c r="V1815" i="4"/>
  <c r="V1902" i="4"/>
  <c r="V2167" i="4"/>
  <c r="V2387" i="4"/>
  <c r="W2387" i="4" s="1"/>
  <c r="V1018" i="4"/>
  <c r="W1018" i="4" s="1"/>
  <c r="V575" i="4"/>
  <c r="W575" i="4" s="1"/>
  <c r="V1281" i="4"/>
  <c r="V1552" i="4"/>
  <c r="V1253" i="4"/>
  <c r="V56" i="4"/>
  <c r="V2272" i="4"/>
  <c r="V1286" i="4"/>
  <c r="V1695" i="4"/>
  <c r="V1130" i="4"/>
  <c r="W1130" i="4" s="1"/>
  <c r="V1438" i="4"/>
  <c r="V1191" i="4"/>
  <c r="V1748" i="4"/>
  <c r="V2197" i="4"/>
  <c r="V2370" i="4"/>
  <c r="V1771" i="4"/>
  <c r="V1451" i="4"/>
  <c r="V2201" i="4"/>
  <c r="V2389" i="4"/>
  <c r="V2010" i="4"/>
  <c r="W2010" i="4" s="1"/>
  <c r="V1232" i="4"/>
  <c r="W1232" i="4" s="1"/>
  <c r="V2355" i="4"/>
  <c r="V1478" i="4"/>
  <c r="V1217" i="4"/>
  <c r="V1749" i="4"/>
  <c r="V437" i="4"/>
  <c r="V689" i="4"/>
  <c r="W689" i="4" s="1"/>
  <c r="V1909" i="4"/>
  <c r="V1041" i="4"/>
  <c r="V1758" i="4"/>
  <c r="W1758" i="4" s="1"/>
  <c r="V2038" i="4"/>
  <c r="V2161" i="4"/>
  <c r="V524" i="4"/>
  <c r="V1670" i="4"/>
  <c r="V339" i="4"/>
  <c r="W339" i="4" s="1"/>
  <c r="V742" i="4"/>
  <c r="W742" i="4" s="1"/>
  <c r="V828" i="4"/>
  <c r="W828" i="4" s="1"/>
  <c r="V1729" i="4"/>
  <c r="W1729" i="4" s="1"/>
  <c r="V2218" i="4"/>
  <c r="W2218" i="4" s="1"/>
  <c r="V665" i="4"/>
  <c r="V1114" i="4"/>
  <c r="V657" i="4"/>
  <c r="V1139" i="4"/>
  <c r="V669" i="4"/>
  <c r="W669" i="4" s="1"/>
  <c r="V1767" i="4"/>
  <c r="V304" i="4"/>
  <c r="V923" i="4"/>
  <c r="V2114" i="4"/>
  <c r="V1450" i="4"/>
  <c r="V1882" i="4"/>
  <c r="V382" i="4"/>
  <c r="W382" i="4" s="1"/>
  <c r="V111" i="4"/>
  <c r="W111" i="4" s="1"/>
  <c r="V677" i="4"/>
  <c r="W677" i="4" s="1"/>
  <c r="V1032" i="4"/>
  <c r="V2063" i="4"/>
  <c r="W2063" i="4" s="1"/>
  <c r="V2265" i="4"/>
  <c r="V737" i="4"/>
  <c r="V1057" i="4"/>
  <c r="W1057" i="4" s="1"/>
  <c r="V903" i="4"/>
  <c r="V1453" i="4"/>
  <c r="V404" i="4"/>
  <c r="V300" i="4"/>
  <c r="V712" i="4"/>
  <c r="W712" i="4" s="1"/>
  <c r="V1392" i="4"/>
  <c r="V274" i="4"/>
  <c r="W274" i="4" s="1"/>
  <c r="V456" i="4"/>
  <c r="V953" i="4"/>
  <c r="V985" i="4"/>
  <c r="W985" i="4" s="1"/>
  <c r="V1295" i="4"/>
  <c r="V1399" i="4"/>
  <c r="V1944" i="4"/>
  <c r="V2325" i="4"/>
  <c r="W2325" i="4" s="1"/>
  <c r="V1878" i="4"/>
  <c r="V901" i="4"/>
  <c r="V1777" i="4"/>
  <c r="W1777" i="4" s="1"/>
  <c r="V480" i="4"/>
  <c r="W480" i="4" s="1"/>
  <c r="V637" i="4"/>
  <c r="V898" i="4"/>
  <c r="V1934" i="4"/>
  <c r="W1934" i="4" s="1"/>
  <c r="V527" i="4"/>
  <c r="W527" i="4" s="1"/>
  <c r="V876" i="4"/>
  <c r="V390" i="4"/>
  <c r="V351" i="4"/>
  <c r="W351" i="4" s="1"/>
  <c r="V257" i="4"/>
  <c r="V580" i="4"/>
  <c r="W580" i="4" s="1"/>
  <c r="V532" i="4"/>
  <c r="V940" i="4"/>
  <c r="V1285" i="4"/>
  <c r="W1285" i="4" s="1"/>
  <c r="V2230" i="4"/>
  <c r="V660" i="4"/>
  <c r="W660" i="4" s="1"/>
  <c r="V784" i="4"/>
  <c r="V1116" i="4"/>
  <c r="V1361" i="4"/>
  <c r="V84" i="4"/>
  <c r="W84" i="4" s="1"/>
  <c r="V1097" i="4"/>
  <c r="V2320" i="4"/>
  <c r="V146" i="4"/>
  <c r="V879" i="4"/>
  <c r="W879" i="4" s="1"/>
  <c r="V1152" i="4"/>
  <c r="W1152" i="4" s="1"/>
  <c r="V1163" i="4"/>
  <c r="V2000" i="4"/>
  <c r="V458" i="4"/>
  <c r="V752" i="4"/>
  <c r="V1820" i="4"/>
  <c r="W1820" i="4" s="1"/>
  <c r="V758" i="4"/>
  <c r="V987" i="4"/>
  <c r="V964" i="4"/>
  <c r="W964" i="4" s="1"/>
  <c r="V1164" i="4"/>
  <c r="W1164" i="4" s="1"/>
  <c r="V1408" i="4"/>
  <c r="V2213" i="4"/>
  <c r="V908" i="4"/>
  <c r="V1387" i="4"/>
  <c r="W1387" i="4" s="1"/>
  <c r="V1504" i="4"/>
  <c r="V2340" i="4"/>
  <c r="W2340" i="4" s="1"/>
  <c r="V528" i="4"/>
  <c r="W528" i="4" s="1"/>
  <c r="V999" i="4"/>
  <c r="V2139" i="4"/>
  <c r="W2139" i="4" s="1"/>
  <c r="V642" i="4"/>
  <c r="W642" i="4" s="1"/>
  <c r="V1437" i="4"/>
  <c r="W1437" i="4" s="1"/>
  <c r="V732" i="4"/>
  <c r="V2264" i="4"/>
  <c r="V812" i="4"/>
  <c r="V2385" i="4"/>
  <c r="V615" i="4"/>
  <c r="W615" i="4" s="1"/>
  <c r="V984" i="4"/>
  <c r="V1690" i="4"/>
  <c r="V666" i="4"/>
  <c r="V1148" i="4"/>
  <c r="V13" i="4"/>
  <c r="W13" i="4" s="1"/>
  <c r="V866" i="4"/>
  <c r="V2219" i="4"/>
  <c r="V1884" i="4"/>
  <c r="V426" i="4"/>
  <c r="V1137" i="4"/>
  <c r="V941" i="4"/>
  <c r="V1044" i="4"/>
  <c r="W1044" i="4" s="1"/>
  <c r="V1725" i="4"/>
  <c r="W1725" i="4" s="1"/>
  <c r="V1861" i="4"/>
  <c r="W1861" i="4" s="1"/>
  <c r="V287" i="4"/>
  <c r="V2040" i="4"/>
  <c r="W2040" i="4" s="1"/>
  <c r="V418" i="4"/>
  <c r="W418" i="4" s="1"/>
  <c r="V823" i="4"/>
  <c r="V423" i="4"/>
  <c r="V1893" i="4"/>
  <c r="V2210" i="4"/>
  <c r="W2210" i="4" s="1"/>
  <c r="V598" i="4"/>
  <c r="W598" i="4" s="1"/>
  <c r="V736" i="4"/>
  <c r="V1149" i="4"/>
  <c r="W1149" i="4" s="1"/>
  <c r="V2170" i="4"/>
  <c r="V1386" i="4"/>
  <c r="V275" i="4"/>
  <c r="V1129" i="4"/>
  <c r="V342" i="4"/>
  <c r="W342" i="4" s="1"/>
  <c r="V307" i="4"/>
  <c r="V526" i="4"/>
  <c r="V716" i="4"/>
  <c r="W716" i="4" s="1"/>
  <c r="V1480" i="4"/>
  <c r="V2187" i="4"/>
  <c r="V883" i="4"/>
  <c r="V1452" i="4"/>
  <c r="V446" i="4"/>
  <c r="V1818" i="4"/>
  <c r="V399" i="4"/>
  <c r="W399" i="4" s="1"/>
  <c r="V1128" i="4"/>
  <c r="V1008" i="4"/>
  <c r="V1394" i="4"/>
  <c r="V1753" i="4"/>
  <c r="V508" i="4"/>
  <c r="W508" i="4" s="1"/>
  <c r="V168" i="4"/>
  <c r="W168" i="4" s="1"/>
  <c r="V2362" i="4"/>
  <c r="V2273" i="4"/>
  <c r="W2273" i="4" s="1"/>
  <c r="V383" i="4"/>
  <c r="W383" i="4" s="1"/>
  <c r="V715" i="4"/>
  <c r="W715" i="4" s="1"/>
  <c r="V2391" i="4"/>
  <c r="V1011" i="4"/>
  <c r="W1011" i="4" s="1"/>
  <c r="V1680" i="4"/>
  <c r="V2246" i="4"/>
  <c r="V2269" i="4"/>
  <c r="W2269" i="4" s="1"/>
  <c r="V1786" i="4"/>
  <c r="V668" i="4"/>
  <c r="V783" i="4"/>
  <c r="W783" i="4" s="1"/>
  <c r="V1165" i="4"/>
  <c r="W1165" i="4" s="1"/>
  <c r="V1779" i="4"/>
  <c r="V2094" i="4"/>
  <c r="W2094" i="4" s="1"/>
  <c r="V2286" i="4"/>
  <c r="W2286" i="4" s="1"/>
  <c r="V477" i="4"/>
  <c r="W477" i="4" s="1"/>
  <c r="V813" i="4"/>
  <c r="V1198" i="4"/>
  <c r="W1198" i="4" s="1"/>
  <c r="V2129" i="4"/>
  <c r="V411" i="4"/>
  <c r="W411" i="4" s="1"/>
  <c r="V1168" i="4"/>
  <c r="W1168" i="4" s="1"/>
  <c r="V2165" i="4"/>
  <c r="V252" i="4"/>
  <c r="V814" i="4"/>
  <c r="V986" i="4"/>
  <c r="V1220" i="4"/>
  <c r="W1220" i="4" s="1"/>
  <c r="V1162" i="4"/>
  <c r="V2082" i="4"/>
  <c r="V347" i="4"/>
  <c r="W347" i="4" s="1"/>
  <c r="V290" i="4"/>
  <c r="V555" i="4"/>
  <c r="V966" i="4"/>
  <c r="V962" i="4"/>
  <c r="V1023" i="4"/>
  <c r="V1126" i="4"/>
  <c r="V1203" i="4"/>
  <c r="V1419" i="4"/>
  <c r="V1377" i="4"/>
  <c r="V2379" i="4"/>
  <c r="V800" i="4"/>
  <c r="V661" i="4"/>
  <c r="V1445" i="4"/>
  <c r="V1433" i="4"/>
  <c r="V1792" i="4"/>
  <c r="V2394" i="4"/>
  <c r="W2394" i="4" s="1"/>
  <c r="V2085" i="4"/>
  <c r="V695" i="4"/>
  <c r="V1957" i="4"/>
  <c r="V1336" i="4"/>
  <c r="V1825" i="4"/>
  <c r="W1825" i="4" s="1"/>
  <c r="V1797" i="4"/>
  <c r="V1945" i="4"/>
  <c r="V2171" i="4"/>
  <c r="V2452" i="4"/>
  <c r="V406" i="4"/>
  <c r="V259" i="4"/>
  <c r="W259" i="4" s="1"/>
  <c r="V607" i="4"/>
  <c r="V584" i="4"/>
  <c r="V1064" i="4"/>
  <c r="V967" i="4"/>
  <c r="V1249" i="4"/>
  <c r="V1289" i="4"/>
  <c r="V1658" i="4"/>
  <c r="V1857" i="4"/>
  <c r="V779" i="4"/>
  <c r="V1004" i="4"/>
  <c r="V945" i="4"/>
  <c r="V1356" i="4"/>
  <c r="V1511" i="4"/>
  <c r="V2151" i="4"/>
  <c r="W2151" i="4" s="1"/>
  <c r="V730" i="4"/>
  <c r="V1068" i="4"/>
  <c r="W1068" i="4" s="1"/>
  <c r="V2121" i="4"/>
  <c r="V1282" i="4"/>
  <c r="V1578" i="4"/>
  <c r="V1793" i="4"/>
  <c r="V2023" i="4"/>
  <c r="V2227" i="4"/>
  <c r="V2313" i="4"/>
  <c r="V2347" i="4"/>
  <c r="V2484" i="4"/>
  <c r="V167" i="4"/>
  <c r="V957" i="4"/>
  <c r="V907" i="4"/>
  <c r="V1256" i="4"/>
  <c r="V1492" i="4"/>
  <c r="W1492" i="4" s="1"/>
  <c r="V2221" i="4"/>
  <c r="V933" i="4"/>
  <c r="V2087" i="4"/>
  <c r="V2350" i="4"/>
  <c r="V1855" i="4"/>
  <c r="V1508" i="4"/>
  <c r="V1612" i="4"/>
  <c r="W1612" i="4" s="1"/>
  <c r="V139" i="4"/>
  <c r="V415" i="4"/>
  <c r="W415" i="4" s="1"/>
  <c r="V969" i="4"/>
  <c r="V2047" i="4"/>
  <c r="V2175" i="4"/>
  <c r="V2354" i="4"/>
  <c r="V2469" i="4"/>
  <c r="V1490" i="4"/>
  <c r="V1936" i="4"/>
  <c r="V362" i="4"/>
  <c r="W362" i="4" s="1"/>
  <c r="V470" i="4"/>
  <c r="V616" i="4"/>
  <c r="V1391" i="4"/>
  <c r="V1742" i="4"/>
  <c r="V1741" i="4"/>
  <c r="V2005" i="4"/>
  <c r="V2212" i="4"/>
  <c r="V2383" i="4"/>
  <c r="W2383" i="4" s="1"/>
  <c r="V542" i="4"/>
  <c r="V789" i="4"/>
  <c r="V815" i="4"/>
  <c r="V944" i="4"/>
  <c r="V1236" i="4"/>
  <c r="V1304" i="4"/>
  <c r="V2127" i="4"/>
  <c r="V658" i="4"/>
  <c r="V1644" i="4"/>
  <c r="W1644" i="4" s="1"/>
  <c r="V1773" i="4"/>
  <c r="V1924" i="4"/>
  <c r="V14" i="4"/>
  <c r="V723" i="4"/>
  <c r="W723" i="4" s="1"/>
  <c r="V2214" i="4"/>
  <c r="W2214" i="4" s="1"/>
  <c r="V1787" i="4"/>
  <c r="W1787" i="4" s="1"/>
  <c r="V2075" i="4"/>
  <c r="V2346" i="4"/>
  <c r="V1651" i="4"/>
  <c r="V2008" i="4"/>
  <c r="V268" i="4"/>
  <c r="W268" i="4" s="1"/>
  <c r="V431" i="4"/>
  <c r="V956" i="4"/>
  <c r="V1091" i="4"/>
  <c r="V1844" i="4"/>
  <c r="V2016" i="4"/>
  <c r="V2083" i="4"/>
  <c r="V2412" i="4"/>
  <c r="W2412" i="4" s="1"/>
  <c r="V826" i="4"/>
  <c r="V1700" i="4"/>
  <c r="W1700" i="4" s="1"/>
  <c r="V1103" i="4"/>
  <c r="V1840" i="4"/>
  <c r="V1883" i="4"/>
  <c r="V2259" i="4"/>
  <c r="V2324" i="4"/>
  <c r="V282" i="4"/>
  <c r="V409" i="4"/>
  <c r="W409" i="4" s="1"/>
  <c r="V286" i="4"/>
  <c r="V670" i="4"/>
  <c r="V613" i="4"/>
  <c r="V1014" i="4"/>
  <c r="V1335" i="4"/>
  <c r="V1738" i="4"/>
  <c r="V1801" i="4"/>
  <c r="V1990" i="4"/>
  <c r="V2074" i="4"/>
  <c r="V2299" i="4"/>
  <c r="V81" i="4"/>
  <c r="V884" i="4"/>
  <c r="V1457" i="4"/>
  <c r="W1457" i="4" s="1"/>
  <c r="V1400" i="4"/>
  <c r="V1390" i="4"/>
  <c r="V2419" i="4"/>
  <c r="V972" i="4"/>
  <c r="V952" i="4"/>
  <c r="V2178" i="4"/>
  <c r="V142" i="4"/>
  <c r="W142" i="4" s="1"/>
  <c r="V1556" i="4"/>
  <c r="W1556" i="4" s="1"/>
  <c r="V2118" i="4"/>
  <c r="V2278" i="4"/>
  <c r="V2448" i="4"/>
  <c r="V706" i="4"/>
  <c r="V997" i="4"/>
  <c r="V1714" i="4"/>
  <c r="V2344" i="4"/>
  <c r="V1812" i="4"/>
  <c r="V1648" i="4"/>
  <c r="W1648" i="4" s="1"/>
  <c r="V97" i="4"/>
  <c r="W97" i="4" s="1"/>
  <c r="V1848" i="4"/>
  <c r="V2037" i="4"/>
  <c r="V2413" i="4"/>
  <c r="V166" i="4"/>
  <c r="V316" i="4"/>
  <c r="V621" i="4"/>
  <c r="V1000" i="4"/>
  <c r="W1000" i="4" s="1"/>
  <c r="V2009" i="4"/>
  <c r="V2215" i="4"/>
  <c r="V2352" i="4"/>
  <c r="V651" i="4"/>
  <c r="V717" i="4"/>
  <c r="V1474" i="4"/>
  <c r="V400" i="4"/>
  <c r="V560" i="4"/>
  <c r="V830" i="4"/>
  <c r="W830" i="4" s="1"/>
  <c r="V1447" i="4"/>
  <c r="W1447" i="4" s="1"/>
  <c r="V2136" i="4"/>
  <c r="V494" i="4"/>
  <c r="V937" i="4"/>
  <c r="V1947" i="4"/>
  <c r="V2146" i="4"/>
  <c r="V2177" i="4"/>
  <c r="V261" i="4"/>
  <c r="W261" i="4" s="1"/>
  <c r="V356" i="4"/>
  <c r="W356" i="4" s="1"/>
  <c r="V678" i="4"/>
  <c r="V1024" i="4"/>
  <c r="V1166" i="4"/>
  <c r="V2234" i="4"/>
  <c r="V83" i="4"/>
  <c r="V1816" i="4"/>
  <c r="V1239" i="4"/>
  <c r="V2015" i="4"/>
  <c r="V2066" i="4"/>
  <c r="V750" i="4"/>
  <c r="W750" i="4" s="1"/>
  <c r="V2108" i="4"/>
  <c r="V277" i="4"/>
  <c r="V570" i="4"/>
  <c r="V541" i="4"/>
  <c r="V714" i="4"/>
  <c r="W714" i="4" s="1"/>
  <c r="V239" i="4"/>
  <c r="W239" i="4" s="1"/>
  <c r="V388" i="4"/>
  <c r="V295" i="4"/>
  <c r="V553" i="4"/>
  <c r="W553" i="4" s="1"/>
  <c r="V1019" i="4"/>
  <c r="V1141" i="4"/>
  <c r="W1141" i="4" s="1"/>
  <c r="V1632" i="4"/>
  <c r="V1719" i="4"/>
  <c r="V1952" i="4"/>
  <c r="V1228" i="4"/>
  <c r="V1235" i="4"/>
  <c r="V2091" i="4"/>
  <c r="W2091" i="4" s="1"/>
  <c r="V2120" i="4"/>
  <c r="V2260" i="4"/>
  <c r="V350" i="4"/>
  <c r="V454" i="4"/>
  <c r="W454" i="4" s="1"/>
  <c r="V355" i="4"/>
  <c r="V585" i="4"/>
  <c r="V836" i="4"/>
  <c r="V1072" i="4"/>
  <c r="V1127" i="4"/>
  <c r="V1379" i="4"/>
  <c r="V1835" i="4"/>
  <c r="V1922" i="4"/>
  <c r="V2116" i="4"/>
  <c r="V719" i="4"/>
  <c r="V1207" i="4"/>
  <c r="V1854" i="4"/>
  <c r="V2122" i="4"/>
  <c r="W2122" i="4" s="1"/>
  <c r="V2380" i="4"/>
  <c r="V242" i="4"/>
  <c r="V1003" i="4"/>
  <c r="V2164" i="4"/>
  <c r="V1484" i="4"/>
  <c r="V1652" i="4"/>
  <c r="V2429" i="4"/>
  <c r="V507" i="4"/>
  <c r="V734" i="4"/>
  <c r="V880" i="4"/>
  <c r="V1745" i="4"/>
  <c r="V1955" i="4"/>
  <c r="V2064" i="4"/>
  <c r="V2365" i="4"/>
  <c r="V522" i="4"/>
  <c r="W522" i="4" s="1"/>
  <c r="V926" i="4"/>
  <c r="V2345" i="4"/>
  <c r="V1540" i="4"/>
  <c r="V2314" i="4"/>
  <c r="V255" i="4"/>
  <c r="V1707" i="4"/>
  <c r="V1772" i="4"/>
  <c r="W1772" i="4" s="1"/>
  <c r="V2397" i="4"/>
  <c r="V2049" i="4"/>
  <c r="V439" i="4"/>
  <c r="V979" i="4"/>
  <c r="V1283" i="4"/>
  <c r="V1711" i="4"/>
  <c r="V1713" i="4"/>
  <c r="V1959" i="4"/>
  <c r="V2196" i="4"/>
  <c r="V674" i="4"/>
  <c r="V636" i="4"/>
  <c r="W636" i="4" s="1"/>
  <c r="V756" i="4"/>
  <c r="V1042" i="4"/>
  <c r="V934" i="4"/>
  <c r="V1384" i="4"/>
  <c r="V1899" i="4"/>
  <c r="V2072" i="4"/>
  <c r="V2194" i="4"/>
  <c r="V288" i="4"/>
  <c r="W288" i="4" s="1"/>
  <c r="V403" i="4"/>
  <c r="W403" i="4" s="1"/>
  <c r="V631" i="4"/>
  <c r="V835" i="4"/>
  <c r="V1440" i="4"/>
  <c r="V405" i="4"/>
  <c r="W405" i="4" s="1"/>
  <c r="V1979" i="4"/>
  <c r="V2209" i="4"/>
  <c r="V700" i="4"/>
  <c r="V1204" i="4"/>
  <c r="V1454" i="4"/>
  <c r="V1462" i="4"/>
  <c r="V1799" i="4"/>
  <c r="W1799" i="4" s="1"/>
  <c r="V1864" i="4"/>
  <c r="W1864" i="4" s="1"/>
  <c r="V264" i="4"/>
  <c r="V436" i="4"/>
  <c r="V594" i="4"/>
  <c r="V845" i="4"/>
  <c r="V951" i="4"/>
  <c r="V1077" i="4"/>
  <c r="V1098" i="4"/>
  <c r="V1169" i="4"/>
  <c r="W1169" i="4" s="1"/>
  <c r="V1647" i="4"/>
  <c r="V1747" i="4"/>
  <c r="V1808" i="4"/>
  <c r="V2140" i="4"/>
  <c r="V497" i="4"/>
  <c r="V881" i="4"/>
  <c r="V1001" i="4"/>
  <c r="V890" i="4"/>
  <c r="V1248" i="4"/>
  <c r="V1505" i="4"/>
  <c r="V1830" i="4"/>
  <c r="V450" i="4"/>
  <c r="V488" i="4"/>
  <c r="V1298" i="4"/>
  <c r="W1298" i="4" s="1"/>
  <c r="V680" i="4"/>
  <c r="V687" i="4"/>
  <c r="V893" i="4"/>
  <c r="W893" i="4" s="1"/>
  <c r="V1179" i="4"/>
  <c r="V1303" i="4"/>
  <c r="V1790" i="4"/>
  <c r="V1946" i="4"/>
  <c r="V2030" i="4"/>
  <c r="V2360" i="4"/>
  <c r="V251" i="4"/>
  <c r="V586" i="4"/>
  <c r="V625" i="4"/>
  <c r="W625" i="4" s="1"/>
  <c r="V954" i="4"/>
  <c r="V1404" i="4"/>
  <c r="V2184" i="4"/>
  <c r="V2406" i="4"/>
  <c r="V771" i="4"/>
  <c r="W771" i="4" s="1"/>
  <c r="V773" i="4"/>
  <c r="V1210" i="4"/>
  <c r="W1210" i="4" s="1"/>
  <c r="V1393" i="4"/>
  <c r="V2284" i="4"/>
  <c r="V312" i="4"/>
  <c r="V548" i="4"/>
  <c r="V2418" i="4"/>
  <c r="V2036" i="4"/>
  <c r="V2172" i="4"/>
  <c r="V2304" i="4"/>
  <c r="V395" i="4"/>
  <c r="W395" i="4" s="1"/>
  <c r="V571" i="4"/>
  <c r="V960" i="4"/>
  <c r="V1051" i="4"/>
  <c r="V1240" i="4"/>
  <c r="V1907" i="4"/>
  <c r="V2166" i="4"/>
  <c r="V504" i="4"/>
  <c r="W504" i="4" s="1"/>
  <c r="V681" i="4"/>
  <c r="V797" i="4"/>
  <c r="V1049" i="4"/>
  <c r="W1049" i="4" s="1"/>
  <c r="V1896" i="4"/>
  <c r="W1896" i="4" s="1"/>
  <c r="V2279" i="4"/>
  <c r="V490" i="4"/>
  <c r="W490" i="4" s="1"/>
  <c r="V609" i="4"/>
  <c r="V1413" i="4"/>
  <c r="V2169" i="4"/>
  <c r="V73" i="4"/>
  <c r="V1657" i="4"/>
  <c r="V2153" i="4"/>
  <c r="V1997" i="4"/>
  <c r="V1080" i="4"/>
  <c r="W1080" i="4" s="1"/>
  <c r="V1691" i="4"/>
  <c r="V432" i="4"/>
  <c r="W432" i="4" s="1"/>
  <c r="V2220" i="4"/>
  <c r="V2244" i="4"/>
  <c r="V578" i="4"/>
  <c r="V2017" i="4"/>
  <c r="V510" i="4"/>
  <c r="V2130" i="4"/>
  <c r="V425" i="4"/>
  <c r="V739" i="4"/>
  <c r="V1692" i="4"/>
  <c r="V2018" i="4"/>
  <c r="V1028" i="4"/>
  <c r="W1028" i="4" s="1"/>
  <c r="V1315" i="4"/>
  <c r="W1315" i="4" s="1"/>
  <c r="V1297" i="4"/>
  <c r="V1483" i="4"/>
  <c r="V1682" i="4"/>
  <c r="V2134" i="4"/>
  <c r="W2134" i="4" s="1"/>
  <c r="V333" i="4"/>
  <c r="V961" i="4"/>
  <c r="V1416" i="4"/>
  <c r="V1908" i="4"/>
  <c r="V1010" i="4"/>
  <c r="V1580" i="4"/>
  <c r="W1580" i="4" s="1"/>
  <c r="V1984" i="4"/>
  <c r="V1378" i="4"/>
  <c r="V2026" i="4"/>
  <c r="V441" i="4"/>
  <c r="V1596" i="4"/>
  <c r="V1862" i="4"/>
  <c r="V2106" i="4"/>
  <c r="V710" i="4"/>
  <c r="V875" i="4"/>
  <c r="V1172" i="4"/>
  <c r="V1340" i="4"/>
  <c r="V2031" i="4"/>
  <c r="V2112" i="4"/>
  <c r="W2112" i="4" s="1"/>
  <c r="V165" i="4"/>
  <c r="V379" i="4"/>
  <c r="V1702" i="4"/>
  <c r="V2021" i="4"/>
  <c r="V2432" i="4"/>
  <c r="V562" i="4"/>
  <c r="W562" i="4" s="1"/>
  <c r="V935" i="4"/>
  <c r="V1475" i="4"/>
  <c r="V1860" i="4"/>
  <c r="V2014" i="4"/>
  <c r="V2271" i="4"/>
  <c r="V2343" i="4"/>
  <c r="V2376" i="4"/>
  <c r="V582" i="4"/>
  <c r="V2466" i="4"/>
  <c r="V1151" i="4"/>
  <c r="V1699" i="4"/>
  <c r="W1699" i="4" s="1"/>
  <c r="V2002" i="4"/>
  <c r="V41" i="4"/>
  <c r="V630" i="4"/>
  <c r="V708" i="4"/>
  <c r="W708" i="4" s="1"/>
  <c r="V1495" i="4"/>
  <c r="V1631" i="4"/>
  <c r="V2150" i="4"/>
  <c r="V285" i="4"/>
  <c r="V579" i="4"/>
  <c r="V726" i="4"/>
  <c r="W726" i="4" s="1"/>
  <c r="V1667" i="4"/>
  <c r="W1667" i="4" s="1"/>
  <c r="V2290" i="4"/>
  <c r="V1296" i="4"/>
  <c r="V2093" i="4"/>
  <c r="V313" i="4"/>
  <c r="W313" i="4" s="1"/>
  <c r="V899" i="4"/>
  <c r="V917" i="4"/>
  <c r="V1369" i="4"/>
  <c r="V1388" i="4"/>
  <c r="V2183" i="4"/>
  <c r="V2361" i="4"/>
  <c r="V920" i="4"/>
  <c r="V1338" i="4"/>
  <c r="V1472" i="4"/>
  <c r="V1834" i="4"/>
  <c r="V1886" i="4"/>
  <c r="V2229" i="4"/>
  <c r="V276" i="4"/>
  <c r="W276" i="4" s="1"/>
  <c r="V520" i="4"/>
  <c r="V839" i="4"/>
  <c r="V1641" i="4"/>
  <c r="V1684" i="4"/>
  <c r="V1986" i="4"/>
  <c r="V2160" i="4"/>
  <c r="V1102" i="4"/>
  <c r="V1287" i="4"/>
  <c r="V1867" i="4"/>
  <c r="V1872" i="4"/>
  <c r="V2326" i="4"/>
  <c r="V270" i="4"/>
  <c r="W270" i="4" s="1"/>
  <c r="V368" i="4"/>
  <c r="W368" i="4" s="1"/>
  <c r="V2195" i="4"/>
  <c r="V731" i="4"/>
  <c r="V1066" i="4"/>
  <c r="V1026" i="4"/>
  <c r="V1370" i="4"/>
  <c r="V943" i="4"/>
  <c r="V1662" i="4"/>
  <c r="W1662" i="4" s="1"/>
  <c r="V1956" i="4"/>
  <c r="V1029" i="4"/>
  <c r="V1434" i="4"/>
  <c r="V279" i="4"/>
  <c r="W279" i="4" s="1"/>
  <c r="V345" i="4"/>
  <c r="V1002" i="4"/>
  <c r="V1806" i="4"/>
  <c r="V1933" i="4"/>
  <c r="W1933" i="4" s="1"/>
  <c r="V2180" i="4"/>
  <c r="V240" i="4"/>
  <c r="V105" i="4"/>
  <c r="V1216" i="4"/>
  <c r="V1426" i="4"/>
  <c r="V1649" i="4"/>
  <c r="V2312" i="4"/>
  <c r="V374" i="4"/>
  <c r="W374" i="4" s="1"/>
  <c r="V566" i="4"/>
  <c r="W566" i="4" s="1"/>
  <c r="V574" i="4"/>
  <c r="W574" i="4" s="1"/>
  <c r="V981" i="4"/>
  <c r="V1720" i="4"/>
  <c r="V1722" i="4"/>
  <c r="V1775" i="4"/>
  <c r="V2207" i="4"/>
  <c r="V2378" i="4"/>
  <c r="V515" i="4"/>
  <c r="V1045" i="4"/>
  <c r="V1245" i="4"/>
  <c r="W1245" i="4" s="1"/>
  <c r="V1357" i="4"/>
  <c r="V1366" i="4"/>
  <c r="V1507" i="4"/>
  <c r="V1665" i="4"/>
  <c r="V1803" i="4"/>
  <c r="V1954" i="4"/>
  <c r="V2152" i="4"/>
  <c r="V88" i="4"/>
  <c r="V248" i="4"/>
  <c r="V2076" i="4"/>
  <c r="V1468" i="4"/>
  <c r="V478" i="4"/>
  <c r="V991" i="4"/>
  <c r="V1913" i="4"/>
  <c r="V544" i="4"/>
  <c r="V770" i="4"/>
  <c r="W770" i="4" s="1"/>
  <c r="V902" i="4"/>
  <c r="V1448" i="4"/>
  <c r="V1293" i="4"/>
  <c r="V1800" i="4"/>
  <c r="V2348" i="4"/>
  <c r="V429" i="4"/>
  <c r="V1731" i="4"/>
  <c r="V1730" i="4"/>
  <c r="V2182" i="4"/>
  <c r="V463" i="4"/>
  <c r="V471" i="4"/>
  <c r="V1513" i="4"/>
  <c r="V2168" i="4"/>
  <c r="V2222" i="4"/>
  <c r="V2358" i="4"/>
  <c r="W2358" i="4" s="1"/>
  <c r="V729" i="4"/>
  <c r="V1422" i="4"/>
  <c r="W1422" i="4" s="1"/>
  <c r="V1727" i="4"/>
  <c r="W1727" i="4" s="1"/>
  <c r="V2039" i="4"/>
  <c r="V2159" i="4"/>
  <c r="V599" i="4"/>
  <c r="V1381" i="4"/>
  <c r="V1481" i="4"/>
  <c r="V821" i="4"/>
  <c r="V970" i="4"/>
  <c r="V2319" i="4"/>
  <c r="V705" i="4"/>
  <c r="V1623" i="4"/>
  <c r="V1213" i="4"/>
  <c r="V273" i="4"/>
  <c r="V992" i="4"/>
  <c r="V942" i="4"/>
  <c r="V1498" i="4"/>
  <c r="V2410" i="4"/>
  <c r="V325" i="4"/>
  <c r="W325" i="4" s="1"/>
  <c r="V640" i="4"/>
  <c r="V768" i="4"/>
  <c r="V1503" i="4"/>
  <c r="V514" i="4"/>
  <c r="W514" i="4" s="1"/>
  <c r="V556" i="4"/>
  <c r="V1456" i="4"/>
  <c r="W1456" i="4" s="1"/>
  <c r="V2128" i="4"/>
  <c r="V2205" i="4"/>
  <c r="V1319" i="4"/>
  <c r="W1319" i="4" s="1"/>
  <c r="V2081" i="4"/>
  <c r="V2238" i="4"/>
  <c r="V2461" i="4"/>
  <c r="V1653" i="4"/>
  <c r="V1094" i="4"/>
  <c r="V2003" i="4"/>
  <c r="V2162" i="4"/>
  <c r="V827" i="4"/>
  <c r="V958" i="4"/>
  <c r="V1280" i="4"/>
  <c r="W1280" i="4" s="1"/>
  <c r="V1510" i="4"/>
  <c r="V1382" i="4"/>
  <c r="V2349" i="4"/>
  <c r="W2349" i="4" s="1"/>
  <c r="V249" i="4"/>
  <c r="V590" i="4"/>
  <c r="V565" i="4"/>
  <c r="V1686" i="4"/>
  <c r="V1866" i="4"/>
  <c r="V2224" i="4"/>
  <c r="V2409" i="4"/>
  <c r="W2409" i="4" s="1"/>
  <c r="V1247" i="4"/>
  <c r="V1409" i="4"/>
  <c r="V1284" i="4"/>
  <c r="V2257" i="4"/>
  <c r="V299" i="4"/>
  <c r="W299" i="4" s="1"/>
  <c r="V413" i="4"/>
  <c r="V603" i="4"/>
  <c r="V1074" i="4"/>
  <c r="V1373" i="4"/>
  <c r="V1751" i="4"/>
  <c r="V2012" i="4"/>
  <c r="V15" i="4"/>
  <c r="V946" i="4"/>
  <c r="V1150" i="4"/>
  <c r="V1328" i="4"/>
  <c r="V1493" i="4"/>
  <c r="W1493" i="4" s="1"/>
  <c r="V1476" i="4"/>
  <c r="V1846" i="4"/>
  <c r="V2004" i="4"/>
  <c r="V183" i="4"/>
  <c r="V416" i="4"/>
  <c r="W416" i="4" s="1"/>
  <c r="V445" i="4"/>
  <c r="V1831" i="4"/>
  <c r="V965" i="4"/>
  <c r="V1824" i="4"/>
  <c r="V2067" i="4"/>
  <c r="V777" i="4"/>
  <c r="V995" i="4"/>
  <c r="V936" i="4"/>
  <c r="V1325" i="4"/>
  <c r="V1635" i="4"/>
  <c r="W1635" i="4" s="1"/>
  <c r="V2255" i="4"/>
  <c r="V353" i="4"/>
  <c r="W353" i="4" s="1"/>
  <c r="V994" i="4"/>
  <c r="V1757" i="4"/>
  <c r="V701" i="4"/>
  <c r="W701" i="4" s="1"/>
  <c r="V806" i="4"/>
  <c r="V1219" i="4"/>
  <c r="V1502" i="4"/>
  <c r="V1814" i="4"/>
  <c r="V2188" i="4"/>
  <c r="V245" i="4"/>
  <c r="V258" i="4"/>
  <c r="W258" i="4" s="1"/>
  <c r="V848" i="4"/>
  <c r="V1324" i="4"/>
  <c r="V1650" i="4"/>
  <c r="V1993" i="4"/>
  <c r="V1375" i="4"/>
  <c r="V1643" i="4"/>
  <c r="V1943" i="4"/>
  <c r="V2232" i="4"/>
  <c r="V143" i="4"/>
  <c r="V384" i="4"/>
  <c r="V963" i="4"/>
  <c r="V1784" i="4"/>
  <c r="V1880" i="4"/>
  <c r="V1079" i="4"/>
  <c r="V1276" i="4"/>
  <c r="W1276" i="4" s="1"/>
  <c r="V1308" i="4"/>
  <c r="V1175" i="4"/>
  <c r="W1175" i="4" s="1"/>
  <c r="V1968" i="4"/>
  <c r="W1968" i="4" s="1"/>
  <c r="V216" i="4"/>
  <c r="V221" i="4"/>
  <c r="W221" i="4" s="1"/>
  <c r="V1071" i="4"/>
  <c r="V2105" i="4"/>
  <c r="V198" i="4"/>
  <c r="W198" i="4" s="1"/>
  <c r="V859" i="4"/>
  <c r="V1176" i="4"/>
  <c r="W1176" i="4" s="1"/>
  <c r="V2103" i="4"/>
  <c r="V1258" i="4"/>
  <c r="V1272" i="4"/>
  <c r="W1272" i="4" s="1"/>
  <c r="V1459" i="4"/>
  <c r="V1548" i="4"/>
  <c r="W1548" i="4" s="1"/>
  <c r="V21" i="4"/>
  <c r="V155" i="4"/>
  <c r="V1267" i="4"/>
  <c r="V2289" i="4"/>
  <c r="V1960" i="4"/>
  <c r="V1081" i="4"/>
  <c r="W1081" i="4" s="1"/>
  <c r="V856" i="4"/>
  <c r="V32" i="4"/>
  <c r="W32" i="4" s="1"/>
  <c r="V191" i="4"/>
  <c r="V135" i="4"/>
  <c r="V45" i="4"/>
  <c r="W45" i="4" s="1"/>
  <c r="V235" i="4"/>
  <c r="V229" i="4"/>
  <c r="V1572" i="4"/>
  <c r="W1572" i="4" s="1"/>
  <c r="V92" i="4"/>
  <c r="V2328" i="4"/>
  <c r="V1270" i="4"/>
  <c r="V2450" i="4"/>
  <c r="V214" i="4"/>
  <c r="V870" i="4"/>
  <c r="V203" i="4"/>
  <c r="V858" i="4"/>
  <c r="V2052" i="4"/>
  <c r="W2052" i="4" s="1"/>
  <c r="V1557" i="4"/>
  <c r="V1673" i="4"/>
  <c r="V1311" i="4"/>
  <c r="V1180" i="4"/>
  <c r="W1180" i="4" s="1"/>
  <c r="V1574" i="4"/>
  <c r="V2287" i="4"/>
  <c r="W2287" i="4" s="1"/>
  <c r="V2055" i="4"/>
  <c r="W2055" i="4" s="1"/>
  <c r="V2335" i="4"/>
  <c r="W2335" i="4" s="1"/>
  <c r="V1467" i="4"/>
  <c r="V52" i="4"/>
  <c r="V1570" i="4"/>
  <c r="V2334" i="4"/>
  <c r="V1264" i="4"/>
  <c r="V2247" i="4"/>
  <c r="V1518" i="4"/>
  <c r="W1518" i="4" s="1"/>
  <c r="V1458" i="4"/>
  <c r="V192" i="4"/>
  <c r="V1571" i="4"/>
  <c r="W1571" i="4" s="1"/>
  <c r="V311" i="4"/>
  <c r="W311" i="4" s="1"/>
  <c r="V1307" i="4"/>
  <c r="V1533" i="4"/>
  <c r="W1533" i="4" s="1"/>
  <c r="V1263" i="4"/>
  <c r="V233" i="4"/>
  <c r="V1083" i="4"/>
  <c r="W1083" i="4" s="1"/>
  <c r="V2249" i="4"/>
  <c r="V1177" i="4"/>
  <c r="W1177" i="4" s="1"/>
  <c r="V2098" i="4"/>
  <c r="V2104" i="4"/>
  <c r="V2464" i="4"/>
  <c r="V78" i="4"/>
  <c r="W78" i="4" s="1"/>
  <c r="V231" i="4"/>
  <c r="V685" i="4"/>
  <c r="V1971" i="4"/>
  <c r="V124" i="4"/>
  <c r="W124" i="4" s="1"/>
  <c r="V1966" i="4"/>
  <c r="V1965" i="4"/>
  <c r="V62" i="4"/>
  <c r="V66" i="4"/>
  <c r="V207" i="4"/>
  <c r="V217" i="4"/>
  <c r="V2467" i="4"/>
  <c r="V1266" i="4"/>
  <c r="V1525" i="4"/>
  <c r="W1525" i="4" s="1"/>
  <c r="V2478" i="4"/>
  <c r="V1174" i="4"/>
  <c r="W1174" i="4" s="1"/>
  <c r="V59" i="4"/>
  <c r="V1974" i="4"/>
  <c r="V196" i="4"/>
  <c r="V2468" i="4"/>
  <c r="V857" i="4"/>
  <c r="V223" i="4"/>
  <c r="W223" i="4" s="1"/>
  <c r="V2483" i="4"/>
  <c r="V1819" i="4"/>
  <c r="V863" i="4"/>
  <c r="V1257" i="4"/>
  <c r="V194" i="4"/>
  <c r="V1582" i="4"/>
  <c r="W1582" i="4" s="1"/>
  <c r="V180" i="4"/>
  <c r="V60" i="4"/>
  <c r="V47" i="4"/>
  <c r="V38" i="4"/>
  <c r="W38" i="4" s="1"/>
  <c r="V2158" i="4"/>
  <c r="V210" i="4"/>
  <c r="V1517" i="4"/>
  <c r="W1517" i="4" s="1"/>
  <c r="V864" i="4"/>
  <c r="V1530" i="4"/>
  <c r="V1871" i="4"/>
  <c r="V1460" i="4"/>
  <c r="V68" i="4"/>
  <c r="V2451" i="4"/>
  <c r="W2451" i="4" s="1"/>
  <c r="V2465" i="4"/>
  <c r="V1277" i="4"/>
  <c r="W1277" i="4" s="1"/>
  <c r="V1543" i="4"/>
  <c r="V1689" i="4"/>
  <c r="V1671" i="4"/>
  <c r="V873" i="4"/>
  <c r="V1500" i="4"/>
  <c r="V93" i="4"/>
  <c r="V1575" i="4"/>
  <c r="V48" i="4"/>
  <c r="W48" i="4" s="1"/>
  <c r="V1178" i="4"/>
  <c r="V212" i="4"/>
  <c r="V1268" i="4"/>
  <c r="W1268" i="4" s="1"/>
  <c r="V1875" i="4"/>
  <c r="V1259" i="4"/>
  <c r="V1817" i="4"/>
  <c r="V35" i="4"/>
  <c r="V25" i="4"/>
  <c r="V1536" i="4"/>
  <c r="W1536" i="4" s="1"/>
  <c r="V1535" i="4"/>
  <c r="V2331" i="4"/>
  <c r="V158" i="4"/>
  <c r="V136" i="4"/>
  <c r="V1546" i="4"/>
  <c r="V114" i="4"/>
  <c r="V206" i="4"/>
  <c r="V862" i="4"/>
  <c r="V855" i="4"/>
  <c r="V1576" i="4"/>
  <c r="W1576" i="4" s="1"/>
  <c r="V2297" i="4"/>
  <c r="V220" i="4"/>
  <c r="V1870" i="4"/>
  <c r="V1524" i="4"/>
  <c r="V2157" i="4"/>
  <c r="V2100" i="4"/>
  <c r="V2133" i="4"/>
  <c r="V865" i="4"/>
  <c r="W865" i="4" s="1"/>
  <c r="V22" i="4"/>
  <c r="W22" i="4" s="1"/>
  <c r="V211" i="4"/>
  <c r="W211" i="4" s="1"/>
  <c r="V205" i="4"/>
  <c r="V27" i="4"/>
  <c r="V202" i="4"/>
  <c r="V1073" i="4"/>
  <c r="V1555" i="4"/>
  <c r="W1555" i="4" s="1"/>
  <c r="V2243" i="4"/>
  <c r="V860" i="4"/>
  <c r="V1271" i="4"/>
  <c r="W1271" i="4" s="1"/>
  <c r="V1275" i="4"/>
  <c r="V1260" i="4"/>
  <c r="V1088" i="4"/>
  <c r="V2456" i="4"/>
  <c r="V1877" i="4"/>
  <c r="V1876" i="4"/>
  <c r="V174" i="4"/>
  <c r="W174" i="4" s="1"/>
  <c r="V193" i="4"/>
  <c r="V2099" i="4"/>
  <c r="V2131" i="4"/>
  <c r="V1529" i="4"/>
  <c r="V1549" i="4"/>
  <c r="V23" i="4"/>
  <c r="W23" i="4" s="1"/>
  <c r="V91" i="4"/>
  <c r="V227" i="4"/>
  <c r="V2285" i="4"/>
  <c r="V1961" i="4"/>
  <c r="V2336" i="4"/>
  <c r="V1677" i="4"/>
  <c r="V133" i="4"/>
  <c r="V195" i="4"/>
  <c r="V2241" i="4"/>
  <c r="V1075" i="4"/>
  <c r="V1532" i="4"/>
  <c r="V1309" i="4"/>
  <c r="V228" i="4"/>
  <c r="V2051" i="4"/>
  <c r="V1090" i="4"/>
  <c r="W1090" i="4" s="1"/>
  <c r="V50" i="4"/>
  <c r="V121" i="4"/>
  <c r="V200" i="4"/>
  <c r="V1181" i="4"/>
  <c r="V2097" i="4"/>
  <c r="W2097" i="4" s="1"/>
  <c r="V2237" i="4"/>
  <c r="V1312" i="4"/>
  <c r="V1067" i="4"/>
  <c r="V222" i="4"/>
  <c r="V2283" i="4"/>
  <c r="V131" i="4"/>
  <c r="V1463" i="4"/>
  <c r="V1826" i="4"/>
  <c r="V2058" i="4"/>
  <c r="V2329" i="4"/>
  <c r="V106" i="4"/>
  <c r="V2054" i="4"/>
  <c r="W2054" i="4" s="1"/>
  <c r="V1821" i="4"/>
  <c r="V1583" i="4"/>
  <c r="V2248" i="4"/>
  <c r="V2454" i="4"/>
  <c r="V1675" i="4"/>
  <c r="V2481" i="4"/>
  <c r="V2337" i="4"/>
  <c r="V2479" i="4"/>
  <c r="V2156" i="4"/>
  <c r="W2156" i="4" s="1"/>
  <c r="V1573" i="4"/>
  <c r="W1573" i="4" s="1"/>
  <c r="V1085" i="4"/>
  <c r="V1534" i="4"/>
  <c r="V2239" i="4"/>
  <c r="V2384" i="4"/>
  <c r="V127" i="4"/>
  <c r="V2132" i="4"/>
  <c r="V1586" i="4"/>
  <c r="V67" i="4"/>
  <c r="V1465" i="4"/>
  <c r="V2449" i="4"/>
  <c r="V1531" i="4"/>
  <c r="V1471" i="4"/>
  <c r="V2460" i="4"/>
  <c r="W2460" i="4" s="1"/>
  <c r="V208" i="4"/>
  <c r="V215" i="4"/>
  <c r="W215" i="4" s="1"/>
  <c r="V126" i="4"/>
  <c r="W126" i="4" s="1"/>
  <c r="V1553" i="4"/>
  <c r="V190" i="4"/>
  <c r="V224" i="4"/>
  <c r="V175" i="4"/>
  <c r="V2455" i="4"/>
  <c r="W2455" i="4" s="1"/>
  <c r="V1087" i="4"/>
  <c r="W1087" i="4" s="1"/>
  <c r="V861" i="4"/>
  <c r="V159" i="4"/>
  <c r="W159" i="4" s="1"/>
  <c r="V197" i="4"/>
  <c r="V219" i="4"/>
  <c r="W219" i="4" s="1"/>
  <c r="V218" i="4"/>
  <c r="V201" i="4"/>
  <c r="V232" i="4"/>
  <c r="V189" i="4"/>
  <c r="V2291" i="4"/>
  <c r="V308" i="4"/>
  <c r="V2245" i="4"/>
  <c r="V116" i="4"/>
  <c r="V46" i="4"/>
  <c r="V209" i="4"/>
  <c r="V1310" i="4"/>
  <c r="V134" i="4"/>
  <c r="W134" i="4" s="1"/>
  <c r="V37" i="4"/>
  <c r="W37" i="4" s="1"/>
  <c r="V125" i="4"/>
  <c r="V51" i="4"/>
  <c r="V58" i="4"/>
  <c r="V1681" i="4"/>
  <c r="V2332" i="4"/>
  <c r="V1470" i="4"/>
  <c r="V1669" i="4"/>
  <c r="V33" i="4"/>
  <c r="W33" i="4" s="1"/>
  <c r="V2101" i="4"/>
  <c r="V1541" i="4"/>
  <c r="V234" i="4"/>
  <c r="V230" i="4"/>
  <c r="V331" i="4"/>
  <c r="W331" i="4" s="1"/>
  <c r="V1269" i="4"/>
  <c r="V1547" i="4"/>
  <c r="V103" i="4"/>
  <c r="V1265" i="4"/>
  <c r="V95" i="4"/>
  <c r="V1274" i="4"/>
  <c r="V2250" i="4"/>
  <c r="V1501" i="4"/>
  <c r="V1975" i="4"/>
  <c r="V79" i="4"/>
  <c r="W1583" i="4" l="1"/>
  <c r="W194" i="4"/>
  <c r="W2478" i="4"/>
  <c r="W66" i="4"/>
  <c r="W515" i="4"/>
  <c r="W753" i="4"/>
  <c r="W262" i="4"/>
  <c r="W1134" i="4"/>
  <c r="W108" i="4"/>
  <c r="W738" i="4"/>
  <c r="W831" i="4"/>
  <c r="W671" i="4"/>
  <c r="W103" i="4"/>
  <c r="W1681" i="4"/>
  <c r="W1586" i="4"/>
  <c r="W193" i="4"/>
  <c r="W2465" i="4"/>
  <c r="W2467" i="4"/>
  <c r="W233" i="4"/>
  <c r="W192" i="4"/>
  <c r="W1574" i="4"/>
  <c r="W2289" i="4"/>
  <c r="W991" i="4"/>
  <c r="W594" i="4"/>
  <c r="W388" i="4"/>
  <c r="W706" i="4"/>
  <c r="W167" i="4"/>
  <c r="W456" i="4"/>
  <c r="W2114" i="4"/>
  <c r="W1101" i="4"/>
  <c r="W244" i="4"/>
  <c r="W1865" i="4"/>
  <c r="W2104" i="4"/>
  <c r="W1162" i="4"/>
  <c r="W866" i="4"/>
  <c r="W1771" i="4"/>
  <c r="W772" i="4"/>
  <c r="W2449" i="4"/>
  <c r="X2449" i="4" s="1"/>
  <c r="Y2449" i="4" s="1"/>
  <c r="W758" i="4"/>
  <c r="W2450" i="4"/>
  <c r="W447" i="4"/>
  <c r="W1952" i="4"/>
  <c r="W2087" i="4"/>
  <c r="R1883" i="4"/>
  <c r="S1883" i="4" s="1"/>
  <c r="T1883" i="4" s="1"/>
  <c r="U1883" i="4" s="1"/>
  <c r="R1310" i="4"/>
  <c r="S1310" i="4" s="1"/>
  <c r="T1310" i="4" s="1"/>
  <c r="U1310" i="4" s="1"/>
  <c r="R2454" i="4"/>
  <c r="S2454" i="4" s="1"/>
  <c r="T2454" i="4" s="1"/>
  <c r="R200" i="4"/>
  <c r="S200" i="4" s="1"/>
  <c r="T200" i="4" s="1"/>
  <c r="U200" i="4" s="1"/>
  <c r="R1962" i="4"/>
  <c r="S1962" i="4" s="1"/>
  <c r="T1962" i="4" s="1"/>
  <c r="R165" i="4"/>
  <c r="S165" i="4" s="1"/>
  <c r="T165" i="4" s="1"/>
  <c r="U165" i="4" s="1"/>
  <c r="R1291" i="4"/>
  <c r="S1291" i="4" s="1"/>
  <c r="T1291" i="4" s="1"/>
  <c r="R935" i="4"/>
  <c r="S935" i="4" s="1"/>
  <c r="T935" i="4" s="1"/>
  <c r="U935" i="4" s="1"/>
  <c r="R1835" i="4"/>
  <c r="S1835" i="4" s="1"/>
  <c r="T1835" i="4" s="1"/>
  <c r="U1835" i="4" s="1"/>
  <c r="R1632" i="4"/>
  <c r="S1632" i="4" s="1"/>
  <c r="T1632" i="4" s="1"/>
  <c r="U1632" i="4" s="1"/>
  <c r="R548" i="4"/>
  <c r="S548" i="4" s="1"/>
  <c r="T548" i="4" s="1"/>
  <c r="U548" i="4" s="1"/>
  <c r="R661" i="4"/>
  <c r="S661" i="4" s="1"/>
  <c r="T661" i="4" s="1"/>
  <c r="U661" i="4" s="1"/>
  <c r="R1300" i="4"/>
  <c r="S1300" i="4" s="1"/>
  <c r="T1300" i="4" s="1"/>
  <c r="R1623" i="4"/>
  <c r="S1623" i="4" s="1"/>
  <c r="T1623" i="4" s="1"/>
  <c r="U1623" i="4" s="1"/>
  <c r="R1959" i="4"/>
  <c r="S1959" i="4" s="1"/>
  <c r="T1959" i="4" s="1"/>
  <c r="U1959" i="4" s="1"/>
  <c r="R700" i="4"/>
  <c r="S700" i="4" s="1"/>
  <c r="T700" i="4" s="1"/>
  <c r="U700" i="4" s="1"/>
  <c r="R1324" i="4"/>
  <c r="S1324" i="4" s="1"/>
  <c r="T1324" i="4" s="1"/>
  <c r="R1159" i="4"/>
  <c r="S1159" i="4" s="1"/>
  <c r="T1159" i="4" s="1"/>
  <c r="R2278" i="4"/>
  <c r="S2278" i="4" s="1"/>
  <c r="T2278" i="4" s="1"/>
  <c r="R2257" i="4"/>
  <c r="S2257" i="4" s="1"/>
  <c r="T2257" i="4" s="1"/>
  <c r="U2257" i="4" s="1"/>
  <c r="R2018" i="4"/>
  <c r="S2018" i="4" s="1"/>
  <c r="T2018" i="4" s="1"/>
  <c r="U2018" i="4" s="1"/>
  <c r="W1274" i="4"/>
  <c r="W210" i="4"/>
  <c r="W52" i="4"/>
  <c r="W1270" i="4"/>
  <c r="AH1270" i="4" s="1"/>
  <c r="W2067" i="4"/>
  <c r="W599" i="4"/>
  <c r="W2312" i="4"/>
  <c r="W1026" i="4"/>
  <c r="W1297" i="4"/>
  <c r="W1797" i="4"/>
  <c r="AH1797" i="4" s="1"/>
  <c r="W1680" i="4"/>
  <c r="W1137" i="4"/>
  <c r="AH1137" i="4" s="1"/>
  <c r="W1453" i="4"/>
  <c r="W1041" i="4"/>
  <c r="W1111" i="4"/>
  <c r="W1343" i="4"/>
  <c r="AH1343" i="4" s="1"/>
  <c r="W265" i="4"/>
  <c r="W1428" i="4"/>
  <c r="AH1428" i="4" s="1"/>
  <c r="W628" i="4"/>
  <c r="AH628" i="4" s="1"/>
  <c r="W664" i="4"/>
  <c r="R11" i="4"/>
  <c r="Q2489" i="4"/>
  <c r="R27" i="4"/>
  <c r="S27" i="4" s="1"/>
  <c r="T27" i="4" s="1"/>
  <c r="R175" i="4"/>
  <c r="S175" i="4" s="1"/>
  <c r="T175" i="4" s="1"/>
  <c r="R1547" i="4"/>
  <c r="S1547" i="4" s="1"/>
  <c r="T1547" i="4" s="1"/>
  <c r="R1531" i="4"/>
  <c r="S1531" i="4" s="1"/>
  <c r="T1531" i="4"/>
  <c r="U1531" i="4" s="1"/>
  <c r="R228" i="4"/>
  <c r="S228" i="4" s="1"/>
  <c r="T228" i="4" s="1"/>
  <c r="U228" i="4" s="1"/>
  <c r="R160" i="4"/>
  <c r="S160" i="4" s="1"/>
  <c r="T160" i="4" s="1"/>
  <c r="R224" i="4"/>
  <c r="S224" i="4" s="1"/>
  <c r="T224" i="4" s="1"/>
  <c r="U224" i="4" s="1"/>
  <c r="R1549" i="4"/>
  <c r="S1549" i="4" s="1"/>
  <c r="T1549" i="4" s="1"/>
  <c r="R2051" i="4"/>
  <c r="S2051" i="4" s="1"/>
  <c r="T2051" i="4" s="1"/>
  <c r="R1346" i="4"/>
  <c r="S1346" i="4" s="1"/>
  <c r="T1346" i="4" s="1"/>
  <c r="R687" i="4"/>
  <c r="S687" i="4" s="1"/>
  <c r="T687" i="4" s="1"/>
  <c r="U687" i="4" s="1"/>
  <c r="R1638" i="4"/>
  <c r="S1638" i="4" s="1"/>
  <c r="T1638" i="4" s="1"/>
  <c r="R1491" i="4"/>
  <c r="S1491" i="4" s="1"/>
  <c r="T1491" i="4" s="1"/>
  <c r="R756" i="4"/>
  <c r="S756" i="4" s="1"/>
  <c r="T756" i="4" s="1"/>
  <c r="U756" i="4" s="1"/>
  <c r="R1472" i="4"/>
  <c r="S1472" i="4" s="1"/>
  <c r="T1472" i="4" s="1"/>
  <c r="U1472" i="4" s="1"/>
  <c r="R582" i="4"/>
  <c r="S582" i="4" s="1"/>
  <c r="T582" i="4"/>
  <c r="U582" i="4" s="1"/>
  <c r="T607" i="4"/>
  <c r="U607" i="4" s="1"/>
  <c r="R607" i="4"/>
  <c r="S607" i="4" s="1"/>
  <c r="R777" i="4"/>
  <c r="S777" i="4" s="1"/>
  <c r="T777" i="4" s="1"/>
  <c r="U777" i="4" s="1"/>
  <c r="R946" i="4"/>
  <c r="S946" i="4" s="1"/>
  <c r="T946" i="4" s="1"/>
  <c r="U946" i="4" s="1"/>
  <c r="R542" i="4"/>
  <c r="S542" i="4" s="1"/>
  <c r="T542" i="4" s="1"/>
  <c r="U542" i="4" s="1"/>
  <c r="R963" i="4"/>
  <c r="S963" i="4" s="1"/>
  <c r="T963" i="4" s="1"/>
  <c r="R640" i="4"/>
  <c r="S640" i="4" s="1"/>
  <c r="T640" i="4" s="1"/>
  <c r="U640" i="4" s="1"/>
  <c r="R1652" i="4"/>
  <c r="S1652" i="4" s="1"/>
  <c r="T1652" i="4" s="1"/>
  <c r="U1652" i="4" s="1"/>
  <c r="R815" i="4"/>
  <c r="S815" i="4" s="1"/>
  <c r="T815" i="4" s="1"/>
  <c r="U815" i="4" s="1"/>
  <c r="R956" i="4"/>
  <c r="S956" i="4" s="1"/>
  <c r="T956" i="4" s="1"/>
  <c r="U956" i="4" s="1"/>
  <c r="R104" i="4"/>
  <c r="S104" i="4" s="1"/>
  <c r="T104" i="4" s="1"/>
  <c r="R570" i="4"/>
  <c r="S570" i="4" s="1"/>
  <c r="T570" i="4" s="1"/>
  <c r="R1328" i="4"/>
  <c r="S1328" i="4" s="1"/>
  <c r="T1328" i="4" s="1"/>
  <c r="U1328" i="4" s="1"/>
  <c r="R1793" i="4"/>
  <c r="S1793" i="4" s="1"/>
  <c r="T1793" i="4" s="1"/>
  <c r="U1793" i="4" s="1"/>
  <c r="R1791" i="4"/>
  <c r="S1791" i="4" s="1"/>
  <c r="T1791" i="4" s="1"/>
  <c r="R1907" i="4"/>
  <c r="S1907" i="4" s="1"/>
  <c r="T1907" i="4" s="1"/>
  <c r="U1907" i="4" s="1"/>
  <c r="R2037" i="4"/>
  <c r="S2037" i="4" s="1"/>
  <c r="T2037" i="4" s="1"/>
  <c r="U2037" i="4" s="1"/>
  <c r="R1713" i="4"/>
  <c r="S1713" i="4" s="1"/>
  <c r="T1713" i="4" s="1"/>
  <c r="U1713" i="4" s="1"/>
  <c r="R1393" i="4"/>
  <c r="S1393" i="4" s="1"/>
  <c r="T1393" i="4" s="1"/>
  <c r="U1393" i="4" s="1"/>
  <c r="R2005" i="4"/>
  <c r="S2005" i="4" s="1"/>
  <c r="T2005" i="4" s="1"/>
  <c r="U2005" i="4" s="1"/>
  <c r="R2108" i="4"/>
  <c r="S2108" i="4" s="1"/>
  <c r="T2108" i="4" s="1"/>
  <c r="U2108" i="4" s="1"/>
  <c r="R2324" i="4"/>
  <c r="S2324" i="4" s="1"/>
  <c r="T2324" i="4" s="1"/>
  <c r="U2324" i="4" s="1"/>
  <c r="R2182" i="4"/>
  <c r="S2182" i="4" s="1"/>
  <c r="T2182" i="4" s="1"/>
  <c r="U2182" i="4" s="1"/>
  <c r="R2229" i="4"/>
  <c r="S2229" i="4" s="1"/>
  <c r="T2229" i="4" s="1"/>
  <c r="U2229" i="4" s="1"/>
  <c r="R2127" i="4"/>
  <c r="S2127" i="4" s="1"/>
  <c r="T2127" i="4" s="1"/>
  <c r="U2127" i="4" s="1"/>
  <c r="R1510" i="4"/>
  <c r="S1510" i="4" s="1"/>
  <c r="T1510" i="4" s="1"/>
  <c r="U1510" i="4" s="1"/>
  <c r="R1741" i="4"/>
  <c r="S1741" i="4" s="1"/>
  <c r="T1741" i="4" s="1"/>
  <c r="R1366" i="4"/>
  <c r="S1366" i="4" s="1"/>
  <c r="T1366" i="4" s="1"/>
  <c r="U1366" i="4" s="1"/>
  <c r="R2008" i="4"/>
  <c r="S2008" i="4" s="1"/>
  <c r="T2008" i="4" s="1"/>
  <c r="U2008" i="4" s="1"/>
  <c r="R2036" i="4"/>
  <c r="S2036" i="4" s="1"/>
  <c r="T2036" i="4" s="1"/>
  <c r="U2036" i="4" s="1"/>
  <c r="R2164" i="4"/>
  <c r="S2164" i="4" s="1"/>
  <c r="T2164" i="4" s="1"/>
  <c r="U2164" i="4" s="1"/>
  <c r="R2452" i="4"/>
  <c r="S2452" i="4" s="1"/>
  <c r="T2452" i="4" s="1"/>
  <c r="U2452" i="4" s="1"/>
  <c r="R2136" i="4"/>
  <c r="S2136" i="4" s="1"/>
  <c r="T2136" i="4" s="1"/>
  <c r="R1988" i="4"/>
  <c r="S1988" i="4" s="1"/>
  <c r="T1988" i="4"/>
  <c r="T1834" i="4"/>
  <c r="U1834" i="4" s="1"/>
  <c r="R1834" i="4"/>
  <c r="S1834" i="4" s="1"/>
  <c r="R2413" i="4"/>
  <c r="S2413" i="4" s="1"/>
  <c r="T2413" i="4" s="1"/>
  <c r="U2413" i="4" s="1"/>
  <c r="R1983" i="4"/>
  <c r="S1983" i="4" s="1"/>
  <c r="T1983" i="4"/>
  <c r="T1150" i="4"/>
  <c r="U1150" i="4" s="1"/>
  <c r="R1150" i="4"/>
  <c r="S1150" i="4" s="1"/>
  <c r="R2177" i="4"/>
  <c r="S2177" i="4" s="1"/>
  <c r="T2177" i="4" s="1"/>
  <c r="R2062" i="4"/>
  <c r="S2062" i="4" s="1"/>
  <c r="T2062" i="4" s="1"/>
  <c r="R684" i="4"/>
  <c r="S684" i="4" s="1"/>
  <c r="T684" i="4" s="1"/>
  <c r="R1684" i="4"/>
  <c r="S1684" i="4" s="1"/>
  <c r="T1684" i="4" s="1"/>
  <c r="R626" i="4"/>
  <c r="S626" i="4" s="1"/>
  <c r="T626" i="4" s="1"/>
  <c r="R536" i="4"/>
  <c r="S536" i="4" s="1"/>
  <c r="T536" i="4" s="1"/>
  <c r="R1029" i="4"/>
  <c r="S1029" i="4" s="1"/>
  <c r="T1029" i="4" s="1"/>
  <c r="U1029" i="4" s="1"/>
  <c r="R2014" i="4"/>
  <c r="S2014" i="4" s="1"/>
  <c r="T2014" i="4" s="1"/>
  <c r="U2014" i="4" s="1"/>
  <c r="R2378" i="4"/>
  <c r="S2378" i="4" s="1"/>
  <c r="T2378" i="4" s="1"/>
  <c r="U2378" i="4" s="1"/>
  <c r="R1986" i="4"/>
  <c r="S1986" i="4" s="1"/>
  <c r="T1986" i="4" s="1"/>
  <c r="R2418" i="4"/>
  <c r="S2418" i="4" s="1"/>
  <c r="T2418" i="4" s="1"/>
  <c r="W60" i="4"/>
  <c r="X60" i="4" s="1"/>
  <c r="Y60" i="4" s="1"/>
  <c r="W2247" i="4"/>
  <c r="W1649" i="4"/>
  <c r="X1649" i="4" s="1"/>
  <c r="Y1649" i="4" s="1"/>
  <c r="W926" i="4"/>
  <c r="W139" i="4"/>
  <c r="W1552" i="4"/>
  <c r="AH1552" i="4" s="1"/>
  <c r="W998" i="4"/>
  <c r="W754" i="4"/>
  <c r="AH754" i="4" s="1"/>
  <c r="W667" i="4"/>
  <c r="W1842" i="4"/>
  <c r="X1842" i="4" s="1"/>
  <c r="Y1842" i="4" s="1"/>
  <c r="W1823" i="4"/>
  <c r="W187" i="4"/>
  <c r="X187" i="4" s="1"/>
  <c r="Y187" i="4" s="1"/>
  <c r="R26" i="4"/>
  <c r="S26" i="4" s="1"/>
  <c r="T26" i="4" s="1"/>
  <c r="R1465" i="4"/>
  <c r="S1465" i="4" s="1"/>
  <c r="T1465" i="4" s="1"/>
  <c r="U1465" i="4" s="1"/>
  <c r="R1880" i="4"/>
  <c r="S1880" i="4" s="1"/>
  <c r="T1880" i="4" s="1"/>
  <c r="U1880" i="4" s="1"/>
  <c r="R541" i="4"/>
  <c r="S541" i="4" s="1"/>
  <c r="T541" i="4" s="1"/>
  <c r="U541" i="4" s="1"/>
  <c r="R1677" i="4"/>
  <c r="S1677" i="4" s="1"/>
  <c r="T1677" i="4" s="1"/>
  <c r="U1677" i="4" s="1"/>
  <c r="R131" i="4"/>
  <c r="S131" i="4" s="1"/>
  <c r="T131" i="4" s="1"/>
  <c r="U131" i="4" s="1"/>
  <c r="R114" i="4"/>
  <c r="S114" i="4" s="1"/>
  <c r="T114" i="4" s="1"/>
  <c r="R492" i="4"/>
  <c r="S492" i="4" s="1"/>
  <c r="T492" i="4" s="1"/>
  <c r="R1534" i="4"/>
  <c r="S1534" i="4" s="1"/>
  <c r="T1534" i="4" s="1"/>
  <c r="U1534" i="4" s="1"/>
  <c r="R218" i="4"/>
  <c r="S218" i="4" s="1"/>
  <c r="T218" i="4"/>
  <c r="U218" i="4" s="1"/>
  <c r="R195" i="4"/>
  <c r="S195" i="4" s="1"/>
  <c r="T195" i="4" s="1"/>
  <c r="U195" i="4" s="1"/>
  <c r="R2058" i="4"/>
  <c r="S2058" i="4" s="1"/>
  <c r="T2058" i="4" s="1"/>
  <c r="U2058" i="4" s="1"/>
  <c r="R77" i="4"/>
  <c r="S77" i="4" s="1"/>
  <c r="T77" i="4" s="1"/>
  <c r="R1803" i="4"/>
  <c r="S1803" i="4" s="1"/>
  <c r="T1803" i="4" s="1"/>
  <c r="U1803" i="4" s="1"/>
  <c r="R1299" i="4"/>
  <c r="S1299" i="4" s="1"/>
  <c r="T1299" i="4" s="1"/>
  <c r="R997" i="4"/>
  <c r="S997" i="4" s="1"/>
  <c r="T997" i="4" s="1"/>
  <c r="U997" i="4" s="1"/>
  <c r="R768" i="4"/>
  <c r="S768" i="4" s="1"/>
  <c r="T768" i="4" s="1"/>
  <c r="U768" i="4" s="1"/>
  <c r="R507" i="4"/>
  <c r="S507" i="4" s="1"/>
  <c r="T507" i="4" s="1"/>
  <c r="U507" i="4" s="1"/>
  <c r="R928" i="4"/>
  <c r="S928" i="4" s="1"/>
  <c r="T928" i="4" s="1"/>
  <c r="R552" i="4"/>
  <c r="S552" i="4" s="1"/>
  <c r="T552" i="4" s="1"/>
  <c r="R1042" i="4"/>
  <c r="S1042" i="4" s="1"/>
  <c r="T1042" i="4" s="1"/>
  <c r="U1042" i="4" s="1"/>
  <c r="R958" i="4"/>
  <c r="S958" i="4" s="1"/>
  <c r="T958" i="4"/>
  <c r="U958" i="4" s="1"/>
  <c r="R1647" i="4"/>
  <c r="S1647" i="4" s="1"/>
  <c r="T1647" i="4" s="1"/>
  <c r="R1720" i="4"/>
  <c r="S1720" i="4" s="1"/>
  <c r="T1720" i="4" s="1"/>
  <c r="R786" i="4"/>
  <c r="S786" i="4" s="1"/>
  <c r="T786" i="4" s="1"/>
  <c r="R549" i="4"/>
  <c r="S549" i="4" s="1"/>
  <c r="T549" i="4" s="1"/>
  <c r="R1643" i="4"/>
  <c r="S1643" i="4" s="1"/>
  <c r="T1643" i="4" s="1"/>
  <c r="U1643" i="4" s="1"/>
  <c r="R1511" i="4"/>
  <c r="S1511" i="4" s="1"/>
  <c r="T1511" i="4" s="1"/>
  <c r="U1511" i="4" s="1"/>
  <c r="R2306" i="4"/>
  <c r="S2306" i="4" s="1"/>
  <c r="T2306" i="4" s="1"/>
  <c r="R592" i="4"/>
  <c r="S592" i="4" s="1"/>
  <c r="T592" i="4" s="1"/>
  <c r="R739" i="4"/>
  <c r="S739" i="4" s="1"/>
  <c r="T739" i="4" s="1"/>
  <c r="R719" i="4"/>
  <c r="S719" i="4" s="1"/>
  <c r="T719" i="4" s="1"/>
  <c r="U719" i="4" s="1"/>
  <c r="R617" i="4"/>
  <c r="S617" i="4" s="1"/>
  <c r="T617" i="4" s="1"/>
  <c r="R1691" i="4"/>
  <c r="S1691" i="4" s="1"/>
  <c r="T1691" i="4" s="1"/>
  <c r="R1179" i="4"/>
  <c r="S1179" i="4" s="1"/>
  <c r="T1179" i="4" s="1"/>
  <c r="U1179" i="4" s="1"/>
  <c r="R2212" i="4"/>
  <c r="S2212" i="4" s="1"/>
  <c r="T2212" i="4" s="1"/>
  <c r="R1002" i="4"/>
  <c r="S1002" i="4" s="1"/>
  <c r="T1002" i="4" s="1"/>
  <c r="U1002" i="4" s="1"/>
  <c r="R643" i="4"/>
  <c r="S643" i="4" s="1"/>
  <c r="T643" i="4" s="1"/>
  <c r="R1045" i="4"/>
  <c r="S1045" i="4" s="1"/>
  <c r="T1045" i="4" s="1"/>
  <c r="R1244" i="4"/>
  <c r="S1244" i="4" s="1"/>
  <c r="T1244" i="4" s="1"/>
  <c r="R1650" i="4"/>
  <c r="S1650" i="4" s="1"/>
  <c r="T1650" i="4" s="1"/>
  <c r="U1650" i="4" s="1"/>
  <c r="R981" i="4"/>
  <c r="S981" i="4" s="1"/>
  <c r="T981" i="4" s="1"/>
  <c r="U981" i="4" s="1"/>
  <c r="R556" i="4"/>
  <c r="S556" i="4" s="1"/>
  <c r="T556" i="4" s="1"/>
  <c r="R1240" i="4"/>
  <c r="S1240" i="4" s="1"/>
  <c r="T1240" i="4" s="1"/>
  <c r="U1240" i="4" s="1"/>
  <c r="R1248" i="4"/>
  <c r="S1248" i="4" s="1"/>
  <c r="T1248" i="4" s="1"/>
  <c r="U1248" i="4" s="1"/>
  <c r="R1498" i="4"/>
  <c r="S1498" i="4" s="1"/>
  <c r="T1498" i="4" s="1"/>
  <c r="U1498" i="4" s="1"/>
  <c r="R1283" i="4"/>
  <c r="S1283" i="4" s="1"/>
  <c r="T1283" i="4" s="1"/>
  <c r="U1283" i="4" s="1"/>
  <c r="R2130" i="4"/>
  <c r="S2130" i="4" s="1"/>
  <c r="T2130" i="4" s="1"/>
  <c r="U2130" i="4" s="1"/>
  <c r="R1766" i="4"/>
  <c r="S1766" i="4" s="1"/>
  <c r="T1766" i="4" s="1"/>
  <c r="R1731" i="4"/>
  <c r="S1731" i="4" s="1"/>
  <c r="T1731" i="4" s="1"/>
  <c r="U1731" i="4" s="1"/>
  <c r="R2106" i="4"/>
  <c r="S2106" i="4" s="1"/>
  <c r="T2106" i="4" s="1"/>
  <c r="R976" i="4"/>
  <c r="S976" i="4" s="1"/>
  <c r="T976" i="4" s="1"/>
  <c r="R2410" i="4"/>
  <c r="S2410" i="4" s="1"/>
  <c r="T2410" i="4" s="1"/>
  <c r="R1404" i="4"/>
  <c r="S1404" i="4" s="1"/>
  <c r="T1404" i="4" s="1"/>
  <c r="U1404" i="4" s="1"/>
  <c r="R2277" i="4"/>
  <c r="S2277" i="4" s="1"/>
  <c r="T2277" i="4" s="1"/>
  <c r="R2255" i="4"/>
  <c r="S2255" i="4" s="1"/>
  <c r="T2255" i="4" s="1"/>
  <c r="U2255" i="4" s="1"/>
  <c r="R1751" i="4"/>
  <c r="S1751" i="4" s="1"/>
  <c r="T1751" i="4" s="1"/>
  <c r="R2128" i="4"/>
  <c r="S2128" i="4" s="1"/>
  <c r="T2128" i="4" s="1"/>
  <c r="U2128" i="4" s="1"/>
  <c r="R2376" i="4"/>
  <c r="S2376" i="4" s="1"/>
  <c r="T2376" i="4" s="1"/>
  <c r="U2376" i="4" s="1"/>
  <c r="R2279" i="4"/>
  <c r="S2279" i="4" s="1"/>
  <c r="T2279" i="4" s="1"/>
  <c r="U2279" i="4" s="1"/>
  <c r="R1857" i="4"/>
  <c r="S1857" i="4" s="1"/>
  <c r="T1857" i="4" s="1"/>
  <c r="T1207" i="4"/>
  <c r="U1207" i="4" s="1"/>
  <c r="R1207" i="4"/>
  <c r="S1207" i="4" s="1"/>
  <c r="R1697" i="4"/>
  <c r="S1697" i="4" s="1"/>
  <c r="T1697" i="4" s="1"/>
  <c r="R2200" i="4"/>
  <c r="S2200" i="4" s="1"/>
  <c r="T2200" i="4" s="1"/>
  <c r="R2093" i="4"/>
  <c r="S2093" i="4" s="1"/>
  <c r="T2093" i="4" s="1"/>
  <c r="R2432" i="4"/>
  <c r="S2432" i="4" s="1"/>
  <c r="T2432" i="4" s="1"/>
  <c r="U2432" i="4" s="1"/>
  <c r="R1984" i="4"/>
  <c r="S1984" i="4" s="1"/>
  <c r="T1984" i="4" s="1"/>
  <c r="R2121" i="4"/>
  <c r="S2121" i="4" s="1"/>
  <c r="T2121" i="4" s="1"/>
  <c r="R2361" i="4"/>
  <c r="S2361" i="4" s="1"/>
  <c r="T2361" i="4" s="1"/>
  <c r="R965" i="4"/>
  <c r="S965" i="4" s="1"/>
  <c r="T965" i="4" s="1"/>
  <c r="U965" i="4" s="1"/>
  <c r="R2238" i="4"/>
  <c r="S2238" i="4" s="1"/>
  <c r="T2238" i="4" s="1"/>
  <c r="U2238" i="4" s="1"/>
  <c r="R133" i="4"/>
  <c r="S133" i="4" s="1"/>
  <c r="T133" i="4" s="1"/>
  <c r="U133" i="4" s="1"/>
  <c r="R95" i="4"/>
  <c r="S95" i="4" s="1"/>
  <c r="T95" i="4" s="1"/>
  <c r="U95" i="4" s="1"/>
  <c r="R1003" i="4"/>
  <c r="S1003" i="4" s="1"/>
  <c r="T1003" i="4" s="1"/>
  <c r="U1003" i="4" s="1"/>
  <c r="R1292" i="4"/>
  <c r="S1292" i="4" s="1"/>
  <c r="T1292" i="4" s="1"/>
  <c r="R41" i="4"/>
  <c r="S41" i="4" s="1"/>
  <c r="T41" i="4" s="1"/>
  <c r="U41" i="4" s="1"/>
  <c r="R1064" i="4"/>
  <c r="S1064" i="4" s="1"/>
  <c r="T1064" i="4" s="1"/>
  <c r="U1064" i="4" s="1"/>
  <c r="R2373" i="4"/>
  <c r="S2373" i="4" s="1"/>
  <c r="T2373" i="4" s="1"/>
  <c r="R1943" i="4"/>
  <c r="S1943" i="4" s="1"/>
  <c r="T1943" i="4" s="1"/>
  <c r="W1546" i="4"/>
  <c r="W62" i="4"/>
  <c r="X62" i="4" s="1"/>
  <c r="Y62" i="4" s="1"/>
  <c r="W245" i="4"/>
  <c r="X245" i="4" s="1"/>
  <c r="Y245" i="4" s="1"/>
  <c r="W255" i="4"/>
  <c r="W242" i="4"/>
  <c r="W355" i="4"/>
  <c r="W400" i="4"/>
  <c r="W2075" i="4"/>
  <c r="AH2075" i="4" s="1"/>
  <c r="W524" i="4"/>
  <c r="W1380" i="4"/>
  <c r="X1380" i="4" s="1"/>
  <c r="Y1380" i="4" s="1"/>
  <c r="W112" i="4"/>
  <c r="W2395" i="4"/>
  <c r="W648" i="4"/>
  <c r="X648" i="4" s="1"/>
  <c r="Y648" i="4" s="1"/>
  <c r="W925" i="4"/>
  <c r="X925" i="4" s="1"/>
  <c r="Y925" i="4" s="1"/>
  <c r="W349" i="4"/>
  <c r="W293" i="4"/>
  <c r="W1852" i="4"/>
  <c r="W1418" i="4"/>
  <c r="W414" i="4"/>
  <c r="AH414" i="4" s="1"/>
  <c r="W1153" i="4"/>
  <c r="X1153" i="4" s="1"/>
  <c r="Y1153" i="4" s="1"/>
  <c r="W1664" i="4"/>
  <c r="X1664" i="4" s="1"/>
  <c r="Y1664" i="4" s="1"/>
  <c r="W1935" i="4"/>
  <c r="W832" i="4"/>
  <c r="W1084" i="4"/>
  <c r="R230" i="4"/>
  <c r="S230" i="4" s="1"/>
  <c r="T230" i="4" s="1"/>
  <c r="U230" i="4" s="1"/>
  <c r="R102" i="4"/>
  <c r="S102" i="4" s="1"/>
  <c r="T102" i="4" s="1"/>
  <c r="R176" i="4"/>
  <c r="S176" i="4" s="1"/>
  <c r="T176" i="4" s="1"/>
  <c r="R1471" i="4"/>
  <c r="S1471" i="4" s="1"/>
  <c r="T1471" i="4" s="1"/>
  <c r="U1471" i="4" s="1"/>
  <c r="R1590" i="4"/>
  <c r="S1590" i="4" s="1"/>
  <c r="T1590" i="4" s="1"/>
  <c r="R2241" i="4"/>
  <c r="S2241" i="4" s="1"/>
  <c r="T2241" i="4" s="1"/>
  <c r="U2241" i="4" s="1"/>
  <c r="R121" i="4"/>
  <c r="S121" i="4" s="1"/>
  <c r="T121" i="4" s="1"/>
  <c r="R2239" i="4"/>
  <c r="S2239" i="4" s="1"/>
  <c r="T2239" i="4" s="1"/>
  <c r="U2239" i="4" s="1"/>
  <c r="R2291" i="4"/>
  <c r="S2291" i="4" s="1"/>
  <c r="T2291" i="4" s="1"/>
  <c r="U2291" i="4" s="1"/>
  <c r="R232" i="4"/>
  <c r="S232" i="4" s="1"/>
  <c r="T232" i="4" s="1"/>
  <c r="U232" i="4" s="1"/>
  <c r="R197" i="4"/>
  <c r="S197" i="4" s="1"/>
  <c r="T197" i="4" s="1"/>
  <c r="R710" i="4"/>
  <c r="S710" i="4" s="1"/>
  <c r="T710" i="4" s="1"/>
  <c r="U710" i="4" s="1"/>
  <c r="R79" i="4"/>
  <c r="S79" i="4" s="1"/>
  <c r="T79" i="4" s="1"/>
  <c r="U79" i="4" s="1"/>
  <c r="R1658" i="4"/>
  <c r="S1658" i="4" s="1"/>
  <c r="T1658" i="4" s="1"/>
  <c r="U1658" i="4" s="1"/>
  <c r="R2461" i="4"/>
  <c r="S2461" i="4" s="1"/>
  <c r="T2461" i="4" s="1"/>
  <c r="U2461" i="4" s="1"/>
  <c r="R2484" i="4"/>
  <c r="S2484" i="4" s="1"/>
  <c r="T2484" i="4" s="1"/>
  <c r="R1508" i="4"/>
  <c r="S1508" i="4" s="1"/>
  <c r="T1508" i="4" s="1"/>
  <c r="U1508" i="4" s="1"/>
  <c r="R470" i="4"/>
  <c r="S470" i="4" s="1"/>
  <c r="T470" i="4" s="1"/>
  <c r="U470" i="4" s="1"/>
  <c r="R937" i="4"/>
  <c r="S937" i="4" s="1"/>
  <c r="T937" i="4" s="1"/>
  <c r="R1077" i="4"/>
  <c r="S1077" i="4" s="1"/>
  <c r="T1077" i="4" s="1"/>
  <c r="U1077" i="4" s="1"/>
  <c r="R1433" i="4"/>
  <c r="S1433" i="4" s="1"/>
  <c r="T1433" i="4" s="1"/>
  <c r="U1433" i="4" s="1"/>
  <c r="R2205" i="4"/>
  <c r="S2205" i="4" s="1"/>
  <c r="T2205" i="4" s="1"/>
  <c r="R1462" i="4"/>
  <c r="S1462" i="4" s="1"/>
  <c r="T1462" i="4" s="1"/>
  <c r="U1462" i="4" s="1"/>
  <c r="R1955" i="4"/>
  <c r="S1955" i="4" s="1"/>
  <c r="T1955" i="4" s="1"/>
  <c r="R1757" i="4"/>
  <c r="S1757" i="4" s="1"/>
  <c r="T1757" i="4" s="1"/>
  <c r="R1843" i="4"/>
  <c r="S1843" i="4" s="1"/>
  <c r="T1843" i="4" s="1"/>
  <c r="R463" i="4"/>
  <c r="S463" i="4" s="1"/>
  <c r="T463" i="4" s="1"/>
  <c r="U463" i="4" s="1"/>
  <c r="R794" i="4"/>
  <c r="S794" i="4" s="1"/>
  <c r="T794" i="4" s="1"/>
  <c r="R967" i="4"/>
  <c r="S967" i="4" s="1"/>
  <c r="T967" i="4" s="1"/>
  <c r="U967" i="4" s="1"/>
  <c r="R1663" i="4"/>
  <c r="S1663" i="4" s="1"/>
  <c r="T1663" i="4" s="1"/>
  <c r="R1742" i="4"/>
  <c r="S1742" i="4" s="1"/>
  <c r="T1742" i="4" s="1"/>
  <c r="U1742" i="4" s="1"/>
  <c r="R993" i="4"/>
  <c r="S993" i="4" s="1"/>
  <c r="T993" i="4" s="1"/>
  <c r="R569" i="4"/>
  <c r="S569" i="4" s="1"/>
  <c r="T569" i="4" s="1"/>
  <c r="R806" i="4"/>
  <c r="S806" i="4" s="1"/>
  <c r="T806" i="4" s="1"/>
  <c r="U806" i="4" s="1"/>
  <c r="R1235" i="4"/>
  <c r="S1235" i="4" s="1"/>
  <c r="T1235" i="4" s="1"/>
  <c r="U1235" i="4" s="1"/>
  <c r="R1950" i="4"/>
  <c r="S1950" i="4" s="1"/>
  <c r="T1950" i="4" s="1"/>
  <c r="R2076" i="4"/>
  <c r="S2076" i="4" s="1"/>
  <c r="T2076" i="4" s="1"/>
  <c r="U2076" i="4" s="1"/>
  <c r="R2244" i="4"/>
  <c r="S2244" i="4" s="1"/>
  <c r="T2244" i="4" s="1"/>
  <c r="U2244" i="4" s="1"/>
  <c r="R1588" i="4"/>
  <c r="S1588" i="4" s="1"/>
  <c r="T1588" i="4" s="1"/>
  <c r="U1588" i="4" s="1"/>
  <c r="R1784" i="4"/>
  <c r="S1784" i="4" s="1"/>
  <c r="T1784" i="4" s="1"/>
  <c r="U1784" i="4" s="1"/>
  <c r="R1782" i="4"/>
  <c r="S1782" i="4" s="1"/>
  <c r="T1782" i="4" s="1"/>
  <c r="R1213" i="4"/>
  <c r="S1213" i="4" s="1"/>
  <c r="T1213" i="4" s="1"/>
  <c r="R1872" i="4"/>
  <c r="S1872" i="4" s="1"/>
  <c r="T1872" i="4" s="1"/>
  <c r="U1872" i="4" s="1"/>
  <c r="R1702" i="4"/>
  <c r="S1702" i="4" s="1"/>
  <c r="T1702" i="4" s="1"/>
  <c r="U1702" i="4" s="1"/>
  <c r="R658" i="4"/>
  <c r="S658" i="4" s="1"/>
  <c r="T658" i="4" s="1"/>
  <c r="U658" i="4" s="1"/>
  <c r="R880" i="4"/>
  <c r="S880" i="4" s="1"/>
  <c r="T880" i="4" s="1"/>
  <c r="U880" i="4" s="1"/>
  <c r="T1336" i="4"/>
  <c r="U1336" i="4" s="1"/>
  <c r="R1336" i="4"/>
  <c r="S1336" i="4" s="1"/>
  <c r="R1384" i="4"/>
  <c r="S1384" i="4" s="1"/>
  <c r="T1384" i="4" s="1"/>
  <c r="U1384" i="4" s="1"/>
  <c r="R1051" i="4"/>
  <c r="S1051" i="4" s="1"/>
  <c r="T1051" i="4" s="1"/>
  <c r="U1051" i="4" s="1"/>
  <c r="R1066" i="4"/>
  <c r="S1066" i="4" s="1"/>
  <c r="T1066" i="4" s="1"/>
  <c r="U1066" i="4" s="1"/>
  <c r="R2184" i="4"/>
  <c r="S2184" i="4" s="1"/>
  <c r="T2184" i="4" s="1"/>
  <c r="U2184" i="4" s="1"/>
  <c r="R1954" i="4"/>
  <c r="S1954" i="4" s="1"/>
  <c r="T1954" i="4" s="1"/>
  <c r="U1954" i="4" s="1"/>
  <c r="R2023" i="4"/>
  <c r="S2023" i="4" s="1"/>
  <c r="T2023" i="4" s="1"/>
  <c r="U2023" i="4" s="1"/>
  <c r="R2350" i="4"/>
  <c r="S2350" i="4" s="1"/>
  <c r="T2350" i="4" s="1"/>
  <c r="U2350" i="4" s="1"/>
  <c r="R2232" i="4"/>
  <c r="S2232" i="4" s="1"/>
  <c r="T2232" i="4" s="1"/>
  <c r="U2232" i="4" s="1"/>
  <c r="R2160" i="4"/>
  <c r="S2160" i="4" s="1"/>
  <c r="T2160" i="4" s="1"/>
  <c r="U2160" i="4" s="1"/>
  <c r="R2030" i="4"/>
  <c r="S2030" i="4" s="1"/>
  <c r="T2030" i="4" s="1"/>
  <c r="R2448" i="4"/>
  <c r="S2448" i="4" s="1"/>
  <c r="T2448" i="4" s="1"/>
  <c r="U2448" i="4" s="1"/>
  <c r="R2222" i="4"/>
  <c r="S2222" i="4" s="1"/>
  <c r="T2222" i="4" s="1"/>
  <c r="U2222" i="4" s="1"/>
  <c r="R1801" i="4"/>
  <c r="S1801" i="4" s="1"/>
  <c r="T1801" i="4" s="1"/>
  <c r="R1434" i="4"/>
  <c r="S1434" i="4" s="1"/>
  <c r="T1434" i="4" s="1"/>
  <c r="U1434" i="4" s="1"/>
  <c r="T1761" i="4"/>
  <c r="R1761" i="4"/>
  <c r="S1761" i="4" s="1"/>
  <c r="R1091" i="4"/>
  <c r="S1091" i="4" s="1"/>
  <c r="T1091" i="4" s="1"/>
  <c r="U1091" i="4" s="1"/>
  <c r="R2190" i="4"/>
  <c r="S2190" i="4" s="1"/>
  <c r="T2190" i="4" s="1"/>
  <c r="R1750" i="4"/>
  <c r="S1750" i="4" s="1"/>
  <c r="T1750" i="4" s="1"/>
  <c r="R1375" i="4"/>
  <c r="S1375" i="4" s="1"/>
  <c r="T1375" i="4" s="1"/>
  <c r="U1375" i="4" s="1"/>
  <c r="R2017" i="4"/>
  <c r="S2017" i="4" s="1"/>
  <c r="T2017" i="4" s="1"/>
  <c r="U2017" i="4" s="1"/>
  <c r="R2066" i="4"/>
  <c r="S2066" i="4" s="1"/>
  <c r="T2066" i="4" s="1"/>
  <c r="U2066" i="4" s="1"/>
  <c r="R1359" i="4"/>
  <c r="S1359" i="4" s="1"/>
  <c r="T1359" i="4" s="1"/>
  <c r="R1094" i="4"/>
  <c r="S1094" i="4" s="1"/>
  <c r="T1094" i="4" s="1"/>
  <c r="U1094" i="4" s="1"/>
  <c r="R2284" i="4"/>
  <c r="S2284" i="4" s="1"/>
  <c r="T2284" i="4" s="1"/>
  <c r="U2284" i="4" s="1"/>
  <c r="R2429" i="4"/>
  <c r="S2429" i="4" s="1"/>
  <c r="T2429" i="4" s="1"/>
  <c r="U2429" i="4" s="1"/>
  <c r="R190" i="4"/>
  <c r="S190" i="4" s="1"/>
  <c r="T190" i="4" s="1"/>
  <c r="R1990" i="4"/>
  <c r="S1990" i="4" s="1"/>
  <c r="T1990" i="4" s="1"/>
  <c r="U1990" i="4" s="1"/>
  <c r="R2384" i="4"/>
  <c r="S2384" i="4" s="1"/>
  <c r="T2384" i="4" s="1"/>
  <c r="U2384" i="4" s="1"/>
  <c r="R992" i="4"/>
  <c r="S992" i="4" s="1"/>
  <c r="T992" i="4" s="1"/>
  <c r="U992" i="4" s="1"/>
  <c r="R147" i="4"/>
  <c r="S147" i="4" s="1"/>
  <c r="T147" i="4" s="1"/>
  <c r="R934" i="4"/>
  <c r="S934" i="4" s="1"/>
  <c r="T934" i="4" s="1"/>
  <c r="U934" i="4" s="1"/>
  <c r="R907" i="4"/>
  <c r="S907" i="4" s="1"/>
  <c r="T907" i="4" s="1"/>
  <c r="R533" i="4"/>
  <c r="S533" i="4" s="1"/>
  <c r="T533" i="4" s="1"/>
  <c r="R972" i="4"/>
  <c r="S972" i="4" s="1"/>
  <c r="T972" i="4" s="1"/>
  <c r="U972" i="4" s="1"/>
  <c r="R2299" i="4"/>
  <c r="S2299" i="4" s="1"/>
  <c r="T2299" i="4" s="1"/>
  <c r="R2116" i="4"/>
  <c r="S2116" i="4" s="1"/>
  <c r="T2116" i="4" s="1"/>
  <c r="U2116" i="4" s="1"/>
  <c r="W1181" i="4"/>
  <c r="W1529" i="4"/>
  <c r="X1529" i="4" s="1"/>
  <c r="Y1529" i="4" s="1"/>
  <c r="W196" i="4"/>
  <c r="W143" i="4"/>
  <c r="X143" i="4" s="1"/>
  <c r="Y143" i="4" s="1"/>
  <c r="W579" i="4"/>
  <c r="X579" i="4" s="1"/>
  <c r="Y579" i="4" s="1"/>
  <c r="W2379" i="4"/>
  <c r="W532" i="4"/>
  <c r="W1748" i="4"/>
  <c r="AH1748" i="4" s="1"/>
  <c r="W1397" i="4"/>
  <c r="X1397" i="4" s="1"/>
  <c r="Y1397" i="4" s="1"/>
  <c r="W790" i="4"/>
  <c r="W1618" i="4"/>
  <c r="W2275" i="4"/>
  <c r="X2275" i="4" s="1"/>
  <c r="Y2275" i="4" s="1"/>
  <c r="W711" i="4"/>
  <c r="W460" i="4"/>
  <c r="W2330" i="4"/>
  <c r="AH2330" i="4" s="1"/>
  <c r="R1532" i="4"/>
  <c r="S1532" i="4" s="1"/>
  <c r="T1532" i="4" s="1"/>
  <c r="U1532" i="4" s="1"/>
  <c r="R118" i="4"/>
  <c r="S118" i="4" s="1"/>
  <c r="T118" i="4" s="1"/>
  <c r="R158" i="4"/>
  <c r="S158" i="4" s="1"/>
  <c r="T158" i="4" s="1"/>
  <c r="U158" i="4" s="1"/>
  <c r="R1675" i="4"/>
  <c r="S1675" i="4" s="1"/>
  <c r="T1675" i="4" s="1"/>
  <c r="U1675" i="4" s="1"/>
  <c r="R2132" i="4"/>
  <c r="S2132" i="4" s="1"/>
  <c r="T2132" i="4" s="1"/>
  <c r="U2132" i="4" s="1"/>
  <c r="R177" i="4"/>
  <c r="S177" i="4" s="1"/>
  <c r="T177" i="4" s="1"/>
  <c r="R122" i="4"/>
  <c r="S122" i="4" s="1"/>
  <c r="T122" i="4" s="1"/>
  <c r="R1269" i="4"/>
  <c r="S1269" i="4" s="1"/>
  <c r="T1269" i="4" s="1"/>
  <c r="U1269" i="4" s="1"/>
  <c r="R58" i="4"/>
  <c r="S58" i="4" s="1"/>
  <c r="T58" i="4" s="1"/>
  <c r="U58" i="4" s="1"/>
  <c r="R67" i="4"/>
  <c r="S67" i="4" s="1"/>
  <c r="T67" i="4" s="1"/>
  <c r="U67" i="4" s="1"/>
  <c r="R2337" i="4"/>
  <c r="S2337" i="4" s="1"/>
  <c r="T2337" i="4" s="1"/>
  <c r="U2337" i="4" s="1"/>
  <c r="R2237" i="4"/>
  <c r="S2237" i="4" s="1"/>
  <c r="T2237" i="4" s="1"/>
  <c r="U2237" i="4" s="1"/>
  <c r="R91" i="4"/>
  <c r="S91" i="4" s="1"/>
  <c r="T91" i="4" s="1"/>
  <c r="U91" i="4" s="1"/>
  <c r="R106" i="4"/>
  <c r="S106" i="4" s="1"/>
  <c r="T106" i="4" s="1"/>
  <c r="U106" i="4" s="1"/>
  <c r="R209" i="4"/>
  <c r="S209" i="4" s="1"/>
  <c r="T209" i="4" s="1"/>
  <c r="R227" i="4"/>
  <c r="S227" i="4" s="1"/>
  <c r="T227" i="4" s="1"/>
  <c r="R544" i="4"/>
  <c r="S544" i="4" s="1"/>
  <c r="T544" i="4" s="1"/>
  <c r="U544" i="4" s="1"/>
  <c r="R141" i="4"/>
  <c r="S141" i="4" s="1"/>
  <c r="T141" i="4" s="1"/>
  <c r="R1249" i="4"/>
  <c r="S1249" i="4" s="1"/>
  <c r="T1249" i="4" s="1"/>
  <c r="R957" i="4"/>
  <c r="S957" i="4" s="1"/>
  <c r="T957" i="4" s="1"/>
  <c r="U957" i="4" s="1"/>
  <c r="R1808" i="4"/>
  <c r="S1808" i="4" s="1"/>
  <c r="T1808" i="4" s="1"/>
  <c r="U1808" i="4" s="1"/>
  <c r="R1001" i="4"/>
  <c r="S1001" i="4" s="1"/>
  <c r="T1001" i="4" s="1"/>
  <c r="R1814" i="4"/>
  <c r="S1814" i="4" s="1"/>
  <c r="T1814" i="4" s="1"/>
  <c r="U1814" i="4" s="1"/>
  <c r="R1301" i="4"/>
  <c r="S1301" i="4" s="1"/>
  <c r="T1301" i="4" s="1"/>
  <c r="R1503" i="4"/>
  <c r="S1503" i="4" s="1"/>
  <c r="T1503" i="4" s="1"/>
  <c r="U1503" i="4" s="1"/>
  <c r="R2004" i="4"/>
  <c r="S2004" i="4" s="1"/>
  <c r="T2004" i="4" s="1"/>
  <c r="U2004" i="4" s="1"/>
  <c r="R1124" i="4"/>
  <c r="S1124" i="4" s="1"/>
  <c r="T1124" i="4" s="1"/>
  <c r="R1468" i="4"/>
  <c r="S1468" i="4" s="1"/>
  <c r="T1468" i="4" s="1"/>
  <c r="U1468" i="4" s="1"/>
  <c r="R681" i="4"/>
  <c r="S681" i="4" s="1"/>
  <c r="T681" i="4" s="1"/>
  <c r="U681" i="4" s="1"/>
  <c r="R1228" i="4"/>
  <c r="S1228" i="4" s="1"/>
  <c r="T1228" i="4" s="1"/>
  <c r="U1228" i="4" s="1"/>
  <c r="R1945" i="4"/>
  <c r="S1945" i="4" s="1"/>
  <c r="T1945" i="4" s="1"/>
  <c r="R773" i="4"/>
  <c r="S773" i="4" s="1"/>
  <c r="T773" i="4" s="1"/>
  <c r="R590" i="4"/>
  <c r="S590" i="4" s="1"/>
  <c r="T590" i="4" s="1"/>
  <c r="U590" i="4" s="1"/>
  <c r="R1255" i="4"/>
  <c r="S1255" i="4" s="1"/>
  <c r="T1255" i="4" s="1"/>
  <c r="R670" i="4"/>
  <c r="S670" i="4" s="1"/>
  <c r="T670" i="4" s="1"/>
  <c r="U670" i="4" s="1"/>
  <c r="R1239" i="4"/>
  <c r="S1239" i="4" s="1"/>
  <c r="T1239" i="4" s="1"/>
  <c r="U1239" i="4" s="1"/>
  <c r="R1495" i="4"/>
  <c r="S1495" i="4" s="1"/>
  <c r="T1495" i="4" s="1"/>
  <c r="U1495" i="4" s="1"/>
  <c r="R1860" i="4"/>
  <c r="S1860" i="4" s="1"/>
  <c r="T1860" i="4" s="1"/>
  <c r="U1860" i="4" s="1"/>
  <c r="R1862" i="4"/>
  <c r="S1862" i="4" s="1"/>
  <c r="T1862" i="4" s="1"/>
  <c r="U1862" i="4" s="1"/>
  <c r="R1947" i="4"/>
  <c r="S1947" i="4" s="1"/>
  <c r="T1947" i="4" s="1"/>
  <c r="R2154" i="4"/>
  <c r="S2154" i="4" s="1"/>
  <c r="T2154" i="4" s="1"/>
  <c r="R731" i="4"/>
  <c r="S731" i="4" s="1"/>
  <c r="T731" i="4"/>
  <c r="U731" i="4" s="1"/>
  <c r="R2234" i="4"/>
  <c r="S2234" i="4" s="1"/>
  <c r="T2234" i="4" s="1"/>
  <c r="U2234" i="4" s="1"/>
  <c r="R2194" i="4"/>
  <c r="S2194" i="4" s="1"/>
  <c r="T2194" i="4" s="1"/>
  <c r="R1781" i="4"/>
  <c r="S1781" i="4" s="1"/>
  <c r="T1781" i="4" s="1"/>
  <c r="R2252" i="4"/>
  <c r="S2252" i="4" s="1"/>
  <c r="T2252" i="4" s="1"/>
  <c r="R2071" i="4"/>
  <c r="S2071" i="4" s="1"/>
  <c r="T2071" i="4" s="1"/>
  <c r="R2380" i="4"/>
  <c r="S2380" i="4" s="1"/>
  <c r="T2380" i="4" s="1"/>
  <c r="U2380" i="4" s="1"/>
  <c r="R2064" i="4"/>
  <c r="S2064" i="4" s="1"/>
  <c r="T2064" i="4" s="1"/>
  <c r="U2064" i="4" s="1"/>
  <c r="R2146" i="4"/>
  <c r="S2146" i="4" s="1"/>
  <c r="T2146" i="4" s="1"/>
  <c r="U2146" i="4" s="1"/>
  <c r="R1800" i="4"/>
  <c r="S1800" i="4" s="1"/>
  <c r="T1800" i="4" s="1"/>
  <c r="U1800" i="4" s="1"/>
  <c r="R1103" i="4"/>
  <c r="S1103" i="4" s="1"/>
  <c r="T1103" i="4" s="1"/>
  <c r="U1103" i="4" s="1"/>
  <c r="R2344" i="4"/>
  <c r="S2344" i="4" s="1"/>
  <c r="T2344" i="4" s="1"/>
  <c r="R2152" i="4"/>
  <c r="S2152" i="4" s="1"/>
  <c r="T2152" i="4" s="1"/>
  <c r="R2031" i="4"/>
  <c r="S2031" i="4" s="1"/>
  <c r="T2031" i="4" s="1"/>
  <c r="U2031" i="4" s="1"/>
  <c r="R2271" i="4"/>
  <c r="S2271" i="4" s="1"/>
  <c r="T2271" i="4" s="1"/>
  <c r="R1867" i="4"/>
  <c r="S1867" i="4" s="1"/>
  <c r="T1867" i="4" s="1"/>
  <c r="U1867" i="4" s="1"/>
  <c r="R1222" i="4"/>
  <c r="S1222" i="4" s="1"/>
  <c r="T1222" i="4" s="1"/>
  <c r="R1281" i="4"/>
  <c r="S1281" i="4" s="1"/>
  <c r="T1281" i="4" s="1"/>
  <c r="U1281" i="4" s="1"/>
  <c r="R1885" i="4"/>
  <c r="S1885" i="4" s="1"/>
  <c r="T1885" i="4" s="1"/>
  <c r="R2169" i="4"/>
  <c r="S2169" i="4" s="1"/>
  <c r="T2169" i="4" s="1"/>
  <c r="U2169" i="4" s="1"/>
  <c r="R2012" i="4"/>
  <c r="S2012" i="4" s="1"/>
  <c r="T2012" i="4" s="1"/>
  <c r="U2012" i="4" s="1"/>
  <c r="R1924" i="4"/>
  <c r="S1924" i="4" s="1"/>
  <c r="T1924" i="4" s="1"/>
  <c r="U1924" i="4" s="1"/>
  <c r="R2168" i="4"/>
  <c r="S2168" i="4" s="1"/>
  <c r="T2168" i="4" s="1"/>
  <c r="U2168" i="4" s="1"/>
  <c r="R1216" i="4"/>
  <c r="S1216" i="4" s="1"/>
  <c r="T1216" i="4" s="1"/>
  <c r="R1711" i="4"/>
  <c r="S1711" i="4" s="1"/>
  <c r="T1711" i="4" s="1"/>
  <c r="U1711" i="4" s="1"/>
  <c r="R2120" i="4"/>
  <c r="S2120" i="4" s="1"/>
  <c r="T2120" i="4" s="1"/>
  <c r="U2120" i="4" s="1"/>
  <c r="R2262" i="4"/>
  <c r="S2262" i="4" s="1"/>
  <c r="T2262" i="4" s="1"/>
  <c r="R2196" i="4"/>
  <c r="S2196" i="4" s="1"/>
  <c r="T2196" i="4" s="1"/>
  <c r="R2188" i="4"/>
  <c r="S2188" i="4" s="1"/>
  <c r="T2188" i="4" s="1"/>
  <c r="U2188" i="4" s="1"/>
  <c r="R2002" i="4"/>
  <c r="S2002" i="4" s="1"/>
  <c r="T2002" i="4" s="1"/>
  <c r="R127" i="4"/>
  <c r="S127" i="4" s="1"/>
  <c r="T127" i="4" s="1"/>
  <c r="U127" i="4" s="1"/>
  <c r="R1730" i="4"/>
  <c r="S1730" i="4" s="1"/>
  <c r="T1730" i="4" s="1"/>
  <c r="U1730" i="4" s="1"/>
  <c r="R520" i="4"/>
  <c r="S520" i="4" s="1"/>
  <c r="T520" i="4" s="1"/>
  <c r="R954" i="4"/>
  <c r="S954" i="4" s="1"/>
  <c r="T954" i="4" s="1"/>
  <c r="U954" i="4" s="1"/>
  <c r="R1014" i="4"/>
  <c r="S1014" i="4" s="1"/>
  <c r="T1014" i="4" s="1"/>
  <c r="R1488" i="4"/>
  <c r="S1488" i="4" s="1"/>
  <c r="T1488" i="4" s="1"/>
  <c r="R1641" i="4"/>
  <c r="S1641" i="4" s="1"/>
  <c r="T1641" i="4" s="1"/>
  <c r="U1641" i="4" s="1"/>
  <c r="R1290" i="4"/>
  <c r="S1290" i="4" s="1"/>
  <c r="T1290" i="4" s="1"/>
  <c r="R1722" i="4"/>
  <c r="S1722" i="4" s="1"/>
  <c r="T1722" i="4" s="1"/>
  <c r="R2022" i="4"/>
  <c r="S2022" i="4" s="1"/>
  <c r="T2022" i="4" s="1"/>
  <c r="R2207" i="4"/>
  <c r="S2207" i="4" s="1"/>
  <c r="T2207" i="4" s="1"/>
  <c r="U2207" i="4" s="1"/>
  <c r="R2026" i="4"/>
  <c r="S2026" i="4" s="1"/>
  <c r="T2026" i="4" s="1"/>
  <c r="R2419" i="4"/>
  <c r="S2419" i="4" s="1"/>
  <c r="T2419" i="4" s="1"/>
  <c r="U2419" i="4" s="1"/>
  <c r="W2249" i="4"/>
  <c r="W1557" i="4"/>
  <c r="W1476" i="4"/>
  <c r="W1596" i="4"/>
  <c r="AH1596" i="4" s="1"/>
  <c r="W1908" i="4"/>
  <c r="X1908" i="4" s="1"/>
  <c r="Y1908" i="4" s="1"/>
  <c r="W264" i="4"/>
  <c r="W1335" i="4"/>
  <c r="AH1335" i="4" s="1"/>
  <c r="W1023" i="4"/>
  <c r="W987" i="4"/>
  <c r="W2038" i="4"/>
  <c r="AH2038" i="4" s="1"/>
  <c r="W1173" i="4"/>
  <c r="AH1173" i="4" s="1"/>
  <c r="W2011" i="4"/>
  <c r="AH2011" i="4" s="1"/>
  <c r="W1802" i="4"/>
  <c r="W334" i="4"/>
  <c r="W2080" i="4"/>
  <c r="W1143" i="4"/>
  <c r="AH1143" i="4" s="1"/>
  <c r="W1701" i="4"/>
  <c r="R208" i="4"/>
  <c r="S208" i="4" s="1"/>
  <c r="T208" i="4" s="1"/>
  <c r="U208" i="4" s="1"/>
  <c r="R1470" i="4"/>
  <c r="S1470" i="4" s="1"/>
  <c r="T1470" i="4" s="1"/>
  <c r="U1470" i="4" s="1"/>
  <c r="R730" i="4"/>
  <c r="S730" i="4" s="1"/>
  <c r="T730" i="4" s="1"/>
  <c r="U730" i="4" s="1"/>
  <c r="R101" i="4"/>
  <c r="S101" i="4" s="1"/>
  <c r="T101" i="4" s="1"/>
  <c r="R1524" i="4"/>
  <c r="S1524" i="4" s="1"/>
  <c r="T1524" i="4" s="1"/>
  <c r="U1524" i="4" s="1"/>
  <c r="R1067" i="4"/>
  <c r="S1067" i="4" s="1"/>
  <c r="T1067" i="4" s="1"/>
  <c r="U1067" i="4" s="1"/>
  <c r="R50" i="4"/>
  <c r="S50" i="4" s="1"/>
  <c r="T50" i="4" s="1"/>
  <c r="U50" i="4" s="1"/>
  <c r="R46" i="4"/>
  <c r="S46" i="4" s="1"/>
  <c r="T46" i="4" s="1"/>
  <c r="U46" i="4" s="1"/>
  <c r="R1541" i="4"/>
  <c r="S1541" i="4" s="1"/>
  <c r="T1541" i="4" s="1"/>
  <c r="R1669" i="4"/>
  <c r="S1669" i="4" s="1"/>
  <c r="T1669" i="4" s="1"/>
  <c r="R205" i="4"/>
  <c r="S205" i="4" s="1"/>
  <c r="T205" i="4" s="1"/>
  <c r="U205" i="4" s="1"/>
  <c r="R1520" i="4"/>
  <c r="S1520" i="4" s="1"/>
  <c r="T1520" i="4" s="1"/>
  <c r="R81" i="4"/>
  <c r="S81" i="4" s="1"/>
  <c r="T81" i="4" s="1"/>
  <c r="R586" i="4"/>
  <c r="S586" i="4" s="1"/>
  <c r="T586" i="4" s="1"/>
  <c r="R974" i="4"/>
  <c r="S974" i="4" s="1"/>
  <c r="T974" i="4" s="1"/>
  <c r="R852" i="4"/>
  <c r="S852" i="4" s="1"/>
  <c r="T852" i="4" s="1"/>
  <c r="R1790" i="4"/>
  <c r="S1790" i="4" s="1"/>
  <c r="T1790" i="4" s="1"/>
  <c r="R1454" i="4"/>
  <c r="S1454" i="4" s="1"/>
  <c r="T1454" i="4" s="1"/>
  <c r="U1454" i="4" s="1"/>
  <c r="R1282" i="4"/>
  <c r="S1282" i="4" s="1"/>
  <c r="T1282" i="4" s="1"/>
  <c r="U1282" i="4" s="1"/>
  <c r="R1479" i="4"/>
  <c r="S1479" i="4" s="1"/>
  <c r="T1479" i="4" s="1"/>
  <c r="T1824" i="4"/>
  <c r="U1824" i="4" s="1"/>
  <c r="R1824" i="4"/>
  <c r="S1824" i="4" s="1"/>
  <c r="R1682" i="4"/>
  <c r="S1682" i="4" s="1"/>
  <c r="T1682" i="4" s="1"/>
  <c r="U1682" i="4" s="1"/>
  <c r="R1957" i="4"/>
  <c r="S1957" i="4" s="1"/>
  <c r="T1957" i="4" s="1"/>
  <c r="U1957" i="4" s="1"/>
  <c r="R621" i="4"/>
  <c r="S621" i="4" s="1"/>
  <c r="T621" i="4" s="1"/>
  <c r="R1474" i="4"/>
  <c r="S1474" i="4" s="1"/>
  <c r="T1474" i="4" s="1"/>
  <c r="U1474" i="4" s="1"/>
  <c r="R1837" i="4"/>
  <c r="S1837" i="4" s="1"/>
  <c r="T1837" i="4" s="1"/>
  <c r="R729" i="4"/>
  <c r="S729" i="4" s="1"/>
  <c r="T729" i="4" s="1"/>
  <c r="R1357" i="4"/>
  <c r="S1357" i="4" s="1"/>
  <c r="T1357" i="4" s="1"/>
  <c r="U1357" i="4" s="1"/>
  <c r="R631" i="4"/>
  <c r="S631" i="4" s="1"/>
  <c r="T631" i="4" s="1"/>
  <c r="R1775" i="4"/>
  <c r="S1775" i="4" s="1"/>
  <c r="T1775" i="4" s="1"/>
  <c r="U1775" i="4" s="1"/>
  <c r="R2203" i="4"/>
  <c r="S2203" i="4" s="1"/>
  <c r="T2203" i="4" s="1"/>
  <c r="R782" i="4"/>
  <c r="S782" i="4" s="1"/>
  <c r="T782" i="4" s="1"/>
  <c r="T488" i="4"/>
  <c r="U488" i="4" s="1"/>
  <c r="R488" i="4"/>
  <c r="S488" i="4" s="1"/>
  <c r="R1483" i="4"/>
  <c r="S1483" i="4" s="1"/>
  <c r="T1483" i="4" s="1"/>
  <c r="U1483" i="4" s="1"/>
  <c r="R1846" i="4"/>
  <c r="S1846" i="4" s="1"/>
  <c r="T1846" i="4" s="1"/>
  <c r="U1846" i="4" s="1"/>
  <c r="R944" i="4"/>
  <c r="S944" i="4" s="1"/>
  <c r="T944" i="4" s="1"/>
  <c r="U944" i="4" s="1"/>
  <c r="R1844" i="4"/>
  <c r="S1844" i="4" s="1"/>
  <c r="T1844" i="4" s="1"/>
  <c r="U1844" i="4" s="1"/>
  <c r="R1204" i="4"/>
  <c r="S1204" i="4" s="1"/>
  <c r="T1204" i="4" s="1"/>
  <c r="R105" i="4"/>
  <c r="S105" i="4" s="1"/>
  <c r="T105" i="4" s="1"/>
  <c r="U105" i="4" s="1"/>
  <c r="R2290" i="4"/>
  <c r="S2290" i="4" s="1"/>
  <c r="T2290" i="4" s="1"/>
  <c r="U2290" i="4" s="1"/>
  <c r="R535" i="4"/>
  <c r="S535" i="4" s="1"/>
  <c r="T535" i="4" s="1"/>
  <c r="R994" i="4"/>
  <c r="S994" i="4" s="1"/>
  <c r="T994" i="4" s="1"/>
  <c r="R1445" i="4"/>
  <c r="S1445" i="4" s="1"/>
  <c r="T1445" i="4" s="1"/>
  <c r="U1445" i="4" s="1"/>
  <c r="R1072" i="4"/>
  <c r="S1072" i="4" s="1"/>
  <c r="T1072" i="4" s="1"/>
  <c r="U1072" i="4" s="1"/>
  <c r="R1666" i="4"/>
  <c r="S1666" i="4" s="1"/>
  <c r="T1666" i="4" s="1"/>
  <c r="R1481" i="4"/>
  <c r="S1481" i="4" s="1"/>
  <c r="T1481" i="4" s="1"/>
  <c r="R1854" i="4"/>
  <c r="S1854" i="4" s="1"/>
  <c r="T1854" i="4" s="1"/>
  <c r="U1854" i="4" s="1"/>
  <c r="R2365" i="4"/>
  <c r="S2365" i="4" s="1"/>
  <c r="T2365" i="4" s="1"/>
  <c r="U2365" i="4" s="1"/>
  <c r="R1993" i="4"/>
  <c r="S1993" i="4" s="1"/>
  <c r="T1993" i="4" s="1"/>
  <c r="U1993" i="4" s="1"/>
  <c r="R2304" i="4"/>
  <c r="S2304" i="4" s="1"/>
  <c r="T2304" i="4"/>
  <c r="U2304" i="4" s="1"/>
  <c r="R2486" i="4"/>
  <c r="S2486" i="4" s="1"/>
  <c r="T2486" i="4" s="1"/>
  <c r="R2260" i="4"/>
  <c r="S2260" i="4" s="1"/>
  <c r="T2260" i="4" s="1"/>
  <c r="R1413" i="4"/>
  <c r="S1413" i="4" s="1"/>
  <c r="T1413" i="4" s="1"/>
  <c r="U1413" i="4" s="1"/>
  <c r="R2148" i="4"/>
  <c r="S2148" i="4" s="1"/>
  <c r="T2148" i="4" s="1"/>
  <c r="R2021" i="4"/>
  <c r="S2021" i="4" s="1"/>
  <c r="T2021" i="4" s="1"/>
  <c r="U2021" i="4" s="1"/>
  <c r="R1665" i="4"/>
  <c r="S1665" i="4" s="1"/>
  <c r="T1665" i="4" s="1"/>
  <c r="U1665" i="4" s="1"/>
  <c r="R692" i="4"/>
  <c r="S692" i="4" s="1"/>
  <c r="T692" i="4" s="1"/>
  <c r="R1811" i="4"/>
  <c r="S1811" i="4" s="1"/>
  <c r="T1811" i="4" s="1"/>
  <c r="R2354" i="4"/>
  <c r="S2354" i="4" s="1"/>
  <c r="T2354" i="4" s="1"/>
  <c r="U2354" i="4" s="1"/>
  <c r="R2173" i="4"/>
  <c r="S2173" i="4" s="1"/>
  <c r="T2173" i="4" s="1"/>
  <c r="R2009" i="4"/>
  <c r="S2009" i="4" s="1"/>
  <c r="T2009" i="4" s="1"/>
  <c r="U2009" i="4" s="1"/>
  <c r="R2227" i="4"/>
  <c r="S2227" i="4" s="1"/>
  <c r="T2227" i="4" s="1"/>
  <c r="U2227" i="4" s="1"/>
  <c r="R1186" i="4"/>
  <c r="S1186" i="4" s="1"/>
  <c r="T1186" i="4" s="1"/>
  <c r="R1770" i="4"/>
  <c r="S1770" i="4" s="1"/>
  <c r="T1770" i="4" s="1"/>
  <c r="R2178" i="4"/>
  <c r="S2178" i="4" s="1"/>
  <c r="T2178" i="4" s="1"/>
  <c r="U2178" i="4" s="1"/>
  <c r="R2466" i="4"/>
  <c r="S2466" i="4" s="1"/>
  <c r="T2466" i="4" s="1"/>
  <c r="U2466" i="4" s="1"/>
  <c r="R1899" i="4"/>
  <c r="S1899" i="4" s="1"/>
  <c r="T1899" i="4" s="1"/>
  <c r="U1899" i="4" s="1"/>
  <c r="AH1274" i="4"/>
  <c r="X1274" i="4"/>
  <c r="Y1274" i="4" s="1"/>
  <c r="X1681" i="4"/>
  <c r="Y1681" i="4" s="1"/>
  <c r="AH1681" i="4"/>
  <c r="X134" i="4"/>
  <c r="Y134" i="4" s="1"/>
  <c r="AH134" i="4"/>
  <c r="AH215" i="4"/>
  <c r="X215" i="4"/>
  <c r="Y215" i="4" s="1"/>
  <c r="X2156" i="4"/>
  <c r="Y2156" i="4" s="1"/>
  <c r="AH2156" i="4"/>
  <c r="AH193" i="4"/>
  <c r="X193" i="4"/>
  <c r="Y193" i="4" s="1"/>
  <c r="X1555" i="4"/>
  <c r="Y1555" i="4" s="1"/>
  <c r="AH1555" i="4"/>
  <c r="X210" i="4"/>
  <c r="Y210" i="4" s="1"/>
  <c r="AH210" i="4"/>
  <c r="X1174" i="4"/>
  <c r="Y1174" i="4" s="1"/>
  <c r="AH1174" i="4"/>
  <c r="X1518" i="4"/>
  <c r="Y1518" i="4" s="1"/>
  <c r="AH1518" i="4"/>
  <c r="X52" i="4"/>
  <c r="Y52" i="4" s="1"/>
  <c r="AH52" i="4"/>
  <c r="X1180" i="4"/>
  <c r="Y1180" i="4" s="1"/>
  <c r="AH1180" i="4"/>
  <c r="X2052" i="4"/>
  <c r="Y2052" i="4" s="1"/>
  <c r="AH2052" i="4"/>
  <c r="X1270" i="4"/>
  <c r="Y1270" i="4" s="1"/>
  <c r="X221" i="4"/>
  <c r="Y221" i="4" s="1"/>
  <c r="AH221" i="4"/>
  <c r="AH2067" i="4"/>
  <c r="X2067" i="4"/>
  <c r="Y2067" i="4" s="1"/>
  <c r="AH416" i="4"/>
  <c r="X416" i="4"/>
  <c r="Y416" i="4" s="1"/>
  <c r="AH325" i="4"/>
  <c r="X325" i="4"/>
  <c r="Y325" i="4" s="1"/>
  <c r="AH599" i="4"/>
  <c r="X599" i="4"/>
  <c r="Y599" i="4" s="1"/>
  <c r="AH991" i="4"/>
  <c r="X991" i="4"/>
  <c r="Y991" i="4" s="1"/>
  <c r="X2312" i="4"/>
  <c r="Y2312" i="4" s="1"/>
  <c r="AH2312" i="4"/>
  <c r="AH1026" i="4"/>
  <c r="X1026" i="4"/>
  <c r="Y1026" i="4" s="1"/>
  <c r="X270" i="4"/>
  <c r="Y270" i="4" s="1"/>
  <c r="AH270" i="4"/>
  <c r="X1667" i="4"/>
  <c r="Y1667" i="4" s="1"/>
  <c r="AH1667" i="4"/>
  <c r="AH1297" i="4"/>
  <c r="X1297" i="4"/>
  <c r="Y1297" i="4" s="1"/>
  <c r="AH490" i="4"/>
  <c r="X490" i="4"/>
  <c r="Y490" i="4" s="1"/>
  <c r="X1298" i="4"/>
  <c r="Y1298" i="4" s="1"/>
  <c r="AH1298" i="4"/>
  <c r="X1799" i="4"/>
  <c r="Y1799" i="4" s="1"/>
  <c r="AH1799" i="4"/>
  <c r="AH356" i="4"/>
  <c r="X356" i="4"/>
  <c r="Y356" i="4" s="1"/>
  <c r="X830" i="4"/>
  <c r="Y830" i="4" s="1"/>
  <c r="AH830" i="4"/>
  <c r="X362" i="4"/>
  <c r="Y362" i="4" s="1"/>
  <c r="AH362" i="4"/>
  <c r="AH415" i="4"/>
  <c r="X415" i="4"/>
  <c r="Y415" i="4" s="1"/>
  <c r="AH1068" i="4"/>
  <c r="X1068" i="4"/>
  <c r="Y1068" i="4" s="1"/>
  <c r="AH259" i="4"/>
  <c r="X259" i="4"/>
  <c r="Y259" i="4" s="1"/>
  <c r="X1220" i="4"/>
  <c r="Y1220" i="4" s="1"/>
  <c r="AH1220" i="4"/>
  <c r="AH1168" i="4"/>
  <c r="X1168" i="4"/>
  <c r="Y1168" i="4" s="1"/>
  <c r="X783" i="4"/>
  <c r="Y783" i="4" s="1"/>
  <c r="AH783" i="4"/>
  <c r="X1680" i="4"/>
  <c r="Y1680" i="4" s="1"/>
  <c r="AH1680" i="4"/>
  <c r="X2273" i="4"/>
  <c r="Y2273" i="4" s="1"/>
  <c r="AH2273" i="4"/>
  <c r="X342" i="4"/>
  <c r="Y342" i="4" s="1"/>
  <c r="AH342" i="4"/>
  <c r="AH13" i="4"/>
  <c r="X13" i="4"/>
  <c r="Y13" i="4" s="1"/>
  <c r="AH2340" i="4"/>
  <c r="X2340" i="4"/>
  <c r="Y2340" i="4" s="1"/>
  <c r="AH1820" i="4"/>
  <c r="X1820" i="4"/>
  <c r="Y1820" i="4" s="1"/>
  <c r="X879" i="4"/>
  <c r="Y879" i="4" s="1"/>
  <c r="AH879" i="4"/>
  <c r="AH351" i="4"/>
  <c r="X351" i="4"/>
  <c r="Y351" i="4" s="1"/>
  <c r="AH1453" i="4"/>
  <c r="X1453" i="4"/>
  <c r="Y1453" i="4" s="1"/>
  <c r="X382" i="4"/>
  <c r="Y382" i="4" s="1"/>
  <c r="AH382" i="4"/>
  <c r="X339" i="4"/>
  <c r="Y339" i="4" s="1"/>
  <c r="AH339" i="4"/>
  <c r="X1041" i="4"/>
  <c r="Y1041" i="4" s="1"/>
  <c r="AH1041" i="4"/>
  <c r="X689" i="4"/>
  <c r="Y689" i="4" s="1"/>
  <c r="AH689" i="4"/>
  <c r="AH2387" i="4"/>
  <c r="X2387" i="4"/>
  <c r="Y2387" i="4" s="1"/>
  <c r="AH1455" i="4"/>
  <c r="X1455" i="4"/>
  <c r="Y1455" i="4" s="1"/>
  <c r="AH1111" i="4"/>
  <c r="X1111" i="4"/>
  <c r="Y1111" i="4" s="1"/>
  <c r="AH561" i="4"/>
  <c r="X561" i="4"/>
  <c r="Y561" i="4" s="1"/>
  <c r="X656" i="4"/>
  <c r="Y656" i="4" s="1"/>
  <c r="AH656" i="4"/>
  <c r="AH938" i="4"/>
  <c r="X938" i="4"/>
  <c r="Y938" i="4" s="1"/>
  <c r="X1343" i="4"/>
  <c r="Y1343" i="4" s="1"/>
  <c r="X1360" i="4"/>
  <c r="Y1360" i="4" s="1"/>
  <c r="AH1360" i="4"/>
  <c r="AH720" i="4"/>
  <c r="X720" i="4"/>
  <c r="Y720" i="4" s="1"/>
  <c r="AH1938" i="4"/>
  <c r="X1938" i="4"/>
  <c r="Y1938" i="4" s="1"/>
  <c r="AH265" i="4"/>
  <c r="X265" i="4"/>
  <c r="Y265" i="4" s="1"/>
  <c r="X1428" i="4"/>
  <c r="Y1428" i="4" s="1"/>
  <c r="AH909" i="4"/>
  <c r="X909" i="4"/>
  <c r="Y909" i="4" s="1"/>
  <c r="AH1250" i="4"/>
  <c r="X1250" i="4"/>
  <c r="Y1250" i="4" s="1"/>
  <c r="X2458" i="4"/>
  <c r="Y2458" i="4" s="1"/>
  <c r="AH2458" i="4"/>
  <c r="AH2427" i="4"/>
  <c r="X2427" i="4"/>
  <c r="Y2427" i="4" s="1"/>
  <c r="AH547" i="4"/>
  <c r="X547" i="4"/>
  <c r="Y547" i="4" s="1"/>
  <c r="X654" i="4"/>
  <c r="Y654" i="4" s="1"/>
  <c r="AH654" i="4"/>
  <c r="X664" i="4"/>
  <c r="Y664" i="4" s="1"/>
  <c r="AH664" i="4"/>
  <c r="AH2001" i="4"/>
  <c r="X2001" i="4"/>
  <c r="Y2001" i="4" s="1"/>
  <c r="AH1703" i="4"/>
  <c r="X1703" i="4"/>
  <c r="Y1703" i="4" s="1"/>
  <c r="AH567" i="4"/>
  <c r="X567" i="4"/>
  <c r="Y567" i="4" s="1"/>
  <c r="X2443" i="4"/>
  <c r="Y2443" i="4" s="1"/>
  <c r="AH2443" i="4"/>
  <c r="AH303" i="4"/>
  <c r="X303" i="4"/>
  <c r="Y303" i="4" s="1"/>
  <c r="AH760" i="4"/>
  <c r="X760" i="4"/>
  <c r="Y760" i="4" s="1"/>
  <c r="AH1046" i="4"/>
  <c r="X1046" i="4"/>
  <c r="Y1046" i="4" s="1"/>
  <c r="X1579" i="4"/>
  <c r="Y1579" i="4" s="1"/>
  <c r="AH1579" i="4"/>
  <c r="X1078" i="4"/>
  <c r="Y1078" i="4" s="1"/>
  <c r="AH1078" i="4"/>
  <c r="AH2473" i="4"/>
  <c r="X2473" i="4"/>
  <c r="Y2473" i="4" s="1"/>
  <c r="X357" i="4"/>
  <c r="Y357" i="4" s="1"/>
  <c r="AH357" i="4"/>
  <c r="X237" i="4"/>
  <c r="Y237" i="4" s="1"/>
  <c r="AH237" i="4"/>
  <c r="AH90" i="4"/>
  <c r="X90" i="4"/>
  <c r="Y90" i="4" s="1"/>
  <c r="X1526" i="4"/>
  <c r="Y1526" i="4" s="1"/>
  <c r="AH1526" i="4"/>
  <c r="X338" i="4"/>
  <c r="Y338" i="4" s="1"/>
  <c r="AH338" i="4"/>
  <c r="X2029" i="4"/>
  <c r="Y2029" i="4" s="1"/>
  <c r="AH2029" i="4"/>
  <c r="X1593" i="4"/>
  <c r="Y1593" i="4" s="1"/>
  <c r="AH1593" i="4"/>
  <c r="X298" i="4"/>
  <c r="Y298" i="4" s="1"/>
  <c r="AH298" i="4"/>
  <c r="X1733" i="4"/>
  <c r="Y1733" i="4" s="1"/>
  <c r="AH1733" i="4"/>
  <c r="AH597" i="4"/>
  <c r="X597" i="4"/>
  <c r="Y597" i="4" s="1"/>
  <c r="X1560" i="4"/>
  <c r="Y1560" i="4" s="1"/>
  <c r="AH1560" i="4"/>
  <c r="X138" i="4"/>
  <c r="Y138" i="4" s="1"/>
  <c r="AH138" i="4"/>
  <c r="AH1709" i="4"/>
  <c r="X1709" i="4"/>
  <c r="Y1709" i="4" s="1"/>
  <c r="AH336" i="4"/>
  <c r="X336" i="4"/>
  <c r="Y336" i="4" s="1"/>
  <c r="X1363" i="4"/>
  <c r="Y1363" i="4" s="1"/>
  <c r="AH1363" i="4"/>
  <c r="X1600" i="4"/>
  <c r="Y1600" i="4" s="1"/>
  <c r="AH1600" i="4"/>
  <c r="AH302" i="4"/>
  <c r="X302" i="4"/>
  <c r="Y302" i="4" s="1"/>
  <c r="X2145" i="4"/>
  <c r="Y2145" i="4" s="1"/>
  <c r="AH2145" i="4"/>
  <c r="X1584" i="4"/>
  <c r="Y1584" i="4" s="1"/>
  <c r="AH1584" i="4"/>
  <c r="X791" i="4"/>
  <c r="Y791" i="4" s="1"/>
  <c r="AH791" i="4"/>
  <c r="AH2480" i="4"/>
  <c r="X2480" i="4"/>
  <c r="Y2480" i="4" s="1"/>
  <c r="X1628" i="4"/>
  <c r="Y1628" i="4" s="1"/>
  <c r="AH1628" i="4"/>
  <c r="X1279" i="4"/>
  <c r="Y1279" i="4" s="1"/>
  <c r="AH1279" i="4"/>
  <c r="X2096" i="4"/>
  <c r="Y2096" i="4" s="1"/>
  <c r="AH2096" i="4"/>
  <c r="AH2125" i="4"/>
  <c r="X2125" i="4"/>
  <c r="Y2125" i="4" s="1"/>
  <c r="X1617" i="4"/>
  <c r="Y1617" i="4" s="1"/>
  <c r="AH1617" i="4"/>
  <c r="AH2144" i="4"/>
  <c r="X2144" i="4"/>
  <c r="Y2144" i="4" s="1"/>
  <c r="X2396" i="4"/>
  <c r="Y2396" i="4" s="1"/>
  <c r="AH2396" i="4"/>
  <c r="X57" i="4"/>
  <c r="Y57" i="4" s="1"/>
  <c r="AH57" i="4"/>
  <c r="AH511" i="4"/>
  <c r="X511" i="4"/>
  <c r="Y511" i="4" s="1"/>
  <c r="AH1558" i="4"/>
  <c r="X1558" i="4"/>
  <c r="Y1558" i="4" s="1"/>
  <c r="X2007" i="4"/>
  <c r="Y2007" i="4" s="1"/>
  <c r="AH2007" i="4"/>
  <c r="X2034" i="4"/>
  <c r="Y2034" i="4" s="1"/>
  <c r="AH2034" i="4"/>
  <c r="X1989" i="4"/>
  <c r="Y1989" i="4" s="1"/>
  <c r="AH1989" i="4"/>
  <c r="X2421" i="4"/>
  <c r="Y2421" i="4" s="1"/>
  <c r="AH2421" i="4"/>
  <c r="X1196" i="4"/>
  <c r="Y1196" i="4" s="1"/>
  <c r="AH1196" i="4"/>
  <c r="AH491" i="4"/>
  <c r="X491" i="4"/>
  <c r="Y491" i="4" s="1"/>
  <c r="X1977" i="4"/>
  <c r="Y1977" i="4" s="1"/>
  <c r="AH1977" i="4"/>
  <c r="X225" i="4"/>
  <c r="Y225" i="4" s="1"/>
  <c r="AH225" i="4"/>
  <c r="AH1932" i="4"/>
  <c r="X1932" i="4"/>
  <c r="Y1932" i="4" s="1"/>
  <c r="X2411" i="4"/>
  <c r="Y2411" i="4" s="1"/>
  <c r="AH2411" i="4"/>
  <c r="X672" i="4"/>
  <c r="Y672" i="4" s="1"/>
  <c r="AH672" i="4"/>
  <c r="X157" i="4"/>
  <c r="Y157" i="4" s="1"/>
  <c r="AH157" i="4"/>
  <c r="X509" i="4"/>
  <c r="Y509" i="4" s="1"/>
  <c r="AH509" i="4"/>
  <c r="AH2317" i="4"/>
  <c r="X2317" i="4"/>
  <c r="Y2317" i="4" s="1"/>
  <c r="X1544" i="4"/>
  <c r="Y1544" i="4" s="1"/>
  <c r="AH1544" i="4"/>
  <c r="X748" i="4"/>
  <c r="Y748" i="4" s="1"/>
  <c r="AH748" i="4"/>
  <c r="AH1107" i="4"/>
  <c r="X1107" i="4"/>
  <c r="Y1107" i="4" s="1"/>
  <c r="X2436" i="4"/>
  <c r="Y2436" i="4" s="1"/>
  <c r="AH2436" i="4"/>
  <c r="AH1423" i="4"/>
  <c r="X1423" i="4"/>
  <c r="Y1423" i="4" s="1"/>
  <c r="X2069" i="4"/>
  <c r="Y2069" i="4" s="1"/>
  <c r="AH2069" i="4"/>
  <c r="AH381" i="4"/>
  <c r="X381" i="4"/>
  <c r="Y381" i="4" s="1"/>
  <c r="X152" i="4"/>
  <c r="Y152" i="4" s="1"/>
  <c r="AH152" i="4"/>
  <c r="X1995" i="4"/>
  <c r="Y1995" i="4" s="1"/>
  <c r="AH1995" i="4"/>
  <c r="AH1229" i="4"/>
  <c r="X1229" i="4"/>
  <c r="Y1229" i="4" s="1"/>
  <c r="X498" i="4"/>
  <c r="Y498" i="4" s="1"/>
  <c r="AH498" i="4"/>
  <c r="AH1937" i="4"/>
  <c r="X1937" i="4"/>
  <c r="Y1937" i="4" s="1"/>
  <c r="X2470" i="4"/>
  <c r="Y2470" i="4" s="1"/>
  <c r="AH2470" i="4"/>
  <c r="X159" i="4"/>
  <c r="Y159" i="4" s="1"/>
  <c r="AH159" i="4"/>
  <c r="X23" i="4"/>
  <c r="Y23" i="4" s="1"/>
  <c r="AH23" i="4"/>
  <c r="X174" i="4"/>
  <c r="Y174" i="4" s="1"/>
  <c r="AH174" i="4"/>
  <c r="X211" i="4"/>
  <c r="Y211" i="4" s="1"/>
  <c r="AH211" i="4"/>
  <c r="X1576" i="4"/>
  <c r="Y1576" i="4" s="1"/>
  <c r="AH1576" i="4"/>
  <c r="X1536" i="4"/>
  <c r="Y1536" i="4" s="1"/>
  <c r="AH1536" i="4"/>
  <c r="AH48" i="4"/>
  <c r="X48" i="4"/>
  <c r="Y48" i="4" s="1"/>
  <c r="AH1277" i="4"/>
  <c r="X1277" i="4"/>
  <c r="Y1277" i="4" s="1"/>
  <c r="X2478" i="4"/>
  <c r="Y2478" i="4" s="1"/>
  <c r="AH2478" i="4"/>
  <c r="X66" i="4"/>
  <c r="Y66" i="4" s="1"/>
  <c r="AH66" i="4"/>
  <c r="X1083" i="4"/>
  <c r="Y1083" i="4" s="1"/>
  <c r="AH1083" i="4"/>
  <c r="X311" i="4"/>
  <c r="Y311" i="4" s="1"/>
  <c r="AH311" i="4"/>
  <c r="X2247" i="4"/>
  <c r="Y2247" i="4" s="1"/>
  <c r="AH2247" i="4"/>
  <c r="AH1572" i="4"/>
  <c r="X1572" i="4"/>
  <c r="Y1572" i="4" s="1"/>
  <c r="X2289" i="4"/>
  <c r="Y2289" i="4" s="1"/>
  <c r="AH2289" i="4"/>
  <c r="AH1176" i="4"/>
  <c r="X1176" i="4"/>
  <c r="Y1176" i="4" s="1"/>
  <c r="AH1276" i="4"/>
  <c r="X1276" i="4"/>
  <c r="Y1276" i="4" s="1"/>
  <c r="AH258" i="4"/>
  <c r="X258" i="4"/>
  <c r="Y258" i="4" s="1"/>
  <c r="X1635" i="4"/>
  <c r="Y1635" i="4" s="1"/>
  <c r="AH1635" i="4"/>
  <c r="X514" i="4"/>
  <c r="Y514" i="4" s="1"/>
  <c r="AH514" i="4"/>
  <c r="X2358" i="4"/>
  <c r="Y2358" i="4" s="1"/>
  <c r="AH2358" i="4"/>
  <c r="X770" i="4"/>
  <c r="Y770" i="4" s="1"/>
  <c r="AH770" i="4"/>
  <c r="AH1649" i="4"/>
  <c r="AH1699" i="4"/>
  <c r="X1699" i="4"/>
  <c r="Y1699" i="4" s="1"/>
  <c r="X562" i="4"/>
  <c r="Y562" i="4" s="1"/>
  <c r="AH562" i="4"/>
  <c r="AH2112" i="4"/>
  <c r="X2112" i="4"/>
  <c r="Y2112" i="4" s="1"/>
  <c r="X1315" i="4"/>
  <c r="Y1315" i="4" s="1"/>
  <c r="AH1315" i="4"/>
  <c r="X504" i="4"/>
  <c r="Y504" i="4" s="1"/>
  <c r="AH504" i="4"/>
  <c r="X594" i="4"/>
  <c r="Y594" i="4" s="1"/>
  <c r="AH594" i="4"/>
  <c r="AH926" i="4"/>
  <c r="X926" i="4"/>
  <c r="Y926" i="4" s="1"/>
  <c r="AH2091" i="4"/>
  <c r="X2091" i="4"/>
  <c r="Y2091" i="4" s="1"/>
  <c r="X261" i="4"/>
  <c r="Y261" i="4" s="1"/>
  <c r="AH261" i="4"/>
  <c r="X97" i="4"/>
  <c r="Y97" i="4" s="1"/>
  <c r="AH97" i="4"/>
  <c r="X1556" i="4"/>
  <c r="Y1556" i="4" s="1"/>
  <c r="AH1556" i="4"/>
  <c r="X1700" i="4"/>
  <c r="Y1700" i="4" s="1"/>
  <c r="AH1700" i="4"/>
  <c r="AH268" i="4"/>
  <c r="X268" i="4"/>
  <c r="Y268" i="4" s="1"/>
  <c r="AH723" i="4"/>
  <c r="X723" i="4"/>
  <c r="Y723" i="4" s="1"/>
  <c r="AH139" i="4"/>
  <c r="X139" i="4"/>
  <c r="Y139" i="4" s="1"/>
  <c r="AH1825" i="4"/>
  <c r="X1825" i="4"/>
  <c r="Y1825" i="4" s="1"/>
  <c r="AH2394" i="4"/>
  <c r="X2394" i="4"/>
  <c r="Y2394" i="4" s="1"/>
  <c r="AH411" i="4"/>
  <c r="X411" i="4"/>
  <c r="Y411" i="4" s="1"/>
  <c r="X477" i="4"/>
  <c r="Y477" i="4" s="1"/>
  <c r="AH477" i="4"/>
  <c r="AH1011" i="4"/>
  <c r="X1011" i="4"/>
  <c r="Y1011" i="4" s="1"/>
  <c r="AH1149" i="4"/>
  <c r="X1149" i="4"/>
  <c r="Y1149" i="4" s="1"/>
  <c r="AH1861" i="4"/>
  <c r="X1861" i="4"/>
  <c r="Y1861" i="4" s="1"/>
  <c r="AH1285" i="4"/>
  <c r="X1285" i="4"/>
  <c r="Y1285" i="4" s="1"/>
  <c r="AH1777" i="4"/>
  <c r="X1777" i="4"/>
  <c r="Y1777" i="4" s="1"/>
  <c r="AH677" i="4"/>
  <c r="X677" i="4"/>
  <c r="Y677" i="4" s="1"/>
  <c r="AH669" i="4"/>
  <c r="X669" i="4"/>
  <c r="Y669" i="4" s="1"/>
  <c r="X2218" i="4"/>
  <c r="Y2218" i="4" s="1"/>
  <c r="AH2218" i="4"/>
  <c r="AH1130" i="4"/>
  <c r="X1130" i="4"/>
  <c r="Y1130" i="4" s="1"/>
  <c r="X1133" i="4"/>
  <c r="Y1133" i="4" s="1"/>
  <c r="AH1133" i="4"/>
  <c r="AH753" i="4"/>
  <c r="X753" i="4"/>
  <c r="Y753" i="4" s="1"/>
  <c r="AH799" i="4"/>
  <c r="X799" i="4"/>
  <c r="Y799" i="4" s="1"/>
  <c r="AH1109" i="4"/>
  <c r="X1109" i="4"/>
  <c r="Y1109" i="4" s="1"/>
  <c r="X785" i="4"/>
  <c r="Y785" i="4" s="1"/>
  <c r="AH785" i="4"/>
  <c r="AH440" i="4"/>
  <c r="X440" i="4"/>
  <c r="Y440" i="4" s="1"/>
  <c r="AH1005" i="4"/>
  <c r="X1005" i="4"/>
  <c r="Y1005" i="4" s="1"/>
  <c r="AH108" i="4"/>
  <c r="X108" i="4"/>
  <c r="Y108" i="4" s="1"/>
  <c r="AH558" i="4"/>
  <c r="X558" i="4"/>
  <c r="Y558" i="4" s="1"/>
  <c r="AH998" i="4"/>
  <c r="X998" i="4"/>
  <c r="Y998" i="4" s="1"/>
  <c r="AH646" i="4"/>
  <c r="X646" i="4"/>
  <c r="Y646" i="4" s="1"/>
  <c r="X652" i="4"/>
  <c r="Y652" i="4" s="1"/>
  <c r="AH652" i="4"/>
  <c r="AH398" i="4"/>
  <c r="X398" i="4"/>
  <c r="Y398" i="4" s="1"/>
  <c r="AH366" i="4"/>
  <c r="X366" i="4"/>
  <c r="Y366" i="4" s="1"/>
  <c r="AH1858" i="4"/>
  <c r="X1858" i="4"/>
  <c r="Y1858" i="4" s="1"/>
  <c r="X1226" i="4"/>
  <c r="Y1226" i="4" s="1"/>
  <c r="AH1226" i="4"/>
  <c r="AH1230" i="4"/>
  <c r="X1230" i="4"/>
  <c r="Y1230" i="4" s="1"/>
  <c r="X804" i="4"/>
  <c r="Y804" i="4" s="1"/>
  <c r="AH804" i="4"/>
  <c r="AH667" i="4"/>
  <c r="X667" i="4"/>
  <c r="Y667" i="4" s="1"/>
  <c r="X1736" i="4"/>
  <c r="Y1736" i="4" s="1"/>
  <c r="AH1736" i="4"/>
  <c r="AH989" i="4"/>
  <c r="X989" i="4"/>
  <c r="Y989" i="4" s="1"/>
  <c r="AH833" i="4"/>
  <c r="X833" i="4"/>
  <c r="Y833" i="4" s="1"/>
  <c r="X2050" i="4"/>
  <c r="Y2050" i="4" s="1"/>
  <c r="AH2050" i="4"/>
  <c r="AH2137" i="4"/>
  <c r="X2137" i="4"/>
  <c r="Y2137" i="4" s="1"/>
  <c r="AH244" i="4"/>
  <c r="X244" i="4"/>
  <c r="Y244" i="4" s="1"/>
  <c r="AH1743" i="4"/>
  <c r="X1743" i="4"/>
  <c r="Y1743" i="4" s="1"/>
  <c r="X1823" i="4"/>
  <c r="Y1823" i="4" s="1"/>
  <c r="AH1823" i="4"/>
  <c r="AH554" i="4"/>
  <c r="X554" i="4"/>
  <c r="Y554" i="4" s="1"/>
  <c r="X1626" i="4"/>
  <c r="Y1626" i="4" s="1"/>
  <c r="AH1626" i="4"/>
  <c r="AH1330" i="4"/>
  <c r="X1330" i="4"/>
  <c r="Y1330" i="4" s="1"/>
  <c r="X568" i="4"/>
  <c r="Y568" i="4" s="1"/>
  <c r="AH568" i="4"/>
  <c r="X2113" i="4"/>
  <c r="Y2113" i="4" s="1"/>
  <c r="AH2113" i="4"/>
  <c r="AH241" i="4"/>
  <c r="X241" i="4"/>
  <c r="Y241" i="4" s="1"/>
  <c r="X650" i="4"/>
  <c r="Y650" i="4" s="1"/>
  <c r="AH650" i="4"/>
  <c r="AH2025" i="4"/>
  <c r="X2025" i="4"/>
  <c r="Y2025" i="4" s="1"/>
  <c r="AH1231" i="4"/>
  <c r="X1231" i="4"/>
  <c r="Y1231" i="4" s="1"/>
  <c r="AH1756" i="4"/>
  <c r="X1756" i="4"/>
  <c r="Y1756" i="4" s="1"/>
  <c r="AH1494" i="4"/>
  <c r="X1494" i="4"/>
  <c r="Y1494" i="4" s="1"/>
  <c r="X633" i="4"/>
  <c r="Y633" i="4" s="1"/>
  <c r="AH633" i="4"/>
  <c r="AH473" i="4"/>
  <c r="X473" i="4"/>
  <c r="Y473" i="4" s="1"/>
  <c r="AH373" i="4"/>
  <c r="X373" i="4"/>
  <c r="Y373" i="4" s="1"/>
  <c r="X629" i="4"/>
  <c r="Y629" i="4" s="1"/>
  <c r="AH629" i="4"/>
  <c r="AH1948" i="4"/>
  <c r="X1948" i="4"/>
  <c r="Y1948" i="4" s="1"/>
  <c r="X1636" i="4"/>
  <c r="Y1636" i="4" s="1"/>
  <c r="AH1636" i="4"/>
  <c r="X1585" i="4"/>
  <c r="Y1585" i="4" s="1"/>
  <c r="AH1585" i="4"/>
  <c r="AH1828" i="4"/>
  <c r="X1828" i="4"/>
  <c r="Y1828" i="4" s="1"/>
  <c r="AH1013" i="4"/>
  <c r="X1013" i="4"/>
  <c r="Y1013" i="4" s="1"/>
  <c r="AH2053" i="4"/>
  <c r="X2053" i="4"/>
  <c r="Y2053" i="4" s="1"/>
  <c r="AH1050" i="4"/>
  <c r="X1050" i="4"/>
  <c r="Y1050" i="4" s="1"/>
  <c r="AH1889" i="4"/>
  <c r="X1889" i="4"/>
  <c r="Y1889" i="4" s="1"/>
  <c r="X348" i="4"/>
  <c r="Y348" i="4" s="1"/>
  <c r="AH348" i="4"/>
  <c r="X702" i="4"/>
  <c r="Y702" i="4" s="1"/>
  <c r="AH702" i="4"/>
  <c r="X172" i="4"/>
  <c r="Y172" i="4" s="1"/>
  <c r="AH172" i="4"/>
  <c r="AH459" i="4"/>
  <c r="X459" i="4"/>
  <c r="Y459" i="4" s="1"/>
  <c r="AH393" i="4"/>
  <c r="X393" i="4"/>
  <c r="Y393" i="4" s="1"/>
  <c r="X236" i="4"/>
  <c r="Y236" i="4" s="1"/>
  <c r="AH236" i="4"/>
  <c r="AH2060" i="4"/>
  <c r="X2060" i="4"/>
  <c r="Y2060" i="4" s="1"/>
  <c r="X1009" i="4"/>
  <c r="Y1009" i="4" s="1"/>
  <c r="AH1009" i="4"/>
  <c r="AH2382" i="4"/>
  <c r="X2382" i="4"/>
  <c r="Y2382" i="4" s="1"/>
  <c r="AH635" i="4"/>
  <c r="X635" i="4"/>
  <c r="Y635" i="4" s="1"/>
  <c r="AH2141" i="4"/>
  <c r="X2141" i="4"/>
  <c r="Y2141" i="4" s="1"/>
  <c r="X2428" i="4"/>
  <c r="Y2428" i="4" s="1"/>
  <c r="AH2428" i="4"/>
  <c r="AH1732" i="4"/>
  <c r="X1732" i="4"/>
  <c r="Y1732" i="4" s="1"/>
  <c r="X2407" i="4"/>
  <c r="Y2407" i="4" s="1"/>
  <c r="AH2407" i="4"/>
  <c r="X655" i="4"/>
  <c r="Y655" i="4" s="1"/>
  <c r="AH655" i="4"/>
  <c r="X410" i="4"/>
  <c r="Y410" i="4" s="1"/>
  <c r="AH410" i="4"/>
  <c r="AH1528" i="4"/>
  <c r="X1528" i="4"/>
  <c r="Y1528" i="4" s="1"/>
  <c r="AH587" i="4"/>
  <c r="X587" i="4"/>
  <c r="Y587" i="4" s="1"/>
  <c r="X576" i="4"/>
  <c r="Y576" i="4" s="1"/>
  <c r="AH576" i="4"/>
  <c r="AH2115" i="4"/>
  <c r="X2115" i="4"/>
  <c r="Y2115" i="4" s="1"/>
  <c r="AH740" i="4"/>
  <c r="X740" i="4"/>
  <c r="Y740" i="4" s="1"/>
  <c r="AH725" i="4"/>
  <c r="X725" i="4"/>
  <c r="Y725" i="4" s="1"/>
  <c r="AH1427" i="4"/>
  <c r="X1427" i="4"/>
  <c r="Y1427" i="4" s="1"/>
  <c r="AH1951" i="4"/>
  <c r="X1951" i="4"/>
  <c r="Y1951" i="4" s="1"/>
  <c r="X744" i="4"/>
  <c r="Y744" i="4" s="1"/>
  <c r="AH744" i="4"/>
  <c r="AH346" i="4"/>
  <c r="X346" i="4"/>
  <c r="Y346" i="4" s="1"/>
  <c r="AH419" i="4"/>
  <c r="X419" i="4"/>
  <c r="Y419" i="4" s="1"/>
  <c r="AH2107" i="4"/>
  <c r="X2107" i="4"/>
  <c r="Y2107" i="4" s="1"/>
  <c r="AH2457" i="4"/>
  <c r="X2457" i="4"/>
  <c r="Y2457" i="4" s="1"/>
  <c r="X434" i="4"/>
  <c r="Y434" i="4" s="1"/>
  <c r="AH434" i="4"/>
  <c r="AH1061" i="4"/>
  <c r="X1061" i="4"/>
  <c r="Y1061" i="4" s="1"/>
  <c r="AH550" i="4"/>
  <c r="X550" i="4"/>
  <c r="Y550" i="4" s="1"/>
  <c r="X80" i="4"/>
  <c r="Y80" i="4" s="1"/>
  <c r="AH80" i="4"/>
  <c r="AH1598" i="4"/>
  <c r="X1598" i="4"/>
  <c r="Y1598" i="4" s="1"/>
  <c r="AH1030" i="4"/>
  <c r="X1030" i="4"/>
  <c r="Y1030" i="4" s="1"/>
  <c r="AH1329" i="4"/>
  <c r="X1329" i="4"/>
  <c r="Y1329" i="4" s="1"/>
  <c r="AH380" i="4"/>
  <c r="X380" i="4"/>
  <c r="Y380" i="4" s="1"/>
  <c r="AH344" i="4"/>
  <c r="X344" i="4"/>
  <c r="Y344" i="4" s="1"/>
  <c r="AH361" i="4"/>
  <c r="X361" i="4"/>
  <c r="Y361" i="4" s="1"/>
  <c r="AH2393" i="4"/>
  <c r="X2393" i="4"/>
  <c r="Y2393" i="4" s="1"/>
  <c r="X1201" i="4"/>
  <c r="Y1201" i="4" s="1"/>
  <c r="AH1201" i="4"/>
  <c r="X468" i="4"/>
  <c r="Y468" i="4" s="1"/>
  <c r="AH468" i="4"/>
  <c r="AH331" i="4"/>
  <c r="X331" i="4"/>
  <c r="Y331" i="4" s="1"/>
  <c r="AH33" i="4"/>
  <c r="X33" i="4"/>
  <c r="Y33" i="4" s="1"/>
  <c r="X2460" i="4"/>
  <c r="Y2460" i="4" s="1"/>
  <c r="AH2460" i="4"/>
  <c r="AH1586" i="4"/>
  <c r="X1586" i="4"/>
  <c r="Y1586" i="4" s="1"/>
  <c r="AH2097" i="4"/>
  <c r="X2097" i="4"/>
  <c r="Y2097" i="4" s="1"/>
  <c r="AH1271" i="4"/>
  <c r="X1271" i="4"/>
  <c r="Y1271" i="4" s="1"/>
  <c r="X22" i="4"/>
  <c r="Y22" i="4" s="1"/>
  <c r="AH22" i="4"/>
  <c r="X1546" i="4"/>
  <c r="Y1546" i="4" s="1"/>
  <c r="AH1546" i="4"/>
  <c r="AH1268" i="4"/>
  <c r="X1268" i="4"/>
  <c r="Y1268" i="4" s="1"/>
  <c r="X2465" i="4"/>
  <c r="Y2465" i="4" s="1"/>
  <c r="AH2465" i="4"/>
  <c r="X1525" i="4"/>
  <c r="Y1525" i="4" s="1"/>
  <c r="AH1525" i="4"/>
  <c r="X78" i="4"/>
  <c r="Y78" i="4" s="1"/>
  <c r="AH78" i="4"/>
  <c r="AH1177" i="4"/>
  <c r="X1177" i="4"/>
  <c r="Y1177" i="4" s="1"/>
  <c r="AH233" i="4"/>
  <c r="X233" i="4"/>
  <c r="Y233" i="4" s="1"/>
  <c r="X1571" i="4"/>
  <c r="Y1571" i="4" s="1"/>
  <c r="AH1571" i="4"/>
  <c r="AH2335" i="4"/>
  <c r="X2335" i="4"/>
  <c r="Y2335" i="4" s="1"/>
  <c r="X32" i="4"/>
  <c r="Y32" i="4" s="1"/>
  <c r="AH32" i="4"/>
  <c r="X1548" i="4"/>
  <c r="Y1548" i="4" s="1"/>
  <c r="AH1548" i="4"/>
  <c r="AH1968" i="4"/>
  <c r="X1968" i="4"/>
  <c r="Y1968" i="4" s="1"/>
  <c r="X1280" i="4"/>
  <c r="Y1280" i="4" s="1"/>
  <c r="AH1280" i="4"/>
  <c r="AH1319" i="4"/>
  <c r="X1319" i="4"/>
  <c r="Y1319" i="4" s="1"/>
  <c r="AH515" i="4"/>
  <c r="X515" i="4"/>
  <c r="Y515" i="4" s="1"/>
  <c r="X1662" i="4"/>
  <c r="Y1662" i="4" s="1"/>
  <c r="AH1662" i="4"/>
  <c r="AH276" i="4"/>
  <c r="X276" i="4"/>
  <c r="Y276" i="4" s="1"/>
  <c r="X313" i="4"/>
  <c r="Y313" i="4" s="1"/>
  <c r="AH313" i="4"/>
  <c r="X726" i="4"/>
  <c r="Y726" i="4" s="1"/>
  <c r="AH726" i="4"/>
  <c r="AH1028" i="4"/>
  <c r="X1028" i="4"/>
  <c r="Y1028" i="4" s="1"/>
  <c r="X432" i="4"/>
  <c r="Y432" i="4" s="1"/>
  <c r="AH432" i="4"/>
  <c r="X1896" i="4"/>
  <c r="Y1896" i="4" s="1"/>
  <c r="AH1896" i="4"/>
  <c r="X771" i="4"/>
  <c r="Y771" i="4" s="1"/>
  <c r="AH771" i="4"/>
  <c r="AH1169" i="4"/>
  <c r="X1169" i="4"/>
  <c r="Y1169" i="4" s="1"/>
  <c r="X636" i="4"/>
  <c r="Y636" i="4" s="1"/>
  <c r="AH636" i="4"/>
  <c r="AH255" i="4"/>
  <c r="X255" i="4"/>
  <c r="Y255" i="4" s="1"/>
  <c r="AH522" i="4"/>
  <c r="X522" i="4"/>
  <c r="Y522" i="4" s="1"/>
  <c r="AH242" i="4"/>
  <c r="X242" i="4"/>
  <c r="Y242" i="4" s="1"/>
  <c r="AH355" i="4"/>
  <c r="X355" i="4"/>
  <c r="Y355" i="4" s="1"/>
  <c r="X553" i="4"/>
  <c r="Y553" i="4" s="1"/>
  <c r="AH553" i="4"/>
  <c r="X714" i="4"/>
  <c r="Y714" i="4" s="1"/>
  <c r="AH714" i="4"/>
  <c r="X750" i="4"/>
  <c r="Y750" i="4" s="1"/>
  <c r="AH750" i="4"/>
  <c r="AH400" i="4"/>
  <c r="X400" i="4"/>
  <c r="Y400" i="4" s="1"/>
  <c r="X706" i="4"/>
  <c r="Y706" i="4" s="1"/>
  <c r="AH706" i="4"/>
  <c r="X1457" i="4"/>
  <c r="Y1457" i="4" s="1"/>
  <c r="AH1457" i="4"/>
  <c r="X2075" i="4"/>
  <c r="Y2075" i="4" s="1"/>
  <c r="X167" i="4"/>
  <c r="Y167" i="4" s="1"/>
  <c r="AH167" i="4"/>
  <c r="X2286" i="4"/>
  <c r="Y2286" i="4" s="1"/>
  <c r="AH2286" i="4"/>
  <c r="X168" i="4"/>
  <c r="Y168" i="4" s="1"/>
  <c r="AH168" i="4"/>
  <c r="X1725" i="4"/>
  <c r="Y1725" i="4" s="1"/>
  <c r="AH1725" i="4"/>
  <c r="AH1387" i="4"/>
  <c r="X1387" i="4"/>
  <c r="Y1387" i="4" s="1"/>
  <c r="AH1164" i="4"/>
  <c r="X1164" i="4"/>
  <c r="Y1164" i="4" s="1"/>
  <c r="AH985" i="4"/>
  <c r="X985" i="4"/>
  <c r="Y985" i="4" s="1"/>
  <c r="AH1057" i="4"/>
  <c r="X1057" i="4"/>
  <c r="Y1057" i="4" s="1"/>
  <c r="AH524" i="4"/>
  <c r="X524" i="4"/>
  <c r="Y524" i="4" s="1"/>
  <c r="AH2193" i="4"/>
  <c r="X2193" i="4"/>
  <c r="Y2193" i="4" s="1"/>
  <c r="AH112" i="4"/>
  <c r="X112" i="4"/>
  <c r="Y112" i="4" s="1"/>
  <c r="AH417" i="4"/>
  <c r="X417" i="4"/>
  <c r="Y417" i="4" s="1"/>
  <c r="X2395" i="4"/>
  <c r="Y2395" i="4" s="1"/>
  <c r="AH2395" i="4"/>
  <c r="AH2402" i="4"/>
  <c r="X2402" i="4"/>
  <c r="Y2402" i="4" s="1"/>
  <c r="AH925" i="4"/>
  <c r="AH349" i="4"/>
  <c r="X349" i="4"/>
  <c r="Y349" i="4" s="1"/>
  <c r="X352" i="4"/>
  <c r="Y352" i="4" s="1"/>
  <c r="AH352" i="4"/>
  <c r="X85" i="4"/>
  <c r="Y85" i="4" s="1"/>
  <c r="AH85" i="4"/>
  <c r="AH293" i="4"/>
  <c r="X293" i="4"/>
  <c r="Y293" i="4" s="1"/>
  <c r="AH1852" i="4"/>
  <c r="X1852" i="4"/>
  <c r="Y1852" i="4" s="1"/>
  <c r="AH1418" i="4"/>
  <c r="X1418" i="4"/>
  <c r="Y1418" i="4" s="1"/>
  <c r="AH1376" i="4"/>
  <c r="X1376" i="4"/>
  <c r="Y1376" i="4" s="1"/>
  <c r="AH280" i="4"/>
  <c r="X280" i="4"/>
  <c r="Y280" i="4" s="1"/>
  <c r="AH328" i="4"/>
  <c r="X328" i="4"/>
  <c r="Y328" i="4" s="1"/>
  <c r="AH1625" i="4"/>
  <c r="X1625" i="4"/>
  <c r="Y1625" i="4" s="1"/>
  <c r="AH1903" i="4"/>
  <c r="X1903" i="4"/>
  <c r="Y1903" i="4" s="1"/>
  <c r="X690" i="4"/>
  <c r="Y690" i="4" s="1"/>
  <c r="AH690" i="4"/>
  <c r="AH1054" i="4"/>
  <c r="X1054" i="4"/>
  <c r="Y1054" i="4" s="1"/>
  <c r="X502" i="4"/>
  <c r="Y502" i="4" s="1"/>
  <c r="AH502" i="4"/>
  <c r="AH1153" i="4"/>
  <c r="AH2253" i="4"/>
  <c r="X2253" i="4"/>
  <c r="Y2253" i="4" s="1"/>
  <c r="AH1664" i="4"/>
  <c r="X523" i="4"/>
  <c r="Y523" i="4" s="1"/>
  <c r="AH523" i="4"/>
  <c r="X2369" i="4"/>
  <c r="Y2369" i="4" s="1"/>
  <c r="AH2369" i="4"/>
  <c r="AH1935" i="4"/>
  <c r="X1935" i="4"/>
  <c r="Y1935" i="4" s="1"/>
  <c r="AH238" i="4"/>
  <c r="X238" i="4"/>
  <c r="Y238" i="4" s="1"/>
  <c r="X2043" i="4"/>
  <c r="Y2043" i="4" s="1"/>
  <c r="AH2043" i="4"/>
  <c r="AH1199" i="4"/>
  <c r="X1199" i="4"/>
  <c r="Y1199" i="4" s="1"/>
  <c r="X832" i="4"/>
  <c r="Y832" i="4" s="1"/>
  <c r="AH832" i="4"/>
  <c r="AH2123" i="4"/>
  <c r="X2123" i="4"/>
  <c r="Y2123" i="4" s="1"/>
  <c r="AH315" i="4"/>
  <c r="X315" i="4"/>
  <c r="Y315" i="4" s="1"/>
  <c r="AH327" i="4"/>
  <c r="X327" i="4"/>
  <c r="Y327" i="4" s="1"/>
  <c r="X1838" i="4"/>
  <c r="Y1838" i="4" s="1"/>
  <c r="AH1838" i="4"/>
  <c r="X1514" i="4"/>
  <c r="Y1514" i="4" s="1"/>
  <c r="AH1514" i="4"/>
  <c r="AH1613" i="4"/>
  <c r="X1613" i="4"/>
  <c r="Y1613" i="4" s="1"/>
  <c r="X2057" i="4"/>
  <c r="Y2057" i="4" s="1"/>
  <c r="AH2057" i="4"/>
  <c r="X1998" i="4"/>
  <c r="Y1998" i="4" s="1"/>
  <c r="AH1998" i="4"/>
  <c r="X1566" i="4"/>
  <c r="Y1566" i="4" s="1"/>
  <c r="AH1566" i="4"/>
  <c r="AH1059" i="4"/>
  <c r="X1059" i="4"/>
  <c r="Y1059" i="4" s="1"/>
  <c r="AH1562" i="4"/>
  <c r="X1562" i="4"/>
  <c r="Y1562" i="4" s="1"/>
  <c r="AH929" i="4"/>
  <c r="X929" i="4"/>
  <c r="Y929" i="4" s="1"/>
  <c r="X1982" i="4"/>
  <c r="Y1982" i="4" s="1"/>
  <c r="AH1982" i="4"/>
  <c r="AH1364" i="4"/>
  <c r="X1364" i="4"/>
  <c r="Y1364" i="4" s="1"/>
  <c r="X1704" i="4"/>
  <c r="Y1704" i="4" s="1"/>
  <c r="AH1704" i="4"/>
  <c r="AH1056" i="4"/>
  <c r="X1056" i="4"/>
  <c r="Y1056" i="4" s="1"/>
  <c r="X757" i="4"/>
  <c r="Y757" i="4" s="1"/>
  <c r="AH757" i="4"/>
  <c r="AH495" i="4"/>
  <c r="X495" i="4"/>
  <c r="Y495" i="4" s="1"/>
  <c r="X1561" i="4"/>
  <c r="Y1561" i="4" s="1"/>
  <c r="AH1561" i="4"/>
  <c r="AH254" i="4"/>
  <c r="X254" i="4"/>
  <c r="Y254" i="4" s="1"/>
  <c r="X186" i="4"/>
  <c r="Y186" i="4" s="1"/>
  <c r="AH186" i="4"/>
  <c r="X329" i="4"/>
  <c r="Y329" i="4" s="1"/>
  <c r="AH329" i="4"/>
  <c r="X2056" i="4"/>
  <c r="Y2056" i="4" s="1"/>
  <c r="AH2056" i="4"/>
  <c r="X512" i="4"/>
  <c r="Y512" i="4" s="1"/>
  <c r="AH512" i="4"/>
  <c r="X608" i="4"/>
  <c r="Y608" i="4" s="1"/>
  <c r="AH608" i="4"/>
  <c r="AH2424" i="4"/>
  <c r="X2424" i="4"/>
  <c r="Y2424" i="4" s="1"/>
  <c r="AH1320" i="4"/>
  <c r="X1320" i="4"/>
  <c r="Y1320" i="4" s="1"/>
  <c r="X612" i="4"/>
  <c r="Y612" i="4" s="1"/>
  <c r="AH612" i="4"/>
  <c r="AH297" i="4"/>
  <c r="X297" i="4"/>
  <c r="Y297" i="4" s="1"/>
  <c r="AH378" i="4"/>
  <c r="X378" i="4"/>
  <c r="Y378" i="4" s="1"/>
  <c r="X2042" i="4"/>
  <c r="Y2042" i="4" s="1"/>
  <c r="AH2042" i="4"/>
  <c r="X696" i="4"/>
  <c r="Y696" i="4" s="1"/>
  <c r="AH696" i="4"/>
  <c r="X466" i="4"/>
  <c r="Y466" i="4" s="1"/>
  <c r="AH466" i="4"/>
  <c r="X1895" i="4"/>
  <c r="Y1895" i="4" s="1"/>
  <c r="AH1895" i="4"/>
  <c r="AH469" i="4"/>
  <c r="X469" i="4"/>
  <c r="Y469" i="4" s="1"/>
  <c r="X559" i="4"/>
  <c r="Y559" i="4" s="1"/>
  <c r="AH559" i="4"/>
  <c r="AH1021" i="4"/>
  <c r="X1021" i="4"/>
  <c r="Y1021" i="4" s="1"/>
  <c r="X2041" i="4"/>
  <c r="Y2041" i="4" s="1"/>
  <c r="AH2041" i="4"/>
  <c r="AH950" i="4"/>
  <c r="X950" i="4"/>
  <c r="Y950" i="4" s="1"/>
  <c r="X31" i="4"/>
  <c r="Y31" i="4" s="1"/>
  <c r="AH31" i="4"/>
  <c r="AH1048" i="4"/>
  <c r="X1048" i="4"/>
  <c r="Y1048" i="4" s="1"/>
  <c r="AH1323" i="4"/>
  <c r="X1323" i="4"/>
  <c r="Y1323" i="4" s="1"/>
  <c r="X2408" i="4"/>
  <c r="Y2408" i="4" s="1"/>
  <c r="AH2408" i="4"/>
  <c r="X741" i="4"/>
  <c r="Y741" i="4" s="1"/>
  <c r="AH741" i="4"/>
  <c r="X1415" i="4"/>
  <c r="Y1415" i="4" s="1"/>
  <c r="AH1415" i="4"/>
  <c r="X644" i="4"/>
  <c r="Y644" i="4" s="1"/>
  <c r="AH644" i="4"/>
  <c r="X1563" i="4"/>
  <c r="Y1563" i="4" s="1"/>
  <c r="AH1563" i="4"/>
  <c r="AH733" i="4"/>
  <c r="X733" i="4"/>
  <c r="Y733" i="4" s="1"/>
  <c r="AH482" i="4"/>
  <c r="X482" i="4"/>
  <c r="Y482" i="4" s="1"/>
  <c r="X1706" i="4"/>
  <c r="Y1706" i="4" s="1"/>
  <c r="AH1706" i="4"/>
  <c r="AH1910" i="4"/>
  <c r="X1910" i="4"/>
  <c r="Y1910" i="4" s="1"/>
  <c r="AH1627" i="4"/>
  <c r="X1627" i="4"/>
  <c r="Y1627" i="4" s="1"/>
  <c r="X1084" i="4"/>
  <c r="Y1084" i="4" s="1"/>
  <c r="AH1084" i="4"/>
  <c r="X1622" i="4"/>
  <c r="Y1622" i="4" s="1"/>
  <c r="AH1622" i="4"/>
  <c r="AH1602" i="4"/>
  <c r="X1602" i="4"/>
  <c r="Y1602" i="4" s="1"/>
  <c r="AH2423" i="4"/>
  <c r="X2423" i="4"/>
  <c r="Y2423" i="4" s="1"/>
  <c r="X1034" i="4"/>
  <c r="Y1034" i="4" s="1"/>
  <c r="AH1034" i="4"/>
  <c r="AH2442" i="4"/>
  <c r="X2442" i="4"/>
  <c r="Y2442" i="4" s="1"/>
  <c r="X2446" i="4"/>
  <c r="Y2446" i="4" s="1"/>
  <c r="AH2446" i="4"/>
  <c r="X2433" i="4"/>
  <c r="Y2433" i="4" s="1"/>
  <c r="AH2433" i="4"/>
  <c r="X1087" i="4"/>
  <c r="Y1087" i="4" s="1"/>
  <c r="AH1087" i="4"/>
  <c r="X1583" i="4"/>
  <c r="Y1583" i="4" s="1"/>
  <c r="AH1583" i="4"/>
  <c r="AH1181" i="4"/>
  <c r="X1181" i="4"/>
  <c r="Y1181" i="4" s="1"/>
  <c r="X865" i="4"/>
  <c r="Y865" i="4" s="1"/>
  <c r="AH865" i="4"/>
  <c r="AH2451" i="4"/>
  <c r="X2451" i="4"/>
  <c r="Y2451" i="4" s="1"/>
  <c r="X196" i="4"/>
  <c r="Y196" i="4" s="1"/>
  <c r="AH196" i="4"/>
  <c r="X124" i="4"/>
  <c r="Y124" i="4" s="1"/>
  <c r="AH124" i="4"/>
  <c r="X192" i="4"/>
  <c r="Y192" i="4" s="1"/>
  <c r="AH192" i="4"/>
  <c r="X2055" i="4"/>
  <c r="Y2055" i="4" s="1"/>
  <c r="AH2055" i="4"/>
  <c r="X198" i="4"/>
  <c r="Y198" i="4" s="1"/>
  <c r="AH198" i="4"/>
  <c r="X2409" i="4"/>
  <c r="Y2409" i="4" s="1"/>
  <c r="AH2409" i="4"/>
  <c r="X1727" i="4"/>
  <c r="Y1727" i="4" s="1"/>
  <c r="AH1727" i="4"/>
  <c r="X574" i="4"/>
  <c r="Y574" i="4" s="1"/>
  <c r="AH574" i="4"/>
  <c r="AH279" i="4"/>
  <c r="X279" i="4"/>
  <c r="Y279" i="4" s="1"/>
  <c r="X708" i="4"/>
  <c r="Y708" i="4" s="1"/>
  <c r="AH708" i="4"/>
  <c r="AH2134" i="4"/>
  <c r="X2134" i="4"/>
  <c r="Y2134" i="4" s="1"/>
  <c r="AH893" i="4"/>
  <c r="X893" i="4"/>
  <c r="Y893" i="4" s="1"/>
  <c r="AH454" i="4"/>
  <c r="X454" i="4"/>
  <c r="Y454" i="4" s="1"/>
  <c r="X1648" i="4"/>
  <c r="Y1648" i="4" s="1"/>
  <c r="AH1648" i="4"/>
  <c r="X142" i="4"/>
  <c r="Y142" i="4" s="1"/>
  <c r="AH142" i="4"/>
  <c r="AH2412" i="4"/>
  <c r="X2412" i="4"/>
  <c r="Y2412" i="4" s="1"/>
  <c r="AH1787" i="4"/>
  <c r="X1787" i="4"/>
  <c r="Y1787" i="4" s="1"/>
  <c r="AH2379" i="4"/>
  <c r="X2379" i="4"/>
  <c r="Y2379" i="4" s="1"/>
  <c r="AH347" i="4"/>
  <c r="X347" i="4"/>
  <c r="Y347" i="4" s="1"/>
  <c r="AH2094" i="4"/>
  <c r="X2094" i="4"/>
  <c r="Y2094" i="4" s="1"/>
  <c r="X2269" i="4"/>
  <c r="Y2269" i="4" s="1"/>
  <c r="AH2269" i="4"/>
  <c r="AH716" i="4"/>
  <c r="X716" i="4"/>
  <c r="Y716" i="4" s="1"/>
  <c r="X598" i="4"/>
  <c r="Y598" i="4" s="1"/>
  <c r="AH598" i="4"/>
  <c r="AH418" i="4"/>
  <c r="X418" i="4"/>
  <c r="Y418" i="4" s="1"/>
  <c r="X1437" i="4"/>
  <c r="Y1437" i="4" s="1"/>
  <c r="AH1437" i="4"/>
  <c r="AH964" i="4"/>
  <c r="X964" i="4"/>
  <c r="Y964" i="4" s="1"/>
  <c r="AH532" i="4"/>
  <c r="X532" i="4"/>
  <c r="Y532" i="4" s="1"/>
  <c r="X712" i="4"/>
  <c r="Y712" i="4" s="1"/>
  <c r="AH712" i="4"/>
  <c r="AH2114" i="4"/>
  <c r="X2114" i="4"/>
  <c r="Y2114" i="4" s="1"/>
  <c r="AH1729" i="4"/>
  <c r="X1729" i="4"/>
  <c r="Y1729" i="4" s="1"/>
  <c r="AH1232" i="4"/>
  <c r="X1232" i="4"/>
  <c r="Y1232" i="4" s="1"/>
  <c r="AH1446" i="4"/>
  <c r="X1446" i="4"/>
  <c r="Y1446" i="4" s="1"/>
  <c r="X1031" i="4"/>
  <c r="Y1031" i="4" s="1"/>
  <c r="AH1031" i="4"/>
  <c r="X1134" i="4"/>
  <c r="Y1134" i="4" s="1"/>
  <c r="AH1134" i="4"/>
  <c r="X790" i="4"/>
  <c r="Y790" i="4" s="1"/>
  <c r="AH790" i="4"/>
  <c r="AH272" i="4"/>
  <c r="X272" i="4"/>
  <c r="Y272" i="4" s="1"/>
  <c r="X738" i="4"/>
  <c r="Y738" i="4" s="1"/>
  <c r="AH738" i="4"/>
  <c r="X1618" i="4"/>
  <c r="Y1618" i="4" s="1"/>
  <c r="AH1618" i="4"/>
  <c r="AH718" i="4"/>
  <c r="X718" i="4"/>
  <c r="Y718" i="4" s="1"/>
  <c r="X767" i="4"/>
  <c r="Y767" i="4" s="1"/>
  <c r="AH767" i="4"/>
  <c r="X1233" i="4"/>
  <c r="Y1233" i="4" s="1"/>
  <c r="AH1233" i="4"/>
  <c r="AH2275" i="4"/>
  <c r="X686" i="4"/>
  <c r="Y686" i="4" s="1"/>
  <c r="AH686" i="4"/>
  <c r="AH465" i="4"/>
  <c r="X465" i="4"/>
  <c r="Y465" i="4" s="1"/>
  <c r="AH611" i="4"/>
  <c r="X611" i="4"/>
  <c r="Y611" i="4" s="1"/>
  <c r="X577" i="4"/>
  <c r="Y577" i="4" s="1"/>
  <c r="AH577" i="4"/>
  <c r="X501" i="4"/>
  <c r="Y501" i="4" s="1"/>
  <c r="AH501" i="4"/>
  <c r="X711" i="4"/>
  <c r="Y711" i="4" s="1"/>
  <c r="AH711" i="4"/>
  <c r="AH1887" i="4"/>
  <c r="X1887" i="4"/>
  <c r="Y1887" i="4" s="1"/>
  <c r="AH1082" i="4"/>
  <c r="X1082" i="4"/>
  <c r="Y1082" i="4" s="1"/>
  <c r="AH1554" i="4"/>
  <c r="X1554" i="4"/>
  <c r="Y1554" i="4" s="1"/>
  <c r="X2444" i="4"/>
  <c r="Y2444" i="4" s="1"/>
  <c r="AH2444" i="4"/>
  <c r="X1630" i="4"/>
  <c r="Y1630" i="4" s="1"/>
  <c r="AH1630" i="4"/>
  <c r="AH518" i="4"/>
  <c r="X518" i="4"/>
  <c r="Y518" i="4" s="1"/>
  <c r="X709" i="4"/>
  <c r="Y709" i="4" s="1"/>
  <c r="AH709" i="4"/>
  <c r="X1486" i="4"/>
  <c r="Y1486" i="4" s="1"/>
  <c r="AH1486" i="4"/>
  <c r="X1683" i="4"/>
  <c r="Y1683" i="4" s="1"/>
  <c r="AH1683" i="4"/>
  <c r="AH1234" i="4"/>
  <c r="X1234" i="4"/>
  <c r="Y1234" i="4" s="1"/>
  <c r="AH2240" i="4"/>
  <c r="X2240" i="4"/>
  <c r="Y2240" i="4" s="1"/>
  <c r="AH930" i="4"/>
  <c r="X930" i="4"/>
  <c r="Y930" i="4" s="1"/>
  <c r="AH460" i="4"/>
  <c r="X460" i="4"/>
  <c r="Y460" i="4" s="1"/>
  <c r="AH1735" i="4"/>
  <c r="X1735" i="4"/>
  <c r="Y1735" i="4" s="1"/>
  <c r="AH421" i="4"/>
  <c r="X421" i="4"/>
  <c r="Y421" i="4" s="1"/>
  <c r="AH1411" i="4"/>
  <c r="X1411" i="4"/>
  <c r="Y1411" i="4" s="1"/>
  <c r="AH371" i="4"/>
  <c r="X371" i="4"/>
  <c r="Y371" i="4" s="1"/>
  <c r="AH271" i="4"/>
  <c r="X271" i="4"/>
  <c r="Y271" i="4" s="1"/>
  <c r="AH1539" i="4"/>
  <c r="X1539" i="4"/>
  <c r="Y1539" i="4" s="1"/>
  <c r="X1581" i="4"/>
  <c r="Y1581" i="4" s="1"/>
  <c r="AH1581" i="4"/>
  <c r="AH545" i="4"/>
  <c r="X545" i="4"/>
  <c r="Y545" i="4" s="1"/>
  <c r="AH1104" i="4"/>
  <c r="X1104" i="4"/>
  <c r="Y1104" i="4" s="1"/>
  <c r="AH1589" i="4"/>
  <c r="X1589" i="4"/>
  <c r="Y1589" i="4" s="1"/>
  <c r="AH42" i="4"/>
  <c r="X42" i="4"/>
  <c r="Y42" i="4" s="1"/>
  <c r="X2059" i="4"/>
  <c r="Y2059" i="4" s="1"/>
  <c r="AH2059" i="4"/>
  <c r="AH927" i="4"/>
  <c r="X927" i="4"/>
  <c r="Y927" i="4" s="1"/>
  <c r="X44" i="4"/>
  <c r="Y44" i="4" s="1"/>
  <c r="AH44" i="4"/>
  <c r="X2068" i="4"/>
  <c r="Y2068" i="4" s="1"/>
  <c r="AH2068" i="4"/>
  <c r="X1461" i="4"/>
  <c r="Y1461" i="4" s="1"/>
  <c r="AH1461" i="4"/>
  <c r="X1939" i="4"/>
  <c r="Y1939" i="4" s="1"/>
  <c r="AH1939" i="4"/>
  <c r="X2208" i="4"/>
  <c r="Y2208" i="4" s="1"/>
  <c r="AH2208" i="4"/>
  <c r="X1972" i="4"/>
  <c r="Y1972" i="4" s="1"/>
  <c r="AH1972" i="4"/>
  <c r="X1606" i="4"/>
  <c r="Y1606" i="4" s="1"/>
  <c r="AH1606" i="4"/>
  <c r="AH1262" i="4"/>
  <c r="X1262" i="4"/>
  <c r="Y1262" i="4" s="1"/>
  <c r="AH1040" i="4"/>
  <c r="X1040" i="4"/>
  <c r="Y1040" i="4" s="1"/>
  <c r="AH1592" i="4"/>
  <c r="X1592" i="4"/>
  <c r="Y1592" i="4" s="1"/>
  <c r="X1660" i="4"/>
  <c r="Y1660" i="4" s="1"/>
  <c r="AH1660" i="4"/>
  <c r="X820" i="4"/>
  <c r="Y820" i="4" s="1"/>
  <c r="AH820" i="4"/>
  <c r="AH369" i="4"/>
  <c r="X369" i="4"/>
  <c r="Y369" i="4" s="1"/>
  <c r="AH604" i="4"/>
  <c r="X604" i="4"/>
  <c r="Y604" i="4" s="1"/>
  <c r="X749" i="4"/>
  <c r="Y749" i="4" s="1"/>
  <c r="AH749" i="4"/>
  <c r="X499" i="4"/>
  <c r="Y499" i="4" s="1"/>
  <c r="AH499" i="4"/>
  <c r="AH365" i="4"/>
  <c r="X365" i="4"/>
  <c r="Y365" i="4" s="1"/>
  <c r="X1976" i="4"/>
  <c r="Y1976" i="4" s="1"/>
  <c r="AH1976" i="4"/>
  <c r="AH1317" i="4"/>
  <c r="X1317" i="4"/>
  <c r="Y1317" i="4" s="1"/>
  <c r="AH337" i="4"/>
  <c r="X337" i="4"/>
  <c r="Y337" i="4" s="1"/>
  <c r="X819" i="4"/>
  <c r="Y819" i="4" s="1"/>
  <c r="AH819" i="4"/>
  <c r="AH869" i="4"/>
  <c r="X869" i="4"/>
  <c r="Y869" i="4" s="1"/>
  <c r="X1053" i="4"/>
  <c r="Y1053" i="4" s="1"/>
  <c r="AH1053" i="4"/>
  <c r="AH2270" i="4"/>
  <c r="X2270" i="4"/>
  <c r="Y2270" i="4" s="1"/>
  <c r="AH310" i="4"/>
  <c r="X310" i="4"/>
  <c r="Y310" i="4" s="1"/>
  <c r="AH1076" i="4"/>
  <c r="X1076" i="4"/>
  <c r="Y1076" i="4" s="1"/>
  <c r="AH765" i="4"/>
  <c r="X765" i="4"/>
  <c r="Y765" i="4" s="1"/>
  <c r="AH763" i="4"/>
  <c r="X763" i="4"/>
  <c r="Y763" i="4" s="1"/>
  <c r="AH1901" i="4"/>
  <c r="X1901" i="4"/>
  <c r="Y1901" i="4" s="1"/>
  <c r="AH309" i="4"/>
  <c r="X309" i="4"/>
  <c r="Y309" i="4" s="1"/>
  <c r="X2415" i="4"/>
  <c r="Y2415" i="4" s="1"/>
  <c r="AH2415" i="4"/>
  <c r="AH28" i="4"/>
  <c r="X28" i="4"/>
  <c r="Y28" i="4" s="1"/>
  <c r="X185" i="4"/>
  <c r="Y185" i="4" s="1"/>
  <c r="AH185" i="4"/>
  <c r="AH1105" i="4"/>
  <c r="X1105" i="4"/>
  <c r="Y1105" i="4" s="1"/>
  <c r="AH1496" i="4"/>
  <c r="X1496" i="4"/>
  <c r="Y1496" i="4" s="1"/>
  <c r="X2065" i="4"/>
  <c r="Y2065" i="4" s="1"/>
  <c r="AH2065" i="4"/>
  <c r="AH1252" i="4"/>
  <c r="X1252" i="4"/>
  <c r="Y1252" i="4" s="1"/>
  <c r="AH1395" i="4"/>
  <c r="X1395" i="4"/>
  <c r="Y1395" i="4" s="1"/>
  <c r="X1616" i="4"/>
  <c r="Y1616" i="4" s="1"/>
  <c r="AH1616" i="4"/>
  <c r="AH746" i="4"/>
  <c r="X746" i="4"/>
  <c r="Y746" i="4" s="1"/>
  <c r="X602" i="4"/>
  <c r="Y602" i="4" s="1"/>
  <c r="AH602" i="4"/>
  <c r="AH2403" i="4"/>
  <c r="X2403" i="4"/>
  <c r="Y2403" i="4" s="1"/>
  <c r="AH2028" i="4"/>
  <c r="X2028" i="4"/>
  <c r="Y2028" i="4" s="1"/>
  <c r="AH606" i="4"/>
  <c r="X606" i="4"/>
  <c r="Y606" i="4" s="1"/>
  <c r="AH396" i="4"/>
  <c r="X396" i="4"/>
  <c r="Y396" i="4" s="1"/>
  <c r="X1278" i="4"/>
  <c r="Y1278" i="4" s="1"/>
  <c r="AH1278" i="4"/>
  <c r="AH1710" i="4"/>
  <c r="X1710" i="4"/>
  <c r="Y1710" i="4" s="1"/>
  <c r="X1967" i="4"/>
  <c r="Y1967" i="4" s="1"/>
  <c r="AH1967" i="4"/>
  <c r="X2368" i="4"/>
  <c r="Y2368" i="4" s="1"/>
  <c r="AH2368" i="4"/>
  <c r="AH2422" i="4"/>
  <c r="X2422" i="4"/>
  <c r="Y2422" i="4" s="1"/>
  <c r="AH2388" i="4"/>
  <c r="X2388" i="4"/>
  <c r="Y2388" i="4" s="1"/>
  <c r="X2472" i="4"/>
  <c r="Y2472" i="4" s="1"/>
  <c r="AH2472" i="4"/>
  <c r="X2322" i="4"/>
  <c r="Y2322" i="4" s="1"/>
  <c r="AH2322" i="4"/>
  <c r="X103" i="4"/>
  <c r="Y103" i="4" s="1"/>
  <c r="AH103" i="4"/>
  <c r="X219" i="4"/>
  <c r="Y219" i="4" s="1"/>
  <c r="AH219" i="4"/>
  <c r="AH2455" i="4"/>
  <c r="X2455" i="4"/>
  <c r="Y2455" i="4" s="1"/>
  <c r="AH1090" i="4"/>
  <c r="X1090" i="4"/>
  <c r="Y1090" i="4" s="1"/>
  <c r="X1582" i="4"/>
  <c r="Y1582" i="4" s="1"/>
  <c r="AH1582" i="4"/>
  <c r="X2467" i="4"/>
  <c r="Y2467" i="4" s="1"/>
  <c r="AH2467" i="4"/>
  <c r="X2249" i="4"/>
  <c r="Y2249" i="4" s="1"/>
  <c r="AH2249" i="4"/>
  <c r="X1533" i="4"/>
  <c r="Y1533" i="4" s="1"/>
  <c r="AH1533" i="4"/>
  <c r="X2287" i="4"/>
  <c r="Y2287" i="4" s="1"/>
  <c r="AH2287" i="4"/>
  <c r="X1557" i="4"/>
  <c r="Y1557" i="4" s="1"/>
  <c r="AH1557" i="4"/>
  <c r="X45" i="4"/>
  <c r="Y45" i="4" s="1"/>
  <c r="AH45" i="4"/>
  <c r="X1272" i="4"/>
  <c r="Y1272" i="4" s="1"/>
  <c r="AH1272" i="4"/>
  <c r="X1175" i="4"/>
  <c r="Y1175" i="4" s="1"/>
  <c r="AH1175" i="4"/>
  <c r="X701" i="4"/>
  <c r="Y701" i="4" s="1"/>
  <c r="AH701" i="4"/>
  <c r="AH353" i="4"/>
  <c r="X353" i="4"/>
  <c r="Y353" i="4" s="1"/>
  <c r="X1476" i="4"/>
  <c r="Y1476" i="4" s="1"/>
  <c r="AH1476" i="4"/>
  <c r="AH299" i="4"/>
  <c r="X299" i="4"/>
  <c r="Y299" i="4" s="1"/>
  <c r="AH1422" i="4"/>
  <c r="X1422" i="4"/>
  <c r="Y1422" i="4" s="1"/>
  <c r="AH1245" i="4"/>
  <c r="X1245" i="4"/>
  <c r="Y1245" i="4" s="1"/>
  <c r="X566" i="4"/>
  <c r="Y566" i="4" s="1"/>
  <c r="AH566" i="4"/>
  <c r="AH1580" i="4"/>
  <c r="X1580" i="4"/>
  <c r="Y1580" i="4" s="1"/>
  <c r="AH1080" i="4"/>
  <c r="X1080" i="4"/>
  <c r="Y1080" i="4" s="1"/>
  <c r="X1049" i="4"/>
  <c r="Y1049" i="4" s="1"/>
  <c r="AH1049" i="4"/>
  <c r="AH395" i="4"/>
  <c r="X395" i="4"/>
  <c r="Y395" i="4" s="1"/>
  <c r="X625" i="4"/>
  <c r="Y625" i="4" s="1"/>
  <c r="AH625" i="4"/>
  <c r="AH264" i="4"/>
  <c r="X264" i="4"/>
  <c r="Y264" i="4" s="1"/>
  <c r="X405" i="4"/>
  <c r="Y405" i="4" s="1"/>
  <c r="AH405" i="4"/>
  <c r="AH403" i="4"/>
  <c r="X403" i="4"/>
  <c r="Y403" i="4" s="1"/>
  <c r="AH2122" i="4"/>
  <c r="X2122" i="4"/>
  <c r="Y2122" i="4" s="1"/>
  <c r="X1141" i="4"/>
  <c r="Y1141" i="4" s="1"/>
  <c r="AH1141" i="4"/>
  <c r="AH388" i="4"/>
  <c r="X388" i="4"/>
  <c r="Y388" i="4" s="1"/>
  <c r="X1335" i="4"/>
  <c r="Y1335" i="4" s="1"/>
  <c r="X2383" i="4"/>
  <c r="Y2383" i="4" s="1"/>
  <c r="AH2383" i="4"/>
  <c r="AH1612" i="4"/>
  <c r="X1612" i="4"/>
  <c r="Y1612" i="4" s="1"/>
  <c r="X1492" i="4"/>
  <c r="Y1492" i="4" s="1"/>
  <c r="AH1492" i="4"/>
  <c r="X2151" i="4"/>
  <c r="Y2151" i="4" s="1"/>
  <c r="AH2151" i="4"/>
  <c r="AH1023" i="4"/>
  <c r="X1023" i="4"/>
  <c r="Y1023" i="4" s="1"/>
  <c r="AH1198" i="4"/>
  <c r="X1198" i="4"/>
  <c r="Y1198" i="4" s="1"/>
  <c r="AH715" i="4"/>
  <c r="X715" i="4"/>
  <c r="Y715" i="4" s="1"/>
  <c r="X508" i="4"/>
  <c r="Y508" i="4" s="1"/>
  <c r="AH508" i="4"/>
  <c r="X399" i="4"/>
  <c r="Y399" i="4" s="1"/>
  <c r="AH399" i="4"/>
  <c r="X2210" i="4"/>
  <c r="Y2210" i="4" s="1"/>
  <c r="AH2210" i="4"/>
  <c r="X2040" i="4"/>
  <c r="Y2040" i="4" s="1"/>
  <c r="AH2040" i="4"/>
  <c r="X1044" i="4"/>
  <c r="Y1044" i="4" s="1"/>
  <c r="AH1044" i="4"/>
  <c r="X615" i="4"/>
  <c r="Y615" i="4" s="1"/>
  <c r="AH615" i="4"/>
  <c r="X642" i="4"/>
  <c r="Y642" i="4" s="1"/>
  <c r="AH642" i="4"/>
  <c r="X987" i="4"/>
  <c r="Y987" i="4" s="1"/>
  <c r="AH987" i="4"/>
  <c r="X660" i="4"/>
  <c r="Y660" i="4" s="1"/>
  <c r="AH660" i="4"/>
  <c r="AH580" i="4"/>
  <c r="X580" i="4"/>
  <c r="Y580" i="4" s="1"/>
  <c r="X527" i="4"/>
  <c r="Y527" i="4" s="1"/>
  <c r="AH527" i="4"/>
  <c r="X480" i="4"/>
  <c r="Y480" i="4" s="1"/>
  <c r="AH480" i="4"/>
  <c r="X2325" i="4"/>
  <c r="Y2325" i="4" s="1"/>
  <c r="AH2325" i="4"/>
  <c r="AH456" i="4"/>
  <c r="X456" i="4"/>
  <c r="Y456" i="4" s="1"/>
  <c r="X828" i="4"/>
  <c r="Y828" i="4" s="1"/>
  <c r="AH828" i="4"/>
  <c r="X2038" i="4"/>
  <c r="Y2038" i="4" s="1"/>
  <c r="AH2010" i="4"/>
  <c r="X2010" i="4"/>
  <c r="Y2010" i="4" s="1"/>
  <c r="X575" i="4"/>
  <c r="Y575" i="4" s="1"/>
  <c r="AH575" i="4"/>
  <c r="X1441" i="4"/>
  <c r="Y1441" i="4" s="1"/>
  <c r="AH1441" i="4"/>
  <c r="AH262" i="4"/>
  <c r="X262" i="4"/>
  <c r="Y262" i="4" s="1"/>
  <c r="X641" i="4"/>
  <c r="Y641" i="4" s="1"/>
  <c r="AH641" i="4"/>
  <c r="AH745" i="4"/>
  <c r="X745" i="4"/>
  <c r="Y745" i="4" s="1"/>
  <c r="X581" i="4"/>
  <c r="Y581" i="4" s="1"/>
  <c r="AH581" i="4"/>
  <c r="X1173" i="4"/>
  <c r="Y1173" i="4" s="1"/>
  <c r="X759" i="4"/>
  <c r="Y759" i="4" s="1"/>
  <c r="AH759" i="4"/>
  <c r="AH1251" i="4"/>
  <c r="X1251" i="4"/>
  <c r="Y1251" i="4" s="1"/>
  <c r="AH874" i="4"/>
  <c r="X874" i="4"/>
  <c r="Y874" i="4" s="1"/>
  <c r="AH1802" i="4"/>
  <c r="X1802" i="4"/>
  <c r="Y1802" i="4" s="1"/>
  <c r="X803" i="4"/>
  <c r="Y803" i="4" s="1"/>
  <c r="AH803" i="4"/>
  <c r="AH769" i="4"/>
  <c r="X769" i="4"/>
  <c r="Y769" i="4" s="1"/>
  <c r="AH334" i="4"/>
  <c r="X334" i="4"/>
  <c r="Y334" i="4" s="1"/>
  <c r="X896" i="4"/>
  <c r="Y896" i="4" s="1"/>
  <c r="AH896" i="4"/>
  <c r="X671" i="4"/>
  <c r="Y671" i="4" s="1"/>
  <c r="AH671" i="4"/>
  <c r="X2080" i="4"/>
  <c r="Y2080" i="4" s="1"/>
  <c r="AH2080" i="4"/>
  <c r="X1796" i="4"/>
  <c r="Y1796" i="4" s="1"/>
  <c r="AH1796" i="4"/>
  <c r="AH1615" i="4"/>
  <c r="X1615" i="4"/>
  <c r="Y1615" i="4" s="1"/>
  <c r="X1978" i="4"/>
  <c r="Y1978" i="4" s="1"/>
  <c r="AH1978" i="4"/>
  <c r="AH1206" i="4"/>
  <c r="X1206" i="4"/>
  <c r="Y1206" i="4" s="1"/>
  <c r="AH376" i="4"/>
  <c r="X376" i="4"/>
  <c r="Y376" i="4" s="1"/>
  <c r="AH402" i="4"/>
  <c r="X402" i="4"/>
  <c r="Y402" i="4" s="1"/>
  <c r="AH982" i="4"/>
  <c r="X982" i="4"/>
  <c r="Y982" i="4" s="1"/>
  <c r="AH1865" i="4"/>
  <c r="X1865" i="4"/>
  <c r="Y1865" i="4" s="1"/>
  <c r="AH645" i="4"/>
  <c r="X645" i="4"/>
  <c r="Y645" i="4" s="1"/>
  <c r="X1701" i="4"/>
  <c r="Y1701" i="4" s="1"/>
  <c r="AH1701" i="4"/>
  <c r="X2366" i="4"/>
  <c r="Y2366" i="4" s="1"/>
  <c r="AH2366" i="4"/>
  <c r="X761" i="4"/>
  <c r="Y761" i="4" s="1"/>
  <c r="AH761" i="4"/>
  <c r="X2019" i="4"/>
  <c r="Y2019" i="4" s="1"/>
  <c r="AH2019" i="4"/>
  <c r="X1464" i="4"/>
  <c r="Y1464" i="4" s="1"/>
  <c r="AH1464" i="4"/>
  <c r="AH1449" i="4"/>
  <c r="X1449" i="4"/>
  <c r="Y1449" i="4" s="1"/>
  <c r="X435" i="4"/>
  <c r="Y435" i="4" s="1"/>
  <c r="AH435" i="4"/>
  <c r="X1550" i="4"/>
  <c r="Y1550" i="4" s="1"/>
  <c r="AH1550" i="4"/>
  <c r="X2281" i="4"/>
  <c r="Y2281" i="4" s="1"/>
  <c r="AH2281" i="4"/>
  <c r="AH370" i="4"/>
  <c r="X370" i="4"/>
  <c r="Y370" i="4" s="1"/>
  <c r="AH1708" i="4"/>
  <c r="X1708" i="4"/>
  <c r="Y1708" i="4" s="1"/>
  <c r="X1591" i="4"/>
  <c r="Y1591" i="4" s="1"/>
  <c r="AH1591" i="4"/>
  <c r="X1515" i="4"/>
  <c r="Y1515" i="4" s="1"/>
  <c r="AH1515" i="4"/>
  <c r="X443" i="4"/>
  <c r="Y443" i="4" s="1"/>
  <c r="AH443" i="4"/>
  <c r="AH2142" i="4"/>
  <c r="X2142" i="4"/>
  <c r="Y2142" i="4" s="1"/>
  <c r="AH1809" i="4"/>
  <c r="X1809" i="4"/>
  <c r="Y1809" i="4" s="1"/>
  <c r="X1569" i="4"/>
  <c r="Y1569" i="4" s="1"/>
  <c r="AH1569" i="4"/>
  <c r="X1601" i="4"/>
  <c r="Y1601" i="4" s="1"/>
  <c r="AH1601" i="4"/>
  <c r="X1594" i="4"/>
  <c r="Y1594" i="4" s="1"/>
  <c r="AH1594" i="4"/>
  <c r="X1551" i="4"/>
  <c r="Y1551" i="4" s="1"/>
  <c r="AH1551" i="4"/>
  <c r="AH1587" i="4"/>
  <c r="X1587" i="4"/>
  <c r="Y1587" i="4" s="1"/>
  <c r="AH1996" i="4"/>
  <c r="X1996" i="4"/>
  <c r="Y1996" i="4" s="1"/>
  <c r="AH1619" i="4"/>
  <c r="X1619" i="4"/>
  <c r="Y1619" i="4" s="1"/>
  <c r="X113" i="4"/>
  <c r="Y113" i="4" s="1"/>
  <c r="AH113" i="4"/>
  <c r="AH506" i="4"/>
  <c r="X506" i="4"/>
  <c r="Y506" i="4" s="1"/>
  <c r="X1060" i="4"/>
  <c r="Y1060" i="4" s="1"/>
  <c r="AH1060" i="4"/>
  <c r="X69" i="4"/>
  <c r="Y69" i="4" s="1"/>
  <c r="AH69" i="4"/>
  <c r="AH1110" i="4"/>
  <c r="X1110" i="4"/>
  <c r="Y1110" i="4" s="1"/>
  <c r="X653" i="4"/>
  <c r="Y653" i="4" s="1"/>
  <c r="AH653" i="4"/>
  <c r="AH2236" i="4"/>
  <c r="X2236" i="4"/>
  <c r="Y2236" i="4" s="1"/>
  <c r="AH1321" i="4"/>
  <c r="X1321" i="4"/>
  <c r="Y1321" i="4" s="1"/>
  <c r="AH1306" i="4"/>
  <c r="X1306" i="4"/>
  <c r="Y1306" i="4" s="1"/>
  <c r="X1146" i="4"/>
  <c r="Y1146" i="4" s="1"/>
  <c r="AH1146" i="4"/>
  <c r="AH1565" i="4"/>
  <c r="X1565" i="4"/>
  <c r="Y1565" i="4" s="1"/>
  <c r="X464" i="4"/>
  <c r="Y464" i="4" s="1"/>
  <c r="AH464" i="4"/>
  <c r="AH408" i="4"/>
  <c r="X408" i="4"/>
  <c r="Y408" i="4" s="1"/>
  <c r="AH2126" i="4"/>
  <c r="X2126" i="4"/>
  <c r="Y2126" i="4" s="1"/>
  <c r="AH377" i="4"/>
  <c r="X377" i="4"/>
  <c r="Y377" i="4" s="1"/>
  <c r="AH1147" i="4"/>
  <c r="X1147" i="4"/>
  <c r="Y1147" i="4" s="1"/>
  <c r="AH1353" i="4"/>
  <c r="X1353" i="4"/>
  <c r="Y1353" i="4" s="1"/>
  <c r="X386" i="4"/>
  <c r="Y386" i="4" s="1"/>
  <c r="AH386" i="4"/>
  <c r="X513" i="4"/>
  <c r="Y513" i="4" s="1"/>
  <c r="AH513" i="4"/>
  <c r="AH394" i="4"/>
  <c r="X394" i="4"/>
  <c r="Y394" i="4" s="1"/>
  <c r="X156" i="4"/>
  <c r="Y156" i="4" s="1"/>
  <c r="AH156" i="4"/>
  <c r="AH1135" i="4"/>
  <c r="X1135" i="4"/>
  <c r="Y1135" i="4" s="1"/>
  <c r="AH1610" i="4"/>
  <c r="X1610" i="4"/>
  <c r="Y1610" i="4" s="1"/>
  <c r="X2476" i="4"/>
  <c r="Y2476" i="4" s="1"/>
  <c r="AH2476" i="4"/>
  <c r="X1634" i="4"/>
  <c r="Y1634" i="4" s="1"/>
  <c r="AH1634" i="4"/>
  <c r="AH29" i="4"/>
  <c r="X29" i="4"/>
  <c r="Y29" i="4" s="1"/>
  <c r="AH358" i="4"/>
  <c r="X358" i="4"/>
  <c r="Y358" i="4" s="1"/>
  <c r="AH1973" i="4"/>
  <c r="X1973" i="4"/>
  <c r="Y1973" i="4" s="1"/>
  <c r="X988" i="4"/>
  <c r="Y988" i="4" s="1"/>
  <c r="AH988" i="4"/>
  <c r="AH634" i="4"/>
  <c r="X634" i="4"/>
  <c r="Y634" i="4" s="1"/>
  <c r="X519" i="4"/>
  <c r="Y519" i="4" s="1"/>
  <c r="AH519" i="4"/>
  <c r="AH1195" i="4"/>
  <c r="X1195" i="4"/>
  <c r="Y1195" i="4" s="1"/>
  <c r="X1537" i="4"/>
  <c r="Y1537" i="4" s="1"/>
  <c r="AH1537" i="4"/>
  <c r="AH1994" i="4"/>
  <c r="X1994" i="4"/>
  <c r="Y1994" i="4" s="1"/>
  <c r="AH1987" i="4"/>
  <c r="X1987" i="4"/>
  <c r="Y1987" i="4" s="1"/>
  <c r="AH2398" i="4"/>
  <c r="X2398" i="4"/>
  <c r="Y2398" i="4" s="1"/>
  <c r="AH2381" i="4"/>
  <c r="X2381" i="4"/>
  <c r="Y2381" i="4" s="1"/>
  <c r="X1439" i="4"/>
  <c r="Y1439" i="4" s="1"/>
  <c r="AH1439" i="4"/>
  <c r="AH2353" i="4"/>
  <c r="X2353" i="4"/>
  <c r="Y2353" i="4" s="1"/>
  <c r="AH2439" i="4"/>
  <c r="X2439" i="4"/>
  <c r="Y2439" i="4" s="1"/>
  <c r="X37" i="4"/>
  <c r="Y37" i="4" s="1"/>
  <c r="AH37" i="4"/>
  <c r="X126" i="4"/>
  <c r="Y126" i="4" s="1"/>
  <c r="AH126" i="4"/>
  <c r="X1573" i="4"/>
  <c r="Y1573" i="4" s="1"/>
  <c r="AH1573" i="4"/>
  <c r="AH2054" i="4"/>
  <c r="X2054" i="4"/>
  <c r="Y2054" i="4" s="1"/>
  <c r="W1826" i="4"/>
  <c r="W2133" i="4"/>
  <c r="W1178" i="4"/>
  <c r="X1517" i="4"/>
  <c r="Y1517" i="4" s="1"/>
  <c r="AH1517" i="4"/>
  <c r="AH38" i="4"/>
  <c r="X38" i="4"/>
  <c r="Y38" i="4" s="1"/>
  <c r="AH194" i="4"/>
  <c r="X194" i="4"/>
  <c r="Y194" i="4" s="1"/>
  <c r="AH223" i="4"/>
  <c r="X223" i="4"/>
  <c r="Y223" i="4" s="1"/>
  <c r="W59" i="4"/>
  <c r="AH2104" i="4"/>
  <c r="X2104" i="4"/>
  <c r="Y2104" i="4" s="1"/>
  <c r="AH1574" i="4"/>
  <c r="X1574" i="4"/>
  <c r="Y1574" i="4" s="1"/>
  <c r="AH2450" i="4"/>
  <c r="X2450" i="4"/>
  <c r="Y2450" i="4" s="1"/>
  <c r="X1081" i="4"/>
  <c r="Y1081" i="4" s="1"/>
  <c r="AH1081" i="4"/>
  <c r="AH1493" i="4"/>
  <c r="X1493" i="4"/>
  <c r="Y1493" i="4" s="1"/>
  <c r="AH2349" i="4"/>
  <c r="X2349" i="4"/>
  <c r="Y2349" i="4" s="1"/>
  <c r="X1456" i="4"/>
  <c r="Y1456" i="4" s="1"/>
  <c r="AH1456" i="4"/>
  <c r="W1448" i="4"/>
  <c r="X374" i="4"/>
  <c r="Y374" i="4" s="1"/>
  <c r="AH374" i="4"/>
  <c r="AH1933" i="4"/>
  <c r="X1933" i="4"/>
  <c r="Y1933" i="4" s="1"/>
  <c r="AH368" i="4"/>
  <c r="X368" i="4"/>
  <c r="Y368" i="4" s="1"/>
  <c r="W2150" i="4"/>
  <c r="W441" i="4"/>
  <c r="W578" i="4"/>
  <c r="W312" i="4"/>
  <c r="AH1210" i="4"/>
  <c r="X1210" i="4"/>
  <c r="Y1210" i="4" s="1"/>
  <c r="AH1864" i="4"/>
  <c r="X1864" i="4"/>
  <c r="Y1864" i="4" s="1"/>
  <c r="AH288" i="4"/>
  <c r="X288" i="4"/>
  <c r="Y288" i="4" s="1"/>
  <c r="AH1772" i="4"/>
  <c r="X1772" i="4"/>
  <c r="Y1772" i="4" s="1"/>
  <c r="AH1952" i="4"/>
  <c r="X1952" i="4"/>
  <c r="Y1952" i="4" s="1"/>
  <c r="AH239" i="4"/>
  <c r="X239" i="4"/>
  <c r="Y239" i="4" s="1"/>
  <c r="W277" i="4"/>
  <c r="W678" i="4"/>
  <c r="AH1447" i="4"/>
  <c r="X1447" i="4"/>
  <c r="Y1447" i="4" s="1"/>
  <c r="AH1000" i="4"/>
  <c r="X1000" i="4"/>
  <c r="Y1000" i="4" s="1"/>
  <c r="W1848" i="4"/>
  <c r="W2118" i="4"/>
  <c r="W952" i="4"/>
  <c r="AH409" i="4"/>
  <c r="X409" i="4"/>
  <c r="Y409" i="4" s="1"/>
  <c r="W2016" i="4"/>
  <c r="AH2214" i="4"/>
  <c r="X2214" i="4"/>
  <c r="Y2214" i="4" s="1"/>
  <c r="X1644" i="4"/>
  <c r="Y1644" i="4" s="1"/>
  <c r="AH1644" i="4"/>
  <c r="W1236" i="4"/>
  <c r="W969" i="4"/>
  <c r="X2087" i="4"/>
  <c r="Y2087" i="4" s="1"/>
  <c r="AH2087" i="4"/>
  <c r="W1256" i="4"/>
  <c r="W2313" i="4"/>
  <c r="W1004" i="4"/>
  <c r="W1289" i="4"/>
  <c r="W962" i="4"/>
  <c r="AH1162" i="4"/>
  <c r="X1162" i="4"/>
  <c r="Y1162" i="4" s="1"/>
  <c r="W2165" i="4"/>
  <c r="X1165" i="4"/>
  <c r="Y1165" i="4" s="1"/>
  <c r="AH1165" i="4"/>
  <c r="W2246" i="4"/>
  <c r="AH383" i="4"/>
  <c r="X383" i="4"/>
  <c r="Y383" i="4" s="1"/>
  <c r="W1753" i="4"/>
  <c r="W1818" i="4"/>
  <c r="W307" i="4"/>
  <c r="W1893" i="4"/>
  <c r="W941" i="4"/>
  <c r="AH866" i="4"/>
  <c r="X866" i="4"/>
  <c r="Y866" i="4" s="1"/>
  <c r="W2385" i="4"/>
  <c r="AH2139" i="4"/>
  <c r="X2139" i="4"/>
  <c r="Y2139" i="4" s="1"/>
  <c r="X528" i="4"/>
  <c r="Y528" i="4" s="1"/>
  <c r="AH528" i="4"/>
  <c r="W1408" i="4"/>
  <c r="AH758" i="4"/>
  <c r="X758" i="4"/>
  <c r="Y758" i="4" s="1"/>
  <c r="AH1152" i="4"/>
  <c r="X1152" i="4"/>
  <c r="Y1152" i="4" s="1"/>
  <c r="AH84" i="4"/>
  <c r="X84" i="4"/>
  <c r="Y84" i="4" s="1"/>
  <c r="W2230" i="4"/>
  <c r="W257" i="4"/>
  <c r="X1934" i="4"/>
  <c r="Y1934" i="4" s="1"/>
  <c r="AH1934" i="4"/>
  <c r="W1944" i="4"/>
  <c r="AH274" i="4"/>
  <c r="X274" i="4"/>
  <c r="Y274" i="4" s="1"/>
  <c r="W404" i="4"/>
  <c r="X2063" i="4"/>
  <c r="Y2063" i="4" s="1"/>
  <c r="AH2063" i="4"/>
  <c r="X111" i="4"/>
  <c r="Y111" i="4" s="1"/>
  <c r="AH111" i="4"/>
  <c r="W304" i="4"/>
  <c r="W1114" i="4"/>
  <c r="X742" i="4"/>
  <c r="Y742" i="4" s="1"/>
  <c r="AH742" i="4"/>
  <c r="AH1758" i="4"/>
  <c r="X1758" i="4"/>
  <c r="Y1758" i="4" s="1"/>
  <c r="W2389" i="4"/>
  <c r="AH1771" i="4"/>
  <c r="X1771" i="4"/>
  <c r="Y1771" i="4" s="1"/>
  <c r="W56" i="4"/>
  <c r="AH1018" i="4"/>
  <c r="X1018" i="4"/>
  <c r="Y1018" i="4" s="1"/>
  <c r="W1342" i="4"/>
  <c r="W2430" i="4"/>
  <c r="W1401" i="4"/>
  <c r="W483" i="4"/>
  <c r="X1621" i="4"/>
  <c r="Y1621" i="4" s="1"/>
  <c r="AH1621" i="4"/>
  <c r="X1473" i="4"/>
  <c r="Y1473" i="4" s="1"/>
  <c r="AH1473" i="4"/>
  <c r="X2020" i="4"/>
  <c r="Y2020" i="4" s="1"/>
  <c r="AH2020" i="4"/>
  <c r="X2225" i="4"/>
  <c r="Y2225" i="4" s="1"/>
  <c r="AH2225" i="4"/>
  <c r="W1212" i="4"/>
  <c r="W1006" i="4"/>
  <c r="W1737" i="4"/>
  <c r="W2181" i="4"/>
  <c r="X638" i="4"/>
  <c r="Y638" i="4" s="1"/>
  <c r="AH638" i="4"/>
  <c r="X623" i="4"/>
  <c r="Y623" i="4" s="1"/>
  <c r="AH623" i="4"/>
  <c r="W2027" i="4"/>
  <c r="W728" i="4"/>
  <c r="X1112" i="4"/>
  <c r="Y1112" i="4" s="1"/>
  <c r="AH1112" i="4"/>
  <c r="W1227" i="4"/>
  <c r="W1788" i="4"/>
  <c r="W1352" i="4"/>
  <c r="W1383" i="4"/>
  <c r="W2417" i="4"/>
  <c r="W919" i="4"/>
  <c r="W900" i="4"/>
  <c r="W2109" i="4"/>
  <c r="X2070" i="4"/>
  <c r="Y2070" i="4" s="1"/>
  <c r="AH2070" i="4"/>
  <c r="W1672" i="4"/>
  <c r="W662" i="4"/>
  <c r="W2189" i="4"/>
  <c r="W1992" i="4"/>
  <c r="AH1211" i="4"/>
  <c r="X1211" i="4"/>
  <c r="Y1211" i="4" s="1"/>
  <c r="W632" i="4"/>
  <c r="W250" i="4"/>
  <c r="AH831" i="4"/>
  <c r="X831" i="4"/>
  <c r="Y831" i="4" s="1"/>
  <c r="AH2351" i="4"/>
  <c r="X2351" i="4"/>
  <c r="Y2351" i="4" s="1"/>
  <c r="W1805" i="4"/>
  <c r="AH1101" i="4"/>
  <c r="X1101" i="4"/>
  <c r="Y1101" i="4" s="1"/>
  <c r="W843" i="4"/>
  <c r="W2263" i="4"/>
  <c r="AH2341" i="4"/>
  <c r="X2341" i="4"/>
  <c r="Y2341" i="4" s="1"/>
  <c r="W809" i="4"/>
  <c r="W1214" i="4"/>
  <c r="AH1853" i="4"/>
  <c r="X1853" i="4"/>
  <c r="Y1853" i="4" s="1"/>
  <c r="W448" i="4"/>
  <c r="W1728" i="4"/>
  <c r="AH476" i="4"/>
  <c r="X476" i="4"/>
  <c r="Y476" i="4" s="1"/>
  <c r="W72" i="4"/>
  <c r="W1832" i="4"/>
  <c r="W2035" i="4"/>
  <c r="AH447" i="4"/>
  <c r="X447" i="4"/>
  <c r="Y447" i="4" s="1"/>
  <c r="X713" i="4"/>
  <c r="Y713" i="4" s="1"/>
  <c r="AH713" i="4"/>
  <c r="W269" i="4"/>
  <c r="X1981" i="4"/>
  <c r="Y1981" i="4" s="1"/>
  <c r="AH1981" i="4"/>
  <c r="X1894" i="4"/>
  <c r="Y1894" i="4" s="1"/>
  <c r="AH1894" i="4"/>
  <c r="W1420" i="4"/>
  <c r="W1192" i="4"/>
  <c r="W2217" i="4"/>
  <c r="W922" i="4"/>
  <c r="AH2216" i="4"/>
  <c r="X2216" i="4"/>
  <c r="Y2216" i="4" s="1"/>
  <c r="AH452" i="4"/>
  <c r="X452" i="4"/>
  <c r="Y452" i="4" s="1"/>
  <c r="X772" i="4"/>
  <c r="Y772" i="4" s="1"/>
  <c r="AH772" i="4"/>
  <c r="X1218" i="4"/>
  <c r="Y1218" i="4" s="1"/>
  <c r="AH1218" i="4"/>
  <c r="W1354" i="4"/>
  <c r="W2211" i="4"/>
  <c r="X704" i="4"/>
  <c r="Y704" i="4" s="1"/>
  <c r="AH704" i="4"/>
  <c r="X2078" i="4"/>
  <c r="Y2078" i="4" s="1"/>
  <c r="AH2078" i="4"/>
  <c r="W755" i="4"/>
  <c r="W735" i="4"/>
  <c r="AH921" i="4"/>
  <c r="X921" i="4"/>
  <c r="Y921" i="4" s="1"/>
  <c r="AH980" i="4"/>
  <c r="X980" i="4"/>
  <c r="Y980" i="4" s="1"/>
  <c r="W871" i="4"/>
  <c r="X1980" i="4"/>
  <c r="Y1980" i="4" s="1"/>
  <c r="AH1980" i="4"/>
  <c r="AH354" i="4"/>
  <c r="X354" i="4"/>
  <c r="Y354" i="4" s="1"/>
  <c r="W1923" i="4"/>
  <c r="AH1942" i="4"/>
  <c r="X1942" i="4"/>
  <c r="Y1942" i="4" s="1"/>
  <c r="AH360" i="4"/>
  <c r="X360" i="4"/>
  <c r="Y360" i="4" s="1"/>
  <c r="AH792" i="4"/>
  <c r="X792" i="4"/>
  <c r="Y792" i="4" s="1"/>
  <c r="AH1058" i="4"/>
  <c r="X1058" i="4"/>
  <c r="Y1058" i="4" s="1"/>
  <c r="W1115" i="4"/>
  <c r="W2033" i="4"/>
  <c r="AH1890" i="4"/>
  <c r="X1890" i="4"/>
  <c r="Y1890" i="4" s="1"/>
  <c r="W2301" i="4"/>
  <c r="W1833" i="4"/>
  <c r="AH1131" i="4"/>
  <c r="X1131" i="4"/>
  <c r="Y1131" i="4" s="1"/>
  <c r="W1365" i="4"/>
  <c r="W699" i="4"/>
  <c r="AH292" i="4"/>
  <c r="X292" i="4"/>
  <c r="Y292" i="4" s="1"/>
  <c r="X364" i="4"/>
  <c r="Y364" i="4" s="1"/>
  <c r="AH364" i="4"/>
  <c r="AH546" i="4"/>
  <c r="X546" i="4"/>
  <c r="Y546" i="4" s="1"/>
  <c r="X688" i="4"/>
  <c r="Y688" i="4" s="1"/>
  <c r="AH688" i="4"/>
  <c r="AH340" i="4"/>
  <c r="X340" i="4"/>
  <c r="Y340" i="4" s="1"/>
  <c r="AH2095" i="4"/>
  <c r="X2095" i="4"/>
  <c r="Y2095" i="4" s="1"/>
  <c r="AH1985" i="4"/>
  <c r="X1985" i="4"/>
  <c r="Y1985" i="4" s="1"/>
  <c r="X1605" i="4"/>
  <c r="Y1605" i="4" s="1"/>
  <c r="AH1605" i="4"/>
  <c r="AH389" i="4"/>
  <c r="X389" i="4"/>
  <c r="Y389" i="4" s="1"/>
  <c r="X392" i="4"/>
  <c r="Y392" i="4" s="1"/>
  <c r="AH392" i="4"/>
  <c r="X505" i="4"/>
  <c r="Y505" i="4" s="1"/>
  <c r="AH505" i="4"/>
  <c r="X1567" i="4"/>
  <c r="Y1567" i="4" s="1"/>
  <c r="AH1567" i="4"/>
  <c r="AH163" i="4"/>
  <c r="X163" i="4"/>
  <c r="Y163" i="4" s="1"/>
  <c r="X525" i="4"/>
  <c r="Y525" i="4" s="1"/>
  <c r="AH525" i="4"/>
  <c r="X1527" i="4"/>
  <c r="Y1527" i="4" s="1"/>
  <c r="AH1527" i="4"/>
  <c r="X1609" i="4"/>
  <c r="Y1609" i="4" s="1"/>
  <c r="AH1609" i="4"/>
  <c r="X2084" i="4"/>
  <c r="Y2084" i="4" s="1"/>
  <c r="AH2084" i="4"/>
  <c r="X335" i="4"/>
  <c r="Y335" i="4" s="1"/>
  <c r="AH335" i="4"/>
  <c r="AH1726" i="4"/>
  <c r="X1726" i="4"/>
  <c r="Y1726" i="4" s="1"/>
  <c r="X868" i="4"/>
  <c r="Y868" i="4" s="1"/>
  <c r="AH868" i="4"/>
  <c r="X1655" i="4"/>
  <c r="Y1655" i="4" s="1"/>
  <c r="AH1655" i="4"/>
  <c r="AH188" i="4"/>
  <c r="X188" i="4"/>
  <c r="Y188" i="4" s="1"/>
  <c r="X817" i="4"/>
  <c r="Y817" i="4" s="1"/>
  <c r="AH817" i="4"/>
  <c r="AH1577" i="4"/>
  <c r="X1577" i="4"/>
  <c r="Y1577" i="4" s="1"/>
  <c r="X162" i="4"/>
  <c r="Y162" i="4" s="1"/>
  <c r="AH162" i="4"/>
  <c r="AH1949" i="4"/>
  <c r="X1949" i="4"/>
  <c r="Y1949" i="4" s="1"/>
  <c r="X500" i="4"/>
  <c r="Y500" i="4" s="1"/>
  <c r="AH500" i="4"/>
  <c r="X2318" i="4"/>
  <c r="Y2318" i="4" s="1"/>
  <c r="AH2318" i="4"/>
  <c r="X529" i="4"/>
  <c r="Y529" i="4" s="1"/>
  <c r="AH529" i="4"/>
  <c r="AH462" i="4"/>
  <c r="X462" i="4"/>
  <c r="Y462" i="4" s="1"/>
  <c r="W1874" i="4"/>
  <c r="AH1597" i="4"/>
  <c r="X1597" i="4"/>
  <c r="Y1597" i="4" s="1"/>
  <c r="AH1629" i="4"/>
  <c r="X1629" i="4"/>
  <c r="Y1629" i="4" s="1"/>
  <c r="X2045" i="4"/>
  <c r="Y2045" i="4" s="1"/>
  <c r="AH2045" i="4"/>
  <c r="W2420" i="4"/>
  <c r="X517" i="4"/>
  <c r="Y517" i="4" s="1"/>
  <c r="AH517" i="4"/>
  <c r="AH516" i="4"/>
  <c r="X516" i="4"/>
  <c r="Y516" i="4" s="1"/>
  <c r="X74" i="4"/>
  <c r="Y74" i="4" s="1"/>
  <c r="AH74" i="4"/>
  <c r="AH1225" i="4"/>
  <c r="X1225" i="4"/>
  <c r="Y1225" i="4" s="1"/>
  <c r="AH1200" i="4"/>
  <c r="X1200" i="4"/>
  <c r="Y1200" i="4" s="1"/>
  <c r="AH1694" i="4"/>
  <c r="X1694" i="4"/>
  <c r="Y1694" i="4" s="1"/>
  <c r="AH551" i="4"/>
  <c r="X551" i="4"/>
  <c r="Y551" i="4" s="1"/>
  <c r="X1807" i="4"/>
  <c r="Y1807" i="4" s="1"/>
  <c r="AH1807" i="4"/>
  <c r="AH2086" i="4"/>
  <c r="X2086" i="4"/>
  <c r="Y2086" i="4" s="1"/>
  <c r="AH428" i="4"/>
  <c r="X428" i="4"/>
  <c r="Y428" i="4" s="1"/>
  <c r="AH363" i="4"/>
  <c r="X363" i="4"/>
  <c r="Y363" i="4" s="1"/>
  <c r="X1608" i="4"/>
  <c r="Y1608" i="4" s="1"/>
  <c r="AH1608" i="4"/>
  <c r="AH2044" i="4"/>
  <c r="X2044" i="4"/>
  <c r="Y2044" i="4" s="1"/>
  <c r="AH2459" i="4"/>
  <c r="X2459" i="4"/>
  <c r="Y2459" i="4" s="1"/>
  <c r="AH2316" i="4"/>
  <c r="X2316" i="4"/>
  <c r="Y2316" i="4" s="1"/>
  <c r="X503" i="4"/>
  <c r="Y503" i="4" s="1"/>
  <c r="AH503" i="4"/>
  <c r="X61" i="4"/>
  <c r="Y61" i="4" s="1"/>
  <c r="AH61" i="4"/>
  <c r="AH301" i="4"/>
  <c r="X301" i="4"/>
  <c r="Y301" i="4" s="1"/>
  <c r="X2135" i="4"/>
  <c r="Y2135" i="4" s="1"/>
  <c r="AH2135" i="4"/>
  <c r="AH2006" i="4"/>
  <c r="X2006" i="4"/>
  <c r="Y2006" i="4" s="1"/>
  <c r="AH610" i="4"/>
  <c r="X610" i="4"/>
  <c r="Y610" i="4" s="1"/>
  <c r="W2327" i="4"/>
  <c r="AH1868" i="4"/>
  <c r="X1868" i="4"/>
  <c r="Y1868" i="4" s="1"/>
  <c r="X76" i="4"/>
  <c r="Y76" i="4" s="1"/>
  <c r="AH76" i="4"/>
  <c r="X1607" i="4"/>
  <c r="Y1607" i="4" s="1"/>
  <c r="AH1607" i="4"/>
  <c r="W2305" i="4"/>
  <c r="X182" i="4"/>
  <c r="Y182" i="4" s="1"/>
  <c r="AH182" i="4"/>
  <c r="X1869" i="4"/>
  <c r="Y1869" i="4" s="1"/>
  <c r="AH1869" i="4"/>
  <c r="AH2482" i="4"/>
  <c r="X2482" i="4"/>
  <c r="Y2482" i="4" s="1"/>
  <c r="X2441" i="4"/>
  <c r="Y2441" i="4" s="1"/>
  <c r="AH2441" i="4"/>
  <c r="X1043" i="4"/>
  <c r="Y1043" i="4" s="1"/>
  <c r="AH1043" i="4"/>
  <c r="U937" i="4" l="1"/>
  <c r="W937" i="4"/>
  <c r="U1857" i="4"/>
  <c r="W1857" i="4"/>
  <c r="AH143" i="4"/>
  <c r="X1596" i="4"/>
  <c r="Y1596" i="4" s="1"/>
  <c r="AH62" i="4"/>
  <c r="AH187" i="4"/>
  <c r="X1143" i="4"/>
  <c r="Y1143" i="4" s="1"/>
  <c r="W582" i="4"/>
  <c r="U2484" i="4"/>
  <c r="W2484" i="4"/>
  <c r="U2062" i="4"/>
  <c r="W2062" i="4"/>
  <c r="U1801" i="4"/>
  <c r="W1801" i="4"/>
  <c r="X1801" i="4" s="1"/>
  <c r="Y1801" i="4" s="1"/>
  <c r="U114" i="4"/>
  <c r="W114" i="4"/>
  <c r="X114" i="4" s="1"/>
  <c r="Y114" i="4" s="1"/>
  <c r="U1001" i="4"/>
  <c r="W1001" i="4"/>
  <c r="U227" i="4"/>
  <c r="W227" i="4"/>
  <c r="U684" i="4"/>
  <c r="W684" i="4"/>
  <c r="U1945" i="4"/>
  <c r="W1945" i="4"/>
  <c r="U2212" i="4"/>
  <c r="W2212" i="4"/>
  <c r="U1684" i="4"/>
  <c r="W1684" i="4"/>
  <c r="AH1684" i="4" s="1"/>
  <c r="U1722" i="4"/>
  <c r="W1722" i="4"/>
  <c r="U1947" i="4"/>
  <c r="W1947" i="4"/>
  <c r="U2454" i="4"/>
  <c r="W2454" i="4"/>
  <c r="U2205" i="4"/>
  <c r="W2205" i="4"/>
  <c r="AH2205" i="4" s="1"/>
  <c r="U81" i="4"/>
  <c r="W81" i="4"/>
  <c r="X2330" i="4"/>
  <c r="Y2330" i="4" s="1"/>
  <c r="X1137" i="4"/>
  <c r="Y1137" i="4" s="1"/>
  <c r="AK1137" i="4" s="1"/>
  <c r="W1824" i="4"/>
  <c r="W2461" i="4"/>
  <c r="X2011" i="4"/>
  <c r="Y2011" i="4" s="1"/>
  <c r="AR2011" i="4" s="1"/>
  <c r="AH1908" i="4"/>
  <c r="AH1397" i="4"/>
  <c r="X414" i="4"/>
  <c r="Y414" i="4" s="1"/>
  <c r="AB414" i="4" s="1"/>
  <c r="W719" i="4"/>
  <c r="X719" i="4" s="1"/>
  <c r="Y719" i="4" s="1"/>
  <c r="W91" i="4"/>
  <c r="AH91" i="4" s="1"/>
  <c r="W1775" i="4"/>
  <c r="AH579" i="4"/>
  <c r="W2429" i="4"/>
  <c r="AH2449" i="4"/>
  <c r="AH648" i="4"/>
  <c r="AH245" i="4"/>
  <c r="X754" i="4"/>
  <c r="Y754" i="4" s="1"/>
  <c r="AR754" i="4" s="1"/>
  <c r="W687" i="4"/>
  <c r="W777" i="4"/>
  <c r="W1899" i="4"/>
  <c r="AH1899" i="4" s="1"/>
  <c r="U1666" i="4"/>
  <c r="U631" i="4"/>
  <c r="W631" i="4"/>
  <c r="U1479" i="4"/>
  <c r="U1014" i="4"/>
  <c r="W1014" i="4"/>
  <c r="U2196" i="4"/>
  <c r="W2196" i="4"/>
  <c r="U1216" i="4"/>
  <c r="W1216" i="4"/>
  <c r="U773" i="4"/>
  <c r="W773" i="4"/>
  <c r="U533" i="4"/>
  <c r="U1757" i="4"/>
  <c r="W1757" i="4"/>
  <c r="U197" i="4"/>
  <c r="W197" i="4"/>
  <c r="U121" i="4"/>
  <c r="W121" i="4"/>
  <c r="U1984" i="4"/>
  <c r="W1984" i="4"/>
  <c r="U739" i="4"/>
  <c r="W739" i="4"/>
  <c r="U104" i="4"/>
  <c r="U1346" i="4"/>
  <c r="U27" i="4"/>
  <c r="W27" i="4"/>
  <c r="U2148" i="4"/>
  <c r="U621" i="4"/>
  <c r="W621" i="4"/>
  <c r="U974" i="4"/>
  <c r="U2026" i="4"/>
  <c r="W2026" i="4"/>
  <c r="U1290" i="4"/>
  <c r="U1885" i="4"/>
  <c r="U2271" i="4"/>
  <c r="W2271" i="4"/>
  <c r="U1301" i="4"/>
  <c r="U1249" i="4"/>
  <c r="W1249" i="4"/>
  <c r="U209" i="4"/>
  <c r="W209" i="4"/>
  <c r="U907" i="4"/>
  <c r="W907" i="4"/>
  <c r="U1955" i="4"/>
  <c r="W1955" i="4"/>
  <c r="U176" i="4"/>
  <c r="U1751" i="4"/>
  <c r="W1751" i="4"/>
  <c r="U556" i="4"/>
  <c r="W556" i="4"/>
  <c r="U1045" i="4"/>
  <c r="W1045" i="4"/>
  <c r="U592" i="4"/>
  <c r="U492" i="4"/>
  <c r="U1741" i="4"/>
  <c r="W1741" i="4"/>
  <c r="U963" i="4"/>
  <c r="W963" i="4"/>
  <c r="U1491" i="4"/>
  <c r="U2051" i="4"/>
  <c r="W2051" i="4"/>
  <c r="U782" i="4"/>
  <c r="U586" i="4"/>
  <c r="W586" i="4"/>
  <c r="U1669" i="4"/>
  <c r="W1669" i="4"/>
  <c r="U520" i="4"/>
  <c r="W520" i="4"/>
  <c r="U141" i="4"/>
  <c r="U122" i="4"/>
  <c r="U2030" i="4"/>
  <c r="W2030" i="4"/>
  <c r="U1943" i="4"/>
  <c r="W1943" i="4"/>
  <c r="U2093" i="4"/>
  <c r="W2093" i="4"/>
  <c r="U2410" i="4"/>
  <c r="W2410" i="4"/>
  <c r="U643" i="4"/>
  <c r="U1691" i="4"/>
  <c r="W1691" i="4"/>
  <c r="U2306" i="4"/>
  <c r="U1549" i="4"/>
  <c r="W1549" i="4"/>
  <c r="U1324" i="4"/>
  <c r="W1324" i="4"/>
  <c r="U1770" i="4"/>
  <c r="U2173" i="4"/>
  <c r="U2260" i="4"/>
  <c r="W2260" i="4"/>
  <c r="U2203" i="4"/>
  <c r="U729" i="4"/>
  <c r="W729" i="4"/>
  <c r="U1541" i="4"/>
  <c r="W1541" i="4"/>
  <c r="U2002" i="4"/>
  <c r="W2002" i="4"/>
  <c r="U2152" i="4"/>
  <c r="W2152" i="4"/>
  <c r="U1124" i="4"/>
  <c r="U177" i="4"/>
  <c r="U2299" i="4"/>
  <c r="W2299" i="4"/>
  <c r="U147" i="4"/>
  <c r="U190" i="4"/>
  <c r="W190" i="4"/>
  <c r="U1292" i="4"/>
  <c r="U976" i="4"/>
  <c r="U617" i="4"/>
  <c r="U1720" i="4"/>
  <c r="W1720" i="4"/>
  <c r="U1299" i="4"/>
  <c r="U2418" i="4"/>
  <c r="W2418" i="4"/>
  <c r="U536" i="4"/>
  <c r="U2486" i="4"/>
  <c r="U994" i="4"/>
  <c r="W994" i="4"/>
  <c r="U1204" i="4"/>
  <c r="W1204" i="4"/>
  <c r="U1837" i="4"/>
  <c r="U1790" i="4"/>
  <c r="W1790" i="4"/>
  <c r="U1222" i="4"/>
  <c r="U2344" i="4"/>
  <c r="W2344" i="4"/>
  <c r="U1781" i="4"/>
  <c r="U2361" i="4"/>
  <c r="W2361" i="4"/>
  <c r="U2106" i="4"/>
  <c r="W2106" i="4"/>
  <c r="U1647" i="4"/>
  <c r="W1647" i="4"/>
  <c r="U928" i="4"/>
  <c r="U1986" i="4"/>
  <c r="W1986" i="4"/>
  <c r="U626" i="4"/>
  <c r="U2136" i="4"/>
  <c r="W2136" i="4"/>
  <c r="U1547" i="4"/>
  <c r="W1547" i="4"/>
  <c r="U1481" i="4"/>
  <c r="W1481" i="4"/>
  <c r="U1520" i="4"/>
  <c r="U101" i="4"/>
  <c r="U2194" i="4"/>
  <c r="W2194" i="4"/>
  <c r="U1359" i="4"/>
  <c r="U1213" i="4"/>
  <c r="W1213" i="4"/>
  <c r="U1843" i="4"/>
  <c r="U2121" i="4"/>
  <c r="W2121" i="4"/>
  <c r="U1697" i="4"/>
  <c r="U77" i="4"/>
  <c r="U26" i="4"/>
  <c r="U2177" i="4"/>
  <c r="W2177" i="4"/>
  <c r="U570" i="4"/>
  <c r="W570" i="4"/>
  <c r="U175" i="4"/>
  <c r="W175" i="4"/>
  <c r="U2278" i="4"/>
  <c r="W2278" i="4"/>
  <c r="U1962" i="4"/>
  <c r="AH1380" i="4"/>
  <c r="AH1842" i="4"/>
  <c r="X1552" i="4"/>
  <c r="Y1552" i="4" s="1"/>
  <c r="X628" i="4"/>
  <c r="Y628" i="4" s="1"/>
  <c r="AK628" i="4" s="1"/>
  <c r="U1811" i="4"/>
  <c r="U852" i="4"/>
  <c r="W158" i="4"/>
  <c r="U1488" i="4"/>
  <c r="U2262" i="4"/>
  <c r="U2071" i="4"/>
  <c r="U2154" i="4"/>
  <c r="U118" i="4"/>
  <c r="W2009" i="4"/>
  <c r="W1357" i="4"/>
  <c r="W1650" i="4"/>
  <c r="U1950" i="4"/>
  <c r="U569" i="4"/>
  <c r="U1663" i="4"/>
  <c r="W640" i="4"/>
  <c r="U1791" i="4"/>
  <c r="U1638" i="4"/>
  <c r="U160" i="4"/>
  <c r="W1103" i="4"/>
  <c r="U1159" i="4"/>
  <c r="AH114" i="4"/>
  <c r="AH719" i="4"/>
  <c r="X1748" i="4"/>
  <c r="Y1748" i="4" s="1"/>
  <c r="X1684" i="4"/>
  <c r="Y1684" i="4" s="1"/>
  <c r="AB1684" i="4" s="1"/>
  <c r="AH1529" i="4"/>
  <c r="X1899" i="4"/>
  <c r="Y1899" i="4" s="1"/>
  <c r="Z1899" i="4" s="1"/>
  <c r="AC1899" i="4" s="1"/>
  <c r="AD1899" i="4" s="1"/>
  <c r="AH60" i="4"/>
  <c r="X1797" i="4"/>
  <c r="Y1797" i="4" s="1"/>
  <c r="AK1797" i="4" s="1"/>
  <c r="X91" i="4"/>
  <c r="Y91" i="4" s="1"/>
  <c r="AB91" i="4" s="1"/>
  <c r="W768" i="4"/>
  <c r="W218" i="4"/>
  <c r="W1051" i="4"/>
  <c r="S11" i="4"/>
  <c r="R2489" i="4"/>
  <c r="W2384" i="4"/>
  <c r="U1186" i="4"/>
  <c r="U692" i="4"/>
  <c r="W1228" i="4"/>
  <c r="W1077" i="4"/>
  <c r="W1702" i="4"/>
  <c r="W1067" i="4"/>
  <c r="U2252" i="4"/>
  <c r="U1255" i="4"/>
  <c r="W2168" i="4"/>
  <c r="W470" i="4"/>
  <c r="W710" i="4"/>
  <c r="W2255" i="4"/>
  <c r="W1465" i="4"/>
  <c r="U535" i="4"/>
  <c r="U2022" i="4"/>
  <c r="U1750" i="4"/>
  <c r="U1761" i="4"/>
  <c r="U1782" i="4"/>
  <c r="U993" i="4"/>
  <c r="U1590" i="4"/>
  <c r="U102" i="4"/>
  <c r="U2373" i="4"/>
  <c r="U549" i="4"/>
  <c r="U552" i="4"/>
  <c r="U1983" i="4"/>
  <c r="U1988" i="4"/>
  <c r="W548" i="4"/>
  <c r="W1641" i="4"/>
  <c r="W731" i="4"/>
  <c r="W1846" i="4"/>
  <c r="U2190" i="4"/>
  <c r="U794" i="4"/>
  <c r="W1179" i="4"/>
  <c r="W2004" i="4"/>
  <c r="U2200" i="4"/>
  <c r="U2277" i="4"/>
  <c r="U1766" i="4"/>
  <c r="U1244" i="4"/>
  <c r="U786" i="4"/>
  <c r="W50" i="4"/>
  <c r="W1239" i="4"/>
  <c r="U1300" i="4"/>
  <c r="U1291" i="4"/>
  <c r="W2017" i="4"/>
  <c r="W2419" i="4"/>
  <c r="W2036" i="4"/>
  <c r="W224" i="4"/>
  <c r="W488" i="4"/>
  <c r="W79" i="4"/>
  <c r="Z2441" i="4"/>
  <c r="AB2441" i="4"/>
  <c r="AK2441" i="4"/>
  <c r="AR2441" i="4"/>
  <c r="AR1869" i="4"/>
  <c r="AK1869" i="4"/>
  <c r="AB1869" i="4"/>
  <c r="Z1869" i="4"/>
  <c r="AK2135" i="4"/>
  <c r="AB2135" i="4"/>
  <c r="AR2135" i="4"/>
  <c r="Z2135" i="4"/>
  <c r="AR503" i="4"/>
  <c r="Z503" i="4"/>
  <c r="AK503" i="4"/>
  <c r="AB503" i="4"/>
  <c r="AB517" i="4"/>
  <c r="AR517" i="4"/>
  <c r="AK517" i="4"/>
  <c r="Z517" i="4"/>
  <c r="AK1597" i="4"/>
  <c r="AB1597" i="4"/>
  <c r="AR1597" i="4"/>
  <c r="Z1597" i="4"/>
  <c r="AR529" i="4"/>
  <c r="Z529" i="4"/>
  <c r="AK529" i="4"/>
  <c r="AB529" i="4"/>
  <c r="AK1655" i="4"/>
  <c r="AB1655" i="4"/>
  <c r="AR1655" i="4"/>
  <c r="Z1655" i="4"/>
  <c r="AB335" i="4"/>
  <c r="AR335" i="4"/>
  <c r="Z335" i="4"/>
  <c r="AK335" i="4"/>
  <c r="AR1527" i="4"/>
  <c r="Z1527" i="4"/>
  <c r="AK1527" i="4"/>
  <c r="AB1527" i="4"/>
  <c r="AB389" i="4"/>
  <c r="AR389" i="4"/>
  <c r="Z389" i="4"/>
  <c r="AK389" i="4"/>
  <c r="AK2095" i="4"/>
  <c r="AB2095" i="4"/>
  <c r="AR2095" i="4"/>
  <c r="Z2095" i="4"/>
  <c r="Z546" i="4"/>
  <c r="AK546" i="4"/>
  <c r="AB546" i="4"/>
  <c r="AR546" i="4"/>
  <c r="AB1890" i="4"/>
  <c r="AR1890" i="4"/>
  <c r="Z1890" i="4"/>
  <c r="AC1890" i="4" s="1"/>
  <c r="AD1890" i="4" s="1"/>
  <c r="AK1890" i="4"/>
  <c r="Z792" i="4"/>
  <c r="AC792" i="4" s="1"/>
  <c r="AD792" i="4" s="1"/>
  <c r="AK792" i="4"/>
  <c r="AB792" i="4"/>
  <c r="AR792" i="4"/>
  <c r="AB360" i="4"/>
  <c r="AR360" i="4"/>
  <c r="Z360" i="4"/>
  <c r="AC360" i="4" s="1"/>
  <c r="AD360" i="4" s="1"/>
  <c r="AK360" i="4"/>
  <c r="AB1980" i="4"/>
  <c r="AR1980" i="4"/>
  <c r="Z1980" i="4"/>
  <c r="AC1980" i="4" s="1"/>
  <c r="AD1980" i="4" s="1"/>
  <c r="AK1980" i="4"/>
  <c r="AR866" i="4"/>
  <c r="Z866" i="4"/>
  <c r="AC866" i="4" s="1"/>
  <c r="AD866" i="4" s="1"/>
  <c r="AK866" i="4"/>
  <c r="AB866" i="4"/>
  <c r="AB1447" i="4"/>
  <c r="AR1447" i="4"/>
  <c r="Z1447" i="4"/>
  <c r="AC1447" i="4" s="1"/>
  <c r="AD1447" i="4" s="1"/>
  <c r="AK1447" i="4"/>
  <c r="AB1864" i="4"/>
  <c r="AR1864" i="4"/>
  <c r="Z1864" i="4"/>
  <c r="AC1864" i="4" s="1"/>
  <c r="AD1864" i="4" s="1"/>
  <c r="AK1864" i="4"/>
  <c r="AB1933" i="4"/>
  <c r="AR1933" i="4"/>
  <c r="Z1933" i="4"/>
  <c r="AC1933" i="4" s="1"/>
  <c r="AD1933" i="4" s="1"/>
  <c r="AK1933" i="4"/>
  <c r="AR1081" i="4"/>
  <c r="Z1081" i="4"/>
  <c r="AC1081" i="4" s="1"/>
  <c r="AD1081" i="4" s="1"/>
  <c r="AK1081" i="4"/>
  <c r="AB1081" i="4"/>
  <c r="AE1081" i="4" s="1"/>
  <c r="AF1081" i="4" s="1"/>
  <c r="AG1081" i="4" s="1"/>
  <c r="AI1081" i="4" s="1"/>
  <c r="Z1573" i="4"/>
  <c r="AC1573" i="4" s="1"/>
  <c r="AD1573" i="4" s="1"/>
  <c r="AK1573" i="4"/>
  <c r="AB1573" i="4"/>
  <c r="AR1573" i="4"/>
  <c r="AR37" i="4"/>
  <c r="Z37" i="4"/>
  <c r="AC37" i="4" s="1"/>
  <c r="AD37" i="4" s="1"/>
  <c r="AK37" i="4"/>
  <c r="AB37" i="4"/>
  <c r="AK1439" i="4"/>
  <c r="AB1439" i="4"/>
  <c r="Z1439" i="4"/>
  <c r="AR1439" i="4"/>
  <c r="AK1634" i="4"/>
  <c r="AB1634" i="4"/>
  <c r="AR1634" i="4"/>
  <c r="Z1634" i="4"/>
  <c r="AR1353" i="4"/>
  <c r="Z1353" i="4"/>
  <c r="AB1353" i="4"/>
  <c r="AK1353" i="4"/>
  <c r="AB2126" i="4"/>
  <c r="AR2126" i="4"/>
  <c r="Z2126" i="4"/>
  <c r="AK2126" i="4"/>
  <c r="AB1146" i="4"/>
  <c r="AR1146" i="4"/>
  <c r="Z1146" i="4"/>
  <c r="AK1146" i="4"/>
  <c r="AB1060" i="4"/>
  <c r="AR1060" i="4"/>
  <c r="Z1060" i="4"/>
  <c r="AK1060" i="4"/>
  <c r="AB1551" i="4"/>
  <c r="AR1551" i="4"/>
  <c r="Z1551" i="4"/>
  <c r="AK1551" i="4"/>
  <c r="AR1569" i="4"/>
  <c r="Z1569" i="4"/>
  <c r="AK1569" i="4"/>
  <c r="AB1569" i="4"/>
  <c r="AR1591" i="4"/>
  <c r="Z1591" i="4"/>
  <c r="AK1591" i="4"/>
  <c r="AB1591" i="4"/>
  <c r="AB2281" i="4"/>
  <c r="AR2281" i="4"/>
  <c r="Z2281" i="4"/>
  <c r="AK2281" i="4"/>
  <c r="W2294" i="4"/>
  <c r="W2198" i="4"/>
  <c r="W846" i="4"/>
  <c r="AB1701" i="4"/>
  <c r="AR1701" i="4"/>
  <c r="Z1701" i="4"/>
  <c r="AC1701" i="4" s="1"/>
  <c r="AD1701" i="4" s="1"/>
  <c r="AK1701" i="4"/>
  <c r="W968" i="4"/>
  <c r="W808" i="4"/>
  <c r="W1487" i="4"/>
  <c r="Z671" i="4"/>
  <c r="AC671" i="4" s="1"/>
  <c r="AD671" i="4" s="1"/>
  <c r="AK671" i="4"/>
  <c r="AB671" i="4"/>
  <c r="AR671" i="4"/>
  <c r="W659" i="4"/>
  <c r="AR769" i="4"/>
  <c r="Z769" i="4"/>
  <c r="AC769" i="4" s="1"/>
  <c r="AD769" i="4" s="1"/>
  <c r="AK769" i="4"/>
  <c r="AB769" i="4"/>
  <c r="AR803" i="4"/>
  <c r="Z803" i="4"/>
  <c r="AC803" i="4" s="1"/>
  <c r="AD803" i="4" s="1"/>
  <c r="AK803" i="4"/>
  <c r="AB803" i="4"/>
  <c r="Z874" i="4"/>
  <c r="AC874" i="4" s="1"/>
  <c r="AD874" i="4" s="1"/>
  <c r="AK874" i="4"/>
  <c r="AB874" i="4"/>
  <c r="AR874" i="4"/>
  <c r="W1237" i="4"/>
  <c r="W1355" i="4"/>
  <c r="W1512" i="4"/>
  <c r="W1193" i="4"/>
  <c r="W1668" i="4"/>
  <c r="W811" i="4"/>
  <c r="W1451" i="4"/>
  <c r="AB2038" i="4"/>
  <c r="AR2038" i="4"/>
  <c r="Z2038" i="4"/>
  <c r="AC2038" i="4" s="1"/>
  <c r="AD2038" i="4" s="1"/>
  <c r="AK2038" i="4"/>
  <c r="W923" i="4"/>
  <c r="Z527" i="4"/>
  <c r="AC527" i="4" s="1"/>
  <c r="AD527" i="4" s="1"/>
  <c r="AK527" i="4"/>
  <c r="AB527" i="4"/>
  <c r="AR527" i="4"/>
  <c r="W1163" i="4"/>
  <c r="Z642" i="4"/>
  <c r="AC642" i="4" s="1"/>
  <c r="AD642" i="4" s="1"/>
  <c r="AK642" i="4"/>
  <c r="AB642" i="4"/>
  <c r="AR642" i="4"/>
  <c r="AR1044" i="4"/>
  <c r="Z1044" i="4"/>
  <c r="AC1044" i="4" s="1"/>
  <c r="AD1044" i="4" s="1"/>
  <c r="AK1044" i="4"/>
  <c r="AB1044" i="4"/>
  <c r="W526" i="4"/>
  <c r="Z715" i="4"/>
  <c r="AC715" i="4" s="1"/>
  <c r="AD715" i="4" s="1"/>
  <c r="AK715" i="4"/>
  <c r="AB715" i="4"/>
  <c r="AR715" i="4"/>
  <c r="W695" i="4"/>
  <c r="AB2151" i="4"/>
  <c r="AR2151" i="4"/>
  <c r="Z2151" i="4"/>
  <c r="AC2151" i="4" s="1"/>
  <c r="AD2151" i="4" s="1"/>
  <c r="AK2151" i="4"/>
  <c r="AR1612" i="4"/>
  <c r="Z1612" i="4"/>
  <c r="AC1612" i="4" s="1"/>
  <c r="AD1612" i="4" s="1"/>
  <c r="AK1612" i="4"/>
  <c r="AB1612" i="4"/>
  <c r="W1812" i="4"/>
  <c r="W1127" i="4"/>
  <c r="W2140" i="4"/>
  <c r="AR625" i="4"/>
  <c r="Z625" i="4"/>
  <c r="AC625" i="4" s="1"/>
  <c r="AD625" i="4" s="1"/>
  <c r="AK625" i="4"/>
  <c r="AB625" i="4"/>
  <c r="AB1908" i="4"/>
  <c r="AR1908" i="4"/>
  <c r="Z1908" i="4"/>
  <c r="AC1908" i="4" s="1"/>
  <c r="AD1908" i="4" s="1"/>
  <c r="AK1908" i="4"/>
  <c r="W285" i="4"/>
  <c r="W1513" i="4"/>
  <c r="W942" i="4"/>
  <c r="W827" i="4"/>
  <c r="W1784" i="4"/>
  <c r="W155" i="4"/>
  <c r="W1965" i="4"/>
  <c r="AR1582" i="4"/>
  <c r="Z1582" i="4"/>
  <c r="AC1582" i="4" s="1"/>
  <c r="AD1582" i="4" s="1"/>
  <c r="AK1582" i="4"/>
  <c r="AB1582" i="4"/>
  <c r="W93" i="4"/>
  <c r="W206" i="4"/>
  <c r="W2456" i="4"/>
  <c r="W1675" i="4"/>
  <c r="W1470" i="4"/>
  <c r="AK2322" i="4"/>
  <c r="AB2322" i="4"/>
  <c r="AR2322" i="4"/>
  <c r="Z2322" i="4"/>
  <c r="AB1710" i="4"/>
  <c r="AR1710" i="4"/>
  <c r="Z1710" i="4"/>
  <c r="AK1710" i="4"/>
  <c r="AR606" i="4"/>
  <c r="Z606" i="4"/>
  <c r="AK606" i="4"/>
  <c r="AB606" i="4"/>
  <c r="Z1395" i="4"/>
  <c r="AK1395" i="4"/>
  <c r="AB1395" i="4"/>
  <c r="AR1395" i="4"/>
  <c r="AR309" i="4"/>
  <c r="AK309" i="4"/>
  <c r="AB309" i="4"/>
  <c r="Z309" i="4"/>
  <c r="AR763" i="4"/>
  <c r="Z763" i="4"/>
  <c r="AK763" i="4"/>
  <c r="AB763" i="4"/>
  <c r="AR1076" i="4"/>
  <c r="AK1076" i="4"/>
  <c r="AB1076" i="4"/>
  <c r="Z1076" i="4"/>
  <c r="AK2270" i="4"/>
  <c r="AB2270" i="4"/>
  <c r="AR2270" i="4"/>
  <c r="Z2270" i="4"/>
  <c r="AR499" i="4"/>
  <c r="Z499" i="4"/>
  <c r="AK499" i="4"/>
  <c r="AB499" i="4"/>
  <c r="AK1660" i="4"/>
  <c r="AB1660" i="4"/>
  <c r="AR1660" i="4"/>
  <c r="Z1660" i="4"/>
  <c r="AR2208" i="4"/>
  <c r="Z2208" i="4"/>
  <c r="AK2208" i="4"/>
  <c r="AB2208" i="4"/>
  <c r="AK2068" i="4"/>
  <c r="AB2068" i="4"/>
  <c r="AR2068" i="4"/>
  <c r="Z2068" i="4"/>
  <c r="Z2059" i="4"/>
  <c r="AK2059" i="4"/>
  <c r="AB2059" i="4"/>
  <c r="AR2059" i="4"/>
  <c r="AB1104" i="4"/>
  <c r="AR1104" i="4"/>
  <c r="Z1104" i="4"/>
  <c r="AK1104" i="4"/>
  <c r="AB1539" i="4"/>
  <c r="AR1539" i="4"/>
  <c r="AK1539" i="4"/>
  <c r="Z1539" i="4"/>
  <c r="AB371" i="4"/>
  <c r="AR371" i="4"/>
  <c r="Z371" i="4"/>
  <c r="AC371" i="4" s="1"/>
  <c r="AD371" i="4" s="1"/>
  <c r="AK371" i="4"/>
  <c r="AB2240" i="4"/>
  <c r="AR2240" i="4"/>
  <c r="Z2240" i="4"/>
  <c r="AC2240" i="4" s="1"/>
  <c r="AD2240" i="4" s="1"/>
  <c r="AK2240" i="4"/>
  <c r="W260" i="4"/>
  <c r="AB1486" i="4"/>
  <c r="AR1486" i="4"/>
  <c r="Z1486" i="4"/>
  <c r="AC1486" i="4" s="1"/>
  <c r="AD1486" i="4" s="1"/>
  <c r="AK1486" i="4"/>
  <c r="AR518" i="4"/>
  <c r="Z518" i="4"/>
  <c r="AC518" i="4" s="1"/>
  <c r="AD518" i="4" s="1"/>
  <c r="AK518" i="4"/>
  <c r="AB518" i="4"/>
  <c r="W2261" i="4"/>
  <c r="W1402" i="4"/>
  <c r="W281" i="4"/>
  <c r="W1856" i="4"/>
  <c r="W1931" i="4"/>
  <c r="AB2275" i="4"/>
  <c r="AR2275" i="4"/>
  <c r="Z2275" i="4"/>
  <c r="AC2275" i="4" s="1"/>
  <c r="AD2275" i="4" s="1"/>
  <c r="AK2275" i="4"/>
  <c r="AB1233" i="4"/>
  <c r="AR1233" i="4"/>
  <c r="Z1233" i="4"/>
  <c r="AC1233" i="4" s="1"/>
  <c r="AD1233" i="4" s="1"/>
  <c r="AK1233" i="4"/>
  <c r="W2404" i="4"/>
  <c r="W892" i="4"/>
  <c r="W959" i="4"/>
  <c r="W889" i="4"/>
  <c r="W2161" i="4"/>
  <c r="AR716" i="4"/>
  <c r="Z716" i="4"/>
  <c r="AC716" i="4" s="1"/>
  <c r="AD716" i="4" s="1"/>
  <c r="AK716" i="4"/>
  <c r="AB716" i="4"/>
  <c r="W252" i="4"/>
  <c r="W2221" i="4"/>
  <c r="W542" i="4"/>
  <c r="W956" i="4"/>
  <c r="W884" i="4"/>
  <c r="W541" i="4"/>
  <c r="W2365" i="4"/>
  <c r="W497" i="4"/>
  <c r="W954" i="4"/>
  <c r="W571" i="4"/>
  <c r="W510" i="4"/>
  <c r="W2466" i="4"/>
  <c r="W2378" i="4"/>
  <c r="W1913" i="4"/>
  <c r="AK1727" i="4"/>
  <c r="AB1727" i="4"/>
  <c r="AR1727" i="4"/>
  <c r="Z1727" i="4"/>
  <c r="AC1727" i="4" s="1"/>
  <c r="AD1727" i="4" s="1"/>
  <c r="W413" i="4"/>
  <c r="W1459" i="4"/>
  <c r="W870" i="4"/>
  <c r="Z192" i="4"/>
  <c r="AC192" i="4" s="1"/>
  <c r="AD192" i="4" s="1"/>
  <c r="AK192" i="4"/>
  <c r="AB192" i="4"/>
  <c r="AR192" i="4"/>
  <c r="Z124" i="4"/>
  <c r="AC124" i="4" s="1"/>
  <c r="AD124" i="4" s="1"/>
  <c r="AK124" i="4"/>
  <c r="AB124" i="4"/>
  <c r="AR124" i="4"/>
  <c r="W180" i="4"/>
  <c r="W1575" i="4"/>
  <c r="Z1529" i="4"/>
  <c r="AC1529" i="4" s="1"/>
  <c r="AD1529" i="4" s="1"/>
  <c r="AK1529" i="4"/>
  <c r="AB1529" i="4"/>
  <c r="AR1529" i="4"/>
  <c r="AK1181" i="4"/>
  <c r="AB1181" i="4"/>
  <c r="AR1181" i="4"/>
  <c r="Z1181" i="4"/>
  <c r="AC1181" i="4" s="1"/>
  <c r="AD1181" i="4" s="1"/>
  <c r="W2481" i="4"/>
  <c r="W1265" i="4"/>
  <c r="Z2442" i="4"/>
  <c r="AR2442" i="4"/>
  <c r="AK2442" i="4"/>
  <c r="AB2442" i="4"/>
  <c r="AK1602" i="4"/>
  <c r="AB1602" i="4"/>
  <c r="Z1602" i="4"/>
  <c r="AR1602" i="4"/>
  <c r="AK1910" i="4"/>
  <c r="AB1910" i="4"/>
  <c r="Z1910" i="4"/>
  <c r="AR1910" i="4"/>
  <c r="AK733" i="4"/>
  <c r="AB733" i="4"/>
  <c r="AR733" i="4"/>
  <c r="Z733" i="4"/>
  <c r="AB1323" i="4"/>
  <c r="Z1323" i="4"/>
  <c r="AR1323" i="4"/>
  <c r="AK1323" i="4"/>
  <c r="AR1021" i="4"/>
  <c r="AK1021" i="4"/>
  <c r="AB1021" i="4"/>
  <c r="Z1021" i="4"/>
  <c r="AR469" i="4"/>
  <c r="Z469" i="4"/>
  <c r="AK469" i="4"/>
  <c r="AB469" i="4"/>
  <c r="AR2042" i="4"/>
  <c r="AK2042" i="4"/>
  <c r="Z2042" i="4"/>
  <c r="AB2042" i="4"/>
  <c r="AR512" i="4"/>
  <c r="Z512" i="4"/>
  <c r="AK512" i="4"/>
  <c r="AB512" i="4"/>
  <c r="AR186" i="4"/>
  <c r="Z186" i="4"/>
  <c r="AK186" i="4"/>
  <c r="AB186" i="4"/>
  <c r="W1588" i="4"/>
  <c r="AB1562" i="4"/>
  <c r="AR1562" i="4"/>
  <c r="Z1562" i="4"/>
  <c r="AK1562" i="4"/>
  <c r="Z1613" i="4"/>
  <c r="AK1613" i="4"/>
  <c r="AR1613" i="4"/>
  <c r="AB1613" i="4"/>
  <c r="W904" i="4"/>
  <c r="W1341" i="4"/>
  <c r="W1246" i="4"/>
  <c r="W472" i="4"/>
  <c r="W2206" i="4"/>
  <c r="W1904" i="4"/>
  <c r="W475" i="4"/>
  <c r="W496" i="4"/>
  <c r="AB502" i="4"/>
  <c r="AR502" i="4"/>
  <c r="Z502" i="4"/>
  <c r="AC502" i="4" s="1"/>
  <c r="AD502" i="4" s="1"/>
  <c r="AK502" i="4"/>
  <c r="W2138" i="4"/>
  <c r="AK1625" i="4"/>
  <c r="AB1625" i="4"/>
  <c r="AR1625" i="4"/>
  <c r="Z1625" i="4"/>
  <c r="AC1625" i="4" s="1"/>
  <c r="AD1625" i="4" s="1"/>
  <c r="AR1376" i="4"/>
  <c r="Z1376" i="4"/>
  <c r="AC1376" i="4" s="1"/>
  <c r="AD1376" i="4" s="1"/>
  <c r="AK1376" i="4"/>
  <c r="AB1376" i="4"/>
  <c r="W2288" i="4"/>
  <c r="W1156" i="4"/>
  <c r="AR648" i="4"/>
  <c r="Z648" i="4"/>
  <c r="AC648" i="4" s="1"/>
  <c r="AD648" i="4" s="1"/>
  <c r="AK648" i="4"/>
  <c r="AB648" i="4"/>
  <c r="Z2395" i="4"/>
  <c r="AC2395" i="4" s="1"/>
  <c r="AD2395" i="4" s="1"/>
  <c r="AK2395" i="4"/>
  <c r="AB2395" i="4"/>
  <c r="AR2395" i="4"/>
  <c r="W818" i="4"/>
  <c r="W1281" i="4"/>
  <c r="W1450" i="4"/>
  <c r="W2320" i="4"/>
  <c r="W1480" i="4"/>
  <c r="W1786" i="4"/>
  <c r="W1203" i="4"/>
  <c r="W1742" i="4"/>
  <c r="AB1801" i="4"/>
  <c r="AR1801" i="4"/>
  <c r="Z1801" i="4"/>
  <c r="AC1801" i="4" s="1"/>
  <c r="AD1801" i="4" s="1"/>
  <c r="AK1801" i="4"/>
  <c r="AR400" i="4"/>
  <c r="Z400" i="4"/>
  <c r="AC400" i="4" s="1"/>
  <c r="AD400" i="4" s="1"/>
  <c r="AK400" i="4"/>
  <c r="AB400" i="4"/>
  <c r="W2234" i="4"/>
  <c r="Z553" i="4"/>
  <c r="AC553" i="4" s="1"/>
  <c r="AD553" i="4" s="1"/>
  <c r="AK553" i="4"/>
  <c r="AB553" i="4"/>
  <c r="AR553" i="4"/>
  <c r="W1207" i="4"/>
  <c r="AR522" i="4"/>
  <c r="Z522" i="4"/>
  <c r="AC522" i="4" s="1"/>
  <c r="AD522" i="4" s="1"/>
  <c r="AK522" i="4"/>
  <c r="AB522" i="4"/>
  <c r="W1462" i="4"/>
  <c r="W2284" i="4"/>
  <c r="AR1896" i="4"/>
  <c r="Z1896" i="4"/>
  <c r="AC1896" i="4" s="1"/>
  <c r="AD1896" i="4" s="1"/>
  <c r="AK1896" i="4"/>
  <c r="AB1896" i="4"/>
  <c r="W2031" i="4"/>
  <c r="Z726" i="4"/>
  <c r="AC726" i="4" s="1"/>
  <c r="AD726" i="4" s="1"/>
  <c r="AK726" i="4"/>
  <c r="AB726" i="4"/>
  <c r="AR726" i="4"/>
  <c r="Z515" i="4"/>
  <c r="AC515" i="4" s="1"/>
  <c r="AD515" i="4" s="1"/>
  <c r="AK515" i="4"/>
  <c r="AB515" i="4"/>
  <c r="AR515" i="4"/>
  <c r="W1498" i="4"/>
  <c r="AR1280" i="4"/>
  <c r="Z1280" i="4"/>
  <c r="AC1280" i="4" s="1"/>
  <c r="AD1280" i="4" s="1"/>
  <c r="AK1280" i="4"/>
  <c r="AB1280" i="4"/>
  <c r="AK245" i="4"/>
  <c r="AB245" i="4"/>
  <c r="AR245" i="4"/>
  <c r="Z245" i="4"/>
  <c r="AC245" i="4" s="1"/>
  <c r="AD245" i="4" s="1"/>
  <c r="W859" i="4"/>
  <c r="W229" i="4"/>
  <c r="Z2335" i="4"/>
  <c r="AC2335" i="4" s="1"/>
  <c r="AD2335" i="4" s="1"/>
  <c r="AR2335" i="4"/>
  <c r="AB2335" i="4"/>
  <c r="AK2335" i="4"/>
  <c r="W873" i="4"/>
  <c r="W1073" i="4"/>
  <c r="W2285" i="4"/>
  <c r="AB33" i="4"/>
  <c r="AR33" i="4"/>
  <c r="Z33" i="4"/>
  <c r="AC33" i="4" s="1"/>
  <c r="AD33" i="4" s="1"/>
  <c r="AK33" i="4"/>
  <c r="AR1201" i="4"/>
  <c r="Z1201" i="4"/>
  <c r="AB1201" i="4"/>
  <c r="AK1201" i="4"/>
  <c r="AB2107" i="4"/>
  <c r="AR2107" i="4"/>
  <c r="Z2107" i="4"/>
  <c r="AK2107" i="4"/>
  <c r="AR725" i="4"/>
  <c r="Z725" i="4"/>
  <c r="AK725" i="4"/>
  <c r="AB725" i="4"/>
  <c r="AR2141" i="4"/>
  <c r="Z2141" i="4"/>
  <c r="AB2141" i="4"/>
  <c r="AK2141" i="4"/>
  <c r="AK236" i="4"/>
  <c r="AB236" i="4"/>
  <c r="AR236" i="4"/>
  <c r="Z236" i="4"/>
  <c r="AB348" i="4"/>
  <c r="AR348" i="4"/>
  <c r="Z348" i="4"/>
  <c r="AK348" i="4"/>
  <c r="Z1585" i="4"/>
  <c r="AK1585" i="4"/>
  <c r="AR1585" i="4"/>
  <c r="AB1585" i="4"/>
  <c r="AR650" i="4"/>
  <c r="Z650" i="4"/>
  <c r="AK650" i="4"/>
  <c r="AB650" i="4"/>
  <c r="W1740" i="4"/>
  <c r="AR568" i="4"/>
  <c r="Z568" i="4"/>
  <c r="AC568" i="4" s="1"/>
  <c r="AD568" i="4" s="1"/>
  <c r="AK568" i="4"/>
  <c r="AB568" i="4"/>
  <c r="W391" i="4"/>
  <c r="W1221" i="4"/>
  <c r="W2267" i="4"/>
  <c r="AR2137" i="4"/>
  <c r="Z2137" i="4"/>
  <c r="AC2137" i="4" s="1"/>
  <c r="AD2137" i="4" s="1"/>
  <c r="AK2137" i="4"/>
  <c r="AB2137" i="4"/>
  <c r="W324" i="4"/>
  <c r="AR2050" i="4"/>
  <c r="AK2050" i="4"/>
  <c r="AB2050" i="4"/>
  <c r="Z2050" i="4"/>
  <c r="AC2050" i="4" s="1"/>
  <c r="AD2050" i="4" s="1"/>
  <c r="AB989" i="4"/>
  <c r="AR989" i="4"/>
  <c r="Z989" i="4"/>
  <c r="AC989" i="4" s="1"/>
  <c r="AD989" i="4" s="1"/>
  <c r="AK989" i="4"/>
  <c r="W1678" i="4"/>
  <c r="W2143" i="4"/>
  <c r="W816" i="4"/>
  <c r="W838" i="4"/>
  <c r="W807" i="4"/>
  <c r="W1119" i="4"/>
  <c r="AR440" i="4"/>
  <c r="Z440" i="4"/>
  <c r="AC440" i="4" s="1"/>
  <c r="AD440" i="4" s="1"/>
  <c r="AK440" i="4"/>
  <c r="AB440" i="4"/>
  <c r="W850" i="4"/>
  <c r="W1715" i="4"/>
  <c r="AK1133" i="4"/>
  <c r="AB1133" i="4"/>
  <c r="AR1133" i="4"/>
  <c r="Z1133" i="4"/>
  <c r="AC1133" i="4" s="1"/>
  <c r="AD1133" i="4" s="1"/>
  <c r="W1882" i="4"/>
  <c r="AB1777" i="4"/>
  <c r="AR1777" i="4"/>
  <c r="Z1777" i="4"/>
  <c r="AC1777" i="4" s="1"/>
  <c r="AD1777" i="4" s="1"/>
  <c r="AK1777" i="4"/>
  <c r="W1116" i="4"/>
  <c r="W2264" i="4"/>
  <c r="W823" i="4"/>
  <c r="W446" i="4"/>
  <c r="W1419" i="4"/>
  <c r="W406" i="4"/>
  <c r="W957" i="4"/>
  <c r="W2354" i="4"/>
  <c r="W658" i="4"/>
  <c r="W1091" i="4"/>
  <c r="W1400" i="4"/>
  <c r="AR97" i="4"/>
  <c r="Z97" i="4"/>
  <c r="AC97" i="4" s="1"/>
  <c r="AD97" i="4" s="1"/>
  <c r="AK97" i="4"/>
  <c r="AB97" i="4"/>
  <c r="AB261" i="4"/>
  <c r="AR261" i="4"/>
  <c r="Z261" i="4"/>
  <c r="AC261" i="4" s="1"/>
  <c r="AD261" i="4" s="1"/>
  <c r="AK261" i="4"/>
  <c r="W2220" i="4"/>
  <c r="W1010" i="4"/>
  <c r="W1495" i="4"/>
  <c r="W105" i="4"/>
  <c r="W2348" i="4"/>
  <c r="W2081" i="4"/>
  <c r="W1150" i="4"/>
  <c r="AB2247" i="4"/>
  <c r="AR2247" i="4"/>
  <c r="Z2247" i="4"/>
  <c r="AC2247" i="4" s="1"/>
  <c r="AD2247" i="4" s="1"/>
  <c r="AK2247" i="4"/>
  <c r="W231" i="4"/>
  <c r="AR2478" i="4"/>
  <c r="AB2478" i="4"/>
  <c r="AK2478" i="4"/>
  <c r="Z2478" i="4"/>
  <c r="AC2478" i="4" s="1"/>
  <c r="AD2478" i="4" s="1"/>
  <c r="W1871" i="4"/>
  <c r="W1875" i="4"/>
  <c r="W2157" i="4"/>
  <c r="AR174" i="4"/>
  <c r="Z174" i="4"/>
  <c r="AC174" i="4" s="1"/>
  <c r="AD174" i="4" s="1"/>
  <c r="AK174" i="4"/>
  <c r="AB174" i="4"/>
  <c r="W58" i="4"/>
  <c r="AB498" i="4"/>
  <c r="AR498" i="4"/>
  <c r="Z498" i="4"/>
  <c r="AK498" i="4"/>
  <c r="AR152" i="4"/>
  <c r="Z152" i="4"/>
  <c r="AK152" i="4"/>
  <c r="AB152" i="4"/>
  <c r="AK748" i="4"/>
  <c r="AB748" i="4"/>
  <c r="AR748" i="4"/>
  <c r="Z748" i="4"/>
  <c r="Z511" i="4"/>
  <c r="AB511" i="4"/>
  <c r="AR511" i="4"/>
  <c r="AK511" i="4"/>
  <c r="AR2125" i="4"/>
  <c r="AK2125" i="4"/>
  <c r="AB2125" i="4"/>
  <c r="Z2125" i="4"/>
  <c r="AK90" i="4"/>
  <c r="AB90" i="4"/>
  <c r="AR90" i="4"/>
  <c r="Z90" i="4"/>
  <c r="Z2473" i="4"/>
  <c r="AB2473" i="4"/>
  <c r="AR2473" i="4"/>
  <c r="AK2473" i="4"/>
  <c r="Z1046" i="4"/>
  <c r="AK1046" i="4"/>
  <c r="AB1046" i="4"/>
  <c r="AR1046" i="4"/>
  <c r="W1693" i="4"/>
  <c r="W543" i="4"/>
  <c r="W2179" i="4"/>
  <c r="W1991" i="4"/>
  <c r="W1106" i="4"/>
  <c r="AR2458" i="4"/>
  <c r="AK2458" i="4"/>
  <c r="AB2458" i="4"/>
  <c r="Z2458" i="4"/>
  <c r="AC2458" i="4" s="1"/>
  <c r="AD2458" i="4" s="1"/>
  <c r="AR1428" i="4"/>
  <c r="Z1428" i="4"/>
  <c r="AC1428" i="4" s="1"/>
  <c r="AD1428" i="4" s="1"/>
  <c r="AK1428" i="4"/>
  <c r="AB1428" i="4"/>
  <c r="W1859" i="4"/>
  <c r="W1140" i="4"/>
  <c r="W2186" i="4"/>
  <c r="W796" i="4"/>
  <c r="W924" i="4"/>
  <c r="AK1360" i="4"/>
  <c r="AB1360" i="4"/>
  <c r="AR1360" i="4"/>
  <c r="Z1360" i="4"/>
  <c r="AC1360" i="4" s="1"/>
  <c r="AD1360" i="4" s="1"/>
  <c r="W1442" i="4"/>
  <c r="W1412" i="4"/>
  <c r="AB561" i="4"/>
  <c r="AR561" i="4"/>
  <c r="Z561" i="4"/>
  <c r="AC561" i="4" s="1"/>
  <c r="AD561" i="4" s="1"/>
  <c r="AK561" i="4"/>
  <c r="W665" i="4"/>
  <c r="AK351" i="4"/>
  <c r="AB351" i="4"/>
  <c r="AR351" i="4"/>
  <c r="Z351" i="4"/>
  <c r="AC351" i="4" s="1"/>
  <c r="AD351" i="4" s="1"/>
  <c r="AB1820" i="4"/>
  <c r="AR1820" i="4"/>
  <c r="Z1820" i="4"/>
  <c r="AC1820" i="4" s="1"/>
  <c r="AD1820" i="4" s="1"/>
  <c r="AK1820" i="4"/>
  <c r="W812" i="4"/>
  <c r="W287" i="4"/>
  <c r="AK1680" i="4"/>
  <c r="AB1680" i="4"/>
  <c r="AR1680" i="4"/>
  <c r="Z1680" i="4"/>
  <c r="AC1680" i="4" s="1"/>
  <c r="AD1680" i="4" s="1"/>
  <c r="Z1797" i="4"/>
  <c r="AC1797" i="4" s="1"/>
  <c r="AD1797" i="4" s="1"/>
  <c r="AB1797" i="4"/>
  <c r="W779" i="4"/>
  <c r="W972" i="4"/>
  <c r="W651" i="4"/>
  <c r="W2049" i="4"/>
  <c r="W2209" i="4"/>
  <c r="W961" i="4"/>
  <c r="AK1667" i="4"/>
  <c r="AB1667" i="4"/>
  <c r="AR1667" i="4"/>
  <c r="Z1667" i="4"/>
  <c r="AC1667" i="4" s="1"/>
  <c r="AD1667" i="4" s="1"/>
  <c r="W1102" i="4"/>
  <c r="W1806" i="4"/>
  <c r="W429" i="4"/>
  <c r="W1373" i="4"/>
  <c r="W1643" i="4"/>
  <c r="AB221" i="4"/>
  <c r="AR221" i="4"/>
  <c r="Z221" i="4"/>
  <c r="AC221" i="4" s="1"/>
  <c r="AD221" i="4" s="1"/>
  <c r="AK221" i="4"/>
  <c r="AB1180" i="4"/>
  <c r="AR1180" i="4"/>
  <c r="Z1180" i="4"/>
  <c r="AC1180" i="4" s="1"/>
  <c r="AD1180" i="4" s="1"/>
  <c r="AK1180" i="4"/>
  <c r="AK210" i="4"/>
  <c r="AB210" i="4"/>
  <c r="AR210" i="4"/>
  <c r="Z210" i="4"/>
  <c r="AC210" i="4" s="1"/>
  <c r="AD210" i="4" s="1"/>
  <c r="W1535" i="4"/>
  <c r="AB2156" i="4"/>
  <c r="Z2156" i="4"/>
  <c r="AC2156" i="4" s="1"/>
  <c r="AD2156" i="4" s="1"/>
  <c r="AR2156" i="4"/>
  <c r="AK2156" i="4"/>
  <c r="AK76" i="4"/>
  <c r="AR76" i="4"/>
  <c r="Z76" i="4"/>
  <c r="AB76" i="4"/>
  <c r="AB301" i="4"/>
  <c r="AR301" i="4"/>
  <c r="Z301" i="4"/>
  <c r="AK301" i="4"/>
  <c r="AK2316" i="4"/>
  <c r="AB2316" i="4"/>
  <c r="AR2316" i="4"/>
  <c r="Z2316" i="4"/>
  <c r="AR2086" i="4"/>
  <c r="Z2086" i="4"/>
  <c r="AK2086" i="4"/>
  <c r="AB2086" i="4"/>
  <c r="AB1694" i="4"/>
  <c r="AR1694" i="4"/>
  <c r="Z1694" i="4"/>
  <c r="AK1694" i="4"/>
  <c r="AR1949" i="4"/>
  <c r="AK1949" i="4"/>
  <c r="AB1949" i="4"/>
  <c r="Z1949" i="4"/>
  <c r="AB1567" i="4"/>
  <c r="Z1567" i="4"/>
  <c r="AR1567" i="4"/>
  <c r="AK1567" i="4"/>
  <c r="AB2078" i="4"/>
  <c r="AR2078" i="4"/>
  <c r="Z2078" i="4"/>
  <c r="AC2078" i="4" s="1"/>
  <c r="AD2078" i="4" s="1"/>
  <c r="AK2078" i="4"/>
  <c r="AR2216" i="4"/>
  <c r="Z2216" i="4"/>
  <c r="AC2216" i="4" s="1"/>
  <c r="AD2216" i="4" s="1"/>
  <c r="AK2216" i="4"/>
  <c r="AB2216" i="4"/>
  <c r="Z1981" i="4"/>
  <c r="AC1981" i="4" s="1"/>
  <c r="AD1981" i="4" s="1"/>
  <c r="AK1981" i="4"/>
  <c r="AB1981" i="4"/>
  <c r="AR1981" i="4"/>
  <c r="AK1112" i="4"/>
  <c r="AB1112" i="4"/>
  <c r="AR1112" i="4"/>
  <c r="Z1112" i="4"/>
  <c r="AC1112" i="4" s="1"/>
  <c r="AD1112" i="4" s="1"/>
  <c r="AK638" i="4"/>
  <c r="AB638" i="4"/>
  <c r="AR638" i="4"/>
  <c r="Z638" i="4"/>
  <c r="AC638" i="4" s="1"/>
  <c r="AD638" i="4" s="1"/>
  <c r="AK2020" i="4"/>
  <c r="AB2020" i="4"/>
  <c r="AR2020" i="4"/>
  <c r="Z2020" i="4"/>
  <c r="AC2020" i="4" s="1"/>
  <c r="AD2020" i="4" s="1"/>
  <c r="Z1621" i="4"/>
  <c r="AC1621" i="4" s="1"/>
  <c r="AD1621" i="4" s="1"/>
  <c r="AK1621" i="4"/>
  <c r="AB1621" i="4"/>
  <c r="AR1621" i="4"/>
  <c r="AB1018" i="4"/>
  <c r="AR1018" i="4"/>
  <c r="Z1018" i="4"/>
  <c r="AC1018" i="4" s="1"/>
  <c r="AD1018" i="4" s="1"/>
  <c r="AK1018" i="4"/>
  <c r="Z742" i="4"/>
  <c r="AC742" i="4" s="1"/>
  <c r="AD742" i="4" s="1"/>
  <c r="AK742" i="4"/>
  <c r="AB742" i="4"/>
  <c r="AR742" i="4"/>
  <c r="Z2063" i="4"/>
  <c r="AC2063" i="4" s="1"/>
  <c r="AD2063" i="4" s="1"/>
  <c r="AK2063" i="4"/>
  <c r="AB2063" i="4"/>
  <c r="AR2063" i="4"/>
  <c r="AB1152" i="4"/>
  <c r="AR1152" i="4"/>
  <c r="Z1152" i="4"/>
  <c r="AC1152" i="4" s="1"/>
  <c r="AD1152" i="4" s="1"/>
  <c r="AK1152" i="4"/>
  <c r="AR528" i="4"/>
  <c r="Z528" i="4"/>
  <c r="AC528" i="4" s="1"/>
  <c r="AD528" i="4" s="1"/>
  <c r="AK528" i="4"/>
  <c r="AB528" i="4"/>
  <c r="AB239" i="4"/>
  <c r="AR239" i="4"/>
  <c r="Z239" i="4"/>
  <c r="AC239" i="4" s="1"/>
  <c r="AD239" i="4" s="1"/>
  <c r="AK239" i="4"/>
  <c r="W1072" i="4"/>
  <c r="W1540" i="4"/>
  <c r="W934" i="4"/>
  <c r="W2304" i="4"/>
  <c r="W1172" i="4"/>
  <c r="W2290" i="4"/>
  <c r="W1287" i="4"/>
  <c r="W1731" i="4"/>
  <c r="W992" i="4"/>
  <c r="W2162" i="4"/>
  <c r="AR1493" i="4"/>
  <c r="Z1493" i="4"/>
  <c r="AC1493" i="4" s="1"/>
  <c r="AD1493" i="4" s="1"/>
  <c r="AK1493" i="4"/>
  <c r="AB1493" i="4"/>
  <c r="W1308" i="4"/>
  <c r="AB1574" i="4"/>
  <c r="AR1574" i="4"/>
  <c r="Z1574" i="4"/>
  <c r="AC1574" i="4" s="1"/>
  <c r="AD1574" i="4" s="1"/>
  <c r="AK1574" i="4"/>
  <c r="Z2104" i="4"/>
  <c r="AC2104" i="4" s="1"/>
  <c r="AD2104" i="4" s="1"/>
  <c r="AB2104" i="4"/>
  <c r="AR2104" i="4"/>
  <c r="AK2104" i="4"/>
  <c r="Z223" i="4"/>
  <c r="AC223" i="4" s="1"/>
  <c r="AD223" i="4" s="1"/>
  <c r="AK223" i="4"/>
  <c r="AB223" i="4"/>
  <c r="AR223" i="4"/>
  <c r="W1259" i="4"/>
  <c r="W205" i="4"/>
  <c r="W1075" i="4"/>
  <c r="AB2054" i="4"/>
  <c r="Z2054" i="4"/>
  <c r="AC2054" i="4" s="1"/>
  <c r="AD2054" i="4" s="1"/>
  <c r="AR2054" i="4"/>
  <c r="AK2054" i="4"/>
  <c r="W2332" i="4"/>
  <c r="AB2439" i="4"/>
  <c r="AK2439" i="4"/>
  <c r="AR2439" i="4"/>
  <c r="Z2439" i="4"/>
  <c r="AK2381" i="4"/>
  <c r="AR2381" i="4"/>
  <c r="AB2381" i="4"/>
  <c r="Z2381" i="4"/>
  <c r="Z1994" i="4"/>
  <c r="AB1994" i="4"/>
  <c r="AK1994" i="4"/>
  <c r="AR1994" i="4"/>
  <c r="AR358" i="4"/>
  <c r="AK358" i="4"/>
  <c r="AB358" i="4"/>
  <c r="Z358" i="4"/>
  <c r="AK1135" i="4"/>
  <c r="AB1135" i="4"/>
  <c r="Z1135" i="4"/>
  <c r="AR1135" i="4"/>
  <c r="AB2236" i="4"/>
  <c r="AR2236" i="4"/>
  <c r="Z2236" i="4"/>
  <c r="AK2236" i="4"/>
  <c r="AB1110" i="4"/>
  <c r="AR1110" i="4"/>
  <c r="Z1110" i="4"/>
  <c r="AK1110" i="4"/>
  <c r="AR506" i="4"/>
  <c r="Z506" i="4"/>
  <c r="AK506" i="4"/>
  <c r="AB506" i="4"/>
  <c r="AR1996" i="4"/>
  <c r="Z1996" i="4"/>
  <c r="AK1996" i="4"/>
  <c r="AB1996" i="4"/>
  <c r="AB1708" i="4"/>
  <c r="AR1708" i="4"/>
  <c r="Z1708" i="4"/>
  <c r="AK1708" i="4"/>
  <c r="W2231" i="4"/>
  <c r="W256" i="4"/>
  <c r="AB761" i="4"/>
  <c r="AR761" i="4"/>
  <c r="Z761" i="4"/>
  <c r="AC761" i="4" s="1"/>
  <c r="AD761" i="4" s="1"/>
  <c r="AK761" i="4"/>
  <c r="W485" i="4"/>
  <c r="W1055" i="4"/>
  <c r="W1096" i="4"/>
  <c r="Z1978" i="4"/>
  <c r="AC1978" i="4" s="1"/>
  <c r="AD1978" i="4" s="1"/>
  <c r="AK1978" i="4"/>
  <c r="AB1978" i="4"/>
  <c r="AR1978" i="4"/>
  <c r="AB1796" i="4"/>
  <c r="AR1796" i="4"/>
  <c r="Z1796" i="4"/>
  <c r="AC1796" i="4" s="1"/>
  <c r="AD1796" i="4" s="1"/>
  <c r="AK1796" i="4"/>
  <c r="W1417" i="4"/>
  <c r="W990" i="4"/>
  <c r="W1905" i="4"/>
  <c r="AB1441" i="4"/>
  <c r="AR1441" i="4"/>
  <c r="Z1441" i="4"/>
  <c r="AC1441" i="4" s="1"/>
  <c r="AD1441" i="4" s="1"/>
  <c r="AK1441" i="4"/>
  <c r="AK2010" i="4"/>
  <c r="AB2010" i="4"/>
  <c r="AR2010" i="4"/>
  <c r="Z2010" i="4"/>
  <c r="AC2010" i="4" s="1"/>
  <c r="AD2010" i="4" s="1"/>
  <c r="AR580" i="4"/>
  <c r="Z580" i="4"/>
  <c r="AC580" i="4" s="1"/>
  <c r="AD580" i="4" s="1"/>
  <c r="AK580" i="4"/>
  <c r="AB580" i="4"/>
  <c r="W883" i="4"/>
  <c r="W2082" i="4"/>
  <c r="W2171" i="4"/>
  <c r="W1282" i="4"/>
  <c r="AK2383" i="4"/>
  <c r="AB2383" i="4"/>
  <c r="Z2383" i="4"/>
  <c r="AC2383" i="4" s="1"/>
  <c r="AD2383" i="4" s="1"/>
  <c r="AR2383" i="4"/>
  <c r="W2083" i="4"/>
  <c r="W2037" i="4"/>
  <c r="W1024" i="4"/>
  <c r="W1384" i="4"/>
  <c r="W1505" i="4"/>
  <c r="AK1580" i="4"/>
  <c r="AB1580" i="4"/>
  <c r="AR1580" i="4"/>
  <c r="Z1580" i="4"/>
  <c r="AC1580" i="4" s="1"/>
  <c r="AD1580" i="4" s="1"/>
  <c r="W1296" i="4"/>
  <c r="W1867" i="4"/>
  <c r="W1954" i="4"/>
  <c r="AB1422" i="4"/>
  <c r="AR1422" i="4"/>
  <c r="Z1422" i="4"/>
  <c r="AC1422" i="4" s="1"/>
  <c r="AD1422" i="4" s="1"/>
  <c r="AK1422" i="4"/>
  <c r="W249" i="4"/>
  <c r="AB1476" i="4"/>
  <c r="AR1476" i="4"/>
  <c r="Z1476" i="4"/>
  <c r="AC1476" i="4" s="1"/>
  <c r="AD1476" i="4" s="1"/>
  <c r="AK1476" i="4"/>
  <c r="AB701" i="4"/>
  <c r="AR701" i="4"/>
  <c r="Z701" i="4"/>
  <c r="AC701" i="4" s="1"/>
  <c r="AD701" i="4" s="1"/>
  <c r="AK701" i="4"/>
  <c r="W856" i="4"/>
  <c r="AB1557" i="4"/>
  <c r="AR1557" i="4"/>
  <c r="Z1557" i="4"/>
  <c r="AC1557" i="4" s="1"/>
  <c r="AD1557" i="4" s="1"/>
  <c r="AK1557" i="4"/>
  <c r="Z1533" i="4"/>
  <c r="AC1533" i="4" s="1"/>
  <c r="AD1533" i="4" s="1"/>
  <c r="AK1533" i="4"/>
  <c r="AB1533" i="4"/>
  <c r="AR1533" i="4"/>
  <c r="W1870" i="4"/>
  <c r="W2131" i="4"/>
  <c r="W200" i="4"/>
  <c r="W1085" i="4"/>
  <c r="W234" i="4"/>
  <c r="AR602" i="4"/>
  <c r="Z602" i="4"/>
  <c r="AK602" i="4"/>
  <c r="AB602" i="4"/>
  <c r="AK185" i="4"/>
  <c r="AB185" i="4"/>
  <c r="AR185" i="4"/>
  <c r="Z185" i="4"/>
  <c r="AR369" i="4"/>
  <c r="Z369" i="4"/>
  <c r="AK369" i="4"/>
  <c r="AB369" i="4"/>
  <c r="Z1592" i="4"/>
  <c r="AK1592" i="4"/>
  <c r="AR1592" i="4"/>
  <c r="AB1592" i="4"/>
  <c r="AK42" i="4"/>
  <c r="AB42" i="4"/>
  <c r="Z42" i="4"/>
  <c r="AR42" i="4"/>
  <c r="AB421" i="4"/>
  <c r="AR421" i="4"/>
  <c r="Z421" i="4"/>
  <c r="AC421" i="4" s="1"/>
  <c r="AD421" i="4" s="1"/>
  <c r="AK421" i="4"/>
  <c r="W1620" i="4"/>
  <c r="W1785" i="4"/>
  <c r="W1205" i="4"/>
  <c r="W1774" i="4"/>
  <c r="W1881" i="4"/>
  <c r="W829" i="4"/>
  <c r="W1027" i="4"/>
  <c r="AB465" i="4"/>
  <c r="AR465" i="4"/>
  <c r="Z465" i="4"/>
  <c r="AC465" i="4" s="1"/>
  <c r="AD465" i="4" s="1"/>
  <c r="AK465" i="4"/>
  <c r="W1190" i="4"/>
  <c r="W289" i="4"/>
  <c r="Z738" i="4"/>
  <c r="AC738" i="4" s="1"/>
  <c r="AD738" i="4" s="1"/>
  <c r="AK738" i="4"/>
  <c r="AB738" i="4"/>
  <c r="AR738" i="4"/>
  <c r="W1654" i="4"/>
  <c r="AK1031" i="4"/>
  <c r="AB1031" i="4"/>
  <c r="AR1031" i="4"/>
  <c r="Z1031" i="4"/>
  <c r="AC1031" i="4" s="1"/>
  <c r="AD1031" i="4" s="1"/>
  <c r="W1815" i="4"/>
  <c r="AK1729" i="4"/>
  <c r="AB1729" i="4"/>
  <c r="AR1729" i="4"/>
  <c r="Z1729" i="4"/>
  <c r="AC1729" i="4" s="1"/>
  <c r="AD1729" i="4" s="1"/>
  <c r="W737" i="4"/>
  <c r="W2000" i="4"/>
  <c r="AR1437" i="4"/>
  <c r="Z1437" i="4"/>
  <c r="AC1437" i="4" s="1"/>
  <c r="AD1437" i="4" s="1"/>
  <c r="AK1437" i="4"/>
  <c r="AB1437" i="4"/>
  <c r="Z418" i="4"/>
  <c r="AC418" i="4" s="1"/>
  <c r="AD418" i="4" s="1"/>
  <c r="AK418" i="4"/>
  <c r="AB418" i="4"/>
  <c r="AR418" i="4"/>
  <c r="Z2269" i="4"/>
  <c r="AC2269" i="4" s="1"/>
  <c r="AD2269" i="4" s="1"/>
  <c r="AK2269" i="4"/>
  <c r="AB2269" i="4"/>
  <c r="AR2269" i="4"/>
  <c r="AB347" i="4"/>
  <c r="AR347" i="4"/>
  <c r="Z347" i="4"/>
  <c r="AC347" i="4" s="1"/>
  <c r="AD347" i="4" s="1"/>
  <c r="AK347" i="4"/>
  <c r="W1957" i="4"/>
  <c r="W2127" i="4"/>
  <c r="AB2412" i="4"/>
  <c r="AK2412" i="4"/>
  <c r="AR2412" i="4"/>
  <c r="Z2412" i="4"/>
  <c r="AC2412" i="4" s="1"/>
  <c r="AD2412" i="4" s="1"/>
  <c r="Z1648" i="4"/>
  <c r="AC1648" i="4" s="1"/>
  <c r="AD1648" i="4" s="1"/>
  <c r="AK1648" i="4"/>
  <c r="AB1648" i="4"/>
  <c r="AR1648" i="4"/>
  <c r="W295" i="4"/>
  <c r="W1379" i="4"/>
  <c r="W2314" i="4"/>
  <c r="W1830" i="4"/>
  <c r="W2406" i="4"/>
  <c r="W1907" i="4"/>
  <c r="W2018" i="4"/>
  <c r="W1369" i="4"/>
  <c r="W1872" i="4"/>
  <c r="W1800" i="4"/>
  <c r="W1653" i="4"/>
  <c r="W15" i="4"/>
  <c r="Z143" i="4"/>
  <c r="AC143" i="4" s="1"/>
  <c r="AD143" i="4" s="1"/>
  <c r="AB143" i="4"/>
  <c r="AR143" i="4"/>
  <c r="AK143" i="4"/>
  <c r="W1673" i="4"/>
  <c r="W1263" i="4"/>
  <c r="W212" i="4"/>
  <c r="Z865" i="4"/>
  <c r="AC865" i="4" s="1"/>
  <c r="AD865" i="4" s="1"/>
  <c r="AK865" i="4"/>
  <c r="AB865" i="4"/>
  <c r="AR865" i="4"/>
  <c r="W1534" i="4"/>
  <c r="AR1087" i="4"/>
  <c r="AK1087" i="4"/>
  <c r="AB1087" i="4"/>
  <c r="Z1087" i="4"/>
  <c r="AC1087" i="4" s="1"/>
  <c r="AD1087" i="4" s="1"/>
  <c r="W1501" i="4"/>
  <c r="AR1084" i="4"/>
  <c r="AB1084" i="4"/>
  <c r="AK1084" i="4"/>
  <c r="Z1084" i="4"/>
  <c r="AB1415" i="4"/>
  <c r="AR1415" i="4"/>
  <c r="Z1415" i="4"/>
  <c r="AK1415" i="4"/>
  <c r="AK31" i="4"/>
  <c r="AB31" i="4"/>
  <c r="AR31" i="4"/>
  <c r="Z31" i="4"/>
  <c r="AR466" i="4"/>
  <c r="AK466" i="4"/>
  <c r="Z466" i="4"/>
  <c r="AB466" i="4"/>
  <c r="AR2424" i="4"/>
  <c r="AB2424" i="4"/>
  <c r="AK2424" i="4"/>
  <c r="Z2424" i="4"/>
  <c r="AK254" i="4"/>
  <c r="AB254" i="4"/>
  <c r="Z254" i="4"/>
  <c r="AR254" i="4"/>
  <c r="AB1056" i="4"/>
  <c r="Z1056" i="4"/>
  <c r="AK1056" i="4"/>
  <c r="AR1056" i="4"/>
  <c r="Z1566" i="4"/>
  <c r="AK1566" i="4"/>
  <c r="AB1566" i="4"/>
  <c r="AR1566" i="4"/>
  <c r="W724" i="4"/>
  <c r="AK327" i="4"/>
  <c r="AB327" i="4"/>
  <c r="AR327" i="4"/>
  <c r="Z327" i="4"/>
  <c r="AC327" i="4" s="1"/>
  <c r="AD327" i="4" s="1"/>
  <c r="W1125" i="4"/>
  <c r="W2416" i="4"/>
  <c r="W1897" i="4"/>
  <c r="W913" i="4"/>
  <c r="W932" i="4"/>
  <c r="W894" i="4"/>
  <c r="AB1153" i="4"/>
  <c r="AR1153" i="4"/>
  <c r="Z1153" i="4"/>
  <c r="AC1153" i="4" s="1"/>
  <c r="AD1153" i="4" s="1"/>
  <c r="AK1153" i="4"/>
  <c r="W12" i="4"/>
  <c r="W1444" i="4"/>
  <c r="W1187" i="4"/>
  <c r="W1241" i="4"/>
  <c r="AB1852" i="4"/>
  <c r="AR1852" i="4"/>
  <c r="Z1852" i="4"/>
  <c r="AC1852" i="4" s="1"/>
  <c r="AD1852" i="4" s="1"/>
  <c r="AK1852" i="4"/>
  <c r="W675" i="4"/>
  <c r="AK2402" i="4"/>
  <c r="AR2402" i="4"/>
  <c r="Z2402" i="4"/>
  <c r="AC2402" i="4" s="1"/>
  <c r="AD2402" i="4" s="1"/>
  <c r="AB2402" i="4"/>
  <c r="AK417" i="4"/>
  <c r="AB417" i="4"/>
  <c r="AR417" i="4"/>
  <c r="Z417" i="4"/>
  <c r="AC417" i="4" s="1"/>
  <c r="AD417" i="4" s="1"/>
  <c r="Z112" i="4"/>
  <c r="AC112" i="4" s="1"/>
  <c r="AD112" i="4" s="1"/>
  <c r="AK112" i="4"/>
  <c r="AB112" i="4"/>
  <c r="AR112" i="4"/>
  <c r="W1695" i="4"/>
  <c r="W901" i="4"/>
  <c r="W458" i="4"/>
  <c r="W732" i="4"/>
  <c r="AK1725" i="4"/>
  <c r="AB1725" i="4"/>
  <c r="AR1725" i="4"/>
  <c r="Z1725" i="4"/>
  <c r="AC1725" i="4" s="1"/>
  <c r="AD1725" i="4" s="1"/>
  <c r="W1452" i="4"/>
  <c r="W800" i="4"/>
  <c r="W1356" i="4"/>
  <c r="W789" i="4"/>
  <c r="AR706" i="4"/>
  <c r="Z706" i="4"/>
  <c r="AC706" i="4" s="1"/>
  <c r="AD706" i="4" s="1"/>
  <c r="AK706" i="4"/>
  <c r="AB706" i="4"/>
  <c r="W1719" i="4"/>
  <c r="AB242" i="4"/>
  <c r="AR242" i="4"/>
  <c r="Z242" i="4"/>
  <c r="AC242" i="4" s="1"/>
  <c r="AD242" i="4" s="1"/>
  <c r="AK242" i="4"/>
  <c r="Z636" i="4"/>
  <c r="AC636" i="4" s="1"/>
  <c r="AD636" i="4" s="1"/>
  <c r="AK636" i="4"/>
  <c r="AB636" i="4"/>
  <c r="AR636" i="4"/>
  <c r="W73" i="4"/>
  <c r="W333" i="4"/>
  <c r="W2432" i="4"/>
  <c r="AB1662" i="4"/>
  <c r="AR1662" i="4"/>
  <c r="Z1662" i="4"/>
  <c r="AC1662" i="4" s="1"/>
  <c r="AD1662" i="4" s="1"/>
  <c r="AK1662" i="4"/>
  <c r="W463" i="4"/>
  <c r="W565" i="4"/>
  <c r="W965" i="4"/>
  <c r="W1993" i="4"/>
  <c r="AR1177" i="4"/>
  <c r="Z1177" i="4"/>
  <c r="AC1177" i="4" s="1"/>
  <c r="AD1177" i="4" s="1"/>
  <c r="AK1177" i="4"/>
  <c r="AB1177" i="4"/>
  <c r="AR62" i="4"/>
  <c r="Z62" i="4"/>
  <c r="AC62" i="4" s="1"/>
  <c r="AD62" i="4" s="1"/>
  <c r="AK62" i="4"/>
  <c r="AB62" i="4"/>
  <c r="Z1546" i="4"/>
  <c r="AC1546" i="4" s="1"/>
  <c r="AD1546" i="4" s="1"/>
  <c r="AK1546" i="4"/>
  <c r="AB1546" i="4"/>
  <c r="AR1546" i="4"/>
  <c r="AK1271" i="4"/>
  <c r="AB1271" i="4"/>
  <c r="AR1271" i="4"/>
  <c r="Z1271" i="4"/>
  <c r="AC1271" i="4" s="1"/>
  <c r="AD1271" i="4" s="1"/>
  <c r="W133" i="4"/>
  <c r="W2283" i="4"/>
  <c r="Z1586" i="4"/>
  <c r="AC1586" i="4" s="1"/>
  <c r="AD1586" i="4" s="1"/>
  <c r="AB1586" i="4"/>
  <c r="AK1586" i="4"/>
  <c r="AR1586" i="4"/>
  <c r="W861" i="4"/>
  <c r="AK468" i="4"/>
  <c r="AB468" i="4"/>
  <c r="AR468" i="4"/>
  <c r="Z468" i="4"/>
  <c r="AB2393" i="4"/>
  <c r="AK2393" i="4"/>
  <c r="AR2393" i="4"/>
  <c r="Z2393" i="4"/>
  <c r="AR380" i="4"/>
  <c r="Z380" i="4"/>
  <c r="AK380" i="4"/>
  <c r="AB380" i="4"/>
  <c r="AK744" i="4"/>
  <c r="AB744" i="4"/>
  <c r="AR744" i="4"/>
  <c r="Z744" i="4"/>
  <c r="AB576" i="4"/>
  <c r="AR576" i="4"/>
  <c r="Z576" i="4"/>
  <c r="AK576" i="4"/>
  <c r="AB410" i="4"/>
  <c r="AR410" i="4"/>
  <c r="Z410" i="4"/>
  <c r="AK410" i="4"/>
  <c r="AB2407" i="4"/>
  <c r="AR2407" i="4"/>
  <c r="AK2407" i="4"/>
  <c r="Z2407" i="4"/>
  <c r="W2356" i="4"/>
  <c r="Z1889" i="4"/>
  <c r="AK1889" i="4"/>
  <c r="AB1889" i="4"/>
  <c r="AR1889" i="4"/>
  <c r="AR1013" i="4"/>
  <c r="Z1013" i="4"/>
  <c r="AK1013" i="4"/>
  <c r="AB1013" i="4"/>
  <c r="Z1231" i="4"/>
  <c r="AK1231" i="4"/>
  <c r="AB1231" i="4"/>
  <c r="AR1231" i="4"/>
  <c r="AK241" i="4"/>
  <c r="AB241" i="4"/>
  <c r="AR241" i="4"/>
  <c r="Z241" i="4"/>
  <c r="AC241" i="4" s="1"/>
  <c r="AD241" i="4" s="1"/>
  <c r="W489" i="4"/>
  <c r="AB1330" i="4"/>
  <c r="AR1330" i="4"/>
  <c r="Z1330" i="4"/>
  <c r="AC1330" i="4" s="1"/>
  <c r="AD1330" i="4" s="1"/>
  <c r="AK1330" i="4"/>
  <c r="W481" i="4"/>
  <c r="W326" i="4"/>
  <c r="W453" i="4"/>
  <c r="AR833" i="4"/>
  <c r="Z833" i="4"/>
  <c r="AC833" i="4" s="1"/>
  <c r="AD833" i="4" s="1"/>
  <c r="AK833" i="4"/>
  <c r="AB833" i="4"/>
  <c r="AK804" i="4"/>
  <c r="AB804" i="4"/>
  <c r="AR804" i="4"/>
  <c r="Z804" i="4"/>
  <c r="AC804" i="4" s="1"/>
  <c r="AD804" i="4" s="1"/>
  <c r="W2155" i="4"/>
  <c r="W948" i="4"/>
  <c r="W787" i="4"/>
  <c r="Z398" i="4"/>
  <c r="AC398" i="4" s="1"/>
  <c r="AD398" i="4" s="1"/>
  <c r="AK398" i="4"/>
  <c r="AB398" i="4"/>
  <c r="AR398" i="4"/>
  <c r="AR646" i="4"/>
  <c r="Z646" i="4"/>
  <c r="AC646" i="4" s="1"/>
  <c r="AD646" i="4" s="1"/>
  <c r="AK646" i="4"/>
  <c r="AB646" i="4"/>
  <c r="W1038" i="4"/>
  <c r="Z558" i="4"/>
  <c r="AC558" i="4" s="1"/>
  <c r="AD558" i="4" s="1"/>
  <c r="AK558" i="4"/>
  <c r="AB558" i="4"/>
  <c r="AR558" i="4"/>
  <c r="W895" i="4"/>
  <c r="AB1109" i="4"/>
  <c r="AR1109" i="4"/>
  <c r="Z1109" i="4"/>
  <c r="AC1109" i="4" s="1"/>
  <c r="AD1109" i="4" s="1"/>
  <c r="AK1109" i="4"/>
  <c r="W847" i="4"/>
  <c r="W2167" i="4"/>
  <c r="W1670" i="4"/>
  <c r="AR677" i="4"/>
  <c r="Z677" i="4"/>
  <c r="AC677" i="4" s="1"/>
  <c r="AD677" i="4" s="1"/>
  <c r="AK677" i="4"/>
  <c r="AB677" i="4"/>
  <c r="W146" i="4"/>
  <c r="W1690" i="4"/>
  <c r="AK1149" i="4"/>
  <c r="AB1149" i="4"/>
  <c r="AR1149" i="4"/>
  <c r="Z1149" i="4"/>
  <c r="AC1149" i="4" s="1"/>
  <c r="AD1149" i="4" s="1"/>
  <c r="AR477" i="4"/>
  <c r="Z477" i="4"/>
  <c r="AC477" i="4" s="1"/>
  <c r="AD477" i="4" s="1"/>
  <c r="AK477" i="4"/>
  <c r="AB477" i="4"/>
  <c r="W661" i="4"/>
  <c r="W967" i="4"/>
  <c r="AK723" i="4"/>
  <c r="AB723" i="4"/>
  <c r="AR723" i="4"/>
  <c r="Z723" i="4"/>
  <c r="AC723" i="4" s="1"/>
  <c r="AD723" i="4" s="1"/>
  <c r="W316" i="4"/>
  <c r="W83" i="4"/>
  <c r="AK2091" i="4"/>
  <c r="AB2091" i="4"/>
  <c r="AR2091" i="4"/>
  <c r="Z2091" i="4"/>
  <c r="AC2091" i="4" s="1"/>
  <c r="AD2091" i="4" s="1"/>
  <c r="W1484" i="4"/>
  <c r="W1713" i="4"/>
  <c r="W1378" i="4"/>
  <c r="AR562" i="4"/>
  <c r="Z562" i="4"/>
  <c r="AC562" i="4" s="1"/>
  <c r="AD562" i="4" s="1"/>
  <c r="AK562" i="4"/>
  <c r="AB562" i="4"/>
  <c r="W2160" i="4"/>
  <c r="W1507" i="4"/>
  <c r="W471" i="4"/>
  <c r="W183" i="4"/>
  <c r="W21" i="4"/>
  <c r="W2328" i="4"/>
  <c r="W857" i="4"/>
  <c r="AB1277" i="4"/>
  <c r="AR1277" i="4"/>
  <c r="Z1277" i="4"/>
  <c r="AC1277" i="4" s="1"/>
  <c r="AD1277" i="4" s="1"/>
  <c r="AK1277" i="4"/>
  <c r="W2479" i="4"/>
  <c r="AR159" i="4"/>
  <c r="Z159" i="4"/>
  <c r="AC159" i="4" s="1"/>
  <c r="AD159" i="4" s="1"/>
  <c r="AK159" i="4"/>
  <c r="AB159" i="4"/>
  <c r="W2101" i="4"/>
  <c r="AB1229" i="4"/>
  <c r="AR1229" i="4"/>
  <c r="Z1229" i="4"/>
  <c r="AK1229" i="4"/>
  <c r="AK381" i="4"/>
  <c r="AB381" i="4"/>
  <c r="AR381" i="4"/>
  <c r="Z381" i="4"/>
  <c r="Z509" i="4"/>
  <c r="AK509" i="4"/>
  <c r="AB509" i="4"/>
  <c r="AR509" i="4"/>
  <c r="AR2411" i="4"/>
  <c r="Z2411" i="4"/>
  <c r="AB2411" i="4"/>
  <c r="AK2411" i="4"/>
  <c r="AK1977" i="4"/>
  <c r="AR1977" i="4"/>
  <c r="AB1977" i="4"/>
  <c r="Z1977" i="4"/>
  <c r="AR2421" i="4"/>
  <c r="AK2421" i="4"/>
  <c r="AB2421" i="4"/>
  <c r="Z2421" i="4"/>
  <c r="AK2034" i="4"/>
  <c r="AB2034" i="4"/>
  <c r="AR2034" i="4"/>
  <c r="Z2034" i="4"/>
  <c r="Z2396" i="4"/>
  <c r="AB2396" i="4"/>
  <c r="AR2396" i="4"/>
  <c r="AK2396" i="4"/>
  <c r="AK1628" i="4"/>
  <c r="AB1628" i="4"/>
  <c r="AR1628" i="4"/>
  <c r="Z1628" i="4"/>
  <c r="AR1584" i="4"/>
  <c r="AK1584" i="4"/>
  <c r="Z1584" i="4"/>
  <c r="AB1584" i="4"/>
  <c r="AR1600" i="4"/>
  <c r="AK1600" i="4"/>
  <c r="Z1600" i="4"/>
  <c r="AB1600" i="4"/>
  <c r="AB1560" i="4"/>
  <c r="AR1560" i="4"/>
  <c r="Z1560" i="4"/>
  <c r="AK1560" i="4"/>
  <c r="AR298" i="4"/>
  <c r="Z298" i="4"/>
  <c r="AB298" i="4"/>
  <c r="AK298" i="4"/>
  <c r="AB338" i="4"/>
  <c r="Z338" i="4"/>
  <c r="AR338" i="4"/>
  <c r="AK338" i="4"/>
  <c r="AB2443" i="4"/>
  <c r="Z2443" i="4"/>
  <c r="AC2443" i="4" s="1"/>
  <c r="AD2443" i="4" s="1"/>
  <c r="AK2443" i="4"/>
  <c r="AR2443" i="4"/>
  <c r="W698" i="4"/>
  <c r="W2077" i="4"/>
  <c r="W1789" i="4"/>
  <c r="W1717" i="4"/>
  <c r="AK654" i="4"/>
  <c r="AB654" i="4"/>
  <c r="AR654" i="4"/>
  <c r="Z654" i="4"/>
  <c r="AC654" i="4" s="1"/>
  <c r="AD654" i="4" s="1"/>
  <c r="W878" i="4"/>
  <c r="W1898" i="4"/>
  <c r="W891" i="4"/>
  <c r="W1431" i="4"/>
  <c r="W1403" i="4"/>
  <c r="W1813" i="4"/>
  <c r="W1645" i="4"/>
  <c r="AK1343" i="4"/>
  <c r="AB1343" i="4"/>
  <c r="AR1343" i="4"/>
  <c r="Z1343" i="4"/>
  <c r="AC1343" i="4" s="1"/>
  <c r="AD1343" i="4" s="1"/>
  <c r="W1358" i="4"/>
  <c r="AR656" i="4"/>
  <c r="Z656" i="4"/>
  <c r="AC656" i="4" s="1"/>
  <c r="AD656" i="4" s="1"/>
  <c r="AK656" i="4"/>
  <c r="AB656" i="4"/>
  <c r="W1368" i="4"/>
  <c r="W2092" i="4"/>
  <c r="AB1455" i="4"/>
  <c r="AR1455" i="4"/>
  <c r="Z1455" i="4"/>
  <c r="AC1455" i="4" s="1"/>
  <c r="AD1455" i="4" s="1"/>
  <c r="AK1455" i="4"/>
  <c r="W1253" i="4"/>
  <c r="AB689" i="4"/>
  <c r="AR689" i="4"/>
  <c r="Z689" i="4"/>
  <c r="AC689" i="4" s="1"/>
  <c r="AD689" i="4" s="1"/>
  <c r="AK689" i="4"/>
  <c r="W1767" i="4"/>
  <c r="W666" i="4"/>
  <c r="W423" i="4"/>
  <c r="AR1220" i="4"/>
  <c r="Z1220" i="4"/>
  <c r="AC1220" i="4" s="1"/>
  <c r="AD1220" i="4" s="1"/>
  <c r="AK1220" i="4"/>
  <c r="AB1220" i="4"/>
  <c r="W1511" i="4"/>
  <c r="W933" i="4"/>
  <c r="AK362" i="4"/>
  <c r="AB362" i="4"/>
  <c r="AR362" i="4"/>
  <c r="Z362" i="4"/>
  <c r="AC362" i="4" s="1"/>
  <c r="AD362" i="4" s="1"/>
  <c r="W282" i="4"/>
  <c r="W1816" i="4"/>
  <c r="W1003" i="4"/>
  <c r="W1959" i="4"/>
  <c r="AB1298" i="4"/>
  <c r="AR1298" i="4"/>
  <c r="Z1298" i="4"/>
  <c r="AC1298" i="4" s="1"/>
  <c r="AD1298" i="4" s="1"/>
  <c r="AK1298" i="4"/>
  <c r="W2153" i="4"/>
  <c r="W2343" i="4"/>
  <c r="W1665" i="4"/>
  <c r="W2238" i="4"/>
  <c r="W1328" i="4"/>
  <c r="W2103" i="4"/>
  <c r="AR1270" i="4"/>
  <c r="Z1270" i="4"/>
  <c r="AC1270" i="4" s="1"/>
  <c r="AD1270" i="4" s="1"/>
  <c r="AK1270" i="4"/>
  <c r="AB1270" i="4"/>
  <c r="W2098" i="4"/>
  <c r="AR1174" i="4"/>
  <c r="Z1174" i="4"/>
  <c r="AC1174" i="4" s="1"/>
  <c r="AD1174" i="4" s="1"/>
  <c r="AK1174" i="4"/>
  <c r="AB1174" i="4"/>
  <c r="W1460" i="4"/>
  <c r="AB1555" i="4"/>
  <c r="AR1555" i="4"/>
  <c r="Z1555" i="4"/>
  <c r="AC1555" i="4" s="1"/>
  <c r="AD1555" i="4" s="1"/>
  <c r="AK1555" i="4"/>
  <c r="W2336" i="4"/>
  <c r="W1463" i="4"/>
  <c r="AB182" i="4"/>
  <c r="AR182" i="4"/>
  <c r="Z182" i="4"/>
  <c r="AK182" i="4"/>
  <c r="AR1868" i="4"/>
  <c r="Z1868" i="4"/>
  <c r="AK1868" i="4"/>
  <c r="AB1868" i="4"/>
  <c r="AK1608" i="4"/>
  <c r="AB1608" i="4"/>
  <c r="AR1608" i="4"/>
  <c r="Z1608" i="4"/>
  <c r="AK74" i="4"/>
  <c r="AB74" i="4"/>
  <c r="AR74" i="4"/>
  <c r="Z74" i="4"/>
  <c r="AR2318" i="4"/>
  <c r="Z2318" i="4"/>
  <c r="AK2318" i="4"/>
  <c r="AB2318" i="4"/>
  <c r="AR817" i="4"/>
  <c r="Z817" i="4"/>
  <c r="AK817" i="4"/>
  <c r="AB817" i="4"/>
  <c r="Z868" i="4"/>
  <c r="AK868" i="4"/>
  <c r="AR868" i="4"/>
  <c r="AB868" i="4"/>
  <c r="AK2084" i="4"/>
  <c r="AR2084" i="4"/>
  <c r="AB2084" i="4"/>
  <c r="Z2084" i="4"/>
  <c r="AK525" i="4"/>
  <c r="AB525" i="4"/>
  <c r="AR525" i="4"/>
  <c r="Z525" i="4"/>
  <c r="AB340" i="4"/>
  <c r="AR340" i="4"/>
  <c r="Z340" i="4"/>
  <c r="AK340" i="4"/>
  <c r="Z1131" i="4"/>
  <c r="AC1131" i="4" s="1"/>
  <c r="AD1131" i="4" s="1"/>
  <c r="AK1131" i="4"/>
  <c r="AB1131" i="4"/>
  <c r="AR1131" i="4"/>
  <c r="AK1218" i="4"/>
  <c r="AB1218" i="4"/>
  <c r="AR1218" i="4"/>
  <c r="Z1218" i="4"/>
  <c r="AC1218" i="4" s="1"/>
  <c r="AD1218" i="4" s="1"/>
  <c r="Z2341" i="4"/>
  <c r="AC2341" i="4" s="1"/>
  <c r="AD2341" i="4" s="1"/>
  <c r="AK2341" i="4"/>
  <c r="AB2341" i="4"/>
  <c r="AR2341" i="4"/>
  <c r="AK2351" i="4"/>
  <c r="AB2351" i="4"/>
  <c r="AR2351" i="4"/>
  <c r="Z2351" i="4"/>
  <c r="AC2351" i="4" s="1"/>
  <c r="AD2351" i="4" s="1"/>
  <c r="AB1211" i="4"/>
  <c r="AR1211" i="4"/>
  <c r="Z1211" i="4"/>
  <c r="AC1211" i="4" s="1"/>
  <c r="AD1211" i="4" s="1"/>
  <c r="AK1211" i="4"/>
  <c r="AB1934" i="4"/>
  <c r="AR1934" i="4"/>
  <c r="Z1934" i="4"/>
  <c r="AC1934" i="4" s="1"/>
  <c r="AD1934" i="4" s="1"/>
  <c r="AK1934" i="4"/>
  <c r="AK2139" i="4"/>
  <c r="AB2139" i="4"/>
  <c r="AR2139" i="4"/>
  <c r="Z2139" i="4"/>
  <c r="AC2139" i="4" s="1"/>
  <c r="AD2139" i="4" s="1"/>
  <c r="AR1165" i="4"/>
  <c r="Z1165" i="4"/>
  <c r="AC1165" i="4" s="1"/>
  <c r="AD1165" i="4" s="1"/>
  <c r="AK1165" i="4"/>
  <c r="AB1165" i="4"/>
  <c r="W2116" i="4"/>
  <c r="AR1772" i="4"/>
  <c r="Z1772" i="4"/>
  <c r="AC1772" i="4" s="1"/>
  <c r="AD1772" i="4" s="1"/>
  <c r="AK1772" i="4"/>
  <c r="AB1772" i="4"/>
  <c r="AB288" i="4"/>
  <c r="AR288" i="4"/>
  <c r="Z288" i="4"/>
  <c r="AC288" i="4" s="1"/>
  <c r="AD288" i="4" s="1"/>
  <c r="AK288" i="4"/>
  <c r="W951" i="4"/>
  <c r="W379" i="4"/>
  <c r="AK368" i="4"/>
  <c r="AB368" i="4"/>
  <c r="AR368" i="4"/>
  <c r="Z368" i="4"/>
  <c r="AC368" i="4" s="1"/>
  <c r="AD368" i="4" s="1"/>
  <c r="AK2349" i="4"/>
  <c r="AB2349" i="4"/>
  <c r="AR2349" i="4"/>
  <c r="Z2349" i="4"/>
  <c r="AC2349" i="4" s="1"/>
  <c r="AD2349" i="4" s="1"/>
  <c r="W1814" i="4"/>
  <c r="W1071" i="4"/>
  <c r="W92" i="4"/>
  <c r="AB1517" i="4"/>
  <c r="AR1517" i="4"/>
  <c r="Z1517" i="4"/>
  <c r="AC1517" i="4" s="1"/>
  <c r="AD1517" i="4" s="1"/>
  <c r="AK1517" i="4"/>
  <c r="W2331" i="4"/>
  <c r="Z519" i="4"/>
  <c r="AK519" i="4"/>
  <c r="AB519" i="4"/>
  <c r="AR519" i="4"/>
  <c r="AK988" i="4"/>
  <c r="AB988" i="4"/>
  <c r="AR988" i="4"/>
  <c r="Z988" i="4"/>
  <c r="AK2476" i="4"/>
  <c r="AB2476" i="4"/>
  <c r="Z2476" i="4"/>
  <c r="AR2476" i="4"/>
  <c r="AK513" i="4"/>
  <c r="AR513" i="4"/>
  <c r="Z513" i="4"/>
  <c r="AB513" i="4"/>
  <c r="AB1147" i="4"/>
  <c r="AR1147" i="4"/>
  <c r="Z1147" i="4"/>
  <c r="AK1147" i="4"/>
  <c r="AB408" i="4"/>
  <c r="Z408" i="4"/>
  <c r="AR408" i="4"/>
  <c r="AK408" i="4"/>
  <c r="AK1594" i="4"/>
  <c r="AB1594" i="4"/>
  <c r="AR1594" i="4"/>
  <c r="Z1594" i="4"/>
  <c r="AK443" i="4"/>
  <c r="AB443" i="4"/>
  <c r="AR443" i="4"/>
  <c r="Z443" i="4"/>
  <c r="AB1550" i="4"/>
  <c r="AR1550" i="4"/>
  <c r="Z1550" i="4"/>
  <c r="AK1550" i="4"/>
  <c r="AR1449" i="4"/>
  <c r="Z1449" i="4"/>
  <c r="AC1449" i="4" s="1"/>
  <c r="AD1449" i="4" s="1"/>
  <c r="AK1449" i="4"/>
  <c r="AB1449" i="4"/>
  <c r="W1367" i="4"/>
  <c r="W2124" i="4"/>
  <c r="AK645" i="4"/>
  <c r="AB645" i="4"/>
  <c r="AR645" i="4"/>
  <c r="Z645" i="4"/>
  <c r="AC645" i="4" s="1"/>
  <c r="AD645" i="4" s="1"/>
  <c r="AK982" i="4"/>
  <c r="AB982" i="4"/>
  <c r="AR982" i="4"/>
  <c r="Z982" i="4"/>
  <c r="AC982" i="4" s="1"/>
  <c r="AD982" i="4" s="1"/>
  <c r="W531" i="4"/>
  <c r="AR376" i="4"/>
  <c r="Z376" i="4"/>
  <c r="AC376" i="4" s="1"/>
  <c r="AD376" i="4" s="1"/>
  <c r="AK376" i="4"/>
  <c r="AB376" i="4"/>
  <c r="AR1206" i="4"/>
  <c r="Z1206" i="4"/>
  <c r="AC1206" i="4" s="1"/>
  <c r="AD1206" i="4" s="1"/>
  <c r="AK1206" i="4"/>
  <c r="AB1206" i="4"/>
  <c r="AK1615" i="4"/>
  <c r="AB1615" i="4"/>
  <c r="AR1615" i="4"/>
  <c r="Z1615" i="4"/>
  <c r="AC1615" i="4" s="1"/>
  <c r="AD1615" i="4" s="1"/>
  <c r="AK896" i="4"/>
  <c r="AB896" i="4"/>
  <c r="AR896" i="4"/>
  <c r="Z896" i="4"/>
  <c r="AC896" i="4" s="1"/>
  <c r="AD896" i="4" s="1"/>
  <c r="AB334" i="4"/>
  <c r="AR334" i="4"/>
  <c r="Z334" i="4"/>
  <c r="AC334" i="4" s="1"/>
  <c r="AD334" i="4" s="1"/>
  <c r="AK334" i="4"/>
  <c r="Z1251" i="4"/>
  <c r="AC1251" i="4" s="1"/>
  <c r="AD1251" i="4" s="1"/>
  <c r="AK1251" i="4"/>
  <c r="AB1251" i="4"/>
  <c r="AR1251" i="4"/>
  <c r="AR759" i="4"/>
  <c r="Z759" i="4"/>
  <c r="AC759" i="4" s="1"/>
  <c r="AD759" i="4" s="1"/>
  <c r="AK759" i="4"/>
  <c r="AB759" i="4"/>
  <c r="W1953" i="4"/>
  <c r="W2110" i="4"/>
  <c r="W955" i="4"/>
  <c r="W947" i="4"/>
  <c r="AK2325" i="4"/>
  <c r="AB2325" i="4"/>
  <c r="AR2325" i="4"/>
  <c r="Z2325" i="4"/>
  <c r="AC2325" i="4" s="1"/>
  <c r="AD2325" i="4" s="1"/>
  <c r="AR987" i="4"/>
  <c r="Z987" i="4"/>
  <c r="AC987" i="4" s="1"/>
  <c r="AD987" i="4" s="1"/>
  <c r="AK987" i="4"/>
  <c r="AB987" i="4"/>
  <c r="AB615" i="4"/>
  <c r="AR615" i="4"/>
  <c r="Z615" i="4"/>
  <c r="AC615" i="4" s="1"/>
  <c r="AD615" i="4" s="1"/>
  <c r="AK615" i="4"/>
  <c r="AK2040" i="4"/>
  <c r="AB2040" i="4"/>
  <c r="AR2040" i="4"/>
  <c r="Z2040" i="4"/>
  <c r="AC2040" i="4" s="1"/>
  <c r="AD2040" i="4" s="1"/>
  <c r="AR1023" i="4"/>
  <c r="Z1023" i="4"/>
  <c r="AC1023" i="4" s="1"/>
  <c r="AD1023" i="4" s="1"/>
  <c r="AK1023" i="4"/>
  <c r="AB1023" i="4"/>
  <c r="W607" i="4"/>
  <c r="W2347" i="4"/>
  <c r="W1304" i="4"/>
  <c r="W1840" i="4"/>
  <c r="W2015" i="4"/>
  <c r="AK1141" i="4"/>
  <c r="AB1141" i="4"/>
  <c r="AR1141" i="4"/>
  <c r="Z1141" i="4"/>
  <c r="AC1141" i="4" s="1"/>
  <c r="AD1141" i="4" s="1"/>
  <c r="Z719" i="4"/>
  <c r="AC719" i="4" s="1"/>
  <c r="AD719" i="4" s="1"/>
  <c r="AK719" i="4"/>
  <c r="AB719" i="4"/>
  <c r="AR719" i="4"/>
  <c r="W2064" i="4"/>
  <c r="AB403" i="4"/>
  <c r="AR403" i="4"/>
  <c r="Z403" i="4"/>
  <c r="AC403" i="4" s="1"/>
  <c r="AD403" i="4" s="1"/>
  <c r="AK403" i="4"/>
  <c r="AK264" i="4"/>
  <c r="AB264" i="4"/>
  <c r="AR264" i="4"/>
  <c r="Z264" i="4"/>
  <c r="AC264" i="4" s="1"/>
  <c r="AD264" i="4" s="1"/>
  <c r="W1393" i="4"/>
  <c r="W1475" i="4"/>
  <c r="W917" i="4"/>
  <c r="W2195" i="4"/>
  <c r="W2076" i="4"/>
  <c r="W2224" i="4"/>
  <c r="W1831" i="4"/>
  <c r="W2188" i="4"/>
  <c r="AB1175" i="4"/>
  <c r="AR1175" i="4"/>
  <c r="Z1175" i="4"/>
  <c r="AC1175" i="4" s="1"/>
  <c r="AD1175" i="4" s="1"/>
  <c r="AK1175" i="4"/>
  <c r="AB2467" i="4"/>
  <c r="AR2467" i="4"/>
  <c r="Z2467" i="4"/>
  <c r="AC2467" i="4" s="1"/>
  <c r="AD2467" i="4" s="1"/>
  <c r="AK2467" i="4"/>
  <c r="W127" i="4"/>
  <c r="AR219" i="4"/>
  <c r="Z219" i="4"/>
  <c r="AC219" i="4" s="1"/>
  <c r="AD219" i="4" s="1"/>
  <c r="AK219" i="4"/>
  <c r="AB219" i="4"/>
  <c r="AB2472" i="4"/>
  <c r="AR2472" i="4"/>
  <c r="AK2472" i="4"/>
  <c r="Z2472" i="4"/>
  <c r="AR2028" i="4"/>
  <c r="Z2028" i="4"/>
  <c r="AK2028" i="4"/>
  <c r="AB2028" i="4"/>
  <c r="AB746" i="4"/>
  <c r="AR746" i="4"/>
  <c r="AK746" i="4"/>
  <c r="Z746" i="4"/>
  <c r="AR1252" i="4"/>
  <c r="Z1252" i="4"/>
  <c r="AK1252" i="4"/>
  <c r="AB1252" i="4"/>
  <c r="AB1496" i="4"/>
  <c r="AR1496" i="4"/>
  <c r="Z1496" i="4"/>
  <c r="AK1496" i="4"/>
  <c r="AR28" i="4"/>
  <c r="Z28" i="4"/>
  <c r="AK28" i="4"/>
  <c r="AB28" i="4"/>
  <c r="AB1901" i="4"/>
  <c r="AR1901" i="4"/>
  <c r="Z1901" i="4"/>
  <c r="AK1901" i="4"/>
  <c r="AR765" i="4"/>
  <c r="Z765" i="4"/>
  <c r="AK765" i="4"/>
  <c r="AB765" i="4"/>
  <c r="W1089" i="4"/>
  <c r="AB819" i="4"/>
  <c r="AR819" i="4"/>
  <c r="Z819" i="4"/>
  <c r="AK819" i="4"/>
  <c r="AK1976" i="4"/>
  <c r="AB1976" i="4"/>
  <c r="AR1976" i="4"/>
  <c r="Z1976" i="4"/>
  <c r="Z749" i="4"/>
  <c r="AK749" i="4"/>
  <c r="AR749" i="4"/>
  <c r="AB749" i="4"/>
  <c r="AR1606" i="4"/>
  <c r="Z1606" i="4"/>
  <c r="AB1606" i="4"/>
  <c r="AK1606" i="4"/>
  <c r="AK1939" i="4"/>
  <c r="AB1939" i="4"/>
  <c r="AR1939" i="4"/>
  <c r="Z1939" i="4"/>
  <c r="Z44" i="4"/>
  <c r="AB44" i="4"/>
  <c r="AR44" i="4"/>
  <c r="AK44" i="4"/>
  <c r="AK545" i="4"/>
  <c r="AR545" i="4"/>
  <c r="Z545" i="4"/>
  <c r="AB545" i="4"/>
  <c r="W521" i="4"/>
  <c r="W1294" i="4"/>
  <c r="AK930" i="4"/>
  <c r="AB930" i="4"/>
  <c r="AR930" i="4"/>
  <c r="Z930" i="4"/>
  <c r="AC930" i="4" s="1"/>
  <c r="AD930" i="4" s="1"/>
  <c r="W2315" i="4"/>
  <c r="W1070" i="4"/>
  <c r="W1676" i="4"/>
  <c r="AR1630" i="4"/>
  <c r="Z1630" i="4"/>
  <c r="AC1630" i="4" s="1"/>
  <c r="AD1630" i="4" s="1"/>
  <c r="AK1630" i="4"/>
  <c r="AB1630" i="4"/>
  <c r="AK1554" i="4"/>
  <c r="AB1554" i="4"/>
  <c r="AR1554" i="4"/>
  <c r="Z1554" i="4"/>
  <c r="AC1554" i="4" s="1"/>
  <c r="AD1554" i="4" s="1"/>
  <c r="Z1887" i="4"/>
  <c r="AC1887" i="4" s="1"/>
  <c r="AD1887" i="4" s="1"/>
  <c r="AK1887" i="4"/>
  <c r="AB1887" i="4"/>
  <c r="AR1887" i="4"/>
  <c r="AR711" i="4"/>
  <c r="Z711" i="4"/>
  <c r="AC711" i="4" s="1"/>
  <c r="AD711" i="4" s="1"/>
  <c r="AK711" i="4"/>
  <c r="AB711" i="4"/>
  <c r="W1099" i="4"/>
  <c r="W2268" i="4"/>
  <c r="W2073" i="4"/>
  <c r="W1184" i="4"/>
  <c r="W673" i="4"/>
  <c r="W1432" i="4"/>
  <c r="AR790" i="4"/>
  <c r="Z790" i="4"/>
  <c r="AC790" i="4" s="1"/>
  <c r="AD790" i="4" s="1"/>
  <c r="AK790" i="4"/>
  <c r="AB790" i="4"/>
  <c r="W996" i="4"/>
  <c r="AK1446" i="4"/>
  <c r="AB1446" i="4"/>
  <c r="AR1446" i="4"/>
  <c r="Z1446" i="4"/>
  <c r="AC1446" i="4" s="1"/>
  <c r="AD1446" i="4" s="1"/>
  <c r="Z1397" i="4"/>
  <c r="AC1397" i="4" s="1"/>
  <c r="AD1397" i="4" s="1"/>
  <c r="AK1397" i="4"/>
  <c r="AB1397" i="4"/>
  <c r="AR1397" i="4"/>
  <c r="AR1232" i="4"/>
  <c r="Z1232" i="4"/>
  <c r="AC1232" i="4" s="1"/>
  <c r="AD1232" i="4" s="1"/>
  <c r="AK1232" i="4"/>
  <c r="AB1232" i="4"/>
  <c r="AB964" i="4"/>
  <c r="AR964" i="4"/>
  <c r="Z964" i="4"/>
  <c r="AC964" i="4" s="1"/>
  <c r="AD964" i="4" s="1"/>
  <c r="AK964" i="4"/>
  <c r="W984" i="4"/>
  <c r="AK2094" i="4"/>
  <c r="AB2094" i="4"/>
  <c r="AR2094" i="4"/>
  <c r="Z2094" i="4"/>
  <c r="AC2094" i="4" s="1"/>
  <c r="AD2094" i="4" s="1"/>
  <c r="W1924" i="4"/>
  <c r="W2413" i="4"/>
  <c r="W1632" i="4"/>
  <c r="AK893" i="4"/>
  <c r="AB893" i="4"/>
  <c r="AR893" i="4"/>
  <c r="Z893" i="4"/>
  <c r="AC893" i="4" s="1"/>
  <c r="AD893" i="4" s="1"/>
  <c r="AK2134" i="4"/>
  <c r="AB2134" i="4"/>
  <c r="AR2134" i="4"/>
  <c r="Z2134" i="4"/>
  <c r="AC2134" i="4" s="1"/>
  <c r="AD2134" i="4" s="1"/>
  <c r="W1862" i="4"/>
  <c r="Z708" i="4"/>
  <c r="AC708" i="4" s="1"/>
  <c r="AD708" i="4" s="1"/>
  <c r="AK708" i="4"/>
  <c r="AB708" i="4"/>
  <c r="AR708" i="4"/>
  <c r="W920" i="4"/>
  <c r="W2182" i="4"/>
  <c r="W705" i="4"/>
  <c r="W958" i="4"/>
  <c r="W806" i="4"/>
  <c r="W1880" i="4"/>
  <c r="W1266" i="4"/>
  <c r="W35" i="4"/>
  <c r="W202" i="4"/>
  <c r="W222" i="4"/>
  <c r="W2132" i="4"/>
  <c r="Z950" i="4"/>
  <c r="AK950" i="4"/>
  <c r="AB950" i="4"/>
  <c r="AR950" i="4"/>
  <c r="AR612" i="4"/>
  <c r="AK612" i="4"/>
  <c r="AB612" i="4"/>
  <c r="Z612" i="4"/>
  <c r="AK2056" i="4"/>
  <c r="AR2056" i="4"/>
  <c r="Z2056" i="4"/>
  <c r="AB2056" i="4"/>
  <c r="Z757" i="4"/>
  <c r="AK757" i="4"/>
  <c r="AB757" i="4"/>
  <c r="AR757" i="4"/>
  <c r="AK1982" i="4"/>
  <c r="AB1982" i="4"/>
  <c r="AR1982" i="4"/>
  <c r="Z1982" i="4"/>
  <c r="W853" i="4"/>
  <c r="W530" i="4"/>
  <c r="W1398" i="4"/>
  <c r="AK2043" i="4"/>
  <c r="AB2043" i="4"/>
  <c r="AR2043" i="4"/>
  <c r="Z2043" i="4"/>
  <c r="AC2043" i="4" s="1"/>
  <c r="AD2043" i="4" s="1"/>
  <c r="AB1935" i="4"/>
  <c r="AR1935" i="4"/>
  <c r="Z1935" i="4"/>
  <c r="AC1935" i="4" s="1"/>
  <c r="AD1935" i="4" s="1"/>
  <c r="AK1935" i="4"/>
  <c r="AK2369" i="4"/>
  <c r="AB2369" i="4"/>
  <c r="AR2369" i="4"/>
  <c r="Z2369" i="4"/>
  <c r="AC2369" i="4" s="1"/>
  <c r="AD2369" i="4" s="1"/>
  <c r="W457" i="4"/>
  <c r="Z1054" i="4"/>
  <c r="AC1054" i="4" s="1"/>
  <c r="AD1054" i="4" s="1"/>
  <c r="AK1054" i="4"/>
  <c r="AB1054" i="4"/>
  <c r="AR1054" i="4"/>
  <c r="AB1903" i="4"/>
  <c r="AR1903" i="4"/>
  <c r="Z1903" i="4"/>
  <c r="AC1903" i="4" s="1"/>
  <c r="AD1903" i="4" s="1"/>
  <c r="AK1903" i="4"/>
  <c r="W319" i="4"/>
  <c r="W2185" i="4"/>
  <c r="W1900" i="4"/>
  <c r="AB85" i="4"/>
  <c r="AR85" i="4"/>
  <c r="Z85" i="4"/>
  <c r="AC85" i="4" s="1"/>
  <c r="AD85" i="4" s="1"/>
  <c r="AK85" i="4"/>
  <c r="AR925" i="4"/>
  <c r="Z925" i="4"/>
  <c r="AC925" i="4" s="1"/>
  <c r="AD925" i="4" s="1"/>
  <c r="AK925" i="4"/>
  <c r="AB925" i="4"/>
  <c r="W2197" i="4"/>
  <c r="AR524" i="4"/>
  <c r="Z524" i="4"/>
  <c r="AC524" i="4" s="1"/>
  <c r="AD524" i="4" s="1"/>
  <c r="AK524" i="4"/>
  <c r="AB524" i="4"/>
  <c r="AK1057" i="4"/>
  <c r="AB1057" i="4"/>
  <c r="AR1057" i="4"/>
  <c r="Z1057" i="4"/>
  <c r="AC1057" i="4" s="1"/>
  <c r="AD1057" i="4" s="1"/>
  <c r="W637" i="4"/>
  <c r="AR1164" i="4"/>
  <c r="Z1164" i="4"/>
  <c r="AC1164" i="4" s="1"/>
  <c r="AD1164" i="4" s="1"/>
  <c r="AK1164" i="4"/>
  <c r="AB1164" i="4"/>
  <c r="W1008" i="4"/>
  <c r="AB2286" i="4"/>
  <c r="AR2286" i="4"/>
  <c r="Z2286" i="4"/>
  <c r="AC2286" i="4" s="1"/>
  <c r="AD2286" i="4" s="1"/>
  <c r="AK2286" i="4"/>
  <c r="W1792" i="4"/>
  <c r="AR750" i="4"/>
  <c r="Z750" i="4"/>
  <c r="AC750" i="4" s="1"/>
  <c r="AD750" i="4" s="1"/>
  <c r="AK750" i="4"/>
  <c r="AB750" i="4"/>
  <c r="W1235" i="4"/>
  <c r="AB255" i="4"/>
  <c r="AR255" i="4"/>
  <c r="Z255" i="4"/>
  <c r="AC255" i="4" s="1"/>
  <c r="AD255" i="4" s="1"/>
  <c r="AK255" i="4"/>
  <c r="AR1899" i="4"/>
  <c r="Z1169" i="4"/>
  <c r="AC1169" i="4" s="1"/>
  <c r="AD1169" i="4" s="1"/>
  <c r="AK1169" i="4"/>
  <c r="AB1169" i="4"/>
  <c r="AR1169" i="4"/>
  <c r="W2360" i="4"/>
  <c r="W2014" i="4"/>
  <c r="Z313" i="4"/>
  <c r="AC313" i="4" s="1"/>
  <c r="AD313" i="4" s="1"/>
  <c r="AK313" i="4"/>
  <c r="AB313" i="4"/>
  <c r="AR313" i="4"/>
  <c r="W345" i="4"/>
  <c r="W1366" i="4"/>
  <c r="W2222" i="4"/>
  <c r="AB1319" i="4"/>
  <c r="AR1319" i="4"/>
  <c r="Z1319" i="4"/>
  <c r="AC1319" i="4" s="1"/>
  <c r="AD1319" i="4" s="1"/>
  <c r="AK1319" i="4"/>
  <c r="W1247" i="4"/>
  <c r="W1325" i="4"/>
  <c r="W384" i="4"/>
  <c r="Z1548" i="4"/>
  <c r="AC1548" i="4" s="1"/>
  <c r="AD1548" i="4" s="1"/>
  <c r="AK1548" i="4"/>
  <c r="AB1548" i="4"/>
  <c r="AR1548" i="4"/>
  <c r="W1264" i="4"/>
  <c r="W855" i="4"/>
  <c r="W2329" i="4"/>
  <c r="W201" i="4"/>
  <c r="AB331" i="4"/>
  <c r="AR331" i="4"/>
  <c r="Z331" i="4"/>
  <c r="AC331" i="4" s="1"/>
  <c r="AD331" i="4" s="1"/>
  <c r="AK331" i="4"/>
  <c r="Z80" i="4"/>
  <c r="AK80" i="4"/>
  <c r="AB80" i="4"/>
  <c r="AR80" i="4"/>
  <c r="Z434" i="4"/>
  <c r="AK434" i="4"/>
  <c r="AB434" i="4"/>
  <c r="AR434" i="4"/>
  <c r="AB419" i="4"/>
  <c r="AR419" i="4"/>
  <c r="Z419" i="4"/>
  <c r="AK419" i="4"/>
  <c r="AR1951" i="4"/>
  <c r="Z1951" i="4"/>
  <c r="AB1951" i="4"/>
  <c r="AK1951" i="4"/>
  <c r="Z740" i="4"/>
  <c r="AK740" i="4"/>
  <c r="AB740" i="4"/>
  <c r="AR740" i="4"/>
  <c r="AR587" i="4"/>
  <c r="Z587" i="4"/>
  <c r="AK587" i="4"/>
  <c r="AB587" i="4"/>
  <c r="AB1732" i="4"/>
  <c r="AR1732" i="4"/>
  <c r="Z1732" i="4"/>
  <c r="AK1732" i="4"/>
  <c r="W1873" i="4"/>
  <c r="AR1009" i="4"/>
  <c r="Z1009" i="4"/>
  <c r="AK1009" i="4"/>
  <c r="AB1009" i="4"/>
  <c r="W1963" i="4"/>
  <c r="Z172" i="4"/>
  <c r="AK172" i="4"/>
  <c r="AB172" i="4"/>
  <c r="AR172" i="4"/>
  <c r="AR629" i="4"/>
  <c r="AK629" i="4"/>
  <c r="Z629" i="4"/>
  <c r="AB629" i="4"/>
  <c r="Z633" i="4"/>
  <c r="AB633" i="4"/>
  <c r="AR633" i="4"/>
  <c r="AK633" i="4"/>
  <c r="AR1743" i="4"/>
  <c r="Z1743" i="4"/>
  <c r="AC1743" i="4" s="1"/>
  <c r="AD1743" i="4" s="1"/>
  <c r="AK1743" i="4"/>
  <c r="AB1743" i="4"/>
  <c r="W1020" i="4"/>
  <c r="W776" i="4"/>
  <c r="W99" i="4"/>
  <c r="AR1736" i="4"/>
  <c r="Z1736" i="4"/>
  <c r="AC1736" i="4" s="1"/>
  <c r="AD1736" i="4" s="1"/>
  <c r="AK1736" i="4"/>
  <c r="AB1736" i="4"/>
  <c r="W877" i="4"/>
  <c r="AK1226" i="4"/>
  <c r="AB1226" i="4"/>
  <c r="AR1226" i="4"/>
  <c r="Z1226" i="4"/>
  <c r="AC1226" i="4" s="1"/>
  <c r="AD1226" i="4" s="1"/>
  <c r="Z1858" i="4"/>
  <c r="AC1858" i="4" s="1"/>
  <c r="AD1858" i="4" s="1"/>
  <c r="AK1858" i="4"/>
  <c r="AB1858" i="4"/>
  <c r="AR1858" i="4"/>
  <c r="W722" i="4"/>
  <c r="W915" i="4"/>
  <c r="Z1005" i="4"/>
  <c r="AC1005" i="4" s="1"/>
  <c r="AD1005" i="4" s="1"/>
  <c r="AK1005" i="4"/>
  <c r="AB1005" i="4"/>
  <c r="AR1005" i="4"/>
  <c r="W1189" i="4"/>
  <c r="Z785" i="4"/>
  <c r="AC785" i="4" s="1"/>
  <c r="AD785" i="4" s="1"/>
  <c r="AK785" i="4"/>
  <c r="AB785" i="4"/>
  <c r="AR785" i="4"/>
  <c r="AK753" i="4"/>
  <c r="AB753" i="4"/>
  <c r="AR753" i="4"/>
  <c r="Z753" i="4"/>
  <c r="AC753" i="4" s="1"/>
  <c r="AD753" i="4" s="1"/>
  <c r="W898" i="4"/>
  <c r="W752" i="4"/>
  <c r="W2362" i="4"/>
  <c r="AR411" i="4"/>
  <c r="Z411" i="4"/>
  <c r="AC411" i="4" s="1"/>
  <c r="AD411" i="4" s="1"/>
  <c r="AK411" i="4"/>
  <c r="AB411" i="4"/>
  <c r="AR2394" i="4"/>
  <c r="Z2394" i="4"/>
  <c r="AC2394" i="4" s="1"/>
  <c r="AD2394" i="4" s="1"/>
  <c r="AB2394" i="4"/>
  <c r="AK2394" i="4"/>
  <c r="AR1700" i="4"/>
  <c r="Z1700" i="4"/>
  <c r="AC1700" i="4" s="1"/>
  <c r="AD1700" i="4" s="1"/>
  <c r="AK1700" i="4"/>
  <c r="AB1700" i="4"/>
  <c r="W2352" i="4"/>
  <c r="W2108" i="4"/>
  <c r="W880" i="4"/>
  <c r="W756" i="4"/>
  <c r="W899" i="4"/>
  <c r="W2326" i="4"/>
  <c r="AK1649" i="4"/>
  <c r="AB1649" i="4"/>
  <c r="AR1649" i="4"/>
  <c r="Z1649" i="4"/>
  <c r="AC1649" i="4" s="1"/>
  <c r="AD1649" i="4" s="1"/>
  <c r="W88" i="4"/>
  <c r="W1510" i="4"/>
  <c r="W1502" i="4"/>
  <c r="Z1276" i="4"/>
  <c r="AC1276" i="4" s="1"/>
  <c r="AD1276" i="4" s="1"/>
  <c r="AR1276" i="4"/>
  <c r="AK1276" i="4"/>
  <c r="AB1276" i="4"/>
  <c r="W858" i="4"/>
  <c r="AR311" i="4"/>
  <c r="Z311" i="4"/>
  <c r="AC311" i="4" s="1"/>
  <c r="AD311" i="4" s="1"/>
  <c r="AK311" i="4"/>
  <c r="AB311" i="4"/>
  <c r="W863" i="4"/>
  <c r="AK1536" i="4"/>
  <c r="AB1536" i="4"/>
  <c r="AR1536" i="4"/>
  <c r="Z1536" i="4"/>
  <c r="AC1536" i="4" s="1"/>
  <c r="AD1536" i="4" s="1"/>
  <c r="AR211" i="4"/>
  <c r="Z211" i="4"/>
  <c r="AC211" i="4" s="1"/>
  <c r="AD211" i="4" s="1"/>
  <c r="AK211" i="4"/>
  <c r="AB211" i="4"/>
  <c r="AK23" i="4"/>
  <c r="AB23" i="4"/>
  <c r="AR23" i="4"/>
  <c r="Z23" i="4"/>
  <c r="AC23" i="4" s="1"/>
  <c r="AD23" i="4" s="1"/>
  <c r="W2237" i="4"/>
  <c r="W2239" i="4"/>
  <c r="W232" i="4"/>
  <c r="W1269" i="4"/>
  <c r="AK2470" i="4"/>
  <c r="AB2470" i="4"/>
  <c r="Z2470" i="4"/>
  <c r="AR2470" i="4"/>
  <c r="AB2436" i="4"/>
  <c r="AK2436" i="4"/>
  <c r="Z2436" i="4"/>
  <c r="AR2436" i="4"/>
  <c r="AB1544" i="4"/>
  <c r="AR1544" i="4"/>
  <c r="Z1544" i="4"/>
  <c r="AK1544" i="4"/>
  <c r="AR1932" i="4"/>
  <c r="AK1932" i="4"/>
  <c r="AB1932" i="4"/>
  <c r="Z1932" i="4"/>
  <c r="Z491" i="4"/>
  <c r="AB491" i="4"/>
  <c r="AR491" i="4"/>
  <c r="AK491" i="4"/>
  <c r="AR2144" i="4"/>
  <c r="Z2144" i="4"/>
  <c r="AB2144" i="4"/>
  <c r="AK2144" i="4"/>
  <c r="AK2480" i="4"/>
  <c r="Z2480" i="4"/>
  <c r="AR2480" i="4"/>
  <c r="AB2480" i="4"/>
  <c r="AK1709" i="4"/>
  <c r="AB1709" i="4"/>
  <c r="AR1709" i="4"/>
  <c r="Z1709" i="4"/>
  <c r="AR597" i="4"/>
  <c r="Z597" i="4"/>
  <c r="AK597" i="4"/>
  <c r="AB597" i="4"/>
  <c r="AK760" i="4"/>
  <c r="AB760" i="4"/>
  <c r="AR760" i="4"/>
  <c r="Z760" i="4"/>
  <c r="AK567" i="4"/>
  <c r="AB567" i="4"/>
  <c r="AR567" i="4"/>
  <c r="Z567" i="4"/>
  <c r="AC567" i="4" s="1"/>
  <c r="AD567" i="4" s="1"/>
  <c r="W1755" i="4"/>
  <c r="W647" i="4"/>
  <c r="W2471" i="4"/>
  <c r="W493" i="4"/>
  <c r="AB1250" i="4"/>
  <c r="AR1250" i="4"/>
  <c r="Z1250" i="4"/>
  <c r="AC1250" i="4" s="1"/>
  <c r="AD1250" i="4" s="1"/>
  <c r="AK1250" i="4"/>
  <c r="W70" i="4"/>
  <c r="W2228" i="4"/>
  <c r="W1339" i="4"/>
  <c r="AB1938" i="4"/>
  <c r="AR1938" i="4"/>
  <c r="Z1938" i="4"/>
  <c r="AC1938" i="4" s="1"/>
  <c r="AD1938" i="4" s="1"/>
  <c r="AK1938" i="4"/>
  <c r="W1744" i="4"/>
  <c r="W1637" i="4"/>
  <c r="W1754" i="4"/>
  <c r="W1351" i="4"/>
  <c r="W1188" i="4"/>
  <c r="W1438" i="4"/>
  <c r="W1399" i="4"/>
  <c r="Z13" i="4"/>
  <c r="AC13" i="4" s="1"/>
  <c r="AD13" i="4" s="1"/>
  <c r="AK13" i="4"/>
  <c r="AB13" i="4"/>
  <c r="AR13" i="4"/>
  <c r="W2170" i="4"/>
  <c r="W1394" i="4"/>
  <c r="Z783" i="4"/>
  <c r="AC783" i="4" s="1"/>
  <c r="AD783" i="4" s="1"/>
  <c r="AK783" i="4"/>
  <c r="AB783" i="4"/>
  <c r="AR783" i="4"/>
  <c r="W966" i="4"/>
  <c r="AR259" i="4"/>
  <c r="Z259" i="4"/>
  <c r="AC259" i="4" s="1"/>
  <c r="AD259" i="4" s="1"/>
  <c r="AK259" i="4"/>
  <c r="AB259" i="4"/>
  <c r="AR1068" i="4"/>
  <c r="Z1068" i="4"/>
  <c r="AC1068" i="4" s="1"/>
  <c r="AD1068" i="4" s="1"/>
  <c r="AK1068" i="4"/>
  <c r="AB1068" i="4"/>
  <c r="W1508" i="4"/>
  <c r="W2005" i="4"/>
  <c r="W1714" i="4"/>
  <c r="AB830" i="4"/>
  <c r="AR830" i="4"/>
  <c r="Z830" i="4"/>
  <c r="AC830" i="4" s="1"/>
  <c r="AD830" i="4" s="1"/>
  <c r="AK830" i="4"/>
  <c r="W2120" i="4"/>
  <c r="W1652" i="4"/>
  <c r="W1042" i="4"/>
  <c r="AB1799" i="4"/>
  <c r="AR1799" i="4"/>
  <c r="Z1799" i="4"/>
  <c r="AC1799" i="4" s="1"/>
  <c r="AD1799" i="4" s="1"/>
  <c r="AK1799" i="4"/>
  <c r="W2172" i="4"/>
  <c r="W2244" i="4"/>
  <c r="AB270" i="4"/>
  <c r="AR270" i="4"/>
  <c r="Z270" i="4"/>
  <c r="AC270" i="4" s="1"/>
  <c r="AD270" i="4" s="1"/>
  <c r="AK270" i="4"/>
  <c r="W248" i="4"/>
  <c r="W273" i="4"/>
  <c r="W2003" i="4"/>
  <c r="AR416" i="4"/>
  <c r="Z416" i="4"/>
  <c r="AC416" i="4" s="1"/>
  <c r="AD416" i="4" s="1"/>
  <c r="AK416" i="4"/>
  <c r="AB416" i="4"/>
  <c r="AR52" i="4"/>
  <c r="Z52" i="4"/>
  <c r="AC52" i="4" s="1"/>
  <c r="AD52" i="4" s="1"/>
  <c r="AK52" i="4"/>
  <c r="AB52" i="4"/>
  <c r="W685" i="4"/>
  <c r="W1543" i="4"/>
  <c r="W2297" i="4"/>
  <c r="W1260" i="4"/>
  <c r="W2241" i="4"/>
  <c r="AR134" i="4"/>
  <c r="Z134" i="4"/>
  <c r="AC134" i="4" s="1"/>
  <c r="AD134" i="4" s="1"/>
  <c r="AK134" i="4"/>
  <c r="AB134" i="4"/>
  <c r="AK2482" i="4"/>
  <c r="AB2482" i="4"/>
  <c r="AR2482" i="4"/>
  <c r="Z2482" i="4"/>
  <c r="AK2006" i="4"/>
  <c r="AB2006" i="4"/>
  <c r="Z2006" i="4"/>
  <c r="AR2006" i="4"/>
  <c r="AR2459" i="4"/>
  <c r="Z2459" i="4"/>
  <c r="AK2459" i="4"/>
  <c r="AB2459" i="4"/>
  <c r="Z363" i="4"/>
  <c r="AK363" i="4"/>
  <c r="AB363" i="4"/>
  <c r="AR363" i="4"/>
  <c r="AB1200" i="4"/>
  <c r="Z1200" i="4"/>
  <c r="AR1200" i="4"/>
  <c r="AK1200" i="4"/>
  <c r="AR516" i="4"/>
  <c r="Z516" i="4"/>
  <c r="AK516" i="4"/>
  <c r="AB516" i="4"/>
  <c r="AB2045" i="4"/>
  <c r="AR2045" i="4"/>
  <c r="AK2045" i="4"/>
  <c r="Z2045" i="4"/>
  <c r="AK462" i="4"/>
  <c r="AB462" i="4"/>
  <c r="AR462" i="4"/>
  <c r="Z462" i="4"/>
  <c r="AK188" i="4"/>
  <c r="AR188" i="4"/>
  <c r="Z188" i="4"/>
  <c r="AB188" i="4"/>
  <c r="AB1726" i="4"/>
  <c r="AR1726" i="4"/>
  <c r="Z1726" i="4"/>
  <c r="AK1726" i="4"/>
  <c r="AR505" i="4"/>
  <c r="Z505" i="4"/>
  <c r="AK505" i="4"/>
  <c r="AB505" i="4"/>
  <c r="AB1605" i="4"/>
  <c r="AR1605" i="4"/>
  <c r="Z1605" i="4"/>
  <c r="AK1605" i="4"/>
  <c r="AR364" i="4"/>
  <c r="Z364" i="4"/>
  <c r="AK364" i="4"/>
  <c r="AB364" i="4"/>
  <c r="Z1942" i="4"/>
  <c r="AC1942" i="4" s="1"/>
  <c r="AD1942" i="4" s="1"/>
  <c r="AK1942" i="4"/>
  <c r="AB1942" i="4"/>
  <c r="AR1942" i="4"/>
  <c r="AK354" i="4"/>
  <c r="AB354" i="4"/>
  <c r="AR354" i="4"/>
  <c r="Z354" i="4"/>
  <c r="AC354" i="4" s="1"/>
  <c r="AD354" i="4" s="1"/>
  <c r="AB980" i="4"/>
  <c r="AR980" i="4"/>
  <c r="Z980" i="4"/>
  <c r="AC980" i="4" s="1"/>
  <c r="AD980" i="4" s="1"/>
  <c r="AK980" i="4"/>
  <c r="AB704" i="4"/>
  <c r="AR704" i="4"/>
  <c r="Z704" i="4"/>
  <c r="AC704" i="4" s="1"/>
  <c r="AD704" i="4" s="1"/>
  <c r="AK704" i="4"/>
  <c r="AR274" i="4"/>
  <c r="Z274" i="4"/>
  <c r="AC274" i="4" s="1"/>
  <c r="AD274" i="4" s="1"/>
  <c r="AK274" i="4"/>
  <c r="AB274" i="4"/>
  <c r="AK758" i="4"/>
  <c r="AB758" i="4"/>
  <c r="AR758" i="4"/>
  <c r="Z758" i="4"/>
  <c r="AC758" i="4" s="1"/>
  <c r="AD758" i="4" s="1"/>
  <c r="AK1644" i="4"/>
  <c r="AB1644" i="4"/>
  <c r="AR1644" i="4"/>
  <c r="Z1644" i="4"/>
  <c r="AC1644" i="4" s="1"/>
  <c r="AD1644" i="4" s="1"/>
  <c r="AK1000" i="4"/>
  <c r="AB1000" i="4"/>
  <c r="AR1000" i="4"/>
  <c r="Z1000" i="4"/>
  <c r="AC1000" i="4" s="1"/>
  <c r="AD1000" i="4" s="1"/>
  <c r="W1854" i="4"/>
  <c r="W1808" i="4"/>
  <c r="W2184" i="4"/>
  <c r="W797" i="4"/>
  <c r="W1483" i="4"/>
  <c r="W935" i="4"/>
  <c r="W1803" i="4"/>
  <c r="W445" i="4"/>
  <c r="W848" i="4"/>
  <c r="W1258" i="4"/>
  <c r="AB2450" i="4"/>
  <c r="Z2450" i="4"/>
  <c r="AC2450" i="4" s="1"/>
  <c r="AD2450" i="4" s="1"/>
  <c r="AR2450" i="4"/>
  <c r="AK2450" i="4"/>
  <c r="W1971" i="4"/>
  <c r="AR194" i="4"/>
  <c r="Z194" i="4"/>
  <c r="AC194" i="4" s="1"/>
  <c r="AD194" i="4" s="1"/>
  <c r="AK194" i="4"/>
  <c r="AB194" i="4"/>
  <c r="W1088" i="4"/>
  <c r="AB2449" i="4"/>
  <c r="AK2449" i="4"/>
  <c r="Z2449" i="4"/>
  <c r="AC2449" i="4" s="1"/>
  <c r="AD2449" i="4" s="1"/>
  <c r="AR2449" i="4"/>
  <c r="W2291" i="4"/>
  <c r="Z2353" i="4"/>
  <c r="AK2353" i="4"/>
  <c r="AR2353" i="4"/>
  <c r="AB2353" i="4"/>
  <c r="AR2398" i="4"/>
  <c r="Z2398" i="4"/>
  <c r="AB2398" i="4"/>
  <c r="AK2398" i="4"/>
  <c r="AK29" i="4"/>
  <c r="AB29" i="4"/>
  <c r="Z29" i="4"/>
  <c r="AR29" i="4"/>
  <c r="W1970" i="4"/>
  <c r="Z1565" i="4"/>
  <c r="AK1565" i="4"/>
  <c r="AB1565" i="4"/>
  <c r="AR1565" i="4"/>
  <c r="AK1306" i="4"/>
  <c r="AB1306" i="4"/>
  <c r="Z1306" i="4"/>
  <c r="AR1306" i="4"/>
  <c r="AB1587" i="4"/>
  <c r="Z1587" i="4"/>
  <c r="AK1587" i="4"/>
  <c r="AR1587" i="4"/>
  <c r="AB1809" i="4"/>
  <c r="AR1809" i="4"/>
  <c r="Z1809" i="4"/>
  <c r="AK1809" i="4"/>
  <c r="AB370" i="4"/>
  <c r="AR370" i="4"/>
  <c r="Z370" i="4"/>
  <c r="AK370" i="4"/>
  <c r="W1696" i="4"/>
  <c r="W2392" i="4"/>
  <c r="AB2080" i="4"/>
  <c r="AR2080" i="4"/>
  <c r="Z2080" i="4"/>
  <c r="AC2080" i="4" s="1"/>
  <c r="AD2080" i="4" s="1"/>
  <c r="AK2080" i="4"/>
  <c r="W627" i="4"/>
  <c r="W1407" i="4"/>
  <c r="AK1802" i="4"/>
  <c r="AB1802" i="4"/>
  <c r="AR1802" i="4"/>
  <c r="Z1802" i="4"/>
  <c r="AC1802" i="4" s="1"/>
  <c r="AD1802" i="4" s="1"/>
  <c r="W1424" i="4"/>
  <c r="AB2011" i="4"/>
  <c r="W1685" i="4"/>
  <c r="W2357" i="4"/>
  <c r="W375" i="4"/>
  <c r="W1776" i="4"/>
  <c r="Z575" i="4"/>
  <c r="AC575" i="4" s="1"/>
  <c r="AD575" i="4" s="1"/>
  <c r="AK575" i="4"/>
  <c r="AB575" i="4"/>
  <c r="AR575" i="4"/>
  <c r="Z828" i="4"/>
  <c r="AC828" i="4" s="1"/>
  <c r="AD828" i="4" s="1"/>
  <c r="AK828" i="4"/>
  <c r="AB828" i="4"/>
  <c r="AR828" i="4"/>
  <c r="W2265" i="4"/>
  <c r="W2213" i="4"/>
  <c r="W1148" i="4"/>
  <c r="AR399" i="4"/>
  <c r="Z399" i="4"/>
  <c r="AC399" i="4" s="1"/>
  <c r="AD399" i="4" s="1"/>
  <c r="AK399" i="4"/>
  <c r="AB399" i="4"/>
  <c r="W1779" i="4"/>
  <c r="W1658" i="4"/>
  <c r="W1773" i="4"/>
  <c r="W286" i="4"/>
  <c r="W2178" i="4"/>
  <c r="W1474" i="4"/>
  <c r="Z2122" i="4"/>
  <c r="AC2122" i="4" s="1"/>
  <c r="AD2122" i="4" s="1"/>
  <c r="AK2122" i="4"/>
  <c r="AB2122" i="4"/>
  <c r="AR2122" i="4"/>
  <c r="AB1049" i="4"/>
  <c r="AR1049" i="4"/>
  <c r="Z1049" i="4"/>
  <c r="AC1049" i="4" s="1"/>
  <c r="AD1049" i="4" s="1"/>
  <c r="AK1049" i="4"/>
  <c r="W1692" i="4"/>
  <c r="AB1596" i="4"/>
  <c r="AR1596" i="4"/>
  <c r="Z1596" i="4"/>
  <c r="AC1596" i="4" s="1"/>
  <c r="AD1596" i="4" s="1"/>
  <c r="AK1596" i="4"/>
  <c r="AR566" i="4"/>
  <c r="Z566" i="4"/>
  <c r="AC566" i="4" s="1"/>
  <c r="AD566" i="4" s="1"/>
  <c r="AK566" i="4"/>
  <c r="AB566" i="4"/>
  <c r="W2128" i="4"/>
  <c r="AK299" i="4"/>
  <c r="AB299" i="4"/>
  <c r="AR299" i="4"/>
  <c r="Z299" i="4"/>
  <c r="AC299" i="4" s="1"/>
  <c r="AD299" i="4" s="1"/>
  <c r="W995" i="4"/>
  <c r="W2105" i="4"/>
  <c r="AB45" i="4"/>
  <c r="AR45" i="4"/>
  <c r="Z45" i="4"/>
  <c r="AC45" i="4" s="1"/>
  <c r="AD45" i="4" s="1"/>
  <c r="AK45" i="4"/>
  <c r="AK2287" i="4"/>
  <c r="AB2287" i="4"/>
  <c r="AR2287" i="4"/>
  <c r="Z2287" i="4"/>
  <c r="AC2287" i="4" s="1"/>
  <c r="AD2287" i="4" s="1"/>
  <c r="Z2249" i="4"/>
  <c r="AC2249" i="4" s="1"/>
  <c r="AD2249" i="4" s="1"/>
  <c r="AK2249" i="4"/>
  <c r="AB2249" i="4"/>
  <c r="AR2249" i="4"/>
  <c r="W1974" i="4"/>
  <c r="W864" i="4"/>
  <c r="W1817" i="4"/>
  <c r="W1531" i="4"/>
  <c r="W308" i="4"/>
  <c r="Z103" i="4"/>
  <c r="AC103" i="4" s="1"/>
  <c r="AD103" i="4" s="1"/>
  <c r="AK103" i="4"/>
  <c r="AB103" i="4"/>
  <c r="AR103" i="4"/>
  <c r="AR2388" i="4"/>
  <c r="AB2388" i="4"/>
  <c r="AK2388" i="4"/>
  <c r="Z2388" i="4"/>
  <c r="AB2368" i="4"/>
  <c r="AR2368" i="4"/>
  <c r="Z2368" i="4"/>
  <c r="AK2368" i="4"/>
  <c r="AB1278" i="4"/>
  <c r="AR1278" i="4"/>
  <c r="Z1278" i="4"/>
  <c r="AK1278" i="4"/>
  <c r="Z337" i="4"/>
  <c r="AK337" i="4"/>
  <c r="AB337" i="4"/>
  <c r="AR337" i="4"/>
  <c r="AB365" i="4"/>
  <c r="AR365" i="4"/>
  <c r="Z365" i="4"/>
  <c r="AK365" i="4"/>
  <c r="AK2330" i="4"/>
  <c r="AR2330" i="4"/>
  <c r="Z2330" i="4"/>
  <c r="AB2330" i="4"/>
  <c r="Z1040" i="4"/>
  <c r="AK1040" i="4"/>
  <c r="AB1040" i="4"/>
  <c r="AR1040" i="4"/>
  <c r="AB927" i="4"/>
  <c r="AR927" i="4"/>
  <c r="Z927" i="4"/>
  <c r="AK927" i="4"/>
  <c r="W2311" i="4"/>
  <c r="W1604" i="4"/>
  <c r="W1822" i="4"/>
  <c r="AB1735" i="4"/>
  <c r="AR1735" i="4"/>
  <c r="Z1735" i="4"/>
  <c r="AC1735" i="4" s="1"/>
  <c r="AD1735" i="4" s="1"/>
  <c r="AK1735" i="4"/>
  <c r="W840" i="4"/>
  <c r="W401" i="4"/>
  <c r="AR1683" i="4"/>
  <c r="Z1683" i="4"/>
  <c r="AC1683" i="4" s="1"/>
  <c r="AD1683" i="4" s="1"/>
  <c r="AK1683" i="4"/>
  <c r="AB1683" i="4"/>
  <c r="W1443" i="4"/>
  <c r="AB2444" i="4"/>
  <c r="AR2444" i="4"/>
  <c r="Z2444" i="4"/>
  <c r="AC2444" i="4" s="1"/>
  <c r="AD2444" i="4" s="1"/>
  <c r="AK2444" i="4"/>
  <c r="W2280" i="4"/>
  <c r="W2176" i="4"/>
  <c r="W1911" i="4"/>
  <c r="AR272" i="4"/>
  <c r="Z272" i="4"/>
  <c r="AC272" i="4" s="1"/>
  <c r="AD272" i="4" s="1"/>
  <c r="AK272" i="4"/>
  <c r="AB272" i="4"/>
  <c r="W1804" i="4"/>
  <c r="W1410" i="4"/>
  <c r="W1314" i="4"/>
  <c r="W1286" i="4"/>
  <c r="W657" i="4"/>
  <c r="AR712" i="4"/>
  <c r="Z712" i="4"/>
  <c r="AC712" i="4" s="1"/>
  <c r="AD712" i="4" s="1"/>
  <c r="AK712" i="4"/>
  <c r="AB712" i="4"/>
  <c r="Z532" i="4"/>
  <c r="AC532" i="4" s="1"/>
  <c r="AD532" i="4" s="1"/>
  <c r="AK532" i="4"/>
  <c r="AB532" i="4"/>
  <c r="AR532" i="4"/>
  <c r="W1128" i="4"/>
  <c r="W1126" i="4"/>
  <c r="W584" i="4"/>
  <c r="W1578" i="4"/>
  <c r="W2047" i="4"/>
  <c r="AR1787" i="4"/>
  <c r="Z1787" i="4"/>
  <c r="AC1787" i="4" s="1"/>
  <c r="AD1787" i="4" s="1"/>
  <c r="AK1787" i="4"/>
  <c r="AB1787" i="4"/>
  <c r="W1883" i="4"/>
  <c r="W2146" i="4"/>
  <c r="W2380" i="4"/>
  <c r="W1283" i="4"/>
  <c r="W1454" i="4"/>
  <c r="W2169" i="4"/>
  <c r="W1426" i="4"/>
  <c r="W590" i="4"/>
  <c r="AK2055" i="4"/>
  <c r="AR2055" i="4"/>
  <c r="Z2055" i="4"/>
  <c r="AC2055" i="4" s="1"/>
  <c r="AD2055" i="4" s="1"/>
  <c r="AB2055" i="4"/>
  <c r="AK2451" i="4"/>
  <c r="AB2451" i="4"/>
  <c r="Z2451" i="4"/>
  <c r="AC2451" i="4" s="1"/>
  <c r="AD2451" i="4" s="1"/>
  <c r="AR2451" i="4"/>
  <c r="W136" i="4"/>
  <c r="W860" i="4"/>
  <c r="W1677" i="4"/>
  <c r="W2058" i="4"/>
  <c r="W1471" i="4"/>
  <c r="AK2433" i="4"/>
  <c r="Z2433" i="4"/>
  <c r="AR2433" i="4"/>
  <c r="AB2433" i="4"/>
  <c r="Z1034" i="4"/>
  <c r="AR1034" i="4"/>
  <c r="AB1034" i="4"/>
  <c r="AK1034" i="4"/>
  <c r="AR1622" i="4"/>
  <c r="Z1622" i="4"/>
  <c r="AK1622" i="4"/>
  <c r="AB1622" i="4"/>
  <c r="AB1706" i="4"/>
  <c r="AR1706" i="4"/>
  <c r="Z1706" i="4"/>
  <c r="AK1706" i="4"/>
  <c r="Z1563" i="4"/>
  <c r="AK1563" i="4"/>
  <c r="AB1563" i="4"/>
  <c r="AR1563" i="4"/>
  <c r="AR741" i="4"/>
  <c r="Z741" i="4"/>
  <c r="AK741" i="4"/>
  <c r="AB741" i="4"/>
  <c r="AB1895" i="4"/>
  <c r="AR1895" i="4"/>
  <c r="Z1895" i="4"/>
  <c r="AK1895" i="4"/>
  <c r="AB696" i="4"/>
  <c r="AR696" i="4"/>
  <c r="Z696" i="4"/>
  <c r="AK696" i="4"/>
  <c r="AR378" i="4"/>
  <c r="Z378" i="4"/>
  <c r="AB378" i="4"/>
  <c r="AK378" i="4"/>
  <c r="W2323" i="4"/>
  <c r="AK1998" i="4"/>
  <c r="AB1998" i="4"/>
  <c r="AR1998" i="4"/>
  <c r="Z1998" i="4"/>
  <c r="Z1514" i="4"/>
  <c r="AK1514" i="4"/>
  <c r="AB1514" i="4"/>
  <c r="AR1514" i="4"/>
  <c r="W2309" i="4"/>
  <c r="W2089" i="4"/>
  <c r="W487" i="4"/>
  <c r="W2226" i="4"/>
  <c r="W588" i="4"/>
  <c r="W1712" i="4"/>
  <c r="Z1664" i="4"/>
  <c r="AC1664" i="4" s="1"/>
  <c r="AD1664" i="4" s="1"/>
  <c r="AK1664" i="4"/>
  <c r="AB1664" i="4"/>
  <c r="AR1664" i="4"/>
  <c r="W1430" i="4"/>
  <c r="W243" i="4"/>
  <c r="W697" i="4"/>
  <c r="AB328" i="4"/>
  <c r="AR328" i="4"/>
  <c r="Z328" i="4"/>
  <c r="AC328" i="4" s="1"/>
  <c r="AD328" i="4" s="1"/>
  <c r="AK328" i="4"/>
  <c r="AR280" i="4"/>
  <c r="Z280" i="4"/>
  <c r="AC280" i="4" s="1"/>
  <c r="AD280" i="4" s="1"/>
  <c r="AK280" i="4"/>
  <c r="AB280" i="4"/>
  <c r="AR1418" i="4"/>
  <c r="AK1418" i="4"/>
  <c r="AB1418" i="4"/>
  <c r="Z1418" i="4"/>
  <c r="AC1418" i="4" s="1"/>
  <c r="AD1418" i="4" s="1"/>
  <c r="AB293" i="4"/>
  <c r="AR293" i="4"/>
  <c r="Z293" i="4"/>
  <c r="AC293" i="4" s="1"/>
  <c r="AD293" i="4" s="1"/>
  <c r="AK293" i="4"/>
  <c r="W367" i="4"/>
  <c r="W1345" i="4"/>
  <c r="AK1380" i="4"/>
  <c r="AB1380" i="4"/>
  <c r="AR1380" i="4"/>
  <c r="Z1380" i="4"/>
  <c r="AC1380" i="4" s="1"/>
  <c r="AD1380" i="4" s="1"/>
  <c r="W1121" i="4"/>
  <c r="W876" i="4"/>
  <c r="W2129" i="4"/>
  <c r="W1336" i="4"/>
  <c r="W1793" i="4"/>
  <c r="W14" i="4"/>
  <c r="W826" i="4"/>
  <c r="AB1457" i="4"/>
  <c r="AR1457" i="4"/>
  <c r="Z1457" i="4"/>
  <c r="AC1457" i="4" s="1"/>
  <c r="AD1457" i="4" s="1"/>
  <c r="AK1457" i="4"/>
  <c r="AR355" i="4"/>
  <c r="Z355" i="4"/>
  <c r="AC355" i="4" s="1"/>
  <c r="AD355" i="4" s="1"/>
  <c r="AK355" i="4"/>
  <c r="AB355" i="4"/>
  <c r="W1404" i="4"/>
  <c r="W960" i="4"/>
  <c r="AK432" i="4"/>
  <c r="AB432" i="4"/>
  <c r="AR432" i="4"/>
  <c r="Z432" i="4"/>
  <c r="AC432" i="4" s="1"/>
  <c r="AD432" i="4" s="1"/>
  <c r="W1151" i="4"/>
  <c r="W240" i="4"/>
  <c r="W2039" i="4"/>
  <c r="W603" i="4"/>
  <c r="W1079" i="4"/>
  <c r="W1267" i="4"/>
  <c r="W203" i="4"/>
  <c r="AB1525" i="4"/>
  <c r="AR1525" i="4"/>
  <c r="Z1525" i="4"/>
  <c r="AC1525" i="4" s="1"/>
  <c r="AD1525" i="4" s="1"/>
  <c r="AK1525" i="4"/>
  <c r="W1530" i="4"/>
  <c r="AB1268" i="4"/>
  <c r="AR1268" i="4"/>
  <c r="Z1268" i="4"/>
  <c r="AC1268" i="4" s="1"/>
  <c r="AD1268" i="4" s="1"/>
  <c r="AK1268" i="4"/>
  <c r="W1876" i="4"/>
  <c r="AB361" i="4"/>
  <c r="AR361" i="4"/>
  <c r="Z361" i="4"/>
  <c r="AK361" i="4"/>
  <c r="AR1030" i="4"/>
  <c r="Z1030" i="4"/>
  <c r="AB1030" i="4"/>
  <c r="AK1030" i="4"/>
  <c r="Z550" i="4"/>
  <c r="AB550" i="4"/>
  <c r="AR550" i="4"/>
  <c r="AK550" i="4"/>
  <c r="W2475" i="4"/>
  <c r="AR655" i="4"/>
  <c r="Z655" i="4"/>
  <c r="AK655" i="4"/>
  <c r="AB655" i="4"/>
  <c r="AK635" i="4"/>
  <c r="AB635" i="4"/>
  <c r="Z635" i="4"/>
  <c r="AR635" i="4"/>
  <c r="AK2060" i="4"/>
  <c r="AB2060" i="4"/>
  <c r="AR2060" i="4"/>
  <c r="Z2060" i="4"/>
  <c r="AB393" i="4"/>
  <c r="AR393" i="4"/>
  <c r="Z393" i="4"/>
  <c r="AK393" i="4"/>
  <c r="AB1050" i="4"/>
  <c r="AR1050" i="4"/>
  <c r="Z1050" i="4"/>
  <c r="AK1050" i="4"/>
  <c r="AK1828" i="4"/>
  <c r="AB1828" i="4"/>
  <c r="Z1828" i="4"/>
  <c r="AR1828" i="4"/>
  <c r="Z373" i="4"/>
  <c r="AK373" i="4"/>
  <c r="AB373" i="4"/>
  <c r="AR373" i="4"/>
  <c r="AB1494" i="4"/>
  <c r="Z1494" i="4"/>
  <c r="AR1494" i="4"/>
  <c r="AK1494" i="4"/>
  <c r="AK2025" i="4"/>
  <c r="AB2025" i="4"/>
  <c r="AR2025" i="4"/>
  <c r="Z2025" i="4"/>
  <c r="W1208" i="4"/>
  <c r="Z1626" i="4"/>
  <c r="AC1626" i="4" s="1"/>
  <c r="AD1626" i="4" s="1"/>
  <c r="AK1626" i="4"/>
  <c r="AB1626" i="4"/>
  <c r="AR1626" i="4"/>
  <c r="W1841" i="4"/>
  <c r="W949" i="4"/>
  <c r="W2191" i="4"/>
  <c r="AB1842" i="4"/>
  <c r="AR1842" i="4"/>
  <c r="Z1842" i="4"/>
  <c r="AC1842" i="4" s="1"/>
  <c r="AD1842" i="4" s="1"/>
  <c r="AK1842" i="4"/>
  <c r="AB667" i="4"/>
  <c r="AR667" i="4"/>
  <c r="Z667" i="4"/>
  <c r="AC667" i="4" s="1"/>
  <c r="AD667" i="4" s="1"/>
  <c r="AK667" i="4"/>
  <c r="W1906" i="4"/>
  <c r="W1506" i="4"/>
  <c r="AB366" i="4"/>
  <c r="AR366" i="4"/>
  <c r="Z366" i="4"/>
  <c r="AC366" i="4" s="1"/>
  <c r="AD366" i="4" s="1"/>
  <c r="AK366" i="4"/>
  <c r="W2401" i="4"/>
  <c r="W479" i="4"/>
  <c r="Z998" i="4"/>
  <c r="AC998" i="4" s="1"/>
  <c r="AD998" i="4" s="1"/>
  <c r="AK998" i="4"/>
  <c r="AB998" i="4"/>
  <c r="AR998" i="4"/>
  <c r="AB108" i="4"/>
  <c r="AR108" i="4"/>
  <c r="Z108" i="4"/>
  <c r="AC108" i="4" s="1"/>
  <c r="AD108" i="4" s="1"/>
  <c r="AK108" i="4"/>
  <c r="W89" i="4"/>
  <c r="AR799" i="4"/>
  <c r="Z799" i="4"/>
  <c r="AC799" i="4" s="1"/>
  <c r="AD799" i="4" s="1"/>
  <c r="AK799" i="4"/>
  <c r="AB799" i="4"/>
  <c r="AR1552" i="4"/>
  <c r="Z1552" i="4"/>
  <c r="AC1552" i="4" s="1"/>
  <c r="AD1552" i="4" s="1"/>
  <c r="AK1552" i="4"/>
  <c r="AB1552" i="4"/>
  <c r="W2355" i="4"/>
  <c r="AR2218" i="4"/>
  <c r="Z2218" i="4"/>
  <c r="AC2218" i="4" s="1"/>
  <c r="AD2218" i="4" s="1"/>
  <c r="AK2218" i="4"/>
  <c r="AB2218" i="4"/>
  <c r="W903" i="4"/>
  <c r="W390" i="4"/>
  <c r="W426" i="4"/>
  <c r="AK1011" i="4"/>
  <c r="AB1011" i="4"/>
  <c r="AR1011" i="4"/>
  <c r="Z1011" i="4"/>
  <c r="AC1011" i="4" s="1"/>
  <c r="AD1011" i="4" s="1"/>
  <c r="W1855" i="4"/>
  <c r="W2346" i="4"/>
  <c r="W2324" i="4"/>
  <c r="Z1556" i="4"/>
  <c r="AC1556" i="4" s="1"/>
  <c r="AD1556" i="4" s="1"/>
  <c r="AK1556" i="4"/>
  <c r="AB1556" i="4"/>
  <c r="AR1556" i="4"/>
  <c r="W560" i="4"/>
  <c r="W585" i="4"/>
  <c r="AB926" i="4"/>
  <c r="AR926" i="4"/>
  <c r="Z926" i="4"/>
  <c r="AC926" i="4" s="1"/>
  <c r="AD926" i="4" s="1"/>
  <c r="AK926" i="4"/>
  <c r="W2072" i="4"/>
  <c r="AK594" i="4"/>
  <c r="AB594" i="4"/>
  <c r="AR594" i="4"/>
  <c r="Z594" i="4"/>
  <c r="AC594" i="4" s="1"/>
  <c r="AD594" i="4" s="1"/>
  <c r="AR504" i="4"/>
  <c r="Z504" i="4"/>
  <c r="AC504" i="4" s="1"/>
  <c r="AD504" i="4" s="1"/>
  <c r="AK504" i="4"/>
  <c r="AB504" i="4"/>
  <c r="W1388" i="4"/>
  <c r="W1066" i="4"/>
  <c r="W478" i="4"/>
  <c r="AR2358" i="4"/>
  <c r="Z2358" i="4"/>
  <c r="AC2358" i="4" s="1"/>
  <c r="AD2358" i="4" s="1"/>
  <c r="AK2358" i="4"/>
  <c r="AB2358" i="4"/>
  <c r="AK258" i="4"/>
  <c r="AB258" i="4"/>
  <c r="AR258" i="4"/>
  <c r="Z258" i="4"/>
  <c r="AC258" i="4" s="1"/>
  <c r="AD258" i="4" s="1"/>
  <c r="AK2289" i="4"/>
  <c r="AB2289" i="4"/>
  <c r="AR2289" i="4"/>
  <c r="Z2289" i="4"/>
  <c r="AC2289" i="4" s="1"/>
  <c r="AD2289" i="4" s="1"/>
  <c r="W1311" i="4"/>
  <c r="W1961" i="4"/>
  <c r="W131" i="4"/>
  <c r="W67" i="4"/>
  <c r="W2245" i="4"/>
  <c r="Z1937" i="4"/>
  <c r="AK1937" i="4"/>
  <c r="AB1937" i="4"/>
  <c r="AR1937" i="4"/>
  <c r="AB1107" i="4"/>
  <c r="AR1107" i="4"/>
  <c r="Z1107" i="4"/>
  <c r="AK1107" i="4"/>
  <c r="W2310" i="4"/>
  <c r="Z157" i="4"/>
  <c r="AB157" i="4"/>
  <c r="AK157" i="4"/>
  <c r="AR157" i="4"/>
  <c r="AK1989" i="4"/>
  <c r="AB1989" i="4"/>
  <c r="AR1989" i="4"/>
  <c r="Z1989" i="4"/>
  <c r="AK2007" i="4"/>
  <c r="AB2007" i="4"/>
  <c r="AR2007" i="4"/>
  <c r="Z2007" i="4"/>
  <c r="Z57" i="4"/>
  <c r="AK57" i="4"/>
  <c r="AB57" i="4"/>
  <c r="AR57" i="4"/>
  <c r="AK2096" i="4"/>
  <c r="AR2096" i="4"/>
  <c r="AB2096" i="4"/>
  <c r="Z2096" i="4"/>
  <c r="AB2145" i="4"/>
  <c r="AR2145" i="4"/>
  <c r="Z2145" i="4"/>
  <c r="AK2145" i="4"/>
  <c r="AR1363" i="4"/>
  <c r="Z1363" i="4"/>
  <c r="AK1363" i="4"/>
  <c r="AB1363" i="4"/>
  <c r="AK1593" i="4"/>
  <c r="AB1593" i="4"/>
  <c r="AR1593" i="4"/>
  <c r="Z1593" i="4"/>
  <c r="AK1526" i="4"/>
  <c r="AB1526" i="4"/>
  <c r="Z1526" i="4"/>
  <c r="AR1526" i="4"/>
  <c r="AR237" i="4"/>
  <c r="AK237" i="4"/>
  <c r="AB237" i="4"/>
  <c r="Z237" i="4"/>
  <c r="Z1078" i="4"/>
  <c r="AK1078" i="4"/>
  <c r="AB1078" i="4"/>
  <c r="AR1078" i="4"/>
  <c r="W1185" i="4"/>
  <c r="W1022" i="4"/>
  <c r="Z628" i="4"/>
  <c r="AC628" i="4" s="1"/>
  <c r="AD628" i="4" s="1"/>
  <c r="W1194" i="4"/>
  <c r="W2435" i="4"/>
  <c r="W1047" i="4"/>
  <c r="W1718" i="4"/>
  <c r="W801" i="4"/>
  <c r="W359" i="4"/>
  <c r="W854" i="4"/>
  <c r="AB938" i="4"/>
  <c r="AR938" i="4"/>
  <c r="Z938" i="4"/>
  <c r="AC938" i="4" s="1"/>
  <c r="AD938" i="4" s="1"/>
  <c r="AK938" i="4"/>
  <c r="W318" i="4"/>
  <c r="W278" i="4"/>
  <c r="W16" i="4"/>
  <c r="W2370" i="4"/>
  <c r="AK1041" i="4"/>
  <c r="AB1041" i="4"/>
  <c r="AR1041" i="4"/>
  <c r="Z1041" i="4"/>
  <c r="AC1041" i="4" s="1"/>
  <c r="AD1041" i="4" s="1"/>
  <c r="AB382" i="4"/>
  <c r="AR382" i="4"/>
  <c r="Z382" i="4"/>
  <c r="AC382" i="4" s="1"/>
  <c r="AD382" i="4" s="1"/>
  <c r="AK382" i="4"/>
  <c r="W1361" i="4"/>
  <c r="AR2340" i="4"/>
  <c r="Z2340" i="4"/>
  <c r="AC2340" i="4" s="1"/>
  <c r="AD2340" i="4" s="1"/>
  <c r="AB2340" i="4"/>
  <c r="AK2340" i="4"/>
  <c r="W813" i="4"/>
  <c r="W1377" i="4"/>
  <c r="AR415" i="4"/>
  <c r="Z415" i="4"/>
  <c r="AC415" i="4" s="1"/>
  <c r="AD415" i="4" s="1"/>
  <c r="AK415" i="4"/>
  <c r="AB415" i="4"/>
  <c r="W944" i="4"/>
  <c r="W431" i="4"/>
  <c r="W836" i="4"/>
  <c r="W1745" i="4"/>
  <c r="W845" i="4"/>
  <c r="W251" i="4"/>
  <c r="W1240" i="4"/>
  <c r="W425" i="4"/>
  <c r="W2183" i="4"/>
  <c r="AK1026" i="4"/>
  <c r="AB1026" i="4"/>
  <c r="AR1026" i="4"/>
  <c r="Z1026" i="4"/>
  <c r="AC1026" i="4" s="1"/>
  <c r="AD1026" i="4" s="1"/>
  <c r="AB2312" i="4"/>
  <c r="AK2312" i="4"/>
  <c r="AR2312" i="4"/>
  <c r="Z2312" i="4"/>
  <c r="AC2312" i="4" s="1"/>
  <c r="AD2312" i="4" s="1"/>
  <c r="AB991" i="4"/>
  <c r="AR991" i="4"/>
  <c r="Z991" i="4"/>
  <c r="AC991" i="4" s="1"/>
  <c r="AD991" i="4" s="1"/>
  <c r="AK991" i="4"/>
  <c r="AR325" i="4"/>
  <c r="Z325" i="4"/>
  <c r="AC325" i="4" s="1"/>
  <c r="AD325" i="4" s="1"/>
  <c r="AK325" i="4"/>
  <c r="AB325" i="4"/>
  <c r="W1382" i="4"/>
  <c r="W1257" i="4"/>
  <c r="W2100" i="4"/>
  <c r="Z193" i="4"/>
  <c r="AC193" i="4" s="1"/>
  <c r="AD193" i="4" s="1"/>
  <c r="AK193" i="4"/>
  <c r="AB193" i="4"/>
  <c r="AR193" i="4"/>
  <c r="W228" i="4"/>
  <c r="Z1274" i="4"/>
  <c r="AC1274" i="4" s="1"/>
  <c r="AD1274" i="4" s="1"/>
  <c r="AK1274" i="4"/>
  <c r="AB1274" i="4"/>
  <c r="AR1274" i="4"/>
  <c r="AR1043" i="4"/>
  <c r="AK1043" i="4"/>
  <c r="AB1043" i="4"/>
  <c r="Z1043" i="4"/>
  <c r="AR61" i="4"/>
  <c r="Z61" i="4"/>
  <c r="AK61" i="4"/>
  <c r="AB61" i="4"/>
  <c r="AK1807" i="4"/>
  <c r="AB1807" i="4"/>
  <c r="AR1807" i="4"/>
  <c r="Z1807" i="4"/>
  <c r="AB1629" i="4"/>
  <c r="Z1629" i="4"/>
  <c r="AK1629" i="4"/>
  <c r="AR1629" i="4"/>
  <c r="AR500" i="4"/>
  <c r="Z500" i="4"/>
  <c r="AK500" i="4"/>
  <c r="AB500" i="4"/>
  <c r="AR162" i="4"/>
  <c r="Z162" i="4"/>
  <c r="AK162" i="4"/>
  <c r="AB162" i="4"/>
  <c r="AK1609" i="4"/>
  <c r="AB1609" i="4"/>
  <c r="AR1609" i="4"/>
  <c r="Z1609" i="4"/>
  <c r="AK163" i="4"/>
  <c r="AB163" i="4"/>
  <c r="AR163" i="4"/>
  <c r="Z163" i="4"/>
  <c r="AB1985" i="4"/>
  <c r="Z1985" i="4"/>
  <c r="AK1985" i="4"/>
  <c r="AR1985" i="4"/>
  <c r="Z292" i="4"/>
  <c r="AC292" i="4" s="1"/>
  <c r="AD292" i="4" s="1"/>
  <c r="AK292" i="4"/>
  <c r="AB292" i="4"/>
  <c r="AR292" i="4"/>
  <c r="AR1058" i="4"/>
  <c r="Z1058" i="4"/>
  <c r="AC1058" i="4" s="1"/>
  <c r="AD1058" i="4" s="1"/>
  <c r="AK1058" i="4"/>
  <c r="AB1058" i="4"/>
  <c r="AR772" i="4"/>
  <c r="Z772" i="4"/>
  <c r="AC772" i="4" s="1"/>
  <c r="AD772" i="4" s="1"/>
  <c r="AK772" i="4"/>
  <c r="AB772" i="4"/>
  <c r="AR713" i="4"/>
  <c r="Z713" i="4"/>
  <c r="AC713" i="4" s="1"/>
  <c r="AD713" i="4" s="1"/>
  <c r="AK713" i="4"/>
  <c r="AB713" i="4"/>
  <c r="AB476" i="4"/>
  <c r="AR476" i="4"/>
  <c r="Z476" i="4"/>
  <c r="AC476" i="4" s="1"/>
  <c r="AD476" i="4" s="1"/>
  <c r="AK476" i="4"/>
  <c r="AB1853" i="4"/>
  <c r="AR1853" i="4"/>
  <c r="Z1853" i="4"/>
  <c r="AC1853" i="4" s="1"/>
  <c r="AD1853" i="4" s="1"/>
  <c r="AK1853" i="4"/>
  <c r="AR831" i="4"/>
  <c r="Z831" i="4"/>
  <c r="AC831" i="4" s="1"/>
  <c r="AD831" i="4" s="1"/>
  <c r="AK831" i="4"/>
  <c r="AB831" i="4"/>
  <c r="AB2070" i="4"/>
  <c r="AR2070" i="4"/>
  <c r="Z2070" i="4"/>
  <c r="AC2070" i="4" s="1"/>
  <c r="AD2070" i="4" s="1"/>
  <c r="AK2070" i="4"/>
  <c r="AB1758" i="4"/>
  <c r="AR1758" i="4"/>
  <c r="Z1758" i="4"/>
  <c r="AC1758" i="4" s="1"/>
  <c r="AD1758" i="4" s="1"/>
  <c r="AK1758" i="4"/>
  <c r="AK383" i="4"/>
  <c r="AB383" i="4"/>
  <c r="AR383" i="4"/>
  <c r="Z383" i="4"/>
  <c r="AC383" i="4" s="1"/>
  <c r="AD383" i="4" s="1"/>
  <c r="AR2214" i="4"/>
  <c r="Z2214" i="4"/>
  <c r="AC2214" i="4" s="1"/>
  <c r="AD2214" i="4" s="1"/>
  <c r="AK2214" i="4"/>
  <c r="AB2214" i="4"/>
  <c r="AB1952" i="4"/>
  <c r="AR1952" i="4"/>
  <c r="Z1952" i="4"/>
  <c r="AC1952" i="4" s="1"/>
  <c r="AD1952" i="4" s="1"/>
  <c r="AK1952" i="4"/>
  <c r="W439" i="4"/>
  <c r="W1248" i="4"/>
  <c r="AK1210" i="4"/>
  <c r="AB1210" i="4"/>
  <c r="AR1210" i="4"/>
  <c r="Z1210" i="4"/>
  <c r="AC1210" i="4" s="1"/>
  <c r="AD1210" i="4" s="1"/>
  <c r="W609" i="4"/>
  <c r="W1416" i="4"/>
  <c r="W2376" i="4"/>
  <c r="W1370" i="4"/>
  <c r="W1866" i="4"/>
  <c r="W1966" i="4"/>
  <c r="W1689" i="4"/>
  <c r="AK114" i="4"/>
  <c r="AB114" i="4"/>
  <c r="AR114" i="4"/>
  <c r="Z114" i="4"/>
  <c r="AC114" i="4" s="1"/>
  <c r="AD114" i="4" s="1"/>
  <c r="W2099" i="4"/>
  <c r="W116" i="4"/>
  <c r="Z1537" i="4"/>
  <c r="AB1537" i="4"/>
  <c r="AK1537" i="4"/>
  <c r="AR1537" i="4"/>
  <c r="AR156" i="4"/>
  <c r="AK156" i="4"/>
  <c r="Z156" i="4"/>
  <c r="AB156" i="4"/>
  <c r="AK377" i="4"/>
  <c r="AB377" i="4"/>
  <c r="AR377" i="4"/>
  <c r="Z377" i="4"/>
  <c r="AR653" i="4"/>
  <c r="Z653" i="4"/>
  <c r="AK653" i="4"/>
  <c r="AB653" i="4"/>
  <c r="AB69" i="4"/>
  <c r="AR69" i="4"/>
  <c r="Z69" i="4"/>
  <c r="AK69" i="4"/>
  <c r="Z113" i="4"/>
  <c r="AK113" i="4"/>
  <c r="AB113" i="4"/>
  <c r="AR113" i="4"/>
  <c r="Z1601" i="4"/>
  <c r="AK1601" i="4"/>
  <c r="AR1601" i="4"/>
  <c r="AB1601" i="4"/>
  <c r="AB1515" i="4"/>
  <c r="AR1515" i="4"/>
  <c r="Z1515" i="4"/>
  <c r="AK1515" i="4"/>
  <c r="AB435" i="4"/>
  <c r="AR435" i="4"/>
  <c r="Z435" i="4"/>
  <c r="AK435" i="4"/>
  <c r="W888" i="4"/>
  <c r="AR2366" i="4"/>
  <c r="Z2366" i="4"/>
  <c r="AC2366" i="4" s="1"/>
  <c r="AD2366" i="4" s="1"/>
  <c r="AK2366" i="4"/>
  <c r="AB2366" i="4"/>
  <c r="AK1865" i="4"/>
  <c r="AB1865" i="4"/>
  <c r="AR1865" i="4"/>
  <c r="Z1865" i="4"/>
  <c r="AC1865" i="4" s="1"/>
  <c r="AD1865" i="4" s="1"/>
  <c r="AB402" i="4"/>
  <c r="AR402" i="4"/>
  <c r="Z402" i="4"/>
  <c r="AC402" i="4" s="1"/>
  <c r="AD402" i="4" s="1"/>
  <c r="AK402" i="4"/>
  <c r="W1374" i="4"/>
  <c r="W614" i="4"/>
  <c r="W2258" i="4"/>
  <c r="W1863" i="4"/>
  <c r="W1879" i="4"/>
  <c r="W844" i="4"/>
  <c r="W1371" i="4"/>
  <c r="AB581" i="4"/>
  <c r="AR581" i="4"/>
  <c r="Z581" i="4"/>
  <c r="AC581" i="4" s="1"/>
  <c r="AD581" i="4" s="1"/>
  <c r="AK581" i="4"/>
  <c r="W1611" i="4"/>
  <c r="Z745" i="4"/>
  <c r="AC745" i="4" s="1"/>
  <c r="AD745" i="4" s="1"/>
  <c r="AK745" i="4"/>
  <c r="AB745" i="4"/>
  <c r="AR745" i="4"/>
  <c r="Z641" i="4"/>
  <c r="AC641" i="4" s="1"/>
  <c r="AD641" i="4" s="1"/>
  <c r="AK641" i="4"/>
  <c r="AB641" i="4"/>
  <c r="AR641" i="4"/>
  <c r="AB262" i="4"/>
  <c r="AR262" i="4"/>
  <c r="Z262" i="4"/>
  <c r="AC262" i="4" s="1"/>
  <c r="AD262" i="4" s="1"/>
  <c r="AK262" i="4"/>
  <c r="W427" i="4"/>
  <c r="W2272" i="4"/>
  <c r="W300" i="4"/>
  <c r="AR480" i="4"/>
  <c r="Z480" i="4"/>
  <c r="AC480" i="4" s="1"/>
  <c r="AD480" i="4" s="1"/>
  <c r="AK480" i="4"/>
  <c r="AB480" i="4"/>
  <c r="AR660" i="4"/>
  <c r="Z660" i="4"/>
  <c r="AC660" i="4" s="1"/>
  <c r="AD660" i="4" s="1"/>
  <c r="AK660" i="4"/>
  <c r="AB660" i="4"/>
  <c r="W999" i="4"/>
  <c r="W2219" i="4"/>
  <c r="AR2210" i="4"/>
  <c r="Z2210" i="4"/>
  <c r="AC2210" i="4" s="1"/>
  <c r="AD2210" i="4" s="1"/>
  <c r="AK2210" i="4"/>
  <c r="AB2210" i="4"/>
  <c r="AR1198" i="4"/>
  <c r="Z1198" i="4"/>
  <c r="AC1198" i="4" s="1"/>
  <c r="AD1198" i="4" s="1"/>
  <c r="AK1198" i="4"/>
  <c r="AB1198" i="4"/>
  <c r="W945" i="4"/>
  <c r="AR1492" i="4"/>
  <c r="Z1492" i="4"/>
  <c r="AC1492" i="4" s="1"/>
  <c r="AD1492" i="4" s="1"/>
  <c r="AK1492" i="4"/>
  <c r="AB1492" i="4"/>
  <c r="W1490" i="4"/>
  <c r="AK1335" i="4"/>
  <c r="AB1335" i="4"/>
  <c r="AR1335" i="4"/>
  <c r="Z1335" i="4"/>
  <c r="AC1335" i="4" s="1"/>
  <c r="AD1335" i="4" s="1"/>
  <c r="W2397" i="4"/>
  <c r="W1946" i="4"/>
  <c r="W1413" i="4"/>
  <c r="W1682" i="4"/>
  <c r="W2229" i="4"/>
  <c r="W1434" i="4"/>
  <c r="W2207" i="4"/>
  <c r="W1293" i="4"/>
  <c r="AK353" i="4"/>
  <c r="AB353" i="4"/>
  <c r="AR353" i="4"/>
  <c r="Z353" i="4"/>
  <c r="AC353" i="4" s="1"/>
  <c r="AD353" i="4" s="1"/>
  <c r="W1570" i="4"/>
  <c r="W2464" i="4"/>
  <c r="W2483" i="4"/>
  <c r="W68" i="4"/>
  <c r="W1532" i="4"/>
  <c r="W1553" i="4"/>
  <c r="W46" i="4"/>
  <c r="W2250" i="4"/>
  <c r="AB396" i="4"/>
  <c r="Z396" i="4"/>
  <c r="AK396" i="4"/>
  <c r="AR396" i="4"/>
  <c r="Z2403" i="4"/>
  <c r="AB2403" i="4"/>
  <c r="AR2403" i="4"/>
  <c r="AK2403" i="4"/>
  <c r="AR1105" i="4"/>
  <c r="Z1105" i="4"/>
  <c r="AB1105" i="4"/>
  <c r="AK1105" i="4"/>
  <c r="AB310" i="4"/>
  <c r="AR310" i="4"/>
  <c r="Z310" i="4"/>
  <c r="AK310" i="4"/>
  <c r="AR1053" i="4"/>
  <c r="Z1053" i="4"/>
  <c r="AB1053" i="4"/>
  <c r="AK1053" i="4"/>
  <c r="Z820" i="4"/>
  <c r="AB820" i="4"/>
  <c r="AR820" i="4"/>
  <c r="AK820" i="4"/>
  <c r="AR1972" i="4"/>
  <c r="Z1972" i="4"/>
  <c r="AK1972" i="4"/>
  <c r="AB1972" i="4"/>
  <c r="Z1461" i="4"/>
  <c r="AK1461" i="4"/>
  <c r="AB1461" i="4"/>
  <c r="AR1461" i="4"/>
  <c r="AK1589" i="4"/>
  <c r="AB1589" i="4"/>
  <c r="AR1589" i="4"/>
  <c r="Z1589" i="4"/>
  <c r="Z271" i="4"/>
  <c r="AC271" i="4" s="1"/>
  <c r="AD271" i="4" s="1"/>
  <c r="AK271" i="4"/>
  <c r="AB271" i="4"/>
  <c r="AR271" i="4"/>
  <c r="AB1411" i="4"/>
  <c r="AR1411" i="4"/>
  <c r="Z1411" i="4"/>
  <c r="AC1411" i="4" s="1"/>
  <c r="AD1411" i="4" s="1"/>
  <c r="AK1411" i="4"/>
  <c r="W2192" i="4"/>
  <c r="W2174" i="4"/>
  <c r="AR709" i="4"/>
  <c r="Z709" i="4"/>
  <c r="AC709" i="4" s="1"/>
  <c r="AD709" i="4" s="1"/>
  <c r="AK709" i="4"/>
  <c r="AB709" i="4"/>
  <c r="W2233" i="4"/>
  <c r="W885" i="4"/>
  <c r="W1435" i="4"/>
  <c r="W774" i="4"/>
  <c r="AB501" i="4"/>
  <c r="AR501" i="4"/>
  <c r="Z501" i="4"/>
  <c r="AC501" i="4" s="1"/>
  <c r="AD501" i="4" s="1"/>
  <c r="AK501" i="4"/>
  <c r="AR577" i="4"/>
  <c r="Z577" i="4"/>
  <c r="AC577" i="4" s="1"/>
  <c r="AD577" i="4" s="1"/>
  <c r="AK577" i="4"/>
  <c r="AB577" i="4"/>
  <c r="W1389" i="4"/>
  <c r="AR767" i="4"/>
  <c r="Z767" i="4"/>
  <c r="AC767" i="4" s="1"/>
  <c r="AD767" i="4" s="1"/>
  <c r="AK767" i="4"/>
  <c r="AB767" i="4"/>
  <c r="Z1618" i="4"/>
  <c r="AC1618" i="4" s="1"/>
  <c r="AD1618" i="4" s="1"/>
  <c r="AK1618" i="4"/>
  <c r="AB1618" i="4"/>
  <c r="AR1618" i="4"/>
  <c r="W1305" i="4"/>
  <c r="W1117" i="4"/>
  <c r="W1918" i="4"/>
  <c r="AB1748" i="4"/>
  <c r="AR1748" i="4"/>
  <c r="Z1748" i="4"/>
  <c r="AC1748" i="4" s="1"/>
  <c r="AD1748" i="4" s="1"/>
  <c r="AK1748" i="4"/>
  <c r="W1217" i="4"/>
  <c r="AB2114" i="4"/>
  <c r="AR2114" i="4"/>
  <c r="Z2114" i="4"/>
  <c r="AC2114" i="4" s="1"/>
  <c r="AD2114" i="4" s="1"/>
  <c r="AK2114" i="4"/>
  <c r="W953" i="4"/>
  <c r="W908" i="4"/>
  <c r="W1884" i="4"/>
  <c r="AK598" i="4"/>
  <c r="AB598" i="4"/>
  <c r="AR598" i="4"/>
  <c r="Z598" i="4"/>
  <c r="AC598" i="4" s="1"/>
  <c r="AD598" i="4" s="1"/>
  <c r="AK2379" i="4"/>
  <c r="AB2379" i="4"/>
  <c r="AR2379" i="4"/>
  <c r="Z2379" i="4"/>
  <c r="AC2379" i="4" s="1"/>
  <c r="AD2379" i="4" s="1"/>
  <c r="W670" i="4"/>
  <c r="Z142" i="4"/>
  <c r="AC142" i="4" s="1"/>
  <c r="AD142" i="4" s="1"/>
  <c r="AK142" i="4"/>
  <c r="AB142" i="4"/>
  <c r="AR142" i="4"/>
  <c r="W1166" i="4"/>
  <c r="W2164" i="4"/>
  <c r="W674" i="4"/>
  <c r="W436" i="4"/>
  <c r="W2021" i="4"/>
  <c r="AB579" i="4"/>
  <c r="AR579" i="4"/>
  <c r="Z579" i="4"/>
  <c r="AC579" i="4" s="1"/>
  <c r="AD579" i="4" s="1"/>
  <c r="AK579" i="4"/>
  <c r="W943" i="4"/>
  <c r="W1503" i="4"/>
  <c r="W235" i="4"/>
  <c r="W2334" i="4"/>
  <c r="AB196" i="4"/>
  <c r="AR196" i="4"/>
  <c r="Z196" i="4"/>
  <c r="AC196" i="4" s="1"/>
  <c r="AD196" i="4" s="1"/>
  <c r="AK196" i="4"/>
  <c r="W862" i="4"/>
  <c r="W1877" i="4"/>
  <c r="AK2423" i="4"/>
  <c r="AR2423" i="4"/>
  <c r="AB2423" i="4"/>
  <c r="Z2423" i="4"/>
  <c r="AK1627" i="4"/>
  <c r="AR1627" i="4"/>
  <c r="AB1627" i="4"/>
  <c r="Z1627" i="4"/>
  <c r="AR482" i="4"/>
  <c r="Z482" i="4"/>
  <c r="AK482" i="4"/>
  <c r="AB482" i="4"/>
  <c r="Z1048" i="4"/>
  <c r="AK1048" i="4"/>
  <c r="AB1048" i="4"/>
  <c r="AR1048" i="4"/>
  <c r="W2434" i="4"/>
  <c r="AK608" i="4"/>
  <c r="AR608" i="4"/>
  <c r="Z608" i="4"/>
  <c r="AB608" i="4"/>
  <c r="AB329" i="4"/>
  <c r="AR329" i="4"/>
  <c r="Z329" i="4"/>
  <c r="AK329" i="4"/>
  <c r="AR1561" i="4"/>
  <c r="Z1561" i="4"/>
  <c r="AK1561" i="4"/>
  <c r="AB1561" i="4"/>
  <c r="AB1704" i="4"/>
  <c r="AR1704" i="4"/>
  <c r="Z1704" i="4"/>
  <c r="AK1704" i="4"/>
  <c r="AB929" i="4"/>
  <c r="AR929" i="4"/>
  <c r="Z929" i="4"/>
  <c r="AK929" i="4"/>
  <c r="AK1059" i="4"/>
  <c r="AR1059" i="4"/>
  <c r="AB1059" i="4"/>
  <c r="Z1059" i="4"/>
  <c r="W1120" i="4"/>
  <c r="W2223" i="4"/>
  <c r="AB315" i="4"/>
  <c r="AR315" i="4"/>
  <c r="Z315" i="4"/>
  <c r="AC315" i="4" s="1"/>
  <c r="AD315" i="4" s="1"/>
  <c r="AK315" i="4"/>
  <c r="W1108" i="4"/>
  <c r="W1333" i="4"/>
  <c r="AR832" i="4"/>
  <c r="Z832" i="4"/>
  <c r="AC832" i="4" s="1"/>
  <c r="AD832" i="4" s="1"/>
  <c r="AK832" i="4"/>
  <c r="AB832" i="4"/>
  <c r="Z238" i="4"/>
  <c r="AC238" i="4" s="1"/>
  <c r="AD238" i="4" s="1"/>
  <c r="AK238" i="4"/>
  <c r="AB238" i="4"/>
  <c r="AR238" i="4"/>
  <c r="W1850" i="4"/>
  <c r="AB2253" i="4"/>
  <c r="AR2253" i="4"/>
  <c r="Z2253" i="4"/>
  <c r="AC2253" i="4" s="1"/>
  <c r="AD2253" i="4" s="1"/>
  <c r="AK2253" i="4"/>
  <c r="W1385" i="4"/>
  <c r="W538" i="4"/>
  <c r="W1405" i="4"/>
  <c r="W810" i="4"/>
  <c r="W296" i="4"/>
  <c r="AK352" i="4"/>
  <c r="AB352" i="4"/>
  <c r="AR352" i="4"/>
  <c r="Z352" i="4"/>
  <c r="AC352" i="4" s="1"/>
  <c r="AD352" i="4" s="1"/>
  <c r="W1829" i="4"/>
  <c r="W1202" i="4"/>
  <c r="W2048" i="4"/>
  <c r="W882" i="4"/>
  <c r="W940" i="4"/>
  <c r="AB1387" i="4"/>
  <c r="AR1387" i="4"/>
  <c r="Z1387" i="4"/>
  <c r="AC1387" i="4" s="1"/>
  <c r="AD1387" i="4" s="1"/>
  <c r="AK1387" i="4"/>
  <c r="W736" i="4"/>
  <c r="Z168" i="4"/>
  <c r="AC168" i="4" s="1"/>
  <c r="AD168" i="4" s="1"/>
  <c r="AK168" i="4"/>
  <c r="AB168" i="4"/>
  <c r="AR168" i="4"/>
  <c r="W814" i="4"/>
  <c r="W2452" i="4"/>
  <c r="W2175" i="4"/>
  <c r="W2259" i="4"/>
  <c r="W166" i="4"/>
  <c r="AR714" i="4"/>
  <c r="Z714" i="4"/>
  <c r="AC714" i="4" s="1"/>
  <c r="AD714" i="4" s="1"/>
  <c r="AK714" i="4"/>
  <c r="AB714" i="4"/>
  <c r="W835" i="4"/>
  <c r="W881" i="4"/>
  <c r="W2166" i="4"/>
  <c r="W2130" i="4"/>
  <c r="W1338" i="4"/>
  <c r="W821" i="4"/>
  <c r="W1094" i="4"/>
  <c r="W946" i="4"/>
  <c r="W1219" i="4"/>
  <c r="Z1968" i="4"/>
  <c r="AC1968" i="4" s="1"/>
  <c r="AD1968" i="4" s="1"/>
  <c r="AK1968" i="4"/>
  <c r="AB1968" i="4"/>
  <c r="AR1968" i="4"/>
  <c r="AB1571" i="4"/>
  <c r="AR1571" i="4"/>
  <c r="Z1571" i="4"/>
  <c r="AC1571" i="4" s="1"/>
  <c r="AD1571" i="4" s="1"/>
  <c r="AK1571" i="4"/>
  <c r="AB78" i="4"/>
  <c r="AR78" i="4"/>
  <c r="Z78" i="4"/>
  <c r="AC78" i="4" s="1"/>
  <c r="AD78" i="4" s="1"/>
  <c r="AK78" i="4"/>
  <c r="W2468" i="4"/>
  <c r="W2337" i="4"/>
  <c r="AR2460" i="4"/>
  <c r="AK2460" i="4"/>
  <c r="AB2460" i="4"/>
  <c r="Z2460" i="4"/>
  <c r="AC2460" i="4" s="1"/>
  <c r="AD2460" i="4" s="1"/>
  <c r="W1310" i="4"/>
  <c r="W95" i="4"/>
  <c r="AB2457" i="4"/>
  <c r="AK2457" i="4"/>
  <c r="AR2457" i="4"/>
  <c r="Z2457" i="4"/>
  <c r="Z346" i="4"/>
  <c r="AK346" i="4"/>
  <c r="AB346" i="4"/>
  <c r="AR346" i="4"/>
  <c r="AR1427" i="4"/>
  <c r="Z1427" i="4"/>
  <c r="AB1427" i="4"/>
  <c r="AK1427" i="4"/>
  <c r="AB2115" i="4"/>
  <c r="AR2115" i="4"/>
  <c r="Z2115" i="4"/>
  <c r="AK2115" i="4"/>
  <c r="AB1528" i="4"/>
  <c r="AR1528" i="4"/>
  <c r="Z1528" i="4"/>
  <c r="AK1528" i="4"/>
  <c r="AR702" i="4"/>
  <c r="Z702" i="4"/>
  <c r="AK702" i="4"/>
  <c r="AB702" i="4"/>
  <c r="AB1636" i="4"/>
  <c r="Z1636" i="4"/>
  <c r="AR1636" i="4"/>
  <c r="AK1636" i="4"/>
  <c r="W897" i="4"/>
  <c r="AB2113" i="4"/>
  <c r="AR2113" i="4"/>
  <c r="Z2113" i="4"/>
  <c r="AC2113" i="4" s="1"/>
  <c r="AD2113" i="4" s="1"/>
  <c r="AK2113" i="4"/>
  <c r="AB187" i="4"/>
  <c r="AR187" i="4"/>
  <c r="Z187" i="4"/>
  <c r="AC187" i="4" s="1"/>
  <c r="AD187" i="4" s="1"/>
  <c r="AK187" i="4"/>
  <c r="AR554" i="4"/>
  <c r="Z554" i="4"/>
  <c r="AC554" i="4" s="1"/>
  <c r="AD554" i="4" s="1"/>
  <c r="AK554" i="4"/>
  <c r="AB554" i="4"/>
  <c r="W246" i="4"/>
  <c r="W2235" i="4"/>
  <c r="W2338" i="4"/>
  <c r="W1182" i="4"/>
  <c r="W1406" i="4"/>
  <c r="W693" i="4"/>
  <c r="W939" i="4"/>
  <c r="W620" i="4"/>
  <c r="AK1130" i="4"/>
  <c r="AB1130" i="4"/>
  <c r="AR1130" i="4"/>
  <c r="Z1130" i="4"/>
  <c r="AC1130" i="4" s="1"/>
  <c r="AD1130" i="4" s="1"/>
  <c r="W437" i="4"/>
  <c r="AR669" i="4"/>
  <c r="Z669" i="4"/>
  <c r="AC669" i="4" s="1"/>
  <c r="AD669" i="4" s="1"/>
  <c r="AK669" i="4"/>
  <c r="AB669" i="4"/>
  <c r="W1392" i="4"/>
  <c r="AB1285" i="4"/>
  <c r="AR1285" i="4"/>
  <c r="Z1285" i="4"/>
  <c r="AC1285" i="4" s="1"/>
  <c r="AD1285" i="4" s="1"/>
  <c r="AK1285" i="4"/>
  <c r="W1504" i="4"/>
  <c r="AK1861" i="4"/>
  <c r="AB1861" i="4"/>
  <c r="AR1861" i="4"/>
  <c r="Z1861" i="4"/>
  <c r="AC1861" i="4" s="1"/>
  <c r="AD1861" i="4" s="1"/>
  <c r="W986" i="4"/>
  <c r="AB1825" i="4"/>
  <c r="AR1825" i="4"/>
  <c r="Z1825" i="4"/>
  <c r="AC1825" i="4" s="1"/>
  <c r="AD1825" i="4" s="1"/>
  <c r="AK1825" i="4"/>
  <c r="W730" i="4"/>
  <c r="AR139" i="4"/>
  <c r="Z139" i="4"/>
  <c r="AC139" i="4" s="1"/>
  <c r="AD139" i="4" s="1"/>
  <c r="AK139" i="4"/>
  <c r="AB139" i="4"/>
  <c r="AK268" i="4"/>
  <c r="AB268" i="4"/>
  <c r="AR268" i="4"/>
  <c r="Z268" i="4"/>
  <c r="AC268" i="4" s="1"/>
  <c r="AD268" i="4" s="1"/>
  <c r="W997" i="4"/>
  <c r="W494" i="4"/>
  <c r="W1835" i="4"/>
  <c r="W1303" i="4"/>
  <c r="W2279" i="4"/>
  <c r="AR1315" i="4"/>
  <c r="Z1315" i="4"/>
  <c r="AC1315" i="4" s="1"/>
  <c r="AD1315" i="4" s="1"/>
  <c r="AK1315" i="4"/>
  <c r="AB1315" i="4"/>
  <c r="AR2112" i="4"/>
  <c r="Z2112" i="4"/>
  <c r="AC2112" i="4" s="1"/>
  <c r="AD2112" i="4" s="1"/>
  <c r="AK2112" i="4"/>
  <c r="AB2112" i="4"/>
  <c r="AB1699" i="4"/>
  <c r="AR1699" i="4"/>
  <c r="Z1699" i="4"/>
  <c r="AC1699" i="4" s="1"/>
  <c r="AD1699" i="4" s="1"/>
  <c r="AK1699" i="4"/>
  <c r="W1472" i="4"/>
  <c r="W1956" i="4"/>
  <c r="W2159" i="4"/>
  <c r="W1409" i="4"/>
  <c r="W216" i="4"/>
  <c r="W191" i="4"/>
  <c r="W1467" i="4"/>
  <c r="AR1083" i="4"/>
  <c r="AK1083" i="4"/>
  <c r="AB1083" i="4"/>
  <c r="Z1083" i="4"/>
  <c r="AC1083" i="4" s="1"/>
  <c r="AD1083" i="4" s="1"/>
  <c r="AR66" i="4"/>
  <c r="Z66" i="4"/>
  <c r="AC66" i="4" s="1"/>
  <c r="AD66" i="4" s="1"/>
  <c r="AK66" i="4"/>
  <c r="AB66" i="4"/>
  <c r="AR60" i="4"/>
  <c r="Z60" i="4"/>
  <c r="AC60" i="4" s="1"/>
  <c r="AD60" i="4" s="1"/>
  <c r="AK60" i="4"/>
  <c r="AB60" i="4"/>
  <c r="Z48" i="4"/>
  <c r="AC48" i="4" s="1"/>
  <c r="AD48" i="4" s="1"/>
  <c r="AK48" i="4"/>
  <c r="AB48" i="4"/>
  <c r="AR48" i="4"/>
  <c r="W1275" i="4"/>
  <c r="W195" i="4"/>
  <c r="W106" i="4"/>
  <c r="W208" i="4"/>
  <c r="AR1995" i="4"/>
  <c r="AK1995" i="4"/>
  <c r="AB1995" i="4"/>
  <c r="Z1995" i="4"/>
  <c r="AK2069" i="4"/>
  <c r="AB2069" i="4"/>
  <c r="AR2069" i="4"/>
  <c r="Z2069" i="4"/>
  <c r="AB2317" i="4"/>
  <c r="AK2317" i="4"/>
  <c r="Z2317" i="4"/>
  <c r="AR2317" i="4"/>
  <c r="AR1558" i="4"/>
  <c r="AK1558" i="4"/>
  <c r="AB1558" i="4"/>
  <c r="Z1558" i="4"/>
  <c r="AK302" i="4"/>
  <c r="AB302" i="4"/>
  <c r="AR302" i="4"/>
  <c r="Z302" i="4"/>
  <c r="Z336" i="4"/>
  <c r="AK336" i="4"/>
  <c r="AB336" i="4"/>
  <c r="AR336" i="4"/>
  <c r="AB303" i="4"/>
  <c r="AR303" i="4"/>
  <c r="Z303" i="4"/>
  <c r="AK303" i="4"/>
  <c r="W1095" i="4"/>
  <c r="AR1703" i="4"/>
  <c r="Z1703" i="4"/>
  <c r="AC1703" i="4" s="1"/>
  <c r="AD1703" i="4" s="1"/>
  <c r="AK1703" i="4"/>
  <c r="AB1703" i="4"/>
  <c r="AR2001" i="4"/>
  <c r="Z2001" i="4"/>
  <c r="AC2001" i="4" s="1"/>
  <c r="AD2001" i="4" s="1"/>
  <c r="AK2001" i="4"/>
  <c r="AB2001" i="4"/>
  <c r="AR664" i="4"/>
  <c r="Z664" i="4"/>
  <c r="AC664" i="4" s="1"/>
  <c r="AD664" i="4" s="1"/>
  <c r="AK664" i="4"/>
  <c r="AB664" i="4"/>
  <c r="W1891" i="4"/>
  <c r="AB2427" i="4"/>
  <c r="AK2427" i="4"/>
  <c r="Z2427" i="4"/>
  <c r="AC2427" i="4" s="1"/>
  <c r="AD2427" i="4" s="1"/>
  <c r="AR2427" i="4"/>
  <c r="W916" i="4"/>
  <c r="Z909" i="4"/>
  <c r="AC909" i="4" s="1"/>
  <c r="AD909" i="4" s="1"/>
  <c r="AK909" i="4"/>
  <c r="AB909" i="4"/>
  <c r="AR909" i="4"/>
  <c r="AB265" i="4"/>
  <c r="AR265" i="4"/>
  <c r="Z265" i="4"/>
  <c r="AC265" i="4" s="1"/>
  <c r="AD265" i="4" s="1"/>
  <c r="AK265" i="4"/>
  <c r="W1145" i="4"/>
  <c r="W1509" i="4"/>
  <c r="W2399" i="4"/>
  <c r="W420" i="4"/>
  <c r="W2282" i="4"/>
  <c r="W1639" i="4"/>
  <c r="AB1111" i="4"/>
  <c r="AR1111" i="4"/>
  <c r="Z1111" i="4"/>
  <c r="AC1111" i="4" s="1"/>
  <c r="AD1111" i="4" s="1"/>
  <c r="AK1111" i="4"/>
  <c r="W2201" i="4"/>
  <c r="W1032" i="4"/>
  <c r="Z1137" i="4"/>
  <c r="AC1137" i="4" s="1"/>
  <c r="AD1137" i="4" s="1"/>
  <c r="AR342" i="4"/>
  <c r="Z342" i="4"/>
  <c r="AC342" i="4" s="1"/>
  <c r="AD342" i="4" s="1"/>
  <c r="AK342" i="4"/>
  <c r="AB342" i="4"/>
  <c r="AB2273" i="4"/>
  <c r="AR2273" i="4"/>
  <c r="Z2273" i="4"/>
  <c r="AC2273" i="4" s="1"/>
  <c r="AD2273" i="4" s="1"/>
  <c r="AK2273" i="4"/>
  <c r="AR1168" i="4"/>
  <c r="Z1168" i="4"/>
  <c r="AC1168" i="4" s="1"/>
  <c r="AD1168" i="4" s="1"/>
  <c r="AK1168" i="4"/>
  <c r="AB1168" i="4"/>
  <c r="W1445" i="4"/>
  <c r="W2227" i="4"/>
  <c r="W1844" i="4"/>
  <c r="W2074" i="4"/>
  <c r="W1922" i="4"/>
  <c r="W2345" i="4"/>
  <c r="W1747" i="4"/>
  <c r="W681" i="4"/>
  <c r="AK1297" i="4"/>
  <c r="AB1297" i="4"/>
  <c r="AR1297" i="4"/>
  <c r="Z1297" i="4"/>
  <c r="AC1297" i="4" s="1"/>
  <c r="AD1297" i="4" s="1"/>
  <c r="W875" i="4"/>
  <c r="W1631" i="4"/>
  <c r="W1834" i="4"/>
  <c r="AR599" i="4"/>
  <c r="Z599" i="4"/>
  <c r="AC599" i="4" s="1"/>
  <c r="AD599" i="4" s="1"/>
  <c r="AK599" i="4"/>
  <c r="AB599" i="4"/>
  <c r="W1686" i="4"/>
  <c r="AK2067" i="4"/>
  <c r="AB2067" i="4"/>
  <c r="AR2067" i="4"/>
  <c r="Z2067" i="4"/>
  <c r="AC2067" i="4" s="1"/>
  <c r="AD2067" i="4" s="1"/>
  <c r="W1960" i="4"/>
  <c r="Z2052" i="4"/>
  <c r="AC2052" i="4" s="1"/>
  <c r="AD2052" i="4" s="1"/>
  <c r="AR2052" i="4"/>
  <c r="AK2052" i="4"/>
  <c r="AB2052" i="4"/>
  <c r="AR1518" i="4"/>
  <c r="Z1518" i="4"/>
  <c r="AC1518" i="4" s="1"/>
  <c r="AD1518" i="4" s="1"/>
  <c r="AK1518" i="4"/>
  <c r="AB1518" i="4"/>
  <c r="W47" i="4"/>
  <c r="W2248" i="4"/>
  <c r="W189" i="4"/>
  <c r="AB1681" i="4"/>
  <c r="Z1681" i="4"/>
  <c r="AC1681" i="4" s="1"/>
  <c r="AD1681" i="4" s="1"/>
  <c r="AR1681" i="4"/>
  <c r="AK1681" i="4"/>
  <c r="AR1607" i="4"/>
  <c r="Z1607" i="4"/>
  <c r="AK1607" i="4"/>
  <c r="AB1607" i="4"/>
  <c r="AK610" i="4"/>
  <c r="AB610" i="4"/>
  <c r="AR610" i="4"/>
  <c r="Z610" i="4"/>
  <c r="AK2044" i="4"/>
  <c r="AB2044" i="4"/>
  <c r="AR2044" i="4"/>
  <c r="Z2044" i="4"/>
  <c r="AK428" i="4"/>
  <c r="AB428" i="4"/>
  <c r="Z428" i="4"/>
  <c r="AR428" i="4"/>
  <c r="AR551" i="4"/>
  <c r="Z551" i="4"/>
  <c r="AK551" i="4"/>
  <c r="AB551" i="4"/>
  <c r="AR1225" i="4"/>
  <c r="Z1225" i="4"/>
  <c r="AK1225" i="4"/>
  <c r="AB1225" i="4"/>
  <c r="Z1577" i="4"/>
  <c r="AK1577" i="4"/>
  <c r="AR1577" i="4"/>
  <c r="AB1577" i="4"/>
  <c r="AK392" i="4"/>
  <c r="AR392" i="4"/>
  <c r="AB392" i="4"/>
  <c r="Z392" i="4"/>
  <c r="AR688" i="4"/>
  <c r="AK688" i="4"/>
  <c r="Z688" i="4"/>
  <c r="AB688" i="4"/>
  <c r="AR921" i="4"/>
  <c r="Z921" i="4"/>
  <c r="AC921" i="4" s="1"/>
  <c r="AD921" i="4" s="1"/>
  <c r="AK921" i="4"/>
  <c r="AB921" i="4"/>
  <c r="AB452" i="4"/>
  <c r="AR452" i="4"/>
  <c r="Z452" i="4"/>
  <c r="AC452" i="4" s="1"/>
  <c r="AD452" i="4" s="1"/>
  <c r="AK452" i="4"/>
  <c r="AR1894" i="4"/>
  <c r="Z1894" i="4"/>
  <c r="AC1894" i="4" s="1"/>
  <c r="AD1894" i="4" s="1"/>
  <c r="AK1894" i="4"/>
  <c r="AB1894" i="4"/>
  <c r="AR447" i="4"/>
  <c r="Z447" i="4"/>
  <c r="AC447" i="4" s="1"/>
  <c r="AD447" i="4" s="1"/>
  <c r="AK447" i="4"/>
  <c r="AB447" i="4"/>
  <c r="AR1101" i="4"/>
  <c r="Z1101" i="4"/>
  <c r="AC1101" i="4" s="1"/>
  <c r="AD1101" i="4" s="1"/>
  <c r="AK1101" i="4"/>
  <c r="AB1101" i="4"/>
  <c r="AB623" i="4"/>
  <c r="AR623" i="4"/>
  <c r="Z623" i="4"/>
  <c r="AC623" i="4" s="1"/>
  <c r="AD623" i="4" s="1"/>
  <c r="AK623" i="4"/>
  <c r="AB2225" i="4"/>
  <c r="AR2225" i="4"/>
  <c r="Z2225" i="4"/>
  <c r="AC2225" i="4" s="1"/>
  <c r="AD2225" i="4" s="1"/>
  <c r="AK2225" i="4"/>
  <c r="AR1473" i="4"/>
  <c r="Z1473" i="4"/>
  <c r="AC1473" i="4" s="1"/>
  <c r="AD1473" i="4" s="1"/>
  <c r="AK1473" i="4"/>
  <c r="AB1473" i="4"/>
  <c r="AB1771" i="4"/>
  <c r="AR1771" i="4"/>
  <c r="Z1771" i="4"/>
  <c r="AC1771" i="4" s="1"/>
  <c r="AD1771" i="4" s="1"/>
  <c r="AK1771" i="4"/>
  <c r="AR111" i="4"/>
  <c r="Z111" i="4"/>
  <c r="AC111" i="4" s="1"/>
  <c r="AD111" i="4" s="1"/>
  <c r="AK111" i="4"/>
  <c r="AB111" i="4"/>
  <c r="AR84" i="4"/>
  <c r="Z84" i="4"/>
  <c r="AC84" i="4" s="1"/>
  <c r="AD84" i="4" s="1"/>
  <c r="AK84" i="4"/>
  <c r="AB84" i="4"/>
  <c r="AR1162" i="4"/>
  <c r="Z1162" i="4"/>
  <c r="AC1162" i="4" s="1"/>
  <c r="AD1162" i="4" s="1"/>
  <c r="AK1162" i="4"/>
  <c r="AB1162" i="4"/>
  <c r="AB2087" i="4"/>
  <c r="AR2087" i="4"/>
  <c r="Z2087" i="4"/>
  <c r="AC2087" i="4" s="1"/>
  <c r="AD2087" i="4" s="1"/>
  <c r="AK2087" i="4"/>
  <c r="AB409" i="4"/>
  <c r="AR409" i="4"/>
  <c r="Z409" i="4"/>
  <c r="AC409" i="4" s="1"/>
  <c r="AD409" i="4" s="1"/>
  <c r="AK409" i="4"/>
  <c r="W717" i="4"/>
  <c r="W700" i="4"/>
  <c r="W680" i="4"/>
  <c r="W1997" i="4"/>
  <c r="W41" i="4"/>
  <c r="W1886" i="4"/>
  <c r="W1029" i="4"/>
  <c r="AR374" i="4"/>
  <c r="Z374" i="4"/>
  <c r="AC374" i="4" s="1"/>
  <c r="AD374" i="4" s="1"/>
  <c r="AK374" i="4"/>
  <c r="AB374" i="4"/>
  <c r="W1381" i="4"/>
  <c r="Z1456" i="4"/>
  <c r="AC1456" i="4" s="1"/>
  <c r="AD1456" i="4" s="1"/>
  <c r="AK1456" i="4"/>
  <c r="AB1456" i="4"/>
  <c r="AR1456" i="4"/>
  <c r="W2257" i="4"/>
  <c r="W1307" i="4"/>
  <c r="W217" i="4"/>
  <c r="AR38" i="4"/>
  <c r="Z38" i="4"/>
  <c r="AC38" i="4" s="1"/>
  <c r="AD38" i="4" s="1"/>
  <c r="AK38" i="4"/>
  <c r="AB38" i="4"/>
  <c r="W1500" i="4"/>
  <c r="W220" i="4"/>
  <c r="W1312" i="4"/>
  <c r="AK126" i="4"/>
  <c r="AB126" i="4"/>
  <c r="AR126" i="4"/>
  <c r="Z126" i="4"/>
  <c r="AC126" i="4" s="1"/>
  <c r="AD126" i="4" s="1"/>
  <c r="AR1987" i="4"/>
  <c r="Z1987" i="4"/>
  <c r="AB1987" i="4"/>
  <c r="AK1987" i="4"/>
  <c r="AB1195" i="4"/>
  <c r="Z1195" i="4"/>
  <c r="AK1195" i="4"/>
  <c r="AR1195" i="4"/>
  <c r="Z634" i="4"/>
  <c r="AB634" i="4"/>
  <c r="AK634" i="4"/>
  <c r="AR634" i="4"/>
  <c r="AK1973" i="4"/>
  <c r="AB1973" i="4"/>
  <c r="AR1973" i="4"/>
  <c r="Z1973" i="4"/>
  <c r="AB1610" i="4"/>
  <c r="Z1610" i="4"/>
  <c r="AK1610" i="4"/>
  <c r="AR1610" i="4"/>
  <c r="AB394" i="4"/>
  <c r="AR394" i="4"/>
  <c r="Z394" i="4"/>
  <c r="AK394" i="4"/>
  <c r="AR386" i="4"/>
  <c r="AK386" i="4"/>
  <c r="AB386" i="4"/>
  <c r="Z386" i="4"/>
  <c r="AR464" i="4"/>
  <c r="Z464" i="4"/>
  <c r="AK464" i="4"/>
  <c r="AB464" i="4"/>
  <c r="AB1321" i="4"/>
  <c r="Z1321" i="4"/>
  <c r="AK1321" i="4"/>
  <c r="AR1321" i="4"/>
  <c r="AK1619" i="4"/>
  <c r="AB1619" i="4"/>
  <c r="AR1619" i="4"/>
  <c r="Z1619" i="4"/>
  <c r="AB2142" i="4"/>
  <c r="AR2142" i="4"/>
  <c r="Z2142" i="4"/>
  <c r="AK2142" i="4"/>
  <c r="W971" i="4"/>
  <c r="W727" i="4"/>
  <c r="AK1464" i="4"/>
  <c r="AB1464" i="4"/>
  <c r="AR1464" i="4"/>
  <c r="Z1464" i="4"/>
  <c r="AC1464" i="4" s="1"/>
  <c r="AD1464" i="4" s="1"/>
  <c r="AB2019" i="4"/>
  <c r="AR2019" i="4"/>
  <c r="Z2019" i="4"/>
  <c r="AC2019" i="4" s="1"/>
  <c r="AD2019" i="4" s="1"/>
  <c r="AK2019" i="4"/>
  <c r="W589" i="4"/>
  <c r="AR1143" i="4"/>
  <c r="AK1143" i="4"/>
  <c r="AB1143" i="4"/>
  <c r="Z1143" i="4"/>
  <c r="AC1143" i="4" s="1"/>
  <c r="AD1143" i="4" s="1"/>
  <c r="W1144" i="4"/>
  <c r="W834" i="4"/>
  <c r="W1674" i="4"/>
  <c r="W837" i="4"/>
  <c r="AR1173" i="4"/>
  <c r="Z1173" i="4"/>
  <c r="AC1173" i="4" s="1"/>
  <c r="AD1173" i="4" s="1"/>
  <c r="AK1173" i="4"/>
  <c r="AB1173" i="4"/>
  <c r="W1794" i="4"/>
  <c r="W905" i="4"/>
  <c r="W825" i="4"/>
  <c r="W422" i="4"/>
  <c r="W1191" i="4"/>
  <c r="AK456" i="4"/>
  <c r="AB456" i="4"/>
  <c r="AR456" i="4"/>
  <c r="Z456" i="4"/>
  <c r="AC456" i="4" s="1"/>
  <c r="AD456" i="4" s="1"/>
  <c r="W1097" i="4"/>
  <c r="W1386" i="4"/>
  <c r="AB508" i="4"/>
  <c r="AR508" i="4"/>
  <c r="Z508" i="4"/>
  <c r="AC508" i="4" s="1"/>
  <c r="AD508" i="4" s="1"/>
  <c r="AK508" i="4"/>
  <c r="W1433" i="4"/>
  <c r="W2350" i="4"/>
  <c r="W616" i="4"/>
  <c r="W1651" i="4"/>
  <c r="AR388" i="4"/>
  <c r="Z388" i="4"/>
  <c r="AC388" i="4" s="1"/>
  <c r="AD388" i="4" s="1"/>
  <c r="AK388" i="4"/>
  <c r="AB388" i="4"/>
  <c r="W350" i="4"/>
  <c r="W979" i="4"/>
  <c r="Z405" i="4"/>
  <c r="AC405" i="4" s="1"/>
  <c r="AD405" i="4" s="1"/>
  <c r="AK405" i="4"/>
  <c r="AB405" i="4"/>
  <c r="AR405" i="4"/>
  <c r="AB395" i="4"/>
  <c r="AR395" i="4"/>
  <c r="Z395" i="4"/>
  <c r="AC395" i="4" s="1"/>
  <c r="AD395" i="4" s="1"/>
  <c r="AK395" i="4"/>
  <c r="AR1080" i="4"/>
  <c r="Z1080" i="4"/>
  <c r="AC1080" i="4" s="1"/>
  <c r="AD1080" i="4" s="1"/>
  <c r="AK1080" i="4"/>
  <c r="AB1080" i="4"/>
  <c r="W1340" i="4"/>
  <c r="W630" i="4"/>
  <c r="W2180" i="4"/>
  <c r="AB1245" i="4"/>
  <c r="AR1245" i="4"/>
  <c r="Z1245" i="4"/>
  <c r="AC1245" i="4" s="1"/>
  <c r="AD1245" i="4" s="1"/>
  <c r="AK1245" i="4"/>
  <c r="W1730" i="4"/>
  <c r="W2319" i="4"/>
  <c r="W2012" i="4"/>
  <c r="W2232" i="4"/>
  <c r="AK1272" i="4"/>
  <c r="AB1272" i="4"/>
  <c r="AR1272" i="4"/>
  <c r="Z1272" i="4"/>
  <c r="AC1272" i="4" s="1"/>
  <c r="AD1272" i="4" s="1"/>
  <c r="W214" i="4"/>
  <c r="W1458" i="4"/>
  <c r="W1671" i="4"/>
  <c r="W2243" i="4"/>
  <c r="AB1090" i="4"/>
  <c r="AR1090" i="4"/>
  <c r="Z1090" i="4"/>
  <c r="AC1090" i="4" s="1"/>
  <c r="AD1090" i="4" s="1"/>
  <c r="AK1090" i="4"/>
  <c r="W1821" i="4"/>
  <c r="AB2455" i="4"/>
  <c r="Z2455" i="4"/>
  <c r="AC2455" i="4" s="1"/>
  <c r="AD2455" i="4" s="1"/>
  <c r="AK2455" i="4"/>
  <c r="AR2455" i="4"/>
  <c r="W125" i="4"/>
  <c r="AR2422" i="4"/>
  <c r="AB2422" i="4"/>
  <c r="AK2422" i="4"/>
  <c r="Z2422" i="4"/>
  <c r="AR1967" i="4"/>
  <c r="Z1967" i="4"/>
  <c r="AK1967" i="4"/>
  <c r="AB1967" i="4"/>
  <c r="AK1616" i="4"/>
  <c r="AB1616" i="4"/>
  <c r="AR1616" i="4"/>
  <c r="Z1616" i="4"/>
  <c r="AB2065" i="4"/>
  <c r="AR2065" i="4"/>
  <c r="Z2065" i="4"/>
  <c r="AK2065" i="4"/>
  <c r="AR2415" i="4"/>
  <c r="Z2415" i="4"/>
  <c r="AB2415" i="4"/>
  <c r="AK2415" i="4"/>
  <c r="AB869" i="4"/>
  <c r="Z869" i="4"/>
  <c r="AK869" i="4"/>
  <c r="AR869" i="4"/>
  <c r="Z1317" i="4"/>
  <c r="AK1317" i="4"/>
  <c r="AB1317" i="4"/>
  <c r="AR1317" i="4"/>
  <c r="AK604" i="4"/>
  <c r="AB604" i="4"/>
  <c r="AR604" i="4"/>
  <c r="Z604" i="4"/>
  <c r="AR1262" i="4"/>
  <c r="AK1262" i="4"/>
  <c r="AB1262" i="4"/>
  <c r="Z1262" i="4"/>
  <c r="AB1581" i="4"/>
  <c r="AR1581" i="4"/>
  <c r="Z1581" i="4"/>
  <c r="AK1581" i="4"/>
  <c r="AR460" i="4"/>
  <c r="Z460" i="4"/>
  <c r="AC460" i="4" s="1"/>
  <c r="AD460" i="4" s="1"/>
  <c r="AK460" i="4"/>
  <c r="AB460" i="4"/>
  <c r="AB1234" i="4"/>
  <c r="AR1234" i="4"/>
  <c r="Z1234" i="4"/>
  <c r="AC1234" i="4" s="1"/>
  <c r="AD1234" i="4" s="1"/>
  <c r="AK1234" i="4"/>
  <c r="W1752" i="4"/>
  <c r="W1847" i="4"/>
  <c r="W1348" i="4"/>
  <c r="AR1082" i="4"/>
  <c r="Z1082" i="4"/>
  <c r="AC1082" i="4" s="1"/>
  <c r="AD1082" i="4" s="1"/>
  <c r="AK1082" i="4"/>
  <c r="AB1082" i="4"/>
  <c r="W2242" i="4"/>
  <c r="W263" i="4"/>
  <c r="W887" i="4"/>
  <c r="AR611" i="4"/>
  <c r="Z611" i="4"/>
  <c r="AC611" i="4" s="1"/>
  <c r="AD611" i="4" s="1"/>
  <c r="AK611" i="4"/>
  <c r="AB611" i="4"/>
  <c r="AR686" i="4"/>
  <c r="Z686" i="4"/>
  <c r="AC686" i="4" s="1"/>
  <c r="AD686" i="4" s="1"/>
  <c r="AK686" i="4"/>
  <c r="AB686" i="4"/>
  <c r="AR718" i="4"/>
  <c r="Z718" i="4"/>
  <c r="AC718" i="4" s="1"/>
  <c r="AD718" i="4" s="1"/>
  <c r="AK718" i="4"/>
  <c r="AB718" i="4"/>
  <c r="W1915" i="4"/>
  <c r="W412" i="4"/>
  <c r="W266" i="4"/>
  <c r="W110" i="4"/>
  <c r="AR1134" i="4"/>
  <c r="Z1134" i="4"/>
  <c r="AC1134" i="4" s="1"/>
  <c r="AD1134" i="4" s="1"/>
  <c r="AK1134" i="4"/>
  <c r="AB1134" i="4"/>
  <c r="W1025" i="4"/>
  <c r="W886" i="4"/>
  <c r="W1909" i="4"/>
  <c r="W1878" i="4"/>
  <c r="W784" i="4"/>
  <c r="W275" i="4"/>
  <c r="W1391" i="4"/>
  <c r="W2008" i="4"/>
  <c r="W1738" i="4"/>
  <c r="W2448" i="4"/>
  <c r="W2066" i="4"/>
  <c r="AR454" i="4"/>
  <c r="Z454" i="4"/>
  <c r="AC454" i="4" s="1"/>
  <c r="AD454" i="4" s="1"/>
  <c r="AK454" i="4"/>
  <c r="AB454" i="4"/>
  <c r="W507" i="4"/>
  <c r="W1098" i="4"/>
  <c r="W1860" i="4"/>
  <c r="AR1684" i="4"/>
  <c r="AK279" i="4"/>
  <c r="AB279" i="4"/>
  <c r="AR279" i="4"/>
  <c r="Z279" i="4"/>
  <c r="AC279" i="4" s="1"/>
  <c r="AD279" i="4" s="1"/>
  <c r="AR574" i="4"/>
  <c r="Z574" i="4"/>
  <c r="AC574" i="4" s="1"/>
  <c r="AD574" i="4" s="1"/>
  <c r="AK574" i="4"/>
  <c r="AB574" i="4"/>
  <c r="W1468" i="4"/>
  <c r="AR2409" i="4"/>
  <c r="Z2409" i="4"/>
  <c r="AC2409" i="4" s="1"/>
  <c r="AD2409" i="4" s="1"/>
  <c r="AB2409" i="4"/>
  <c r="AK2409" i="4"/>
  <c r="W936" i="4"/>
  <c r="Z198" i="4"/>
  <c r="AC198" i="4" s="1"/>
  <c r="AD198" i="4" s="1"/>
  <c r="AK198" i="4"/>
  <c r="AB198" i="4"/>
  <c r="AR198" i="4"/>
  <c r="W1819" i="4"/>
  <c r="W1524" i="4"/>
  <c r="AR1583" i="4"/>
  <c r="AK1583" i="4"/>
  <c r="AB1583" i="4"/>
  <c r="Z1583" i="4"/>
  <c r="AC1583" i="4" s="1"/>
  <c r="AD1583" i="4" s="1"/>
  <c r="W230" i="4"/>
  <c r="AR2446" i="4"/>
  <c r="Z2446" i="4"/>
  <c r="AK2446" i="4"/>
  <c r="AB2446" i="4"/>
  <c r="AR644" i="4"/>
  <c r="AK644" i="4"/>
  <c r="Z644" i="4"/>
  <c r="AB644" i="4"/>
  <c r="AR2408" i="4"/>
  <c r="Z2408" i="4"/>
  <c r="AB2408" i="4"/>
  <c r="AK2408" i="4"/>
  <c r="AB2041" i="4"/>
  <c r="AR2041" i="4"/>
  <c r="Z2041" i="4"/>
  <c r="AK2041" i="4"/>
  <c r="AR559" i="4"/>
  <c r="Z559" i="4"/>
  <c r="AK559" i="4"/>
  <c r="AB559" i="4"/>
  <c r="AB297" i="4"/>
  <c r="AR297" i="4"/>
  <c r="Z297" i="4"/>
  <c r="AK297" i="4"/>
  <c r="AB1320" i="4"/>
  <c r="AR1320" i="4"/>
  <c r="Z1320" i="4"/>
  <c r="AK1320" i="4"/>
  <c r="Z495" i="4"/>
  <c r="AB495" i="4"/>
  <c r="AR495" i="4"/>
  <c r="AK495" i="4"/>
  <c r="AB1364" i="4"/>
  <c r="AR1364" i="4"/>
  <c r="Z1364" i="4"/>
  <c r="AK1364" i="4"/>
  <c r="AR2057" i="4"/>
  <c r="Z2057" i="4"/>
  <c r="AK2057" i="4"/>
  <c r="AB2057" i="4"/>
  <c r="AK1838" i="4"/>
  <c r="AB1838" i="4"/>
  <c r="AR1838" i="4"/>
  <c r="Z1838" i="4"/>
  <c r="AC1838" i="4" s="1"/>
  <c r="AD1838" i="4" s="1"/>
  <c r="AB2123" i="4"/>
  <c r="AR2123" i="4"/>
  <c r="Z2123" i="4"/>
  <c r="AC2123" i="4" s="1"/>
  <c r="AD2123" i="4" s="1"/>
  <c r="AK2123" i="4"/>
  <c r="W1183" i="4"/>
  <c r="AB1199" i="4"/>
  <c r="AR1199" i="4"/>
  <c r="Z1199" i="4"/>
  <c r="AC1199" i="4" s="1"/>
  <c r="AD1199" i="4" s="1"/>
  <c r="AK1199" i="4"/>
  <c r="W2046" i="4"/>
  <c r="AR523" i="4"/>
  <c r="Z523" i="4"/>
  <c r="AC523" i="4" s="1"/>
  <c r="AD523" i="4" s="1"/>
  <c r="AK523" i="4"/>
  <c r="AB523" i="4"/>
  <c r="W764" i="4"/>
  <c r="AK690" i="4"/>
  <c r="AB690" i="4"/>
  <c r="AR690" i="4"/>
  <c r="Z690" i="4"/>
  <c r="AC690" i="4" s="1"/>
  <c r="AD690" i="4" s="1"/>
  <c r="W1350" i="4"/>
  <c r="W1734" i="4"/>
  <c r="AK414" i="4"/>
  <c r="W1414" i="4"/>
  <c r="W1941" i="4"/>
  <c r="W802" i="4"/>
  <c r="W1033" i="4"/>
  <c r="AB349" i="4"/>
  <c r="AR349" i="4"/>
  <c r="Z349" i="4"/>
  <c r="AC349" i="4" s="1"/>
  <c r="AD349" i="4" s="1"/>
  <c r="AK349" i="4"/>
  <c r="W1425" i="4"/>
  <c r="Z2193" i="4"/>
  <c r="AC2193" i="4" s="1"/>
  <c r="AD2193" i="4" s="1"/>
  <c r="AK2193" i="4"/>
  <c r="AB2193" i="4"/>
  <c r="AR2193" i="4"/>
  <c r="W1902" i="4"/>
  <c r="W1749" i="4"/>
  <c r="W1139" i="4"/>
  <c r="Z985" i="4"/>
  <c r="AC985" i="4" s="1"/>
  <c r="AD985" i="4" s="1"/>
  <c r="AK985" i="4"/>
  <c r="AB985" i="4"/>
  <c r="AR985" i="4"/>
  <c r="W1129" i="4"/>
  <c r="W2391" i="4"/>
  <c r="W290" i="4"/>
  <c r="W1064" i="4"/>
  <c r="AR167" i="4"/>
  <c r="Z167" i="4"/>
  <c r="AC167" i="4" s="1"/>
  <c r="AD167" i="4" s="1"/>
  <c r="AK167" i="4"/>
  <c r="AB167" i="4"/>
  <c r="W1936" i="4"/>
  <c r="Z2075" i="4"/>
  <c r="AC2075" i="4" s="1"/>
  <c r="AD2075" i="4" s="1"/>
  <c r="AK2075" i="4"/>
  <c r="AB2075" i="4"/>
  <c r="AR2075" i="4"/>
  <c r="W613" i="4"/>
  <c r="W2215" i="4"/>
  <c r="W734" i="4"/>
  <c r="W1711" i="4"/>
  <c r="W1979" i="4"/>
  <c r="W450" i="4"/>
  <c r="AB771" i="4"/>
  <c r="AR771" i="4"/>
  <c r="Z771" i="4"/>
  <c r="AC771" i="4" s="1"/>
  <c r="AD771" i="4" s="1"/>
  <c r="AK771" i="4"/>
  <c r="AK1028" i="4"/>
  <c r="AB1028" i="4"/>
  <c r="AR1028" i="4"/>
  <c r="Z1028" i="4"/>
  <c r="AC1028" i="4" s="1"/>
  <c r="AD1028" i="4" s="1"/>
  <c r="Z276" i="4"/>
  <c r="AC276" i="4" s="1"/>
  <c r="AD276" i="4" s="1"/>
  <c r="AK276" i="4"/>
  <c r="AB276" i="4"/>
  <c r="AR276" i="4"/>
  <c r="W981" i="4"/>
  <c r="W544" i="4"/>
  <c r="W1623" i="4"/>
  <c r="AR32" i="4"/>
  <c r="Z32" i="4"/>
  <c r="AC32" i="4" s="1"/>
  <c r="AD32" i="4" s="1"/>
  <c r="AK32" i="4"/>
  <c r="AB32" i="4"/>
  <c r="AB233" i="4"/>
  <c r="AR233" i="4"/>
  <c r="Z233" i="4"/>
  <c r="AC233" i="4" s="1"/>
  <c r="AD233" i="4" s="1"/>
  <c r="AK233" i="4"/>
  <c r="AB2465" i="4"/>
  <c r="AR2465" i="4"/>
  <c r="Z2465" i="4"/>
  <c r="AC2465" i="4" s="1"/>
  <c r="AD2465" i="4" s="1"/>
  <c r="AK2465" i="4"/>
  <c r="W25" i="4"/>
  <c r="AR22" i="4"/>
  <c r="Z22" i="4"/>
  <c r="AC22" i="4" s="1"/>
  <c r="AD22" i="4" s="1"/>
  <c r="AK22" i="4"/>
  <c r="AB22" i="4"/>
  <c r="Z2097" i="4"/>
  <c r="AC2097" i="4" s="1"/>
  <c r="AD2097" i="4" s="1"/>
  <c r="AK2097" i="4"/>
  <c r="AB2097" i="4"/>
  <c r="AR2097" i="4"/>
  <c r="W51" i="4"/>
  <c r="W1975" i="4"/>
  <c r="AB344" i="4"/>
  <c r="Z344" i="4"/>
  <c r="AR344" i="4"/>
  <c r="AK344" i="4"/>
  <c r="Z1329" i="4"/>
  <c r="AK1329" i="4"/>
  <c r="AB1329" i="4"/>
  <c r="AR1329" i="4"/>
  <c r="AK1598" i="4"/>
  <c r="AB1598" i="4"/>
  <c r="AR1598" i="4"/>
  <c r="Z1598" i="4"/>
  <c r="Z1061" i="4"/>
  <c r="AK1061" i="4"/>
  <c r="AB1061" i="4"/>
  <c r="AR1061" i="4"/>
  <c r="AK2428" i="4"/>
  <c r="AR2428" i="4"/>
  <c r="AB2428" i="4"/>
  <c r="Z2428" i="4"/>
  <c r="AB2382" i="4"/>
  <c r="Z2382" i="4"/>
  <c r="AK2382" i="4"/>
  <c r="AR2382" i="4"/>
  <c r="AK459" i="4"/>
  <c r="AB459" i="4"/>
  <c r="AR459" i="4"/>
  <c r="Z459" i="4"/>
  <c r="AB2053" i="4"/>
  <c r="Z2053" i="4"/>
  <c r="AR2053" i="4"/>
  <c r="AK2053" i="4"/>
  <c r="AK1948" i="4"/>
  <c r="AR1948" i="4"/>
  <c r="Z1948" i="4"/>
  <c r="AB1948" i="4"/>
  <c r="AB473" i="4"/>
  <c r="AR473" i="4"/>
  <c r="Z473" i="4"/>
  <c r="AK473" i="4"/>
  <c r="AR1756" i="4"/>
  <c r="AK1756" i="4"/>
  <c r="AB1756" i="4"/>
  <c r="Z1756" i="4"/>
  <c r="W1912" i="4"/>
  <c r="AK1823" i="4"/>
  <c r="AB1823" i="4"/>
  <c r="AR1823" i="4"/>
  <c r="Z1823" i="4"/>
  <c r="AC1823" i="4" s="1"/>
  <c r="AD1823" i="4" s="1"/>
  <c r="AK244" i="4"/>
  <c r="AR244" i="4"/>
  <c r="Z244" i="4"/>
  <c r="AC244" i="4" s="1"/>
  <c r="AD244" i="4" s="1"/>
  <c r="AB244" i="4"/>
  <c r="W1017" i="4"/>
  <c r="W317" i="4"/>
  <c r="W778" i="4"/>
  <c r="W1688" i="4"/>
  <c r="AK1230" i="4"/>
  <c r="AB1230" i="4"/>
  <c r="AR1230" i="4"/>
  <c r="Z1230" i="4"/>
  <c r="AC1230" i="4" s="1"/>
  <c r="AD1230" i="4" s="1"/>
  <c r="W2266" i="4"/>
  <c r="W2321" i="4"/>
  <c r="AR652" i="4"/>
  <c r="Z652" i="4"/>
  <c r="AC652" i="4" s="1"/>
  <c r="AD652" i="4" s="1"/>
  <c r="AK652" i="4"/>
  <c r="AB652" i="4"/>
  <c r="Z754" i="4"/>
  <c r="AC754" i="4" s="1"/>
  <c r="AD754" i="4" s="1"/>
  <c r="W918" i="4"/>
  <c r="W449" i="4"/>
  <c r="W1295" i="4"/>
  <c r="W668" i="4"/>
  <c r="W555" i="4"/>
  <c r="W2023" i="4"/>
  <c r="W815" i="4"/>
  <c r="W1990" i="4"/>
  <c r="W1657" i="4"/>
  <c r="W1002" i="4"/>
  <c r="AB770" i="4"/>
  <c r="AR770" i="4"/>
  <c r="Z770" i="4"/>
  <c r="AC770" i="4" s="1"/>
  <c r="AD770" i="4" s="1"/>
  <c r="AK770" i="4"/>
  <c r="W970" i="4"/>
  <c r="AR514" i="4"/>
  <c r="Z514" i="4"/>
  <c r="AC514" i="4" s="1"/>
  <c r="AD514" i="4" s="1"/>
  <c r="AK514" i="4"/>
  <c r="AB514" i="4"/>
  <c r="W1074" i="4"/>
  <c r="AK1635" i="4"/>
  <c r="AB1635" i="4"/>
  <c r="AR1635" i="4"/>
  <c r="Z1635" i="4"/>
  <c r="AC1635" i="4" s="1"/>
  <c r="AD1635" i="4" s="1"/>
  <c r="W1375" i="4"/>
  <c r="AR1176" i="4"/>
  <c r="Z1176" i="4"/>
  <c r="AC1176" i="4" s="1"/>
  <c r="AD1176" i="4" s="1"/>
  <c r="AK1176" i="4"/>
  <c r="AB1176" i="4"/>
  <c r="AK1572" i="4"/>
  <c r="AB1572" i="4"/>
  <c r="AR1572" i="4"/>
  <c r="Z1572" i="4"/>
  <c r="AC1572" i="4" s="1"/>
  <c r="AD1572" i="4" s="1"/>
  <c r="W2158" i="4"/>
  <c r="AB1576" i="4"/>
  <c r="AR1576" i="4"/>
  <c r="Z1576" i="4"/>
  <c r="AC1576" i="4" s="1"/>
  <c r="AD1576" i="4" s="1"/>
  <c r="AK1576" i="4"/>
  <c r="W1309" i="4"/>
  <c r="AR1423" i="4"/>
  <c r="AK1423" i="4"/>
  <c r="AB1423" i="4"/>
  <c r="Z1423" i="4"/>
  <c r="Z672" i="4"/>
  <c r="AK672" i="4"/>
  <c r="AB672" i="4"/>
  <c r="AR672" i="4"/>
  <c r="Z225" i="4"/>
  <c r="AK225" i="4"/>
  <c r="AB225" i="4"/>
  <c r="AR225" i="4"/>
  <c r="AB1196" i="4"/>
  <c r="AR1196" i="4"/>
  <c r="Z1196" i="4"/>
  <c r="AK1196" i="4"/>
  <c r="AK1617" i="4"/>
  <c r="AB1617" i="4"/>
  <c r="AR1617" i="4"/>
  <c r="Z1617" i="4"/>
  <c r="AK1279" i="4"/>
  <c r="AR1279" i="4"/>
  <c r="AB1279" i="4"/>
  <c r="Z1279" i="4"/>
  <c r="AR791" i="4"/>
  <c r="AB791" i="4"/>
  <c r="Z791" i="4"/>
  <c r="AK791" i="4"/>
  <c r="Z138" i="4"/>
  <c r="AK138" i="4"/>
  <c r="AB138" i="4"/>
  <c r="AR138" i="4"/>
  <c r="AB1733" i="4"/>
  <c r="AR1733" i="4"/>
  <c r="AK1733" i="4"/>
  <c r="Z1733" i="4"/>
  <c r="AB2029" i="4"/>
  <c r="AR2029" i="4"/>
  <c r="AK2029" i="4"/>
  <c r="Z2029" i="4"/>
  <c r="AR357" i="4"/>
  <c r="Z357" i="4"/>
  <c r="AB357" i="4"/>
  <c r="AK357" i="4"/>
  <c r="Z1579" i="4"/>
  <c r="AK1579" i="4"/>
  <c r="AB1579" i="4"/>
  <c r="AR1579" i="4"/>
  <c r="W430" i="4"/>
  <c r="W1396" i="4"/>
  <c r="W2117" i="4"/>
  <c r="AR547" i="4"/>
  <c r="Z547" i="4"/>
  <c r="AC547" i="4" s="1"/>
  <c r="AD547" i="4" s="1"/>
  <c r="AK547" i="4"/>
  <c r="AB547" i="4"/>
  <c r="W1768" i="4"/>
  <c r="W385" i="4"/>
  <c r="W1197" i="4"/>
  <c r="Z720" i="4"/>
  <c r="AC720" i="4" s="1"/>
  <c r="AD720" i="4" s="1"/>
  <c r="AK720" i="4"/>
  <c r="AB720" i="4"/>
  <c r="AR720" i="4"/>
  <c r="W1136" i="4"/>
  <c r="W805" i="4"/>
  <c r="W1798" i="4"/>
  <c r="AB2387" i="4"/>
  <c r="Z2387" i="4"/>
  <c r="AC2387" i="4" s="1"/>
  <c r="AD2387" i="4" s="1"/>
  <c r="AK2387" i="4"/>
  <c r="AR2387" i="4"/>
  <c r="W1478" i="4"/>
  <c r="Z339" i="4"/>
  <c r="AC339" i="4" s="1"/>
  <c r="AD339" i="4" s="1"/>
  <c r="AK339" i="4"/>
  <c r="AB339" i="4"/>
  <c r="AR339" i="4"/>
  <c r="AB1453" i="4"/>
  <c r="AR1453" i="4"/>
  <c r="Z1453" i="4"/>
  <c r="AC1453" i="4" s="1"/>
  <c r="AD1453" i="4" s="1"/>
  <c r="AK1453" i="4"/>
  <c r="AB879" i="4"/>
  <c r="AR879" i="4"/>
  <c r="Z879" i="4"/>
  <c r="AC879" i="4" s="1"/>
  <c r="AD879" i="4" s="1"/>
  <c r="AK879" i="4"/>
  <c r="W2187" i="4"/>
  <c r="W2085" i="4"/>
  <c r="W2469" i="4"/>
  <c r="W1390" i="4"/>
  <c r="AK356" i="4"/>
  <c r="AB356" i="4"/>
  <c r="AR356" i="4"/>
  <c r="Z356" i="4"/>
  <c r="AC356" i="4" s="1"/>
  <c r="AD356" i="4" s="1"/>
  <c r="W1019" i="4"/>
  <c r="W1707" i="4"/>
  <c r="W1440" i="4"/>
  <c r="W890" i="4"/>
  <c r="AB490" i="4"/>
  <c r="AR490" i="4"/>
  <c r="Z490" i="4"/>
  <c r="AC490" i="4" s="1"/>
  <c r="AD490" i="4" s="1"/>
  <c r="AK490" i="4"/>
  <c r="W165" i="4"/>
  <c r="W839" i="4"/>
  <c r="W902" i="4"/>
  <c r="W1284" i="4"/>
  <c r="W135" i="4"/>
  <c r="W207" i="4"/>
  <c r="AK91" i="4"/>
  <c r="AB215" i="4"/>
  <c r="AR215" i="4"/>
  <c r="Z215" i="4"/>
  <c r="AC215" i="4" s="1"/>
  <c r="AD215" i="4" s="1"/>
  <c r="AK215" i="4"/>
  <c r="AE23" i="4"/>
  <c r="AF23" i="4" s="1"/>
  <c r="AG23" i="4" s="1"/>
  <c r="AE1574" i="4"/>
  <c r="AF1574" i="4" s="1"/>
  <c r="AG1574" i="4" s="1"/>
  <c r="AI1574" i="4" s="1"/>
  <c r="AE2156" i="4"/>
  <c r="AF2156" i="4" s="1"/>
  <c r="AG2156" i="4" s="1"/>
  <c r="AI2156" i="4" s="1"/>
  <c r="AE1586" i="4"/>
  <c r="AF1586" i="4" s="1"/>
  <c r="AG1586" i="4" s="1"/>
  <c r="AI1586" i="4" s="1"/>
  <c r="AE865" i="4"/>
  <c r="AF865" i="4" s="1"/>
  <c r="AG865" i="4" s="1"/>
  <c r="AR1797" i="4" l="1"/>
  <c r="AH1801" i="4"/>
  <c r="X582" i="4"/>
  <c r="Y582" i="4" s="1"/>
  <c r="AH582" i="4"/>
  <c r="AH1857" i="4"/>
  <c r="X1857" i="4"/>
  <c r="Y1857" i="4" s="1"/>
  <c r="X2205" i="4"/>
  <c r="Y2205" i="4" s="1"/>
  <c r="AE215" i="4"/>
  <c r="AF215" i="4" s="1"/>
  <c r="AG215" i="4" s="1"/>
  <c r="AE2455" i="4"/>
  <c r="AF2455" i="4" s="1"/>
  <c r="AG2455" i="4" s="1"/>
  <c r="AE22" i="4"/>
  <c r="AF22" i="4" s="1"/>
  <c r="AG22" i="4" s="1"/>
  <c r="AH2484" i="4"/>
  <c r="X2484" i="4"/>
  <c r="Y2484" i="4" s="1"/>
  <c r="AE210" i="4"/>
  <c r="AF210" i="4" s="1"/>
  <c r="AG210" i="4" s="1"/>
  <c r="AI210" i="4" s="1"/>
  <c r="AE2478" i="4"/>
  <c r="AF2478" i="4" s="1"/>
  <c r="AG2478" i="4" s="1"/>
  <c r="AI2478" i="4" s="1"/>
  <c r="AE2247" i="4"/>
  <c r="AF2247" i="4" s="1"/>
  <c r="AG2247" i="4" s="1"/>
  <c r="AI2247" i="4" s="1"/>
  <c r="AH684" i="4"/>
  <c r="X684" i="4"/>
  <c r="Y684" i="4" s="1"/>
  <c r="AE37" i="4"/>
  <c r="AF37" i="4" s="1"/>
  <c r="AG37" i="4" s="1"/>
  <c r="AI37" i="4" s="1"/>
  <c r="AJ37" i="4" s="1"/>
  <c r="AM37" i="4" s="1"/>
  <c r="Z91" i="4"/>
  <c r="AC91" i="4" s="1"/>
  <c r="AD91" i="4" s="1"/>
  <c r="AB754" i="4"/>
  <c r="Z414" i="4"/>
  <c r="AC414" i="4" s="1"/>
  <c r="AD414" i="4" s="1"/>
  <c r="AK1684" i="4"/>
  <c r="AR1137" i="4"/>
  <c r="AR628" i="4"/>
  <c r="AK2011" i="4"/>
  <c r="AB1899" i="4"/>
  <c r="AS1899" i="4" s="1"/>
  <c r="AH777" i="4"/>
  <c r="X777" i="4"/>
  <c r="Y777" i="4" s="1"/>
  <c r="AH2429" i="4"/>
  <c r="X2429" i="4"/>
  <c r="Y2429" i="4" s="1"/>
  <c r="AH2454" i="4"/>
  <c r="X2454" i="4"/>
  <c r="Y2454" i="4" s="1"/>
  <c r="AE159" i="4"/>
  <c r="AF159" i="4" s="1"/>
  <c r="AG159" i="4" s="1"/>
  <c r="AI159" i="4" s="1"/>
  <c r="AK754" i="4"/>
  <c r="AR414" i="4"/>
  <c r="Z1684" i="4"/>
  <c r="AC1684" i="4" s="1"/>
  <c r="AD1684" i="4" s="1"/>
  <c r="Z2011" i="4"/>
  <c r="AC2011" i="4" s="1"/>
  <c r="AD2011" i="4" s="1"/>
  <c r="AH687" i="4"/>
  <c r="X687" i="4"/>
  <c r="Y687" i="4" s="1"/>
  <c r="X81" i="4"/>
  <c r="Y81" i="4" s="1"/>
  <c r="AH81" i="4"/>
  <c r="X1947" i="4"/>
  <c r="Y1947" i="4" s="1"/>
  <c r="AH1947" i="4"/>
  <c r="AH227" i="4"/>
  <c r="X227" i="4"/>
  <c r="Y227" i="4" s="1"/>
  <c r="AE2055" i="4"/>
  <c r="AF2055" i="4" s="1"/>
  <c r="AG2055" i="4" s="1"/>
  <c r="AE1557" i="4"/>
  <c r="AF1557" i="4" s="1"/>
  <c r="AG1557" i="4" s="1"/>
  <c r="AR91" i="4"/>
  <c r="AB1137" i="4"/>
  <c r="AB628" i="4"/>
  <c r="AK1899" i="4"/>
  <c r="AH1722" i="4"/>
  <c r="X1722" i="4"/>
  <c r="Y1722" i="4" s="1"/>
  <c r="AH1945" i="4"/>
  <c r="X1945" i="4"/>
  <c r="Y1945" i="4" s="1"/>
  <c r="AH1001" i="4"/>
  <c r="X1001" i="4"/>
  <c r="Y1001" i="4" s="1"/>
  <c r="AE62" i="4"/>
  <c r="AF62" i="4" s="1"/>
  <c r="AG62" i="4" s="1"/>
  <c r="AI62" i="4" s="1"/>
  <c r="AJ62" i="4" s="1"/>
  <c r="AM62" i="4" s="1"/>
  <c r="AE126" i="4"/>
  <c r="AF126" i="4" s="1"/>
  <c r="AG126" i="4" s="1"/>
  <c r="AI126" i="4" s="1"/>
  <c r="AL126" i="4" s="1"/>
  <c r="AV126" i="4" s="1"/>
  <c r="AH1824" i="4"/>
  <c r="X1824" i="4"/>
  <c r="Y1824" i="4" s="1"/>
  <c r="AH2017" i="4"/>
  <c r="X2017" i="4"/>
  <c r="Y2017" i="4" s="1"/>
  <c r="X50" i="4"/>
  <c r="Y50" i="4" s="1"/>
  <c r="AH50" i="4"/>
  <c r="AH1179" i="4"/>
  <c r="X1179" i="4"/>
  <c r="Y1179" i="4" s="1"/>
  <c r="X731" i="4"/>
  <c r="Y731" i="4" s="1"/>
  <c r="AH731" i="4"/>
  <c r="X2255" i="4"/>
  <c r="Y2255" i="4" s="1"/>
  <c r="AH2255" i="4"/>
  <c r="S2489" i="4"/>
  <c r="T11" i="4"/>
  <c r="AH1650" i="4"/>
  <c r="X1650" i="4"/>
  <c r="Y1650" i="4" s="1"/>
  <c r="AH1984" i="4"/>
  <c r="X1984" i="4"/>
  <c r="Y1984" i="4" s="1"/>
  <c r="X1757" i="4"/>
  <c r="Y1757" i="4" s="1"/>
  <c r="AH1757" i="4"/>
  <c r="AH1216" i="4"/>
  <c r="X1216" i="4"/>
  <c r="Y1216" i="4" s="1"/>
  <c r="AE45" i="4"/>
  <c r="AF45" i="4" s="1"/>
  <c r="AG45" i="4" s="1"/>
  <c r="AI45" i="4" s="1"/>
  <c r="AJ45" i="4" s="1"/>
  <c r="AM45" i="4" s="1"/>
  <c r="X79" i="4"/>
  <c r="Y79" i="4" s="1"/>
  <c r="AH79" i="4"/>
  <c r="AH1641" i="4"/>
  <c r="X1641" i="4"/>
  <c r="Y1641" i="4" s="1"/>
  <c r="X710" i="4"/>
  <c r="Y710" i="4" s="1"/>
  <c r="AH710" i="4"/>
  <c r="AH1051" i="4"/>
  <c r="X1051" i="4"/>
  <c r="Y1051" i="4" s="1"/>
  <c r="X1357" i="4"/>
  <c r="Y1357" i="4" s="1"/>
  <c r="AH1357" i="4"/>
  <c r="X158" i="4"/>
  <c r="Y158" i="4" s="1"/>
  <c r="AH158" i="4"/>
  <c r="X2278" i="4"/>
  <c r="Y2278" i="4" s="1"/>
  <c r="AH2278" i="4"/>
  <c r="X2177" i="4"/>
  <c r="Y2177" i="4" s="1"/>
  <c r="AH2177" i="4"/>
  <c r="AH1213" i="4"/>
  <c r="X1213" i="4"/>
  <c r="Y1213" i="4" s="1"/>
  <c r="X1547" i="4"/>
  <c r="Y1547" i="4" s="1"/>
  <c r="AH1547" i="4"/>
  <c r="AH1986" i="4"/>
  <c r="X1986" i="4"/>
  <c r="Y1986" i="4" s="1"/>
  <c r="AH2106" i="4"/>
  <c r="X2106" i="4"/>
  <c r="Y2106" i="4" s="1"/>
  <c r="X2344" i="4"/>
  <c r="Y2344" i="4" s="1"/>
  <c r="AH2344" i="4"/>
  <c r="X1541" i="4"/>
  <c r="Y1541" i="4" s="1"/>
  <c r="AH1541" i="4"/>
  <c r="AH1324" i="4"/>
  <c r="X1324" i="4"/>
  <c r="Y1324" i="4" s="1"/>
  <c r="AH1691" i="4"/>
  <c r="X1691" i="4"/>
  <c r="Y1691" i="4" s="1"/>
  <c r="X2093" i="4"/>
  <c r="Y2093" i="4" s="1"/>
  <c r="AH2093" i="4"/>
  <c r="X1669" i="4"/>
  <c r="Y1669" i="4" s="1"/>
  <c r="AH1669" i="4"/>
  <c r="AH2051" i="4"/>
  <c r="X2051" i="4"/>
  <c r="Y2051" i="4" s="1"/>
  <c r="AH1741" i="4"/>
  <c r="X1741" i="4"/>
  <c r="Y1741" i="4" s="1"/>
  <c r="X1045" i="4"/>
  <c r="Y1045" i="4" s="1"/>
  <c r="AH1045" i="4"/>
  <c r="AH209" i="4"/>
  <c r="X209" i="4"/>
  <c r="Y209" i="4" s="1"/>
  <c r="X2271" i="4"/>
  <c r="Y2271" i="4" s="1"/>
  <c r="AH2271" i="4"/>
  <c r="X2026" i="4"/>
  <c r="Y2026" i="4" s="1"/>
  <c r="AH2026" i="4"/>
  <c r="X488" i="4"/>
  <c r="Y488" i="4" s="1"/>
  <c r="AH488" i="4"/>
  <c r="AH548" i="4"/>
  <c r="X548" i="4"/>
  <c r="Y548" i="4" s="1"/>
  <c r="AH470" i="4"/>
  <c r="X470" i="4"/>
  <c r="Y470" i="4" s="1"/>
  <c r="AH1067" i="4"/>
  <c r="X1067" i="4"/>
  <c r="Y1067" i="4" s="1"/>
  <c r="AH218" i="4"/>
  <c r="X218" i="4"/>
  <c r="Y218" i="4" s="1"/>
  <c r="AH2009" i="4"/>
  <c r="X2009" i="4"/>
  <c r="Y2009" i="4" s="1"/>
  <c r="AH121" i="4"/>
  <c r="X121" i="4"/>
  <c r="Y121" i="4" s="1"/>
  <c r="AH2196" i="4"/>
  <c r="X2196" i="4"/>
  <c r="Y2196" i="4" s="1"/>
  <c r="AH631" i="4"/>
  <c r="X631" i="4"/>
  <c r="Y631" i="4" s="1"/>
  <c r="AH224" i="4"/>
  <c r="X224" i="4"/>
  <c r="Y224" i="4" s="1"/>
  <c r="AH2168" i="4"/>
  <c r="X2168" i="4"/>
  <c r="Y2168" i="4" s="1"/>
  <c r="AH1702" i="4"/>
  <c r="X1702" i="4"/>
  <c r="Y1702" i="4" s="1"/>
  <c r="X768" i="4"/>
  <c r="Y768" i="4" s="1"/>
  <c r="AH768" i="4"/>
  <c r="X2121" i="4"/>
  <c r="Y2121" i="4" s="1"/>
  <c r="AH2121" i="4"/>
  <c r="X2136" i="4"/>
  <c r="Y2136" i="4" s="1"/>
  <c r="AH2136" i="4"/>
  <c r="X2361" i="4"/>
  <c r="Y2361" i="4" s="1"/>
  <c r="AH2361" i="4"/>
  <c r="X1204" i="4"/>
  <c r="Y1204" i="4" s="1"/>
  <c r="AH1204" i="4"/>
  <c r="X1720" i="4"/>
  <c r="Y1720" i="4" s="1"/>
  <c r="AH1720" i="4"/>
  <c r="X2152" i="4"/>
  <c r="Y2152" i="4" s="1"/>
  <c r="AH2152" i="4"/>
  <c r="X729" i="4"/>
  <c r="Y729" i="4" s="1"/>
  <c r="AH729" i="4"/>
  <c r="AH1549" i="4"/>
  <c r="X1549" i="4"/>
  <c r="Y1549" i="4" s="1"/>
  <c r="X1943" i="4"/>
  <c r="Y1943" i="4" s="1"/>
  <c r="AH1943" i="4"/>
  <c r="AH586" i="4"/>
  <c r="X586" i="4"/>
  <c r="Y586" i="4" s="1"/>
  <c r="X556" i="4"/>
  <c r="Y556" i="4" s="1"/>
  <c r="AH556" i="4"/>
  <c r="X1249" i="4"/>
  <c r="Y1249" i="4" s="1"/>
  <c r="AH1249" i="4"/>
  <c r="AH27" i="4"/>
  <c r="X27" i="4"/>
  <c r="Y27" i="4" s="1"/>
  <c r="X2036" i="4"/>
  <c r="Y2036" i="4" s="1"/>
  <c r="AH2036" i="4"/>
  <c r="AH1077" i="4"/>
  <c r="X1077" i="4"/>
  <c r="Y1077" i="4" s="1"/>
  <c r="X2384" i="4"/>
  <c r="Y2384" i="4" s="1"/>
  <c r="AH2384" i="4"/>
  <c r="AH1103" i="4"/>
  <c r="X1103" i="4"/>
  <c r="Y1103" i="4" s="1"/>
  <c r="X739" i="4"/>
  <c r="Y739" i="4" s="1"/>
  <c r="AH739" i="4"/>
  <c r="AH197" i="4"/>
  <c r="X197" i="4"/>
  <c r="Y197" i="4" s="1"/>
  <c r="X773" i="4"/>
  <c r="Y773" i="4" s="1"/>
  <c r="AH773" i="4"/>
  <c r="AH1014" i="4"/>
  <c r="X1014" i="4"/>
  <c r="Y1014" i="4" s="1"/>
  <c r="X2419" i="4"/>
  <c r="Y2419" i="4" s="1"/>
  <c r="AH2419" i="4"/>
  <c r="X1239" i="4"/>
  <c r="Y1239" i="4" s="1"/>
  <c r="AH1239" i="4"/>
  <c r="X2004" i="4"/>
  <c r="Y2004" i="4" s="1"/>
  <c r="AH2004" i="4"/>
  <c r="AH1846" i="4"/>
  <c r="X1846" i="4"/>
  <c r="Y1846" i="4" s="1"/>
  <c r="X1465" i="4"/>
  <c r="Y1465" i="4" s="1"/>
  <c r="AH1465" i="4"/>
  <c r="AH1228" i="4"/>
  <c r="X1228" i="4"/>
  <c r="Y1228" i="4" s="1"/>
  <c r="AH640" i="4"/>
  <c r="X640" i="4"/>
  <c r="Y640" i="4" s="1"/>
  <c r="AH570" i="4"/>
  <c r="X570" i="4"/>
  <c r="Y570" i="4" s="1"/>
  <c r="AH2194" i="4"/>
  <c r="X2194" i="4"/>
  <c r="Y2194" i="4" s="1"/>
  <c r="X1481" i="4"/>
  <c r="Y1481" i="4" s="1"/>
  <c r="AH1481" i="4"/>
  <c r="X1647" i="4"/>
  <c r="Y1647" i="4" s="1"/>
  <c r="AH1647" i="4"/>
  <c r="AH994" i="4"/>
  <c r="X994" i="4"/>
  <c r="Y994" i="4" s="1"/>
  <c r="AH2418" i="4"/>
  <c r="X2418" i="4"/>
  <c r="Y2418" i="4" s="1"/>
  <c r="AH190" i="4"/>
  <c r="X190" i="4"/>
  <c r="Y190" i="4" s="1"/>
  <c r="X2002" i="4"/>
  <c r="Y2002" i="4" s="1"/>
  <c r="AH2002" i="4"/>
  <c r="X2410" i="4"/>
  <c r="Y2410" i="4" s="1"/>
  <c r="AH2410" i="4"/>
  <c r="X2030" i="4"/>
  <c r="Y2030" i="4" s="1"/>
  <c r="AH2030" i="4"/>
  <c r="X520" i="4"/>
  <c r="Y520" i="4" s="1"/>
  <c r="AH520" i="4"/>
  <c r="AH963" i="4"/>
  <c r="X963" i="4"/>
  <c r="Y963" i="4" s="1"/>
  <c r="AH907" i="4"/>
  <c r="X907" i="4"/>
  <c r="Y907" i="4" s="1"/>
  <c r="AH621" i="4"/>
  <c r="X621" i="4"/>
  <c r="Y621" i="4" s="1"/>
  <c r="AE1174" i="4"/>
  <c r="AF1174" i="4" s="1"/>
  <c r="AG1174" i="4" s="1"/>
  <c r="AE103" i="4"/>
  <c r="AF103" i="4" s="1"/>
  <c r="AG103" i="4" s="1"/>
  <c r="AI103" i="4" s="1"/>
  <c r="AE38" i="4"/>
  <c r="AF38" i="4" s="1"/>
  <c r="AG38" i="4" s="1"/>
  <c r="AI38" i="4" s="1"/>
  <c r="AJ38" i="4" s="1"/>
  <c r="AM38" i="4" s="1"/>
  <c r="AE194" i="4"/>
  <c r="AF194" i="4" s="1"/>
  <c r="AG194" i="4" s="1"/>
  <c r="AI194" i="4" s="1"/>
  <c r="AL194" i="4" s="1"/>
  <c r="AV194" i="4" s="1"/>
  <c r="AE311" i="4"/>
  <c r="AF311" i="4" s="1"/>
  <c r="AG311" i="4" s="1"/>
  <c r="AI311" i="4" s="1"/>
  <c r="AE33" i="4"/>
  <c r="AF33" i="4" s="1"/>
  <c r="AG33" i="4" s="1"/>
  <c r="AI33" i="4" s="1"/>
  <c r="AL33" i="4" s="1"/>
  <c r="AV33" i="4" s="1"/>
  <c r="AE124" i="4"/>
  <c r="AF124" i="4" s="1"/>
  <c r="AG124" i="4" s="1"/>
  <c r="AI124" i="4" s="1"/>
  <c r="AJ124" i="4" s="1"/>
  <c r="AM124" i="4" s="1"/>
  <c r="AI22" i="4"/>
  <c r="AJ22" i="4" s="1"/>
  <c r="AM22" i="4" s="1"/>
  <c r="AI2455" i="4"/>
  <c r="AJ2455" i="4" s="1"/>
  <c r="AM2455" i="4" s="1"/>
  <c r="AI1174" i="4"/>
  <c r="AL1174" i="4" s="1"/>
  <c r="AV1174" i="4" s="1"/>
  <c r="AI1557" i="4"/>
  <c r="AL1557" i="4" s="1"/>
  <c r="AV1557" i="4" s="1"/>
  <c r="AE233" i="4"/>
  <c r="AF233" i="4" s="1"/>
  <c r="AG233" i="4" s="1"/>
  <c r="AI233" i="4" s="1"/>
  <c r="AE1270" i="4"/>
  <c r="AF1270" i="4" s="1"/>
  <c r="AG1270" i="4" s="1"/>
  <c r="AI1270" i="4" s="1"/>
  <c r="AJ1270" i="4" s="1"/>
  <c r="AM1270" i="4" s="1"/>
  <c r="AI215" i="4"/>
  <c r="AL215" i="4" s="1"/>
  <c r="AV215" i="4" s="1"/>
  <c r="AE78" i="4"/>
  <c r="AF78" i="4" s="1"/>
  <c r="AG78" i="4" s="1"/>
  <c r="AI78" i="4" s="1"/>
  <c r="AL78" i="4" s="1"/>
  <c r="AV78" i="4" s="1"/>
  <c r="AI23" i="4"/>
  <c r="AL23" i="4" s="1"/>
  <c r="AV23" i="4" s="1"/>
  <c r="AE114" i="4"/>
  <c r="AF114" i="4" s="1"/>
  <c r="AG114" i="4" s="1"/>
  <c r="AI114" i="4" s="1"/>
  <c r="AI2055" i="4"/>
  <c r="AL2055" i="4" s="1"/>
  <c r="AV2055" i="4" s="1"/>
  <c r="AI865" i="4"/>
  <c r="AJ865" i="4" s="1"/>
  <c r="AM865" i="4" s="1"/>
  <c r="AE1268" i="4"/>
  <c r="AF1268" i="4" s="1"/>
  <c r="AG1268" i="4" s="1"/>
  <c r="AI1268" i="4" s="1"/>
  <c r="AL1268" i="4" s="1"/>
  <c r="AV1268" i="4" s="1"/>
  <c r="AE1555" i="4"/>
  <c r="AF1555" i="4" s="1"/>
  <c r="AG1555" i="4" s="1"/>
  <c r="AI1555" i="4" s="1"/>
  <c r="AL1555" i="4" s="1"/>
  <c r="AV1555" i="4" s="1"/>
  <c r="AE196" i="4"/>
  <c r="AF196" i="4" s="1"/>
  <c r="AG196" i="4" s="1"/>
  <c r="AI196" i="4" s="1"/>
  <c r="AE1517" i="4"/>
  <c r="AF1517" i="4" s="1"/>
  <c r="AG1517" i="4" s="1"/>
  <c r="AI1517" i="4" s="1"/>
  <c r="AE192" i="4"/>
  <c r="AF192" i="4" s="1"/>
  <c r="AG192" i="4" s="1"/>
  <c r="AI192" i="4" s="1"/>
  <c r="AJ192" i="4" s="1"/>
  <c r="AM192" i="4" s="1"/>
  <c r="AJ1081" i="4"/>
  <c r="AM1081" i="4" s="1"/>
  <c r="AL1081" i="4"/>
  <c r="AV1081" i="4" s="1"/>
  <c r="AJ1574" i="4"/>
  <c r="AL1574" i="4"/>
  <c r="AV1574" i="4" s="1"/>
  <c r="AJ1586" i="4"/>
  <c r="AM1586" i="4" s="1"/>
  <c r="AL1586" i="4"/>
  <c r="AV1586" i="4" s="1"/>
  <c r="AJ2156" i="4"/>
  <c r="AM2156" i="4" s="1"/>
  <c r="AL2156" i="4"/>
  <c r="AV2156" i="4" s="1"/>
  <c r="AL210" i="4"/>
  <c r="AV210" i="4" s="1"/>
  <c r="AJ210" i="4"/>
  <c r="AM210" i="4" s="1"/>
  <c r="AL2247" i="4"/>
  <c r="AJ2247" i="4"/>
  <c r="AM2247" i="4" s="1"/>
  <c r="AJ215" i="4"/>
  <c r="AM215" i="4" s="1"/>
  <c r="AJ2478" i="4"/>
  <c r="AM2478" i="4" s="1"/>
  <c r="AL2478" i="4"/>
  <c r="X1354" i="4"/>
  <c r="Y1354" i="4" s="1"/>
  <c r="X662" i="4"/>
  <c r="Y662" i="4" s="1"/>
  <c r="AH1342" i="4"/>
  <c r="AH277" i="4"/>
  <c r="AH312" i="4"/>
  <c r="AH2150" i="4"/>
  <c r="X1178" i="4"/>
  <c r="Y1178" i="4" s="1"/>
  <c r="X1826" i="4"/>
  <c r="Y1826" i="4" s="1"/>
  <c r="AH175" i="4"/>
  <c r="X809" i="4"/>
  <c r="Y809" i="4" s="1"/>
  <c r="AH632" i="4"/>
  <c r="AH1192" i="4"/>
  <c r="X1728" i="4"/>
  <c r="Y1728" i="4" s="1"/>
  <c r="X2263" i="4"/>
  <c r="Y2263" i="4" s="1"/>
  <c r="X900" i="4"/>
  <c r="Y900" i="4" s="1"/>
  <c r="AH483" i="4"/>
  <c r="AH404" i="4"/>
  <c r="X941" i="4"/>
  <c r="Y941" i="4" s="1"/>
  <c r="AH2313" i="4"/>
  <c r="AH937" i="4"/>
  <c r="X2062" i="4"/>
  <c r="Y2062" i="4" s="1"/>
  <c r="AH1420" i="4"/>
  <c r="X448" i="4"/>
  <c r="Y448" i="4" s="1"/>
  <c r="AH2027" i="4"/>
  <c r="AH1256" i="4"/>
  <c r="AH678" i="4"/>
  <c r="AH755" i="4"/>
  <c r="X1992" i="4"/>
  <c r="Y1992" i="4" s="1"/>
  <c r="X2417" i="4"/>
  <c r="Y2417" i="4" s="1"/>
  <c r="X2230" i="4"/>
  <c r="Y2230" i="4" s="1"/>
  <c r="X1893" i="4"/>
  <c r="Y1893" i="4" s="1"/>
  <c r="X2165" i="4"/>
  <c r="Y2165" i="4" s="1"/>
  <c r="AH1004" i="4"/>
  <c r="X952" i="4"/>
  <c r="Y952" i="4" s="1"/>
  <c r="X699" i="4"/>
  <c r="Y699" i="4" s="1"/>
  <c r="X1342" i="4"/>
  <c r="Y1342" i="4" s="1"/>
  <c r="AH307" i="4"/>
  <c r="X2260" i="4"/>
  <c r="Y2260" i="4" s="1"/>
  <c r="X312" i="4"/>
  <c r="Y312" i="4" s="1"/>
  <c r="X2150" i="4"/>
  <c r="Y2150" i="4" s="1"/>
  <c r="X2133" i="4"/>
  <c r="Y2133" i="4" s="1"/>
  <c r="AH2420" i="4"/>
  <c r="AH809" i="4"/>
  <c r="AH969" i="4"/>
  <c r="X2033" i="4"/>
  <c r="Y2033" i="4" s="1"/>
  <c r="AH269" i="4"/>
  <c r="X1352" i="4"/>
  <c r="Y1352" i="4" s="1"/>
  <c r="AH1006" i="4"/>
  <c r="X404" i="4"/>
  <c r="Y404" i="4" s="1"/>
  <c r="X1818" i="4"/>
  <c r="Y1818" i="4" s="1"/>
  <c r="X2299" i="4"/>
  <c r="Y2299" i="4" s="1"/>
  <c r="X1420" i="4"/>
  <c r="Y1420" i="4" s="1"/>
  <c r="AH919" i="4"/>
  <c r="X2181" i="4"/>
  <c r="Y2181" i="4" s="1"/>
  <c r="AH1401" i="4"/>
  <c r="AH304" i="4"/>
  <c r="AH257" i="4"/>
  <c r="X2327" i="4"/>
  <c r="Y2327" i="4" s="1"/>
  <c r="AH1833" i="4"/>
  <c r="X2211" i="4"/>
  <c r="Y2211" i="4" s="1"/>
  <c r="AH922" i="4"/>
  <c r="AH1227" i="4"/>
  <c r="AH2230" i="4"/>
  <c r="AH952" i="4"/>
  <c r="AH1944" i="4"/>
  <c r="AH1408" i="4"/>
  <c r="AH699" i="4"/>
  <c r="AH1214" i="4"/>
  <c r="X307" i="4"/>
  <c r="Y307" i="4" s="1"/>
  <c r="AH2260" i="4"/>
  <c r="X578" i="4"/>
  <c r="Y578" i="4" s="1"/>
  <c r="AH1775" i="4"/>
  <c r="X2461" i="4"/>
  <c r="Y2461" i="4" s="1"/>
  <c r="X59" i="4"/>
  <c r="Y59" i="4" s="1"/>
  <c r="AH2133" i="4"/>
  <c r="X2420" i="4"/>
  <c r="Y2420" i="4" s="1"/>
  <c r="AH1365" i="4"/>
  <c r="X2217" i="4"/>
  <c r="Y2217" i="4" s="1"/>
  <c r="X2035" i="4"/>
  <c r="Y2035" i="4" s="1"/>
  <c r="AH1737" i="4"/>
  <c r="X969" i="4"/>
  <c r="Y969" i="4" s="1"/>
  <c r="AH2033" i="4"/>
  <c r="AH871" i="4"/>
  <c r="X269" i="4"/>
  <c r="Y269" i="4" s="1"/>
  <c r="AH1352" i="4"/>
  <c r="X1006" i="4"/>
  <c r="Y1006" i="4" s="1"/>
  <c r="AH1818" i="4"/>
  <c r="AH2299" i="4"/>
  <c r="X843" i="4"/>
  <c r="Y843" i="4" s="1"/>
  <c r="X919" i="4"/>
  <c r="Y919" i="4" s="1"/>
  <c r="AH2181" i="4"/>
  <c r="X1401" i="4"/>
  <c r="Y1401" i="4" s="1"/>
  <c r="X304" i="4"/>
  <c r="Y304" i="4" s="1"/>
  <c r="X257" i="4"/>
  <c r="Y257" i="4" s="1"/>
  <c r="AH2327" i="4"/>
  <c r="X1833" i="4"/>
  <c r="Y1833" i="4" s="1"/>
  <c r="AH2211" i="4"/>
  <c r="X922" i="4"/>
  <c r="Y922" i="4" s="1"/>
  <c r="X1227" i="4"/>
  <c r="Y1227" i="4" s="1"/>
  <c r="X2430" i="4"/>
  <c r="Y2430" i="4" s="1"/>
  <c r="AH1923" i="4"/>
  <c r="AH2189" i="4"/>
  <c r="X1944" i="4"/>
  <c r="Y1944" i="4" s="1"/>
  <c r="X1408" i="4"/>
  <c r="Y1408" i="4" s="1"/>
  <c r="AH2118" i="4"/>
  <c r="X1214" i="4"/>
  <c r="Y1214" i="4" s="1"/>
  <c r="AH250" i="4"/>
  <c r="X2246" i="4"/>
  <c r="Y2246" i="4" s="1"/>
  <c r="AH1955" i="4"/>
  <c r="AH578" i="4"/>
  <c r="X1775" i="4"/>
  <c r="Y1775" i="4" s="1"/>
  <c r="AH2461" i="4"/>
  <c r="AH59" i="4"/>
  <c r="X1365" i="4"/>
  <c r="Y1365" i="4" s="1"/>
  <c r="AH2217" i="4"/>
  <c r="AH2035" i="4"/>
  <c r="AH1805" i="4"/>
  <c r="X1737" i="4"/>
  <c r="Y1737" i="4" s="1"/>
  <c r="AH962" i="4"/>
  <c r="AH1236" i="4"/>
  <c r="X1874" i="4"/>
  <c r="Y1874" i="4" s="1"/>
  <c r="X871" i="4"/>
  <c r="Y871" i="4" s="1"/>
  <c r="X1832" i="4"/>
  <c r="Y1832" i="4" s="1"/>
  <c r="AH1672" i="4"/>
  <c r="X728" i="4"/>
  <c r="Y728" i="4" s="1"/>
  <c r="AH1848" i="4"/>
  <c r="X2305" i="4"/>
  <c r="Y2305" i="4" s="1"/>
  <c r="AH1115" i="4"/>
  <c r="X735" i="4"/>
  <c r="Y735" i="4" s="1"/>
  <c r="X72" i="4"/>
  <c r="Y72" i="4" s="1"/>
  <c r="AH843" i="4"/>
  <c r="AH1788" i="4"/>
  <c r="AH1212" i="4"/>
  <c r="X56" i="4"/>
  <c r="Y56" i="4" s="1"/>
  <c r="AH1289" i="4"/>
  <c r="AH2016" i="4"/>
  <c r="AH2430" i="4"/>
  <c r="X2385" i="4"/>
  <c r="Y2385" i="4" s="1"/>
  <c r="AH2301" i="4"/>
  <c r="X1923" i="4"/>
  <c r="Y1923" i="4" s="1"/>
  <c r="X2189" i="4"/>
  <c r="Y2189" i="4" s="1"/>
  <c r="X2118" i="4"/>
  <c r="Y2118" i="4" s="1"/>
  <c r="X250" i="4"/>
  <c r="Y250" i="4" s="1"/>
  <c r="AH2246" i="4"/>
  <c r="X2212" i="4"/>
  <c r="Y2212" i="4" s="1"/>
  <c r="X1955" i="4"/>
  <c r="Y1955" i="4" s="1"/>
  <c r="X1790" i="4"/>
  <c r="Y1790" i="4" s="1"/>
  <c r="AH441" i="4"/>
  <c r="AH1448" i="4"/>
  <c r="AH1751" i="4"/>
  <c r="X1805" i="4"/>
  <c r="Y1805" i="4" s="1"/>
  <c r="X1383" i="4"/>
  <c r="Y1383" i="4" s="1"/>
  <c r="X2389" i="4"/>
  <c r="Y2389" i="4" s="1"/>
  <c r="X962" i="4"/>
  <c r="Y962" i="4" s="1"/>
  <c r="X1236" i="4"/>
  <c r="Y1236" i="4" s="1"/>
  <c r="AH1874" i="4"/>
  <c r="AH1832" i="4"/>
  <c r="X1672" i="4"/>
  <c r="Y1672" i="4" s="1"/>
  <c r="AH728" i="4"/>
  <c r="X1114" i="4"/>
  <c r="Y1114" i="4" s="1"/>
  <c r="X1848" i="4"/>
  <c r="Y1848" i="4" s="1"/>
  <c r="AH2305" i="4"/>
  <c r="X1115" i="4"/>
  <c r="Y1115" i="4" s="1"/>
  <c r="AH735" i="4"/>
  <c r="AH72" i="4"/>
  <c r="X1788" i="4"/>
  <c r="Y1788" i="4" s="1"/>
  <c r="X1212" i="4"/>
  <c r="Y1212" i="4" s="1"/>
  <c r="AH56" i="4"/>
  <c r="AH1753" i="4"/>
  <c r="X1289" i="4"/>
  <c r="Y1289" i="4" s="1"/>
  <c r="X2016" i="4"/>
  <c r="Y2016" i="4" s="1"/>
  <c r="AH2385" i="4"/>
  <c r="X2301" i="4"/>
  <c r="Y2301" i="4" s="1"/>
  <c r="AH2109" i="4"/>
  <c r="AH1354" i="4"/>
  <c r="AH662" i="4"/>
  <c r="AH2212" i="4"/>
  <c r="X277" i="4"/>
  <c r="Y277" i="4" s="1"/>
  <c r="AH1790" i="4"/>
  <c r="X441" i="4"/>
  <c r="Y441" i="4" s="1"/>
  <c r="X1448" i="4"/>
  <c r="Y1448" i="4" s="1"/>
  <c r="X1751" i="4"/>
  <c r="Y1751" i="4" s="1"/>
  <c r="AH1178" i="4"/>
  <c r="AH1826" i="4"/>
  <c r="X175" i="4"/>
  <c r="Y175" i="4" s="1"/>
  <c r="X632" i="4"/>
  <c r="Y632" i="4" s="1"/>
  <c r="AH1383" i="4"/>
  <c r="AH2389" i="4"/>
  <c r="X1192" i="4"/>
  <c r="Y1192" i="4" s="1"/>
  <c r="AH1728" i="4"/>
  <c r="AH2263" i="4"/>
  <c r="AH900" i="4"/>
  <c r="X483" i="4"/>
  <c r="Y483" i="4" s="1"/>
  <c r="AH1114" i="4"/>
  <c r="AH941" i="4"/>
  <c r="X2313" i="4"/>
  <c r="Y2313" i="4" s="1"/>
  <c r="X937" i="4"/>
  <c r="Y937" i="4" s="1"/>
  <c r="AH2062" i="4"/>
  <c r="AH448" i="4"/>
  <c r="X2027" i="4"/>
  <c r="Y2027" i="4" s="1"/>
  <c r="X1753" i="4"/>
  <c r="Y1753" i="4" s="1"/>
  <c r="X1256" i="4"/>
  <c r="Y1256" i="4" s="1"/>
  <c r="X678" i="4"/>
  <c r="Y678" i="4" s="1"/>
  <c r="X755" i="4"/>
  <c r="Y755" i="4" s="1"/>
  <c r="AH1992" i="4"/>
  <c r="AH2417" i="4"/>
  <c r="AH1893" i="4"/>
  <c r="AH2165" i="4"/>
  <c r="X1004" i="4"/>
  <c r="Y1004" i="4" s="1"/>
  <c r="X2109" i="4"/>
  <c r="Y2109" i="4" s="1"/>
  <c r="AH1440" i="4"/>
  <c r="X1440" i="4"/>
  <c r="Y1440" i="4" s="1"/>
  <c r="AS356" i="4"/>
  <c r="AE356" i="4"/>
  <c r="AF356" i="4" s="1"/>
  <c r="AG356" i="4" s="1"/>
  <c r="AI356" i="4" s="1"/>
  <c r="AH1390" i="4"/>
  <c r="X1390" i="4"/>
  <c r="Y1390" i="4" s="1"/>
  <c r="X2469" i="4"/>
  <c r="Y2469" i="4" s="1"/>
  <c r="AH2469" i="4"/>
  <c r="X2085" i="4"/>
  <c r="Y2085" i="4" s="1"/>
  <c r="AH2085" i="4"/>
  <c r="AH385" i="4"/>
  <c r="X385" i="4"/>
  <c r="Y385" i="4" s="1"/>
  <c r="AH2117" i="4"/>
  <c r="X2117" i="4"/>
  <c r="Y2117" i="4" s="1"/>
  <c r="AC357" i="4"/>
  <c r="AD357" i="4" s="1"/>
  <c r="AS2029" i="4"/>
  <c r="AS138" i="4"/>
  <c r="AC791" i="4"/>
  <c r="AD791" i="4" s="1"/>
  <c r="AH2158" i="4"/>
  <c r="X2158" i="4"/>
  <c r="Y2158" i="4" s="1"/>
  <c r="AE1572" i="4"/>
  <c r="AF1572" i="4" s="1"/>
  <c r="AG1572" i="4" s="1"/>
  <c r="AI1572" i="4" s="1"/>
  <c r="AS1572" i="4"/>
  <c r="AH1375" i="4"/>
  <c r="X1375" i="4"/>
  <c r="Y1375" i="4" s="1"/>
  <c r="AS514" i="4"/>
  <c r="AE514" i="4"/>
  <c r="AF514" i="4" s="1"/>
  <c r="AG514" i="4" s="1"/>
  <c r="AI514" i="4" s="1"/>
  <c r="X815" i="4"/>
  <c r="Y815" i="4" s="1"/>
  <c r="AH815" i="4"/>
  <c r="X2266" i="4"/>
  <c r="Y2266" i="4" s="1"/>
  <c r="AH2266" i="4"/>
  <c r="AS2053" i="4"/>
  <c r="AS2428" i="4"/>
  <c r="AC1061" i="4"/>
  <c r="AD1061" i="4" s="1"/>
  <c r="AS1329" i="4"/>
  <c r="AS344" i="4"/>
  <c r="X25" i="4"/>
  <c r="Y25" i="4" s="1"/>
  <c r="AH25" i="4"/>
  <c r="X544" i="4"/>
  <c r="Y544" i="4" s="1"/>
  <c r="AH544" i="4"/>
  <c r="AH734" i="4"/>
  <c r="X734" i="4"/>
  <c r="Y734" i="4" s="1"/>
  <c r="AH613" i="4"/>
  <c r="X613" i="4"/>
  <c r="Y613" i="4" s="1"/>
  <c r="AE167" i="4"/>
  <c r="AF167" i="4" s="1"/>
  <c r="AG167" i="4" s="1"/>
  <c r="AI167" i="4" s="1"/>
  <c r="AS167" i="4"/>
  <c r="AH2391" i="4"/>
  <c r="X2391" i="4"/>
  <c r="Y2391" i="4" s="1"/>
  <c r="AE985" i="4"/>
  <c r="AF985" i="4" s="1"/>
  <c r="AG985" i="4" s="1"/>
  <c r="AI985" i="4" s="1"/>
  <c r="AS985" i="4"/>
  <c r="X802" i="4"/>
  <c r="Y802" i="4" s="1"/>
  <c r="AH802" i="4"/>
  <c r="AS2123" i="4"/>
  <c r="AE2123" i="4"/>
  <c r="AF2123" i="4" s="1"/>
  <c r="AG2123" i="4" s="1"/>
  <c r="AI2123" i="4" s="1"/>
  <c r="AS495" i="4"/>
  <c r="AS2041" i="4"/>
  <c r="AS644" i="4"/>
  <c r="AH1524" i="4"/>
  <c r="X1524" i="4"/>
  <c r="Y1524" i="4" s="1"/>
  <c r="AH1468" i="4"/>
  <c r="X1468" i="4"/>
  <c r="Y1468" i="4" s="1"/>
  <c r="AS1684" i="4"/>
  <c r="AH2008" i="4"/>
  <c r="X2008" i="4"/>
  <c r="Y2008" i="4" s="1"/>
  <c r="AH886" i="4"/>
  <c r="X886" i="4"/>
  <c r="Y886" i="4" s="1"/>
  <c r="AH110" i="4"/>
  <c r="X110" i="4"/>
  <c r="Y110" i="4" s="1"/>
  <c r="X263" i="4"/>
  <c r="Y263" i="4" s="1"/>
  <c r="AH263" i="4"/>
  <c r="AC1581" i="4"/>
  <c r="AD1581" i="4" s="1"/>
  <c r="AC604" i="4"/>
  <c r="AD604" i="4" s="1"/>
  <c r="AS1317" i="4"/>
  <c r="AS869" i="4"/>
  <c r="AC2415" i="4"/>
  <c r="AD2415" i="4" s="1"/>
  <c r="AS2065" i="4"/>
  <c r="AS405" i="4"/>
  <c r="AE405" i="4"/>
  <c r="AF405" i="4" s="1"/>
  <c r="AG405" i="4" s="1"/>
  <c r="AI405" i="4" s="1"/>
  <c r="AS388" i="4"/>
  <c r="AE388" i="4"/>
  <c r="AF388" i="4" s="1"/>
  <c r="AG388" i="4" s="1"/>
  <c r="AI388" i="4" s="1"/>
  <c r="AH2350" i="4"/>
  <c r="X2350" i="4"/>
  <c r="Y2350" i="4" s="1"/>
  <c r="AH1144" i="4"/>
  <c r="X1144" i="4"/>
  <c r="Y1144" i="4" s="1"/>
  <c r="X589" i="4"/>
  <c r="Y589" i="4" s="1"/>
  <c r="AH589" i="4"/>
  <c r="AE2019" i="4"/>
  <c r="AF2019" i="4" s="1"/>
  <c r="AG2019" i="4" s="1"/>
  <c r="AI2019" i="4" s="1"/>
  <c r="AS2019" i="4"/>
  <c r="AH971" i="4"/>
  <c r="X971" i="4"/>
  <c r="Y971" i="4" s="1"/>
  <c r="AS2142" i="4"/>
  <c r="AS1619" i="4"/>
  <c r="AC1321" i="4"/>
  <c r="AD1321" i="4" s="1"/>
  <c r="AC1610" i="4"/>
  <c r="AD1610" i="4" s="1"/>
  <c r="AS126" i="4"/>
  <c r="AH1500" i="4"/>
  <c r="X1500" i="4"/>
  <c r="Y1500" i="4" s="1"/>
  <c r="AH1307" i="4"/>
  <c r="X1307" i="4"/>
  <c r="Y1307" i="4" s="1"/>
  <c r="AS374" i="4"/>
  <c r="AE374" i="4"/>
  <c r="AF374" i="4" s="1"/>
  <c r="AG374" i="4" s="1"/>
  <c r="AI374" i="4" s="1"/>
  <c r="X41" i="4"/>
  <c r="Y41" i="4" s="1"/>
  <c r="AH41" i="4"/>
  <c r="AS1162" i="4"/>
  <c r="AE1162" i="4"/>
  <c r="AF1162" i="4" s="1"/>
  <c r="AG1162" i="4" s="1"/>
  <c r="AI1162" i="4" s="1"/>
  <c r="AC1225" i="4"/>
  <c r="AD1225" i="4" s="1"/>
  <c r="AS2044" i="4"/>
  <c r="AS610" i="4"/>
  <c r="AE1681" i="4"/>
  <c r="AF1681" i="4" s="1"/>
  <c r="AG1681" i="4" s="1"/>
  <c r="AI1681" i="4" s="1"/>
  <c r="AS1681" i="4"/>
  <c r="X1960" i="4"/>
  <c r="Y1960" i="4" s="1"/>
  <c r="AH1960" i="4"/>
  <c r="AS1297" i="4"/>
  <c r="AE1297" i="4"/>
  <c r="AF1297" i="4" s="1"/>
  <c r="AG1297" i="4" s="1"/>
  <c r="AI1297" i="4" s="1"/>
  <c r="AH2345" i="4"/>
  <c r="X2345" i="4"/>
  <c r="Y2345" i="4" s="1"/>
  <c r="X2201" i="4"/>
  <c r="Y2201" i="4" s="1"/>
  <c r="AH2201" i="4"/>
  <c r="AS2427" i="4"/>
  <c r="AE2427" i="4"/>
  <c r="AF2427" i="4" s="1"/>
  <c r="AG2427" i="4" s="1"/>
  <c r="AI2427" i="4" s="1"/>
  <c r="AS2001" i="4"/>
  <c r="AE2001" i="4"/>
  <c r="AF2001" i="4" s="1"/>
  <c r="AG2001" i="4" s="1"/>
  <c r="AI2001" i="4" s="1"/>
  <c r="AS336" i="4"/>
  <c r="AC2069" i="4"/>
  <c r="AD2069" i="4" s="1"/>
  <c r="X106" i="4"/>
  <c r="Y106" i="4" s="1"/>
  <c r="AH106" i="4"/>
  <c r="AE66" i="4"/>
  <c r="AF66" i="4" s="1"/>
  <c r="AG66" i="4" s="1"/>
  <c r="AI66" i="4" s="1"/>
  <c r="AS66" i="4"/>
  <c r="AH1956" i="4"/>
  <c r="X1956" i="4"/>
  <c r="Y1956" i="4" s="1"/>
  <c r="AS2112" i="4"/>
  <c r="AE2112" i="4"/>
  <c r="AF2112" i="4" s="1"/>
  <c r="AG2112" i="4" s="1"/>
  <c r="AI2112" i="4" s="1"/>
  <c r="AS268" i="4"/>
  <c r="AE268" i="4"/>
  <c r="AF268" i="4" s="1"/>
  <c r="AG268" i="4" s="1"/>
  <c r="AI268" i="4" s="1"/>
  <c r="AH986" i="4"/>
  <c r="X986" i="4"/>
  <c r="Y986" i="4" s="1"/>
  <c r="X693" i="4"/>
  <c r="Y693" i="4" s="1"/>
  <c r="AH693" i="4"/>
  <c r="AS187" i="4"/>
  <c r="AE187" i="4"/>
  <c r="AF187" i="4" s="1"/>
  <c r="AG187" i="4" s="1"/>
  <c r="AI187" i="4" s="1"/>
  <c r="AS1636" i="4"/>
  <c r="AS1528" i="4"/>
  <c r="AS1427" i="4"/>
  <c r="AC346" i="4"/>
  <c r="AD346" i="4" s="1"/>
  <c r="X1094" i="4"/>
  <c r="Y1094" i="4" s="1"/>
  <c r="AH1094" i="4"/>
  <c r="AH835" i="4"/>
  <c r="X835" i="4"/>
  <c r="Y835" i="4" s="1"/>
  <c r="AS168" i="4"/>
  <c r="AE168" i="4"/>
  <c r="AF168" i="4" s="1"/>
  <c r="AG168" i="4" s="1"/>
  <c r="AI168" i="4" s="1"/>
  <c r="AH538" i="4"/>
  <c r="X538" i="4"/>
  <c r="Y538" i="4" s="1"/>
  <c r="AS832" i="4"/>
  <c r="AE832" i="4"/>
  <c r="AF832" i="4" s="1"/>
  <c r="AG832" i="4" s="1"/>
  <c r="AI832" i="4" s="1"/>
  <c r="AH1120" i="4"/>
  <c r="X1120" i="4"/>
  <c r="Y1120" i="4" s="1"/>
  <c r="AC608" i="4"/>
  <c r="AD608" i="4" s="1"/>
  <c r="AC1048" i="4"/>
  <c r="AD1048" i="4" s="1"/>
  <c r="AC2423" i="4"/>
  <c r="AD2423" i="4" s="1"/>
  <c r="X2334" i="4"/>
  <c r="Y2334" i="4" s="1"/>
  <c r="AH2334" i="4"/>
  <c r="AH1503" i="4"/>
  <c r="X1503" i="4"/>
  <c r="Y1503" i="4" s="1"/>
  <c r="X1305" i="4"/>
  <c r="Y1305" i="4" s="1"/>
  <c r="AH1305" i="4"/>
  <c r="AS767" i="4"/>
  <c r="AE767" i="4"/>
  <c r="AF767" i="4" s="1"/>
  <c r="AG767" i="4" s="1"/>
  <c r="AI767" i="4" s="1"/>
  <c r="AS577" i="4"/>
  <c r="AE577" i="4"/>
  <c r="AF577" i="4" s="1"/>
  <c r="AG577" i="4" s="1"/>
  <c r="AI577" i="4" s="1"/>
  <c r="X2233" i="4"/>
  <c r="Y2233" i="4" s="1"/>
  <c r="AH2233" i="4"/>
  <c r="AH2174" i="4"/>
  <c r="X2174" i="4"/>
  <c r="Y2174" i="4" s="1"/>
  <c r="AS820" i="4"/>
  <c r="AS1053" i="4"/>
  <c r="AS310" i="4"/>
  <c r="AC1105" i="4"/>
  <c r="AD1105" i="4" s="1"/>
  <c r="AS2403" i="4"/>
  <c r="X1532" i="4"/>
  <c r="Y1532" i="4" s="1"/>
  <c r="AH1532" i="4"/>
  <c r="AH68" i="4"/>
  <c r="X68" i="4"/>
  <c r="Y68" i="4" s="1"/>
  <c r="AS353" i="4"/>
  <c r="AE353" i="4"/>
  <c r="AF353" i="4" s="1"/>
  <c r="AG353" i="4" s="1"/>
  <c r="AI353" i="4" s="1"/>
  <c r="AH1413" i="4"/>
  <c r="X1413" i="4"/>
  <c r="Y1413" i="4" s="1"/>
  <c r="X945" i="4"/>
  <c r="Y945" i="4" s="1"/>
  <c r="AH945" i="4"/>
  <c r="AH999" i="4"/>
  <c r="X999" i="4"/>
  <c r="Y999" i="4" s="1"/>
  <c r="AH1879" i="4"/>
  <c r="X1879" i="4"/>
  <c r="Y1879" i="4" s="1"/>
  <c r="X614" i="4"/>
  <c r="Y614" i="4" s="1"/>
  <c r="AH614" i="4"/>
  <c r="AC113" i="4"/>
  <c r="AD113" i="4" s="1"/>
  <c r="AC377" i="4"/>
  <c r="AD377" i="4" s="1"/>
  <c r="AC156" i="4"/>
  <c r="AD156" i="4" s="1"/>
  <c r="AS1537" i="4"/>
  <c r="AS114" i="4"/>
  <c r="AE292" i="4"/>
  <c r="AF292" i="4" s="1"/>
  <c r="AG292" i="4" s="1"/>
  <c r="AI292" i="4" s="1"/>
  <c r="AS292" i="4"/>
  <c r="AC1985" i="4"/>
  <c r="AD1985" i="4" s="1"/>
  <c r="AC1629" i="4"/>
  <c r="AD1629" i="4" s="1"/>
  <c r="AS1807" i="4"/>
  <c r="AC61" i="4"/>
  <c r="AD61" i="4" s="1"/>
  <c r="AE1274" i="4"/>
  <c r="AF1274" i="4" s="1"/>
  <c r="AG1274" i="4" s="1"/>
  <c r="AI1274" i="4" s="1"/>
  <c r="AS1274" i="4"/>
  <c r="AH2100" i="4"/>
  <c r="X2100" i="4"/>
  <c r="Y2100" i="4" s="1"/>
  <c r="X251" i="4"/>
  <c r="Y251" i="4" s="1"/>
  <c r="AH251" i="4"/>
  <c r="AH1745" i="4"/>
  <c r="X1745" i="4"/>
  <c r="Y1745" i="4" s="1"/>
  <c r="AH431" i="4"/>
  <c r="X431" i="4"/>
  <c r="Y431" i="4" s="1"/>
  <c r="AH2370" i="4"/>
  <c r="X2370" i="4"/>
  <c r="Y2370" i="4" s="1"/>
  <c r="AS938" i="4"/>
  <c r="AE938" i="4"/>
  <c r="AF938" i="4" s="1"/>
  <c r="AG938" i="4" s="1"/>
  <c r="AI938" i="4" s="1"/>
  <c r="X801" i="4"/>
  <c r="Y801" i="4" s="1"/>
  <c r="AH801" i="4"/>
  <c r="AH1022" i="4"/>
  <c r="X1022" i="4"/>
  <c r="Y1022" i="4" s="1"/>
  <c r="X1185" i="4"/>
  <c r="Y1185" i="4" s="1"/>
  <c r="AH1185" i="4"/>
  <c r="AC237" i="4"/>
  <c r="AD237" i="4" s="1"/>
  <c r="AS1526" i="4"/>
  <c r="AS2096" i="4"/>
  <c r="AC1989" i="4"/>
  <c r="AD1989" i="4" s="1"/>
  <c r="AC1107" i="4"/>
  <c r="AD1107" i="4" s="1"/>
  <c r="AS1937" i="4"/>
  <c r="AH1066" i="4"/>
  <c r="X1066" i="4"/>
  <c r="Y1066" i="4" s="1"/>
  <c r="X2072" i="4"/>
  <c r="Y2072" i="4" s="1"/>
  <c r="AH2072" i="4"/>
  <c r="AH2324" i="4"/>
  <c r="X2324" i="4"/>
  <c r="Y2324" i="4" s="1"/>
  <c r="AH1855" i="4"/>
  <c r="X1855" i="4"/>
  <c r="Y1855" i="4" s="1"/>
  <c r="AE1011" i="4"/>
  <c r="AF1011" i="4" s="1"/>
  <c r="AG1011" i="4" s="1"/>
  <c r="AI1011" i="4" s="1"/>
  <c r="AS1011" i="4"/>
  <c r="AH903" i="4"/>
  <c r="X903" i="4"/>
  <c r="Y903" i="4" s="1"/>
  <c r="AE1552" i="4"/>
  <c r="AF1552" i="4" s="1"/>
  <c r="AG1552" i="4" s="1"/>
  <c r="AI1552" i="4" s="1"/>
  <c r="AS1552" i="4"/>
  <c r="AS373" i="4"/>
  <c r="AS1828" i="4"/>
  <c r="AH1079" i="4"/>
  <c r="X1079" i="4"/>
  <c r="Y1079" i="4" s="1"/>
  <c r="AH240" i="4"/>
  <c r="X240" i="4"/>
  <c r="Y240" i="4" s="1"/>
  <c r="X1151" i="4"/>
  <c r="Y1151" i="4" s="1"/>
  <c r="AH1151" i="4"/>
  <c r="AH960" i="4"/>
  <c r="X960" i="4"/>
  <c r="Y960" i="4" s="1"/>
  <c r="AS355" i="4"/>
  <c r="AE355" i="4"/>
  <c r="AF355" i="4" s="1"/>
  <c r="AG355" i="4" s="1"/>
  <c r="AI355" i="4" s="1"/>
  <c r="X14" i="4"/>
  <c r="Y14" i="4" s="1"/>
  <c r="AH14" i="4"/>
  <c r="AH1345" i="4"/>
  <c r="X1345" i="4"/>
  <c r="Y1345" i="4" s="1"/>
  <c r="AH243" i="4"/>
  <c r="X243" i="4"/>
  <c r="Y243" i="4" s="1"/>
  <c r="AH1712" i="4"/>
  <c r="X1712" i="4"/>
  <c r="Y1712" i="4" s="1"/>
  <c r="X487" i="4"/>
  <c r="Y487" i="4" s="1"/>
  <c r="AH487" i="4"/>
  <c r="AC1514" i="4"/>
  <c r="AD1514" i="4" s="1"/>
  <c r="AC696" i="4"/>
  <c r="AD696" i="4" s="1"/>
  <c r="AS1895" i="4"/>
  <c r="AS1563" i="4"/>
  <c r="AS1706" i="4"/>
  <c r="AC2433" i="4"/>
  <c r="AD2433" i="4" s="1"/>
  <c r="X1677" i="4"/>
  <c r="Y1677" i="4" s="1"/>
  <c r="AH1677" i="4"/>
  <c r="AH1426" i="4"/>
  <c r="X1426" i="4"/>
  <c r="Y1426" i="4" s="1"/>
  <c r="AH1126" i="4"/>
  <c r="X1126" i="4"/>
  <c r="Y1126" i="4" s="1"/>
  <c r="AH1804" i="4"/>
  <c r="X1804" i="4"/>
  <c r="Y1804" i="4" s="1"/>
  <c r="X1443" i="4"/>
  <c r="Y1443" i="4" s="1"/>
  <c r="AH1443" i="4"/>
  <c r="AC2330" i="4"/>
  <c r="AD2330" i="4" s="1"/>
  <c r="AS365" i="4"/>
  <c r="AS2388" i="4"/>
  <c r="AH308" i="4"/>
  <c r="X308" i="4"/>
  <c r="Y308" i="4" s="1"/>
  <c r="X864" i="4"/>
  <c r="Y864" i="4" s="1"/>
  <c r="AH864" i="4"/>
  <c r="AS566" i="4"/>
  <c r="AE566" i="4"/>
  <c r="AF566" i="4" s="1"/>
  <c r="AG566" i="4" s="1"/>
  <c r="AI566" i="4" s="1"/>
  <c r="AH1773" i="4"/>
  <c r="X1773" i="4"/>
  <c r="Y1773" i="4" s="1"/>
  <c r="AS399" i="4"/>
  <c r="AE399" i="4"/>
  <c r="AF399" i="4" s="1"/>
  <c r="AG399" i="4" s="1"/>
  <c r="AI399" i="4" s="1"/>
  <c r="AH2213" i="4"/>
  <c r="X2213" i="4"/>
  <c r="Y2213" i="4" s="1"/>
  <c r="AH1407" i="4"/>
  <c r="X1407" i="4"/>
  <c r="Y1407" i="4" s="1"/>
  <c r="AE2080" i="4"/>
  <c r="AF2080" i="4" s="1"/>
  <c r="AG2080" i="4" s="1"/>
  <c r="AI2080" i="4" s="1"/>
  <c r="AS2080" i="4"/>
  <c r="AS2353" i="4"/>
  <c r="AH1088" i="4"/>
  <c r="X1088" i="4"/>
  <c r="Y1088" i="4" s="1"/>
  <c r="AE2450" i="4"/>
  <c r="AF2450" i="4" s="1"/>
  <c r="AG2450" i="4" s="1"/>
  <c r="AI2450" i="4" s="1"/>
  <c r="AS2450" i="4"/>
  <c r="AH1808" i="4"/>
  <c r="X1808" i="4"/>
  <c r="Y1808" i="4" s="1"/>
  <c r="AS704" i="4"/>
  <c r="AE704" i="4"/>
  <c r="AF704" i="4" s="1"/>
  <c r="AG704" i="4" s="1"/>
  <c r="AI704" i="4" s="1"/>
  <c r="AS980" i="4"/>
  <c r="AE980" i="4"/>
  <c r="AF980" i="4" s="1"/>
  <c r="AG980" i="4" s="1"/>
  <c r="AI980" i="4" s="1"/>
  <c r="AS1942" i="4"/>
  <c r="AE1942" i="4"/>
  <c r="AF1942" i="4" s="1"/>
  <c r="AG1942" i="4" s="1"/>
  <c r="AI1942" i="4" s="1"/>
  <c r="AC364" i="4"/>
  <c r="AD364" i="4" s="1"/>
  <c r="AS1605" i="4"/>
  <c r="AS188" i="4"/>
  <c r="AC462" i="4"/>
  <c r="AD462" i="4" s="1"/>
  <c r="AS363" i="4"/>
  <c r="AE134" i="4"/>
  <c r="AF134" i="4" s="1"/>
  <c r="AG134" i="4" s="1"/>
  <c r="AI134" i="4" s="1"/>
  <c r="AS134" i="4"/>
  <c r="X685" i="4"/>
  <c r="Y685" i="4" s="1"/>
  <c r="AH685" i="4"/>
  <c r="AS416" i="4"/>
  <c r="AE416" i="4"/>
  <c r="AF416" i="4" s="1"/>
  <c r="AG416" i="4" s="1"/>
  <c r="AI416" i="4" s="1"/>
  <c r="AS270" i="4"/>
  <c r="AE270" i="4"/>
  <c r="AF270" i="4" s="1"/>
  <c r="AG270" i="4" s="1"/>
  <c r="AI270" i="4" s="1"/>
  <c r="AS830" i="4"/>
  <c r="AE830" i="4"/>
  <c r="AF830" i="4" s="1"/>
  <c r="AG830" i="4" s="1"/>
  <c r="AI830" i="4" s="1"/>
  <c r="X1399" i="4"/>
  <c r="Y1399" i="4" s="1"/>
  <c r="AH1399" i="4"/>
  <c r="AH1339" i="4"/>
  <c r="X1339" i="4"/>
  <c r="Y1339" i="4" s="1"/>
  <c r="AS1250" i="4"/>
  <c r="AE1250" i="4"/>
  <c r="AF1250" i="4" s="1"/>
  <c r="AG1250" i="4" s="1"/>
  <c r="AI1250" i="4" s="1"/>
  <c r="AH1755" i="4"/>
  <c r="X1755" i="4"/>
  <c r="Y1755" i="4" s="1"/>
  <c r="AS1932" i="4"/>
  <c r="X1269" i="4"/>
  <c r="Y1269" i="4" s="1"/>
  <c r="AH1269" i="4"/>
  <c r="AS23" i="4"/>
  <c r="AH2108" i="4"/>
  <c r="X2108" i="4"/>
  <c r="Y2108" i="4" s="1"/>
  <c r="AS2394" i="4"/>
  <c r="AE2394" i="4"/>
  <c r="AF2394" i="4" s="1"/>
  <c r="AG2394" i="4" s="1"/>
  <c r="AI2394" i="4" s="1"/>
  <c r="AS753" i="4"/>
  <c r="AE753" i="4"/>
  <c r="AF753" i="4" s="1"/>
  <c r="AG753" i="4" s="1"/>
  <c r="AI753" i="4" s="1"/>
  <c r="AS1226" i="4"/>
  <c r="AE1226" i="4"/>
  <c r="AF1226" i="4" s="1"/>
  <c r="AG1226" i="4" s="1"/>
  <c r="AI1226" i="4" s="1"/>
  <c r="AS1743" i="4"/>
  <c r="AE1743" i="4"/>
  <c r="AF1743" i="4" s="1"/>
  <c r="AG1743" i="4" s="1"/>
  <c r="AI1743" i="4" s="1"/>
  <c r="AS633" i="4"/>
  <c r="AS1951" i="4"/>
  <c r="AS419" i="4"/>
  <c r="AS80" i="4"/>
  <c r="AH1264" i="4"/>
  <c r="X1264" i="4"/>
  <c r="Y1264" i="4" s="1"/>
  <c r="X384" i="4"/>
  <c r="Y384" i="4" s="1"/>
  <c r="AH384" i="4"/>
  <c r="AS1319" i="4"/>
  <c r="AE1319" i="4"/>
  <c r="AF1319" i="4" s="1"/>
  <c r="AG1319" i="4" s="1"/>
  <c r="AI1319" i="4" s="1"/>
  <c r="AS313" i="4"/>
  <c r="AE313" i="4"/>
  <c r="AF313" i="4" s="1"/>
  <c r="AG313" i="4" s="1"/>
  <c r="AI313" i="4" s="1"/>
  <c r="AS1169" i="4"/>
  <c r="AE1169" i="4"/>
  <c r="AF1169" i="4" s="1"/>
  <c r="AG1169" i="4" s="1"/>
  <c r="AI1169" i="4" s="1"/>
  <c r="AH1235" i="4"/>
  <c r="X1235" i="4"/>
  <c r="Y1235" i="4" s="1"/>
  <c r="X1792" i="4"/>
  <c r="Y1792" i="4" s="1"/>
  <c r="AH1792" i="4"/>
  <c r="X637" i="4"/>
  <c r="Y637" i="4" s="1"/>
  <c r="AH637" i="4"/>
  <c r="AH319" i="4"/>
  <c r="X319" i="4"/>
  <c r="Y319" i="4" s="1"/>
  <c r="AE1054" i="4"/>
  <c r="AF1054" i="4" s="1"/>
  <c r="AG1054" i="4" s="1"/>
  <c r="AI1054" i="4" s="1"/>
  <c r="AS1054" i="4"/>
  <c r="AH1398" i="4"/>
  <c r="X1398" i="4"/>
  <c r="Y1398" i="4" s="1"/>
  <c r="AC612" i="4"/>
  <c r="AD612" i="4" s="1"/>
  <c r="AS950" i="4"/>
  <c r="X705" i="4"/>
  <c r="Y705" i="4" s="1"/>
  <c r="AH705" i="4"/>
  <c r="AE2094" i="4"/>
  <c r="AF2094" i="4" s="1"/>
  <c r="AG2094" i="4" s="1"/>
  <c r="AI2094" i="4" s="1"/>
  <c r="AS2094" i="4"/>
  <c r="AS1232" i="4"/>
  <c r="AE1232" i="4"/>
  <c r="AF1232" i="4" s="1"/>
  <c r="AG1232" i="4" s="1"/>
  <c r="AI1232" i="4" s="1"/>
  <c r="AS1397" i="4"/>
  <c r="AE1397" i="4"/>
  <c r="AF1397" i="4" s="1"/>
  <c r="AG1397" i="4" s="1"/>
  <c r="AI1397" i="4" s="1"/>
  <c r="AH2268" i="4"/>
  <c r="X2268" i="4"/>
  <c r="Y2268" i="4" s="1"/>
  <c r="AS1554" i="4"/>
  <c r="AE1554" i="4"/>
  <c r="AF1554" i="4" s="1"/>
  <c r="AG1554" i="4" s="1"/>
  <c r="AI1554" i="4" s="1"/>
  <c r="X521" i="4"/>
  <c r="Y521" i="4" s="1"/>
  <c r="AH521" i="4"/>
  <c r="AS1939" i="4"/>
  <c r="AC1976" i="4"/>
  <c r="AD1976" i="4" s="1"/>
  <c r="AC1901" i="4"/>
  <c r="AD1901" i="4" s="1"/>
  <c r="AS746" i="4"/>
  <c r="AE219" i="4"/>
  <c r="AF219" i="4" s="1"/>
  <c r="AG219" i="4" s="1"/>
  <c r="AI219" i="4" s="1"/>
  <c r="AS219" i="4"/>
  <c r="X1475" i="4"/>
  <c r="Y1475" i="4" s="1"/>
  <c r="AH1475" i="4"/>
  <c r="AS1141" i="4"/>
  <c r="AE1141" i="4"/>
  <c r="AF1141" i="4" s="1"/>
  <c r="AG1141" i="4" s="1"/>
  <c r="AI1141" i="4" s="1"/>
  <c r="AH1304" i="4"/>
  <c r="X1304" i="4"/>
  <c r="Y1304" i="4" s="1"/>
  <c r="X607" i="4"/>
  <c r="Y607" i="4" s="1"/>
  <c r="AH607" i="4"/>
  <c r="AE1615" i="4"/>
  <c r="AF1615" i="4" s="1"/>
  <c r="AG1615" i="4" s="1"/>
  <c r="AI1615" i="4" s="1"/>
  <c r="AS1615" i="4"/>
  <c r="AS376" i="4"/>
  <c r="AE376" i="4"/>
  <c r="AF376" i="4" s="1"/>
  <c r="AG376" i="4" s="1"/>
  <c r="AI376" i="4" s="1"/>
  <c r="AC1550" i="4"/>
  <c r="AD1550" i="4" s="1"/>
  <c r="AS443" i="4"/>
  <c r="X951" i="4"/>
  <c r="Y951" i="4" s="1"/>
  <c r="AH951" i="4"/>
  <c r="AS1211" i="4"/>
  <c r="AE1211" i="4"/>
  <c r="AF1211" i="4" s="1"/>
  <c r="AG1211" i="4" s="1"/>
  <c r="AI1211" i="4" s="1"/>
  <c r="AS1131" i="4"/>
  <c r="AE1131" i="4"/>
  <c r="AF1131" i="4" s="1"/>
  <c r="AG1131" i="4" s="1"/>
  <c r="AI1131" i="4" s="1"/>
  <c r="AS525" i="4"/>
  <c r="AS868" i="4"/>
  <c r="AC817" i="4"/>
  <c r="AD817" i="4" s="1"/>
  <c r="AS74" i="4"/>
  <c r="AS1608" i="4"/>
  <c r="AS182" i="4"/>
  <c r="AH1003" i="4"/>
  <c r="X1003" i="4"/>
  <c r="Y1003" i="4" s="1"/>
  <c r="X1511" i="4"/>
  <c r="Y1511" i="4" s="1"/>
  <c r="AH1511" i="4"/>
  <c r="AH1253" i="4"/>
  <c r="X1253" i="4"/>
  <c r="Y1253" i="4" s="1"/>
  <c r="X2092" i="4"/>
  <c r="Y2092" i="4" s="1"/>
  <c r="AH2092" i="4"/>
  <c r="AH1358" i="4"/>
  <c r="X1358" i="4"/>
  <c r="Y1358" i="4" s="1"/>
  <c r="AH1813" i="4"/>
  <c r="X1813" i="4"/>
  <c r="Y1813" i="4" s="1"/>
  <c r="AH1898" i="4"/>
  <c r="X1898" i="4"/>
  <c r="Y1898" i="4" s="1"/>
  <c r="AS654" i="4"/>
  <c r="AE654" i="4"/>
  <c r="AF654" i="4" s="1"/>
  <c r="AG654" i="4" s="1"/>
  <c r="AI654" i="4" s="1"/>
  <c r="AS298" i="4"/>
  <c r="AS1560" i="4"/>
  <c r="AC1600" i="4"/>
  <c r="AD1600" i="4" s="1"/>
  <c r="AS2411" i="4"/>
  <c r="AC509" i="4"/>
  <c r="AD509" i="4" s="1"/>
  <c r="AH2101" i="4"/>
  <c r="X2101" i="4"/>
  <c r="Y2101" i="4" s="1"/>
  <c r="AH21" i="4"/>
  <c r="X21" i="4"/>
  <c r="Y21" i="4" s="1"/>
  <c r="X471" i="4"/>
  <c r="Y471" i="4" s="1"/>
  <c r="AH471" i="4"/>
  <c r="AH1690" i="4"/>
  <c r="X1690" i="4"/>
  <c r="Y1690" i="4" s="1"/>
  <c r="AH2167" i="4"/>
  <c r="X2167" i="4"/>
  <c r="Y2167" i="4" s="1"/>
  <c r="AH2155" i="4"/>
  <c r="X2155" i="4"/>
  <c r="Y2155" i="4" s="1"/>
  <c r="AC1231" i="4"/>
  <c r="AD1231" i="4" s="1"/>
  <c r="AC1013" i="4"/>
  <c r="AD1013" i="4" s="1"/>
  <c r="AC380" i="4"/>
  <c r="AD380" i="4" s="1"/>
  <c r="AC468" i="4"/>
  <c r="AD468" i="4" s="1"/>
  <c r="X1993" i="4"/>
  <c r="Y1993" i="4" s="1"/>
  <c r="AH1993" i="4"/>
  <c r="AS706" i="4"/>
  <c r="AE706" i="4"/>
  <c r="AF706" i="4" s="1"/>
  <c r="AG706" i="4" s="1"/>
  <c r="AI706" i="4" s="1"/>
  <c r="AH800" i="4"/>
  <c r="X800" i="4"/>
  <c r="Y800" i="4" s="1"/>
  <c r="AH1695" i="4"/>
  <c r="X1695" i="4"/>
  <c r="Y1695" i="4" s="1"/>
  <c r="AS112" i="4"/>
  <c r="AE112" i="4"/>
  <c r="AF112" i="4" s="1"/>
  <c r="AG112" i="4" s="1"/>
  <c r="AI112" i="4" s="1"/>
  <c r="X295" i="4"/>
  <c r="Y295" i="4" s="1"/>
  <c r="AH295" i="4"/>
  <c r="AE1648" i="4"/>
  <c r="AF1648" i="4" s="1"/>
  <c r="AG1648" i="4" s="1"/>
  <c r="AI1648" i="4" s="1"/>
  <c r="AS1648" i="4"/>
  <c r="AH1654" i="4"/>
  <c r="X1654" i="4"/>
  <c r="Y1654" i="4" s="1"/>
  <c r="AH1190" i="4"/>
  <c r="X1190" i="4"/>
  <c r="Y1190" i="4" s="1"/>
  <c r="X1027" i="4"/>
  <c r="Y1027" i="4" s="1"/>
  <c r="AH1027" i="4"/>
  <c r="X1620" i="4"/>
  <c r="Y1620" i="4" s="1"/>
  <c r="AH1620" i="4"/>
  <c r="AC1592" i="4"/>
  <c r="AD1592" i="4" s="1"/>
  <c r="AC185" i="4"/>
  <c r="AD185" i="4" s="1"/>
  <c r="AS1580" i="4"/>
  <c r="AE1580" i="4"/>
  <c r="AF1580" i="4" s="1"/>
  <c r="AG1580" i="4" s="1"/>
  <c r="AI1580" i="4" s="1"/>
  <c r="X2037" i="4"/>
  <c r="Y2037" i="4" s="1"/>
  <c r="AH2037" i="4"/>
  <c r="AH883" i="4"/>
  <c r="X883" i="4"/>
  <c r="Y883" i="4" s="1"/>
  <c r="AH990" i="4"/>
  <c r="X990" i="4"/>
  <c r="Y990" i="4" s="1"/>
  <c r="AS1796" i="4"/>
  <c r="AE1796" i="4"/>
  <c r="AF1796" i="4" s="1"/>
  <c r="AG1796" i="4" s="1"/>
  <c r="AI1796" i="4" s="1"/>
  <c r="AC2236" i="4"/>
  <c r="AD2236" i="4" s="1"/>
  <c r="AC1135" i="4"/>
  <c r="AD1135" i="4" s="1"/>
  <c r="AS1994" i="4"/>
  <c r="AC2439" i="4"/>
  <c r="AD2439" i="4" s="1"/>
  <c r="X205" i="4"/>
  <c r="Y205" i="4" s="1"/>
  <c r="AH205" i="4"/>
  <c r="AS1493" i="4"/>
  <c r="AE1493" i="4"/>
  <c r="AF1493" i="4" s="1"/>
  <c r="AG1493" i="4" s="1"/>
  <c r="AI1493" i="4" s="1"/>
  <c r="X1731" i="4"/>
  <c r="Y1731" i="4" s="1"/>
  <c r="AH1731" i="4"/>
  <c r="AS2020" i="4"/>
  <c r="AE2020" i="4"/>
  <c r="AF2020" i="4" s="1"/>
  <c r="AG2020" i="4" s="1"/>
  <c r="AI2020" i="4" s="1"/>
  <c r="AS638" i="4"/>
  <c r="AE638" i="4"/>
  <c r="AF638" i="4" s="1"/>
  <c r="AG638" i="4" s="1"/>
  <c r="AI638" i="4" s="1"/>
  <c r="AE2078" i="4"/>
  <c r="AF2078" i="4" s="1"/>
  <c r="AG2078" i="4" s="1"/>
  <c r="AI2078" i="4" s="1"/>
  <c r="AS2078" i="4"/>
  <c r="AC2086" i="4"/>
  <c r="AD2086" i="4" s="1"/>
  <c r="AS2156" i="4"/>
  <c r="AS1680" i="4"/>
  <c r="AE1680" i="4"/>
  <c r="AF1680" i="4" s="1"/>
  <c r="AG1680" i="4" s="1"/>
  <c r="AI1680" i="4" s="1"/>
  <c r="AH287" i="4"/>
  <c r="X287" i="4"/>
  <c r="Y287" i="4" s="1"/>
  <c r="AS561" i="4"/>
  <c r="AE561" i="4"/>
  <c r="AF561" i="4" s="1"/>
  <c r="AG561" i="4" s="1"/>
  <c r="AI561" i="4" s="1"/>
  <c r="AH2186" i="4"/>
  <c r="X2186" i="4"/>
  <c r="Y2186" i="4" s="1"/>
  <c r="AH1693" i="4"/>
  <c r="X1693" i="4"/>
  <c r="Y1693" i="4" s="1"/>
  <c r="AS90" i="4"/>
  <c r="AC152" i="4"/>
  <c r="AD152" i="4" s="1"/>
  <c r="AH2157" i="4"/>
  <c r="X2157" i="4"/>
  <c r="Y2157" i="4" s="1"/>
  <c r="AH1400" i="4"/>
  <c r="X1400" i="4"/>
  <c r="Y1400" i="4" s="1"/>
  <c r="AH1419" i="4"/>
  <c r="X1419" i="4"/>
  <c r="Y1419" i="4" s="1"/>
  <c r="AH391" i="4"/>
  <c r="X391" i="4"/>
  <c r="Y391" i="4" s="1"/>
  <c r="AS650" i="4"/>
  <c r="AC2141" i="4"/>
  <c r="AD2141" i="4" s="1"/>
  <c r="AH873" i="4"/>
  <c r="X873" i="4"/>
  <c r="Y873" i="4" s="1"/>
  <c r="AH859" i="4"/>
  <c r="X859" i="4"/>
  <c r="Y859" i="4" s="1"/>
  <c r="AH2320" i="4"/>
  <c r="X2320" i="4"/>
  <c r="Y2320" i="4" s="1"/>
  <c r="AS502" i="4"/>
  <c r="AE502" i="4"/>
  <c r="AF502" i="4" s="1"/>
  <c r="AG502" i="4" s="1"/>
  <c r="AI502" i="4" s="1"/>
  <c r="X904" i="4"/>
  <c r="Y904" i="4" s="1"/>
  <c r="AH904" i="4"/>
  <c r="AC2042" i="4"/>
  <c r="AD2042" i="4" s="1"/>
  <c r="AC469" i="4"/>
  <c r="AD469" i="4" s="1"/>
  <c r="AC733" i="4"/>
  <c r="AD733" i="4" s="1"/>
  <c r="AS1910" i="4"/>
  <c r="X1575" i="4"/>
  <c r="Y1575" i="4" s="1"/>
  <c r="AH1575" i="4"/>
  <c r="AH2378" i="4"/>
  <c r="X2378" i="4"/>
  <c r="Y2378" i="4" s="1"/>
  <c r="X497" i="4"/>
  <c r="Y497" i="4" s="1"/>
  <c r="AH497" i="4"/>
  <c r="X542" i="4"/>
  <c r="Y542" i="4" s="1"/>
  <c r="AH542" i="4"/>
  <c r="AH2161" i="4"/>
  <c r="X2161" i="4"/>
  <c r="Y2161" i="4" s="1"/>
  <c r="AH959" i="4"/>
  <c r="X959" i="4"/>
  <c r="Y959" i="4" s="1"/>
  <c r="AH281" i="4"/>
  <c r="X281" i="4"/>
  <c r="Y281" i="4" s="1"/>
  <c r="AE1486" i="4"/>
  <c r="AF1486" i="4" s="1"/>
  <c r="AG1486" i="4" s="1"/>
  <c r="AI1486" i="4" s="1"/>
  <c r="AS1486" i="4"/>
  <c r="AS2240" i="4"/>
  <c r="AE2240" i="4"/>
  <c r="AF2240" i="4" s="1"/>
  <c r="AG2240" i="4" s="1"/>
  <c r="AI2240" i="4" s="1"/>
  <c r="AS371" i="4"/>
  <c r="AE371" i="4"/>
  <c r="AF371" i="4" s="1"/>
  <c r="AG371" i="4" s="1"/>
  <c r="AI371" i="4" s="1"/>
  <c r="AC1104" i="4"/>
  <c r="AD1104" i="4" s="1"/>
  <c r="AC2059" i="4"/>
  <c r="AD2059" i="4" s="1"/>
  <c r="AS1660" i="4"/>
  <c r="AC1395" i="4"/>
  <c r="AD1395" i="4" s="1"/>
  <c r="AH1784" i="4"/>
  <c r="X1784" i="4"/>
  <c r="Y1784" i="4" s="1"/>
  <c r="AH2140" i="4"/>
  <c r="X2140" i="4"/>
  <c r="Y2140" i="4" s="1"/>
  <c r="AS2151" i="4"/>
  <c r="AE2151" i="4"/>
  <c r="AF2151" i="4" s="1"/>
  <c r="AG2151" i="4" s="1"/>
  <c r="AI2151" i="4" s="1"/>
  <c r="AS527" i="4"/>
  <c r="AE527" i="4"/>
  <c r="AF527" i="4" s="1"/>
  <c r="AG527" i="4" s="1"/>
  <c r="AI527" i="4" s="1"/>
  <c r="X811" i="4"/>
  <c r="Y811" i="4" s="1"/>
  <c r="AH811" i="4"/>
  <c r="AS874" i="4"/>
  <c r="AE874" i="4"/>
  <c r="AF874" i="4" s="1"/>
  <c r="AG874" i="4" s="1"/>
  <c r="AI874" i="4" s="1"/>
  <c r="AC1591" i="4"/>
  <c r="AD1591" i="4" s="1"/>
  <c r="AC1551" i="4"/>
  <c r="AD1551" i="4" s="1"/>
  <c r="AC1353" i="4"/>
  <c r="AD1353" i="4" s="1"/>
  <c r="AS1634" i="4"/>
  <c r="AE1980" i="4"/>
  <c r="AF1980" i="4" s="1"/>
  <c r="AG1980" i="4" s="1"/>
  <c r="AI1980" i="4" s="1"/>
  <c r="AS1980" i="4"/>
  <c r="AS360" i="4"/>
  <c r="AE360" i="4"/>
  <c r="AF360" i="4" s="1"/>
  <c r="AG360" i="4" s="1"/>
  <c r="AI360" i="4" s="1"/>
  <c r="AS546" i="4"/>
  <c r="AS1527" i="4"/>
  <c r="AC1597" i="4"/>
  <c r="AD1597" i="4" s="1"/>
  <c r="AS503" i="4"/>
  <c r="AS2135" i="4"/>
  <c r="AS91" i="4"/>
  <c r="AE91" i="4"/>
  <c r="AF91" i="4" s="1"/>
  <c r="AG91" i="4" s="1"/>
  <c r="AI91" i="4" s="1"/>
  <c r="AH207" i="4"/>
  <c r="X207" i="4"/>
  <c r="Y207" i="4" s="1"/>
  <c r="AH1707" i="4"/>
  <c r="X1707" i="4"/>
  <c r="Y1707" i="4" s="1"/>
  <c r="AH1478" i="4"/>
  <c r="X1478" i="4"/>
  <c r="Y1478" i="4" s="1"/>
  <c r="AH1798" i="4"/>
  <c r="X1798" i="4"/>
  <c r="Y1798" i="4" s="1"/>
  <c r="X1768" i="4"/>
  <c r="Y1768" i="4" s="1"/>
  <c r="AH1768" i="4"/>
  <c r="AS1579" i="4"/>
  <c r="AC1733" i="4"/>
  <c r="AD1733" i="4" s="1"/>
  <c r="AS791" i="4"/>
  <c r="AC1617" i="4"/>
  <c r="AD1617" i="4" s="1"/>
  <c r="AS225" i="4"/>
  <c r="AC672" i="4"/>
  <c r="AD672" i="4" s="1"/>
  <c r="X449" i="4"/>
  <c r="Y449" i="4" s="1"/>
  <c r="AH449" i="4"/>
  <c r="AS652" i="4"/>
  <c r="AE652" i="4"/>
  <c r="AF652" i="4" s="1"/>
  <c r="AG652" i="4" s="1"/>
  <c r="AI652" i="4" s="1"/>
  <c r="X1688" i="4"/>
  <c r="Y1688" i="4" s="1"/>
  <c r="AH1688" i="4"/>
  <c r="AS244" i="4"/>
  <c r="AE244" i="4"/>
  <c r="AF244" i="4" s="1"/>
  <c r="AG244" i="4" s="1"/>
  <c r="AI244" i="4" s="1"/>
  <c r="AS1823" i="4"/>
  <c r="AE1823" i="4"/>
  <c r="AF1823" i="4" s="1"/>
  <c r="AG1823" i="4" s="1"/>
  <c r="AI1823" i="4" s="1"/>
  <c r="AC473" i="4"/>
  <c r="AD473" i="4" s="1"/>
  <c r="AC1598" i="4"/>
  <c r="AD1598" i="4" s="1"/>
  <c r="AH981" i="4"/>
  <c r="X981" i="4"/>
  <c r="Y981" i="4" s="1"/>
  <c r="AH1129" i="4"/>
  <c r="X1129" i="4"/>
  <c r="Y1129" i="4" s="1"/>
  <c r="AS2193" i="4"/>
  <c r="AE2193" i="4"/>
  <c r="AF2193" i="4" s="1"/>
  <c r="AG2193" i="4" s="1"/>
  <c r="AI2193" i="4" s="1"/>
  <c r="AH1941" i="4"/>
  <c r="X1941" i="4"/>
  <c r="Y1941" i="4" s="1"/>
  <c r="X1734" i="4"/>
  <c r="Y1734" i="4" s="1"/>
  <c r="AH1734" i="4"/>
  <c r="AS1199" i="4"/>
  <c r="AE1199" i="4"/>
  <c r="AF1199" i="4" s="1"/>
  <c r="AG1199" i="4" s="1"/>
  <c r="AI1199" i="4" s="1"/>
  <c r="AC495" i="4"/>
  <c r="AD495" i="4" s="1"/>
  <c r="AS1320" i="4"/>
  <c r="AC559" i="4"/>
  <c r="AD559" i="4" s="1"/>
  <c r="AC644" i="4"/>
  <c r="AD644" i="4" s="1"/>
  <c r="AC2446" i="4"/>
  <c r="AD2446" i="4" s="1"/>
  <c r="AE1583" i="4"/>
  <c r="AF1583" i="4" s="1"/>
  <c r="AG1583" i="4" s="1"/>
  <c r="AI1583" i="4" s="1"/>
  <c r="AS1583" i="4"/>
  <c r="AE198" i="4"/>
  <c r="AF198" i="4" s="1"/>
  <c r="AG198" i="4" s="1"/>
  <c r="AI198" i="4" s="1"/>
  <c r="AS198" i="4"/>
  <c r="AS574" i="4"/>
  <c r="AE574" i="4"/>
  <c r="AF574" i="4" s="1"/>
  <c r="AG574" i="4" s="1"/>
  <c r="AI574" i="4" s="1"/>
  <c r="AS279" i="4"/>
  <c r="AE279" i="4"/>
  <c r="AF279" i="4" s="1"/>
  <c r="AG279" i="4" s="1"/>
  <c r="AI279" i="4" s="1"/>
  <c r="AH1098" i="4"/>
  <c r="X1098" i="4"/>
  <c r="Y1098" i="4" s="1"/>
  <c r="AH1391" i="4"/>
  <c r="X1391" i="4"/>
  <c r="Y1391" i="4" s="1"/>
  <c r="AH275" i="4"/>
  <c r="X275" i="4"/>
  <c r="Y275" i="4" s="1"/>
  <c r="AH784" i="4"/>
  <c r="X784" i="4"/>
  <c r="Y784" i="4" s="1"/>
  <c r="X1025" i="4"/>
  <c r="Y1025" i="4" s="1"/>
  <c r="AH1025" i="4"/>
  <c r="AH266" i="4"/>
  <c r="X266" i="4"/>
  <c r="Y266" i="4" s="1"/>
  <c r="AE611" i="4"/>
  <c r="AF611" i="4" s="1"/>
  <c r="AG611" i="4" s="1"/>
  <c r="AI611" i="4" s="1"/>
  <c r="AS611" i="4"/>
  <c r="AH2242" i="4"/>
  <c r="X2242" i="4"/>
  <c r="Y2242" i="4" s="1"/>
  <c r="AH1348" i="4"/>
  <c r="X1348" i="4"/>
  <c r="Y1348" i="4" s="1"/>
  <c r="AC1262" i="4"/>
  <c r="AD1262" i="4" s="1"/>
  <c r="AC1616" i="4"/>
  <c r="AD1616" i="4" s="1"/>
  <c r="AS1967" i="4"/>
  <c r="AS2422" i="4"/>
  <c r="AS1090" i="4"/>
  <c r="AE1090" i="4"/>
  <c r="AF1090" i="4" s="1"/>
  <c r="AG1090" i="4" s="1"/>
  <c r="AI1090" i="4" s="1"/>
  <c r="AH1458" i="4"/>
  <c r="X1458" i="4"/>
  <c r="Y1458" i="4" s="1"/>
  <c r="X2232" i="4"/>
  <c r="Y2232" i="4" s="1"/>
  <c r="AH2232" i="4"/>
  <c r="AS1245" i="4"/>
  <c r="AE1245" i="4"/>
  <c r="AF1245" i="4" s="1"/>
  <c r="AG1245" i="4" s="1"/>
  <c r="AI1245" i="4" s="1"/>
  <c r="AS1080" i="4"/>
  <c r="AE1080" i="4"/>
  <c r="AF1080" i="4" s="1"/>
  <c r="AG1080" i="4" s="1"/>
  <c r="AI1080" i="4" s="1"/>
  <c r="AS508" i="4"/>
  <c r="AE508" i="4"/>
  <c r="AF508" i="4" s="1"/>
  <c r="AG508" i="4" s="1"/>
  <c r="AI508" i="4" s="1"/>
  <c r="X825" i="4"/>
  <c r="Y825" i="4" s="1"/>
  <c r="AH825" i="4"/>
  <c r="AS1321" i="4"/>
  <c r="AE1321" i="4"/>
  <c r="AF1321" i="4" s="1"/>
  <c r="AG1321" i="4" s="1"/>
  <c r="AC394" i="4"/>
  <c r="AD394" i="4" s="1"/>
  <c r="AS1610" i="4"/>
  <c r="AC1195" i="4"/>
  <c r="AD1195" i="4" s="1"/>
  <c r="AS38" i="4"/>
  <c r="AE1456" i="4"/>
  <c r="AF1456" i="4" s="1"/>
  <c r="AG1456" i="4" s="1"/>
  <c r="AI1456" i="4" s="1"/>
  <c r="AS1456" i="4"/>
  <c r="X717" i="4"/>
  <c r="Y717" i="4" s="1"/>
  <c r="AH717" i="4"/>
  <c r="AS409" i="4"/>
  <c r="AE409" i="4"/>
  <c r="AF409" i="4" s="1"/>
  <c r="AG409" i="4" s="1"/>
  <c r="AI409" i="4" s="1"/>
  <c r="AE2087" i="4"/>
  <c r="AF2087" i="4" s="1"/>
  <c r="AG2087" i="4" s="1"/>
  <c r="AI2087" i="4" s="1"/>
  <c r="AS2087" i="4"/>
  <c r="AS1771" i="4"/>
  <c r="AE1771" i="4"/>
  <c r="AF1771" i="4" s="1"/>
  <c r="AG1771" i="4" s="1"/>
  <c r="AI1771" i="4" s="1"/>
  <c r="AS623" i="4"/>
  <c r="AE623" i="4"/>
  <c r="AF623" i="4" s="1"/>
  <c r="AG623" i="4" s="1"/>
  <c r="AI623" i="4" s="1"/>
  <c r="AE1894" i="4"/>
  <c r="AF1894" i="4" s="1"/>
  <c r="AG1894" i="4" s="1"/>
  <c r="AI1894" i="4" s="1"/>
  <c r="AS1894" i="4"/>
  <c r="AC428" i="4"/>
  <c r="AD428" i="4" s="1"/>
  <c r="X189" i="4"/>
  <c r="Y189" i="4" s="1"/>
  <c r="AH189" i="4"/>
  <c r="AH1686" i="4"/>
  <c r="X1686" i="4"/>
  <c r="Y1686" i="4" s="1"/>
  <c r="AH1834" i="4"/>
  <c r="X1834" i="4"/>
  <c r="Y1834" i="4" s="1"/>
  <c r="AH1922" i="4"/>
  <c r="X1922" i="4"/>
  <c r="Y1922" i="4" s="1"/>
  <c r="AH916" i="4"/>
  <c r="X916" i="4"/>
  <c r="Y916" i="4" s="1"/>
  <c r="AH1891" i="4"/>
  <c r="X1891" i="4"/>
  <c r="Y1891" i="4" s="1"/>
  <c r="AS303" i="4"/>
  <c r="X195" i="4"/>
  <c r="Y195" i="4" s="1"/>
  <c r="AH195" i="4"/>
  <c r="AH1409" i="4"/>
  <c r="X1409" i="4"/>
  <c r="Y1409" i="4" s="1"/>
  <c r="X1472" i="4"/>
  <c r="Y1472" i="4" s="1"/>
  <c r="AH1472" i="4"/>
  <c r="X494" i="4"/>
  <c r="Y494" i="4" s="1"/>
  <c r="AH494" i="4"/>
  <c r="AH730" i="4"/>
  <c r="X730" i="4"/>
  <c r="Y730" i="4" s="1"/>
  <c r="X620" i="4"/>
  <c r="Y620" i="4" s="1"/>
  <c r="AH620" i="4"/>
  <c r="AH1406" i="4"/>
  <c r="X1406" i="4"/>
  <c r="Y1406" i="4" s="1"/>
  <c r="X2338" i="4"/>
  <c r="Y2338" i="4" s="1"/>
  <c r="AH2338" i="4"/>
  <c r="AC1427" i="4"/>
  <c r="AD1427" i="4" s="1"/>
  <c r="AC2457" i="4"/>
  <c r="AD2457" i="4" s="1"/>
  <c r="X95" i="4"/>
  <c r="Y95" i="4" s="1"/>
  <c r="AH95" i="4"/>
  <c r="X2337" i="4"/>
  <c r="Y2337" i="4" s="1"/>
  <c r="AH2337" i="4"/>
  <c r="X2468" i="4"/>
  <c r="Y2468" i="4" s="1"/>
  <c r="AH2468" i="4"/>
  <c r="AS1968" i="4"/>
  <c r="AE1968" i="4"/>
  <c r="AF1968" i="4" s="1"/>
  <c r="AG1968" i="4" s="1"/>
  <c r="AI1968" i="4" s="1"/>
  <c r="X821" i="4"/>
  <c r="Y821" i="4" s="1"/>
  <c r="AH821" i="4"/>
  <c r="AS714" i="4"/>
  <c r="AE714" i="4"/>
  <c r="AF714" i="4" s="1"/>
  <c r="AG714" i="4" s="1"/>
  <c r="AI714" i="4" s="1"/>
  <c r="AH2175" i="4"/>
  <c r="X2175" i="4"/>
  <c r="Y2175" i="4" s="1"/>
  <c r="AH882" i="4"/>
  <c r="X882" i="4"/>
  <c r="Y882" i="4" s="1"/>
  <c r="AH1385" i="4"/>
  <c r="X1385" i="4"/>
  <c r="Y1385" i="4" s="1"/>
  <c r="AH1850" i="4"/>
  <c r="X1850" i="4"/>
  <c r="Y1850" i="4" s="1"/>
  <c r="AC929" i="4"/>
  <c r="AD929" i="4" s="1"/>
  <c r="AS1704" i="4"/>
  <c r="AC1627" i="4"/>
  <c r="AD1627" i="4" s="1"/>
  <c r="AE2423" i="4"/>
  <c r="AF2423" i="4" s="1"/>
  <c r="AG2423" i="4" s="1"/>
  <c r="AS2423" i="4"/>
  <c r="X1877" i="4"/>
  <c r="Y1877" i="4" s="1"/>
  <c r="AH1877" i="4"/>
  <c r="AS196" i="4"/>
  <c r="X235" i="4"/>
  <c r="Y235" i="4" s="1"/>
  <c r="AH235" i="4"/>
  <c r="AH943" i="4"/>
  <c r="X943" i="4"/>
  <c r="Y943" i="4" s="1"/>
  <c r="AH1166" i="4"/>
  <c r="X1166" i="4"/>
  <c r="Y1166" i="4" s="1"/>
  <c r="X670" i="4"/>
  <c r="Y670" i="4" s="1"/>
  <c r="AH670" i="4"/>
  <c r="AH1884" i="4"/>
  <c r="X1884" i="4"/>
  <c r="Y1884" i="4" s="1"/>
  <c r="AS1748" i="4"/>
  <c r="AE1748" i="4"/>
  <c r="AF1748" i="4" s="1"/>
  <c r="AG1748" i="4" s="1"/>
  <c r="AI1748" i="4" s="1"/>
  <c r="AS501" i="4"/>
  <c r="AE501" i="4"/>
  <c r="AF501" i="4" s="1"/>
  <c r="AG501" i="4" s="1"/>
  <c r="AI501" i="4" s="1"/>
  <c r="AH2192" i="4"/>
  <c r="X2192" i="4"/>
  <c r="Y2192" i="4" s="1"/>
  <c r="AC1972" i="4"/>
  <c r="AD1972" i="4" s="1"/>
  <c r="AC820" i="4"/>
  <c r="AD820" i="4" s="1"/>
  <c r="AC1053" i="4"/>
  <c r="AD1053" i="4" s="1"/>
  <c r="AC2403" i="4"/>
  <c r="AD2403" i="4" s="1"/>
  <c r="X2483" i="4"/>
  <c r="Y2483" i="4" s="1"/>
  <c r="AH2483" i="4"/>
  <c r="X1490" i="4"/>
  <c r="Y1490" i="4" s="1"/>
  <c r="AH1490" i="4"/>
  <c r="AS2210" i="4"/>
  <c r="AE2210" i="4"/>
  <c r="AF2210" i="4" s="1"/>
  <c r="AG2210" i="4" s="1"/>
  <c r="AI2210" i="4" s="1"/>
  <c r="AS660" i="4"/>
  <c r="AE660" i="4"/>
  <c r="AF660" i="4" s="1"/>
  <c r="AG660" i="4" s="1"/>
  <c r="AI660" i="4" s="1"/>
  <c r="AS402" i="4"/>
  <c r="AE402" i="4"/>
  <c r="AF402" i="4" s="1"/>
  <c r="AG402" i="4" s="1"/>
  <c r="AI402" i="4" s="1"/>
  <c r="AE2366" i="4"/>
  <c r="AF2366" i="4" s="1"/>
  <c r="AG2366" i="4" s="1"/>
  <c r="AI2366" i="4" s="1"/>
  <c r="AS2366" i="4"/>
  <c r="AH888" i="4"/>
  <c r="X888" i="4"/>
  <c r="Y888" i="4" s="1"/>
  <c r="AC1601" i="4"/>
  <c r="AD1601" i="4" s="1"/>
  <c r="AC653" i="4"/>
  <c r="AD653" i="4" s="1"/>
  <c r="AC1537" i="4"/>
  <c r="AD1537" i="4" s="1"/>
  <c r="AE1210" i="4"/>
  <c r="AF1210" i="4" s="1"/>
  <c r="AG1210" i="4" s="1"/>
  <c r="AI1210" i="4" s="1"/>
  <c r="AS1210" i="4"/>
  <c r="AS831" i="4"/>
  <c r="AE831" i="4"/>
  <c r="AF831" i="4" s="1"/>
  <c r="AG831" i="4" s="1"/>
  <c r="AI831" i="4" s="1"/>
  <c r="AE1985" i="4"/>
  <c r="AF1985" i="4" s="1"/>
  <c r="AG1985" i="4" s="1"/>
  <c r="AS1985" i="4"/>
  <c r="AC1609" i="4"/>
  <c r="AD1609" i="4" s="1"/>
  <c r="AS162" i="4"/>
  <c r="AC500" i="4"/>
  <c r="AD500" i="4" s="1"/>
  <c r="AS1629" i="4"/>
  <c r="AC1043" i="4"/>
  <c r="AD1043" i="4" s="1"/>
  <c r="X228" i="4"/>
  <c r="Y228" i="4" s="1"/>
  <c r="AH228" i="4"/>
  <c r="AH2183" i="4"/>
  <c r="X2183" i="4"/>
  <c r="Y2183" i="4" s="1"/>
  <c r="X845" i="4"/>
  <c r="Y845" i="4" s="1"/>
  <c r="AH845" i="4"/>
  <c r="AH836" i="4"/>
  <c r="X836" i="4"/>
  <c r="Y836" i="4" s="1"/>
  <c r="AH944" i="4"/>
  <c r="X944" i="4"/>
  <c r="Y944" i="4" s="1"/>
  <c r="AS382" i="4"/>
  <c r="AE382" i="4"/>
  <c r="AF382" i="4" s="1"/>
  <c r="AG382" i="4" s="1"/>
  <c r="AI382" i="4" s="1"/>
  <c r="X854" i="4"/>
  <c r="Y854" i="4" s="1"/>
  <c r="AH854" i="4"/>
  <c r="AH1718" i="4"/>
  <c r="X1718" i="4"/>
  <c r="Y1718" i="4" s="1"/>
  <c r="AE628" i="4"/>
  <c r="AF628" i="4" s="1"/>
  <c r="AG628" i="4" s="1"/>
  <c r="AI628" i="4" s="1"/>
  <c r="AS628" i="4"/>
  <c r="AE237" i="4"/>
  <c r="AF237" i="4" s="1"/>
  <c r="AG237" i="4" s="1"/>
  <c r="AS237" i="4"/>
  <c r="AC2145" i="4"/>
  <c r="AD2145" i="4" s="1"/>
  <c r="AC57" i="4"/>
  <c r="AD57" i="4" s="1"/>
  <c r="X2245" i="4"/>
  <c r="Y2245" i="4" s="1"/>
  <c r="AH2245" i="4"/>
  <c r="AS258" i="4"/>
  <c r="AE258" i="4"/>
  <c r="AF258" i="4" s="1"/>
  <c r="AG258" i="4" s="1"/>
  <c r="AI258" i="4" s="1"/>
  <c r="X478" i="4"/>
  <c r="Y478" i="4" s="1"/>
  <c r="AH478" i="4"/>
  <c r="X1388" i="4"/>
  <c r="Y1388" i="4" s="1"/>
  <c r="AH1388" i="4"/>
  <c r="X560" i="4"/>
  <c r="Y560" i="4" s="1"/>
  <c r="AH560" i="4"/>
  <c r="X2346" i="4"/>
  <c r="Y2346" i="4" s="1"/>
  <c r="AH2346" i="4"/>
  <c r="AS2218" i="4"/>
  <c r="AE2218" i="4"/>
  <c r="AF2218" i="4" s="1"/>
  <c r="AG2218" i="4" s="1"/>
  <c r="AI2218" i="4" s="1"/>
  <c r="AS2060" i="4"/>
  <c r="AS550" i="4"/>
  <c r="AS1525" i="4"/>
  <c r="AE1525" i="4"/>
  <c r="AF1525" i="4" s="1"/>
  <c r="AG1525" i="4" s="1"/>
  <c r="AI1525" i="4" s="1"/>
  <c r="AH1404" i="4"/>
  <c r="X1404" i="4"/>
  <c r="Y1404" i="4" s="1"/>
  <c r="AH1121" i="4"/>
  <c r="X1121" i="4"/>
  <c r="Y1121" i="4" s="1"/>
  <c r="AH367" i="4"/>
  <c r="X367" i="4"/>
  <c r="Y367" i="4" s="1"/>
  <c r="AE280" i="4"/>
  <c r="AF280" i="4" s="1"/>
  <c r="AG280" i="4" s="1"/>
  <c r="AI280" i="4" s="1"/>
  <c r="AS280" i="4"/>
  <c r="AH1430" i="4"/>
  <c r="X1430" i="4"/>
  <c r="Y1430" i="4" s="1"/>
  <c r="AH2089" i="4"/>
  <c r="X2089" i="4"/>
  <c r="Y2089" i="4" s="1"/>
  <c r="AC1998" i="4"/>
  <c r="AD1998" i="4" s="1"/>
  <c r="AS741" i="4"/>
  <c r="AS1034" i="4"/>
  <c r="X860" i="4"/>
  <c r="Y860" i="4" s="1"/>
  <c r="AH860" i="4"/>
  <c r="AS532" i="4"/>
  <c r="AE532" i="4"/>
  <c r="AF532" i="4" s="1"/>
  <c r="AG532" i="4" s="1"/>
  <c r="AI532" i="4" s="1"/>
  <c r="AH1410" i="4"/>
  <c r="X1410" i="4"/>
  <c r="Y1410" i="4" s="1"/>
  <c r="AE272" i="4"/>
  <c r="AF272" i="4" s="1"/>
  <c r="AG272" i="4" s="1"/>
  <c r="AI272" i="4" s="1"/>
  <c r="AS272" i="4"/>
  <c r="X1911" i="4"/>
  <c r="Y1911" i="4" s="1"/>
  <c r="AH1911" i="4"/>
  <c r="AH401" i="4"/>
  <c r="X401" i="4"/>
  <c r="Y401" i="4" s="1"/>
  <c r="AS1735" i="4"/>
  <c r="AE1735" i="4"/>
  <c r="AF1735" i="4" s="1"/>
  <c r="AG1735" i="4" s="1"/>
  <c r="AI1735" i="4" s="1"/>
  <c r="AC927" i="4"/>
  <c r="AD927" i="4" s="1"/>
  <c r="AS1040" i="4"/>
  <c r="AC2368" i="4"/>
  <c r="AD2368" i="4" s="1"/>
  <c r="X1531" i="4"/>
  <c r="Y1531" i="4" s="1"/>
  <c r="AH1531" i="4"/>
  <c r="X1974" i="4"/>
  <c r="Y1974" i="4" s="1"/>
  <c r="AH1974" i="4"/>
  <c r="AS45" i="4"/>
  <c r="AS299" i="4"/>
  <c r="AE299" i="4"/>
  <c r="AF299" i="4" s="1"/>
  <c r="AG299" i="4" s="1"/>
  <c r="AI299" i="4" s="1"/>
  <c r="AH1776" i="4"/>
  <c r="X1776" i="4"/>
  <c r="Y1776" i="4" s="1"/>
  <c r="AH1424" i="4"/>
  <c r="X1424" i="4"/>
  <c r="Y1424" i="4" s="1"/>
  <c r="AC370" i="4"/>
  <c r="AD370" i="4" s="1"/>
  <c r="AC1809" i="4"/>
  <c r="AD1809" i="4" s="1"/>
  <c r="AC1587" i="4"/>
  <c r="AD1587" i="4" s="1"/>
  <c r="AC1306" i="4"/>
  <c r="AD1306" i="4" s="1"/>
  <c r="AC1565" i="4"/>
  <c r="AD1565" i="4" s="1"/>
  <c r="X1971" i="4"/>
  <c r="Y1971" i="4" s="1"/>
  <c r="AH1971" i="4"/>
  <c r="AH1258" i="4"/>
  <c r="X1258" i="4"/>
  <c r="Y1258" i="4" s="1"/>
  <c r="AS758" i="4"/>
  <c r="AE758" i="4"/>
  <c r="AF758" i="4" s="1"/>
  <c r="AG758" i="4" s="1"/>
  <c r="AI758" i="4" s="1"/>
  <c r="AS505" i="4"/>
  <c r="AC188" i="4"/>
  <c r="AD188" i="4" s="1"/>
  <c r="AS2045" i="4"/>
  <c r="X2241" i="4"/>
  <c r="Y2241" i="4" s="1"/>
  <c r="AH2241" i="4"/>
  <c r="AE52" i="4"/>
  <c r="AF52" i="4" s="1"/>
  <c r="AG52" i="4" s="1"/>
  <c r="AI52" i="4" s="1"/>
  <c r="AS52" i="4"/>
  <c r="AH248" i="4"/>
  <c r="X248" i="4"/>
  <c r="Y248" i="4" s="1"/>
  <c r="X2244" i="4"/>
  <c r="Y2244" i="4" s="1"/>
  <c r="AH2244" i="4"/>
  <c r="AS1799" i="4"/>
  <c r="AE1799" i="4"/>
  <c r="AF1799" i="4" s="1"/>
  <c r="AG1799" i="4" s="1"/>
  <c r="AI1799" i="4" s="1"/>
  <c r="X1714" i="4"/>
  <c r="Y1714" i="4" s="1"/>
  <c r="AH1714" i="4"/>
  <c r="AH2005" i="4"/>
  <c r="X2005" i="4"/>
  <c r="Y2005" i="4" s="1"/>
  <c r="AS259" i="4"/>
  <c r="AE259" i="4"/>
  <c r="AF259" i="4" s="1"/>
  <c r="AG259" i="4" s="1"/>
  <c r="AI259" i="4" s="1"/>
  <c r="AS783" i="4"/>
  <c r="AE783" i="4"/>
  <c r="AF783" i="4" s="1"/>
  <c r="AG783" i="4" s="1"/>
  <c r="AI783" i="4" s="1"/>
  <c r="AS13" i="4"/>
  <c r="AE13" i="4"/>
  <c r="AF13" i="4" s="1"/>
  <c r="AG13" i="4" s="1"/>
  <c r="AI13" i="4" s="1"/>
  <c r="AH1351" i="4"/>
  <c r="X1351" i="4"/>
  <c r="Y1351" i="4" s="1"/>
  <c r="AH1744" i="4"/>
  <c r="X1744" i="4"/>
  <c r="Y1744" i="4" s="1"/>
  <c r="AH2228" i="4"/>
  <c r="X2228" i="4"/>
  <c r="Y2228" i="4" s="1"/>
  <c r="AH493" i="4"/>
  <c r="X493" i="4"/>
  <c r="Y493" i="4" s="1"/>
  <c r="AC760" i="4"/>
  <c r="AD760" i="4" s="1"/>
  <c r="AC1709" i="4"/>
  <c r="AD1709" i="4" s="1"/>
  <c r="AS2480" i="4"/>
  <c r="AS2144" i="4"/>
  <c r="AS1544" i="4"/>
  <c r="X232" i="4"/>
  <c r="Y232" i="4" s="1"/>
  <c r="AH232" i="4"/>
  <c r="X1510" i="4"/>
  <c r="Y1510" i="4" s="1"/>
  <c r="AH1510" i="4"/>
  <c r="AS1649" i="4"/>
  <c r="AE1649" i="4"/>
  <c r="AF1649" i="4" s="1"/>
  <c r="AG1649" i="4" s="1"/>
  <c r="AI1649" i="4" s="1"/>
  <c r="AH2352" i="4"/>
  <c r="X2352" i="4"/>
  <c r="Y2352" i="4" s="1"/>
  <c r="X2362" i="4"/>
  <c r="Y2362" i="4" s="1"/>
  <c r="AH2362" i="4"/>
  <c r="X1189" i="4"/>
  <c r="Y1189" i="4" s="1"/>
  <c r="AH1189" i="4"/>
  <c r="AH915" i="4"/>
  <c r="X915" i="4"/>
  <c r="Y915" i="4" s="1"/>
  <c r="AE1858" i="4"/>
  <c r="AF1858" i="4" s="1"/>
  <c r="AG1858" i="4" s="1"/>
  <c r="AI1858" i="4" s="1"/>
  <c r="AS1858" i="4"/>
  <c r="X99" i="4"/>
  <c r="Y99" i="4" s="1"/>
  <c r="AH99" i="4"/>
  <c r="AC633" i="4"/>
  <c r="AD633" i="4" s="1"/>
  <c r="AS172" i="4"/>
  <c r="AC1009" i="4"/>
  <c r="AD1009" i="4" s="1"/>
  <c r="AS1732" i="4"/>
  <c r="AC1951" i="4"/>
  <c r="AD1951" i="4" s="1"/>
  <c r="X2329" i="4"/>
  <c r="Y2329" i="4" s="1"/>
  <c r="AH2329" i="4"/>
  <c r="AH1325" i="4"/>
  <c r="X1325" i="4"/>
  <c r="Y1325" i="4" s="1"/>
  <c r="AH2222" i="4"/>
  <c r="X2222" i="4"/>
  <c r="Y2222" i="4" s="1"/>
  <c r="AS750" i="4"/>
  <c r="AE750" i="4"/>
  <c r="AF750" i="4" s="1"/>
  <c r="AG750" i="4" s="1"/>
  <c r="AI750" i="4" s="1"/>
  <c r="AS1935" i="4"/>
  <c r="AE1935" i="4"/>
  <c r="AF1935" i="4" s="1"/>
  <c r="AG1935" i="4" s="1"/>
  <c r="AI1935" i="4" s="1"/>
  <c r="AS2056" i="4"/>
  <c r="AS612" i="4"/>
  <c r="X2132" i="4"/>
  <c r="Y2132" i="4" s="1"/>
  <c r="AH2132" i="4"/>
  <c r="AH202" i="4"/>
  <c r="X202" i="4"/>
  <c r="Y202" i="4" s="1"/>
  <c r="AH2182" i="4"/>
  <c r="X2182" i="4"/>
  <c r="Y2182" i="4" s="1"/>
  <c r="AH1862" i="4"/>
  <c r="X1862" i="4"/>
  <c r="Y1862" i="4" s="1"/>
  <c r="AH996" i="4"/>
  <c r="X996" i="4"/>
  <c r="Y996" i="4" s="1"/>
  <c r="AH1432" i="4"/>
  <c r="X1432" i="4"/>
  <c r="Y1432" i="4" s="1"/>
  <c r="X1099" i="4"/>
  <c r="Y1099" i="4" s="1"/>
  <c r="AH1099" i="4"/>
  <c r="AE1887" i="4"/>
  <c r="AF1887" i="4" s="1"/>
  <c r="AG1887" i="4" s="1"/>
  <c r="AI1887" i="4" s="1"/>
  <c r="AS1887" i="4"/>
  <c r="AS545" i="4"/>
  <c r="AS819" i="4"/>
  <c r="AS765" i="4"/>
  <c r="AC1252" i="4"/>
  <c r="AD1252" i="4" s="1"/>
  <c r="AS2028" i="4"/>
  <c r="AC2472" i="4"/>
  <c r="AD2472" i="4" s="1"/>
  <c r="AE2467" i="4"/>
  <c r="AF2467" i="4" s="1"/>
  <c r="AG2467" i="4" s="1"/>
  <c r="AI2467" i="4" s="1"/>
  <c r="AS2467" i="4"/>
  <c r="AH1393" i="4"/>
  <c r="X1393" i="4"/>
  <c r="Y1393" i="4" s="1"/>
  <c r="AS719" i="4"/>
  <c r="AE719" i="4"/>
  <c r="AF719" i="4" s="1"/>
  <c r="AG719" i="4" s="1"/>
  <c r="AI719" i="4" s="1"/>
  <c r="AS1023" i="4"/>
  <c r="AE1023" i="4"/>
  <c r="AF1023" i="4" s="1"/>
  <c r="AG1023" i="4" s="1"/>
  <c r="AI1023" i="4" s="1"/>
  <c r="AE896" i="4"/>
  <c r="AF896" i="4" s="1"/>
  <c r="AG896" i="4" s="1"/>
  <c r="AI896" i="4" s="1"/>
  <c r="AS896" i="4"/>
  <c r="AS982" i="4"/>
  <c r="AE982" i="4"/>
  <c r="AF982" i="4" s="1"/>
  <c r="AG982" i="4" s="1"/>
  <c r="AI982" i="4" s="1"/>
  <c r="X2124" i="4"/>
  <c r="Y2124" i="4" s="1"/>
  <c r="AH2124" i="4"/>
  <c r="AC1594" i="4"/>
  <c r="AD1594" i="4" s="1"/>
  <c r="AC1147" i="4"/>
  <c r="AD1147" i="4" s="1"/>
  <c r="AS519" i="4"/>
  <c r="X2331" i="4"/>
  <c r="Y2331" i="4" s="1"/>
  <c r="AH2331" i="4"/>
  <c r="AS340" i="4"/>
  <c r="AC1868" i="4"/>
  <c r="AD1868" i="4" s="1"/>
  <c r="X1665" i="4"/>
  <c r="Y1665" i="4" s="1"/>
  <c r="AH1665" i="4"/>
  <c r="AH2153" i="4"/>
  <c r="X2153" i="4"/>
  <c r="Y2153" i="4" s="1"/>
  <c r="X1767" i="4"/>
  <c r="Y1767" i="4" s="1"/>
  <c r="AH1767" i="4"/>
  <c r="X1368" i="4"/>
  <c r="Y1368" i="4" s="1"/>
  <c r="AH1368" i="4"/>
  <c r="AH1403" i="4"/>
  <c r="X1403" i="4"/>
  <c r="Y1403" i="4" s="1"/>
  <c r="AC298" i="4"/>
  <c r="AD298" i="4" s="1"/>
  <c r="AC1628" i="4"/>
  <c r="AD1628" i="4" s="1"/>
  <c r="AS2034" i="4"/>
  <c r="AC1977" i="4"/>
  <c r="AD1977" i="4" s="1"/>
  <c r="AC2411" i="4"/>
  <c r="AD2411" i="4" s="1"/>
  <c r="AS159" i="4"/>
  <c r="AS1277" i="4"/>
  <c r="AE1277" i="4"/>
  <c r="AF1277" i="4" s="1"/>
  <c r="AG1277" i="4" s="1"/>
  <c r="AI1277" i="4" s="1"/>
  <c r="X1507" i="4"/>
  <c r="Y1507" i="4" s="1"/>
  <c r="AH1507" i="4"/>
  <c r="AS2091" i="4"/>
  <c r="AE2091" i="4"/>
  <c r="AF2091" i="4" s="1"/>
  <c r="AG2091" i="4" s="1"/>
  <c r="AI2091" i="4" s="1"/>
  <c r="AH967" i="4"/>
  <c r="X967" i="4"/>
  <c r="Y967" i="4" s="1"/>
  <c r="AH146" i="4"/>
  <c r="X146" i="4"/>
  <c r="Y146" i="4" s="1"/>
  <c r="AH1670" i="4"/>
  <c r="X1670" i="4"/>
  <c r="Y1670" i="4" s="1"/>
  <c r="AH847" i="4"/>
  <c r="X847" i="4"/>
  <c r="Y847" i="4" s="1"/>
  <c r="AH1038" i="4"/>
  <c r="X1038" i="4"/>
  <c r="Y1038" i="4" s="1"/>
  <c r="AE398" i="4"/>
  <c r="AF398" i="4" s="1"/>
  <c r="AG398" i="4" s="1"/>
  <c r="AI398" i="4" s="1"/>
  <c r="AS398" i="4"/>
  <c r="AS241" i="4"/>
  <c r="AE241" i="4"/>
  <c r="AF241" i="4" s="1"/>
  <c r="AG241" i="4" s="1"/>
  <c r="AI241" i="4" s="1"/>
  <c r="X2356" i="4"/>
  <c r="Y2356" i="4" s="1"/>
  <c r="AH2356" i="4"/>
  <c r="AS2407" i="4"/>
  <c r="AC576" i="4"/>
  <c r="AD576" i="4" s="1"/>
  <c r="AS744" i="4"/>
  <c r="AH965" i="4"/>
  <c r="X965" i="4"/>
  <c r="Y965" i="4" s="1"/>
  <c r="AS636" i="4"/>
  <c r="AE636" i="4"/>
  <c r="AF636" i="4" s="1"/>
  <c r="AG636" i="4" s="1"/>
  <c r="AI636" i="4" s="1"/>
  <c r="X732" i="4"/>
  <c r="Y732" i="4" s="1"/>
  <c r="AH732" i="4"/>
  <c r="AS2402" i="4"/>
  <c r="AE2402" i="4"/>
  <c r="AF2402" i="4" s="1"/>
  <c r="AG2402" i="4" s="1"/>
  <c r="AI2402" i="4" s="1"/>
  <c r="X1241" i="4"/>
  <c r="Y1241" i="4" s="1"/>
  <c r="AH1241" i="4"/>
  <c r="X913" i="4"/>
  <c r="Y913" i="4" s="1"/>
  <c r="AH913" i="4"/>
  <c r="AC254" i="4"/>
  <c r="AD254" i="4" s="1"/>
  <c r="AS2424" i="4"/>
  <c r="AC1084" i="4"/>
  <c r="AD1084" i="4" s="1"/>
  <c r="X1501" i="4"/>
  <c r="Y1501" i="4" s="1"/>
  <c r="AH1501" i="4"/>
  <c r="AS1087" i="4"/>
  <c r="AE1087" i="4"/>
  <c r="AF1087" i="4" s="1"/>
  <c r="AG1087" i="4" s="1"/>
  <c r="AI1087" i="4" s="1"/>
  <c r="AE143" i="4"/>
  <c r="AF143" i="4" s="1"/>
  <c r="AG143" i="4" s="1"/>
  <c r="AI143" i="4" s="1"/>
  <c r="AS143" i="4"/>
  <c r="AH1800" i="4"/>
  <c r="X1800" i="4"/>
  <c r="Y1800" i="4" s="1"/>
  <c r="AH1872" i="4"/>
  <c r="X1872" i="4"/>
  <c r="Y1872" i="4" s="1"/>
  <c r="AS2412" i="4"/>
  <c r="AE2412" i="4"/>
  <c r="AF2412" i="4" s="1"/>
  <c r="AG2412" i="4" s="1"/>
  <c r="AI2412" i="4" s="1"/>
  <c r="AE1437" i="4"/>
  <c r="AF1437" i="4" s="1"/>
  <c r="AG1437" i="4" s="1"/>
  <c r="AI1437" i="4" s="1"/>
  <c r="AS1437" i="4"/>
  <c r="AS1729" i="4"/>
  <c r="AE1729" i="4"/>
  <c r="AF1729" i="4" s="1"/>
  <c r="AG1729" i="4" s="1"/>
  <c r="AI1729" i="4" s="1"/>
  <c r="X829" i="4"/>
  <c r="Y829" i="4" s="1"/>
  <c r="AH829" i="4"/>
  <c r="AS369" i="4"/>
  <c r="AH1085" i="4"/>
  <c r="X1085" i="4"/>
  <c r="Y1085" i="4" s="1"/>
  <c r="AE1476" i="4"/>
  <c r="AF1476" i="4" s="1"/>
  <c r="AG1476" i="4" s="1"/>
  <c r="AI1476" i="4" s="1"/>
  <c r="AS1476" i="4"/>
  <c r="AH1867" i="4"/>
  <c r="X1867" i="4"/>
  <c r="Y1867" i="4" s="1"/>
  <c r="AH1384" i="4"/>
  <c r="X1384" i="4"/>
  <c r="Y1384" i="4" s="1"/>
  <c r="AH1417" i="4"/>
  <c r="X1417" i="4"/>
  <c r="Y1417" i="4" s="1"/>
  <c r="AS761" i="4"/>
  <c r="AE761" i="4"/>
  <c r="AF761" i="4" s="1"/>
  <c r="AG761" i="4" s="1"/>
  <c r="AI761" i="4" s="1"/>
  <c r="AC1708" i="4"/>
  <c r="AD1708" i="4" s="1"/>
  <c r="AC1996" i="4"/>
  <c r="AD1996" i="4" s="1"/>
  <c r="AS1135" i="4"/>
  <c r="AC1994" i="4"/>
  <c r="AD1994" i="4" s="1"/>
  <c r="AH1259" i="4"/>
  <c r="X1259" i="4"/>
  <c r="Y1259" i="4" s="1"/>
  <c r="AH934" i="4"/>
  <c r="X934" i="4"/>
  <c r="Y934" i="4" s="1"/>
  <c r="AS239" i="4"/>
  <c r="AE239" i="4"/>
  <c r="AF239" i="4" s="1"/>
  <c r="AG239" i="4" s="1"/>
  <c r="AI239" i="4" s="1"/>
  <c r="AS528" i="4"/>
  <c r="AE528" i="4"/>
  <c r="AF528" i="4" s="1"/>
  <c r="AG528" i="4" s="1"/>
  <c r="AI528" i="4" s="1"/>
  <c r="AS1621" i="4"/>
  <c r="AE1621" i="4"/>
  <c r="AF1621" i="4" s="1"/>
  <c r="AG1621" i="4" s="1"/>
  <c r="AI1621" i="4" s="1"/>
  <c r="AC1694" i="4"/>
  <c r="AD1694" i="4" s="1"/>
  <c r="AS210" i="4"/>
  <c r="AS221" i="4"/>
  <c r="AE221" i="4"/>
  <c r="AF221" i="4" s="1"/>
  <c r="AG221" i="4" s="1"/>
  <c r="AI221" i="4" s="1"/>
  <c r="X429" i="4"/>
  <c r="Y429" i="4" s="1"/>
  <c r="AH429" i="4"/>
  <c r="AE1667" i="4"/>
  <c r="AF1667" i="4" s="1"/>
  <c r="AG1667" i="4" s="1"/>
  <c r="AI1667" i="4" s="1"/>
  <c r="AS1667" i="4"/>
  <c r="X651" i="4"/>
  <c r="Y651" i="4" s="1"/>
  <c r="AH651" i="4"/>
  <c r="AH812" i="4"/>
  <c r="X812" i="4"/>
  <c r="Y812" i="4" s="1"/>
  <c r="AS1360" i="4"/>
  <c r="AE1360" i="4"/>
  <c r="AF1360" i="4" s="1"/>
  <c r="AG1360" i="4" s="1"/>
  <c r="AI1360" i="4" s="1"/>
  <c r="AH1140" i="4"/>
  <c r="X1140" i="4"/>
  <c r="Y1140" i="4" s="1"/>
  <c r="AS748" i="4"/>
  <c r="AH1875" i="4"/>
  <c r="X1875" i="4"/>
  <c r="Y1875" i="4" s="1"/>
  <c r="X231" i="4"/>
  <c r="Y231" i="4" s="1"/>
  <c r="AH231" i="4"/>
  <c r="AE261" i="4"/>
  <c r="AF261" i="4" s="1"/>
  <c r="AG261" i="4" s="1"/>
  <c r="AI261" i="4" s="1"/>
  <c r="AS261" i="4"/>
  <c r="AH1091" i="4"/>
  <c r="X1091" i="4"/>
  <c r="Y1091" i="4" s="1"/>
  <c r="X807" i="4"/>
  <c r="Y807" i="4" s="1"/>
  <c r="AH807" i="4"/>
  <c r="AH1678" i="4"/>
  <c r="X1678" i="4"/>
  <c r="Y1678" i="4" s="1"/>
  <c r="AS2050" i="4"/>
  <c r="AE2050" i="4"/>
  <c r="AF2050" i="4" s="1"/>
  <c r="AG2050" i="4" s="1"/>
  <c r="AI2050" i="4" s="1"/>
  <c r="AS568" i="4"/>
  <c r="AE568" i="4"/>
  <c r="AF568" i="4" s="1"/>
  <c r="AG568" i="4" s="1"/>
  <c r="AI568" i="4" s="1"/>
  <c r="AS1585" i="4"/>
  <c r="AC348" i="4"/>
  <c r="AD348" i="4" s="1"/>
  <c r="AS236" i="4"/>
  <c r="AC725" i="4"/>
  <c r="AD725" i="4" s="1"/>
  <c r="AS2107" i="4"/>
  <c r="AS1201" i="4"/>
  <c r="X1498" i="4"/>
  <c r="Y1498" i="4" s="1"/>
  <c r="AH1498" i="4"/>
  <c r="X2031" i="4"/>
  <c r="Y2031" i="4" s="1"/>
  <c r="AH2031" i="4"/>
  <c r="AH2284" i="4"/>
  <c r="X2284" i="4"/>
  <c r="Y2284" i="4" s="1"/>
  <c r="AH1742" i="4"/>
  <c r="X1742" i="4"/>
  <c r="Y1742" i="4" s="1"/>
  <c r="AH1203" i="4"/>
  <c r="X1203" i="4"/>
  <c r="Y1203" i="4" s="1"/>
  <c r="AH1281" i="4"/>
  <c r="X1281" i="4"/>
  <c r="Y1281" i="4" s="1"/>
  <c r="AH1156" i="4"/>
  <c r="X1156" i="4"/>
  <c r="Y1156" i="4" s="1"/>
  <c r="AH2138" i="4"/>
  <c r="X2138" i="4"/>
  <c r="Y2138" i="4" s="1"/>
  <c r="AH496" i="4"/>
  <c r="X496" i="4"/>
  <c r="Y496" i="4" s="1"/>
  <c r="AH472" i="4"/>
  <c r="X472" i="4"/>
  <c r="Y472" i="4" s="1"/>
  <c r="AS1613" i="4"/>
  <c r="AC1562" i="4"/>
  <c r="AD1562" i="4" s="1"/>
  <c r="AS186" i="4"/>
  <c r="AC512" i="4"/>
  <c r="AD512" i="4" s="1"/>
  <c r="AS2442" i="4"/>
  <c r="X180" i="4"/>
  <c r="Y180" i="4" s="1"/>
  <c r="AH180" i="4"/>
  <c r="AS192" i="4"/>
  <c r="AH2466" i="4"/>
  <c r="X2466" i="4"/>
  <c r="Y2466" i="4" s="1"/>
  <c r="X2221" i="4"/>
  <c r="Y2221" i="4" s="1"/>
  <c r="AH2221" i="4"/>
  <c r="AH252" i="4"/>
  <c r="X252" i="4"/>
  <c r="Y252" i="4" s="1"/>
  <c r="AC1539" i="4"/>
  <c r="AD1539" i="4" s="1"/>
  <c r="AC2068" i="4"/>
  <c r="AD2068" i="4" s="1"/>
  <c r="AC2208" i="4"/>
  <c r="AD2208" i="4" s="1"/>
  <c r="AC1076" i="4"/>
  <c r="AD1076" i="4" s="1"/>
  <c r="AC763" i="4"/>
  <c r="AD763" i="4" s="1"/>
  <c r="AC1710" i="4"/>
  <c r="AD1710" i="4" s="1"/>
  <c r="AS2322" i="4"/>
  <c r="AH2456" i="4"/>
  <c r="X2456" i="4"/>
  <c r="Y2456" i="4" s="1"/>
  <c r="AH695" i="4"/>
  <c r="X695" i="4"/>
  <c r="Y695" i="4" s="1"/>
  <c r="X526" i="4"/>
  <c r="Y526" i="4" s="1"/>
  <c r="AH526" i="4"/>
  <c r="AS642" i="4"/>
  <c r="AE642" i="4"/>
  <c r="AF642" i="4" s="1"/>
  <c r="AG642" i="4" s="1"/>
  <c r="AI642" i="4" s="1"/>
  <c r="X1668" i="4"/>
  <c r="Y1668" i="4" s="1"/>
  <c r="AH1668" i="4"/>
  <c r="AS769" i="4"/>
  <c r="AE769" i="4"/>
  <c r="AF769" i="4" s="1"/>
  <c r="AG769" i="4" s="1"/>
  <c r="AI769" i="4" s="1"/>
  <c r="AS671" i="4"/>
  <c r="AE671" i="4"/>
  <c r="AF671" i="4" s="1"/>
  <c r="AG671" i="4" s="1"/>
  <c r="AI671" i="4" s="1"/>
  <c r="X1487" i="4"/>
  <c r="Y1487" i="4" s="1"/>
  <c r="AH1487" i="4"/>
  <c r="AS1701" i="4"/>
  <c r="AE1701" i="4"/>
  <c r="AF1701" i="4" s="1"/>
  <c r="AG1701" i="4" s="1"/>
  <c r="AI1701" i="4" s="1"/>
  <c r="AC2281" i="4"/>
  <c r="AD2281" i="4" s="1"/>
  <c r="AS1569" i="4"/>
  <c r="AS1060" i="4"/>
  <c r="AC2126" i="4"/>
  <c r="AD2126" i="4" s="1"/>
  <c r="AC1439" i="4"/>
  <c r="AD1439" i="4" s="1"/>
  <c r="AS37" i="4"/>
  <c r="AE1933" i="4"/>
  <c r="AF1933" i="4" s="1"/>
  <c r="AG1933" i="4" s="1"/>
  <c r="AI1933" i="4" s="1"/>
  <c r="AS1933" i="4"/>
  <c r="AS335" i="4"/>
  <c r="AS517" i="4"/>
  <c r="AH1284" i="4"/>
  <c r="X1284" i="4"/>
  <c r="Y1284" i="4" s="1"/>
  <c r="AH839" i="4"/>
  <c r="X839" i="4"/>
  <c r="Y839" i="4" s="1"/>
  <c r="AE1453" i="4"/>
  <c r="AF1453" i="4" s="1"/>
  <c r="AG1453" i="4" s="1"/>
  <c r="AI1453" i="4" s="1"/>
  <c r="AS1453" i="4"/>
  <c r="AS720" i="4"/>
  <c r="AE720" i="4"/>
  <c r="AF720" i="4" s="1"/>
  <c r="AG720" i="4" s="1"/>
  <c r="AI720" i="4" s="1"/>
  <c r="AS547" i="4"/>
  <c r="AE547" i="4"/>
  <c r="AF547" i="4" s="1"/>
  <c r="AG547" i="4" s="1"/>
  <c r="AI547" i="4" s="1"/>
  <c r="AC138" i="4"/>
  <c r="AD138" i="4" s="1"/>
  <c r="AS1176" i="4"/>
  <c r="AE1176" i="4"/>
  <c r="AF1176" i="4" s="1"/>
  <c r="AG1176" i="4" s="1"/>
  <c r="AI1176" i="4" s="1"/>
  <c r="AS770" i="4"/>
  <c r="AE770" i="4"/>
  <c r="AF770" i="4" s="1"/>
  <c r="AG770" i="4" s="1"/>
  <c r="AI770" i="4" s="1"/>
  <c r="AH2023" i="4"/>
  <c r="X2023" i="4"/>
  <c r="Y2023" i="4" s="1"/>
  <c r="AH918" i="4"/>
  <c r="X918" i="4"/>
  <c r="Y918" i="4" s="1"/>
  <c r="X778" i="4"/>
  <c r="Y778" i="4" s="1"/>
  <c r="AH778" i="4"/>
  <c r="AC1756" i="4"/>
  <c r="AD1756" i="4" s="1"/>
  <c r="AC459" i="4"/>
  <c r="AD459" i="4" s="1"/>
  <c r="AC1329" i="4"/>
  <c r="AD1329" i="4" s="1"/>
  <c r="AH1975" i="4"/>
  <c r="X1975" i="4"/>
  <c r="Y1975" i="4" s="1"/>
  <c r="AS22" i="4"/>
  <c r="AS1028" i="4"/>
  <c r="AE1028" i="4"/>
  <c r="AF1028" i="4" s="1"/>
  <c r="AG1028" i="4" s="1"/>
  <c r="AI1028" i="4" s="1"/>
  <c r="AS771" i="4"/>
  <c r="AE771" i="4"/>
  <c r="AF771" i="4" s="1"/>
  <c r="AG771" i="4" s="1"/>
  <c r="AI771" i="4" s="1"/>
  <c r="AE2075" i="4"/>
  <c r="AF2075" i="4" s="1"/>
  <c r="AG2075" i="4" s="1"/>
  <c r="AI2075" i="4" s="1"/>
  <c r="AS2075" i="4"/>
  <c r="AH1414" i="4"/>
  <c r="X1414" i="4"/>
  <c r="Y1414" i="4" s="1"/>
  <c r="AH1350" i="4"/>
  <c r="X1350" i="4"/>
  <c r="Y1350" i="4" s="1"/>
  <c r="AH764" i="4"/>
  <c r="X764" i="4"/>
  <c r="Y764" i="4" s="1"/>
  <c r="X2046" i="4"/>
  <c r="Y2046" i="4" s="1"/>
  <c r="AH2046" i="4"/>
  <c r="AH1183" i="4"/>
  <c r="X1183" i="4"/>
  <c r="Y1183" i="4" s="1"/>
  <c r="AS2057" i="4"/>
  <c r="AH1819" i="4"/>
  <c r="X1819" i="4"/>
  <c r="Y1819" i="4" s="1"/>
  <c r="AH936" i="4"/>
  <c r="X936" i="4"/>
  <c r="Y936" i="4" s="1"/>
  <c r="AH1860" i="4"/>
  <c r="X1860" i="4"/>
  <c r="Y1860" i="4" s="1"/>
  <c r="AH2066" i="4"/>
  <c r="X2066" i="4"/>
  <c r="Y2066" i="4" s="1"/>
  <c r="X1878" i="4"/>
  <c r="Y1878" i="4" s="1"/>
  <c r="AH1878" i="4"/>
  <c r="AS1134" i="4"/>
  <c r="AE1134" i="4"/>
  <c r="AF1134" i="4" s="1"/>
  <c r="AG1134" i="4" s="1"/>
  <c r="AI1134" i="4" s="1"/>
  <c r="AH412" i="4"/>
  <c r="X412" i="4"/>
  <c r="Y412" i="4" s="1"/>
  <c r="AS1082" i="4"/>
  <c r="AE1082" i="4"/>
  <c r="AF1082" i="4" s="1"/>
  <c r="AG1082" i="4" s="1"/>
  <c r="AI1082" i="4" s="1"/>
  <c r="AH1847" i="4"/>
  <c r="X1847" i="4"/>
  <c r="Y1847" i="4" s="1"/>
  <c r="AS1234" i="4"/>
  <c r="AE1234" i="4"/>
  <c r="AF1234" i="4" s="1"/>
  <c r="AG1234" i="4" s="1"/>
  <c r="AI1234" i="4" s="1"/>
  <c r="AS1581" i="4"/>
  <c r="AS1262" i="4"/>
  <c r="AS604" i="4"/>
  <c r="AE604" i="4"/>
  <c r="AF604" i="4" s="1"/>
  <c r="AG604" i="4" s="1"/>
  <c r="AC1317" i="4"/>
  <c r="AD1317" i="4" s="1"/>
  <c r="AS2455" i="4"/>
  <c r="AH2243" i="4"/>
  <c r="X2243" i="4"/>
  <c r="Y2243" i="4" s="1"/>
  <c r="X214" i="4"/>
  <c r="Y214" i="4" s="1"/>
  <c r="AH214" i="4"/>
  <c r="X2319" i="4"/>
  <c r="Y2319" i="4" s="1"/>
  <c r="AH2319" i="4"/>
  <c r="AH2180" i="4"/>
  <c r="X2180" i="4"/>
  <c r="Y2180" i="4" s="1"/>
  <c r="AS395" i="4"/>
  <c r="AE395" i="4"/>
  <c r="AF395" i="4" s="1"/>
  <c r="AG395" i="4" s="1"/>
  <c r="AI395" i="4" s="1"/>
  <c r="AH1433" i="4"/>
  <c r="X1433" i="4"/>
  <c r="Y1433" i="4" s="1"/>
  <c r="X1386" i="4"/>
  <c r="Y1386" i="4" s="1"/>
  <c r="AH1386" i="4"/>
  <c r="AS1143" i="4"/>
  <c r="AE1143" i="4"/>
  <c r="AF1143" i="4" s="1"/>
  <c r="AG1143" i="4" s="1"/>
  <c r="AI1143" i="4" s="1"/>
  <c r="AC386" i="4"/>
  <c r="AD386" i="4" s="1"/>
  <c r="AE1195" i="4"/>
  <c r="AF1195" i="4" s="1"/>
  <c r="AG1195" i="4" s="1"/>
  <c r="AS1195" i="4"/>
  <c r="X1997" i="4"/>
  <c r="Y1997" i="4" s="1"/>
  <c r="AH1997" i="4"/>
  <c r="AC1577" i="4"/>
  <c r="AD1577" i="4" s="1"/>
  <c r="AS551" i="4"/>
  <c r="AS428" i="4"/>
  <c r="AE428" i="4"/>
  <c r="AF428" i="4" s="1"/>
  <c r="AG428" i="4" s="1"/>
  <c r="AS1607" i="4"/>
  <c r="X47" i="4"/>
  <c r="Y47" i="4" s="1"/>
  <c r="AH47" i="4"/>
  <c r="AS2052" i="4"/>
  <c r="AE2052" i="4"/>
  <c r="AF2052" i="4" s="1"/>
  <c r="AG2052" i="4" s="1"/>
  <c r="AI2052" i="4" s="1"/>
  <c r="AH1631" i="4"/>
  <c r="X1631" i="4"/>
  <c r="Y1631" i="4" s="1"/>
  <c r="X681" i="4"/>
  <c r="Y681" i="4" s="1"/>
  <c r="AH681" i="4"/>
  <c r="AH2074" i="4"/>
  <c r="X2074" i="4"/>
  <c r="Y2074" i="4" s="1"/>
  <c r="AH1445" i="4"/>
  <c r="X1445" i="4"/>
  <c r="Y1445" i="4" s="1"/>
  <c r="AS1111" i="4"/>
  <c r="AE1111" i="4"/>
  <c r="AF1111" i="4" s="1"/>
  <c r="AG1111" i="4" s="1"/>
  <c r="AI1111" i="4" s="1"/>
  <c r="X1509" i="4"/>
  <c r="Y1509" i="4" s="1"/>
  <c r="AH1509" i="4"/>
  <c r="AE265" i="4"/>
  <c r="AF265" i="4" s="1"/>
  <c r="AG265" i="4" s="1"/>
  <c r="AI265" i="4" s="1"/>
  <c r="AS265" i="4"/>
  <c r="AS664" i="4"/>
  <c r="AE664" i="4"/>
  <c r="AF664" i="4" s="1"/>
  <c r="AG664" i="4" s="1"/>
  <c r="AI664" i="4" s="1"/>
  <c r="AC336" i="4"/>
  <c r="AD336" i="4" s="1"/>
  <c r="AC1558" i="4"/>
  <c r="AD1558" i="4" s="1"/>
  <c r="AC2317" i="4"/>
  <c r="AD2317" i="4" s="1"/>
  <c r="AS2069" i="4"/>
  <c r="AE2069" i="4"/>
  <c r="AF2069" i="4" s="1"/>
  <c r="AG2069" i="4" s="1"/>
  <c r="AH1275" i="4"/>
  <c r="X1275" i="4"/>
  <c r="Y1275" i="4" s="1"/>
  <c r="AS60" i="4"/>
  <c r="AE60" i="4"/>
  <c r="AF60" i="4" s="1"/>
  <c r="AG60" i="4" s="1"/>
  <c r="AI60" i="4" s="1"/>
  <c r="AH1467" i="4"/>
  <c r="X1467" i="4"/>
  <c r="Y1467" i="4" s="1"/>
  <c r="AH2279" i="4"/>
  <c r="X2279" i="4"/>
  <c r="Y2279" i="4" s="1"/>
  <c r="AH1835" i="4"/>
  <c r="X1835" i="4"/>
  <c r="Y1835" i="4" s="1"/>
  <c r="AH997" i="4"/>
  <c r="X997" i="4"/>
  <c r="Y997" i="4" s="1"/>
  <c r="AS1861" i="4"/>
  <c r="AE1861" i="4"/>
  <c r="AF1861" i="4" s="1"/>
  <c r="AG1861" i="4" s="1"/>
  <c r="AI1861" i="4" s="1"/>
  <c r="AS1285" i="4"/>
  <c r="AE1285" i="4"/>
  <c r="AF1285" i="4" s="1"/>
  <c r="AG1285" i="4" s="1"/>
  <c r="AI1285" i="4" s="1"/>
  <c r="X437" i="4"/>
  <c r="Y437" i="4" s="1"/>
  <c r="AH437" i="4"/>
  <c r="X2235" i="4"/>
  <c r="Y2235" i="4" s="1"/>
  <c r="AH2235" i="4"/>
  <c r="AC2115" i="4"/>
  <c r="AD2115" i="4" s="1"/>
  <c r="X1310" i="4"/>
  <c r="Y1310" i="4" s="1"/>
  <c r="AH1310" i="4"/>
  <c r="X2130" i="4"/>
  <c r="Y2130" i="4" s="1"/>
  <c r="AH2130" i="4"/>
  <c r="AS1387" i="4"/>
  <c r="AE1387" i="4"/>
  <c r="AF1387" i="4" s="1"/>
  <c r="AG1387" i="4" s="1"/>
  <c r="AI1387" i="4" s="1"/>
  <c r="AS352" i="4"/>
  <c r="AE352" i="4"/>
  <c r="AF352" i="4" s="1"/>
  <c r="AG352" i="4" s="1"/>
  <c r="AI352" i="4" s="1"/>
  <c r="AC1059" i="4"/>
  <c r="AD1059" i="4" s="1"/>
  <c r="AC329" i="4"/>
  <c r="AD329" i="4" s="1"/>
  <c r="AS1627" i="4"/>
  <c r="X862" i="4"/>
  <c r="Y862" i="4" s="1"/>
  <c r="AH862" i="4"/>
  <c r="AE2379" i="4"/>
  <c r="AF2379" i="4" s="1"/>
  <c r="AG2379" i="4" s="1"/>
  <c r="AI2379" i="4" s="1"/>
  <c r="AS2379" i="4"/>
  <c r="X908" i="4"/>
  <c r="Y908" i="4" s="1"/>
  <c r="AH908" i="4"/>
  <c r="AS2114" i="4"/>
  <c r="AE2114" i="4"/>
  <c r="AF2114" i="4" s="1"/>
  <c r="AG2114" i="4" s="1"/>
  <c r="AI2114" i="4" s="1"/>
  <c r="AH1918" i="4"/>
  <c r="X1918" i="4"/>
  <c r="Y1918" i="4" s="1"/>
  <c r="AS709" i="4"/>
  <c r="AE709" i="4"/>
  <c r="AF709" i="4" s="1"/>
  <c r="AG709" i="4" s="1"/>
  <c r="AI709" i="4" s="1"/>
  <c r="AS1411" i="4"/>
  <c r="AE1411" i="4"/>
  <c r="AF1411" i="4" s="1"/>
  <c r="AG1411" i="4" s="1"/>
  <c r="AI1411" i="4" s="1"/>
  <c r="AC1589" i="4"/>
  <c r="AD1589" i="4" s="1"/>
  <c r="AS1461" i="4"/>
  <c r="X2250" i="4"/>
  <c r="Y2250" i="4" s="1"/>
  <c r="AH2250" i="4"/>
  <c r="X2464" i="4"/>
  <c r="Y2464" i="4" s="1"/>
  <c r="AH2464" i="4"/>
  <c r="AH1293" i="4"/>
  <c r="X1293" i="4"/>
  <c r="Y1293" i="4" s="1"/>
  <c r="X1946" i="4"/>
  <c r="Y1946" i="4" s="1"/>
  <c r="AH1946" i="4"/>
  <c r="AH2397" i="4"/>
  <c r="X2397" i="4"/>
  <c r="Y2397" i="4" s="1"/>
  <c r="AS1492" i="4"/>
  <c r="AE1492" i="4"/>
  <c r="AF1492" i="4" s="1"/>
  <c r="AG1492" i="4" s="1"/>
  <c r="AI1492" i="4" s="1"/>
  <c r="AS1198" i="4"/>
  <c r="AE1198" i="4"/>
  <c r="AF1198" i="4" s="1"/>
  <c r="AG1198" i="4" s="1"/>
  <c r="AI1198" i="4" s="1"/>
  <c r="AS262" i="4"/>
  <c r="AE262" i="4"/>
  <c r="AF262" i="4" s="1"/>
  <c r="AG262" i="4" s="1"/>
  <c r="AI262" i="4" s="1"/>
  <c r="AS745" i="4"/>
  <c r="AE745" i="4"/>
  <c r="AF745" i="4" s="1"/>
  <c r="AG745" i="4" s="1"/>
  <c r="AI745" i="4" s="1"/>
  <c r="AC1515" i="4"/>
  <c r="AD1515" i="4" s="1"/>
  <c r="AC69" i="4"/>
  <c r="AD69" i="4" s="1"/>
  <c r="AS377" i="4"/>
  <c r="AE377" i="4"/>
  <c r="AF377" i="4" s="1"/>
  <c r="AG377" i="4" s="1"/>
  <c r="X116" i="4"/>
  <c r="Y116" i="4" s="1"/>
  <c r="AH116" i="4"/>
  <c r="AH1689" i="4"/>
  <c r="X1689" i="4"/>
  <c r="Y1689" i="4" s="1"/>
  <c r="X2376" i="4"/>
  <c r="Y2376" i="4" s="1"/>
  <c r="AH2376" i="4"/>
  <c r="AS2214" i="4"/>
  <c r="AE2214" i="4"/>
  <c r="AF2214" i="4" s="1"/>
  <c r="AG2214" i="4" s="1"/>
  <c r="AI2214" i="4" s="1"/>
  <c r="AS1043" i="4"/>
  <c r="AH1257" i="4"/>
  <c r="X1257" i="4"/>
  <c r="Y1257" i="4" s="1"/>
  <c r="AS2312" i="4"/>
  <c r="AE2312" i="4"/>
  <c r="AF2312" i="4" s="1"/>
  <c r="AG2312" i="4" s="1"/>
  <c r="AI2312" i="4" s="1"/>
  <c r="AS415" i="4"/>
  <c r="AE415" i="4"/>
  <c r="AF415" i="4" s="1"/>
  <c r="AG415" i="4" s="1"/>
  <c r="AI415" i="4" s="1"/>
  <c r="AH1377" i="4"/>
  <c r="X1377" i="4"/>
  <c r="Y1377" i="4" s="1"/>
  <c r="AS2340" i="4"/>
  <c r="AE2340" i="4"/>
  <c r="AF2340" i="4" s="1"/>
  <c r="AG2340" i="4" s="1"/>
  <c r="AI2340" i="4" s="1"/>
  <c r="AH16" i="4"/>
  <c r="X16" i="4"/>
  <c r="Y16" i="4" s="1"/>
  <c r="X1047" i="4"/>
  <c r="Y1047" i="4" s="1"/>
  <c r="AH1047" i="4"/>
  <c r="AC1593" i="4"/>
  <c r="AD1593" i="4" s="1"/>
  <c r="AS1363" i="4"/>
  <c r="AC2007" i="4"/>
  <c r="AD2007" i="4" s="1"/>
  <c r="AS1989" i="4"/>
  <c r="AE1989" i="4"/>
  <c r="AF1989" i="4" s="1"/>
  <c r="AG1989" i="4" s="1"/>
  <c r="AS157" i="4"/>
  <c r="AS1107" i="4"/>
  <c r="AE1107" i="4"/>
  <c r="AF1107" i="4" s="1"/>
  <c r="AG1107" i="4" s="1"/>
  <c r="AC1937" i="4"/>
  <c r="AD1937" i="4" s="1"/>
  <c r="X67" i="4"/>
  <c r="Y67" i="4" s="1"/>
  <c r="AH67" i="4"/>
  <c r="AS2289" i="4"/>
  <c r="AE2289" i="4"/>
  <c r="AF2289" i="4" s="1"/>
  <c r="AG2289" i="4" s="1"/>
  <c r="AI2289" i="4" s="1"/>
  <c r="X479" i="4"/>
  <c r="Y479" i="4" s="1"/>
  <c r="AH479" i="4"/>
  <c r="AS366" i="4"/>
  <c r="AE366" i="4"/>
  <c r="AF366" i="4" s="1"/>
  <c r="AG366" i="4" s="1"/>
  <c r="AI366" i="4" s="1"/>
  <c r="AS1842" i="4"/>
  <c r="AE1842" i="4"/>
  <c r="AF1842" i="4" s="1"/>
  <c r="AG1842" i="4" s="1"/>
  <c r="AI1842" i="4" s="1"/>
  <c r="AH1208" i="4"/>
  <c r="X1208" i="4"/>
  <c r="Y1208" i="4" s="1"/>
  <c r="AC373" i="4"/>
  <c r="AD373" i="4" s="1"/>
  <c r="AC393" i="4"/>
  <c r="AD393" i="4" s="1"/>
  <c r="AS655" i="4"/>
  <c r="AC550" i="4"/>
  <c r="AD550" i="4" s="1"/>
  <c r="AS1268" i="4"/>
  <c r="AH603" i="4"/>
  <c r="X603" i="4"/>
  <c r="Y603" i="4" s="1"/>
  <c r="AH1793" i="4"/>
  <c r="X1793" i="4"/>
  <c r="Y1793" i="4" s="1"/>
  <c r="AE293" i="4"/>
  <c r="AF293" i="4" s="1"/>
  <c r="AG293" i="4" s="1"/>
  <c r="AI293" i="4" s="1"/>
  <c r="AS293" i="4"/>
  <c r="AS328" i="4"/>
  <c r="AE328" i="4"/>
  <c r="AF328" i="4" s="1"/>
  <c r="AG328" i="4" s="1"/>
  <c r="AI328" i="4" s="1"/>
  <c r="X588" i="4"/>
  <c r="Y588" i="4" s="1"/>
  <c r="AH588" i="4"/>
  <c r="X2309" i="4"/>
  <c r="Y2309" i="4" s="1"/>
  <c r="AH2309" i="4"/>
  <c r="AS378" i="4"/>
  <c r="AS696" i="4"/>
  <c r="AE696" i="4"/>
  <c r="AF696" i="4" s="1"/>
  <c r="AG696" i="4" s="1"/>
  <c r="AC1563" i="4"/>
  <c r="AD1563" i="4" s="1"/>
  <c r="AS1622" i="4"/>
  <c r="X136" i="4"/>
  <c r="Y136" i="4" s="1"/>
  <c r="AH136" i="4"/>
  <c r="AH1128" i="4"/>
  <c r="X1128" i="4"/>
  <c r="Y1128" i="4" s="1"/>
  <c r="X657" i="4"/>
  <c r="Y657" i="4" s="1"/>
  <c r="AH657" i="4"/>
  <c r="X2176" i="4"/>
  <c r="Y2176" i="4" s="1"/>
  <c r="AH2176" i="4"/>
  <c r="X840" i="4"/>
  <c r="Y840" i="4" s="1"/>
  <c r="AH840" i="4"/>
  <c r="AH1822" i="4"/>
  <c r="X1822" i="4"/>
  <c r="Y1822" i="4" s="1"/>
  <c r="AS337" i="4"/>
  <c r="AS2287" i="4"/>
  <c r="AE2287" i="4"/>
  <c r="AF2287" i="4" s="1"/>
  <c r="AG2287" i="4" s="1"/>
  <c r="AI2287" i="4" s="1"/>
  <c r="X2105" i="4"/>
  <c r="Y2105" i="4" s="1"/>
  <c r="AH2105" i="4"/>
  <c r="AH375" i="4"/>
  <c r="X375" i="4"/>
  <c r="Y375" i="4" s="1"/>
  <c r="AE2011" i="4"/>
  <c r="AF2011" i="4" s="1"/>
  <c r="AG2011" i="4" s="1"/>
  <c r="AI2011" i="4" s="1"/>
  <c r="AS2011" i="4"/>
  <c r="X627" i="4"/>
  <c r="Y627" i="4" s="1"/>
  <c r="AH627" i="4"/>
  <c r="AH1696" i="4"/>
  <c r="X1696" i="4"/>
  <c r="Y1696" i="4" s="1"/>
  <c r="AE1587" i="4"/>
  <c r="AF1587" i="4" s="1"/>
  <c r="AG1587" i="4" s="1"/>
  <c r="AS1587" i="4"/>
  <c r="AS1306" i="4"/>
  <c r="AC29" i="4"/>
  <c r="AD29" i="4" s="1"/>
  <c r="AH848" i="4"/>
  <c r="X848" i="4"/>
  <c r="Y848" i="4" s="1"/>
  <c r="AH935" i="4"/>
  <c r="X935" i="4"/>
  <c r="Y935" i="4" s="1"/>
  <c r="AS462" i="4"/>
  <c r="AE462" i="4"/>
  <c r="AF462" i="4" s="1"/>
  <c r="AG462" i="4" s="1"/>
  <c r="AS516" i="4"/>
  <c r="AC1200" i="4"/>
  <c r="AD1200" i="4" s="1"/>
  <c r="AC363" i="4"/>
  <c r="AD363" i="4" s="1"/>
  <c r="AH1260" i="4"/>
  <c r="X1260" i="4"/>
  <c r="Y1260" i="4" s="1"/>
  <c r="AH2172" i="4"/>
  <c r="X2172" i="4"/>
  <c r="Y2172" i="4" s="1"/>
  <c r="AH1042" i="4"/>
  <c r="X1042" i="4"/>
  <c r="Y1042" i="4" s="1"/>
  <c r="X1508" i="4"/>
  <c r="Y1508" i="4" s="1"/>
  <c r="AH1508" i="4"/>
  <c r="AH70" i="4"/>
  <c r="X70" i="4"/>
  <c r="Y70" i="4" s="1"/>
  <c r="AC2144" i="4"/>
  <c r="AD2144" i="4" s="1"/>
  <c r="X2239" i="4"/>
  <c r="Y2239" i="4" s="1"/>
  <c r="AH2239" i="4"/>
  <c r="AE211" i="4"/>
  <c r="AF211" i="4" s="1"/>
  <c r="AG211" i="4" s="1"/>
  <c r="AI211" i="4" s="1"/>
  <c r="AS211" i="4"/>
  <c r="AS1536" i="4"/>
  <c r="AE1536" i="4"/>
  <c r="AF1536" i="4" s="1"/>
  <c r="AG1536" i="4" s="1"/>
  <c r="AI1536" i="4" s="1"/>
  <c r="X858" i="4"/>
  <c r="Y858" i="4" s="1"/>
  <c r="AH858" i="4"/>
  <c r="AH1502" i="4"/>
  <c r="X1502" i="4"/>
  <c r="Y1502" i="4" s="1"/>
  <c r="AH877" i="4"/>
  <c r="X877" i="4"/>
  <c r="Y877" i="4" s="1"/>
  <c r="AS629" i="4"/>
  <c r="AS740" i="4"/>
  <c r="AS434" i="4"/>
  <c r="AC80" i="4"/>
  <c r="AD80" i="4" s="1"/>
  <c r="AH1247" i="4"/>
  <c r="X1247" i="4"/>
  <c r="Y1247" i="4" s="1"/>
  <c r="AH1366" i="4"/>
  <c r="X1366" i="4"/>
  <c r="Y1366" i="4" s="1"/>
  <c r="AS1164" i="4"/>
  <c r="AE1164" i="4"/>
  <c r="AF1164" i="4" s="1"/>
  <c r="AG1164" i="4" s="1"/>
  <c r="AI1164" i="4" s="1"/>
  <c r="AS925" i="4"/>
  <c r="AE925" i="4"/>
  <c r="AF925" i="4" s="1"/>
  <c r="AG925" i="4" s="1"/>
  <c r="AI925" i="4" s="1"/>
  <c r="AS2369" i="4"/>
  <c r="AE2369" i="4"/>
  <c r="AF2369" i="4" s="1"/>
  <c r="AG2369" i="4" s="1"/>
  <c r="AI2369" i="4" s="1"/>
  <c r="AC2056" i="4"/>
  <c r="AD2056" i="4" s="1"/>
  <c r="AC950" i="4"/>
  <c r="AD950" i="4" s="1"/>
  <c r="X222" i="4"/>
  <c r="Y222" i="4" s="1"/>
  <c r="AH222" i="4"/>
  <c r="X35" i="4"/>
  <c r="Y35" i="4" s="1"/>
  <c r="AH35" i="4"/>
  <c r="X1880" i="4"/>
  <c r="Y1880" i="4" s="1"/>
  <c r="AH1880" i="4"/>
  <c r="X920" i="4"/>
  <c r="Y920" i="4" s="1"/>
  <c r="AH920" i="4"/>
  <c r="AS964" i="4"/>
  <c r="AE964" i="4"/>
  <c r="AF964" i="4" s="1"/>
  <c r="AG964" i="4" s="1"/>
  <c r="AI964" i="4" s="1"/>
  <c r="AE790" i="4"/>
  <c r="AF790" i="4" s="1"/>
  <c r="AG790" i="4" s="1"/>
  <c r="AI790" i="4" s="1"/>
  <c r="AS790" i="4"/>
  <c r="AH673" i="4"/>
  <c r="X673" i="4"/>
  <c r="Y673" i="4" s="1"/>
  <c r="AS711" i="4"/>
  <c r="AE711" i="4"/>
  <c r="AF711" i="4" s="1"/>
  <c r="AG711" i="4" s="1"/>
  <c r="AI711" i="4" s="1"/>
  <c r="X1676" i="4"/>
  <c r="Y1676" i="4" s="1"/>
  <c r="AH1676" i="4"/>
  <c r="AS930" i="4"/>
  <c r="AE930" i="4"/>
  <c r="AF930" i="4" s="1"/>
  <c r="AG930" i="4" s="1"/>
  <c r="AI930" i="4" s="1"/>
  <c r="AC545" i="4"/>
  <c r="AD545" i="4" s="1"/>
  <c r="AS44" i="4"/>
  <c r="AS749" i="4"/>
  <c r="AS1976" i="4"/>
  <c r="AE1976" i="4"/>
  <c r="AF1976" i="4" s="1"/>
  <c r="AG1976" i="4" s="1"/>
  <c r="X1089" i="4"/>
  <c r="Y1089" i="4" s="1"/>
  <c r="AH1089" i="4"/>
  <c r="AS1901" i="4"/>
  <c r="AC1496" i="4"/>
  <c r="AD1496" i="4" s="1"/>
  <c r="AS1175" i="4"/>
  <c r="AE1175" i="4"/>
  <c r="AF1175" i="4" s="1"/>
  <c r="AG1175" i="4" s="1"/>
  <c r="AI1175" i="4" s="1"/>
  <c r="X2076" i="4"/>
  <c r="Y2076" i="4" s="1"/>
  <c r="AH2076" i="4"/>
  <c r="X2015" i="4"/>
  <c r="Y2015" i="4" s="1"/>
  <c r="AH2015" i="4"/>
  <c r="AS615" i="4"/>
  <c r="AE615" i="4"/>
  <c r="AF615" i="4" s="1"/>
  <c r="AG615" i="4" s="1"/>
  <c r="AI615" i="4" s="1"/>
  <c r="AH2110" i="4"/>
  <c r="X2110" i="4"/>
  <c r="Y2110" i="4" s="1"/>
  <c r="AS1206" i="4"/>
  <c r="AE1206" i="4"/>
  <c r="AF1206" i="4" s="1"/>
  <c r="AG1206" i="4" s="1"/>
  <c r="AI1206" i="4" s="1"/>
  <c r="AH1367" i="4"/>
  <c r="X1367" i="4"/>
  <c r="Y1367" i="4" s="1"/>
  <c r="AE1550" i="4"/>
  <c r="AF1550" i="4" s="1"/>
  <c r="AG1550" i="4" s="1"/>
  <c r="AS1550" i="4"/>
  <c r="AC988" i="4"/>
  <c r="AD988" i="4" s="1"/>
  <c r="AE368" i="4"/>
  <c r="AF368" i="4" s="1"/>
  <c r="AG368" i="4" s="1"/>
  <c r="AI368" i="4" s="1"/>
  <c r="AS368" i="4"/>
  <c r="AE2341" i="4"/>
  <c r="AF2341" i="4" s="1"/>
  <c r="AG2341" i="4" s="1"/>
  <c r="AI2341" i="4" s="1"/>
  <c r="AS2341" i="4"/>
  <c r="AC2084" i="4"/>
  <c r="AD2084" i="4" s="1"/>
  <c r="AS1555" i="4"/>
  <c r="AH1816" i="4"/>
  <c r="X1816" i="4"/>
  <c r="Y1816" i="4" s="1"/>
  <c r="AS1220" i="4"/>
  <c r="AE1220" i="4"/>
  <c r="AF1220" i="4" s="1"/>
  <c r="AG1220" i="4" s="1"/>
  <c r="AI1220" i="4" s="1"/>
  <c r="AH423" i="4"/>
  <c r="X423" i="4"/>
  <c r="Y423" i="4" s="1"/>
  <c r="AS656" i="4"/>
  <c r="AE656" i="4"/>
  <c r="AF656" i="4" s="1"/>
  <c r="AG656" i="4" s="1"/>
  <c r="AI656" i="4" s="1"/>
  <c r="AH878" i="4"/>
  <c r="X878" i="4"/>
  <c r="Y878" i="4" s="1"/>
  <c r="AH1717" i="4"/>
  <c r="X1717" i="4"/>
  <c r="Y1717" i="4" s="1"/>
  <c r="AS2396" i="4"/>
  <c r="AS1977" i="4"/>
  <c r="AC1229" i="4"/>
  <c r="AD1229" i="4" s="1"/>
  <c r="X857" i="4"/>
  <c r="Y857" i="4" s="1"/>
  <c r="AH857" i="4"/>
  <c r="X661" i="4"/>
  <c r="Y661" i="4" s="1"/>
  <c r="AH661" i="4"/>
  <c r="AH895" i="4"/>
  <c r="X895" i="4"/>
  <c r="Y895" i="4" s="1"/>
  <c r="AS646" i="4"/>
  <c r="AE646" i="4"/>
  <c r="AF646" i="4" s="1"/>
  <c r="AG646" i="4" s="1"/>
  <c r="AI646" i="4" s="1"/>
  <c r="AS833" i="4"/>
  <c r="AE833" i="4"/>
  <c r="AF833" i="4" s="1"/>
  <c r="AG833" i="4" s="1"/>
  <c r="AI833" i="4" s="1"/>
  <c r="X453" i="4"/>
  <c r="Y453" i="4" s="1"/>
  <c r="AH453" i="4"/>
  <c r="AC2393" i="4"/>
  <c r="AD2393" i="4" s="1"/>
  <c r="AS468" i="4"/>
  <c r="AE468" i="4"/>
  <c r="AF468" i="4" s="1"/>
  <c r="AG468" i="4" s="1"/>
  <c r="AS1586" i="4"/>
  <c r="AE1271" i="4"/>
  <c r="AF1271" i="4" s="1"/>
  <c r="AG1271" i="4" s="1"/>
  <c r="AI1271" i="4" s="1"/>
  <c r="AS1271" i="4"/>
  <c r="AS1177" i="4"/>
  <c r="AE1177" i="4"/>
  <c r="AF1177" i="4" s="1"/>
  <c r="AG1177" i="4" s="1"/>
  <c r="AI1177" i="4" s="1"/>
  <c r="AH565" i="4"/>
  <c r="X565" i="4"/>
  <c r="Y565" i="4" s="1"/>
  <c r="AS242" i="4"/>
  <c r="AE242" i="4"/>
  <c r="AF242" i="4" s="1"/>
  <c r="AG242" i="4" s="1"/>
  <c r="AI242" i="4" s="1"/>
  <c r="X1452" i="4"/>
  <c r="Y1452" i="4" s="1"/>
  <c r="AH1452" i="4"/>
  <c r="AH458" i="4"/>
  <c r="X458" i="4"/>
  <c r="Y458" i="4" s="1"/>
  <c r="AS327" i="4"/>
  <c r="AE327" i="4"/>
  <c r="AF327" i="4" s="1"/>
  <c r="AG327" i="4" s="1"/>
  <c r="AI327" i="4" s="1"/>
  <c r="AS1566" i="4"/>
  <c r="AS254" i="4"/>
  <c r="AS466" i="4"/>
  <c r="AC31" i="4"/>
  <c r="AD31" i="4" s="1"/>
  <c r="AC1415" i="4"/>
  <c r="AD1415" i="4" s="1"/>
  <c r="AS865" i="4"/>
  <c r="X1263" i="4"/>
  <c r="Y1263" i="4" s="1"/>
  <c r="AH1263" i="4"/>
  <c r="X1369" i="4"/>
  <c r="Y1369" i="4" s="1"/>
  <c r="AH1369" i="4"/>
  <c r="AH2018" i="4"/>
  <c r="X2018" i="4"/>
  <c r="Y2018" i="4" s="1"/>
  <c r="X2127" i="4"/>
  <c r="Y2127" i="4" s="1"/>
  <c r="AH2127" i="4"/>
  <c r="AS1031" i="4"/>
  <c r="AE1031" i="4"/>
  <c r="AF1031" i="4" s="1"/>
  <c r="AG1031" i="4" s="1"/>
  <c r="AI1031" i="4" s="1"/>
  <c r="AS738" i="4"/>
  <c r="AE738" i="4"/>
  <c r="AF738" i="4" s="1"/>
  <c r="AG738" i="4" s="1"/>
  <c r="AI738" i="4" s="1"/>
  <c r="AH1205" i="4"/>
  <c r="X1205" i="4"/>
  <c r="Y1205" i="4" s="1"/>
  <c r="AS185" i="4"/>
  <c r="AE185" i="4"/>
  <c r="AF185" i="4" s="1"/>
  <c r="AG185" i="4" s="1"/>
  <c r="AH200" i="4"/>
  <c r="X200" i="4"/>
  <c r="Y200" i="4" s="1"/>
  <c r="AH249" i="4"/>
  <c r="X249" i="4"/>
  <c r="Y249" i="4" s="1"/>
  <c r="AH1296" i="4"/>
  <c r="X1296" i="4"/>
  <c r="Y1296" i="4" s="1"/>
  <c r="X2083" i="4"/>
  <c r="Y2083" i="4" s="1"/>
  <c r="AH2083" i="4"/>
  <c r="AH1282" i="4"/>
  <c r="X1282" i="4"/>
  <c r="Y1282" i="4" s="1"/>
  <c r="AS1978" i="4"/>
  <c r="AE1978" i="4"/>
  <c r="AF1978" i="4" s="1"/>
  <c r="AG1978" i="4" s="1"/>
  <c r="AI1978" i="4" s="1"/>
  <c r="AH1055" i="4"/>
  <c r="X1055" i="4"/>
  <c r="Y1055" i="4" s="1"/>
  <c r="AC1110" i="4"/>
  <c r="AD1110" i="4" s="1"/>
  <c r="AS2236" i="4"/>
  <c r="AE2236" i="4"/>
  <c r="AF2236" i="4" s="1"/>
  <c r="AG2236" i="4" s="1"/>
  <c r="AC2381" i="4"/>
  <c r="AD2381" i="4" s="1"/>
  <c r="AS1574" i="4"/>
  <c r="AM1574" i="4"/>
  <c r="X1540" i="4"/>
  <c r="Y1540" i="4" s="1"/>
  <c r="AH1540" i="4"/>
  <c r="AS1152" i="4"/>
  <c r="AE1152" i="4"/>
  <c r="AF1152" i="4" s="1"/>
  <c r="AG1152" i="4" s="1"/>
  <c r="AI1152" i="4" s="1"/>
  <c r="AC301" i="4"/>
  <c r="AD301" i="4" s="1"/>
  <c r="AS1180" i="4"/>
  <c r="AE1180" i="4"/>
  <c r="AF1180" i="4" s="1"/>
  <c r="AG1180" i="4" s="1"/>
  <c r="AI1180" i="4" s="1"/>
  <c r="X1643" i="4"/>
  <c r="Y1643" i="4" s="1"/>
  <c r="AH1643" i="4"/>
  <c r="AH2209" i="4"/>
  <c r="X2209" i="4"/>
  <c r="Y2209" i="4" s="1"/>
  <c r="AH972" i="4"/>
  <c r="X972" i="4"/>
  <c r="Y972" i="4" s="1"/>
  <c r="AE351" i="4"/>
  <c r="AF351" i="4" s="1"/>
  <c r="AG351" i="4" s="1"/>
  <c r="AI351" i="4" s="1"/>
  <c r="AS351" i="4"/>
  <c r="AH1412" i="4"/>
  <c r="X1412" i="4"/>
  <c r="Y1412" i="4" s="1"/>
  <c r="AH1859" i="4"/>
  <c r="X1859" i="4"/>
  <c r="Y1859" i="4" s="1"/>
  <c r="AE2458" i="4"/>
  <c r="AF2458" i="4" s="1"/>
  <c r="AG2458" i="4" s="1"/>
  <c r="AI2458" i="4" s="1"/>
  <c r="AS2458" i="4"/>
  <c r="AS2473" i="4"/>
  <c r="AE174" i="4"/>
  <c r="AF174" i="4" s="1"/>
  <c r="AG174" i="4" s="1"/>
  <c r="AI174" i="4" s="1"/>
  <c r="AS174" i="4"/>
  <c r="X1871" i="4"/>
  <c r="Y1871" i="4" s="1"/>
  <c r="AH1871" i="4"/>
  <c r="AV2247" i="4"/>
  <c r="X1495" i="4"/>
  <c r="Y1495" i="4" s="1"/>
  <c r="AH1495" i="4"/>
  <c r="AS97" i="4"/>
  <c r="AE97" i="4"/>
  <c r="AF97" i="4" s="1"/>
  <c r="AG97" i="4" s="1"/>
  <c r="AI97" i="4" s="1"/>
  <c r="X658" i="4"/>
  <c r="Y658" i="4" s="1"/>
  <c r="AH658" i="4"/>
  <c r="AH446" i="4"/>
  <c r="X446" i="4"/>
  <c r="Y446" i="4" s="1"/>
  <c r="AH838" i="4"/>
  <c r="X838" i="4"/>
  <c r="Y838" i="4" s="1"/>
  <c r="AC650" i="4"/>
  <c r="AD650" i="4" s="1"/>
  <c r="AC1201" i="4"/>
  <c r="AD1201" i="4" s="1"/>
  <c r="AS33" i="4"/>
  <c r="AS2335" i="4"/>
  <c r="AE2335" i="4"/>
  <c r="AF2335" i="4" s="1"/>
  <c r="AG2335" i="4" s="1"/>
  <c r="AI2335" i="4" s="1"/>
  <c r="X2234" i="4"/>
  <c r="Y2234" i="4" s="1"/>
  <c r="AH2234" i="4"/>
  <c r="AH1786" i="4"/>
  <c r="X1786" i="4"/>
  <c r="Y1786" i="4" s="1"/>
  <c r="X1450" i="4"/>
  <c r="Y1450" i="4" s="1"/>
  <c r="AH1450" i="4"/>
  <c r="AS648" i="4"/>
  <c r="AE648" i="4"/>
  <c r="AF648" i="4" s="1"/>
  <c r="AG648" i="4" s="1"/>
  <c r="AI648" i="4" s="1"/>
  <c r="X475" i="4"/>
  <c r="Y475" i="4" s="1"/>
  <c r="AH475" i="4"/>
  <c r="AC1021" i="4"/>
  <c r="AD1021" i="4" s="1"/>
  <c r="AS733" i="4"/>
  <c r="AE733" i="4"/>
  <c r="AF733" i="4" s="1"/>
  <c r="AG733" i="4" s="1"/>
  <c r="AH2481" i="4"/>
  <c r="X2481" i="4"/>
  <c r="Y2481" i="4" s="1"/>
  <c r="AE1529" i="4"/>
  <c r="AF1529" i="4" s="1"/>
  <c r="AG1529" i="4" s="1"/>
  <c r="AI1529" i="4" s="1"/>
  <c r="AS1529" i="4"/>
  <c r="X2365" i="4"/>
  <c r="Y2365" i="4" s="1"/>
  <c r="AH2365" i="4"/>
  <c r="X892" i="4"/>
  <c r="Y892" i="4" s="1"/>
  <c r="AH892" i="4"/>
  <c r="AS2275" i="4"/>
  <c r="AE2275" i="4"/>
  <c r="AF2275" i="4" s="1"/>
  <c r="AG2275" i="4" s="1"/>
  <c r="AI2275" i="4" s="1"/>
  <c r="AH1402" i="4"/>
  <c r="X1402" i="4"/>
  <c r="Y1402" i="4" s="1"/>
  <c r="AH260" i="4"/>
  <c r="X260" i="4"/>
  <c r="Y260" i="4" s="1"/>
  <c r="AS1104" i="4"/>
  <c r="AE1076" i="4"/>
  <c r="AF1076" i="4" s="1"/>
  <c r="AG1076" i="4" s="1"/>
  <c r="AS1076" i="4"/>
  <c r="AS606" i="4"/>
  <c r="AH206" i="4"/>
  <c r="X206" i="4"/>
  <c r="Y206" i="4" s="1"/>
  <c r="X1965" i="4"/>
  <c r="Y1965" i="4" s="1"/>
  <c r="AH1965" i="4"/>
  <c r="AS625" i="4"/>
  <c r="AE625" i="4"/>
  <c r="AF625" i="4" s="1"/>
  <c r="AG625" i="4" s="1"/>
  <c r="AI625" i="4" s="1"/>
  <c r="AS1044" i="4"/>
  <c r="AE1044" i="4"/>
  <c r="AF1044" i="4" s="1"/>
  <c r="AG1044" i="4" s="1"/>
  <c r="AI1044" i="4" s="1"/>
  <c r="AE2038" i="4"/>
  <c r="AF2038" i="4" s="1"/>
  <c r="AG2038" i="4" s="1"/>
  <c r="AI2038" i="4" s="1"/>
  <c r="AS2038" i="4"/>
  <c r="AH1193" i="4"/>
  <c r="X1193" i="4"/>
  <c r="Y1193" i="4" s="1"/>
  <c r="X808" i="4"/>
  <c r="Y808" i="4" s="1"/>
  <c r="AH808" i="4"/>
  <c r="AS1551" i="4"/>
  <c r="AC1146" i="4"/>
  <c r="AD1146" i="4" s="1"/>
  <c r="AS1439" i="4"/>
  <c r="AE1439" i="4"/>
  <c r="AF1439" i="4" s="1"/>
  <c r="AG1439" i="4" s="1"/>
  <c r="AE1573" i="4"/>
  <c r="AF1573" i="4" s="1"/>
  <c r="AG1573" i="4" s="1"/>
  <c r="AI1573" i="4" s="1"/>
  <c r="AS1573" i="4"/>
  <c r="AS792" i="4"/>
  <c r="AE792" i="4"/>
  <c r="AF792" i="4" s="1"/>
  <c r="AG792" i="4" s="1"/>
  <c r="AI792" i="4" s="1"/>
  <c r="AS1890" i="4"/>
  <c r="AE1890" i="4"/>
  <c r="AF1890" i="4" s="1"/>
  <c r="AG1890" i="4" s="1"/>
  <c r="AI1890" i="4" s="1"/>
  <c r="AC546" i="4"/>
  <c r="AD546" i="4" s="1"/>
  <c r="AC389" i="4"/>
  <c r="AD389" i="4" s="1"/>
  <c r="AC1527" i="4"/>
  <c r="AD1527" i="4" s="1"/>
  <c r="AC1655" i="4"/>
  <c r="AD1655" i="4" s="1"/>
  <c r="AS529" i="4"/>
  <c r="AE1597" i="4"/>
  <c r="AF1597" i="4" s="1"/>
  <c r="AG1597" i="4" s="1"/>
  <c r="AS1597" i="4"/>
  <c r="AC503" i="4"/>
  <c r="AD503" i="4" s="1"/>
  <c r="AS215" i="4"/>
  <c r="AS490" i="4"/>
  <c r="AE490" i="4"/>
  <c r="AF490" i="4" s="1"/>
  <c r="AG490" i="4" s="1"/>
  <c r="AI490" i="4" s="1"/>
  <c r="AH1019" i="4"/>
  <c r="X1019" i="4"/>
  <c r="Y1019" i="4" s="1"/>
  <c r="X2187" i="4"/>
  <c r="Y2187" i="4" s="1"/>
  <c r="AH2187" i="4"/>
  <c r="AS879" i="4"/>
  <c r="AE879" i="4"/>
  <c r="AF879" i="4" s="1"/>
  <c r="AG879" i="4" s="1"/>
  <c r="AI879" i="4" s="1"/>
  <c r="X1396" i="4"/>
  <c r="Y1396" i="4" s="1"/>
  <c r="AH1396" i="4"/>
  <c r="AC1579" i="4"/>
  <c r="AD1579" i="4" s="1"/>
  <c r="AC2029" i="4"/>
  <c r="AD2029" i="4" s="1"/>
  <c r="AC1279" i="4"/>
  <c r="AD1279" i="4" s="1"/>
  <c r="AS1617" i="4"/>
  <c r="AC1196" i="4"/>
  <c r="AD1196" i="4" s="1"/>
  <c r="AC225" i="4"/>
  <c r="AD225" i="4" s="1"/>
  <c r="AE1635" i="4"/>
  <c r="AF1635" i="4" s="1"/>
  <c r="AG1635" i="4" s="1"/>
  <c r="AI1635" i="4" s="1"/>
  <c r="AS1635" i="4"/>
  <c r="X1657" i="4"/>
  <c r="Y1657" i="4" s="1"/>
  <c r="AH1657" i="4"/>
  <c r="AE754" i="4"/>
  <c r="AF754" i="4" s="1"/>
  <c r="AG754" i="4" s="1"/>
  <c r="AI754" i="4" s="1"/>
  <c r="AS754" i="4"/>
  <c r="X317" i="4"/>
  <c r="Y317" i="4" s="1"/>
  <c r="AH317" i="4"/>
  <c r="AS1756" i="4"/>
  <c r="AS473" i="4"/>
  <c r="AE473" i="4"/>
  <c r="AF473" i="4" s="1"/>
  <c r="AG473" i="4" s="1"/>
  <c r="AC2382" i="4"/>
  <c r="AD2382" i="4" s="1"/>
  <c r="AS1598" i="4"/>
  <c r="X51" i="4"/>
  <c r="Y51" i="4" s="1"/>
  <c r="AH51" i="4"/>
  <c r="AE32" i="4"/>
  <c r="AF32" i="4" s="1"/>
  <c r="AG32" i="4" s="1"/>
  <c r="AI32" i="4" s="1"/>
  <c r="AS32" i="4"/>
  <c r="AH450" i="4"/>
  <c r="X450" i="4"/>
  <c r="Y450" i="4" s="1"/>
  <c r="AH1139" i="4"/>
  <c r="X1139" i="4"/>
  <c r="Y1139" i="4" s="1"/>
  <c r="AS414" i="4"/>
  <c r="AC1364" i="4"/>
  <c r="AD1364" i="4" s="1"/>
  <c r="AC297" i="4"/>
  <c r="AD297" i="4" s="1"/>
  <c r="AS2408" i="4"/>
  <c r="X230" i="4"/>
  <c r="Y230" i="4" s="1"/>
  <c r="AH230" i="4"/>
  <c r="AH507" i="4"/>
  <c r="X507" i="4"/>
  <c r="Y507" i="4" s="1"/>
  <c r="X1915" i="4"/>
  <c r="Y1915" i="4" s="1"/>
  <c r="AH1915" i="4"/>
  <c r="AS686" i="4"/>
  <c r="AE686" i="4"/>
  <c r="AF686" i="4" s="1"/>
  <c r="AG686" i="4" s="1"/>
  <c r="AI686" i="4" s="1"/>
  <c r="AH1752" i="4"/>
  <c r="X1752" i="4"/>
  <c r="Y1752" i="4" s="1"/>
  <c r="AS1616" i="4"/>
  <c r="AE1616" i="4"/>
  <c r="AF1616" i="4" s="1"/>
  <c r="AG1616" i="4" s="1"/>
  <c r="AC1967" i="4"/>
  <c r="AD1967" i="4" s="1"/>
  <c r="AH1821" i="4"/>
  <c r="X1821" i="4"/>
  <c r="Y1821" i="4" s="1"/>
  <c r="AH2012" i="4"/>
  <c r="X2012" i="4"/>
  <c r="Y2012" i="4" s="1"/>
  <c r="X1730" i="4"/>
  <c r="Y1730" i="4" s="1"/>
  <c r="AH1730" i="4"/>
  <c r="AH979" i="4"/>
  <c r="X979" i="4"/>
  <c r="Y979" i="4" s="1"/>
  <c r="AS456" i="4"/>
  <c r="AE456" i="4"/>
  <c r="AF456" i="4" s="1"/>
  <c r="AG456" i="4" s="1"/>
  <c r="AI456" i="4" s="1"/>
  <c r="AH905" i="4"/>
  <c r="X905" i="4"/>
  <c r="Y905" i="4" s="1"/>
  <c r="AS1464" i="4"/>
  <c r="AE1464" i="4"/>
  <c r="AF1464" i="4" s="1"/>
  <c r="AG1464" i="4" s="1"/>
  <c r="AI1464" i="4" s="1"/>
  <c r="AS464" i="4"/>
  <c r="AS386" i="4"/>
  <c r="AS394" i="4"/>
  <c r="AE394" i="4"/>
  <c r="AF394" i="4" s="1"/>
  <c r="AG394" i="4" s="1"/>
  <c r="AC1973" i="4"/>
  <c r="AD1973" i="4" s="1"/>
  <c r="AS634" i="4"/>
  <c r="AH1312" i="4"/>
  <c r="X1312" i="4"/>
  <c r="Y1312" i="4" s="1"/>
  <c r="AE447" i="4"/>
  <c r="AF447" i="4" s="1"/>
  <c r="AG447" i="4" s="1"/>
  <c r="AI447" i="4" s="1"/>
  <c r="AS447" i="4"/>
  <c r="AS921" i="4"/>
  <c r="AE921" i="4"/>
  <c r="AF921" i="4" s="1"/>
  <c r="AG921" i="4" s="1"/>
  <c r="AI921" i="4" s="1"/>
  <c r="AC392" i="4"/>
  <c r="AD392" i="4" s="1"/>
  <c r="X2248" i="4"/>
  <c r="Y2248" i="4" s="1"/>
  <c r="AH2248" i="4"/>
  <c r="AS599" i="4"/>
  <c r="AE599" i="4"/>
  <c r="AF599" i="4" s="1"/>
  <c r="AG599" i="4" s="1"/>
  <c r="AI599" i="4" s="1"/>
  <c r="AH875" i="4"/>
  <c r="X875" i="4"/>
  <c r="Y875" i="4" s="1"/>
  <c r="AH1844" i="4"/>
  <c r="X1844" i="4"/>
  <c r="Y1844" i="4" s="1"/>
  <c r="X2227" i="4"/>
  <c r="Y2227" i="4" s="1"/>
  <c r="AH2227" i="4"/>
  <c r="AE1168" i="4"/>
  <c r="AF1168" i="4" s="1"/>
  <c r="AG1168" i="4" s="1"/>
  <c r="AI1168" i="4" s="1"/>
  <c r="AS1168" i="4"/>
  <c r="AS1137" i="4"/>
  <c r="AE1137" i="4"/>
  <c r="AF1137" i="4" s="1"/>
  <c r="AG1137" i="4" s="1"/>
  <c r="AI1137" i="4" s="1"/>
  <c r="AH1639" i="4"/>
  <c r="X1639" i="4"/>
  <c r="Y1639" i="4" s="1"/>
  <c r="AH1095" i="4"/>
  <c r="X1095" i="4"/>
  <c r="Y1095" i="4" s="1"/>
  <c r="AC302" i="4"/>
  <c r="AD302" i="4" s="1"/>
  <c r="AS1558" i="4"/>
  <c r="X191" i="4"/>
  <c r="Y191" i="4" s="1"/>
  <c r="AH191" i="4"/>
  <c r="X2159" i="4"/>
  <c r="Y2159" i="4" s="1"/>
  <c r="AH2159" i="4"/>
  <c r="AS139" i="4"/>
  <c r="AE139" i="4"/>
  <c r="AF139" i="4" s="1"/>
  <c r="AG139" i="4" s="1"/>
  <c r="AI139" i="4" s="1"/>
  <c r="X1392" i="4"/>
  <c r="Y1392" i="4" s="1"/>
  <c r="AH1392" i="4"/>
  <c r="AH246" i="4"/>
  <c r="X246" i="4"/>
  <c r="Y246" i="4" s="1"/>
  <c r="AS702" i="4"/>
  <c r="AE1571" i="4"/>
  <c r="AF1571" i="4" s="1"/>
  <c r="AG1571" i="4" s="1"/>
  <c r="AI1571" i="4" s="1"/>
  <c r="AS1571" i="4"/>
  <c r="AH2166" i="4"/>
  <c r="X2166" i="4"/>
  <c r="Y2166" i="4" s="1"/>
  <c r="X166" i="4"/>
  <c r="Y166" i="4" s="1"/>
  <c r="AH166" i="4"/>
  <c r="X2452" i="4"/>
  <c r="Y2452" i="4" s="1"/>
  <c r="AH2452" i="4"/>
  <c r="X736" i="4"/>
  <c r="Y736" i="4" s="1"/>
  <c r="AH736" i="4"/>
  <c r="AH940" i="4"/>
  <c r="X940" i="4"/>
  <c r="Y940" i="4" s="1"/>
  <c r="X2048" i="4"/>
  <c r="Y2048" i="4" s="1"/>
  <c r="AH2048" i="4"/>
  <c r="X810" i="4"/>
  <c r="Y810" i="4" s="1"/>
  <c r="AH810" i="4"/>
  <c r="AS238" i="4"/>
  <c r="AE238" i="4"/>
  <c r="AF238" i="4" s="1"/>
  <c r="AG238" i="4" s="1"/>
  <c r="AI238" i="4" s="1"/>
  <c r="AE315" i="4"/>
  <c r="AF315" i="4" s="1"/>
  <c r="AG315" i="4" s="1"/>
  <c r="AI315" i="4" s="1"/>
  <c r="AS315" i="4"/>
  <c r="AS1059" i="4"/>
  <c r="AE1059" i="4"/>
  <c r="AF1059" i="4" s="1"/>
  <c r="AG1059" i="4" s="1"/>
  <c r="AS929" i="4"/>
  <c r="AS1561" i="4"/>
  <c r="AS482" i="4"/>
  <c r="AS579" i="4"/>
  <c r="AE579" i="4"/>
  <c r="AF579" i="4" s="1"/>
  <c r="AG579" i="4" s="1"/>
  <c r="AI579" i="4" s="1"/>
  <c r="AH436" i="4"/>
  <c r="X436" i="4"/>
  <c r="Y436" i="4" s="1"/>
  <c r="X1217" i="4"/>
  <c r="Y1217" i="4" s="1"/>
  <c r="AH1217" i="4"/>
  <c r="AH1117" i="4"/>
  <c r="X1117" i="4"/>
  <c r="Y1117" i="4" s="1"/>
  <c r="AS1618" i="4"/>
  <c r="AE1618" i="4"/>
  <c r="AF1618" i="4" s="1"/>
  <c r="AG1618" i="4" s="1"/>
  <c r="AI1618" i="4" s="1"/>
  <c r="X774" i="4"/>
  <c r="Y774" i="4" s="1"/>
  <c r="AH774" i="4"/>
  <c r="X46" i="4"/>
  <c r="Y46" i="4" s="1"/>
  <c r="AH46" i="4"/>
  <c r="X1570" i="4"/>
  <c r="Y1570" i="4" s="1"/>
  <c r="AH1570" i="4"/>
  <c r="AH2207" i="4"/>
  <c r="X2207" i="4"/>
  <c r="Y2207" i="4" s="1"/>
  <c r="AH300" i="4"/>
  <c r="X300" i="4"/>
  <c r="Y300" i="4" s="1"/>
  <c r="X2272" i="4"/>
  <c r="Y2272" i="4" s="1"/>
  <c r="AH2272" i="4"/>
  <c r="AS581" i="4"/>
  <c r="AE581" i="4"/>
  <c r="AF581" i="4" s="1"/>
  <c r="AG581" i="4" s="1"/>
  <c r="AI581" i="4" s="1"/>
  <c r="AH1374" i="4"/>
  <c r="X1374" i="4"/>
  <c r="Y1374" i="4" s="1"/>
  <c r="AC435" i="4"/>
  <c r="AD435" i="4" s="1"/>
  <c r="AH2099" i="4"/>
  <c r="X2099" i="4"/>
  <c r="Y2099" i="4" s="1"/>
  <c r="AH1370" i="4"/>
  <c r="X1370" i="4"/>
  <c r="Y1370" i="4" s="1"/>
  <c r="AH1416" i="4"/>
  <c r="X1416" i="4"/>
  <c r="Y1416" i="4" s="1"/>
  <c r="AH1248" i="4"/>
  <c r="X1248" i="4"/>
  <c r="Y1248" i="4" s="1"/>
  <c r="AS383" i="4"/>
  <c r="AE383" i="4"/>
  <c r="AF383" i="4" s="1"/>
  <c r="AG383" i="4" s="1"/>
  <c r="AI383" i="4" s="1"/>
  <c r="AS476" i="4"/>
  <c r="AE476" i="4"/>
  <c r="AF476" i="4" s="1"/>
  <c r="AG476" i="4" s="1"/>
  <c r="AI476" i="4" s="1"/>
  <c r="AC163" i="4"/>
  <c r="AD163" i="4" s="1"/>
  <c r="AE1609" i="4"/>
  <c r="AF1609" i="4" s="1"/>
  <c r="AG1609" i="4" s="1"/>
  <c r="AS1609" i="4"/>
  <c r="AC162" i="4"/>
  <c r="AD162" i="4" s="1"/>
  <c r="AE193" i="4"/>
  <c r="AF193" i="4" s="1"/>
  <c r="AG193" i="4" s="1"/>
  <c r="AI193" i="4" s="1"/>
  <c r="AS193" i="4"/>
  <c r="AH813" i="4"/>
  <c r="X813" i="4"/>
  <c r="Y813" i="4" s="1"/>
  <c r="AH278" i="4"/>
  <c r="X278" i="4"/>
  <c r="Y278" i="4" s="1"/>
  <c r="AH359" i="4"/>
  <c r="X359" i="4"/>
  <c r="Y359" i="4" s="1"/>
  <c r="AS1078" i="4"/>
  <c r="AS2145" i="4"/>
  <c r="AC157" i="4"/>
  <c r="AD157" i="4" s="1"/>
  <c r="X131" i="4"/>
  <c r="Y131" i="4" s="1"/>
  <c r="AH131" i="4"/>
  <c r="AS2358" i="4"/>
  <c r="AE2358" i="4"/>
  <c r="AF2358" i="4" s="1"/>
  <c r="AG2358" i="4" s="1"/>
  <c r="AI2358" i="4" s="1"/>
  <c r="AS1556" i="4"/>
  <c r="AE1556" i="4"/>
  <c r="AF1556" i="4" s="1"/>
  <c r="AG1556" i="4" s="1"/>
  <c r="AI1556" i="4" s="1"/>
  <c r="AH426" i="4"/>
  <c r="X426" i="4"/>
  <c r="Y426" i="4" s="1"/>
  <c r="AH89" i="4"/>
  <c r="X89" i="4"/>
  <c r="Y89" i="4" s="1"/>
  <c r="AS108" i="4"/>
  <c r="AE108" i="4"/>
  <c r="AF108" i="4" s="1"/>
  <c r="AG108" i="4" s="1"/>
  <c r="AI108" i="4" s="1"/>
  <c r="X2401" i="4"/>
  <c r="Y2401" i="4" s="1"/>
  <c r="AH2401" i="4"/>
  <c r="AS667" i="4"/>
  <c r="AE667" i="4"/>
  <c r="AF667" i="4" s="1"/>
  <c r="AG667" i="4" s="1"/>
  <c r="AI667" i="4" s="1"/>
  <c r="AH2191" i="4"/>
  <c r="X2191" i="4"/>
  <c r="Y2191" i="4" s="1"/>
  <c r="AS1626" i="4"/>
  <c r="AE1626" i="4"/>
  <c r="AF1626" i="4" s="1"/>
  <c r="AG1626" i="4" s="1"/>
  <c r="AI1626" i="4" s="1"/>
  <c r="AC2025" i="4"/>
  <c r="AD2025" i="4" s="1"/>
  <c r="AC1494" i="4"/>
  <c r="AD1494" i="4" s="1"/>
  <c r="AC1050" i="4"/>
  <c r="AD1050" i="4" s="1"/>
  <c r="AC361" i="4"/>
  <c r="AD361" i="4" s="1"/>
  <c r="AH1876" i="4"/>
  <c r="X1876" i="4"/>
  <c r="Y1876" i="4" s="1"/>
  <c r="X1530" i="4"/>
  <c r="Y1530" i="4" s="1"/>
  <c r="AH1530" i="4"/>
  <c r="AH1336" i="4"/>
  <c r="X1336" i="4"/>
  <c r="Y1336" i="4" s="1"/>
  <c r="AH876" i="4"/>
  <c r="X876" i="4"/>
  <c r="Y876" i="4" s="1"/>
  <c r="X697" i="4"/>
  <c r="Y697" i="4" s="1"/>
  <c r="AH697" i="4"/>
  <c r="AE1664" i="4"/>
  <c r="AF1664" i="4" s="1"/>
  <c r="AG1664" i="4" s="1"/>
  <c r="AI1664" i="4" s="1"/>
  <c r="AS1664" i="4"/>
  <c r="AS1998" i="4"/>
  <c r="AH2323" i="4"/>
  <c r="X2323" i="4"/>
  <c r="Y2323" i="4" s="1"/>
  <c r="AC378" i="4"/>
  <c r="AD378" i="4" s="1"/>
  <c r="AC741" i="4"/>
  <c r="AD741" i="4" s="1"/>
  <c r="AC1034" i="4"/>
  <c r="AD1034" i="4" s="1"/>
  <c r="AS2055" i="4"/>
  <c r="AH2169" i="4"/>
  <c r="X2169" i="4"/>
  <c r="Y2169" i="4" s="1"/>
  <c r="AH1454" i="4"/>
  <c r="X1454" i="4"/>
  <c r="Y1454" i="4" s="1"/>
  <c r="X2047" i="4"/>
  <c r="Y2047" i="4" s="1"/>
  <c r="AH2047" i="4"/>
  <c r="AS1683" i="4"/>
  <c r="AE1683" i="4"/>
  <c r="AF1683" i="4" s="1"/>
  <c r="AG1683" i="4" s="1"/>
  <c r="AI1683" i="4" s="1"/>
  <c r="X1604" i="4"/>
  <c r="Y1604" i="4" s="1"/>
  <c r="AH1604" i="4"/>
  <c r="AS927" i="4"/>
  <c r="AE927" i="4"/>
  <c r="AF927" i="4" s="1"/>
  <c r="AG927" i="4" s="1"/>
  <c r="AC1040" i="4"/>
  <c r="AD1040" i="4" s="1"/>
  <c r="AC1278" i="4"/>
  <c r="AD1278" i="4" s="1"/>
  <c r="AE2368" i="4"/>
  <c r="AF2368" i="4" s="1"/>
  <c r="AG2368" i="4" s="1"/>
  <c r="AS2368" i="4"/>
  <c r="AS103" i="4"/>
  <c r="AE2249" i="4"/>
  <c r="AF2249" i="4" s="1"/>
  <c r="AG2249" i="4" s="1"/>
  <c r="AI2249" i="4" s="1"/>
  <c r="AS2249" i="4"/>
  <c r="X2128" i="4"/>
  <c r="Y2128" i="4" s="1"/>
  <c r="AH2128" i="4"/>
  <c r="AS1049" i="4"/>
  <c r="AE1049" i="4"/>
  <c r="AF1049" i="4" s="1"/>
  <c r="AG1049" i="4" s="1"/>
  <c r="AI1049" i="4" s="1"/>
  <c r="X1474" i="4"/>
  <c r="Y1474" i="4" s="1"/>
  <c r="AH1474" i="4"/>
  <c r="AH1658" i="4"/>
  <c r="X1658" i="4"/>
  <c r="Y1658" i="4" s="1"/>
  <c r="X2265" i="4"/>
  <c r="Y2265" i="4" s="1"/>
  <c r="AH2265" i="4"/>
  <c r="AS370" i="4"/>
  <c r="AS1809" i="4"/>
  <c r="AE1809" i="4"/>
  <c r="AF1809" i="4" s="1"/>
  <c r="AG1809" i="4" s="1"/>
  <c r="AS29" i="4"/>
  <c r="AS2398" i="4"/>
  <c r="AC2353" i="4"/>
  <c r="AD2353" i="4" s="1"/>
  <c r="AE2449" i="4"/>
  <c r="AF2449" i="4" s="1"/>
  <c r="AG2449" i="4" s="1"/>
  <c r="AI2449" i="4" s="1"/>
  <c r="AS2449" i="4"/>
  <c r="AS194" i="4"/>
  <c r="AH445" i="4"/>
  <c r="X445" i="4"/>
  <c r="Y445" i="4" s="1"/>
  <c r="X1483" i="4"/>
  <c r="Y1483" i="4" s="1"/>
  <c r="AH1483" i="4"/>
  <c r="AH1854" i="4"/>
  <c r="X1854" i="4"/>
  <c r="Y1854" i="4" s="1"/>
  <c r="AS1000" i="4"/>
  <c r="AE1000" i="4"/>
  <c r="AF1000" i="4" s="1"/>
  <c r="AG1000" i="4" s="1"/>
  <c r="AI1000" i="4" s="1"/>
  <c r="AS354" i="4"/>
  <c r="AE354" i="4"/>
  <c r="AF354" i="4" s="1"/>
  <c r="AG354" i="4" s="1"/>
  <c r="AI354" i="4" s="1"/>
  <c r="AC505" i="4"/>
  <c r="AD505" i="4" s="1"/>
  <c r="AC1726" i="4"/>
  <c r="AD1726" i="4" s="1"/>
  <c r="AS1200" i="4"/>
  <c r="AS2459" i="4"/>
  <c r="AC2006" i="4"/>
  <c r="AD2006" i="4" s="1"/>
  <c r="AC2482" i="4"/>
  <c r="AD2482" i="4" s="1"/>
  <c r="X2297" i="4"/>
  <c r="Y2297" i="4" s="1"/>
  <c r="AH2297" i="4"/>
  <c r="X1652" i="4"/>
  <c r="Y1652" i="4" s="1"/>
  <c r="AH1652" i="4"/>
  <c r="AS1068" i="4"/>
  <c r="AE1068" i="4"/>
  <c r="AF1068" i="4" s="1"/>
  <c r="AG1068" i="4" s="1"/>
  <c r="AI1068" i="4" s="1"/>
  <c r="X1438" i="4"/>
  <c r="Y1438" i="4" s="1"/>
  <c r="AH1438" i="4"/>
  <c r="AH1754" i="4"/>
  <c r="X1754" i="4"/>
  <c r="Y1754" i="4" s="1"/>
  <c r="X2471" i="4"/>
  <c r="Y2471" i="4" s="1"/>
  <c r="AH2471" i="4"/>
  <c r="AS760" i="4"/>
  <c r="AS597" i="4"/>
  <c r="AS1709" i="4"/>
  <c r="AC2480" i="4"/>
  <c r="AD2480" i="4" s="1"/>
  <c r="AS491" i="4"/>
  <c r="AC2436" i="4"/>
  <c r="AD2436" i="4" s="1"/>
  <c r="AC2470" i="4"/>
  <c r="AD2470" i="4" s="1"/>
  <c r="X2237" i="4"/>
  <c r="Y2237" i="4" s="1"/>
  <c r="AH2237" i="4"/>
  <c r="AH2326" i="4"/>
  <c r="X2326" i="4"/>
  <c r="Y2326" i="4" s="1"/>
  <c r="AH756" i="4"/>
  <c r="X756" i="4"/>
  <c r="Y756" i="4" s="1"/>
  <c r="AS1700" i="4"/>
  <c r="AE1700" i="4"/>
  <c r="AF1700" i="4" s="1"/>
  <c r="AG1700" i="4" s="1"/>
  <c r="AI1700" i="4" s="1"/>
  <c r="AS411" i="4"/>
  <c r="AE411" i="4"/>
  <c r="AF411" i="4" s="1"/>
  <c r="AG411" i="4" s="1"/>
  <c r="AI411" i="4" s="1"/>
  <c r="AS1005" i="4"/>
  <c r="AE1005" i="4"/>
  <c r="AF1005" i="4" s="1"/>
  <c r="AG1005" i="4" s="1"/>
  <c r="AI1005" i="4" s="1"/>
  <c r="AE1736" i="4"/>
  <c r="AF1736" i="4" s="1"/>
  <c r="AG1736" i="4" s="1"/>
  <c r="AI1736" i="4" s="1"/>
  <c r="AS1736" i="4"/>
  <c r="X776" i="4"/>
  <c r="Y776" i="4" s="1"/>
  <c r="AH776" i="4"/>
  <c r="AC629" i="4"/>
  <c r="AD629" i="4" s="1"/>
  <c r="AC172" i="4"/>
  <c r="AD172" i="4" s="1"/>
  <c r="X1873" i="4"/>
  <c r="Y1873" i="4" s="1"/>
  <c r="AH1873" i="4"/>
  <c r="AS587" i="4"/>
  <c r="AS1548" i="4"/>
  <c r="AE1548" i="4"/>
  <c r="AF1548" i="4" s="1"/>
  <c r="AG1548" i="4" s="1"/>
  <c r="AI1548" i="4" s="1"/>
  <c r="AH345" i="4"/>
  <c r="X345" i="4"/>
  <c r="Y345" i="4" s="1"/>
  <c r="AH2014" i="4"/>
  <c r="X2014" i="4"/>
  <c r="Y2014" i="4" s="1"/>
  <c r="AE1057" i="4"/>
  <c r="AF1057" i="4" s="1"/>
  <c r="AG1057" i="4" s="1"/>
  <c r="AI1057" i="4" s="1"/>
  <c r="AS1057" i="4"/>
  <c r="X2197" i="4"/>
  <c r="Y2197" i="4" s="1"/>
  <c r="AH2197" i="4"/>
  <c r="AS85" i="4"/>
  <c r="AE85" i="4"/>
  <c r="AF85" i="4" s="1"/>
  <c r="AG85" i="4" s="1"/>
  <c r="AI85" i="4" s="1"/>
  <c r="AH1900" i="4"/>
  <c r="X1900" i="4"/>
  <c r="Y1900" i="4" s="1"/>
  <c r="AC1982" i="4"/>
  <c r="AD1982" i="4" s="1"/>
  <c r="AS757" i="4"/>
  <c r="X806" i="4"/>
  <c r="Y806" i="4" s="1"/>
  <c r="AH806" i="4"/>
  <c r="AH1632" i="4"/>
  <c r="X1632" i="4"/>
  <c r="Y1632" i="4" s="1"/>
  <c r="AH1184" i="4"/>
  <c r="X1184" i="4"/>
  <c r="Y1184" i="4" s="1"/>
  <c r="AS1630" i="4"/>
  <c r="AE1630" i="4"/>
  <c r="AF1630" i="4" s="1"/>
  <c r="AG1630" i="4" s="1"/>
  <c r="AI1630" i="4" s="1"/>
  <c r="AC44" i="4"/>
  <c r="AD44" i="4" s="1"/>
  <c r="AS1606" i="4"/>
  <c r="AC765" i="4"/>
  <c r="AD765" i="4" s="1"/>
  <c r="AS28" i="4"/>
  <c r="AC746" i="4"/>
  <c r="AD746" i="4" s="1"/>
  <c r="AC2028" i="4"/>
  <c r="AD2028" i="4" s="1"/>
  <c r="X2188" i="4"/>
  <c r="Y2188" i="4" s="1"/>
  <c r="AH2188" i="4"/>
  <c r="AE2040" i="4"/>
  <c r="AF2040" i="4" s="1"/>
  <c r="AG2040" i="4" s="1"/>
  <c r="AI2040" i="4" s="1"/>
  <c r="AS2040" i="4"/>
  <c r="AS987" i="4"/>
  <c r="AE987" i="4"/>
  <c r="AF987" i="4" s="1"/>
  <c r="AG987" i="4" s="1"/>
  <c r="AI987" i="4" s="1"/>
  <c r="AH1953" i="4"/>
  <c r="X1953" i="4"/>
  <c r="Y1953" i="4" s="1"/>
  <c r="AE1449" i="4"/>
  <c r="AF1449" i="4" s="1"/>
  <c r="AG1449" i="4" s="1"/>
  <c r="AI1449" i="4" s="1"/>
  <c r="AS1449" i="4"/>
  <c r="AS1594" i="4"/>
  <c r="AE1594" i="4"/>
  <c r="AF1594" i="4" s="1"/>
  <c r="AG1594" i="4" s="1"/>
  <c r="AS1147" i="4"/>
  <c r="AC519" i="4"/>
  <c r="AD519" i="4" s="1"/>
  <c r="X92" i="4"/>
  <c r="Y92" i="4" s="1"/>
  <c r="AH92" i="4"/>
  <c r="AS2349" i="4"/>
  <c r="AE2349" i="4"/>
  <c r="AF2349" i="4" s="1"/>
  <c r="AG2349" i="4" s="1"/>
  <c r="AI2349" i="4" s="1"/>
  <c r="AH2116" i="4"/>
  <c r="X2116" i="4"/>
  <c r="Y2116" i="4" s="1"/>
  <c r="AS2139" i="4"/>
  <c r="AE2139" i="4"/>
  <c r="AF2139" i="4" s="1"/>
  <c r="AG2139" i="4" s="1"/>
  <c r="AI2139" i="4" s="1"/>
  <c r="AS1934" i="4"/>
  <c r="AE1934" i="4"/>
  <c r="AF1934" i="4" s="1"/>
  <c r="AG1934" i="4" s="1"/>
  <c r="AI1934" i="4" s="1"/>
  <c r="AS2351" i="4"/>
  <c r="AE2351" i="4"/>
  <c r="AF2351" i="4" s="1"/>
  <c r="AG2351" i="4" s="1"/>
  <c r="AI2351" i="4" s="1"/>
  <c r="AS2084" i="4"/>
  <c r="AE2084" i="4"/>
  <c r="AF2084" i="4" s="1"/>
  <c r="AG2084" i="4" s="1"/>
  <c r="AC868" i="4"/>
  <c r="AD868" i="4" s="1"/>
  <c r="AS2318" i="4"/>
  <c r="AH1463" i="4"/>
  <c r="X1463" i="4"/>
  <c r="Y1463" i="4" s="1"/>
  <c r="X2098" i="4"/>
  <c r="Y2098" i="4" s="1"/>
  <c r="AH2098" i="4"/>
  <c r="X2103" i="4"/>
  <c r="Y2103" i="4" s="1"/>
  <c r="AH2103" i="4"/>
  <c r="AH1328" i="4"/>
  <c r="X1328" i="4"/>
  <c r="Y1328" i="4" s="1"/>
  <c r="AS1298" i="4"/>
  <c r="AE1298" i="4"/>
  <c r="AF1298" i="4" s="1"/>
  <c r="AG1298" i="4" s="1"/>
  <c r="AI1298" i="4" s="1"/>
  <c r="AE362" i="4"/>
  <c r="AF362" i="4" s="1"/>
  <c r="AG362" i="4" s="1"/>
  <c r="AI362" i="4" s="1"/>
  <c r="AS362" i="4"/>
  <c r="AH666" i="4"/>
  <c r="X666" i="4"/>
  <c r="Y666" i="4" s="1"/>
  <c r="AS1343" i="4"/>
  <c r="AE1343" i="4"/>
  <c r="AF1343" i="4" s="1"/>
  <c r="AG1343" i="4" s="1"/>
  <c r="AI1343" i="4" s="1"/>
  <c r="AH1431" i="4"/>
  <c r="X1431" i="4"/>
  <c r="Y1431" i="4" s="1"/>
  <c r="AH1789" i="4"/>
  <c r="X1789" i="4"/>
  <c r="Y1789" i="4" s="1"/>
  <c r="AS2443" i="4"/>
  <c r="AE2443" i="4"/>
  <c r="AF2443" i="4" s="1"/>
  <c r="AG2443" i="4" s="1"/>
  <c r="AI2443" i="4" s="1"/>
  <c r="AC338" i="4"/>
  <c r="AD338" i="4" s="1"/>
  <c r="AS1584" i="4"/>
  <c r="AS1628" i="4"/>
  <c r="AC2396" i="4"/>
  <c r="AD2396" i="4" s="1"/>
  <c r="AC2421" i="4"/>
  <c r="AD2421" i="4" s="1"/>
  <c r="AC381" i="4"/>
  <c r="AD381" i="4" s="1"/>
  <c r="X183" i="4"/>
  <c r="Y183" i="4" s="1"/>
  <c r="AH183" i="4"/>
  <c r="X2160" i="4"/>
  <c r="Y2160" i="4" s="1"/>
  <c r="AH2160" i="4"/>
  <c r="AH1378" i="4"/>
  <c r="X1378" i="4"/>
  <c r="Y1378" i="4" s="1"/>
  <c r="AH1713" i="4"/>
  <c r="X1713" i="4"/>
  <c r="Y1713" i="4" s="1"/>
  <c r="AH83" i="4"/>
  <c r="X83" i="4"/>
  <c r="Y83" i="4" s="1"/>
  <c r="AS723" i="4"/>
  <c r="AE723" i="4"/>
  <c r="AF723" i="4" s="1"/>
  <c r="AG723" i="4" s="1"/>
  <c r="AI723" i="4" s="1"/>
  <c r="AS477" i="4"/>
  <c r="AE477" i="4"/>
  <c r="AF477" i="4" s="1"/>
  <c r="AG477" i="4" s="1"/>
  <c r="AI477" i="4" s="1"/>
  <c r="AS677" i="4"/>
  <c r="AE677" i="4"/>
  <c r="AF677" i="4" s="1"/>
  <c r="AG677" i="4" s="1"/>
  <c r="AI677" i="4" s="1"/>
  <c r="AH326" i="4"/>
  <c r="X326" i="4"/>
  <c r="Y326" i="4" s="1"/>
  <c r="AS1330" i="4"/>
  <c r="AE1330" i="4"/>
  <c r="AF1330" i="4" s="1"/>
  <c r="AG1330" i="4" s="1"/>
  <c r="AI1330" i="4" s="1"/>
  <c r="AS1889" i="4"/>
  <c r="AC410" i="4"/>
  <c r="AD410" i="4" s="1"/>
  <c r="AS576" i="4"/>
  <c r="AE576" i="4"/>
  <c r="AF576" i="4" s="1"/>
  <c r="AG576" i="4" s="1"/>
  <c r="AE1662" i="4"/>
  <c r="AF1662" i="4" s="1"/>
  <c r="AG1662" i="4" s="1"/>
  <c r="AI1662" i="4" s="1"/>
  <c r="AS1662" i="4"/>
  <c r="AH2432" i="4"/>
  <c r="X2432" i="4"/>
  <c r="Y2432" i="4" s="1"/>
  <c r="AH1719" i="4"/>
  <c r="X1719" i="4"/>
  <c r="Y1719" i="4" s="1"/>
  <c r="AH789" i="4"/>
  <c r="X789" i="4"/>
  <c r="Y789" i="4" s="1"/>
  <c r="AH901" i="4"/>
  <c r="X901" i="4"/>
  <c r="Y901" i="4" s="1"/>
  <c r="AH1187" i="4"/>
  <c r="X1187" i="4"/>
  <c r="Y1187" i="4" s="1"/>
  <c r="AS1153" i="4"/>
  <c r="AE1153" i="4"/>
  <c r="AF1153" i="4" s="1"/>
  <c r="AG1153" i="4" s="1"/>
  <c r="AI1153" i="4" s="1"/>
  <c r="X1897" i="4"/>
  <c r="Y1897" i="4" s="1"/>
  <c r="AH1897" i="4"/>
  <c r="AC1056" i="4"/>
  <c r="AD1056" i="4" s="1"/>
  <c r="AC466" i="4"/>
  <c r="AD466" i="4" s="1"/>
  <c r="AS1084" i="4"/>
  <c r="X1673" i="4"/>
  <c r="Y1673" i="4" s="1"/>
  <c r="AH1673" i="4"/>
  <c r="AH1907" i="4"/>
  <c r="X1907" i="4"/>
  <c r="Y1907" i="4" s="1"/>
  <c r="AS347" i="4"/>
  <c r="AE347" i="4"/>
  <c r="AF347" i="4" s="1"/>
  <c r="AG347" i="4" s="1"/>
  <c r="AI347" i="4" s="1"/>
  <c r="X1881" i="4"/>
  <c r="Y1881" i="4" s="1"/>
  <c r="AH1881" i="4"/>
  <c r="AC42" i="4"/>
  <c r="AD42" i="4" s="1"/>
  <c r="AS1592" i="4"/>
  <c r="AC369" i="4"/>
  <c r="AD369" i="4" s="1"/>
  <c r="AS602" i="4"/>
  <c r="AH2131" i="4"/>
  <c r="X2131" i="4"/>
  <c r="Y2131" i="4" s="1"/>
  <c r="AS1533" i="4"/>
  <c r="AE1533" i="4"/>
  <c r="AF1533" i="4" s="1"/>
  <c r="AG1533" i="4" s="1"/>
  <c r="AI1533" i="4" s="1"/>
  <c r="AS1557" i="4"/>
  <c r="AS701" i="4"/>
  <c r="AE701" i="4"/>
  <c r="AF701" i="4" s="1"/>
  <c r="AG701" i="4" s="1"/>
  <c r="AI701" i="4" s="1"/>
  <c r="AH2171" i="4"/>
  <c r="X2171" i="4"/>
  <c r="Y2171" i="4" s="1"/>
  <c r="AS1441" i="4"/>
  <c r="AE1441" i="4"/>
  <c r="AF1441" i="4" s="1"/>
  <c r="AG1441" i="4" s="1"/>
  <c r="AI1441" i="4" s="1"/>
  <c r="X485" i="4"/>
  <c r="Y485" i="4" s="1"/>
  <c r="AH485" i="4"/>
  <c r="X256" i="4"/>
  <c r="Y256" i="4" s="1"/>
  <c r="AH256" i="4"/>
  <c r="AS1708" i="4"/>
  <c r="AE1708" i="4"/>
  <c r="AF1708" i="4" s="1"/>
  <c r="AG1708" i="4" s="1"/>
  <c r="AS506" i="4"/>
  <c r="AS2381" i="4"/>
  <c r="AS2439" i="4"/>
  <c r="AE2104" i="4"/>
  <c r="AF2104" i="4" s="1"/>
  <c r="AG2104" i="4" s="1"/>
  <c r="AI2104" i="4" s="1"/>
  <c r="AS2104" i="4"/>
  <c r="AH1287" i="4"/>
  <c r="X1287" i="4"/>
  <c r="Y1287" i="4" s="1"/>
  <c r="X1072" i="4"/>
  <c r="Y1072" i="4" s="1"/>
  <c r="AH1072" i="4"/>
  <c r="AE742" i="4"/>
  <c r="AF742" i="4" s="1"/>
  <c r="AG742" i="4" s="1"/>
  <c r="AI742" i="4" s="1"/>
  <c r="AS742" i="4"/>
  <c r="AC1567" i="4"/>
  <c r="AD1567" i="4" s="1"/>
  <c r="AC1949" i="4"/>
  <c r="AD1949" i="4" s="1"/>
  <c r="AS1694" i="4"/>
  <c r="AE1694" i="4"/>
  <c r="AF1694" i="4" s="1"/>
  <c r="AG1694" i="4" s="1"/>
  <c r="AC2316" i="4"/>
  <c r="AD2316" i="4" s="1"/>
  <c r="AS76" i="4"/>
  <c r="X1806" i="4"/>
  <c r="Y1806" i="4" s="1"/>
  <c r="AH1806" i="4"/>
  <c r="X2049" i="4"/>
  <c r="Y2049" i="4" s="1"/>
  <c r="AH2049" i="4"/>
  <c r="AS1428" i="4"/>
  <c r="AE1428" i="4"/>
  <c r="AF1428" i="4" s="1"/>
  <c r="AG1428" i="4" s="1"/>
  <c r="AI1428" i="4" s="1"/>
  <c r="X1991" i="4"/>
  <c r="Y1991" i="4" s="1"/>
  <c r="AH1991" i="4"/>
  <c r="AS1046" i="4"/>
  <c r="AC2473" i="4"/>
  <c r="AD2473" i="4" s="1"/>
  <c r="AC2125" i="4"/>
  <c r="AD2125" i="4" s="1"/>
  <c r="AC498" i="4"/>
  <c r="AD498" i="4" s="1"/>
  <c r="X105" i="4"/>
  <c r="Y105" i="4" s="1"/>
  <c r="AH105" i="4"/>
  <c r="X2354" i="4"/>
  <c r="Y2354" i="4" s="1"/>
  <c r="AH2354" i="4"/>
  <c r="AH823" i="4"/>
  <c r="X823" i="4"/>
  <c r="Y823" i="4" s="1"/>
  <c r="AS1777" i="4"/>
  <c r="AE1777" i="4"/>
  <c r="AF1777" i="4" s="1"/>
  <c r="AG1777" i="4" s="1"/>
  <c r="AI1777" i="4" s="1"/>
  <c r="AS1133" i="4"/>
  <c r="AE1133" i="4"/>
  <c r="AF1133" i="4" s="1"/>
  <c r="AG1133" i="4" s="1"/>
  <c r="AI1133" i="4" s="1"/>
  <c r="AH1715" i="4"/>
  <c r="X1715" i="4"/>
  <c r="Y1715" i="4" s="1"/>
  <c r="X1119" i="4"/>
  <c r="Y1119" i="4" s="1"/>
  <c r="AH1119" i="4"/>
  <c r="X816" i="4"/>
  <c r="Y816" i="4" s="1"/>
  <c r="AH816" i="4"/>
  <c r="AS348" i="4"/>
  <c r="AE348" i="4"/>
  <c r="AF348" i="4" s="1"/>
  <c r="AG348" i="4" s="1"/>
  <c r="X2285" i="4"/>
  <c r="Y2285" i="4" s="1"/>
  <c r="AH2285" i="4"/>
  <c r="AS245" i="4"/>
  <c r="AE245" i="4"/>
  <c r="AF245" i="4" s="1"/>
  <c r="AG245" i="4" s="1"/>
  <c r="AI245" i="4" s="1"/>
  <c r="AS1280" i="4"/>
  <c r="AE1280" i="4"/>
  <c r="AF1280" i="4" s="1"/>
  <c r="AG1280" i="4" s="1"/>
  <c r="AI1280" i="4" s="1"/>
  <c r="AS1896" i="4"/>
  <c r="AE1896" i="4"/>
  <c r="AF1896" i="4" s="1"/>
  <c r="AG1896" i="4" s="1"/>
  <c r="AI1896" i="4" s="1"/>
  <c r="X1462" i="4"/>
  <c r="Y1462" i="4" s="1"/>
  <c r="AH1462" i="4"/>
  <c r="AH1207" i="4"/>
  <c r="X1207" i="4"/>
  <c r="Y1207" i="4" s="1"/>
  <c r="AS400" i="4"/>
  <c r="AE400" i="4"/>
  <c r="AF400" i="4" s="1"/>
  <c r="AG400" i="4" s="1"/>
  <c r="AI400" i="4" s="1"/>
  <c r="X1480" i="4"/>
  <c r="Y1480" i="4" s="1"/>
  <c r="AH1480" i="4"/>
  <c r="X818" i="4"/>
  <c r="Y818" i="4" s="1"/>
  <c r="AH818" i="4"/>
  <c r="AH2288" i="4"/>
  <c r="X2288" i="4"/>
  <c r="Y2288" i="4" s="1"/>
  <c r="AH1904" i="4"/>
  <c r="X1904" i="4"/>
  <c r="Y1904" i="4" s="1"/>
  <c r="AH1246" i="4"/>
  <c r="X1246" i="4"/>
  <c r="Y1246" i="4" s="1"/>
  <c r="AS1562" i="4"/>
  <c r="AE1562" i="4"/>
  <c r="AF1562" i="4" s="1"/>
  <c r="AG1562" i="4" s="1"/>
  <c r="AC186" i="4"/>
  <c r="AD186" i="4" s="1"/>
  <c r="AS1021" i="4"/>
  <c r="AC1323" i="4"/>
  <c r="AD1323" i="4" s="1"/>
  <c r="AS124" i="4"/>
  <c r="AS1727" i="4"/>
  <c r="AE1727" i="4"/>
  <c r="AF1727" i="4" s="1"/>
  <c r="AG1727" i="4" s="1"/>
  <c r="AI1727" i="4" s="1"/>
  <c r="X510" i="4"/>
  <c r="Y510" i="4" s="1"/>
  <c r="AH510" i="4"/>
  <c r="AS716" i="4"/>
  <c r="AE716" i="4"/>
  <c r="AF716" i="4" s="1"/>
  <c r="AG716" i="4" s="1"/>
  <c r="AI716" i="4" s="1"/>
  <c r="X2261" i="4"/>
  <c r="Y2261" i="4" s="1"/>
  <c r="AH2261" i="4"/>
  <c r="AS2068" i="4"/>
  <c r="AS499" i="4"/>
  <c r="AC2270" i="4"/>
  <c r="AD2270" i="4" s="1"/>
  <c r="AC309" i="4"/>
  <c r="AD309" i="4" s="1"/>
  <c r="AS1710" i="4"/>
  <c r="AE1710" i="4"/>
  <c r="AF1710" i="4" s="1"/>
  <c r="AG1710" i="4" s="1"/>
  <c r="X1470" i="4"/>
  <c r="Y1470" i="4" s="1"/>
  <c r="AH1470" i="4"/>
  <c r="X93" i="4"/>
  <c r="Y93" i="4" s="1"/>
  <c r="AH93" i="4"/>
  <c r="X827" i="4"/>
  <c r="Y827" i="4" s="1"/>
  <c r="AH827" i="4"/>
  <c r="AH285" i="4"/>
  <c r="X285" i="4"/>
  <c r="Y285" i="4" s="1"/>
  <c r="AH1451" i="4"/>
  <c r="X1451" i="4"/>
  <c r="Y1451" i="4" s="1"/>
  <c r="X1512" i="4"/>
  <c r="Y1512" i="4" s="1"/>
  <c r="AH1512" i="4"/>
  <c r="AH1355" i="4"/>
  <c r="X1355" i="4"/>
  <c r="Y1355" i="4" s="1"/>
  <c r="AS803" i="4"/>
  <c r="AE803" i="4"/>
  <c r="AF803" i="4" s="1"/>
  <c r="AG803" i="4" s="1"/>
  <c r="AI803" i="4" s="1"/>
  <c r="AH968" i="4"/>
  <c r="X968" i="4"/>
  <c r="Y968" i="4" s="1"/>
  <c r="X846" i="4"/>
  <c r="Y846" i="4" s="1"/>
  <c r="AH846" i="4"/>
  <c r="AS2281" i="4"/>
  <c r="AE2281" i="4"/>
  <c r="AF2281" i="4" s="1"/>
  <c r="AG2281" i="4" s="1"/>
  <c r="AC1569" i="4"/>
  <c r="AD1569" i="4" s="1"/>
  <c r="AS2126" i="4"/>
  <c r="AE2126" i="4"/>
  <c r="AF2126" i="4" s="1"/>
  <c r="AG2126" i="4" s="1"/>
  <c r="AC2095" i="4"/>
  <c r="AD2095" i="4" s="1"/>
  <c r="X135" i="4"/>
  <c r="Y135" i="4" s="1"/>
  <c r="AH135" i="4"/>
  <c r="X165" i="4"/>
  <c r="Y165" i="4" s="1"/>
  <c r="AH165" i="4"/>
  <c r="AS339" i="4"/>
  <c r="AE339" i="4"/>
  <c r="AF339" i="4" s="1"/>
  <c r="AG339" i="4" s="1"/>
  <c r="AI339" i="4" s="1"/>
  <c r="X805" i="4"/>
  <c r="Y805" i="4" s="1"/>
  <c r="AH805" i="4"/>
  <c r="AH430" i="4"/>
  <c r="X430" i="4"/>
  <c r="Y430" i="4" s="1"/>
  <c r="AS1733" i="4"/>
  <c r="AS1279" i="4"/>
  <c r="AE1279" i="4"/>
  <c r="AF1279" i="4" s="1"/>
  <c r="AG1279" i="4" s="1"/>
  <c r="AC1423" i="4"/>
  <c r="AD1423" i="4" s="1"/>
  <c r="AE1576" i="4"/>
  <c r="AF1576" i="4" s="1"/>
  <c r="AG1576" i="4" s="1"/>
  <c r="AI1576" i="4" s="1"/>
  <c r="AS1576" i="4"/>
  <c r="AH970" i="4"/>
  <c r="X970" i="4"/>
  <c r="Y970" i="4" s="1"/>
  <c r="AH1002" i="4"/>
  <c r="X1002" i="4"/>
  <c r="Y1002" i="4" s="1"/>
  <c r="X1990" i="4"/>
  <c r="Y1990" i="4" s="1"/>
  <c r="AH1990" i="4"/>
  <c r="AH555" i="4"/>
  <c r="X555" i="4"/>
  <c r="Y555" i="4" s="1"/>
  <c r="AH1295" i="4"/>
  <c r="X1295" i="4"/>
  <c r="Y1295" i="4" s="1"/>
  <c r="AH1912" i="4"/>
  <c r="X1912" i="4"/>
  <c r="Y1912" i="4" s="1"/>
  <c r="AS1948" i="4"/>
  <c r="AS459" i="4"/>
  <c r="AE459" i="4"/>
  <c r="AF459" i="4" s="1"/>
  <c r="AG459" i="4" s="1"/>
  <c r="AE2382" i="4"/>
  <c r="AF2382" i="4" s="1"/>
  <c r="AG2382" i="4" s="1"/>
  <c r="AS2382" i="4"/>
  <c r="AS1061" i="4"/>
  <c r="AE2097" i="4"/>
  <c r="AF2097" i="4" s="1"/>
  <c r="AG2097" i="4" s="1"/>
  <c r="AI2097" i="4" s="1"/>
  <c r="AS2097" i="4"/>
  <c r="AS2465" i="4"/>
  <c r="AE2465" i="4"/>
  <c r="AF2465" i="4" s="1"/>
  <c r="AG2465" i="4" s="1"/>
  <c r="AI2465" i="4" s="1"/>
  <c r="AS233" i="4"/>
  <c r="AE276" i="4"/>
  <c r="AF276" i="4" s="1"/>
  <c r="AG276" i="4" s="1"/>
  <c r="AI276" i="4" s="1"/>
  <c r="AS276" i="4"/>
  <c r="X1979" i="4"/>
  <c r="Y1979" i="4" s="1"/>
  <c r="AH1979" i="4"/>
  <c r="X2215" i="4"/>
  <c r="Y2215" i="4" s="1"/>
  <c r="AH2215" i="4"/>
  <c r="X1064" i="4"/>
  <c r="Y1064" i="4" s="1"/>
  <c r="AH1064" i="4"/>
  <c r="AH1749" i="4"/>
  <c r="X1749" i="4"/>
  <c r="Y1749" i="4" s="1"/>
  <c r="AH1425" i="4"/>
  <c r="X1425" i="4"/>
  <c r="Y1425" i="4" s="1"/>
  <c r="AS349" i="4"/>
  <c r="AE349" i="4"/>
  <c r="AF349" i="4" s="1"/>
  <c r="AG349" i="4" s="1"/>
  <c r="AI349" i="4" s="1"/>
  <c r="AE523" i="4"/>
  <c r="AF523" i="4" s="1"/>
  <c r="AG523" i="4" s="1"/>
  <c r="AI523" i="4" s="1"/>
  <c r="AS523" i="4"/>
  <c r="AS1838" i="4"/>
  <c r="AE1838" i="4"/>
  <c r="AF1838" i="4" s="1"/>
  <c r="AG1838" i="4" s="1"/>
  <c r="AI1838" i="4" s="1"/>
  <c r="AC2057" i="4"/>
  <c r="AD2057" i="4" s="1"/>
  <c r="AC2041" i="4"/>
  <c r="AD2041" i="4" s="1"/>
  <c r="AC2408" i="4"/>
  <c r="AD2408" i="4" s="1"/>
  <c r="AS2409" i="4"/>
  <c r="AE2409" i="4"/>
  <c r="AF2409" i="4" s="1"/>
  <c r="AG2409" i="4" s="1"/>
  <c r="AI2409" i="4" s="1"/>
  <c r="AE454" i="4"/>
  <c r="AF454" i="4" s="1"/>
  <c r="AG454" i="4" s="1"/>
  <c r="AI454" i="4" s="1"/>
  <c r="AS454" i="4"/>
  <c r="X2448" i="4"/>
  <c r="Y2448" i="4" s="1"/>
  <c r="AH2448" i="4"/>
  <c r="AH1909" i="4"/>
  <c r="X1909" i="4"/>
  <c r="Y1909" i="4" s="1"/>
  <c r="AS718" i="4"/>
  <c r="AE718" i="4"/>
  <c r="AF718" i="4" s="1"/>
  <c r="AG718" i="4" s="1"/>
  <c r="AI718" i="4" s="1"/>
  <c r="AC2065" i="4"/>
  <c r="AD2065" i="4" s="1"/>
  <c r="AH125" i="4"/>
  <c r="X125" i="4"/>
  <c r="Y125" i="4" s="1"/>
  <c r="X1671" i="4"/>
  <c r="Y1671" i="4" s="1"/>
  <c r="AH1671" i="4"/>
  <c r="X630" i="4"/>
  <c r="Y630" i="4" s="1"/>
  <c r="AH630" i="4"/>
  <c r="X1651" i="4"/>
  <c r="Y1651" i="4" s="1"/>
  <c r="AH1651" i="4"/>
  <c r="AH1191" i="4"/>
  <c r="X1191" i="4"/>
  <c r="Y1191" i="4" s="1"/>
  <c r="AH1794" i="4"/>
  <c r="X1794" i="4"/>
  <c r="Y1794" i="4" s="1"/>
  <c r="X837" i="4"/>
  <c r="Y837" i="4" s="1"/>
  <c r="AH837" i="4"/>
  <c r="AC2142" i="4"/>
  <c r="AD2142" i="4" s="1"/>
  <c r="AC1619" i="4"/>
  <c r="AD1619" i="4" s="1"/>
  <c r="AC634" i="4"/>
  <c r="AD634" i="4" s="1"/>
  <c r="AS1987" i="4"/>
  <c r="X1381" i="4"/>
  <c r="Y1381" i="4" s="1"/>
  <c r="AH1381" i="4"/>
  <c r="AH1029" i="4"/>
  <c r="X1029" i="4"/>
  <c r="Y1029" i="4" s="1"/>
  <c r="X680" i="4"/>
  <c r="Y680" i="4" s="1"/>
  <c r="AH680" i="4"/>
  <c r="AE1473" i="4"/>
  <c r="AF1473" i="4" s="1"/>
  <c r="AG1473" i="4" s="1"/>
  <c r="AI1473" i="4" s="1"/>
  <c r="AS1473" i="4"/>
  <c r="AS452" i="4"/>
  <c r="AE452" i="4"/>
  <c r="AF452" i="4" s="1"/>
  <c r="AG452" i="4" s="1"/>
  <c r="AI452" i="4" s="1"/>
  <c r="AS688" i="4"/>
  <c r="AS392" i="4"/>
  <c r="AE1225" i="4"/>
  <c r="AF1225" i="4" s="1"/>
  <c r="AG1225" i="4" s="1"/>
  <c r="AS1225" i="4"/>
  <c r="AC551" i="4"/>
  <c r="AD551" i="4" s="1"/>
  <c r="AC2044" i="4"/>
  <c r="AD2044" i="4" s="1"/>
  <c r="AC610" i="4"/>
  <c r="AD610" i="4" s="1"/>
  <c r="AC1607" i="4"/>
  <c r="AD1607" i="4" s="1"/>
  <c r="AS1518" i="4"/>
  <c r="AE1518" i="4"/>
  <c r="AF1518" i="4" s="1"/>
  <c r="AG1518" i="4" s="1"/>
  <c r="AI1518" i="4" s="1"/>
  <c r="AH1747" i="4"/>
  <c r="X1747" i="4"/>
  <c r="Y1747" i="4" s="1"/>
  <c r="AS2273" i="4"/>
  <c r="AE2273" i="4"/>
  <c r="AF2273" i="4" s="1"/>
  <c r="AG2273" i="4" s="1"/>
  <c r="AI2273" i="4" s="1"/>
  <c r="AH1032" i="4"/>
  <c r="X1032" i="4"/>
  <c r="Y1032" i="4" s="1"/>
  <c r="AH2282" i="4"/>
  <c r="X2282" i="4"/>
  <c r="Y2282" i="4" s="1"/>
  <c r="AH420" i="4"/>
  <c r="X420" i="4"/>
  <c r="Y420" i="4" s="1"/>
  <c r="X1145" i="4"/>
  <c r="Y1145" i="4" s="1"/>
  <c r="AH1145" i="4"/>
  <c r="AS909" i="4"/>
  <c r="AE909" i="4"/>
  <c r="AF909" i="4" s="1"/>
  <c r="AG909" i="4" s="1"/>
  <c r="AI909" i="4" s="1"/>
  <c r="AE1703" i="4"/>
  <c r="AF1703" i="4" s="1"/>
  <c r="AG1703" i="4" s="1"/>
  <c r="AI1703" i="4" s="1"/>
  <c r="AS1703" i="4"/>
  <c r="AS2317" i="4"/>
  <c r="AE2317" i="4"/>
  <c r="AF2317" i="4" s="1"/>
  <c r="AG2317" i="4" s="1"/>
  <c r="AC1995" i="4"/>
  <c r="AD1995" i="4" s="1"/>
  <c r="X216" i="4"/>
  <c r="Y216" i="4" s="1"/>
  <c r="AH216" i="4"/>
  <c r="AS1315" i="4"/>
  <c r="AE1315" i="4"/>
  <c r="AF1315" i="4" s="1"/>
  <c r="AG1315" i="4" s="1"/>
  <c r="AI1315" i="4" s="1"/>
  <c r="AH1303" i="4"/>
  <c r="X1303" i="4"/>
  <c r="Y1303" i="4" s="1"/>
  <c r="X1504" i="4"/>
  <c r="Y1504" i="4" s="1"/>
  <c r="AH1504" i="4"/>
  <c r="AE669" i="4"/>
  <c r="AF669" i="4" s="1"/>
  <c r="AG669" i="4" s="1"/>
  <c r="AI669" i="4" s="1"/>
  <c r="AS669" i="4"/>
  <c r="AH1182" i="4"/>
  <c r="X1182" i="4"/>
  <c r="Y1182" i="4" s="1"/>
  <c r="AS2113" i="4"/>
  <c r="AE2113" i="4"/>
  <c r="AF2113" i="4" s="1"/>
  <c r="AG2113" i="4" s="1"/>
  <c r="AI2113" i="4" s="1"/>
  <c r="AC1528" i="4"/>
  <c r="AD1528" i="4" s="1"/>
  <c r="AS2115" i="4"/>
  <c r="AS346" i="4"/>
  <c r="AE346" i="4"/>
  <c r="AF346" i="4" s="1"/>
  <c r="AG346" i="4" s="1"/>
  <c r="AS2457" i="4"/>
  <c r="AE2457" i="4"/>
  <c r="AF2457" i="4" s="1"/>
  <c r="AG2457" i="4" s="1"/>
  <c r="AS2460" i="4"/>
  <c r="AE2460" i="4"/>
  <c r="AF2460" i="4" s="1"/>
  <c r="AG2460" i="4" s="1"/>
  <c r="AI2460" i="4" s="1"/>
  <c r="AH1219" i="4"/>
  <c r="X1219" i="4"/>
  <c r="Y1219" i="4" s="1"/>
  <c r="X814" i="4"/>
  <c r="Y814" i="4" s="1"/>
  <c r="AH814" i="4"/>
  <c r="AH1202" i="4"/>
  <c r="X1202" i="4"/>
  <c r="Y1202" i="4" s="1"/>
  <c r="AH296" i="4"/>
  <c r="X296" i="4"/>
  <c r="Y296" i="4" s="1"/>
  <c r="AH1405" i="4"/>
  <c r="X1405" i="4"/>
  <c r="Y1405" i="4" s="1"/>
  <c r="AH1333" i="4"/>
  <c r="X1333" i="4"/>
  <c r="Y1333" i="4" s="1"/>
  <c r="AS329" i="4"/>
  <c r="AS1048" i="4"/>
  <c r="X2021" i="4"/>
  <c r="Y2021" i="4" s="1"/>
  <c r="AH2021" i="4"/>
  <c r="X674" i="4"/>
  <c r="Y674" i="4" s="1"/>
  <c r="AH674" i="4"/>
  <c r="AS142" i="4"/>
  <c r="AE142" i="4"/>
  <c r="AF142" i="4" s="1"/>
  <c r="AG142" i="4" s="1"/>
  <c r="AI142" i="4" s="1"/>
  <c r="X953" i="4"/>
  <c r="Y953" i="4" s="1"/>
  <c r="AH953" i="4"/>
  <c r="AH1389" i="4"/>
  <c r="X1389" i="4"/>
  <c r="Y1389" i="4" s="1"/>
  <c r="AH1435" i="4"/>
  <c r="X1435" i="4"/>
  <c r="Y1435" i="4" s="1"/>
  <c r="AS271" i="4"/>
  <c r="AE271" i="4"/>
  <c r="AF271" i="4" s="1"/>
  <c r="AG271" i="4" s="1"/>
  <c r="AI271" i="4" s="1"/>
  <c r="AS1589" i="4"/>
  <c r="AC1461" i="4"/>
  <c r="AD1461" i="4" s="1"/>
  <c r="AC310" i="4"/>
  <c r="AD310" i="4" s="1"/>
  <c r="AC396" i="4"/>
  <c r="AD396" i="4" s="1"/>
  <c r="X1553" i="4"/>
  <c r="Y1553" i="4" s="1"/>
  <c r="AH1553" i="4"/>
  <c r="AH1434" i="4"/>
  <c r="X1434" i="4"/>
  <c r="Y1434" i="4" s="1"/>
  <c r="AS1335" i="4"/>
  <c r="AE1335" i="4"/>
  <c r="AF1335" i="4" s="1"/>
  <c r="AG1335" i="4" s="1"/>
  <c r="AI1335" i="4" s="1"/>
  <c r="AH427" i="4"/>
  <c r="X427" i="4"/>
  <c r="Y427" i="4" s="1"/>
  <c r="AS641" i="4"/>
  <c r="AE641" i="4"/>
  <c r="AF641" i="4" s="1"/>
  <c r="AG641" i="4" s="1"/>
  <c r="AI641" i="4" s="1"/>
  <c r="AH1371" i="4"/>
  <c r="X1371" i="4"/>
  <c r="Y1371" i="4" s="1"/>
  <c r="AH1863" i="4"/>
  <c r="X1863" i="4"/>
  <c r="Y1863" i="4" s="1"/>
  <c r="AS1515" i="4"/>
  <c r="AE1515" i="4"/>
  <c r="AF1515" i="4" s="1"/>
  <c r="AG1515" i="4" s="1"/>
  <c r="AS1601" i="4"/>
  <c r="AS113" i="4"/>
  <c r="AS69" i="4"/>
  <c r="AE69" i="4"/>
  <c r="AF69" i="4" s="1"/>
  <c r="AG69" i="4" s="1"/>
  <c r="X1966" i="4"/>
  <c r="Y1966" i="4" s="1"/>
  <c r="AH1966" i="4"/>
  <c r="X1866" i="4"/>
  <c r="Y1866" i="4" s="1"/>
  <c r="AH1866" i="4"/>
  <c r="X609" i="4"/>
  <c r="Y609" i="4" s="1"/>
  <c r="AH609" i="4"/>
  <c r="AE1952" i="4"/>
  <c r="AF1952" i="4" s="1"/>
  <c r="AG1952" i="4" s="1"/>
  <c r="AI1952" i="4" s="1"/>
  <c r="AS1952" i="4"/>
  <c r="AE2070" i="4"/>
  <c r="AF2070" i="4" s="1"/>
  <c r="AG2070" i="4" s="1"/>
  <c r="AI2070" i="4" s="1"/>
  <c r="AS2070" i="4"/>
  <c r="AS713" i="4"/>
  <c r="AE713" i="4"/>
  <c r="AF713" i="4" s="1"/>
  <c r="AG713" i="4" s="1"/>
  <c r="AI713" i="4" s="1"/>
  <c r="AC1807" i="4"/>
  <c r="AD1807" i="4" s="1"/>
  <c r="AS61" i="4"/>
  <c r="AE61" i="4"/>
  <c r="AF61" i="4" s="1"/>
  <c r="AG61" i="4" s="1"/>
  <c r="X1382" i="4"/>
  <c r="Y1382" i="4" s="1"/>
  <c r="AH1382" i="4"/>
  <c r="AS991" i="4"/>
  <c r="AE991" i="4"/>
  <c r="AF991" i="4" s="1"/>
  <c r="AG991" i="4" s="1"/>
  <c r="AI991" i="4" s="1"/>
  <c r="X425" i="4"/>
  <c r="Y425" i="4" s="1"/>
  <c r="AH425" i="4"/>
  <c r="AE1041" i="4"/>
  <c r="AF1041" i="4" s="1"/>
  <c r="AG1041" i="4" s="1"/>
  <c r="AI1041" i="4" s="1"/>
  <c r="AS1041" i="4"/>
  <c r="AH318" i="4"/>
  <c r="X318" i="4"/>
  <c r="Y318" i="4" s="1"/>
  <c r="AH2435" i="4"/>
  <c r="X2435" i="4"/>
  <c r="Y2435" i="4" s="1"/>
  <c r="AS1593" i="4"/>
  <c r="AE1593" i="4"/>
  <c r="AF1593" i="4" s="1"/>
  <c r="AG1593" i="4" s="1"/>
  <c r="AC1363" i="4"/>
  <c r="AD1363" i="4" s="1"/>
  <c r="AE2007" i="4"/>
  <c r="AF2007" i="4" s="1"/>
  <c r="AG2007" i="4" s="1"/>
  <c r="AS2007" i="4"/>
  <c r="X2310" i="4"/>
  <c r="Y2310" i="4" s="1"/>
  <c r="AH2310" i="4"/>
  <c r="AH1961" i="4"/>
  <c r="X1961" i="4"/>
  <c r="Y1961" i="4" s="1"/>
  <c r="AS594" i="4"/>
  <c r="AE594" i="4"/>
  <c r="AF594" i="4" s="1"/>
  <c r="AG594" i="4" s="1"/>
  <c r="AI594" i="4" s="1"/>
  <c r="AS926" i="4"/>
  <c r="AE926" i="4"/>
  <c r="AF926" i="4" s="1"/>
  <c r="AG926" i="4" s="1"/>
  <c r="AI926" i="4" s="1"/>
  <c r="X1506" i="4"/>
  <c r="Y1506" i="4" s="1"/>
  <c r="AH1506" i="4"/>
  <c r="AH949" i="4"/>
  <c r="X949" i="4"/>
  <c r="Y949" i="4" s="1"/>
  <c r="AE1494" i="4"/>
  <c r="AF1494" i="4" s="1"/>
  <c r="AG1494" i="4" s="1"/>
  <c r="AS1494" i="4"/>
  <c r="AS393" i="4"/>
  <c r="AC635" i="4"/>
  <c r="AD635" i="4" s="1"/>
  <c r="AC655" i="4"/>
  <c r="AD655" i="4" s="1"/>
  <c r="AH2475" i="4"/>
  <c r="X2475" i="4"/>
  <c r="Y2475" i="4" s="1"/>
  <c r="AS1030" i="4"/>
  <c r="AH203" i="4"/>
  <c r="X203" i="4"/>
  <c r="Y203" i="4" s="1"/>
  <c r="AH2039" i="4"/>
  <c r="X2039" i="4"/>
  <c r="Y2039" i="4" s="1"/>
  <c r="AE432" i="4"/>
  <c r="AF432" i="4" s="1"/>
  <c r="AG432" i="4" s="1"/>
  <c r="AI432" i="4" s="1"/>
  <c r="AS432" i="4"/>
  <c r="AS1457" i="4"/>
  <c r="AE1457" i="4"/>
  <c r="AF1457" i="4" s="1"/>
  <c r="AG1457" i="4" s="1"/>
  <c r="AI1457" i="4" s="1"/>
  <c r="X2129" i="4"/>
  <c r="Y2129" i="4" s="1"/>
  <c r="AH2129" i="4"/>
  <c r="AS1380" i="4"/>
  <c r="AE1380" i="4"/>
  <c r="AF1380" i="4" s="1"/>
  <c r="AG1380" i="4" s="1"/>
  <c r="AI1380" i="4" s="1"/>
  <c r="AS1418" i="4"/>
  <c r="AE1418" i="4"/>
  <c r="AF1418" i="4" s="1"/>
  <c r="AG1418" i="4" s="1"/>
  <c r="AI1418" i="4" s="1"/>
  <c r="AS1514" i="4"/>
  <c r="AE1514" i="4"/>
  <c r="AF1514" i="4" s="1"/>
  <c r="AG1514" i="4" s="1"/>
  <c r="AC1895" i="4"/>
  <c r="AD1895" i="4" s="1"/>
  <c r="AC1706" i="4"/>
  <c r="AD1706" i="4" s="1"/>
  <c r="AC1622" i="4"/>
  <c r="AD1622" i="4" s="1"/>
  <c r="AS2433" i="4"/>
  <c r="AE2433" i="4"/>
  <c r="AF2433" i="4" s="1"/>
  <c r="AG2433" i="4" s="1"/>
  <c r="AH1471" i="4"/>
  <c r="X1471" i="4"/>
  <c r="Y1471" i="4" s="1"/>
  <c r="X1283" i="4"/>
  <c r="Y1283" i="4" s="1"/>
  <c r="AH1283" i="4"/>
  <c r="AH2146" i="4"/>
  <c r="X2146" i="4"/>
  <c r="Y2146" i="4" s="1"/>
  <c r="AH1883" i="4"/>
  <c r="X1883" i="4"/>
  <c r="Y1883" i="4" s="1"/>
  <c r="X1578" i="4"/>
  <c r="Y1578" i="4" s="1"/>
  <c r="AH1578" i="4"/>
  <c r="AS712" i="4"/>
  <c r="AE712" i="4"/>
  <c r="AF712" i="4" s="1"/>
  <c r="AG712" i="4" s="1"/>
  <c r="AI712" i="4" s="1"/>
  <c r="AH1286" i="4"/>
  <c r="X1286" i="4"/>
  <c r="Y1286" i="4" s="1"/>
  <c r="AC365" i="4"/>
  <c r="AD365" i="4" s="1"/>
  <c r="AC337" i="4"/>
  <c r="AD337" i="4" s="1"/>
  <c r="AC2388" i="4"/>
  <c r="AD2388" i="4" s="1"/>
  <c r="AH995" i="4"/>
  <c r="X995" i="4"/>
  <c r="Y995" i="4" s="1"/>
  <c r="AE1596" i="4"/>
  <c r="AF1596" i="4" s="1"/>
  <c r="AG1596" i="4" s="1"/>
  <c r="AI1596" i="4" s="1"/>
  <c r="AS1596" i="4"/>
  <c r="AS2122" i="4"/>
  <c r="AE2122" i="4"/>
  <c r="AF2122" i="4" s="1"/>
  <c r="AG2122" i="4" s="1"/>
  <c r="AI2122" i="4" s="1"/>
  <c r="AH2178" i="4"/>
  <c r="X2178" i="4"/>
  <c r="Y2178" i="4" s="1"/>
  <c r="AS575" i="4"/>
  <c r="AE575" i="4"/>
  <c r="AF575" i="4" s="1"/>
  <c r="AG575" i="4" s="1"/>
  <c r="AI575" i="4" s="1"/>
  <c r="X2357" i="4"/>
  <c r="Y2357" i="4" s="1"/>
  <c r="AH2357" i="4"/>
  <c r="AS1802" i="4"/>
  <c r="AE1802" i="4"/>
  <c r="AF1802" i="4" s="1"/>
  <c r="AG1802" i="4" s="1"/>
  <c r="AI1802" i="4" s="1"/>
  <c r="AH2392" i="4"/>
  <c r="X2392" i="4"/>
  <c r="Y2392" i="4" s="1"/>
  <c r="X1970" i="4"/>
  <c r="Y1970" i="4" s="1"/>
  <c r="AH1970" i="4"/>
  <c r="AC2398" i="4"/>
  <c r="AD2398" i="4" s="1"/>
  <c r="AH1803" i="4"/>
  <c r="X1803" i="4"/>
  <c r="Y1803" i="4" s="1"/>
  <c r="AH797" i="4"/>
  <c r="X797" i="4"/>
  <c r="Y797" i="4" s="1"/>
  <c r="AS364" i="4"/>
  <c r="AE364" i="4"/>
  <c r="AF364" i="4" s="1"/>
  <c r="AG364" i="4" s="1"/>
  <c r="AC1605" i="4"/>
  <c r="AD1605" i="4" s="1"/>
  <c r="AC2045" i="4"/>
  <c r="AD2045" i="4" s="1"/>
  <c r="AC516" i="4"/>
  <c r="AD516" i="4" s="1"/>
  <c r="AS2006" i="4"/>
  <c r="AH1543" i="4"/>
  <c r="X1543" i="4"/>
  <c r="Y1543" i="4" s="1"/>
  <c r="X2003" i="4"/>
  <c r="Y2003" i="4" s="1"/>
  <c r="AH2003" i="4"/>
  <c r="X2120" i="4"/>
  <c r="Y2120" i="4" s="1"/>
  <c r="AH2120" i="4"/>
  <c r="AH1394" i="4"/>
  <c r="X1394" i="4"/>
  <c r="Y1394" i="4" s="1"/>
  <c r="AS567" i="4"/>
  <c r="AE567" i="4"/>
  <c r="AF567" i="4" s="1"/>
  <c r="AG567" i="4" s="1"/>
  <c r="AI567" i="4" s="1"/>
  <c r="AC491" i="4"/>
  <c r="AD491" i="4" s="1"/>
  <c r="AS2470" i="4"/>
  <c r="AS311" i="4"/>
  <c r="AS1276" i="4"/>
  <c r="AE1276" i="4"/>
  <c r="AF1276" i="4" s="1"/>
  <c r="AG1276" i="4" s="1"/>
  <c r="AI1276" i="4" s="1"/>
  <c r="X88" i="4"/>
  <c r="Y88" i="4" s="1"/>
  <c r="AH88" i="4"/>
  <c r="AH899" i="4"/>
  <c r="X899" i="4"/>
  <c r="Y899" i="4" s="1"/>
  <c r="X880" i="4"/>
  <c r="Y880" i="4" s="1"/>
  <c r="AH880" i="4"/>
  <c r="X752" i="4"/>
  <c r="Y752" i="4" s="1"/>
  <c r="AH752" i="4"/>
  <c r="AS785" i="4"/>
  <c r="AE785" i="4"/>
  <c r="AF785" i="4" s="1"/>
  <c r="AG785" i="4" s="1"/>
  <c r="AI785" i="4" s="1"/>
  <c r="AH722" i="4"/>
  <c r="X722" i="4"/>
  <c r="Y722" i="4" s="1"/>
  <c r="AH1020" i="4"/>
  <c r="X1020" i="4"/>
  <c r="Y1020" i="4" s="1"/>
  <c r="X1963" i="4"/>
  <c r="Y1963" i="4" s="1"/>
  <c r="AH1963" i="4"/>
  <c r="AC740" i="4"/>
  <c r="AD740" i="4" s="1"/>
  <c r="AC419" i="4"/>
  <c r="AD419" i="4" s="1"/>
  <c r="AC434" i="4"/>
  <c r="AD434" i="4" s="1"/>
  <c r="AS331" i="4"/>
  <c r="AE331" i="4"/>
  <c r="AF331" i="4" s="1"/>
  <c r="AG331" i="4" s="1"/>
  <c r="AI331" i="4" s="1"/>
  <c r="X855" i="4"/>
  <c r="Y855" i="4" s="1"/>
  <c r="AH855" i="4"/>
  <c r="AH2360" i="4"/>
  <c r="X2360" i="4"/>
  <c r="Y2360" i="4" s="1"/>
  <c r="AS255" i="4"/>
  <c r="AE255" i="4"/>
  <c r="AF255" i="4" s="1"/>
  <c r="AG255" i="4" s="1"/>
  <c r="AI255" i="4" s="1"/>
  <c r="AS2286" i="4"/>
  <c r="AE2286" i="4"/>
  <c r="AF2286" i="4" s="1"/>
  <c r="AG2286" i="4" s="1"/>
  <c r="AI2286" i="4" s="1"/>
  <c r="AH2185" i="4"/>
  <c r="X2185" i="4"/>
  <c r="Y2185" i="4" s="1"/>
  <c r="AS1903" i="4"/>
  <c r="AE1903" i="4"/>
  <c r="AF1903" i="4" s="1"/>
  <c r="AG1903" i="4" s="1"/>
  <c r="AI1903" i="4" s="1"/>
  <c r="AH457" i="4"/>
  <c r="X457" i="4"/>
  <c r="Y457" i="4" s="1"/>
  <c r="AS2043" i="4"/>
  <c r="AE2043" i="4"/>
  <c r="AF2043" i="4" s="1"/>
  <c r="AG2043" i="4" s="1"/>
  <c r="AI2043" i="4" s="1"/>
  <c r="X1266" i="4"/>
  <c r="Y1266" i="4" s="1"/>
  <c r="AH1266" i="4"/>
  <c r="AS708" i="4"/>
  <c r="AE708" i="4"/>
  <c r="AF708" i="4" s="1"/>
  <c r="AG708" i="4" s="1"/>
  <c r="AI708" i="4" s="1"/>
  <c r="AS2134" i="4"/>
  <c r="AE2134" i="4"/>
  <c r="AF2134" i="4" s="1"/>
  <c r="AG2134" i="4" s="1"/>
  <c r="AI2134" i="4" s="1"/>
  <c r="AS893" i="4"/>
  <c r="AE893" i="4"/>
  <c r="AF893" i="4" s="1"/>
  <c r="AG893" i="4" s="1"/>
  <c r="AI893" i="4" s="1"/>
  <c r="AH984" i="4"/>
  <c r="X984" i="4"/>
  <c r="Y984" i="4" s="1"/>
  <c r="X2073" i="4"/>
  <c r="Y2073" i="4" s="1"/>
  <c r="AH2073" i="4"/>
  <c r="AH1070" i="4"/>
  <c r="X1070" i="4"/>
  <c r="Y1070" i="4" s="1"/>
  <c r="AC1939" i="4"/>
  <c r="AD1939" i="4" s="1"/>
  <c r="AC1606" i="4"/>
  <c r="AD1606" i="4" s="1"/>
  <c r="AS1496" i="4"/>
  <c r="AS2472" i="4"/>
  <c r="X127" i="4"/>
  <c r="Y127" i="4" s="1"/>
  <c r="AH127" i="4"/>
  <c r="AH1831" i="4"/>
  <c r="X1831" i="4"/>
  <c r="Y1831" i="4" s="1"/>
  <c r="AH2195" i="4"/>
  <c r="X2195" i="4"/>
  <c r="Y2195" i="4" s="1"/>
  <c r="AS403" i="4"/>
  <c r="AE403" i="4"/>
  <c r="AF403" i="4" s="1"/>
  <c r="AG403" i="4" s="1"/>
  <c r="AI403" i="4" s="1"/>
  <c r="AE2325" i="4"/>
  <c r="AF2325" i="4" s="1"/>
  <c r="AG2325" i="4" s="1"/>
  <c r="AI2325" i="4" s="1"/>
  <c r="AS2325" i="4"/>
  <c r="AH947" i="4"/>
  <c r="X947" i="4"/>
  <c r="Y947" i="4" s="1"/>
  <c r="AS1251" i="4"/>
  <c r="AE1251" i="4"/>
  <c r="AF1251" i="4" s="1"/>
  <c r="AG1251" i="4" s="1"/>
  <c r="AI1251" i="4" s="1"/>
  <c r="AS334" i="4"/>
  <c r="AE334" i="4"/>
  <c r="AF334" i="4" s="1"/>
  <c r="AG334" i="4" s="1"/>
  <c r="AI334" i="4" s="1"/>
  <c r="X531" i="4"/>
  <c r="Y531" i="4" s="1"/>
  <c r="AH531" i="4"/>
  <c r="AC443" i="4"/>
  <c r="AD443" i="4" s="1"/>
  <c r="AC408" i="4"/>
  <c r="AD408" i="4" s="1"/>
  <c r="AS513" i="4"/>
  <c r="AC2476" i="4"/>
  <c r="AD2476" i="4" s="1"/>
  <c r="AS988" i="4"/>
  <c r="AH1071" i="4"/>
  <c r="X1071" i="4"/>
  <c r="Y1071" i="4" s="1"/>
  <c r="AS288" i="4"/>
  <c r="AE288" i="4"/>
  <c r="AF288" i="4" s="1"/>
  <c r="AG288" i="4" s="1"/>
  <c r="AI288" i="4" s="1"/>
  <c r="AS1218" i="4"/>
  <c r="AE1218" i="4"/>
  <c r="AF1218" i="4" s="1"/>
  <c r="AG1218" i="4" s="1"/>
  <c r="AI1218" i="4" s="1"/>
  <c r="AC525" i="4"/>
  <c r="AD525" i="4" s="1"/>
  <c r="AS817" i="4"/>
  <c r="AC74" i="4"/>
  <c r="AD74" i="4" s="1"/>
  <c r="AC1608" i="4"/>
  <c r="AD1608" i="4" s="1"/>
  <c r="AC182" i="4"/>
  <c r="AD182" i="4" s="1"/>
  <c r="X2336" i="4"/>
  <c r="Y2336" i="4" s="1"/>
  <c r="AH2336" i="4"/>
  <c r="AH1460" i="4"/>
  <c r="X1460" i="4"/>
  <c r="Y1460" i="4" s="1"/>
  <c r="X2238" i="4"/>
  <c r="Y2238" i="4" s="1"/>
  <c r="AH2238" i="4"/>
  <c r="AS1455" i="4"/>
  <c r="AE1455" i="4"/>
  <c r="AF1455" i="4" s="1"/>
  <c r="AG1455" i="4" s="1"/>
  <c r="AI1455" i="4" s="1"/>
  <c r="AH891" i="4"/>
  <c r="X891" i="4"/>
  <c r="Y891" i="4" s="1"/>
  <c r="X2077" i="4"/>
  <c r="Y2077" i="4" s="1"/>
  <c r="AH2077" i="4"/>
  <c r="AS338" i="4"/>
  <c r="AC1560" i="4"/>
  <c r="AD1560" i="4" s="1"/>
  <c r="AC1584" i="4"/>
  <c r="AD1584" i="4" s="1"/>
  <c r="AS2421" i="4"/>
  <c r="AS509" i="4"/>
  <c r="AS1229" i="4"/>
  <c r="AH1484" i="4"/>
  <c r="X1484" i="4"/>
  <c r="Y1484" i="4" s="1"/>
  <c r="AH316" i="4"/>
  <c r="X316" i="4"/>
  <c r="Y316" i="4" s="1"/>
  <c r="AS1149" i="4"/>
  <c r="AE1149" i="4"/>
  <c r="AF1149" i="4" s="1"/>
  <c r="AG1149" i="4" s="1"/>
  <c r="AI1149" i="4" s="1"/>
  <c r="AS558" i="4"/>
  <c r="AE558" i="4"/>
  <c r="AF558" i="4" s="1"/>
  <c r="AG558" i="4" s="1"/>
  <c r="AI558" i="4" s="1"/>
  <c r="AH787" i="4"/>
  <c r="X787" i="4"/>
  <c r="Y787" i="4" s="1"/>
  <c r="AS804" i="4"/>
  <c r="AE804" i="4"/>
  <c r="AF804" i="4" s="1"/>
  <c r="AG804" i="4" s="1"/>
  <c r="AI804" i="4" s="1"/>
  <c r="X481" i="4"/>
  <c r="Y481" i="4" s="1"/>
  <c r="AH481" i="4"/>
  <c r="X489" i="4"/>
  <c r="Y489" i="4" s="1"/>
  <c r="AH489" i="4"/>
  <c r="AS1231" i="4"/>
  <c r="AS1013" i="4"/>
  <c r="AE1013" i="4"/>
  <c r="AF1013" i="4" s="1"/>
  <c r="AG1013" i="4" s="1"/>
  <c r="AC2407" i="4"/>
  <c r="AD2407" i="4" s="1"/>
  <c r="AS380" i="4"/>
  <c r="AE380" i="4"/>
  <c r="AF380" i="4" s="1"/>
  <c r="AG380" i="4" s="1"/>
  <c r="X2283" i="4"/>
  <c r="Y2283" i="4" s="1"/>
  <c r="AH2283" i="4"/>
  <c r="AS62" i="4"/>
  <c r="AH463" i="4"/>
  <c r="X463" i="4"/>
  <c r="Y463" i="4" s="1"/>
  <c r="X333" i="4"/>
  <c r="Y333" i="4" s="1"/>
  <c r="AH333" i="4"/>
  <c r="X1444" i="4"/>
  <c r="Y1444" i="4" s="1"/>
  <c r="AH1444" i="4"/>
  <c r="AH894" i="4"/>
  <c r="X894" i="4"/>
  <c r="Y894" i="4" s="1"/>
  <c r="X2416" i="4"/>
  <c r="Y2416" i="4" s="1"/>
  <c r="AH2416" i="4"/>
  <c r="AC1566" i="4"/>
  <c r="AD1566" i="4" s="1"/>
  <c r="AS1056" i="4"/>
  <c r="AS31" i="4"/>
  <c r="AE1415" i="4"/>
  <c r="AF1415" i="4" s="1"/>
  <c r="AG1415" i="4" s="1"/>
  <c r="AS1415" i="4"/>
  <c r="X1534" i="4"/>
  <c r="Y1534" i="4" s="1"/>
  <c r="AH1534" i="4"/>
  <c r="AH15" i="4"/>
  <c r="X15" i="4"/>
  <c r="Y15" i="4" s="1"/>
  <c r="X2406" i="4"/>
  <c r="Y2406" i="4" s="1"/>
  <c r="AH2406" i="4"/>
  <c r="X2314" i="4"/>
  <c r="Y2314" i="4" s="1"/>
  <c r="AH2314" i="4"/>
  <c r="AE418" i="4"/>
  <c r="AF418" i="4" s="1"/>
  <c r="AG418" i="4" s="1"/>
  <c r="AI418" i="4" s="1"/>
  <c r="AS418" i="4"/>
  <c r="X737" i="4"/>
  <c r="Y737" i="4" s="1"/>
  <c r="AH737" i="4"/>
  <c r="AH1815" i="4"/>
  <c r="X1815" i="4"/>
  <c r="Y1815" i="4" s="1"/>
  <c r="AH1785" i="4"/>
  <c r="X1785" i="4"/>
  <c r="Y1785" i="4" s="1"/>
  <c r="AS421" i="4"/>
  <c r="AE421" i="4"/>
  <c r="AF421" i="4" s="1"/>
  <c r="AG421" i="4" s="1"/>
  <c r="AI421" i="4" s="1"/>
  <c r="AS42" i="4"/>
  <c r="X1870" i="4"/>
  <c r="Y1870" i="4" s="1"/>
  <c r="AH1870" i="4"/>
  <c r="AH856" i="4"/>
  <c r="X856" i="4"/>
  <c r="Y856" i="4" s="1"/>
  <c r="AS1422" i="4"/>
  <c r="AE1422" i="4"/>
  <c r="AF1422" i="4" s="1"/>
  <c r="AG1422" i="4" s="1"/>
  <c r="AI1422" i="4" s="1"/>
  <c r="AH2082" i="4"/>
  <c r="X2082" i="4"/>
  <c r="Y2082" i="4" s="1"/>
  <c r="AS580" i="4"/>
  <c r="AE580" i="4"/>
  <c r="AF580" i="4" s="1"/>
  <c r="AG580" i="4" s="1"/>
  <c r="AI580" i="4" s="1"/>
  <c r="AS2010" i="4"/>
  <c r="AE2010" i="4"/>
  <c r="AF2010" i="4" s="1"/>
  <c r="AG2010" i="4" s="1"/>
  <c r="AI2010" i="4" s="1"/>
  <c r="AH1905" i="4"/>
  <c r="X1905" i="4"/>
  <c r="Y1905" i="4" s="1"/>
  <c r="X2231" i="4"/>
  <c r="Y2231" i="4" s="1"/>
  <c r="AH2231" i="4"/>
  <c r="AS1110" i="4"/>
  <c r="AC358" i="4"/>
  <c r="AD358" i="4" s="1"/>
  <c r="X2332" i="4"/>
  <c r="Y2332" i="4" s="1"/>
  <c r="AH2332" i="4"/>
  <c r="AS2054" i="4"/>
  <c r="AE2054" i="4"/>
  <c r="AF2054" i="4" s="1"/>
  <c r="AG2054" i="4" s="1"/>
  <c r="AI2054" i="4" s="1"/>
  <c r="AE223" i="4"/>
  <c r="AF223" i="4" s="1"/>
  <c r="AG223" i="4" s="1"/>
  <c r="AI223" i="4" s="1"/>
  <c r="AS223" i="4"/>
  <c r="AH1308" i="4"/>
  <c r="X1308" i="4"/>
  <c r="Y1308" i="4" s="1"/>
  <c r="AH2162" i="4"/>
  <c r="X2162" i="4"/>
  <c r="Y2162" i="4" s="1"/>
  <c r="X2290" i="4"/>
  <c r="Y2290" i="4" s="1"/>
  <c r="AH2290" i="4"/>
  <c r="X2304" i="4"/>
  <c r="Y2304" i="4" s="1"/>
  <c r="AH2304" i="4"/>
  <c r="AS1112" i="4"/>
  <c r="AE1112" i="4"/>
  <c r="AF1112" i="4" s="1"/>
  <c r="AG1112" i="4" s="1"/>
  <c r="AI1112" i="4" s="1"/>
  <c r="AS2216" i="4"/>
  <c r="AE2216" i="4"/>
  <c r="AF2216" i="4" s="1"/>
  <c r="AG2216" i="4" s="1"/>
  <c r="AI2216" i="4" s="1"/>
  <c r="AS1567" i="4"/>
  <c r="AS1949" i="4"/>
  <c r="AS2086" i="4"/>
  <c r="AE2086" i="4"/>
  <c r="AF2086" i="4" s="1"/>
  <c r="AG2086" i="4" s="1"/>
  <c r="AS301" i="4"/>
  <c r="AC76" i="4"/>
  <c r="AD76" i="4" s="1"/>
  <c r="X1535" i="4"/>
  <c r="Y1535" i="4" s="1"/>
  <c r="AH1535" i="4"/>
  <c r="X1373" i="4"/>
  <c r="Y1373" i="4" s="1"/>
  <c r="AH1373" i="4"/>
  <c r="AH1102" i="4"/>
  <c r="X1102" i="4"/>
  <c r="Y1102" i="4" s="1"/>
  <c r="X961" i="4"/>
  <c r="Y961" i="4" s="1"/>
  <c r="AH961" i="4"/>
  <c r="AH779" i="4"/>
  <c r="X779" i="4"/>
  <c r="Y779" i="4" s="1"/>
  <c r="X1442" i="4"/>
  <c r="Y1442" i="4" s="1"/>
  <c r="AH1442" i="4"/>
  <c r="AH924" i="4"/>
  <c r="X924" i="4"/>
  <c r="Y924" i="4" s="1"/>
  <c r="X2179" i="4"/>
  <c r="Y2179" i="4" s="1"/>
  <c r="AH2179" i="4"/>
  <c r="AC90" i="4"/>
  <c r="AD90" i="4" s="1"/>
  <c r="AS2125" i="4"/>
  <c r="AS511" i="4"/>
  <c r="AS152" i="4"/>
  <c r="AE152" i="4"/>
  <c r="AF152" i="4" s="1"/>
  <c r="AG152" i="4" s="1"/>
  <c r="AH58" i="4"/>
  <c r="X58" i="4"/>
  <c r="Y58" i="4" s="1"/>
  <c r="AV2478" i="4"/>
  <c r="X1150" i="4"/>
  <c r="Y1150" i="4" s="1"/>
  <c r="AH1150" i="4"/>
  <c r="AH2348" i="4"/>
  <c r="X2348" i="4"/>
  <c r="Y2348" i="4" s="1"/>
  <c r="AH1010" i="4"/>
  <c r="X1010" i="4"/>
  <c r="Y1010" i="4" s="1"/>
  <c r="AH957" i="4"/>
  <c r="X957" i="4"/>
  <c r="Y957" i="4" s="1"/>
  <c r="X2264" i="4"/>
  <c r="Y2264" i="4" s="1"/>
  <c r="AH2264" i="4"/>
  <c r="AH1882" i="4"/>
  <c r="X1882" i="4"/>
  <c r="Y1882" i="4" s="1"/>
  <c r="X850" i="4"/>
  <c r="Y850" i="4" s="1"/>
  <c r="AH850" i="4"/>
  <c r="AH2143" i="4"/>
  <c r="X2143" i="4"/>
  <c r="Y2143" i="4" s="1"/>
  <c r="AH324" i="4"/>
  <c r="X324" i="4"/>
  <c r="Y324" i="4" s="1"/>
  <c r="AH2267" i="4"/>
  <c r="X2267" i="4"/>
  <c r="Y2267" i="4" s="1"/>
  <c r="AC1585" i="4"/>
  <c r="AD1585" i="4" s="1"/>
  <c r="AH1073" i="4"/>
  <c r="X1073" i="4"/>
  <c r="Y1073" i="4" s="1"/>
  <c r="AS515" i="4"/>
  <c r="AE515" i="4"/>
  <c r="AF515" i="4" s="1"/>
  <c r="AG515" i="4" s="1"/>
  <c r="AI515" i="4" s="1"/>
  <c r="AS726" i="4"/>
  <c r="AE726" i="4"/>
  <c r="AF726" i="4" s="1"/>
  <c r="AG726" i="4" s="1"/>
  <c r="AI726" i="4" s="1"/>
  <c r="AE1376" i="4"/>
  <c r="AF1376" i="4" s="1"/>
  <c r="AG1376" i="4" s="1"/>
  <c r="AI1376" i="4" s="1"/>
  <c r="AS1376" i="4"/>
  <c r="AH1341" i="4"/>
  <c r="X1341" i="4"/>
  <c r="Y1341" i="4" s="1"/>
  <c r="AC1613" i="4"/>
  <c r="AD1613" i="4" s="1"/>
  <c r="AS469" i="4"/>
  <c r="AE469" i="4"/>
  <c r="AF469" i="4" s="1"/>
  <c r="AG469" i="4" s="1"/>
  <c r="AS1323" i="4"/>
  <c r="AC1602" i="4"/>
  <c r="AD1602" i="4" s="1"/>
  <c r="AC2442" i="4"/>
  <c r="AD2442" i="4" s="1"/>
  <c r="AH870" i="4"/>
  <c r="X870" i="4"/>
  <c r="Y870" i="4" s="1"/>
  <c r="X571" i="4"/>
  <c r="Y571" i="4" s="1"/>
  <c r="AH571" i="4"/>
  <c r="X541" i="4"/>
  <c r="Y541" i="4" s="1"/>
  <c r="AH541" i="4"/>
  <c r="AH884" i="4"/>
  <c r="X884" i="4"/>
  <c r="Y884" i="4" s="1"/>
  <c r="X2404" i="4"/>
  <c r="Y2404" i="4" s="1"/>
  <c r="AH2404" i="4"/>
  <c r="AS1233" i="4"/>
  <c r="AE1233" i="4"/>
  <c r="AF1233" i="4" s="1"/>
  <c r="AG1233" i="4" s="1"/>
  <c r="AI1233" i="4" s="1"/>
  <c r="AH1931" i="4"/>
  <c r="X1931" i="4"/>
  <c r="Y1931" i="4" s="1"/>
  <c r="AS1539" i="4"/>
  <c r="AE1539" i="4"/>
  <c r="AF1539" i="4" s="1"/>
  <c r="AG1539" i="4" s="1"/>
  <c r="AS2059" i="4"/>
  <c r="AC1660" i="4"/>
  <c r="AD1660" i="4" s="1"/>
  <c r="AS309" i="4"/>
  <c r="AS1395" i="4"/>
  <c r="AE1395" i="4"/>
  <c r="AF1395" i="4" s="1"/>
  <c r="AG1395" i="4" s="1"/>
  <c r="AC606" i="4"/>
  <c r="AD606" i="4" s="1"/>
  <c r="AE1582" i="4"/>
  <c r="AF1582" i="4" s="1"/>
  <c r="AG1582" i="4" s="1"/>
  <c r="AI1582" i="4" s="1"/>
  <c r="AS1582" i="4"/>
  <c r="AH942" i="4"/>
  <c r="X942" i="4"/>
  <c r="Y942" i="4" s="1"/>
  <c r="X1127" i="4"/>
  <c r="Y1127" i="4" s="1"/>
  <c r="AH1127" i="4"/>
  <c r="AH1812" i="4"/>
  <c r="X1812" i="4"/>
  <c r="Y1812" i="4" s="1"/>
  <c r="AS715" i="4"/>
  <c r="AE715" i="4"/>
  <c r="AF715" i="4" s="1"/>
  <c r="AG715" i="4" s="1"/>
  <c r="AI715" i="4" s="1"/>
  <c r="X1163" i="4"/>
  <c r="Y1163" i="4" s="1"/>
  <c r="AH1163" i="4"/>
  <c r="X923" i="4"/>
  <c r="Y923" i="4" s="1"/>
  <c r="AH923" i="4"/>
  <c r="AH1237" i="4"/>
  <c r="X1237" i="4"/>
  <c r="Y1237" i="4" s="1"/>
  <c r="X2198" i="4"/>
  <c r="Y2198" i="4" s="1"/>
  <c r="AH2198" i="4"/>
  <c r="AS1591" i="4"/>
  <c r="AE1146" i="4"/>
  <c r="AF1146" i="4" s="1"/>
  <c r="AG1146" i="4" s="1"/>
  <c r="AS1146" i="4"/>
  <c r="AC1634" i="4"/>
  <c r="AD1634" i="4" s="1"/>
  <c r="AS1081" i="4"/>
  <c r="AS1447" i="4"/>
  <c r="AE1447" i="4"/>
  <c r="AF1447" i="4" s="1"/>
  <c r="AG1447" i="4" s="1"/>
  <c r="AI1447" i="4" s="1"/>
  <c r="AS389" i="4"/>
  <c r="AS1655" i="4"/>
  <c r="AC529" i="4"/>
  <c r="AD529" i="4" s="1"/>
  <c r="AC517" i="4"/>
  <c r="AD517" i="4" s="1"/>
  <c r="AC2135" i="4"/>
  <c r="AD2135" i="4" s="1"/>
  <c r="AC1869" i="4"/>
  <c r="AD1869" i="4" s="1"/>
  <c r="AS2441" i="4"/>
  <c r="X902" i="4"/>
  <c r="Y902" i="4" s="1"/>
  <c r="AH902" i="4"/>
  <c r="X890" i="4"/>
  <c r="Y890" i="4" s="1"/>
  <c r="AH890" i="4"/>
  <c r="AS2387" i="4"/>
  <c r="AE2387" i="4"/>
  <c r="AF2387" i="4" s="1"/>
  <c r="AG2387" i="4" s="1"/>
  <c r="AI2387" i="4" s="1"/>
  <c r="AH1136" i="4"/>
  <c r="X1136" i="4"/>
  <c r="Y1136" i="4" s="1"/>
  <c r="AH1197" i="4"/>
  <c r="X1197" i="4"/>
  <c r="Y1197" i="4" s="1"/>
  <c r="AS357" i="4"/>
  <c r="AE357" i="4"/>
  <c r="AF357" i="4" s="1"/>
  <c r="AG357" i="4" s="1"/>
  <c r="AS1196" i="4"/>
  <c r="AS672" i="4"/>
  <c r="AE672" i="4"/>
  <c r="AF672" i="4" s="1"/>
  <c r="AG672" i="4" s="1"/>
  <c r="AS1423" i="4"/>
  <c r="AE1423" i="4"/>
  <c r="AF1423" i="4" s="1"/>
  <c r="AG1423" i="4" s="1"/>
  <c r="AH1309" i="4"/>
  <c r="X1309" i="4"/>
  <c r="Y1309" i="4" s="1"/>
  <c r="X1074" i="4"/>
  <c r="Y1074" i="4" s="1"/>
  <c r="AH1074" i="4"/>
  <c r="AH668" i="4"/>
  <c r="X668" i="4"/>
  <c r="Y668" i="4" s="1"/>
  <c r="AH2321" i="4"/>
  <c r="X2321" i="4"/>
  <c r="Y2321" i="4" s="1"/>
  <c r="AS1230" i="4"/>
  <c r="AE1230" i="4"/>
  <c r="AF1230" i="4" s="1"/>
  <c r="AG1230" i="4" s="1"/>
  <c r="AI1230" i="4" s="1"/>
  <c r="AH1017" i="4"/>
  <c r="X1017" i="4"/>
  <c r="Y1017" i="4" s="1"/>
  <c r="AC1948" i="4"/>
  <c r="AD1948" i="4" s="1"/>
  <c r="AC2053" i="4"/>
  <c r="AD2053" i="4" s="1"/>
  <c r="AC2428" i="4"/>
  <c r="AD2428" i="4" s="1"/>
  <c r="AC344" i="4"/>
  <c r="AD344" i="4" s="1"/>
  <c r="X1623" i="4"/>
  <c r="Y1623" i="4" s="1"/>
  <c r="AH1623" i="4"/>
  <c r="AH1711" i="4"/>
  <c r="X1711" i="4"/>
  <c r="Y1711" i="4" s="1"/>
  <c r="AH1936" i="4"/>
  <c r="X1936" i="4"/>
  <c r="Y1936" i="4" s="1"/>
  <c r="AH290" i="4"/>
  <c r="X290" i="4"/>
  <c r="Y290" i="4" s="1"/>
  <c r="X1902" i="4"/>
  <c r="Y1902" i="4" s="1"/>
  <c r="AH1902" i="4"/>
  <c r="AH1033" i="4"/>
  <c r="X1033" i="4"/>
  <c r="Y1033" i="4" s="1"/>
  <c r="AS690" i="4"/>
  <c r="AE690" i="4"/>
  <c r="AF690" i="4" s="1"/>
  <c r="AG690" i="4" s="1"/>
  <c r="AI690" i="4" s="1"/>
  <c r="AS1364" i="4"/>
  <c r="AC1320" i="4"/>
  <c r="AD1320" i="4" s="1"/>
  <c r="AE297" i="4"/>
  <c r="AF297" i="4" s="1"/>
  <c r="AG297" i="4" s="1"/>
  <c r="AS297" i="4"/>
  <c r="AS559" i="4"/>
  <c r="AE559" i="4"/>
  <c r="AF559" i="4" s="1"/>
  <c r="AG559" i="4" s="1"/>
  <c r="AS2446" i="4"/>
  <c r="AH1738" i="4"/>
  <c r="X1738" i="4"/>
  <c r="Y1738" i="4" s="1"/>
  <c r="X887" i="4"/>
  <c r="Y887" i="4" s="1"/>
  <c r="AH887" i="4"/>
  <c r="AS460" i="4"/>
  <c r="AE460" i="4"/>
  <c r="AF460" i="4" s="1"/>
  <c r="AG460" i="4" s="1"/>
  <c r="AI460" i="4" s="1"/>
  <c r="AC869" i="4"/>
  <c r="AD869" i="4" s="1"/>
  <c r="AS2415" i="4"/>
  <c r="AC2422" i="4"/>
  <c r="AD2422" i="4" s="1"/>
  <c r="AS1272" i="4"/>
  <c r="AE1272" i="4"/>
  <c r="AF1272" i="4" s="1"/>
  <c r="AG1272" i="4" s="1"/>
  <c r="AI1272" i="4" s="1"/>
  <c r="AH1340" i="4"/>
  <c r="X1340" i="4"/>
  <c r="Y1340" i="4" s="1"/>
  <c r="AH350" i="4"/>
  <c r="X350" i="4"/>
  <c r="Y350" i="4" s="1"/>
  <c r="AH616" i="4"/>
  <c r="X616" i="4"/>
  <c r="Y616" i="4" s="1"/>
  <c r="X1097" i="4"/>
  <c r="Y1097" i="4" s="1"/>
  <c r="AH1097" i="4"/>
  <c r="AH422" i="4"/>
  <c r="X422" i="4"/>
  <c r="Y422" i="4" s="1"/>
  <c r="AS1173" i="4"/>
  <c r="AE1173" i="4"/>
  <c r="AF1173" i="4" s="1"/>
  <c r="AG1173" i="4" s="1"/>
  <c r="AI1173" i="4" s="1"/>
  <c r="X1674" i="4"/>
  <c r="Y1674" i="4" s="1"/>
  <c r="AH1674" i="4"/>
  <c r="X834" i="4"/>
  <c r="Y834" i="4" s="1"/>
  <c r="AH834" i="4"/>
  <c r="AH727" i="4"/>
  <c r="X727" i="4"/>
  <c r="Y727" i="4" s="1"/>
  <c r="AC464" i="4"/>
  <c r="AD464" i="4" s="1"/>
  <c r="AS1973" i="4"/>
  <c r="AE1973" i="4"/>
  <c r="AF1973" i="4" s="1"/>
  <c r="AG1973" i="4" s="1"/>
  <c r="AC1987" i="4"/>
  <c r="AD1987" i="4" s="1"/>
  <c r="X220" i="4"/>
  <c r="Y220" i="4" s="1"/>
  <c r="AH220" i="4"/>
  <c r="X217" i="4"/>
  <c r="Y217" i="4" s="1"/>
  <c r="AH217" i="4"/>
  <c r="AH2257" i="4"/>
  <c r="X2257" i="4"/>
  <c r="Y2257" i="4" s="1"/>
  <c r="AH1886" i="4"/>
  <c r="X1886" i="4"/>
  <c r="Y1886" i="4" s="1"/>
  <c r="AH700" i="4"/>
  <c r="X700" i="4"/>
  <c r="Y700" i="4" s="1"/>
  <c r="AS84" i="4"/>
  <c r="AE84" i="4"/>
  <c r="AF84" i="4" s="1"/>
  <c r="AG84" i="4" s="1"/>
  <c r="AI84" i="4" s="1"/>
  <c r="AS111" i="4"/>
  <c r="AE111" i="4"/>
  <c r="AF111" i="4" s="1"/>
  <c r="AG111" i="4" s="1"/>
  <c r="AI111" i="4" s="1"/>
  <c r="AS2225" i="4"/>
  <c r="AE2225" i="4"/>
  <c r="AF2225" i="4" s="1"/>
  <c r="AG2225" i="4" s="1"/>
  <c r="AI2225" i="4" s="1"/>
  <c r="AS1101" i="4"/>
  <c r="AE1101" i="4"/>
  <c r="AF1101" i="4" s="1"/>
  <c r="AG1101" i="4" s="1"/>
  <c r="AI1101" i="4" s="1"/>
  <c r="AC688" i="4"/>
  <c r="AD688" i="4" s="1"/>
  <c r="AS1577" i="4"/>
  <c r="AE2067" i="4"/>
  <c r="AF2067" i="4" s="1"/>
  <c r="AG2067" i="4" s="1"/>
  <c r="AI2067" i="4" s="1"/>
  <c r="AS2067" i="4"/>
  <c r="AS342" i="4"/>
  <c r="AE342" i="4"/>
  <c r="AF342" i="4" s="1"/>
  <c r="AG342" i="4" s="1"/>
  <c r="AI342" i="4" s="1"/>
  <c r="AH2399" i="4"/>
  <c r="X2399" i="4"/>
  <c r="Y2399" i="4" s="1"/>
  <c r="AC303" i="4"/>
  <c r="AD303" i="4" s="1"/>
  <c r="AE302" i="4"/>
  <c r="AF302" i="4" s="1"/>
  <c r="AG302" i="4" s="1"/>
  <c r="AS302" i="4"/>
  <c r="AS1995" i="4"/>
  <c r="AE1995" i="4"/>
  <c r="AF1995" i="4" s="1"/>
  <c r="AG1995" i="4" s="1"/>
  <c r="X208" i="4"/>
  <c r="Y208" i="4" s="1"/>
  <c r="AH208" i="4"/>
  <c r="AE48" i="4"/>
  <c r="AF48" i="4" s="1"/>
  <c r="AG48" i="4" s="1"/>
  <c r="AI48" i="4" s="1"/>
  <c r="AS48" i="4"/>
  <c r="AE1083" i="4"/>
  <c r="AF1083" i="4" s="1"/>
  <c r="AG1083" i="4" s="1"/>
  <c r="AI1083" i="4" s="1"/>
  <c r="AS1083" i="4"/>
  <c r="AS1699" i="4"/>
  <c r="AE1699" i="4"/>
  <c r="AF1699" i="4" s="1"/>
  <c r="AG1699" i="4" s="1"/>
  <c r="AI1699" i="4" s="1"/>
  <c r="AS1825" i="4"/>
  <c r="AE1825" i="4"/>
  <c r="AF1825" i="4" s="1"/>
  <c r="AG1825" i="4" s="1"/>
  <c r="AI1825" i="4" s="1"/>
  <c r="AE1130" i="4"/>
  <c r="AF1130" i="4" s="1"/>
  <c r="AG1130" i="4" s="1"/>
  <c r="AI1130" i="4" s="1"/>
  <c r="AS1130" i="4"/>
  <c r="AH939" i="4"/>
  <c r="X939" i="4"/>
  <c r="Y939" i="4" s="1"/>
  <c r="AS554" i="4"/>
  <c r="AE554" i="4"/>
  <c r="AF554" i="4" s="1"/>
  <c r="AG554" i="4" s="1"/>
  <c r="AI554" i="4" s="1"/>
  <c r="X897" i="4"/>
  <c r="Y897" i="4" s="1"/>
  <c r="AH897" i="4"/>
  <c r="AC1636" i="4"/>
  <c r="AD1636" i="4" s="1"/>
  <c r="AC702" i="4"/>
  <c r="AD702" i="4" s="1"/>
  <c r="AS78" i="4"/>
  <c r="AH946" i="4"/>
  <c r="X946" i="4"/>
  <c r="Y946" i="4" s="1"/>
  <c r="X1338" i="4"/>
  <c r="Y1338" i="4" s="1"/>
  <c r="AH1338" i="4"/>
  <c r="X881" i="4"/>
  <c r="Y881" i="4" s="1"/>
  <c r="AH881" i="4"/>
  <c r="AH2259" i="4"/>
  <c r="X2259" i="4"/>
  <c r="Y2259" i="4" s="1"/>
  <c r="AH1829" i="4"/>
  <c r="X1829" i="4"/>
  <c r="Y1829" i="4" s="1"/>
  <c r="AS2253" i="4"/>
  <c r="AE2253" i="4"/>
  <c r="AF2253" i="4" s="1"/>
  <c r="AG2253" i="4" s="1"/>
  <c r="AI2253" i="4" s="1"/>
  <c r="AH1108" i="4"/>
  <c r="X1108" i="4"/>
  <c r="Y1108" i="4" s="1"/>
  <c r="X2223" i="4"/>
  <c r="Y2223" i="4" s="1"/>
  <c r="AH2223" i="4"/>
  <c r="AC1704" i="4"/>
  <c r="AD1704" i="4" s="1"/>
  <c r="AC1561" i="4"/>
  <c r="AD1561" i="4" s="1"/>
  <c r="AS608" i="4"/>
  <c r="AE608" i="4"/>
  <c r="AF608" i="4" s="1"/>
  <c r="AG608" i="4" s="1"/>
  <c r="X2434" i="4"/>
  <c r="Y2434" i="4" s="1"/>
  <c r="AH2434" i="4"/>
  <c r="AC482" i="4"/>
  <c r="AD482" i="4" s="1"/>
  <c r="X2164" i="4"/>
  <c r="Y2164" i="4" s="1"/>
  <c r="AH2164" i="4"/>
  <c r="AS598" i="4"/>
  <c r="AE598" i="4"/>
  <c r="AF598" i="4" s="1"/>
  <c r="AG598" i="4" s="1"/>
  <c r="AI598" i="4" s="1"/>
  <c r="AH885" i="4"/>
  <c r="X885" i="4"/>
  <c r="Y885" i="4" s="1"/>
  <c r="AS1972" i="4"/>
  <c r="AS1105" i="4"/>
  <c r="AE1105" i="4"/>
  <c r="AF1105" i="4" s="1"/>
  <c r="AG1105" i="4" s="1"/>
  <c r="AS396" i="4"/>
  <c r="X2229" i="4"/>
  <c r="Y2229" i="4" s="1"/>
  <c r="AH2229" i="4"/>
  <c r="X1682" i="4"/>
  <c r="Y1682" i="4" s="1"/>
  <c r="AH1682" i="4"/>
  <c r="X2219" i="4"/>
  <c r="Y2219" i="4" s="1"/>
  <c r="AH2219" i="4"/>
  <c r="AS480" i="4"/>
  <c r="AE480" i="4"/>
  <c r="AF480" i="4" s="1"/>
  <c r="AG480" i="4" s="1"/>
  <c r="AI480" i="4" s="1"/>
  <c r="X1611" i="4"/>
  <c r="Y1611" i="4" s="1"/>
  <c r="AH1611" i="4"/>
  <c r="X844" i="4"/>
  <c r="Y844" i="4" s="1"/>
  <c r="AH844" i="4"/>
  <c r="X2258" i="4"/>
  <c r="Y2258" i="4" s="1"/>
  <c r="AH2258" i="4"/>
  <c r="AS1865" i="4"/>
  <c r="AE1865" i="4"/>
  <c r="AF1865" i="4" s="1"/>
  <c r="AG1865" i="4" s="1"/>
  <c r="AI1865" i="4" s="1"/>
  <c r="AS435" i="4"/>
  <c r="AS653" i="4"/>
  <c r="AS156" i="4"/>
  <c r="AE156" i="4"/>
  <c r="AF156" i="4" s="1"/>
  <c r="AG156" i="4" s="1"/>
  <c r="X439" i="4"/>
  <c r="Y439" i="4" s="1"/>
  <c r="AH439" i="4"/>
  <c r="AS1758" i="4"/>
  <c r="AE1758" i="4"/>
  <c r="AF1758" i="4" s="1"/>
  <c r="AG1758" i="4" s="1"/>
  <c r="AI1758" i="4" s="1"/>
  <c r="AS1853" i="4"/>
  <c r="AE1853" i="4"/>
  <c r="AF1853" i="4" s="1"/>
  <c r="AG1853" i="4" s="1"/>
  <c r="AI1853" i="4" s="1"/>
  <c r="AS772" i="4"/>
  <c r="AE772" i="4"/>
  <c r="AF772" i="4" s="1"/>
  <c r="AG772" i="4" s="1"/>
  <c r="AI772" i="4" s="1"/>
  <c r="AS1058" i="4"/>
  <c r="AE1058" i="4"/>
  <c r="AF1058" i="4" s="1"/>
  <c r="AG1058" i="4" s="1"/>
  <c r="AI1058" i="4" s="1"/>
  <c r="AE163" i="4"/>
  <c r="AF163" i="4" s="1"/>
  <c r="AG163" i="4" s="1"/>
  <c r="AS163" i="4"/>
  <c r="AS500" i="4"/>
  <c r="AE500" i="4"/>
  <c r="AF500" i="4" s="1"/>
  <c r="AG500" i="4" s="1"/>
  <c r="AS325" i="4"/>
  <c r="AE325" i="4"/>
  <c r="AF325" i="4" s="1"/>
  <c r="AG325" i="4" s="1"/>
  <c r="AI325" i="4" s="1"/>
  <c r="AE1026" i="4"/>
  <c r="AF1026" i="4" s="1"/>
  <c r="AG1026" i="4" s="1"/>
  <c r="AI1026" i="4" s="1"/>
  <c r="AS1026" i="4"/>
  <c r="X1240" i="4"/>
  <c r="Y1240" i="4" s="1"/>
  <c r="AH1240" i="4"/>
  <c r="AH1361" i="4"/>
  <c r="X1361" i="4"/>
  <c r="Y1361" i="4" s="1"/>
  <c r="AH1194" i="4"/>
  <c r="X1194" i="4"/>
  <c r="Y1194" i="4" s="1"/>
  <c r="AC1078" i="4"/>
  <c r="AD1078" i="4" s="1"/>
  <c r="AC1526" i="4"/>
  <c r="AD1526" i="4" s="1"/>
  <c r="AC2096" i="4"/>
  <c r="AD2096" i="4" s="1"/>
  <c r="AE57" i="4"/>
  <c r="AF57" i="4" s="1"/>
  <c r="AG57" i="4" s="1"/>
  <c r="AS57" i="4"/>
  <c r="X1311" i="4"/>
  <c r="Y1311" i="4" s="1"/>
  <c r="AH1311" i="4"/>
  <c r="AS504" i="4"/>
  <c r="AE504" i="4"/>
  <c r="AF504" i="4" s="1"/>
  <c r="AG504" i="4" s="1"/>
  <c r="AI504" i="4" s="1"/>
  <c r="X585" i="4"/>
  <c r="Y585" i="4" s="1"/>
  <c r="AH585" i="4"/>
  <c r="AH390" i="4"/>
  <c r="X390" i="4"/>
  <c r="Y390" i="4" s="1"/>
  <c r="X2355" i="4"/>
  <c r="Y2355" i="4" s="1"/>
  <c r="AH2355" i="4"/>
  <c r="AS799" i="4"/>
  <c r="AE799" i="4"/>
  <c r="AF799" i="4" s="1"/>
  <c r="AG799" i="4" s="1"/>
  <c r="AI799" i="4" s="1"/>
  <c r="AS998" i="4"/>
  <c r="AE998" i="4"/>
  <c r="AF998" i="4" s="1"/>
  <c r="AG998" i="4" s="1"/>
  <c r="AI998" i="4" s="1"/>
  <c r="AH1906" i="4"/>
  <c r="X1906" i="4"/>
  <c r="Y1906" i="4" s="1"/>
  <c r="AH1841" i="4"/>
  <c r="X1841" i="4"/>
  <c r="Y1841" i="4" s="1"/>
  <c r="AS2025" i="4"/>
  <c r="AC1828" i="4"/>
  <c r="AD1828" i="4" s="1"/>
  <c r="AS1050" i="4"/>
  <c r="AC2060" i="4"/>
  <c r="AD2060" i="4" s="1"/>
  <c r="AS635" i="4"/>
  <c r="AC1030" i="4"/>
  <c r="AD1030" i="4" s="1"/>
  <c r="AS361" i="4"/>
  <c r="AE361" i="4"/>
  <c r="AF361" i="4" s="1"/>
  <c r="AG361" i="4" s="1"/>
  <c r="X1267" i="4"/>
  <c r="Y1267" i="4" s="1"/>
  <c r="AH1267" i="4"/>
  <c r="X826" i="4"/>
  <c r="Y826" i="4" s="1"/>
  <c r="AH826" i="4"/>
  <c r="X2226" i="4"/>
  <c r="Y2226" i="4" s="1"/>
  <c r="AH2226" i="4"/>
  <c r="AH2058" i="4"/>
  <c r="X2058" i="4"/>
  <c r="Y2058" i="4" s="1"/>
  <c r="AE2451" i="4"/>
  <c r="AF2451" i="4" s="1"/>
  <c r="AG2451" i="4" s="1"/>
  <c r="AI2451" i="4" s="1"/>
  <c r="AS2451" i="4"/>
  <c r="X590" i="4"/>
  <c r="Y590" i="4" s="1"/>
  <c r="AH590" i="4"/>
  <c r="AH2380" i="4"/>
  <c r="X2380" i="4"/>
  <c r="Y2380" i="4" s="1"/>
  <c r="AS1787" i="4"/>
  <c r="AE1787" i="4"/>
  <c r="AF1787" i="4" s="1"/>
  <c r="AG1787" i="4" s="1"/>
  <c r="AI1787" i="4" s="1"/>
  <c r="AH584" i="4"/>
  <c r="X584" i="4"/>
  <c r="Y584" i="4" s="1"/>
  <c r="X1314" i="4"/>
  <c r="Y1314" i="4" s="1"/>
  <c r="AH1314" i="4"/>
  <c r="X2280" i="4"/>
  <c r="Y2280" i="4" s="1"/>
  <c r="AH2280" i="4"/>
  <c r="AE2444" i="4"/>
  <c r="AF2444" i="4" s="1"/>
  <c r="AG2444" i="4" s="1"/>
  <c r="AI2444" i="4" s="1"/>
  <c r="AS2444" i="4"/>
  <c r="AH2311" i="4"/>
  <c r="X2311" i="4"/>
  <c r="Y2311" i="4" s="1"/>
  <c r="AS2330" i="4"/>
  <c r="AS1278" i="4"/>
  <c r="AE1278" i="4"/>
  <c r="AF1278" i="4" s="1"/>
  <c r="AG1278" i="4" s="1"/>
  <c r="X1817" i="4"/>
  <c r="Y1817" i="4" s="1"/>
  <c r="AH1817" i="4"/>
  <c r="AH1692" i="4"/>
  <c r="X1692" i="4"/>
  <c r="Y1692" i="4" s="1"/>
  <c r="AH286" i="4"/>
  <c r="X286" i="4"/>
  <c r="Y286" i="4" s="1"/>
  <c r="X1779" i="4"/>
  <c r="Y1779" i="4" s="1"/>
  <c r="AH1779" i="4"/>
  <c r="X1148" i="4"/>
  <c r="Y1148" i="4" s="1"/>
  <c r="AH1148" i="4"/>
  <c r="AS828" i="4"/>
  <c r="AE828" i="4"/>
  <c r="AF828" i="4" s="1"/>
  <c r="AG828" i="4" s="1"/>
  <c r="AI828" i="4" s="1"/>
  <c r="AH1685" i="4"/>
  <c r="X1685" i="4"/>
  <c r="Y1685" i="4" s="1"/>
  <c r="AS1565" i="4"/>
  <c r="AE1565" i="4"/>
  <c r="AF1565" i="4" s="1"/>
  <c r="AG1565" i="4" s="1"/>
  <c r="AH2291" i="4"/>
  <c r="X2291" i="4"/>
  <c r="Y2291" i="4" s="1"/>
  <c r="AH2184" i="4"/>
  <c r="X2184" i="4"/>
  <c r="Y2184" i="4" s="1"/>
  <c r="AS1644" i="4"/>
  <c r="AE1644" i="4"/>
  <c r="AF1644" i="4" s="1"/>
  <c r="AG1644" i="4" s="1"/>
  <c r="AI1644" i="4" s="1"/>
  <c r="AS274" i="4"/>
  <c r="AE274" i="4"/>
  <c r="AF274" i="4" s="1"/>
  <c r="AG274" i="4" s="1"/>
  <c r="AI274" i="4" s="1"/>
  <c r="AE1726" i="4"/>
  <c r="AF1726" i="4" s="1"/>
  <c r="AG1726" i="4" s="1"/>
  <c r="AS1726" i="4"/>
  <c r="AC2459" i="4"/>
  <c r="AD2459" i="4" s="1"/>
  <c r="AS2482" i="4"/>
  <c r="AE2482" i="4"/>
  <c r="AF2482" i="4" s="1"/>
  <c r="AG2482" i="4" s="1"/>
  <c r="AH273" i="4"/>
  <c r="X273" i="4"/>
  <c r="Y273" i="4" s="1"/>
  <c r="AH966" i="4"/>
  <c r="X966" i="4"/>
  <c r="Y966" i="4" s="1"/>
  <c r="AH2170" i="4"/>
  <c r="X2170" i="4"/>
  <c r="Y2170" i="4" s="1"/>
  <c r="AH1188" i="4"/>
  <c r="X1188" i="4"/>
  <c r="Y1188" i="4" s="1"/>
  <c r="X1637" i="4"/>
  <c r="Y1637" i="4" s="1"/>
  <c r="AH1637" i="4"/>
  <c r="AS1938" i="4"/>
  <c r="AE1938" i="4"/>
  <c r="AF1938" i="4" s="1"/>
  <c r="AG1938" i="4" s="1"/>
  <c r="AI1938" i="4" s="1"/>
  <c r="X647" i="4"/>
  <c r="Y647" i="4" s="1"/>
  <c r="AH647" i="4"/>
  <c r="AC597" i="4"/>
  <c r="AD597" i="4" s="1"/>
  <c r="AC1932" i="4"/>
  <c r="AD1932" i="4" s="1"/>
  <c r="AC1544" i="4"/>
  <c r="AD1544" i="4" s="1"/>
  <c r="AE2436" i="4"/>
  <c r="AF2436" i="4" s="1"/>
  <c r="AG2436" i="4" s="1"/>
  <c r="AS2436" i="4"/>
  <c r="AH863" i="4"/>
  <c r="X863" i="4"/>
  <c r="Y863" i="4" s="1"/>
  <c r="AH898" i="4"/>
  <c r="X898" i="4"/>
  <c r="Y898" i="4" s="1"/>
  <c r="AS1009" i="4"/>
  <c r="AE1009" i="4"/>
  <c r="AF1009" i="4" s="1"/>
  <c r="AG1009" i="4" s="1"/>
  <c r="AC1732" i="4"/>
  <c r="AD1732" i="4" s="1"/>
  <c r="AC587" i="4"/>
  <c r="AD587" i="4" s="1"/>
  <c r="AH201" i="4"/>
  <c r="X201" i="4"/>
  <c r="Y201" i="4" s="1"/>
  <c r="AH1008" i="4"/>
  <c r="X1008" i="4"/>
  <c r="Y1008" i="4" s="1"/>
  <c r="AS524" i="4"/>
  <c r="AE524" i="4"/>
  <c r="AF524" i="4" s="1"/>
  <c r="AG524" i="4" s="1"/>
  <c r="AI524" i="4" s="1"/>
  <c r="X530" i="4"/>
  <c r="Y530" i="4" s="1"/>
  <c r="AH530" i="4"/>
  <c r="X853" i="4"/>
  <c r="Y853" i="4" s="1"/>
  <c r="AH853" i="4"/>
  <c r="AS1982" i="4"/>
  <c r="AC757" i="4"/>
  <c r="AD757" i="4" s="1"/>
  <c r="AH958" i="4"/>
  <c r="X958" i="4"/>
  <c r="Y958" i="4" s="1"/>
  <c r="AH2413" i="4"/>
  <c r="X2413" i="4"/>
  <c r="Y2413" i="4" s="1"/>
  <c r="AH1924" i="4"/>
  <c r="X1924" i="4"/>
  <c r="Y1924" i="4" s="1"/>
  <c r="AE1446" i="4"/>
  <c r="AF1446" i="4" s="1"/>
  <c r="AG1446" i="4" s="1"/>
  <c r="AI1446" i="4" s="1"/>
  <c r="AS1446" i="4"/>
  <c r="X2315" i="4"/>
  <c r="Y2315" i="4" s="1"/>
  <c r="AH2315" i="4"/>
  <c r="X1294" i="4"/>
  <c r="Y1294" i="4" s="1"/>
  <c r="AH1294" i="4"/>
  <c r="AC749" i="4"/>
  <c r="AD749" i="4" s="1"/>
  <c r="AC819" i="4"/>
  <c r="AD819" i="4" s="1"/>
  <c r="AC28" i="4"/>
  <c r="AD28" i="4" s="1"/>
  <c r="AS1252" i="4"/>
  <c r="AH2224" i="4"/>
  <c r="X2224" i="4"/>
  <c r="Y2224" i="4" s="1"/>
  <c r="AH917" i="4"/>
  <c r="X917" i="4"/>
  <c r="Y917" i="4" s="1"/>
  <c r="AS264" i="4"/>
  <c r="AE264" i="4"/>
  <c r="AF264" i="4" s="1"/>
  <c r="AG264" i="4" s="1"/>
  <c r="AI264" i="4" s="1"/>
  <c r="X2064" i="4"/>
  <c r="Y2064" i="4" s="1"/>
  <c r="AH2064" i="4"/>
  <c r="AH1840" i="4"/>
  <c r="X1840" i="4"/>
  <c r="Y1840" i="4" s="1"/>
  <c r="AH2347" i="4"/>
  <c r="X2347" i="4"/>
  <c r="Y2347" i="4" s="1"/>
  <c r="AH955" i="4"/>
  <c r="X955" i="4"/>
  <c r="Y955" i="4" s="1"/>
  <c r="AS759" i="4"/>
  <c r="AE759" i="4"/>
  <c r="AF759" i="4" s="1"/>
  <c r="AG759" i="4" s="1"/>
  <c r="AI759" i="4" s="1"/>
  <c r="AS645" i="4"/>
  <c r="AE645" i="4"/>
  <c r="AF645" i="4" s="1"/>
  <c r="AG645" i="4" s="1"/>
  <c r="AI645" i="4" s="1"/>
  <c r="AS408" i="4"/>
  <c r="AC513" i="4"/>
  <c r="AD513" i="4" s="1"/>
  <c r="AS2476" i="4"/>
  <c r="AS1517" i="4"/>
  <c r="AH1814" i="4"/>
  <c r="X1814" i="4"/>
  <c r="Y1814" i="4" s="1"/>
  <c r="AH379" i="4"/>
  <c r="X379" i="4"/>
  <c r="Y379" i="4" s="1"/>
  <c r="AS1772" i="4"/>
  <c r="AE1772" i="4"/>
  <c r="AF1772" i="4" s="1"/>
  <c r="AG1772" i="4" s="1"/>
  <c r="AI1772" i="4" s="1"/>
  <c r="AE1165" i="4"/>
  <c r="AF1165" i="4" s="1"/>
  <c r="AG1165" i="4" s="1"/>
  <c r="AI1165" i="4" s="1"/>
  <c r="AS1165" i="4"/>
  <c r="AC340" i="4"/>
  <c r="AD340" i="4" s="1"/>
  <c r="AC2318" i="4"/>
  <c r="AD2318" i="4" s="1"/>
  <c r="AS1868" i="4"/>
  <c r="AS1174" i="4"/>
  <c r="AS1270" i="4"/>
  <c r="AH2343" i="4"/>
  <c r="X2343" i="4"/>
  <c r="Y2343" i="4" s="1"/>
  <c r="X1959" i="4"/>
  <c r="Y1959" i="4" s="1"/>
  <c r="AH1959" i="4"/>
  <c r="AH282" i="4"/>
  <c r="X282" i="4"/>
  <c r="Y282" i="4" s="1"/>
  <c r="AH933" i="4"/>
  <c r="X933" i="4"/>
  <c r="Y933" i="4" s="1"/>
  <c r="AS689" i="4"/>
  <c r="AE689" i="4"/>
  <c r="AF689" i="4" s="1"/>
  <c r="AG689" i="4" s="1"/>
  <c r="AI689" i="4" s="1"/>
  <c r="X1645" i="4"/>
  <c r="Y1645" i="4" s="1"/>
  <c r="AH1645" i="4"/>
  <c r="X698" i="4"/>
  <c r="Y698" i="4" s="1"/>
  <c r="AH698" i="4"/>
  <c r="AE1600" i="4"/>
  <c r="AF1600" i="4" s="1"/>
  <c r="AG1600" i="4" s="1"/>
  <c r="AS1600" i="4"/>
  <c r="AC2034" i="4"/>
  <c r="AD2034" i="4" s="1"/>
  <c r="AS381" i="4"/>
  <c r="AH2479" i="4"/>
  <c r="X2479" i="4"/>
  <c r="Y2479" i="4" s="1"/>
  <c r="X2328" i="4"/>
  <c r="Y2328" i="4" s="1"/>
  <c r="AH2328" i="4"/>
  <c r="AS562" i="4"/>
  <c r="AE562" i="4"/>
  <c r="AF562" i="4" s="1"/>
  <c r="AG562" i="4" s="1"/>
  <c r="AI562" i="4" s="1"/>
  <c r="AS1109" i="4"/>
  <c r="AE1109" i="4"/>
  <c r="AF1109" i="4" s="1"/>
  <c r="AG1109" i="4" s="1"/>
  <c r="AI1109" i="4" s="1"/>
  <c r="AH948" i="4"/>
  <c r="X948" i="4"/>
  <c r="Y948" i="4" s="1"/>
  <c r="AC1889" i="4"/>
  <c r="AD1889" i="4" s="1"/>
  <c r="AS410" i="4"/>
  <c r="AC744" i="4"/>
  <c r="AD744" i="4" s="1"/>
  <c r="AS2393" i="4"/>
  <c r="X861" i="4"/>
  <c r="Y861" i="4" s="1"/>
  <c r="AH861" i="4"/>
  <c r="X133" i="4"/>
  <c r="Y133" i="4" s="1"/>
  <c r="AH133" i="4"/>
  <c r="AS1546" i="4"/>
  <c r="AE1546" i="4"/>
  <c r="AF1546" i="4" s="1"/>
  <c r="AG1546" i="4" s="1"/>
  <c r="AI1546" i="4" s="1"/>
  <c r="AH73" i="4"/>
  <c r="X73" i="4"/>
  <c r="Y73" i="4" s="1"/>
  <c r="X1356" i="4"/>
  <c r="Y1356" i="4" s="1"/>
  <c r="AH1356" i="4"/>
  <c r="AS1725" i="4"/>
  <c r="AE1725" i="4"/>
  <c r="AF1725" i="4" s="1"/>
  <c r="AG1725" i="4" s="1"/>
  <c r="AI1725" i="4" s="1"/>
  <c r="AE417" i="4"/>
  <c r="AF417" i="4" s="1"/>
  <c r="AG417" i="4" s="1"/>
  <c r="AI417" i="4" s="1"/>
  <c r="AS417" i="4"/>
  <c r="AH675" i="4"/>
  <c r="X675" i="4"/>
  <c r="Y675" i="4" s="1"/>
  <c r="AS1852" i="4"/>
  <c r="AE1852" i="4"/>
  <c r="AF1852" i="4" s="1"/>
  <c r="AG1852" i="4" s="1"/>
  <c r="AI1852" i="4" s="1"/>
  <c r="X12" i="4"/>
  <c r="Y12" i="4" s="1"/>
  <c r="AH12" i="4"/>
  <c r="AH932" i="4"/>
  <c r="X932" i="4"/>
  <c r="Y932" i="4" s="1"/>
  <c r="X1125" i="4"/>
  <c r="Y1125" i="4" s="1"/>
  <c r="AH1125" i="4"/>
  <c r="AH724" i="4"/>
  <c r="X724" i="4"/>
  <c r="Y724" i="4" s="1"/>
  <c r="AC2424" i="4"/>
  <c r="AD2424" i="4" s="1"/>
  <c r="X212" i="4"/>
  <c r="Y212" i="4" s="1"/>
  <c r="AH212" i="4"/>
  <c r="X1653" i="4"/>
  <c r="Y1653" i="4" s="1"/>
  <c r="AH1653" i="4"/>
  <c r="X1830" i="4"/>
  <c r="Y1830" i="4" s="1"/>
  <c r="AH1830" i="4"/>
  <c r="X1379" i="4"/>
  <c r="Y1379" i="4" s="1"/>
  <c r="AH1379" i="4"/>
  <c r="X1957" i="4"/>
  <c r="Y1957" i="4" s="1"/>
  <c r="AH1957" i="4"/>
  <c r="AE2269" i="4"/>
  <c r="AF2269" i="4" s="1"/>
  <c r="AG2269" i="4" s="1"/>
  <c r="AI2269" i="4" s="1"/>
  <c r="AS2269" i="4"/>
  <c r="AH2000" i="4"/>
  <c r="X2000" i="4"/>
  <c r="Y2000" i="4" s="1"/>
  <c r="AH289" i="4"/>
  <c r="X289" i="4"/>
  <c r="Y289" i="4" s="1"/>
  <c r="AS465" i="4"/>
  <c r="AE465" i="4"/>
  <c r="AF465" i="4" s="1"/>
  <c r="AG465" i="4" s="1"/>
  <c r="AI465" i="4" s="1"/>
  <c r="X1774" i="4"/>
  <c r="Y1774" i="4" s="1"/>
  <c r="AH1774" i="4"/>
  <c r="AC602" i="4"/>
  <c r="AD602" i="4" s="1"/>
  <c r="X234" i="4"/>
  <c r="Y234" i="4" s="1"/>
  <c r="AH234" i="4"/>
  <c r="AH1954" i="4"/>
  <c r="X1954" i="4"/>
  <c r="Y1954" i="4" s="1"/>
  <c r="AH1505" i="4"/>
  <c r="X1505" i="4"/>
  <c r="Y1505" i="4" s="1"/>
  <c r="AH1024" i="4"/>
  <c r="X1024" i="4"/>
  <c r="Y1024" i="4" s="1"/>
  <c r="AS2383" i="4"/>
  <c r="AE2383" i="4"/>
  <c r="AF2383" i="4" s="1"/>
  <c r="AG2383" i="4" s="1"/>
  <c r="AI2383" i="4" s="1"/>
  <c r="X1096" i="4"/>
  <c r="Y1096" i="4" s="1"/>
  <c r="AH1096" i="4"/>
  <c r="AS1996" i="4"/>
  <c r="AC506" i="4"/>
  <c r="AD506" i="4" s="1"/>
  <c r="AS358" i="4"/>
  <c r="X1075" i="4"/>
  <c r="Y1075" i="4" s="1"/>
  <c r="AH1075" i="4"/>
  <c r="AH992" i="4"/>
  <c r="X992" i="4"/>
  <c r="Y992" i="4" s="1"/>
  <c r="AH1172" i="4"/>
  <c r="X1172" i="4"/>
  <c r="Y1172" i="4" s="1"/>
  <c r="AE2063" i="4"/>
  <c r="AF2063" i="4" s="1"/>
  <c r="AG2063" i="4" s="1"/>
  <c r="AI2063" i="4" s="1"/>
  <c r="AS2063" i="4"/>
  <c r="AS1018" i="4"/>
  <c r="AE1018" i="4"/>
  <c r="AF1018" i="4" s="1"/>
  <c r="AG1018" i="4" s="1"/>
  <c r="AI1018" i="4" s="1"/>
  <c r="AE1981" i="4"/>
  <c r="AF1981" i="4" s="1"/>
  <c r="AG1981" i="4" s="1"/>
  <c r="AI1981" i="4" s="1"/>
  <c r="AS1981" i="4"/>
  <c r="AS2316" i="4"/>
  <c r="AS1797" i="4"/>
  <c r="AE1797" i="4"/>
  <c r="AF1797" i="4" s="1"/>
  <c r="AG1797" i="4" s="1"/>
  <c r="AI1797" i="4" s="1"/>
  <c r="AS1820" i="4"/>
  <c r="AE1820" i="4"/>
  <c r="AF1820" i="4" s="1"/>
  <c r="AG1820" i="4" s="1"/>
  <c r="AI1820" i="4" s="1"/>
  <c r="X665" i="4"/>
  <c r="Y665" i="4" s="1"/>
  <c r="AH665" i="4"/>
  <c r="X796" i="4"/>
  <c r="Y796" i="4" s="1"/>
  <c r="AH796" i="4"/>
  <c r="AH1106" i="4"/>
  <c r="X1106" i="4"/>
  <c r="Y1106" i="4" s="1"/>
  <c r="X543" i="4"/>
  <c r="Y543" i="4" s="1"/>
  <c r="AH543" i="4"/>
  <c r="AC1046" i="4"/>
  <c r="AD1046" i="4" s="1"/>
  <c r="AC511" i="4"/>
  <c r="AD511" i="4" s="1"/>
  <c r="AC748" i="4"/>
  <c r="AD748" i="4" s="1"/>
  <c r="AS498" i="4"/>
  <c r="AS2478" i="4"/>
  <c r="AS2247" i="4"/>
  <c r="AH2081" i="4"/>
  <c r="X2081" i="4"/>
  <c r="Y2081" i="4" s="1"/>
  <c r="X2220" i="4"/>
  <c r="Y2220" i="4" s="1"/>
  <c r="AH2220" i="4"/>
  <c r="X406" i="4"/>
  <c r="Y406" i="4" s="1"/>
  <c r="AH406" i="4"/>
  <c r="X1116" i="4"/>
  <c r="Y1116" i="4" s="1"/>
  <c r="AH1116" i="4"/>
  <c r="AS440" i="4"/>
  <c r="AE440" i="4"/>
  <c r="AF440" i="4" s="1"/>
  <c r="AG440" i="4" s="1"/>
  <c r="AI440" i="4" s="1"/>
  <c r="AS989" i="4"/>
  <c r="AE989" i="4"/>
  <c r="AF989" i="4" s="1"/>
  <c r="AG989" i="4" s="1"/>
  <c r="AI989" i="4" s="1"/>
  <c r="AS2137" i="4"/>
  <c r="AE2137" i="4"/>
  <c r="AF2137" i="4" s="1"/>
  <c r="AG2137" i="4" s="1"/>
  <c r="AI2137" i="4" s="1"/>
  <c r="AH1221" i="4"/>
  <c r="X1221" i="4"/>
  <c r="Y1221" i="4" s="1"/>
  <c r="AH1740" i="4"/>
  <c r="X1740" i="4"/>
  <c r="Y1740" i="4" s="1"/>
  <c r="AC236" i="4"/>
  <c r="AD236" i="4" s="1"/>
  <c r="AS2141" i="4"/>
  <c r="AS725" i="4"/>
  <c r="AE725" i="4"/>
  <c r="AF725" i="4" s="1"/>
  <c r="AG725" i="4" s="1"/>
  <c r="AC2107" i="4"/>
  <c r="AD2107" i="4" s="1"/>
  <c r="X229" i="4"/>
  <c r="Y229" i="4" s="1"/>
  <c r="AH229" i="4"/>
  <c r="AS522" i="4"/>
  <c r="AE522" i="4"/>
  <c r="AF522" i="4" s="1"/>
  <c r="AG522" i="4" s="1"/>
  <c r="AI522" i="4" s="1"/>
  <c r="AS553" i="4"/>
  <c r="AE553" i="4"/>
  <c r="AF553" i="4" s="1"/>
  <c r="AG553" i="4" s="1"/>
  <c r="AI553" i="4" s="1"/>
  <c r="AS1801" i="4"/>
  <c r="AE1801" i="4"/>
  <c r="AF1801" i="4" s="1"/>
  <c r="AG1801" i="4" s="1"/>
  <c r="AI1801" i="4" s="1"/>
  <c r="AS2395" i="4"/>
  <c r="AE2395" i="4"/>
  <c r="AF2395" i="4" s="1"/>
  <c r="AG2395" i="4" s="1"/>
  <c r="AI2395" i="4" s="1"/>
  <c r="AS1625" i="4"/>
  <c r="AE1625" i="4"/>
  <c r="AF1625" i="4" s="1"/>
  <c r="AG1625" i="4" s="1"/>
  <c r="AI1625" i="4" s="1"/>
  <c r="AH2206" i="4"/>
  <c r="X2206" i="4"/>
  <c r="Y2206" i="4" s="1"/>
  <c r="X1588" i="4"/>
  <c r="Y1588" i="4" s="1"/>
  <c r="AH1588" i="4"/>
  <c r="AS512" i="4"/>
  <c r="AE512" i="4"/>
  <c r="AF512" i="4" s="1"/>
  <c r="AG512" i="4" s="1"/>
  <c r="AS2042" i="4"/>
  <c r="AC1910" i="4"/>
  <c r="AD1910" i="4" s="1"/>
  <c r="AS1602" i="4"/>
  <c r="AH1265" i="4"/>
  <c r="X1265" i="4"/>
  <c r="Y1265" i="4" s="1"/>
  <c r="AE1181" i="4"/>
  <c r="AF1181" i="4" s="1"/>
  <c r="AG1181" i="4" s="1"/>
  <c r="AI1181" i="4" s="1"/>
  <c r="AS1181" i="4"/>
  <c r="AH1459" i="4"/>
  <c r="X1459" i="4"/>
  <c r="Y1459" i="4" s="1"/>
  <c r="AH413" i="4"/>
  <c r="X413" i="4"/>
  <c r="Y413" i="4" s="1"/>
  <c r="AH1913" i="4"/>
  <c r="X1913" i="4"/>
  <c r="Y1913" i="4" s="1"/>
  <c r="AH954" i="4"/>
  <c r="X954" i="4"/>
  <c r="Y954" i="4" s="1"/>
  <c r="X956" i="4"/>
  <c r="Y956" i="4" s="1"/>
  <c r="AH956" i="4"/>
  <c r="X889" i="4"/>
  <c r="Y889" i="4" s="1"/>
  <c r="AH889" i="4"/>
  <c r="AH1856" i="4"/>
  <c r="X1856" i="4"/>
  <c r="Y1856" i="4" s="1"/>
  <c r="AS518" i="4"/>
  <c r="AE518" i="4"/>
  <c r="AF518" i="4" s="1"/>
  <c r="AG518" i="4" s="1"/>
  <c r="AI518" i="4" s="1"/>
  <c r="AS2208" i="4"/>
  <c r="AE2208" i="4"/>
  <c r="AF2208" i="4" s="1"/>
  <c r="AG2208" i="4" s="1"/>
  <c r="AC499" i="4"/>
  <c r="AD499" i="4" s="1"/>
  <c r="AS2270" i="4"/>
  <c r="AS763" i="4"/>
  <c r="AC2322" i="4"/>
  <c r="AD2322" i="4" s="1"/>
  <c r="X1675" i="4"/>
  <c r="Y1675" i="4" s="1"/>
  <c r="AH1675" i="4"/>
  <c r="AH155" i="4"/>
  <c r="X155" i="4"/>
  <c r="Y155" i="4" s="1"/>
  <c r="X1513" i="4"/>
  <c r="Y1513" i="4" s="1"/>
  <c r="AH1513" i="4"/>
  <c r="AS1908" i="4"/>
  <c r="AE1908" i="4"/>
  <c r="AF1908" i="4" s="1"/>
  <c r="AG1908" i="4" s="1"/>
  <c r="AI1908" i="4" s="1"/>
  <c r="AS1612" i="4"/>
  <c r="AE1612" i="4"/>
  <c r="AF1612" i="4" s="1"/>
  <c r="AG1612" i="4" s="1"/>
  <c r="AI1612" i="4" s="1"/>
  <c r="AH659" i="4"/>
  <c r="X659" i="4"/>
  <c r="Y659" i="4" s="1"/>
  <c r="X2294" i="4"/>
  <c r="Y2294" i="4" s="1"/>
  <c r="AH2294" i="4"/>
  <c r="AC1060" i="4"/>
  <c r="AD1060" i="4" s="1"/>
  <c r="AS1353" i="4"/>
  <c r="AS1864" i="4"/>
  <c r="AE1864" i="4"/>
  <c r="AF1864" i="4" s="1"/>
  <c r="AG1864" i="4" s="1"/>
  <c r="AI1864" i="4" s="1"/>
  <c r="AS866" i="4"/>
  <c r="AE866" i="4"/>
  <c r="AF866" i="4" s="1"/>
  <c r="AG866" i="4" s="1"/>
  <c r="AI866" i="4" s="1"/>
  <c r="AS2095" i="4"/>
  <c r="AC335" i="4"/>
  <c r="AD335" i="4" s="1"/>
  <c r="AE1869" i="4"/>
  <c r="AF1869" i="4" s="1"/>
  <c r="AG1869" i="4" s="1"/>
  <c r="AS1869" i="4"/>
  <c r="AC2441" i="4"/>
  <c r="AD2441" i="4" s="1"/>
  <c r="AE358" i="4" l="1"/>
  <c r="AF358" i="4" s="1"/>
  <c r="AG358" i="4" s="1"/>
  <c r="AK1857" i="4"/>
  <c r="AB1857" i="4"/>
  <c r="AR1857" i="4"/>
  <c r="Z1857" i="4"/>
  <c r="AC1857" i="4" s="1"/>
  <c r="AD1857" i="4" s="1"/>
  <c r="AK582" i="4"/>
  <c r="AB582" i="4"/>
  <c r="AR582" i="4"/>
  <c r="Z582" i="4"/>
  <c r="AC582" i="4" s="1"/>
  <c r="AD582" i="4" s="1"/>
  <c r="Z2484" i="4"/>
  <c r="AC2484" i="4" s="1"/>
  <c r="AD2484" i="4" s="1"/>
  <c r="AB2484" i="4"/>
  <c r="AR2484" i="4"/>
  <c r="AK2484" i="4"/>
  <c r="AE1972" i="4"/>
  <c r="AF1972" i="4" s="1"/>
  <c r="AG1972" i="4" s="1"/>
  <c r="AE389" i="4"/>
  <c r="AF389" i="4" s="1"/>
  <c r="AG389" i="4" s="1"/>
  <c r="AI389" i="4" s="1"/>
  <c r="AE309" i="4"/>
  <c r="AF309" i="4" s="1"/>
  <c r="AG309" i="4" s="1"/>
  <c r="AE1733" i="4"/>
  <c r="AF1733" i="4" s="1"/>
  <c r="AG1733" i="4" s="1"/>
  <c r="AE1998" i="4"/>
  <c r="AF1998" i="4" s="1"/>
  <c r="AG1998" i="4" s="1"/>
  <c r="AL37" i="4"/>
  <c r="AV37" i="4" s="1"/>
  <c r="AE2042" i="4"/>
  <c r="AF2042" i="4" s="1"/>
  <c r="AG2042" i="4" s="1"/>
  <c r="AE2025" i="4"/>
  <c r="AF2025" i="4" s="1"/>
  <c r="AG2025" i="4" s="1"/>
  <c r="AI2025" i="4" s="1"/>
  <c r="AE2316" i="4"/>
  <c r="AF2316" i="4" s="1"/>
  <c r="AG2316" i="4" s="1"/>
  <c r="AE1577" i="4"/>
  <c r="AF1577" i="4" s="1"/>
  <c r="AG1577" i="4" s="1"/>
  <c r="AE1684" i="4"/>
  <c r="AF1684" i="4" s="1"/>
  <c r="AG1684" i="4" s="1"/>
  <c r="AI1684" i="4" s="1"/>
  <c r="AE1982" i="4"/>
  <c r="AF1982" i="4" s="1"/>
  <c r="AG1982" i="4" s="1"/>
  <c r="AE435" i="4"/>
  <c r="AF435" i="4" s="1"/>
  <c r="AG435" i="4" s="1"/>
  <c r="AE1353" i="4"/>
  <c r="AF1353" i="4" s="1"/>
  <c r="AG1353" i="4" s="1"/>
  <c r="AI1353" i="4" s="1"/>
  <c r="AE1252" i="4"/>
  <c r="AF1252" i="4" s="1"/>
  <c r="AG1252" i="4" s="1"/>
  <c r="AE2125" i="4"/>
  <c r="AF2125" i="4" s="1"/>
  <c r="AG2125" i="4" s="1"/>
  <c r="AE988" i="4"/>
  <c r="AF988" i="4" s="1"/>
  <c r="AG988" i="4" s="1"/>
  <c r="AE1601" i="4"/>
  <c r="AF1601" i="4" s="1"/>
  <c r="AG1601" i="4" s="1"/>
  <c r="AE329" i="4"/>
  <c r="AF329" i="4" s="1"/>
  <c r="AG329" i="4" s="1"/>
  <c r="AE929" i="4"/>
  <c r="AF929" i="4" s="1"/>
  <c r="AG929" i="4" s="1"/>
  <c r="AI929" i="4" s="1"/>
  <c r="AK2205" i="4"/>
  <c r="AB2205" i="4"/>
  <c r="AR2205" i="4"/>
  <c r="Z2205" i="4"/>
  <c r="AC2205" i="4" s="1"/>
  <c r="AD2205" i="4" s="1"/>
  <c r="AL159" i="4"/>
  <c r="AV159" i="4" s="1"/>
  <c r="AJ159" i="4"/>
  <c r="AM159" i="4" s="1"/>
  <c r="AR2454" i="4"/>
  <c r="AK2454" i="4"/>
  <c r="AB2454" i="4"/>
  <c r="Z2454" i="4"/>
  <c r="AC2454" i="4" s="1"/>
  <c r="AD2454" i="4" s="1"/>
  <c r="AE763" i="4"/>
  <c r="AF763" i="4" s="1"/>
  <c r="AG763" i="4" s="1"/>
  <c r="AE1591" i="4"/>
  <c r="AF1591" i="4" s="1"/>
  <c r="AG1591" i="4" s="1"/>
  <c r="AI1591" i="4" s="1"/>
  <c r="AE31" i="4"/>
  <c r="AF31" i="4" s="1"/>
  <c r="AG31" i="4" s="1"/>
  <c r="AE1496" i="4"/>
  <c r="AF1496" i="4" s="1"/>
  <c r="AG1496" i="4" s="1"/>
  <c r="AE2439" i="4"/>
  <c r="AF2439" i="4" s="1"/>
  <c r="AG2439" i="4" s="1"/>
  <c r="AR1824" i="4"/>
  <c r="Z1824" i="4"/>
  <c r="AC1824" i="4" s="1"/>
  <c r="AD1824" i="4" s="1"/>
  <c r="AB1824" i="4"/>
  <c r="AK1824" i="4"/>
  <c r="Z1945" i="4"/>
  <c r="AC1945" i="4" s="1"/>
  <c r="AD1945" i="4" s="1"/>
  <c r="AK1945" i="4"/>
  <c r="AB1945" i="4"/>
  <c r="AR1945" i="4"/>
  <c r="Z227" i="4"/>
  <c r="AC227" i="4" s="1"/>
  <c r="AD227" i="4" s="1"/>
  <c r="AK227" i="4"/>
  <c r="AR227" i="4"/>
  <c r="AB227" i="4"/>
  <c r="AE1996" i="4"/>
  <c r="AF1996" i="4" s="1"/>
  <c r="AG1996" i="4" s="1"/>
  <c r="AE1196" i="4"/>
  <c r="AF1196" i="4" s="1"/>
  <c r="AG1196" i="4" s="1"/>
  <c r="AE817" i="4"/>
  <c r="AF817" i="4" s="1"/>
  <c r="AG817" i="4" s="1"/>
  <c r="AI817" i="4" s="1"/>
  <c r="AE1598" i="4"/>
  <c r="AF1598" i="4" s="1"/>
  <c r="AG1598" i="4" s="1"/>
  <c r="AK1947" i="4"/>
  <c r="AB1947" i="4"/>
  <c r="AR1947" i="4"/>
  <c r="Z1947" i="4"/>
  <c r="AC1947" i="4" s="1"/>
  <c r="AD1947" i="4" s="1"/>
  <c r="Z2429" i="4"/>
  <c r="AC2429" i="4" s="1"/>
  <c r="AD2429" i="4" s="1"/>
  <c r="AB2429" i="4"/>
  <c r="AR2429" i="4"/>
  <c r="AK2429" i="4"/>
  <c r="AB1001" i="4"/>
  <c r="AR1001" i="4"/>
  <c r="AK1001" i="4"/>
  <c r="Z1001" i="4"/>
  <c r="AC1001" i="4" s="1"/>
  <c r="AD1001" i="4" s="1"/>
  <c r="AE338" i="4"/>
  <c r="AF338" i="4" s="1"/>
  <c r="AG338" i="4" s="1"/>
  <c r="AE1048" i="4"/>
  <c r="AF1048" i="4" s="1"/>
  <c r="AG1048" i="4" s="1"/>
  <c r="AE2381" i="4"/>
  <c r="AF2381" i="4" s="1"/>
  <c r="AG2381" i="4" s="1"/>
  <c r="AE2145" i="4"/>
  <c r="AF2145" i="4" s="1"/>
  <c r="AG2145" i="4" s="1"/>
  <c r="AE1899" i="4"/>
  <c r="AF1899" i="4" s="1"/>
  <c r="AG1899" i="4" s="1"/>
  <c r="AI1899" i="4" s="1"/>
  <c r="AL1899" i="4" s="1"/>
  <c r="AJ126" i="4"/>
  <c r="AM126" i="4" s="1"/>
  <c r="AR1722" i="4"/>
  <c r="Z1722" i="4"/>
  <c r="AC1722" i="4" s="1"/>
  <c r="AD1722" i="4" s="1"/>
  <c r="AK1722" i="4"/>
  <c r="AB1722" i="4"/>
  <c r="AB684" i="4"/>
  <c r="AS684" i="4" s="1"/>
  <c r="AR684" i="4"/>
  <c r="AK684" i="4"/>
  <c r="Z684" i="4"/>
  <c r="AC684" i="4" s="1"/>
  <c r="AD684" i="4" s="1"/>
  <c r="Z687" i="4"/>
  <c r="AC687" i="4" s="1"/>
  <c r="AD687" i="4" s="1"/>
  <c r="AB687" i="4"/>
  <c r="AK687" i="4"/>
  <c r="AR687" i="4"/>
  <c r="AE509" i="4"/>
  <c r="AF509" i="4" s="1"/>
  <c r="AG509" i="4" s="1"/>
  <c r="AE414" i="4"/>
  <c r="AF414" i="4" s="1"/>
  <c r="AG414" i="4" s="1"/>
  <c r="AI414" i="4" s="1"/>
  <c r="AE1104" i="4"/>
  <c r="AF1104" i="4" s="1"/>
  <c r="AG1104" i="4" s="1"/>
  <c r="AB81" i="4"/>
  <c r="AR81" i="4"/>
  <c r="Z81" i="4"/>
  <c r="AC81" i="4" s="1"/>
  <c r="AD81" i="4" s="1"/>
  <c r="AK81" i="4"/>
  <c r="AB777" i="4"/>
  <c r="Z777" i="4"/>
  <c r="AC777" i="4" s="1"/>
  <c r="AD777" i="4" s="1"/>
  <c r="AR777" i="4"/>
  <c r="AK777" i="4"/>
  <c r="AL103" i="4"/>
  <c r="AV103" i="4" s="1"/>
  <c r="AJ103" i="4"/>
  <c r="AM103" i="4" s="1"/>
  <c r="AL124" i="4"/>
  <c r="AV124" i="4" s="1"/>
  <c r="Z2410" i="4"/>
  <c r="AC2410" i="4" s="1"/>
  <c r="AD2410" i="4" s="1"/>
  <c r="AK2410" i="4"/>
  <c r="AB2410" i="4"/>
  <c r="AR2410" i="4"/>
  <c r="AK1481" i="4"/>
  <c r="AB1481" i="4"/>
  <c r="AR1481" i="4"/>
  <c r="Z1481" i="4"/>
  <c r="AC1481" i="4" s="1"/>
  <c r="AD1481" i="4" s="1"/>
  <c r="AK2419" i="4"/>
  <c r="AR2419" i="4"/>
  <c r="AB2419" i="4"/>
  <c r="Z2419" i="4"/>
  <c r="AC2419" i="4" s="1"/>
  <c r="AD2419" i="4" s="1"/>
  <c r="Z2384" i="4"/>
  <c r="AC2384" i="4" s="1"/>
  <c r="AD2384" i="4" s="1"/>
  <c r="AB2384" i="4"/>
  <c r="AK2384" i="4"/>
  <c r="AR2384" i="4"/>
  <c r="Z729" i="4"/>
  <c r="AC729" i="4" s="1"/>
  <c r="AD729" i="4" s="1"/>
  <c r="AK729" i="4"/>
  <c r="AB729" i="4"/>
  <c r="AR729" i="4"/>
  <c r="AR1204" i="4"/>
  <c r="Z1204" i="4"/>
  <c r="AC1204" i="4" s="1"/>
  <c r="AD1204" i="4" s="1"/>
  <c r="AK1204" i="4"/>
  <c r="AB1204" i="4"/>
  <c r="AK2121" i="4"/>
  <c r="AB2121" i="4"/>
  <c r="AR2121" i="4"/>
  <c r="Z2121" i="4"/>
  <c r="AC2121" i="4" s="1"/>
  <c r="AD2121" i="4" s="1"/>
  <c r="Z2271" i="4"/>
  <c r="AC2271" i="4" s="1"/>
  <c r="AD2271" i="4" s="1"/>
  <c r="AK2271" i="4"/>
  <c r="AB2271" i="4"/>
  <c r="AR2271" i="4"/>
  <c r="Z2093" i="4"/>
  <c r="AC2093" i="4" s="1"/>
  <c r="AD2093" i="4" s="1"/>
  <c r="AK2093" i="4"/>
  <c r="AB2093" i="4"/>
  <c r="AR2093" i="4"/>
  <c r="AB1541" i="4"/>
  <c r="AK1541" i="4"/>
  <c r="AR1541" i="4"/>
  <c r="Z1541" i="4"/>
  <c r="AC1541" i="4" s="1"/>
  <c r="AD1541" i="4" s="1"/>
  <c r="AR2177" i="4"/>
  <c r="Z2177" i="4"/>
  <c r="AC2177" i="4" s="1"/>
  <c r="AD2177" i="4" s="1"/>
  <c r="AK2177" i="4"/>
  <c r="AB2177" i="4"/>
  <c r="AK1357" i="4"/>
  <c r="AB1357" i="4"/>
  <c r="AR1357" i="4"/>
  <c r="Z1357" i="4"/>
  <c r="AC1357" i="4" s="1"/>
  <c r="AD1357" i="4" s="1"/>
  <c r="T2489" i="4"/>
  <c r="U11" i="4"/>
  <c r="U2489" i="4" s="1"/>
  <c r="U2491" i="4" s="1"/>
  <c r="AR1179" i="4"/>
  <c r="Z1179" i="4"/>
  <c r="AC1179" i="4" s="1"/>
  <c r="AD1179" i="4" s="1"/>
  <c r="AK1179" i="4"/>
  <c r="AB1179" i="4"/>
  <c r="Z621" i="4"/>
  <c r="AC621" i="4" s="1"/>
  <c r="AD621" i="4" s="1"/>
  <c r="AR621" i="4"/>
  <c r="AK621" i="4"/>
  <c r="AB621" i="4"/>
  <c r="AK994" i="4"/>
  <c r="AB994" i="4"/>
  <c r="AR994" i="4"/>
  <c r="Z994" i="4"/>
  <c r="AC994" i="4" s="1"/>
  <c r="AD994" i="4" s="1"/>
  <c r="AK2194" i="4"/>
  <c r="AB2194" i="4"/>
  <c r="AR2194" i="4"/>
  <c r="Z2194" i="4"/>
  <c r="AC2194" i="4" s="1"/>
  <c r="AD2194" i="4" s="1"/>
  <c r="Z1228" i="4"/>
  <c r="AC1228" i="4" s="1"/>
  <c r="AD1228" i="4" s="1"/>
  <c r="AK1228" i="4"/>
  <c r="AB1228" i="4"/>
  <c r="AR1228" i="4"/>
  <c r="Z1014" i="4"/>
  <c r="AC1014" i="4" s="1"/>
  <c r="AD1014" i="4" s="1"/>
  <c r="AK1014" i="4"/>
  <c r="AB1014" i="4"/>
  <c r="AR1014" i="4"/>
  <c r="AR1077" i="4"/>
  <c r="Z1077" i="4"/>
  <c r="AC1077" i="4" s="1"/>
  <c r="AD1077" i="4" s="1"/>
  <c r="AK1077" i="4"/>
  <c r="AB1077" i="4"/>
  <c r="Z224" i="4"/>
  <c r="AC224" i="4" s="1"/>
  <c r="AD224" i="4" s="1"/>
  <c r="AR224" i="4"/>
  <c r="AK224" i="4"/>
  <c r="AB224" i="4"/>
  <c r="AB121" i="4"/>
  <c r="AR121" i="4"/>
  <c r="Z121" i="4"/>
  <c r="AC121" i="4" s="1"/>
  <c r="AD121" i="4" s="1"/>
  <c r="AK121" i="4"/>
  <c r="AK1067" i="4"/>
  <c r="AB1067" i="4"/>
  <c r="AR1067" i="4"/>
  <c r="Z1067" i="4"/>
  <c r="AC1067" i="4" s="1"/>
  <c r="AD1067" i="4" s="1"/>
  <c r="AK209" i="4"/>
  <c r="AB209" i="4"/>
  <c r="AR209" i="4"/>
  <c r="Z209" i="4"/>
  <c r="AC209" i="4" s="1"/>
  <c r="AD209" i="4" s="1"/>
  <c r="Z2051" i="4"/>
  <c r="AC2051" i="4" s="1"/>
  <c r="AD2051" i="4" s="1"/>
  <c r="AR2051" i="4"/>
  <c r="AK2051" i="4"/>
  <c r="AB2051" i="4"/>
  <c r="AK1691" i="4"/>
  <c r="AB1691" i="4"/>
  <c r="AR1691" i="4"/>
  <c r="Z1691" i="4"/>
  <c r="AC1691" i="4" s="1"/>
  <c r="AD1691" i="4" s="1"/>
  <c r="AB1051" i="4"/>
  <c r="AR1051" i="4"/>
  <c r="Z1051" i="4"/>
  <c r="AC1051" i="4" s="1"/>
  <c r="AD1051" i="4" s="1"/>
  <c r="AK1051" i="4"/>
  <c r="AR1757" i="4"/>
  <c r="Z1757" i="4"/>
  <c r="AC1757" i="4" s="1"/>
  <c r="AD1757" i="4" s="1"/>
  <c r="AK1757" i="4"/>
  <c r="AB1757" i="4"/>
  <c r="AE1043" i="4"/>
  <c r="AF1043" i="4" s="1"/>
  <c r="AG1043" i="4" s="1"/>
  <c r="AI1043" i="4" s="1"/>
  <c r="AB520" i="4"/>
  <c r="AR520" i="4"/>
  <c r="Z520" i="4"/>
  <c r="AC520" i="4" s="1"/>
  <c r="AD520" i="4" s="1"/>
  <c r="AK520" i="4"/>
  <c r="AK2002" i="4"/>
  <c r="AB2002" i="4"/>
  <c r="AR2002" i="4"/>
  <c r="Z2002" i="4"/>
  <c r="AC2002" i="4" s="1"/>
  <c r="AD2002" i="4" s="1"/>
  <c r="AK2004" i="4"/>
  <c r="AB2004" i="4"/>
  <c r="AR2004" i="4"/>
  <c r="Z2004" i="4"/>
  <c r="AC2004" i="4" s="1"/>
  <c r="AD2004" i="4" s="1"/>
  <c r="AR739" i="4"/>
  <c r="Z739" i="4"/>
  <c r="AC739" i="4" s="1"/>
  <c r="AD739" i="4" s="1"/>
  <c r="AK739" i="4"/>
  <c r="AB739" i="4"/>
  <c r="Z1249" i="4"/>
  <c r="AC1249" i="4" s="1"/>
  <c r="AD1249" i="4" s="1"/>
  <c r="AK1249" i="4"/>
  <c r="AB1249" i="4"/>
  <c r="AR1249" i="4"/>
  <c r="AB1943" i="4"/>
  <c r="AR1943" i="4"/>
  <c r="Z1943" i="4"/>
  <c r="AC1943" i="4" s="1"/>
  <c r="AD1943" i="4" s="1"/>
  <c r="AK1943" i="4"/>
  <c r="Z2152" i="4"/>
  <c r="AC2152" i="4" s="1"/>
  <c r="AD2152" i="4" s="1"/>
  <c r="AK2152" i="4"/>
  <c r="AB2152" i="4"/>
  <c r="AR2152" i="4"/>
  <c r="AK2361" i="4"/>
  <c r="AB2361" i="4"/>
  <c r="AR2361" i="4"/>
  <c r="Z2361" i="4"/>
  <c r="AC2361" i="4" s="1"/>
  <c r="AD2361" i="4" s="1"/>
  <c r="AB768" i="4"/>
  <c r="AR768" i="4"/>
  <c r="Z768" i="4"/>
  <c r="AC768" i="4" s="1"/>
  <c r="AD768" i="4" s="1"/>
  <c r="AK768" i="4"/>
  <c r="Z488" i="4"/>
  <c r="AC488" i="4" s="1"/>
  <c r="AD488" i="4" s="1"/>
  <c r="AK488" i="4"/>
  <c r="AB488" i="4"/>
  <c r="AR488" i="4"/>
  <c r="AK2344" i="4"/>
  <c r="AB2344" i="4"/>
  <c r="AR2344" i="4"/>
  <c r="Z2344" i="4"/>
  <c r="AC2344" i="4" s="1"/>
  <c r="AD2344" i="4" s="1"/>
  <c r="AB1547" i="4"/>
  <c r="AR1547" i="4"/>
  <c r="Z1547" i="4"/>
  <c r="AC1547" i="4" s="1"/>
  <c r="AD1547" i="4" s="1"/>
  <c r="AK1547" i="4"/>
  <c r="AB2278" i="4"/>
  <c r="AR2278" i="4"/>
  <c r="Z2278" i="4"/>
  <c r="AC2278" i="4" s="1"/>
  <c r="AD2278" i="4" s="1"/>
  <c r="AK2278" i="4"/>
  <c r="Z79" i="4"/>
  <c r="AC79" i="4" s="1"/>
  <c r="AD79" i="4" s="1"/>
  <c r="AK79" i="4"/>
  <c r="AB79" i="4"/>
  <c r="AR79" i="4"/>
  <c r="AK1984" i="4"/>
  <c r="AB1984" i="4"/>
  <c r="AR1984" i="4"/>
  <c r="Z1984" i="4"/>
  <c r="AC1984" i="4" s="1"/>
  <c r="AD1984" i="4" s="1"/>
  <c r="AE1602" i="4"/>
  <c r="AF1602" i="4" s="1"/>
  <c r="AG1602" i="4" s="1"/>
  <c r="AE2476" i="4"/>
  <c r="AF2476" i="4" s="1"/>
  <c r="AG2476" i="4" s="1"/>
  <c r="AE392" i="4"/>
  <c r="AF392" i="4" s="1"/>
  <c r="AG392" i="4" s="1"/>
  <c r="AR907" i="4"/>
  <c r="Z907" i="4"/>
  <c r="AC907" i="4" s="1"/>
  <c r="AD907" i="4" s="1"/>
  <c r="AK907" i="4"/>
  <c r="AB907" i="4"/>
  <c r="Z190" i="4"/>
  <c r="AC190" i="4" s="1"/>
  <c r="AD190" i="4" s="1"/>
  <c r="AK190" i="4"/>
  <c r="AB190" i="4"/>
  <c r="AR190" i="4"/>
  <c r="AR570" i="4"/>
  <c r="Z570" i="4"/>
  <c r="AC570" i="4" s="1"/>
  <c r="AD570" i="4" s="1"/>
  <c r="AK570" i="4"/>
  <c r="AB570" i="4"/>
  <c r="Z1103" i="4"/>
  <c r="AC1103" i="4" s="1"/>
  <c r="AD1103" i="4" s="1"/>
  <c r="AB1103" i="4"/>
  <c r="AR1103" i="4"/>
  <c r="AK1103" i="4"/>
  <c r="AB1549" i="4"/>
  <c r="AR1549" i="4"/>
  <c r="Z1549" i="4"/>
  <c r="AC1549" i="4" s="1"/>
  <c r="AD1549" i="4" s="1"/>
  <c r="AK1549" i="4"/>
  <c r="AR1702" i="4"/>
  <c r="Z1702" i="4"/>
  <c r="AC1702" i="4" s="1"/>
  <c r="AD1702" i="4" s="1"/>
  <c r="AK1702" i="4"/>
  <c r="AB1702" i="4"/>
  <c r="AB631" i="4"/>
  <c r="AR631" i="4"/>
  <c r="Z631" i="4"/>
  <c r="AC631" i="4" s="1"/>
  <c r="AD631" i="4" s="1"/>
  <c r="AK631" i="4"/>
  <c r="AK2009" i="4"/>
  <c r="AB2009" i="4"/>
  <c r="AR2009" i="4"/>
  <c r="Z2009" i="4"/>
  <c r="AC2009" i="4" s="1"/>
  <c r="AD2009" i="4" s="1"/>
  <c r="AK470" i="4"/>
  <c r="AB470" i="4"/>
  <c r="AR470" i="4"/>
  <c r="Z470" i="4"/>
  <c r="AC470" i="4" s="1"/>
  <c r="AD470" i="4" s="1"/>
  <c r="Z1324" i="4"/>
  <c r="AC1324" i="4" s="1"/>
  <c r="AD1324" i="4" s="1"/>
  <c r="AK1324" i="4"/>
  <c r="AB1324" i="4"/>
  <c r="AR1324" i="4"/>
  <c r="AB2106" i="4"/>
  <c r="AR2106" i="4"/>
  <c r="Z2106" i="4"/>
  <c r="AC2106" i="4" s="1"/>
  <c r="AD2106" i="4" s="1"/>
  <c r="AK2106" i="4"/>
  <c r="AB1213" i="4"/>
  <c r="AR1213" i="4"/>
  <c r="Z1213" i="4"/>
  <c r="AC1213" i="4" s="1"/>
  <c r="AD1213" i="4" s="1"/>
  <c r="AK1213" i="4"/>
  <c r="AB2255" i="4"/>
  <c r="AR2255" i="4"/>
  <c r="Z2255" i="4"/>
  <c r="AC2255" i="4" s="1"/>
  <c r="AD2255" i="4" s="1"/>
  <c r="AK2255" i="4"/>
  <c r="Z50" i="4"/>
  <c r="AC50" i="4" s="1"/>
  <c r="AD50" i="4" s="1"/>
  <c r="AK50" i="4"/>
  <c r="AB50" i="4"/>
  <c r="AR50" i="4"/>
  <c r="AJ33" i="4"/>
  <c r="AM33" i="4" s="1"/>
  <c r="AJ194" i="4"/>
  <c r="AM194" i="4" s="1"/>
  <c r="AR2030" i="4"/>
  <c r="Z2030" i="4"/>
  <c r="AC2030" i="4" s="1"/>
  <c r="AD2030" i="4" s="1"/>
  <c r="AK2030" i="4"/>
  <c r="AB2030" i="4"/>
  <c r="AK1647" i="4"/>
  <c r="AB1647" i="4"/>
  <c r="AR1647" i="4"/>
  <c r="Z1647" i="4"/>
  <c r="AC1647" i="4" s="1"/>
  <c r="AD1647" i="4" s="1"/>
  <c r="AR1465" i="4"/>
  <c r="Z1465" i="4"/>
  <c r="AC1465" i="4" s="1"/>
  <c r="AD1465" i="4" s="1"/>
  <c r="AK1465" i="4"/>
  <c r="AB1465" i="4"/>
  <c r="AR1239" i="4"/>
  <c r="Z1239" i="4"/>
  <c r="AC1239" i="4" s="1"/>
  <c r="AD1239" i="4" s="1"/>
  <c r="AK1239" i="4"/>
  <c r="AB1239" i="4"/>
  <c r="AR773" i="4"/>
  <c r="Z773" i="4"/>
  <c r="AC773" i="4" s="1"/>
  <c r="AD773" i="4" s="1"/>
  <c r="AK773" i="4"/>
  <c r="AB773" i="4"/>
  <c r="AR2036" i="4"/>
  <c r="Z2036" i="4"/>
  <c r="AC2036" i="4" s="1"/>
  <c r="AD2036" i="4" s="1"/>
  <c r="AK2036" i="4"/>
  <c r="AB2036" i="4"/>
  <c r="AR556" i="4"/>
  <c r="Z556" i="4"/>
  <c r="AC556" i="4" s="1"/>
  <c r="AD556" i="4" s="1"/>
  <c r="AK556" i="4"/>
  <c r="AB556" i="4"/>
  <c r="Z1720" i="4"/>
  <c r="AC1720" i="4" s="1"/>
  <c r="AD1720" i="4" s="1"/>
  <c r="AK1720" i="4"/>
  <c r="AB1720" i="4"/>
  <c r="AR1720" i="4"/>
  <c r="AK2136" i="4"/>
  <c r="AB2136" i="4"/>
  <c r="AR2136" i="4"/>
  <c r="Z2136" i="4"/>
  <c r="AC2136" i="4" s="1"/>
  <c r="AD2136" i="4" s="1"/>
  <c r="Z2026" i="4"/>
  <c r="AC2026" i="4" s="1"/>
  <c r="AD2026" i="4" s="1"/>
  <c r="AK2026" i="4"/>
  <c r="AB2026" i="4"/>
  <c r="AR2026" i="4"/>
  <c r="AR1045" i="4"/>
  <c r="Z1045" i="4"/>
  <c r="AC1045" i="4" s="1"/>
  <c r="AD1045" i="4" s="1"/>
  <c r="AK1045" i="4"/>
  <c r="AB1045" i="4"/>
  <c r="AR1669" i="4"/>
  <c r="Z1669" i="4"/>
  <c r="AC1669" i="4" s="1"/>
  <c r="AD1669" i="4" s="1"/>
  <c r="AK1669" i="4"/>
  <c r="AB1669" i="4"/>
  <c r="AR158" i="4"/>
  <c r="Z158" i="4"/>
  <c r="AC158" i="4" s="1"/>
  <c r="AD158" i="4" s="1"/>
  <c r="AK158" i="4"/>
  <c r="AB158" i="4"/>
  <c r="AK710" i="4"/>
  <c r="AB710" i="4"/>
  <c r="AR710" i="4"/>
  <c r="Z710" i="4"/>
  <c r="AC710" i="4" s="1"/>
  <c r="AD710" i="4" s="1"/>
  <c r="AB1216" i="4"/>
  <c r="AR1216" i="4"/>
  <c r="Z1216" i="4"/>
  <c r="AC1216" i="4" s="1"/>
  <c r="AD1216" i="4" s="1"/>
  <c r="AK1216" i="4"/>
  <c r="Z1650" i="4"/>
  <c r="AC1650" i="4" s="1"/>
  <c r="AD1650" i="4" s="1"/>
  <c r="AK1650" i="4"/>
  <c r="AB1650" i="4"/>
  <c r="AR1650" i="4"/>
  <c r="AK2017" i="4"/>
  <c r="AB2017" i="4"/>
  <c r="AR2017" i="4"/>
  <c r="Z2017" i="4"/>
  <c r="AC2017" i="4" s="1"/>
  <c r="AD2017" i="4" s="1"/>
  <c r="AE2421" i="4"/>
  <c r="AF2421" i="4" s="1"/>
  <c r="AG2421" i="4" s="1"/>
  <c r="AE1627" i="4"/>
  <c r="AF1627" i="4" s="1"/>
  <c r="AG1627" i="4" s="1"/>
  <c r="AI1627" i="4" s="1"/>
  <c r="AE1610" i="4"/>
  <c r="AF1610" i="4" s="1"/>
  <c r="AG1610" i="4" s="1"/>
  <c r="AR963" i="4"/>
  <c r="Z963" i="4"/>
  <c r="AC963" i="4" s="1"/>
  <c r="AD963" i="4" s="1"/>
  <c r="AK963" i="4"/>
  <c r="AB963" i="4"/>
  <c r="Z2418" i="4"/>
  <c r="AC2418" i="4" s="1"/>
  <c r="AD2418" i="4" s="1"/>
  <c r="AB2418" i="4"/>
  <c r="AR2418" i="4"/>
  <c r="AK2418" i="4"/>
  <c r="AK640" i="4"/>
  <c r="AB640" i="4"/>
  <c r="AR640" i="4"/>
  <c r="Z640" i="4"/>
  <c r="AC640" i="4" s="1"/>
  <c r="AD640" i="4" s="1"/>
  <c r="AR1846" i="4"/>
  <c r="Z1846" i="4"/>
  <c r="AC1846" i="4" s="1"/>
  <c r="AD1846" i="4" s="1"/>
  <c r="AK1846" i="4"/>
  <c r="AB1846" i="4"/>
  <c r="Z197" i="4"/>
  <c r="AC197" i="4" s="1"/>
  <c r="AD197" i="4" s="1"/>
  <c r="AK197" i="4"/>
  <c r="AB197" i="4"/>
  <c r="AR197" i="4"/>
  <c r="AB27" i="4"/>
  <c r="AR27" i="4"/>
  <c r="Z27" i="4"/>
  <c r="AC27" i="4" s="1"/>
  <c r="AD27" i="4" s="1"/>
  <c r="AK27" i="4"/>
  <c r="AB586" i="4"/>
  <c r="AR586" i="4"/>
  <c r="Z586" i="4"/>
  <c r="AC586" i="4" s="1"/>
  <c r="AD586" i="4" s="1"/>
  <c r="AK586" i="4"/>
  <c r="AB2168" i="4"/>
  <c r="AR2168" i="4"/>
  <c r="Z2168" i="4"/>
  <c r="AC2168" i="4" s="1"/>
  <c r="AD2168" i="4" s="1"/>
  <c r="AK2168" i="4"/>
  <c r="Z2196" i="4"/>
  <c r="AC2196" i="4" s="1"/>
  <c r="AD2196" i="4" s="1"/>
  <c r="AK2196" i="4"/>
  <c r="AB2196" i="4"/>
  <c r="AR2196" i="4"/>
  <c r="AB218" i="4"/>
  <c r="AR218" i="4"/>
  <c r="Z218" i="4"/>
  <c r="AC218" i="4" s="1"/>
  <c r="AD218" i="4" s="1"/>
  <c r="AK218" i="4"/>
  <c r="Z548" i="4"/>
  <c r="AC548" i="4" s="1"/>
  <c r="AD548" i="4" s="1"/>
  <c r="AK548" i="4"/>
  <c r="AB548" i="4"/>
  <c r="AR548" i="4"/>
  <c r="AB1741" i="4"/>
  <c r="AR1741" i="4"/>
  <c r="Z1741" i="4"/>
  <c r="AC1741" i="4" s="1"/>
  <c r="AD1741" i="4" s="1"/>
  <c r="AK1741" i="4"/>
  <c r="Z1986" i="4"/>
  <c r="AC1986" i="4" s="1"/>
  <c r="AD1986" i="4" s="1"/>
  <c r="AK1986" i="4"/>
  <c r="AB1986" i="4"/>
  <c r="AR1986" i="4"/>
  <c r="AB1641" i="4"/>
  <c r="AR1641" i="4"/>
  <c r="Z1641" i="4"/>
  <c r="AC1641" i="4" s="1"/>
  <c r="AD1641" i="4" s="1"/>
  <c r="AK1641" i="4"/>
  <c r="AB731" i="4"/>
  <c r="AR731" i="4"/>
  <c r="Z731" i="4"/>
  <c r="AC731" i="4" s="1"/>
  <c r="AD731" i="4" s="1"/>
  <c r="AK731" i="4"/>
  <c r="AL45" i="4"/>
  <c r="AV45" i="4" s="1"/>
  <c r="AJ23" i="4"/>
  <c r="AM23" i="4" s="1"/>
  <c r="AE1306" i="4"/>
  <c r="AF1306" i="4" s="1"/>
  <c r="AG1306" i="4" s="1"/>
  <c r="AJ1268" i="4"/>
  <c r="AM1268" i="4" s="1"/>
  <c r="AL22" i="4"/>
  <c r="AV22" i="4" s="1"/>
  <c r="AE1110" i="4"/>
  <c r="AF1110" i="4" s="1"/>
  <c r="AG1110" i="4" s="1"/>
  <c r="AI1110" i="4" s="1"/>
  <c r="AE1589" i="4"/>
  <c r="AF1589" i="4" s="1"/>
  <c r="AG1589" i="4" s="1"/>
  <c r="AE1262" i="4"/>
  <c r="AF1262" i="4" s="1"/>
  <c r="AG1262" i="4" s="1"/>
  <c r="AE612" i="4"/>
  <c r="AF612" i="4" s="1"/>
  <c r="AG612" i="4" s="1"/>
  <c r="AE498" i="4"/>
  <c r="AF498" i="4" s="1"/>
  <c r="AG498" i="4" s="1"/>
  <c r="AI498" i="4" s="1"/>
  <c r="AE1655" i="4"/>
  <c r="AF1655" i="4" s="1"/>
  <c r="AG1655" i="4" s="1"/>
  <c r="AE1628" i="4"/>
  <c r="AF1628" i="4" s="1"/>
  <c r="AG1628" i="4" s="1"/>
  <c r="AI1628" i="4" s="1"/>
  <c r="AL62" i="4"/>
  <c r="AV62" i="4" s="1"/>
  <c r="AE301" i="4"/>
  <c r="AF301" i="4" s="1"/>
  <c r="AG301" i="4" s="1"/>
  <c r="AE1061" i="4"/>
  <c r="AF1061" i="4" s="1"/>
  <c r="AG1061" i="4" s="1"/>
  <c r="AL192" i="4"/>
  <c r="AV192" i="4" s="1"/>
  <c r="AJ1557" i="4"/>
  <c r="AM1557" i="4" s="1"/>
  <c r="AL865" i="4"/>
  <c r="AV865" i="4" s="1"/>
  <c r="AJ311" i="4"/>
  <c r="AM311" i="4" s="1"/>
  <c r="AL311" i="4"/>
  <c r="AV311" i="4" s="1"/>
  <c r="AE1567" i="4"/>
  <c r="AF1567" i="4" s="1"/>
  <c r="AG1567" i="4" s="1"/>
  <c r="AE42" i="4"/>
  <c r="AF42" i="4" s="1"/>
  <c r="AG42" i="4" s="1"/>
  <c r="AE760" i="4"/>
  <c r="AF760" i="4" s="1"/>
  <c r="AG760" i="4" s="1"/>
  <c r="AI760" i="4" s="1"/>
  <c r="AE370" i="4"/>
  <c r="AF370" i="4" s="1"/>
  <c r="AG370" i="4" s="1"/>
  <c r="AI370" i="4" s="1"/>
  <c r="AE1558" i="4"/>
  <c r="AF1558" i="4" s="1"/>
  <c r="AG1558" i="4" s="1"/>
  <c r="AI1558" i="4" s="1"/>
  <c r="AE386" i="4"/>
  <c r="AF386" i="4" s="1"/>
  <c r="AG386" i="4" s="1"/>
  <c r="AE791" i="4"/>
  <c r="AF791" i="4" s="1"/>
  <c r="AG791" i="4" s="1"/>
  <c r="AL38" i="4"/>
  <c r="AV38" i="4" s="1"/>
  <c r="AJ1174" i="4"/>
  <c r="AM1174" i="4" s="1"/>
  <c r="AE2141" i="4"/>
  <c r="AF2141" i="4" s="1"/>
  <c r="AG2141" i="4" s="1"/>
  <c r="AI2141" i="4" s="1"/>
  <c r="AE2393" i="4"/>
  <c r="AF2393" i="4" s="1"/>
  <c r="AG2393" i="4" s="1"/>
  <c r="AE1050" i="4"/>
  <c r="AF1050" i="4" s="1"/>
  <c r="AG1050" i="4" s="1"/>
  <c r="AI1050" i="4" s="1"/>
  <c r="AE653" i="4"/>
  <c r="AF653" i="4" s="1"/>
  <c r="AG653" i="4" s="1"/>
  <c r="AE393" i="4"/>
  <c r="AF393" i="4" s="1"/>
  <c r="AG393" i="4" s="1"/>
  <c r="AI393" i="4" s="1"/>
  <c r="AE1147" i="4"/>
  <c r="AF1147" i="4" s="1"/>
  <c r="AG1147" i="4" s="1"/>
  <c r="AE1200" i="4"/>
  <c r="AF1200" i="4" s="1"/>
  <c r="AG1200" i="4" s="1"/>
  <c r="AI1200" i="4" s="1"/>
  <c r="AJ2055" i="4"/>
  <c r="AM2055" i="4" s="1"/>
  <c r="AE2095" i="4"/>
  <c r="AF2095" i="4" s="1"/>
  <c r="AG2095" i="4" s="1"/>
  <c r="AI2095" i="4" s="1"/>
  <c r="AE381" i="4"/>
  <c r="AF381" i="4" s="1"/>
  <c r="AG381" i="4" s="1"/>
  <c r="AE2415" i="4"/>
  <c r="AF2415" i="4" s="1"/>
  <c r="AG2415" i="4" s="1"/>
  <c r="AI2415" i="4" s="1"/>
  <c r="AE1229" i="4"/>
  <c r="AF1229" i="4" s="1"/>
  <c r="AG1229" i="4" s="1"/>
  <c r="AE29" i="4"/>
  <c r="AF29" i="4" s="1"/>
  <c r="AG29" i="4" s="1"/>
  <c r="AI29" i="4" s="1"/>
  <c r="AE2330" i="4"/>
  <c r="AF2330" i="4" s="1"/>
  <c r="AG2330" i="4" s="1"/>
  <c r="AE2446" i="4"/>
  <c r="AF2446" i="4" s="1"/>
  <c r="AG2446" i="4" s="1"/>
  <c r="AI2446" i="4" s="1"/>
  <c r="AE2472" i="4"/>
  <c r="AF2472" i="4" s="1"/>
  <c r="AG2472" i="4" s="1"/>
  <c r="AE1901" i="4"/>
  <c r="AF1901" i="4" s="1"/>
  <c r="AG1901" i="4" s="1"/>
  <c r="AL1270" i="4"/>
  <c r="AV1270" i="4" s="1"/>
  <c r="AE2068" i="4"/>
  <c r="AF2068" i="4" s="1"/>
  <c r="AG2068" i="4" s="1"/>
  <c r="AE1629" i="4"/>
  <c r="AF1629" i="4" s="1"/>
  <c r="AG1629" i="4" s="1"/>
  <c r="AI1629" i="4" s="1"/>
  <c r="AL1517" i="4"/>
  <c r="AV1517" i="4" s="1"/>
  <c r="AJ1517" i="4"/>
  <c r="AM1517" i="4" s="1"/>
  <c r="AL114" i="4"/>
  <c r="AV114" i="4" s="1"/>
  <c r="AJ114" i="4"/>
  <c r="AM114" i="4" s="1"/>
  <c r="AL233" i="4"/>
  <c r="AV233" i="4" s="1"/>
  <c r="AJ233" i="4"/>
  <c r="AM233" i="4" s="1"/>
  <c r="AL196" i="4"/>
  <c r="AV196" i="4" s="1"/>
  <c r="AJ196" i="4"/>
  <c r="AM196" i="4" s="1"/>
  <c r="AE408" i="4"/>
  <c r="AF408" i="4" s="1"/>
  <c r="AG408" i="4" s="1"/>
  <c r="AE635" i="4"/>
  <c r="AF635" i="4" s="1"/>
  <c r="AG635" i="4" s="1"/>
  <c r="AI635" i="4" s="1"/>
  <c r="AE396" i="4"/>
  <c r="AF396" i="4" s="1"/>
  <c r="AG396" i="4" s="1"/>
  <c r="AI396" i="4" s="1"/>
  <c r="AE1231" i="4"/>
  <c r="AF1231" i="4" s="1"/>
  <c r="AG1231" i="4" s="1"/>
  <c r="AE76" i="4"/>
  <c r="AF76" i="4" s="1"/>
  <c r="AG76" i="4" s="1"/>
  <c r="AE1581" i="4"/>
  <c r="AF1581" i="4" s="1"/>
  <c r="AG1581" i="4" s="1"/>
  <c r="AE1135" i="4"/>
  <c r="AF1135" i="4" s="1"/>
  <c r="AG1135" i="4" s="1"/>
  <c r="AE2270" i="4"/>
  <c r="AF2270" i="4" s="1"/>
  <c r="AG2270" i="4" s="1"/>
  <c r="AI2270" i="4" s="1"/>
  <c r="AE2441" i="4"/>
  <c r="AF2441" i="4" s="1"/>
  <c r="AG2441" i="4" s="1"/>
  <c r="AI2441" i="4" s="1"/>
  <c r="AE113" i="4"/>
  <c r="AF113" i="4" s="1"/>
  <c r="AG113" i="4" s="1"/>
  <c r="AE1021" i="4"/>
  <c r="AF1021" i="4" s="1"/>
  <c r="AG1021" i="4" s="1"/>
  <c r="AE1592" i="4"/>
  <c r="AF1592" i="4" s="1"/>
  <c r="AG1592" i="4" s="1"/>
  <c r="AE1617" i="4"/>
  <c r="AF1617" i="4" s="1"/>
  <c r="AG1617" i="4" s="1"/>
  <c r="AI1617" i="4" s="1"/>
  <c r="AE1201" i="4"/>
  <c r="AF1201" i="4" s="1"/>
  <c r="AG1201" i="4" s="1"/>
  <c r="AI1201" i="4" s="1"/>
  <c r="AL2455" i="4"/>
  <c r="AV2455" i="4" s="1"/>
  <c r="AJ1555" i="4"/>
  <c r="AM1555" i="4" s="1"/>
  <c r="AE1084" i="4"/>
  <c r="AF1084" i="4" s="1"/>
  <c r="AG1084" i="4" s="1"/>
  <c r="AE466" i="4"/>
  <c r="AF466" i="4" s="1"/>
  <c r="AG466" i="4" s="1"/>
  <c r="AI466" i="4" s="1"/>
  <c r="AE1868" i="4"/>
  <c r="AF1868" i="4" s="1"/>
  <c r="AG1868" i="4" s="1"/>
  <c r="AE1949" i="4"/>
  <c r="AF1949" i="4" s="1"/>
  <c r="AG1949" i="4" s="1"/>
  <c r="AI1949" i="4" s="1"/>
  <c r="AE1056" i="4"/>
  <c r="AF1056" i="4" s="1"/>
  <c r="AG1056" i="4" s="1"/>
  <c r="AI1056" i="4" s="1"/>
  <c r="AE2006" i="4"/>
  <c r="AF2006" i="4" s="1"/>
  <c r="AG2006" i="4" s="1"/>
  <c r="AE2115" i="4"/>
  <c r="AF2115" i="4" s="1"/>
  <c r="AG2115" i="4" s="1"/>
  <c r="AE1709" i="4"/>
  <c r="AF1709" i="4" s="1"/>
  <c r="AG1709" i="4" s="1"/>
  <c r="AI1709" i="4" s="1"/>
  <c r="AE1551" i="4"/>
  <c r="AF1551" i="4" s="1"/>
  <c r="AG1551" i="4" s="1"/>
  <c r="AJ78" i="4"/>
  <c r="AM78" i="4" s="1"/>
  <c r="AE410" i="4"/>
  <c r="AF410" i="4" s="1"/>
  <c r="AG410" i="4" s="1"/>
  <c r="AE1364" i="4"/>
  <c r="AF1364" i="4" s="1"/>
  <c r="AG1364" i="4" s="1"/>
  <c r="AI1364" i="4" s="1"/>
  <c r="AE2059" i="4"/>
  <c r="AF2059" i="4" s="1"/>
  <c r="AG2059" i="4" s="1"/>
  <c r="AE1323" i="4"/>
  <c r="AF1323" i="4" s="1"/>
  <c r="AG1323" i="4" s="1"/>
  <c r="AI1323" i="4" s="1"/>
  <c r="AE2473" i="4"/>
  <c r="AF2473" i="4" s="1"/>
  <c r="AG2473" i="4" s="1"/>
  <c r="AI2473" i="4" s="1"/>
  <c r="AJ1981" i="4"/>
  <c r="AM1981" i="4" s="1"/>
  <c r="AL1981" i="4"/>
  <c r="AJ2269" i="4"/>
  <c r="AM2269" i="4" s="1"/>
  <c r="AL2269" i="4"/>
  <c r="AJ562" i="4"/>
  <c r="AM562" i="4" s="1"/>
  <c r="AL562" i="4"/>
  <c r="AL598" i="4"/>
  <c r="AJ598" i="4"/>
  <c r="AM598" i="4" s="1"/>
  <c r="AJ2387" i="4"/>
  <c r="AM2387" i="4" s="1"/>
  <c r="AL2387" i="4"/>
  <c r="AL1112" i="4"/>
  <c r="AJ1112" i="4"/>
  <c r="AM1112" i="4" s="1"/>
  <c r="AL1218" i="4"/>
  <c r="AJ1218" i="4"/>
  <c r="AM1218" i="4" s="1"/>
  <c r="AJ2043" i="4"/>
  <c r="AM2043" i="4" s="1"/>
  <c r="AL2043" i="4"/>
  <c r="AL712" i="4"/>
  <c r="AJ712" i="4"/>
  <c r="AM712" i="4" s="1"/>
  <c r="AL1457" i="4"/>
  <c r="AJ1457" i="4"/>
  <c r="AM1457" i="4" s="1"/>
  <c r="AJ2460" i="4"/>
  <c r="AM2460" i="4" s="1"/>
  <c r="AL2460" i="4"/>
  <c r="AL349" i="4"/>
  <c r="AJ349" i="4"/>
  <c r="AM349" i="4" s="1"/>
  <c r="AJ1662" i="4"/>
  <c r="AM1662" i="4" s="1"/>
  <c r="AL1662" i="4"/>
  <c r="AL1683" i="4"/>
  <c r="AJ1683" i="4"/>
  <c r="AM1683" i="4" s="1"/>
  <c r="AL686" i="4"/>
  <c r="AJ686" i="4"/>
  <c r="AM686" i="4" s="1"/>
  <c r="AL2369" i="4"/>
  <c r="AJ2369" i="4"/>
  <c r="AM2369" i="4" s="1"/>
  <c r="AJ2312" i="4"/>
  <c r="AM2312" i="4" s="1"/>
  <c r="AL2312" i="4"/>
  <c r="AL709" i="4"/>
  <c r="AJ709" i="4"/>
  <c r="AM709" i="4" s="1"/>
  <c r="AL528" i="4"/>
  <c r="AJ528" i="4"/>
  <c r="AM528" i="4" s="1"/>
  <c r="AL628" i="4"/>
  <c r="AJ628" i="4"/>
  <c r="AM628" i="4" s="1"/>
  <c r="AJ660" i="4"/>
  <c r="AM660" i="4" s="1"/>
  <c r="AL660" i="4"/>
  <c r="AL501" i="4"/>
  <c r="AJ501" i="4"/>
  <c r="AM501" i="4" s="1"/>
  <c r="AL1771" i="4"/>
  <c r="AJ1771" i="4"/>
  <c r="AM1771" i="4" s="1"/>
  <c r="AJ1583" i="4"/>
  <c r="AM1583" i="4" s="1"/>
  <c r="AL1583" i="4"/>
  <c r="AJ2020" i="4"/>
  <c r="AM2020" i="4" s="1"/>
  <c r="AL2020" i="4"/>
  <c r="AL706" i="4"/>
  <c r="AJ706" i="4"/>
  <c r="AM706" i="4" s="1"/>
  <c r="AL654" i="4"/>
  <c r="AJ654" i="4"/>
  <c r="AM654" i="4" s="1"/>
  <c r="AL1141" i="4"/>
  <c r="AJ1141" i="4"/>
  <c r="AM1141" i="4" s="1"/>
  <c r="AL830" i="4"/>
  <c r="AJ830" i="4"/>
  <c r="AM830" i="4" s="1"/>
  <c r="AJ2123" i="4"/>
  <c r="AM2123" i="4" s="1"/>
  <c r="AL2123" i="4"/>
  <c r="AJ1572" i="4"/>
  <c r="AM1572" i="4" s="1"/>
  <c r="AL1572" i="4"/>
  <c r="AJ1083" i="4"/>
  <c r="AM1083" i="4" s="1"/>
  <c r="AL1083" i="4"/>
  <c r="AL342" i="4"/>
  <c r="AJ342" i="4"/>
  <c r="AM342" i="4" s="1"/>
  <c r="AL2225" i="4"/>
  <c r="AJ2225" i="4"/>
  <c r="AM2225" i="4" s="1"/>
  <c r="AL1272" i="4"/>
  <c r="AJ1272" i="4"/>
  <c r="AM1272" i="4" s="1"/>
  <c r="AL460" i="4"/>
  <c r="AJ460" i="4"/>
  <c r="AM460" i="4" s="1"/>
  <c r="AL575" i="4"/>
  <c r="AJ575" i="4"/>
  <c r="AM575" i="4" s="1"/>
  <c r="AL594" i="4"/>
  <c r="AJ594" i="4"/>
  <c r="AM594" i="4" s="1"/>
  <c r="AL713" i="4"/>
  <c r="AJ713" i="4"/>
  <c r="AM713" i="4" s="1"/>
  <c r="AL1473" i="4"/>
  <c r="AJ1473" i="4"/>
  <c r="AM1473" i="4" s="1"/>
  <c r="AJ742" i="4"/>
  <c r="AM742" i="4" s="1"/>
  <c r="AL742" i="4"/>
  <c r="AL1441" i="4"/>
  <c r="AJ1441" i="4"/>
  <c r="AM1441" i="4" s="1"/>
  <c r="AL1533" i="4"/>
  <c r="AJ1533" i="4"/>
  <c r="AM1533" i="4" s="1"/>
  <c r="AL1934" i="4"/>
  <c r="AJ1934" i="4"/>
  <c r="AM1934" i="4" s="1"/>
  <c r="AJ2249" i="4"/>
  <c r="AM2249" i="4" s="1"/>
  <c r="AL2249" i="4"/>
  <c r="AL579" i="4"/>
  <c r="AJ579" i="4"/>
  <c r="AM579" i="4" s="1"/>
  <c r="AL921" i="4"/>
  <c r="AJ921" i="4"/>
  <c r="AM921" i="4" s="1"/>
  <c r="AL1978" i="4"/>
  <c r="AJ1978" i="4"/>
  <c r="AM1978" i="4" s="1"/>
  <c r="AJ738" i="4"/>
  <c r="AM738" i="4" s="1"/>
  <c r="AL738" i="4"/>
  <c r="AL790" i="4"/>
  <c r="AJ790" i="4"/>
  <c r="AM790" i="4" s="1"/>
  <c r="AL211" i="4"/>
  <c r="AJ211" i="4"/>
  <c r="AM211" i="4" s="1"/>
  <c r="AJ1134" i="4"/>
  <c r="AM1134" i="4" s="1"/>
  <c r="AL1134" i="4"/>
  <c r="AJ2075" i="4"/>
  <c r="AM2075" i="4" s="1"/>
  <c r="AL2075" i="4"/>
  <c r="AL1453" i="4"/>
  <c r="AJ1453" i="4"/>
  <c r="AM1453" i="4" s="1"/>
  <c r="AJ761" i="4"/>
  <c r="AM761" i="4" s="1"/>
  <c r="AL761" i="4"/>
  <c r="AL143" i="4"/>
  <c r="AJ143" i="4"/>
  <c r="AM143" i="4" s="1"/>
  <c r="AL636" i="4"/>
  <c r="AJ636" i="4"/>
  <c r="AM636" i="4" s="1"/>
  <c r="AJ1525" i="4"/>
  <c r="AM1525" i="4" s="1"/>
  <c r="AL1525" i="4"/>
  <c r="AL1080" i="4"/>
  <c r="AJ1080" i="4"/>
  <c r="AM1080" i="4" s="1"/>
  <c r="AJ91" i="4"/>
  <c r="AM91" i="4" s="1"/>
  <c r="AL91" i="4"/>
  <c r="AL1796" i="4"/>
  <c r="AJ1796" i="4"/>
  <c r="AM1796" i="4" s="1"/>
  <c r="AJ219" i="4"/>
  <c r="AM219" i="4" s="1"/>
  <c r="AL219" i="4"/>
  <c r="AJ566" i="4"/>
  <c r="AM566" i="4" s="1"/>
  <c r="AL566" i="4"/>
  <c r="AL374" i="4"/>
  <c r="AJ374" i="4"/>
  <c r="AM374" i="4" s="1"/>
  <c r="AL388" i="4"/>
  <c r="AJ388" i="4"/>
  <c r="AM388" i="4" s="1"/>
  <c r="AL514" i="4"/>
  <c r="AJ514" i="4"/>
  <c r="AM514" i="4" s="1"/>
  <c r="AL356" i="4"/>
  <c r="AJ356" i="4"/>
  <c r="AM356" i="4" s="1"/>
  <c r="AL2383" i="4"/>
  <c r="AJ2383" i="4"/>
  <c r="AM2383" i="4" s="1"/>
  <c r="AL772" i="4"/>
  <c r="AJ772" i="4"/>
  <c r="AM772" i="4" s="1"/>
  <c r="AJ480" i="4"/>
  <c r="AM480" i="4" s="1"/>
  <c r="AL480" i="4"/>
  <c r="AL690" i="4"/>
  <c r="AJ690" i="4"/>
  <c r="AM690" i="4" s="1"/>
  <c r="AL804" i="4"/>
  <c r="AJ804" i="4"/>
  <c r="AM804" i="4" s="1"/>
  <c r="AL708" i="4"/>
  <c r="AJ708" i="4"/>
  <c r="AM708" i="4" s="1"/>
  <c r="AL641" i="4"/>
  <c r="AJ641" i="4"/>
  <c r="AM641" i="4" s="1"/>
  <c r="AL1518" i="4"/>
  <c r="AJ1518" i="4"/>
  <c r="AM1518" i="4" s="1"/>
  <c r="AL1838" i="4"/>
  <c r="AJ1838" i="4"/>
  <c r="AM1838" i="4" s="1"/>
  <c r="AJ2465" i="4"/>
  <c r="AM2465" i="4" s="1"/>
  <c r="AL2465" i="4"/>
  <c r="AL339" i="4"/>
  <c r="AJ339" i="4"/>
  <c r="AM339" i="4" s="1"/>
  <c r="AJ2443" i="4"/>
  <c r="AM2443" i="4" s="1"/>
  <c r="AL2443" i="4"/>
  <c r="AJ2040" i="4"/>
  <c r="AM2040" i="4" s="1"/>
  <c r="AL2040" i="4"/>
  <c r="AL1630" i="4"/>
  <c r="AJ1630" i="4"/>
  <c r="AM1630" i="4" s="1"/>
  <c r="AL1049" i="4"/>
  <c r="AJ1049" i="4"/>
  <c r="AM1049" i="4" s="1"/>
  <c r="AJ1664" i="4"/>
  <c r="AM1664" i="4" s="1"/>
  <c r="AL1664" i="4"/>
  <c r="AJ1626" i="4"/>
  <c r="AM1626" i="4" s="1"/>
  <c r="AL1626" i="4"/>
  <c r="AL2358" i="4"/>
  <c r="AJ2358" i="4"/>
  <c r="AM2358" i="4" s="1"/>
  <c r="AL456" i="4"/>
  <c r="AJ456" i="4"/>
  <c r="AM456" i="4" s="1"/>
  <c r="AL1220" i="4"/>
  <c r="AJ1220" i="4"/>
  <c r="AM1220" i="4" s="1"/>
  <c r="AL711" i="4"/>
  <c r="AJ711" i="4"/>
  <c r="AM711" i="4" s="1"/>
  <c r="AL2011" i="4"/>
  <c r="AJ2011" i="4"/>
  <c r="AM2011" i="4" s="1"/>
  <c r="AL1492" i="4"/>
  <c r="AJ1492" i="4"/>
  <c r="AM1492" i="4" s="1"/>
  <c r="AL352" i="4"/>
  <c r="AJ352" i="4"/>
  <c r="AM352" i="4" s="1"/>
  <c r="AL1143" i="4"/>
  <c r="AJ1143" i="4"/>
  <c r="AM1143" i="4" s="1"/>
  <c r="AL395" i="4"/>
  <c r="AJ395" i="4"/>
  <c r="AM395" i="4" s="1"/>
  <c r="AJ720" i="4"/>
  <c r="AM720" i="4" s="1"/>
  <c r="AL720" i="4"/>
  <c r="AJ1476" i="4"/>
  <c r="AM1476" i="4" s="1"/>
  <c r="AL1476" i="4"/>
  <c r="AL783" i="4"/>
  <c r="AJ783" i="4"/>
  <c r="AM783" i="4" s="1"/>
  <c r="AL2210" i="4"/>
  <c r="AJ2210" i="4"/>
  <c r="AM2210" i="4" s="1"/>
  <c r="AJ611" i="4"/>
  <c r="AM611" i="4" s="1"/>
  <c r="AL611" i="4"/>
  <c r="AL198" i="4"/>
  <c r="AJ198" i="4"/>
  <c r="AM198" i="4" s="1"/>
  <c r="AL1823" i="4"/>
  <c r="AJ1823" i="4"/>
  <c r="AM1823" i="4" s="1"/>
  <c r="AJ1648" i="4"/>
  <c r="AM1648" i="4" s="1"/>
  <c r="AL1648" i="4"/>
  <c r="AJ1397" i="4"/>
  <c r="AM1397" i="4" s="1"/>
  <c r="AL1397" i="4"/>
  <c r="AL313" i="4"/>
  <c r="AJ313" i="4"/>
  <c r="AM313" i="4" s="1"/>
  <c r="AL270" i="4"/>
  <c r="AJ270" i="4"/>
  <c r="AM270" i="4" s="1"/>
  <c r="AJ1552" i="4"/>
  <c r="AM1552" i="4" s="1"/>
  <c r="AL1552" i="4"/>
  <c r="AL832" i="4"/>
  <c r="AJ832" i="4"/>
  <c r="AM832" i="4" s="1"/>
  <c r="AJ168" i="4"/>
  <c r="AM168" i="4" s="1"/>
  <c r="AL168" i="4"/>
  <c r="AJ689" i="4"/>
  <c r="AM689" i="4" s="1"/>
  <c r="AL689" i="4"/>
  <c r="AL759" i="4"/>
  <c r="AJ759" i="4"/>
  <c r="AM759" i="4" s="1"/>
  <c r="AL504" i="4"/>
  <c r="AJ504" i="4"/>
  <c r="AM504" i="4" s="1"/>
  <c r="AL111" i="4"/>
  <c r="AJ111" i="4"/>
  <c r="AM111" i="4" s="1"/>
  <c r="AJ1230" i="4"/>
  <c r="AM1230" i="4" s="1"/>
  <c r="AL1230" i="4"/>
  <c r="AL432" i="4"/>
  <c r="AJ432" i="4"/>
  <c r="AM432" i="4" s="1"/>
  <c r="AL1041" i="4"/>
  <c r="AJ1041" i="4"/>
  <c r="AM1041" i="4" s="1"/>
  <c r="AJ142" i="4"/>
  <c r="AM142" i="4" s="1"/>
  <c r="AL142" i="4"/>
  <c r="AL2113" i="4"/>
  <c r="AJ2113" i="4"/>
  <c r="AM2113" i="4" s="1"/>
  <c r="AL718" i="4"/>
  <c r="AJ718" i="4"/>
  <c r="AM718" i="4" s="1"/>
  <c r="AJ701" i="4"/>
  <c r="AM701" i="4" s="1"/>
  <c r="AL701" i="4"/>
  <c r="AJ362" i="4"/>
  <c r="AM362" i="4" s="1"/>
  <c r="AL362" i="4"/>
  <c r="AL85" i="4"/>
  <c r="AJ85" i="4"/>
  <c r="AM85" i="4" s="1"/>
  <c r="AJ1548" i="4"/>
  <c r="AM1548" i="4" s="1"/>
  <c r="AL1548" i="4"/>
  <c r="AJ1736" i="4"/>
  <c r="AM1736" i="4" s="1"/>
  <c r="AL1736" i="4"/>
  <c r="AJ2449" i="4"/>
  <c r="AM2449" i="4" s="1"/>
  <c r="AL2449" i="4"/>
  <c r="AJ1618" i="4"/>
  <c r="AM1618" i="4" s="1"/>
  <c r="AL1618" i="4"/>
  <c r="AJ1571" i="4"/>
  <c r="AM1571" i="4" s="1"/>
  <c r="AL1571" i="4"/>
  <c r="AL414" i="4"/>
  <c r="AJ414" i="4"/>
  <c r="AM414" i="4" s="1"/>
  <c r="AJ490" i="4"/>
  <c r="AM490" i="4" s="1"/>
  <c r="AL490" i="4"/>
  <c r="AL1031" i="4"/>
  <c r="AJ1031" i="4"/>
  <c r="AM1031" i="4" s="1"/>
  <c r="AJ615" i="4"/>
  <c r="AM615" i="4" s="1"/>
  <c r="AL615" i="4"/>
  <c r="AL1175" i="4"/>
  <c r="AJ1175" i="4"/>
  <c r="AM1175" i="4" s="1"/>
  <c r="AL2287" i="4"/>
  <c r="AJ2287" i="4"/>
  <c r="AM2287" i="4" s="1"/>
  <c r="AJ2289" i="4"/>
  <c r="AM2289" i="4" s="1"/>
  <c r="AL2289" i="4"/>
  <c r="AJ2052" i="4"/>
  <c r="AM2052" i="4" s="1"/>
  <c r="AL2052" i="4"/>
  <c r="AJ1082" i="4"/>
  <c r="AM1082" i="4" s="1"/>
  <c r="AL1082" i="4"/>
  <c r="AL1176" i="4"/>
  <c r="AJ1176" i="4"/>
  <c r="AM1176" i="4" s="1"/>
  <c r="AL896" i="4"/>
  <c r="AJ896" i="4"/>
  <c r="AM896" i="4" s="1"/>
  <c r="AJ2467" i="4"/>
  <c r="AM2467" i="4" s="1"/>
  <c r="AL2467" i="4"/>
  <c r="AJ52" i="4"/>
  <c r="AM52" i="4" s="1"/>
  <c r="AL52" i="4"/>
  <c r="AJ2218" i="4"/>
  <c r="AM2218" i="4" s="1"/>
  <c r="AL2218" i="4"/>
  <c r="AJ1894" i="4"/>
  <c r="AM1894" i="4" s="1"/>
  <c r="AL1894" i="4"/>
  <c r="AJ2087" i="4"/>
  <c r="AM2087" i="4" s="1"/>
  <c r="AL2087" i="4"/>
  <c r="AL1245" i="4"/>
  <c r="AJ1245" i="4"/>
  <c r="AM1245" i="4" s="1"/>
  <c r="AL1090" i="4"/>
  <c r="AJ1090" i="4"/>
  <c r="AM1090" i="4" s="1"/>
  <c r="AL279" i="4"/>
  <c r="AJ279" i="4"/>
  <c r="AM279" i="4" s="1"/>
  <c r="AL1199" i="4"/>
  <c r="AJ1199" i="4"/>
  <c r="AM1199" i="4" s="1"/>
  <c r="AL2193" i="4"/>
  <c r="AJ2193" i="4"/>
  <c r="AM2193" i="4" s="1"/>
  <c r="AL2078" i="4"/>
  <c r="AJ2078" i="4"/>
  <c r="AM2078" i="4" s="1"/>
  <c r="AL399" i="4"/>
  <c r="AJ399" i="4"/>
  <c r="AM399" i="4" s="1"/>
  <c r="AL577" i="4"/>
  <c r="AJ577" i="4"/>
  <c r="AM577" i="4" s="1"/>
  <c r="AL1681" i="4"/>
  <c r="AJ1681" i="4"/>
  <c r="AM1681" i="4" s="1"/>
  <c r="AL1162" i="4"/>
  <c r="AJ1162" i="4"/>
  <c r="AM1162" i="4" s="1"/>
  <c r="AL405" i="4"/>
  <c r="AJ405" i="4"/>
  <c r="AM405" i="4" s="1"/>
  <c r="AJ167" i="4"/>
  <c r="AM167" i="4" s="1"/>
  <c r="AL167" i="4"/>
  <c r="AJ2063" i="4"/>
  <c r="AM2063" i="4" s="1"/>
  <c r="AL2063" i="4"/>
  <c r="AJ1546" i="4"/>
  <c r="AM1546" i="4" s="1"/>
  <c r="AL1546" i="4"/>
  <c r="AJ1644" i="4"/>
  <c r="AM1644" i="4" s="1"/>
  <c r="AL1644" i="4"/>
  <c r="AL828" i="4"/>
  <c r="AJ828" i="4"/>
  <c r="AM828" i="4" s="1"/>
  <c r="AL1699" i="4"/>
  <c r="AJ1699" i="4"/>
  <c r="AM1699" i="4" s="1"/>
  <c r="AJ2286" i="4"/>
  <c r="AM2286" i="4" s="1"/>
  <c r="AL2286" i="4"/>
  <c r="AL2070" i="4"/>
  <c r="AJ2070" i="4"/>
  <c r="AM2070" i="4" s="1"/>
  <c r="AJ2273" i="4"/>
  <c r="AM2273" i="4" s="1"/>
  <c r="AL2273" i="4"/>
  <c r="AJ452" i="4"/>
  <c r="AM452" i="4" s="1"/>
  <c r="AL452" i="4"/>
  <c r="AL454" i="4"/>
  <c r="AJ454" i="4"/>
  <c r="AM454" i="4" s="1"/>
  <c r="AJ1576" i="4"/>
  <c r="AM1576" i="4" s="1"/>
  <c r="AL1576" i="4"/>
  <c r="AJ477" i="4"/>
  <c r="AM477" i="4" s="1"/>
  <c r="AL477" i="4"/>
  <c r="AJ1298" i="4"/>
  <c r="AM1298" i="4" s="1"/>
  <c r="AL1298" i="4"/>
  <c r="AL1700" i="4"/>
  <c r="AJ1700" i="4"/>
  <c r="AM1700" i="4" s="1"/>
  <c r="AJ1556" i="4"/>
  <c r="AM1556" i="4" s="1"/>
  <c r="AL1556" i="4"/>
  <c r="AL581" i="4"/>
  <c r="AJ581" i="4"/>
  <c r="AM581" i="4" s="1"/>
  <c r="AL447" i="4"/>
  <c r="AJ447" i="4"/>
  <c r="AM447" i="4" s="1"/>
  <c r="AL1464" i="4"/>
  <c r="AJ1464" i="4"/>
  <c r="AM1464" i="4" s="1"/>
  <c r="AL32" i="4"/>
  <c r="AJ32" i="4"/>
  <c r="AM32" i="4" s="1"/>
  <c r="AJ656" i="4"/>
  <c r="AM656" i="4" s="1"/>
  <c r="AL656" i="4"/>
  <c r="AJ1536" i="4"/>
  <c r="AM1536" i="4" s="1"/>
  <c r="AL1536" i="4"/>
  <c r="AL1028" i="4"/>
  <c r="AJ1028" i="4"/>
  <c r="AM1028" i="4" s="1"/>
  <c r="AL547" i="4"/>
  <c r="AJ547" i="4"/>
  <c r="AM547" i="4" s="1"/>
  <c r="AL1621" i="4"/>
  <c r="AJ1621" i="4"/>
  <c r="AM1621" i="4" s="1"/>
  <c r="AJ1087" i="4"/>
  <c r="AM1087" i="4" s="1"/>
  <c r="AL1087" i="4"/>
  <c r="AL719" i="4"/>
  <c r="AJ719" i="4"/>
  <c r="AM719" i="4" s="1"/>
  <c r="AJ1649" i="4"/>
  <c r="AM1649" i="4" s="1"/>
  <c r="AL1649" i="4"/>
  <c r="AL1799" i="4"/>
  <c r="AJ1799" i="4"/>
  <c r="AM1799" i="4" s="1"/>
  <c r="AL623" i="4"/>
  <c r="AJ623" i="4"/>
  <c r="AM623" i="4" s="1"/>
  <c r="AL409" i="4"/>
  <c r="AJ409" i="4"/>
  <c r="AM409" i="4" s="1"/>
  <c r="AL244" i="4"/>
  <c r="AJ244" i="4"/>
  <c r="AM244" i="4" s="1"/>
  <c r="AJ652" i="4"/>
  <c r="AM652" i="4" s="1"/>
  <c r="AL652" i="4"/>
  <c r="AJ638" i="4"/>
  <c r="AM638" i="4" s="1"/>
  <c r="AL638" i="4"/>
  <c r="AJ134" i="4"/>
  <c r="AM134" i="4" s="1"/>
  <c r="AL134" i="4"/>
  <c r="AL704" i="4"/>
  <c r="AJ704" i="4"/>
  <c r="AM704" i="4" s="1"/>
  <c r="AJ2080" i="4"/>
  <c r="AM2080" i="4" s="1"/>
  <c r="AL2080" i="4"/>
  <c r="AJ66" i="4"/>
  <c r="AM66" i="4" s="1"/>
  <c r="AL66" i="4"/>
  <c r="AJ2019" i="4"/>
  <c r="AM2019" i="4" s="1"/>
  <c r="AL2019" i="4"/>
  <c r="AL1725" i="4"/>
  <c r="AJ1725" i="4"/>
  <c r="AM1725" i="4" s="1"/>
  <c r="AL1165" i="4"/>
  <c r="AJ1165" i="4"/>
  <c r="AM1165" i="4" s="1"/>
  <c r="AL2444" i="4"/>
  <c r="AJ2444" i="4"/>
  <c r="AM2444" i="4" s="1"/>
  <c r="AJ1101" i="4"/>
  <c r="AM1101" i="4" s="1"/>
  <c r="AL1101" i="4"/>
  <c r="AL84" i="4"/>
  <c r="AJ84" i="4"/>
  <c r="AM84" i="4" s="1"/>
  <c r="AL1173" i="4"/>
  <c r="AJ1173" i="4"/>
  <c r="AM1173" i="4" s="1"/>
  <c r="AL2325" i="4"/>
  <c r="AJ2325" i="4"/>
  <c r="AM2325" i="4" s="1"/>
  <c r="AL785" i="4"/>
  <c r="AJ785" i="4"/>
  <c r="AM785" i="4" s="1"/>
  <c r="AL1315" i="4"/>
  <c r="AJ1315" i="4"/>
  <c r="AM1315" i="4" s="1"/>
  <c r="AL2409" i="4"/>
  <c r="AJ2409" i="4"/>
  <c r="AM2409" i="4" s="1"/>
  <c r="AL523" i="4"/>
  <c r="AJ523" i="4"/>
  <c r="AM523" i="4" s="1"/>
  <c r="AL276" i="4"/>
  <c r="AJ276" i="4"/>
  <c r="AM276" i="4" s="1"/>
  <c r="AJ2097" i="4"/>
  <c r="AM2097" i="4" s="1"/>
  <c r="AL2097" i="4"/>
  <c r="AL987" i="4"/>
  <c r="AJ987" i="4"/>
  <c r="AM987" i="4" s="1"/>
  <c r="AJ754" i="4"/>
  <c r="AM754" i="4" s="1"/>
  <c r="AL754" i="4"/>
  <c r="AL1635" i="4"/>
  <c r="AJ1635" i="4"/>
  <c r="AM1635" i="4" s="1"/>
  <c r="AL879" i="4"/>
  <c r="AJ879" i="4"/>
  <c r="AM879" i="4" s="1"/>
  <c r="AL60" i="4"/>
  <c r="AJ60" i="4"/>
  <c r="AM60" i="4" s="1"/>
  <c r="AJ664" i="4"/>
  <c r="AM664" i="4" s="1"/>
  <c r="AL664" i="4"/>
  <c r="AL1234" i="4"/>
  <c r="AJ1234" i="4"/>
  <c r="AM1234" i="4" s="1"/>
  <c r="AL1437" i="4"/>
  <c r="AJ1437" i="4"/>
  <c r="AM1437" i="4" s="1"/>
  <c r="AL750" i="4"/>
  <c r="AJ750" i="4"/>
  <c r="AM750" i="4" s="1"/>
  <c r="AL382" i="4"/>
  <c r="AJ382" i="4"/>
  <c r="AM382" i="4" s="1"/>
  <c r="AL2366" i="4"/>
  <c r="AJ2366" i="4"/>
  <c r="AM2366" i="4" s="1"/>
  <c r="AL714" i="4"/>
  <c r="AJ714" i="4"/>
  <c r="AM714" i="4" s="1"/>
  <c r="AL1456" i="4"/>
  <c r="AJ1456" i="4"/>
  <c r="AM1456" i="4" s="1"/>
  <c r="AL508" i="4"/>
  <c r="AJ508" i="4"/>
  <c r="AM508" i="4" s="1"/>
  <c r="AL574" i="4"/>
  <c r="AJ574" i="4"/>
  <c r="AM574" i="4" s="1"/>
  <c r="AL1226" i="4"/>
  <c r="AJ1226" i="4"/>
  <c r="AM1226" i="4" s="1"/>
  <c r="AL767" i="4"/>
  <c r="AJ767" i="4"/>
  <c r="AM767" i="4" s="1"/>
  <c r="AL187" i="4"/>
  <c r="AJ187" i="4"/>
  <c r="AM187" i="4" s="1"/>
  <c r="AL1684" i="4"/>
  <c r="AJ1684" i="4"/>
  <c r="AM1684" i="4" s="1"/>
  <c r="AJ985" i="4"/>
  <c r="AM985" i="4" s="1"/>
  <c r="AL985" i="4"/>
  <c r="AB954" i="4"/>
  <c r="AR954" i="4"/>
  <c r="Z954" i="4"/>
  <c r="AK954" i="4"/>
  <c r="AB1459" i="4"/>
  <c r="AR1459" i="4"/>
  <c r="Z1459" i="4"/>
  <c r="AK1459" i="4"/>
  <c r="AL989" i="4"/>
  <c r="AJ989" i="4"/>
  <c r="AM989" i="4" s="1"/>
  <c r="Z2220" i="4"/>
  <c r="AK2220" i="4"/>
  <c r="AB2220" i="4"/>
  <c r="AR2220" i="4"/>
  <c r="AJ1797" i="4"/>
  <c r="AM1797" i="4" s="1"/>
  <c r="AL1797" i="4"/>
  <c r="AL1018" i="4"/>
  <c r="AJ1018" i="4"/>
  <c r="AM1018" i="4" s="1"/>
  <c r="AR1024" i="4"/>
  <c r="Z1024" i="4"/>
  <c r="AK1024" i="4"/>
  <c r="AB1024" i="4"/>
  <c r="AR12" i="4"/>
  <c r="Z12" i="4"/>
  <c r="AK12" i="4"/>
  <c r="AB12" i="4"/>
  <c r="Z73" i="4"/>
  <c r="AK73" i="4"/>
  <c r="AB73" i="4"/>
  <c r="AR73" i="4"/>
  <c r="AR861" i="4"/>
  <c r="Z861" i="4"/>
  <c r="AK861" i="4"/>
  <c r="AB861" i="4"/>
  <c r="AR948" i="4"/>
  <c r="Z948" i="4"/>
  <c r="AK948" i="4"/>
  <c r="AB948" i="4"/>
  <c r="AJ1772" i="4"/>
  <c r="AM1772" i="4" s="1"/>
  <c r="AL1772" i="4"/>
  <c r="Z379" i="4"/>
  <c r="AK379" i="4"/>
  <c r="AB379" i="4"/>
  <c r="AR379" i="4"/>
  <c r="AB1814" i="4"/>
  <c r="AR1814" i="4"/>
  <c r="Z1814" i="4"/>
  <c r="AK1814" i="4"/>
  <c r="AK2064" i="4"/>
  <c r="AB2064" i="4"/>
  <c r="AR2064" i="4"/>
  <c r="Z2064" i="4"/>
  <c r="AB2413" i="4"/>
  <c r="AK2413" i="4"/>
  <c r="AR2413" i="4"/>
  <c r="Z2413" i="4"/>
  <c r="AB647" i="4"/>
  <c r="AR647" i="4"/>
  <c r="Z647" i="4"/>
  <c r="AK647" i="4"/>
  <c r="AR1188" i="4"/>
  <c r="Z1188" i="4"/>
  <c r="AK1188" i="4"/>
  <c r="AB1188" i="4"/>
  <c r="AR966" i="4"/>
  <c r="Z966" i="4"/>
  <c r="AK966" i="4"/>
  <c r="AB966" i="4"/>
  <c r="AL274" i="4"/>
  <c r="AJ274" i="4"/>
  <c r="AM274" i="4" s="1"/>
  <c r="AR2184" i="4"/>
  <c r="Z2184" i="4"/>
  <c r="AK2184" i="4"/>
  <c r="AB2184" i="4"/>
  <c r="AR2311" i="4"/>
  <c r="Z2311" i="4"/>
  <c r="AK2311" i="4"/>
  <c r="AB2311" i="4"/>
  <c r="AR2280" i="4"/>
  <c r="Z2280" i="4"/>
  <c r="AK2280" i="4"/>
  <c r="AB2280" i="4"/>
  <c r="Z2380" i="4"/>
  <c r="AK2380" i="4"/>
  <c r="AB2380" i="4"/>
  <c r="AR2380" i="4"/>
  <c r="AB1361" i="4"/>
  <c r="AR1361" i="4"/>
  <c r="Z1361" i="4"/>
  <c r="AK1361" i="4"/>
  <c r="AK885" i="4"/>
  <c r="AB885" i="4"/>
  <c r="AR885" i="4"/>
  <c r="Z885" i="4"/>
  <c r="Z2434" i="4"/>
  <c r="AR2434" i="4"/>
  <c r="AB2434" i="4"/>
  <c r="AK2434" i="4"/>
  <c r="AK939" i="4"/>
  <c r="AB939" i="4"/>
  <c r="AR939" i="4"/>
  <c r="Z939" i="4"/>
  <c r="Z220" i="4"/>
  <c r="AK220" i="4"/>
  <c r="AB220" i="4"/>
  <c r="AR220" i="4"/>
  <c r="AR616" i="4"/>
  <c r="Z616" i="4"/>
  <c r="AK616" i="4"/>
  <c r="AB616" i="4"/>
  <c r="AK1340" i="4"/>
  <c r="AB1340" i="4"/>
  <c r="AR1340" i="4"/>
  <c r="Z1340" i="4"/>
  <c r="AR1738" i="4"/>
  <c r="Z1738" i="4"/>
  <c r="AK1738" i="4"/>
  <c r="AB1738" i="4"/>
  <c r="AK668" i="4"/>
  <c r="AB668" i="4"/>
  <c r="AR668" i="4"/>
  <c r="Z668" i="4"/>
  <c r="AJ1233" i="4"/>
  <c r="AM1233" i="4" s="1"/>
  <c r="AL1233" i="4"/>
  <c r="AK884" i="4"/>
  <c r="AB884" i="4"/>
  <c r="AR884" i="4"/>
  <c r="Z884" i="4"/>
  <c r="AB1073" i="4"/>
  <c r="AR1073" i="4"/>
  <c r="Z1073" i="4"/>
  <c r="AK1073" i="4"/>
  <c r="AK850" i="4"/>
  <c r="AB850" i="4"/>
  <c r="AR850" i="4"/>
  <c r="Z850" i="4"/>
  <c r="AK957" i="4"/>
  <c r="AB957" i="4"/>
  <c r="AR957" i="4"/>
  <c r="Z957" i="4"/>
  <c r="Z58" i="4"/>
  <c r="AK58" i="4"/>
  <c r="AB58" i="4"/>
  <c r="AR58" i="4"/>
  <c r="Z779" i="4"/>
  <c r="AK779" i="4"/>
  <c r="AB779" i="4"/>
  <c r="AR779" i="4"/>
  <c r="AK1102" i="4"/>
  <c r="AB1102" i="4"/>
  <c r="AR1102" i="4"/>
  <c r="Z1102" i="4"/>
  <c r="AI76" i="4"/>
  <c r="AR2290" i="4"/>
  <c r="Z2290" i="4"/>
  <c r="AK2290" i="4"/>
  <c r="AB2290" i="4"/>
  <c r="AR2332" i="4"/>
  <c r="AB2332" i="4"/>
  <c r="AK2332" i="4"/>
  <c r="Z2332" i="4"/>
  <c r="AR489" i="4"/>
  <c r="Z489" i="4"/>
  <c r="AK489" i="4"/>
  <c r="AB489" i="4"/>
  <c r="Z787" i="4"/>
  <c r="AK787" i="4"/>
  <c r="AB787" i="4"/>
  <c r="AR787" i="4"/>
  <c r="AL1149" i="4"/>
  <c r="AJ1149" i="4"/>
  <c r="AM1149" i="4" s="1"/>
  <c r="AE513" i="4"/>
  <c r="AF513" i="4" s="1"/>
  <c r="AG513" i="4" s="1"/>
  <c r="AL893" i="4"/>
  <c r="AJ893" i="4"/>
  <c r="AM893" i="4" s="1"/>
  <c r="AB2185" i="4"/>
  <c r="Z2185" i="4"/>
  <c r="AK2185" i="4"/>
  <c r="AR2185" i="4"/>
  <c r="Z752" i="4"/>
  <c r="AK752" i="4"/>
  <c r="AB752" i="4"/>
  <c r="AR752" i="4"/>
  <c r="AB880" i="4"/>
  <c r="AR880" i="4"/>
  <c r="Z880" i="4"/>
  <c r="AK880" i="4"/>
  <c r="AJ1276" i="4"/>
  <c r="AM1276" i="4" s="1"/>
  <c r="AL1276" i="4"/>
  <c r="AE2470" i="4"/>
  <c r="AF2470" i="4" s="1"/>
  <c r="AG2470" i="4" s="1"/>
  <c r="AI2470" i="4" s="1"/>
  <c r="AB1970" i="4"/>
  <c r="AR1970" i="4"/>
  <c r="Z1970" i="4"/>
  <c r="AK1970" i="4"/>
  <c r="AL1596" i="4"/>
  <c r="AJ1596" i="4"/>
  <c r="AM1596" i="4" s="1"/>
  <c r="AB1578" i="4"/>
  <c r="AR1578" i="4"/>
  <c r="Z1578" i="4"/>
  <c r="AK1578" i="4"/>
  <c r="AB1283" i="4"/>
  <c r="AR1283" i="4"/>
  <c r="Z1283" i="4"/>
  <c r="AK1283" i="4"/>
  <c r="AR1471" i="4"/>
  <c r="Z1471" i="4"/>
  <c r="AK1471" i="4"/>
  <c r="AB1471" i="4"/>
  <c r="AL1380" i="4"/>
  <c r="AJ1380" i="4"/>
  <c r="AM1380" i="4" s="1"/>
  <c r="AB2039" i="4"/>
  <c r="AR2039" i="4"/>
  <c r="Z2039" i="4"/>
  <c r="AK2039" i="4"/>
  <c r="AR1382" i="4"/>
  <c r="Z1382" i="4"/>
  <c r="AK1382" i="4"/>
  <c r="AB1382" i="4"/>
  <c r="AB427" i="4"/>
  <c r="AR427" i="4"/>
  <c r="Z427" i="4"/>
  <c r="AK427" i="4"/>
  <c r="AR1333" i="4"/>
  <c r="Z1333" i="4"/>
  <c r="AK1333" i="4"/>
  <c r="AB1333" i="4"/>
  <c r="AR814" i="4"/>
  <c r="Z814" i="4"/>
  <c r="AK814" i="4"/>
  <c r="AB814" i="4"/>
  <c r="AR1219" i="4"/>
  <c r="Z1219" i="4"/>
  <c r="AK1219" i="4"/>
  <c r="AB1219" i="4"/>
  <c r="AI1995" i="4"/>
  <c r="AJ1703" i="4"/>
  <c r="AM1703" i="4" s="1"/>
  <c r="AL1703" i="4"/>
  <c r="AB420" i="4"/>
  <c r="AR420" i="4"/>
  <c r="Z420" i="4"/>
  <c r="AK420" i="4"/>
  <c r="AE688" i="4"/>
  <c r="AF688" i="4" s="1"/>
  <c r="AG688" i="4" s="1"/>
  <c r="AB1191" i="4"/>
  <c r="AR1191" i="4"/>
  <c r="Z1191" i="4"/>
  <c r="AK1191" i="4"/>
  <c r="Z1671" i="4"/>
  <c r="AK1671" i="4"/>
  <c r="AB1671" i="4"/>
  <c r="AR1671" i="4"/>
  <c r="AR2215" i="4"/>
  <c r="Z2215" i="4"/>
  <c r="AK2215" i="4"/>
  <c r="AB2215" i="4"/>
  <c r="AE1948" i="4"/>
  <c r="AF1948" i="4" s="1"/>
  <c r="AG1948" i="4" s="1"/>
  <c r="AB970" i="4"/>
  <c r="AR970" i="4"/>
  <c r="Z970" i="4"/>
  <c r="AK970" i="4"/>
  <c r="AR827" i="4"/>
  <c r="Z827" i="4"/>
  <c r="AK827" i="4"/>
  <c r="AB827" i="4"/>
  <c r="AR2261" i="4"/>
  <c r="Z2261" i="4"/>
  <c r="AK2261" i="4"/>
  <c r="AB2261" i="4"/>
  <c r="AB2285" i="4"/>
  <c r="AR2285" i="4"/>
  <c r="Z2285" i="4"/>
  <c r="AK2285" i="4"/>
  <c r="AR816" i="4"/>
  <c r="Z816" i="4"/>
  <c r="AK816" i="4"/>
  <c r="AB816" i="4"/>
  <c r="AB1072" i="4"/>
  <c r="AR1072" i="4"/>
  <c r="Z1072" i="4"/>
  <c r="AK1072" i="4"/>
  <c r="AK485" i="4"/>
  <c r="AB485" i="4"/>
  <c r="AR485" i="4"/>
  <c r="Z485" i="4"/>
  <c r="AK1907" i="4"/>
  <c r="AB1907" i="4"/>
  <c r="AR1907" i="4"/>
  <c r="Z1907" i="4"/>
  <c r="AR1673" i="4"/>
  <c r="Z1673" i="4"/>
  <c r="AK1673" i="4"/>
  <c r="AB1673" i="4"/>
  <c r="AR1713" i="4"/>
  <c r="Z1713" i="4"/>
  <c r="AK1713" i="4"/>
  <c r="AB1713" i="4"/>
  <c r="AI338" i="4"/>
  <c r="AJ2351" i="4"/>
  <c r="AM2351" i="4" s="1"/>
  <c r="AL2351" i="4"/>
  <c r="AR2188" i="4"/>
  <c r="Z2188" i="4"/>
  <c r="AK2188" i="4"/>
  <c r="AB2188" i="4"/>
  <c r="AE28" i="4"/>
  <c r="AF28" i="4" s="1"/>
  <c r="AG28" i="4" s="1"/>
  <c r="AB1184" i="4"/>
  <c r="AR1184" i="4"/>
  <c r="Z1184" i="4"/>
  <c r="AK1184" i="4"/>
  <c r="AE757" i="4"/>
  <c r="AF757" i="4" s="1"/>
  <c r="AG757" i="4" s="1"/>
  <c r="AE587" i="4"/>
  <c r="AF587" i="4" s="1"/>
  <c r="AG587" i="4" s="1"/>
  <c r="AI587" i="4" s="1"/>
  <c r="AK2326" i="4"/>
  <c r="AB2326" i="4"/>
  <c r="Z2326" i="4"/>
  <c r="AR2326" i="4"/>
  <c r="AE597" i="4"/>
  <c r="AF597" i="4" s="1"/>
  <c r="AG597" i="4" s="1"/>
  <c r="AI597" i="4" s="1"/>
  <c r="AK1438" i="4"/>
  <c r="AB1438" i="4"/>
  <c r="AR1438" i="4"/>
  <c r="Z1438" i="4"/>
  <c r="AB2297" i="4"/>
  <c r="Z2297" i="4"/>
  <c r="AK2297" i="4"/>
  <c r="AR2297" i="4"/>
  <c r="AE2459" i="4"/>
  <c r="AF2459" i="4" s="1"/>
  <c r="AG2459" i="4" s="1"/>
  <c r="AI2459" i="4" s="1"/>
  <c r="AK1658" i="4"/>
  <c r="AB1658" i="4"/>
  <c r="AR1658" i="4"/>
  <c r="Z1658" i="4"/>
  <c r="AK2047" i="4"/>
  <c r="AB2047" i="4"/>
  <c r="AR2047" i="4"/>
  <c r="Z2047" i="4"/>
  <c r="AB2169" i="4"/>
  <c r="AR2169" i="4"/>
  <c r="Z2169" i="4"/>
  <c r="AK2169" i="4"/>
  <c r="AR1530" i="4"/>
  <c r="Z1530" i="4"/>
  <c r="AK1530" i="4"/>
  <c r="AB1530" i="4"/>
  <c r="AI361" i="4"/>
  <c r="AI1494" i="4"/>
  <c r="AK2191" i="4"/>
  <c r="AB2191" i="4"/>
  <c r="AR2191" i="4"/>
  <c r="Z2191" i="4"/>
  <c r="AB2401" i="4"/>
  <c r="AR2401" i="4"/>
  <c r="Z2401" i="4"/>
  <c r="AK2401" i="4"/>
  <c r="Z426" i="4"/>
  <c r="AK426" i="4"/>
  <c r="AB426" i="4"/>
  <c r="AR426" i="4"/>
  <c r="AK2272" i="4"/>
  <c r="AB2272" i="4"/>
  <c r="AR2272" i="4"/>
  <c r="Z2272" i="4"/>
  <c r="AB940" i="4"/>
  <c r="AR940" i="4"/>
  <c r="Z940" i="4"/>
  <c r="AK940" i="4"/>
  <c r="AI302" i="4"/>
  <c r="AK1639" i="4"/>
  <c r="AB1639" i="4"/>
  <c r="AR1639" i="4"/>
  <c r="Z1639" i="4"/>
  <c r="AB2248" i="4"/>
  <c r="AR2248" i="4"/>
  <c r="Z2248" i="4"/>
  <c r="AK2248" i="4"/>
  <c r="AB979" i="4"/>
  <c r="AR979" i="4"/>
  <c r="Z979" i="4"/>
  <c r="AK979" i="4"/>
  <c r="AR1821" i="4"/>
  <c r="Z1821" i="4"/>
  <c r="AK1821" i="4"/>
  <c r="AB1821" i="4"/>
  <c r="AB1752" i="4"/>
  <c r="AR1752" i="4"/>
  <c r="Z1752" i="4"/>
  <c r="AK1752" i="4"/>
  <c r="AB507" i="4"/>
  <c r="AR507" i="4"/>
  <c r="Z507" i="4"/>
  <c r="AK507" i="4"/>
  <c r="AE1756" i="4"/>
  <c r="AF1756" i="4" s="1"/>
  <c r="AG1756" i="4" s="1"/>
  <c r="AI1756" i="4" s="1"/>
  <c r="AK2187" i="4"/>
  <c r="AB2187" i="4"/>
  <c r="AR2187" i="4"/>
  <c r="Z2187" i="4"/>
  <c r="AR206" i="4"/>
  <c r="Z206" i="4"/>
  <c r="AK206" i="4"/>
  <c r="AB206" i="4"/>
  <c r="AB2365" i="4"/>
  <c r="AR2365" i="4"/>
  <c r="Z2365" i="4"/>
  <c r="AK2365" i="4"/>
  <c r="AI1021" i="4"/>
  <c r="AR1450" i="4"/>
  <c r="Z1450" i="4"/>
  <c r="AK1450" i="4"/>
  <c r="AB1450" i="4"/>
  <c r="AK446" i="4"/>
  <c r="AB446" i="4"/>
  <c r="AR446" i="4"/>
  <c r="Z446" i="4"/>
  <c r="Z1859" i="4"/>
  <c r="AK1859" i="4"/>
  <c r="AB1859" i="4"/>
  <c r="AR1859" i="4"/>
  <c r="AB1296" i="4"/>
  <c r="AR1296" i="4"/>
  <c r="Z1296" i="4"/>
  <c r="AK1296" i="4"/>
  <c r="AI31" i="4"/>
  <c r="AE254" i="4"/>
  <c r="AF254" i="4" s="1"/>
  <c r="AG254" i="4" s="1"/>
  <c r="Z1452" i="4"/>
  <c r="AK1452" i="4"/>
  <c r="AB1452" i="4"/>
  <c r="AR1452" i="4"/>
  <c r="AL1271" i="4"/>
  <c r="AJ1271" i="4"/>
  <c r="AM1271" i="4" s="1"/>
  <c r="AB453" i="4"/>
  <c r="AR453" i="4"/>
  <c r="Z453" i="4"/>
  <c r="AK453" i="4"/>
  <c r="AE1977" i="4"/>
  <c r="AF1977" i="4" s="1"/>
  <c r="AG1977" i="4" s="1"/>
  <c r="AB423" i="4"/>
  <c r="AR423" i="4"/>
  <c r="Z423" i="4"/>
  <c r="AK423" i="4"/>
  <c r="AL368" i="4"/>
  <c r="AJ368" i="4"/>
  <c r="AM368" i="4" s="1"/>
  <c r="AL964" i="4"/>
  <c r="AJ964" i="4"/>
  <c r="AM964" i="4" s="1"/>
  <c r="AK1880" i="4"/>
  <c r="AB1880" i="4"/>
  <c r="AR1880" i="4"/>
  <c r="Z1880" i="4"/>
  <c r="Z858" i="4"/>
  <c r="AK858" i="4"/>
  <c r="AB858" i="4"/>
  <c r="AR858" i="4"/>
  <c r="AB1042" i="4"/>
  <c r="AR1042" i="4"/>
  <c r="Z1042" i="4"/>
  <c r="AK1042" i="4"/>
  <c r="AR627" i="4"/>
  <c r="Z627" i="4"/>
  <c r="AK627" i="4"/>
  <c r="AB627" i="4"/>
  <c r="AR657" i="4"/>
  <c r="Z657" i="4"/>
  <c r="AK657" i="4"/>
  <c r="AB657" i="4"/>
  <c r="AR136" i="4"/>
  <c r="Z136" i="4"/>
  <c r="AK136" i="4"/>
  <c r="AB136" i="4"/>
  <c r="AR588" i="4"/>
  <c r="Z588" i="4"/>
  <c r="AK588" i="4"/>
  <c r="AB588" i="4"/>
  <c r="AL293" i="4"/>
  <c r="AJ293" i="4"/>
  <c r="AM293" i="4" s="1"/>
  <c r="AB1377" i="4"/>
  <c r="AR1377" i="4"/>
  <c r="Z1377" i="4"/>
  <c r="AK1377" i="4"/>
  <c r="AR2250" i="4"/>
  <c r="Z2250" i="4"/>
  <c r="AB2250" i="4"/>
  <c r="AK2250" i="4"/>
  <c r="AJ1411" i="4"/>
  <c r="AM1411" i="4" s="1"/>
  <c r="AL1411" i="4"/>
  <c r="AK1918" i="4"/>
  <c r="AB1918" i="4"/>
  <c r="AR1918" i="4"/>
  <c r="Z1918" i="4"/>
  <c r="AB908" i="4"/>
  <c r="AR908" i="4"/>
  <c r="Z908" i="4"/>
  <c r="AK908" i="4"/>
  <c r="AK862" i="4"/>
  <c r="AB862" i="4"/>
  <c r="AR862" i="4"/>
  <c r="Z862" i="4"/>
  <c r="AI329" i="4"/>
  <c r="AB437" i="4"/>
  <c r="AR437" i="4"/>
  <c r="Z437" i="4"/>
  <c r="AK437" i="4"/>
  <c r="AR1467" i="4"/>
  <c r="Z1467" i="4"/>
  <c r="AK1467" i="4"/>
  <c r="AB1467" i="4"/>
  <c r="Z2074" i="4"/>
  <c r="AK2074" i="4"/>
  <c r="AB2074" i="4"/>
  <c r="AR2074" i="4"/>
  <c r="Z1631" i="4"/>
  <c r="AK1631" i="4"/>
  <c r="AB1631" i="4"/>
  <c r="AR1631" i="4"/>
  <c r="AE1607" i="4"/>
  <c r="AF1607" i="4" s="1"/>
  <c r="AG1607" i="4" s="1"/>
  <c r="AI1607" i="4" s="1"/>
  <c r="Z214" i="4"/>
  <c r="AK214" i="4"/>
  <c r="AB214" i="4"/>
  <c r="AR214" i="4"/>
  <c r="AR1860" i="4"/>
  <c r="Z1860" i="4"/>
  <c r="AK1860" i="4"/>
  <c r="AB1860" i="4"/>
  <c r="AR764" i="4"/>
  <c r="Z764" i="4"/>
  <c r="AK764" i="4"/>
  <c r="AB764" i="4"/>
  <c r="AL771" i="4"/>
  <c r="AJ771" i="4"/>
  <c r="AM771" i="4" s="1"/>
  <c r="AR1284" i="4"/>
  <c r="Z1284" i="4"/>
  <c r="AK1284" i="4"/>
  <c r="AB1284" i="4"/>
  <c r="AL1701" i="4"/>
  <c r="AJ1701" i="4"/>
  <c r="AM1701" i="4" s="1"/>
  <c r="AI2208" i="4"/>
  <c r="AK2221" i="4"/>
  <c r="AB2221" i="4"/>
  <c r="AR2221" i="4"/>
  <c r="Z2221" i="4"/>
  <c r="AR472" i="4"/>
  <c r="Z472" i="4"/>
  <c r="AK472" i="4"/>
  <c r="AB472" i="4"/>
  <c r="AR1156" i="4"/>
  <c r="Z1156" i="4"/>
  <c r="AK1156" i="4"/>
  <c r="AB1156" i="4"/>
  <c r="AB1742" i="4"/>
  <c r="AR1742" i="4"/>
  <c r="Z1742" i="4"/>
  <c r="AK1742" i="4"/>
  <c r="AE2107" i="4"/>
  <c r="AF2107" i="4" s="1"/>
  <c r="AG2107" i="4" s="1"/>
  <c r="AL568" i="4"/>
  <c r="AJ568" i="4"/>
  <c r="AM568" i="4" s="1"/>
  <c r="AK1678" i="4"/>
  <c r="AB1678" i="4"/>
  <c r="AR1678" i="4"/>
  <c r="Z1678" i="4"/>
  <c r="AK1875" i="4"/>
  <c r="AB1875" i="4"/>
  <c r="AR1875" i="4"/>
  <c r="Z1875" i="4"/>
  <c r="AB934" i="4"/>
  <c r="AR934" i="4"/>
  <c r="Z934" i="4"/>
  <c r="AK934" i="4"/>
  <c r="AI1708" i="4"/>
  <c r="AB1417" i="4"/>
  <c r="AR1417" i="4"/>
  <c r="Z1417" i="4"/>
  <c r="AK1417" i="4"/>
  <c r="AB1800" i="4"/>
  <c r="AR1800" i="4"/>
  <c r="Z1800" i="4"/>
  <c r="AK1800" i="4"/>
  <c r="AL2402" i="4"/>
  <c r="AJ2402" i="4"/>
  <c r="AM2402" i="4" s="1"/>
  <c r="AB732" i="4"/>
  <c r="AR732" i="4"/>
  <c r="Z732" i="4"/>
  <c r="AK732" i="4"/>
  <c r="AE744" i="4"/>
  <c r="AF744" i="4" s="1"/>
  <c r="AG744" i="4" s="1"/>
  <c r="AI744" i="4" s="1"/>
  <c r="AK847" i="4"/>
  <c r="AB847" i="4"/>
  <c r="AR847" i="4"/>
  <c r="Z847" i="4"/>
  <c r="AR1403" i="4"/>
  <c r="Z1403" i="4"/>
  <c r="AK1403" i="4"/>
  <c r="AB1403" i="4"/>
  <c r="AR1767" i="4"/>
  <c r="Z1767" i="4"/>
  <c r="AK1767" i="4"/>
  <c r="AB1767" i="4"/>
  <c r="AL1023" i="4"/>
  <c r="AJ1023" i="4"/>
  <c r="AM1023" i="4" s="1"/>
  <c r="AE819" i="4"/>
  <c r="AF819" i="4" s="1"/>
  <c r="AG819" i="4" s="1"/>
  <c r="AI819" i="4" s="1"/>
  <c r="AR1325" i="4"/>
  <c r="Z1325" i="4"/>
  <c r="AK1325" i="4"/>
  <c r="AB1325" i="4"/>
  <c r="AK915" i="4"/>
  <c r="AB915" i="4"/>
  <c r="AR915" i="4"/>
  <c r="Z915" i="4"/>
  <c r="Z2362" i="4"/>
  <c r="AK2362" i="4"/>
  <c r="AB2362" i="4"/>
  <c r="AR2362" i="4"/>
  <c r="AE1544" i="4"/>
  <c r="AF1544" i="4" s="1"/>
  <c r="AG1544" i="4" s="1"/>
  <c r="AB2241" i="4"/>
  <c r="AR2241" i="4"/>
  <c r="Z2241" i="4"/>
  <c r="AK2241" i="4"/>
  <c r="AL758" i="4"/>
  <c r="AJ758" i="4"/>
  <c r="AM758" i="4" s="1"/>
  <c r="AI1565" i="4"/>
  <c r="AI1809" i="4"/>
  <c r="AB401" i="4"/>
  <c r="AR401" i="4"/>
  <c r="Z401" i="4"/>
  <c r="AK401" i="4"/>
  <c r="AE1034" i="4"/>
  <c r="AF1034" i="4" s="1"/>
  <c r="AG1034" i="4" s="1"/>
  <c r="AB367" i="4"/>
  <c r="AR367" i="4"/>
  <c r="Z367" i="4"/>
  <c r="AK367" i="4"/>
  <c r="AK2346" i="4"/>
  <c r="AR2346" i="4"/>
  <c r="Z2346" i="4"/>
  <c r="AB2346" i="4"/>
  <c r="AL258" i="4"/>
  <c r="AJ258" i="4"/>
  <c r="AM258" i="4" s="1"/>
  <c r="AB2245" i="4"/>
  <c r="AR2245" i="4"/>
  <c r="Z2245" i="4"/>
  <c r="AK2245" i="4"/>
  <c r="AI2145" i="4"/>
  <c r="AB845" i="4"/>
  <c r="AR845" i="4"/>
  <c r="Z845" i="4"/>
  <c r="AK845" i="4"/>
  <c r="Z1490" i="4"/>
  <c r="AK1490" i="4"/>
  <c r="AB1490" i="4"/>
  <c r="AR1490" i="4"/>
  <c r="AL1748" i="4"/>
  <c r="AJ1748" i="4"/>
  <c r="AM1748" i="4" s="1"/>
  <c r="AR95" i="4"/>
  <c r="Z95" i="4"/>
  <c r="AK95" i="4"/>
  <c r="AB95" i="4"/>
  <c r="AB1409" i="4"/>
  <c r="AR1409" i="4"/>
  <c r="Z1409" i="4"/>
  <c r="AK1409" i="4"/>
  <c r="AB1686" i="4"/>
  <c r="AR1686" i="4"/>
  <c r="Z1686" i="4"/>
  <c r="AK1686" i="4"/>
  <c r="AI394" i="4"/>
  <c r="AR825" i="4"/>
  <c r="Z825" i="4"/>
  <c r="AK825" i="4"/>
  <c r="AB825" i="4"/>
  <c r="AE1967" i="4"/>
  <c r="AF1967" i="4" s="1"/>
  <c r="AG1967" i="4" s="1"/>
  <c r="AI1262" i="4"/>
  <c r="AB784" i="4"/>
  <c r="AR784" i="4"/>
  <c r="Z784" i="4"/>
  <c r="AK784" i="4"/>
  <c r="AB1098" i="4"/>
  <c r="AR1098" i="4"/>
  <c r="Z1098" i="4"/>
  <c r="AK1098" i="4"/>
  <c r="AE1320" i="4"/>
  <c r="AF1320" i="4" s="1"/>
  <c r="AG1320" i="4" s="1"/>
  <c r="AI1320" i="4" s="1"/>
  <c r="AB1734" i="4"/>
  <c r="AR1734" i="4"/>
  <c r="Z1734" i="4"/>
  <c r="AK1734" i="4"/>
  <c r="AI1733" i="4"/>
  <c r="AB1798" i="4"/>
  <c r="AR1798" i="4"/>
  <c r="Z1798" i="4"/>
  <c r="AK1798" i="4"/>
  <c r="AE503" i="4"/>
  <c r="AF503" i="4" s="1"/>
  <c r="AG503" i="4" s="1"/>
  <c r="AI503" i="4" s="1"/>
  <c r="AJ360" i="4"/>
  <c r="AM360" i="4" s="1"/>
  <c r="AL360" i="4"/>
  <c r="AL527" i="4"/>
  <c r="AJ527" i="4"/>
  <c r="AM527" i="4" s="1"/>
  <c r="AJ1486" i="4"/>
  <c r="AM1486" i="4" s="1"/>
  <c r="AL1486" i="4"/>
  <c r="AB2161" i="4"/>
  <c r="AR2161" i="4"/>
  <c r="Z2161" i="4"/>
  <c r="AK2161" i="4"/>
  <c r="AL502" i="4"/>
  <c r="AJ502" i="4"/>
  <c r="AM502" i="4" s="1"/>
  <c r="AI2086" i="4"/>
  <c r="AJ1493" i="4"/>
  <c r="AM1493" i="4" s="1"/>
  <c r="AL1493" i="4"/>
  <c r="AL1580" i="4"/>
  <c r="AJ1580" i="4"/>
  <c r="AM1580" i="4" s="1"/>
  <c r="AB1620" i="4"/>
  <c r="AR1620" i="4"/>
  <c r="Z1620" i="4"/>
  <c r="AK1620" i="4"/>
  <c r="AI468" i="4"/>
  <c r="Z2101" i="4"/>
  <c r="AB2101" i="4"/>
  <c r="AK2101" i="4"/>
  <c r="AR2101" i="4"/>
  <c r="AB1358" i="4"/>
  <c r="AR1358" i="4"/>
  <c r="Z1358" i="4"/>
  <c r="AK1358" i="4"/>
  <c r="AE1608" i="4"/>
  <c r="AF1608" i="4" s="1"/>
  <c r="AG1608" i="4" s="1"/>
  <c r="AI1608" i="4" s="1"/>
  <c r="AL2094" i="4"/>
  <c r="AJ2094" i="4"/>
  <c r="AM2094" i="4" s="1"/>
  <c r="AK319" i="4"/>
  <c r="AB319" i="4"/>
  <c r="AR319" i="4"/>
  <c r="Z319" i="4"/>
  <c r="AR1264" i="4"/>
  <c r="Z1264" i="4"/>
  <c r="AK1264" i="4"/>
  <c r="AB1264" i="4"/>
  <c r="AJ1743" i="4"/>
  <c r="AM1743" i="4" s="1"/>
  <c r="AL1743" i="4"/>
  <c r="AL753" i="4"/>
  <c r="AJ753" i="4"/>
  <c r="AM753" i="4" s="1"/>
  <c r="Z2108" i="4"/>
  <c r="AK2108" i="4"/>
  <c r="AB2108" i="4"/>
  <c r="AR2108" i="4"/>
  <c r="AE1932" i="4"/>
  <c r="AF1932" i="4" s="1"/>
  <c r="AG1932" i="4" s="1"/>
  <c r="AI1932" i="4" s="1"/>
  <c r="AL1250" i="4"/>
  <c r="AJ1250" i="4"/>
  <c r="AM1250" i="4" s="1"/>
  <c r="Z685" i="4"/>
  <c r="AK685" i="4"/>
  <c r="AB685" i="4"/>
  <c r="AR685" i="4"/>
  <c r="AE363" i="4"/>
  <c r="AF363" i="4" s="1"/>
  <c r="AG363" i="4" s="1"/>
  <c r="AE188" i="4"/>
  <c r="AF188" i="4" s="1"/>
  <c r="AG188" i="4" s="1"/>
  <c r="AI188" i="4" s="1"/>
  <c r="AR1088" i="4"/>
  <c r="Z1088" i="4"/>
  <c r="AK1088" i="4"/>
  <c r="AB1088" i="4"/>
  <c r="AB1407" i="4"/>
  <c r="AR1407" i="4"/>
  <c r="Z1407" i="4"/>
  <c r="AK1407" i="4"/>
  <c r="Z1677" i="4"/>
  <c r="AK1677" i="4"/>
  <c r="AB1677" i="4"/>
  <c r="AR1677" i="4"/>
  <c r="AB1712" i="4"/>
  <c r="AR1712" i="4"/>
  <c r="Z1712" i="4"/>
  <c r="AK1712" i="4"/>
  <c r="AR1855" i="4"/>
  <c r="Z1855" i="4"/>
  <c r="AK1855" i="4"/>
  <c r="AB1855" i="4"/>
  <c r="AE1526" i="4"/>
  <c r="AF1526" i="4" s="1"/>
  <c r="AG1526" i="4" s="1"/>
  <c r="AB1022" i="4"/>
  <c r="AR1022" i="4"/>
  <c r="Z1022" i="4"/>
  <c r="AK1022" i="4"/>
  <c r="AJ938" i="4"/>
  <c r="AM938" i="4" s="1"/>
  <c r="AL938" i="4"/>
  <c r="AK431" i="4"/>
  <c r="AB431" i="4"/>
  <c r="AR431" i="4"/>
  <c r="Z431" i="4"/>
  <c r="AL1274" i="4"/>
  <c r="AJ1274" i="4"/>
  <c r="AM1274" i="4" s="1"/>
  <c r="AI1985" i="4"/>
  <c r="AE310" i="4"/>
  <c r="AF310" i="4" s="1"/>
  <c r="AG310" i="4" s="1"/>
  <c r="AR693" i="4"/>
  <c r="Z693" i="4"/>
  <c r="AK693" i="4"/>
  <c r="AB693" i="4"/>
  <c r="AI2069" i="4"/>
  <c r="AK2345" i="4"/>
  <c r="AR2345" i="4"/>
  <c r="Z2345" i="4"/>
  <c r="AB2345" i="4"/>
  <c r="AI1225" i="4"/>
  <c r="AB971" i="4"/>
  <c r="AR971" i="4"/>
  <c r="Z971" i="4"/>
  <c r="AK971" i="4"/>
  <c r="AR589" i="4"/>
  <c r="Z589" i="4"/>
  <c r="AK589" i="4"/>
  <c r="AB589" i="4"/>
  <c r="AR2350" i="4"/>
  <c r="Z2350" i="4"/>
  <c r="AK2350" i="4"/>
  <c r="AB2350" i="4"/>
  <c r="AB263" i="4"/>
  <c r="AR263" i="4"/>
  <c r="Z263" i="4"/>
  <c r="AK263" i="4"/>
  <c r="AE1329" i="4"/>
  <c r="AF1329" i="4" s="1"/>
  <c r="AG1329" i="4" s="1"/>
  <c r="AI1329" i="4" s="1"/>
  <c r="AB2266" i="4"/>
  <c r="AR2266" i="4"/>
  <c r="Z2266" i="4"/>
  <c r="AK2266" i="4"/>
  <c r="AI357" i="4"/>
  <c r="AB1390" i="4"/>
  <c r="AR1390" i="4"/>
  <c r="Z1390" i="4"/>
  <c r="AK1390" i="4"/>
  <c r="Z678" i="4"/>
  <c r="AK678" i="4"/>
  <c r="AB678" i="4"/>
  <c r="AR678" i="4"/>
  <c r="AR2027" i="4"/>
  <c r="Z2027" i="4"/>
  <c r="AK2027" i="4"/>
  <c r="AB2027" i="4"/>
  <c r="AB1448" i="4"/>
  <c r="AR1448" i="4"/>
  <c r="Z1448" i="4"/>
  <c r="AK1448" i="4"/>
  <c r="AR2301" i="4"/>
  <c r="Z2301" i="4"/>
  <c r="AB2301" i="4"/>
  <c r="AK2301" i="4"/>
  <c r="AK1289" i="4"/>
  <c r="AB1289" i="4"/>
  <c r="AR1289" i="4"/>
  <c r="Z1289" i="4"/>
  <c r="AK1114" i="4"/>
  <c r="AB1114" i="4"/>
  <c r="AR1114" i="4"/>
  <c r="Z1114" i="4"/>
  <c r="Z1955" i="4"/>
  <c r="AK1955" i="4"/>
  <c r="AB1955" i="4"/>
  <c r="AR1955" i="4"/>
  <c r="AK1923" i="4"/>
  <c r="AB1923" i="4"/>
  <c r="AR1923" i="4"/>
  <c r="Z1923" i="4"/>
  <c r="AB735" i="4"/>
  <c r="AR735" i="4"/>
  <c r="Z735" i="4"/>
  <c r="AK735" i="4"/>
  <c r="AB1874" i="4"/>
  <c r="Z1874" i="4"/>
  <c r="AR1874" i="4"/>
  <c r="AK1874" i="4"/>
  <c r="AK1775" i="4"/>
  <c r="AB1775" i="4"/>
  <c r="AR1775" i="4"/>
  <c r="Z1775" i="4"/>
  <c r="AK1408" i="4"/>
  <c r="AB1408" i="4"/>
  <c r="AR1408" i="4"/>
  <c r="Z1408" i="4"/>
  <c r="AK2430" i="4"/>
  <c r="Z2430" i="4"/>
  <c r="AR2430" i="4"/>
  <c r="AB2430" i="4"/>
  <c r="Z843" i="4"/>
  <c r="AK843" i="4"/>
  <c r="AB843" i="4"/>
  <c r="AR843" i="4"/>
  <c r="AB59" i="4"/>
  <c r="AR59" i="4"/>
  <c r="Z59" i="4"/>
  <c r="AK59" i="4"/>
  <c r="AR1420" i="4"/>
  <c r="Z1420" i="4"/>
  <c r="AK1420" i="4"/>
  <c r="AB1420" i="4"/>
  <c r="AB1352" i="4"/>
  <c r="AR1352" i="4"/>
  <c r="Z1352" i="4"/>
  <c r="AK1352" i="4"/>
  <c r="AR2165" i="4"/>
  <c r="Z2165" i="4"/>
  <c r="AK2165" i="4"/>
  <c r="AB2165" i="4"/>
  <c r="AR2263" i="4"/>
  <c r="Z2263" i="4"/>
  <c r="AK2263" i="4"/>
  <c r="AB2263" i="4"/>
  <c r="AR1178" i="4"/>
  <c r="Z1178" i="4"/>
  <c r="AK1178" i="4"/>
  <c r="AB1178" i="4"/>
  <c r="AT2455" i="4"/>
  <c r="AL866" i="4"/>
  <c r="AJ866" i="4"/>
  <c r="AM866" i="4" s="1"/>
  <c r="AK2294" i="4"/>
  <c r="AB2294" i="4"/>
  <c r="AR2294" i="4"/>
  <c r="Z2294" i="4"/>
  <c r="AJ1612" i="4"/>
  <c r="AM1612" i="4" s="1"/>
  <c r="AL1612" i="4"/>
  <c r="AL1908" i="4"/>
  <c r="AJ1908" i="4"/>
  <c r="AM1908" i="4" s="1"/>
  <c r="AL1625" i="4"/>
  <c r="AJ1625" i="4"/>
  <c r="AM1625" i="4" s="1"/>
  <c r="AL553" i="4"/>
  <c r="AJ553" i="4"/>
  <c r="AM553" i="4" s="1"/>
  <c r="AB1221" i="4"/>
  <c r="AR1221" i="4"/>
  <c r="Z1221" i="4"/>
  <c r="AK1221" i="4"/>
  <c r="AR543" i="4"/>
  <c r="Z543" i="4"/>
  <c r="AK543" i="4"/>
  <c r="AB543" i="4"/>
  <c r="AB665" i="4"/>
  <c r="AR665" i="4"/>
  <c r="Z665" i="4"/>
  <c r="AK665" i="4"/>
  <c r="AB1172" i="4"/>
  <c r="AR1172" i="4"/>
  <c r="Z1172" i="4"/>
  <c r="AK1172" i="4"/>
  <c r="AK1096" i="4"/>
  <c r="AB1096" i="4"/>
  <c r="AR1096" i="4"/>
  <c r="Z1096" i="4"/>
  <c r="Z234" i="4"/>
  <c r="AK234" i="4"/>
  <c r="AB234" i="4"/>
  <c r="AR234" i="4"/>
  <c r="AB1379" i="4"/>
  <c r="AR1379" i="4"/>
  <c r="Z1379" i="4"/>
  <c r="AK1379" i="4"/>
  <c r="AL1852" i="4"/>
  <c r="AJ1852" i="4"/>
  <c r="AM1852" i="4" s="1"/>
  <c r="AL417" i="4"/>
  <c r="AJ417" i="4"/>
  <c r="AM417" i="4" s="1"/>
  <c r="AR1356" i="4"/>
  <c r="Z1356" i="4"/>
  <c r="AK1356" i="4"/>
  <c r="AB1356" i="4"/>
  <c r="AB955" i="4"/>
  <c r="AR955" i="4"/>
  <c r="Z955" i="4"/>
  <c r="AK955" i="4"/>
  <c r="AK2347" i="4"/>
  <c r="AB2347" i="4"/>
  <c r="AR2347" i="4"/>
  <c r="Z2347" i="4"/>
  <c r="AL264" i="4"/>
  <c r="AJ264" i="4"/>
  <c r="AM264" i="4" s="1"/>
  <c r="AR2224" i="4"/>
  <c r="Z2224" i="4"/>
  <c r="AK2224" i="4"/>
  <c r="AB2224" i="4"/>
  <c r="AB1008" i="4"/>
  <c r="AR1008" i="4"/>
  <c r="Z1008" i="4"/>
  <c r="AK1008" i="4"/>
  <c r="AL1938" i="4"/>
  <c r="AJ1938" i="4"/>
  <c r="AM1938" i="4" s="1"/>
  <c r="AK1779" i="4"/>
  <c r="AB1779" i="4"/>
  <c r="AR1779" i="4"/>
  <c r="Z1779" i="4"/>
  <c r="AR584" i="4"/>
  <c r="Z584" i="4"/>
  <c r="AK584" i="4"/>
  <c r="AB584" i="4"/>
  <c r="AL1758" i="4"/>
  <c r="AJ1758" i="4"/>
  <c r="AM1758" i="4" s="1"/>
  <c r="AR2258" i="4"/>
  <c r="Z2258" i="4"/>
  <c r="AK2258" i="4"/>
  <c r="AB2258" i="4"/>
  <c r="AJ2253" i="4"/>
  <c r="AM2253" i="4" s="1"/>
  <c r="AL2253" i="4"/>
  <c r="AK881" i="4"/>
  <c r="AB881" i="4"/>
  <c r="AR881" i="4"/>
  <c r="Z881" i="4"/>
  <c r="AR208" i="4"/>
  <c r="Z208" i="4"/>
  <c r="AK208" i="4"/>
  <c r="AB208" i="4"/>
  <c r="AJ2067" i="4"/>
  <c r="AM2067" i="4" s="1"/>
  <c r="AL2067" i="4"/>
  <c r="AB700" i="4"/>
  <c r="AR700" i="4"/>
  <c r="Z700" i="4"/>
  <c r="AK700" i="4"/>
  <c r="AK2257" i="4"/>
  <c r="AB2257" i="4"/>
  <c r="AR2257" i="4"/>
  <c r="Z2257" i="4"/>
  <c r="AR834" i="4"/>
  <c r="Z834" i="4"/>
  <c r="AK834" i="4"/>
  <c r="AB834" i="4"/>
  <c r="AB422" i="4"/>
  <c r="AR422" i="4"/>
  <c r="Z422" i="4"/>
  <c r="AK422" i="4"/>
  <c r="AK1902" i="4"/>
  <c r="AB1902" i="4"/>
  <c r="AR1902" i="4"/>
  <c r="Z1902" i="4"/>
  <c r="AL1447" i="4"/>
  <c r="AJ1447" i="4"/>
  <c r="AM1447" i="4" s="1"/>
  <c r="AJ1582" i="4"/>
  <c r="AM1582" i="4" s="1"/>
  <c r="AL1582" i="4"/>
  <c r="AR2143" i="4"/>
  <c r="Z2143" i="4"/>
  <c r="AK2143" i="4"/>
  <c r="AB2143" i="4"/>
  <c r="AK2348" i="4"/>
  <c r="AB2348" i="4"/>
  <c r="AR2348" i="4"/>
  <c r="Z2348" i="4"/>
  <c r="AJ2216" i="4"/>
  <c r="AM2216" i="4" s="1"/>
  <c r="AL2216" i="4"/>
  <c r="AR2162" i="4"/>
  <c r="Z2162" i="4"/>
  <c r="AK2162" i="4"/>
  <c r="AB2162" i="4"/>
  <c r="AJ223" i="4"/>
  <c r="AM223" i="4" s="1"/>
  <c r="AL223" i="4"/>
  <c r="AB1905" i="4"/>
  <c r="AR1905" i="4"/>
  <c r="Z1905" i="4"/>
  <c r="AK1905" i="4"/>
  <c r="AL580" i="4"/>
  <c r="AJ580" i="4"/>
  <c r="AM580" i="4" s="1"/>
  <c r="AR856" i="4"/>
  <c r="Z856" i="4"/>
  <c r="AK856" i="4"/>
  <c r="AB856" i="4"/>
  <c r="AL418" i="4"/>
  <c r="AJ418" i="4"/>
  <c r="AM418" i="4" s="1"/>
  <c r="AR2406" i="4"/>
  <c r="Z2406" i="4"/>
  <c r="AB2406" i="4"/>
  <c r="AK2406" i="4"/>
  <c r="AR1444" i="4"/>
  <c r="Z1444" i="4"/>
  <c r="AK1444" i="4"/>
  <c r="AB1444" i="4"/>
  <c r="AB1484" i="4"/>
  <c r="AR1484" i="4"/>
  <c r="Z1484" i="4"/>
  <c r="AK1484" i="4"/>
  <c r="AL1455" i="4"/>
  <c r="AJ1455" i="4"/>
  <c r="AM1455" i="4" s="1"/>
  <c r="AK2336" i="4"/>
  <c r="AR2336" i="4"/>
  <c r="AB2336" i="4"/>
  <c r="Z2336" i="4"/>
  <c r="AB1831" i="4"/>
  <c r="AR1831" i="4"/>
  <c r="Z1831" i="4"/>
  <c r="AK1831" i="4"/>
  <c r="Z2073" i="4"/>
  <c r="AK2073" i="4"/>
  <c r="AB2073" i="4"/>
  <c r="AR2073" i="4"/>
  <c r="AR457" i="4"/>
  <c r="Z457" i="4"/>
  <c r="AK457" i="4"/>
  <c r="AB457" i="4"/>
  <c r="AB2120" i="4"/>
  <c r="AR2120" i="4"/>
  <c r="Z2120" i="4"/>
  <c r="AK2120" i="4"/>
  <c r="AR797" i="4"/>
  <c r="Z797" i="4"/>
  <c r="AK797" i="4"/>
  <c r="AB797" i="4"/>
  <c r="AK2392" i="4"/>
  <c r="AR2392" i="4"/>
  <c r="Z2392" i="4"/>
  <c r="AB2392" i="4"/>
  <c r="AK2357" i="4"/>
  <c r="AB2357" i="4"/>
  <c r="AR2357" i="4"/>
  <c r="Z2357" i="4"/>
  <c r="AL2122" i="4"/>
  <c r="AJ2122" i="4"/>
  <c r="AM2122" i="4" s="1"/>
  <c r="AB1883" i="4"/>
  <c r="AR1883" i="4"/>
  <c r="Z1883" i="4"/>
  <c r="AK1883" i="4"/>
  <c r="AL1418" i="4"/>
  <c r="AJ1418" i="4"/>
  <c r="AM1418" i="4" s="1"/>
  <c r="AE1030" i="4"/>
  <c r="AF1030" i="4" s="1"/>
  <c r="AG1030" i="4" s="1"/>
  <c r="AB318" i="4"/>
  <c r="AR318" i="4"/>
  <c r="Z318" i="4"/>
  <c r="AK318" i="4"/>
  <c r="AB425" i="4"/>
  <c r="AR425" i="4"/>
  <c r="Z425" i="4"/>
  <c r="AK425" i="4"/>
  <c r="AK1371" i="4"/>
  <c r="AB1371" i="4"/>
  <c r="AR1371" i="4"/>
  <c r="Z1371" i="4"/>
  <c r="AB1202" i="4"/>
  <c r="AR1202" i="4"/>
  <c r="Z1202" i="4"/>
  <c r="AK1202" i="4"/>
  <c r="AL909" i="4"/>
  <c r="AJ909" i="4"/>
  <c r="AM909" i="4" s="1"/>
  <c r="AR1032" i="4"/>
  <c r="Z1032" i="4"/>
  <c r="AK1032" i="4"/>
  <c r="AB1032" i="4"/>
  <c r="AK680" i="4"/>
  <c r="AB680" i="4"/>
  <c r="AR680" i="4"/>
  <c r="Z680" i="4"/>
  <c r="AK1990" i="4"/>
  <c r="AB1990" i="4"/>
  <c r="AR1990" i="4"/>
  <c r="Z1990" i="4"/>
  <c r="AI1423" i="4"/>
  <c r="Z165" i="4"/>
  <c r="AK165" i="4"/>
  <c r="AB165" i="4"/>
  <c r="AR165" i="4"/>
  <c r="AJ803" i="4"/>
  <c r="AM803" i="4" s="1"/>
  <c r="AL803" i="4"/>
  <c r="AK1512" i="4"/>
  <c r="AB1512" i="4"/>
  <c r="AR1512" i="4"/>
  <c r="Z1512" i="4"/>
  <c r="AB1904" i="4"/>
  <c r="AR1904" i="4"/>
  <c r="Z1904" i="4"/>
  <c r="AK1904" i="4"/>
  <c r="AL400" i="4"/>
  <c r="AJ400" i="4"/>
  <c r="AM400" i="4" s="1"/>
  <c r="AR1462" i="4"/>
  <c r="Z1462" i="4"/>
  <c r="AK1462" i="4"/>
  <c r="AB1462" i="4"/>
  <c r="AB105" i="4"/>
  <c r="AR105" i="4"/>
  <c r="Z105" i="4"/>
  <c r="AK105" i="4"/>
  <c r="AE1046" i="4"/>
  <c r="AF1046" i="4" s="1"/>
  <c r="AG1046" i="4" s="1"/>
  <c r="AI1046" i="4" s="1"/>
  <c r="AL1428" i="4"/>
  <c r="AJ1428" i="4"/>
  <c r="AM1428" i="4" s="1"/>
  <c r="AI2316" i="4"/>
  <c r="AK1287" i="4"/>
  <c r="AB1287" i="4"/>
  <c r="AR1287" i="4"/>
  <c r="Z1287" i="4"/>
  <c r="AL2104" i="4"/>
  <c r="AJ2104" i="4"/>
  <c r="AM2104" i="4" s="1"/>
  <c r="AR2131" i="4"/>
  <c r="Z2131" i="4"/>
  <c r="AK2131" i="4"/>
  <c r="AB2131" i="4"/>
  <c r="AB1881" i="4"/>
  <c r="AR1881" i="4"/>
  <c r="Z1881" i="4"/>
  <c r="AK1881" i="4"/>
  <c r="AK1897" i="4"/>
  <c r="AB1897" i="4"/>
  <c r="AR1897" i="4"/>
  <c r="Z1897" i="4"/>
  <c r="AK901" i="4"/>
  <c r="AB901" i="4"/>
  <c r="AR901" i="4"/>
  <c r="Z901" i="4"/>
  <c r="Z2432" i="4"/>
  <c r="AK2432" i="4"/>
  <c r="AB2432" i="4"/>
  <c r="AR2432" i="4"/>
  <c r="AI410" i="4"/>
  <c r="AL677" i="4"/>
  <c r="AJ677" i="4"/>
  <c r="AM677" i="4" s="1"/>
  <c r="AL723" i="4"/>
  <c r="AJ723" i="4"/>
  <c r="AM723" i="4" s="1"/>
  <c r="AB183" i="4"/>
  <c r="AR183" i="4"/>
  <c r="Z183" i="4"/>
  <c r="AK183" i="4"/>
  <c r="AK2098" i="4"/>
  <c r="AB2098" i="4"/>
  <c r="AR2098" i="4"/>
  <c r="Z2098" i="4"/>
  <c r="AL2139" i="4"/>
  <c r="AJ2139" i="4"/>
  <c r="AM2139" i="4" s="1"/>
  <c r="AR92" i="4"/>
  <c r="Z92" i="4"/>
  <c r="AK92" i="4"/>
  <c r="AB92" i="4"/>
  <c r="AR1953" i="4"/>
  <c r="Z1953" i="4"/>
  <c r="AK1953" i="4"/>
  <c r="AB1953" i="4"/>
  <c r="AK1900" i="4"/>
  <c r="AB1900" i="4"/>
  <c r="AR1900" i="4"/>
  <c r="Z1900" i="4"/>
  <c r="AB345" i="4"/>
  <c r="AR345" i="4"/>
  <c r="Z345" i="4"/>
  <c r="AK345" i="4"/>
  <c r="AL411" i="4"/>
  <c r="AJ411" i="4"/>
  <c r="AM411" i="4" s="1"/>
  <c r="AR756" i="4"/>
  <c r="Z756" i="4"/>
  <c r="AK756" i="4"/>
  <c r="AB756" i="4"/>
  <c r="Z2471" i="4"/>
  <c r="AB2471" i="4"/>
  <c r="AR2471" i="4"/>
  <c r="AK2471" i="4"/>
  <c r="AL1068" i="4"/>
  <c r="AJ1068" i="4"/>
  <c r="AM1068" i="4" s="1"/>
  <c r="Z1652" i="4"/>
  <c r="AK1652" i="4"/>
  <c r="AB1652" i="4"/>
  <c r="AR1652" i="4"/>
  <c r="AE2398" i="4"/>
  <c r="AF2398" i="4" s="1"/>
  <c r="AG2398" i="4" s="1"/>
  <c r="Z1604" i="4"/>
  <c r="AK1604" i="4"/>
  <c r="AB1604" i="4"/>
  <c r="AR1604" i="4"/>
  <c r="AK1876" i="4"/>
  <c r="AB1876" i="4"/>
  <c r="AR1876" i="4"/>
  <c r="Z1876" i="4"/>
  <c r="AL108" i="4"/>
  <c r="AJ108" i="4"/>
  <c r="AM108" i="4" s="1"/>
  <c r="AI163" i="4"/>
  <c r="Z1416" i="4"/>
  <c r="AK1416" i="4"/>
  <c r="AB1416" i="4"/>
  <c r="AR1416" i="4"/>
  <c r="AB300" i="4"/>
  <c r="AR300" i="4"/>
  <c r="Z300" i="4"/>
  <c r="AK300" i="4"/>
  <c r="AR2207" i="4"/>
  <c r="Z2207" i="4"/>
  <c r="AK2207" i="4"/>
  <c r="AB2207" i="4"/>
  <c r="AR1570" i="4"/>
  <c r="Z1570" i="4"/>
  <c r="AK1570" i="4"/>
  <c r="AB1570" i="4"/>
  <c r="AE482" i="4"/>
  <c r="AF482" i="4" s="1"/>
  <c r="AG482" i="4" s="1"/>
  <c r="AI482" i="4" s="1"/>
  <c r="AB166" i="4"/>
  <c r="AR166" i="4"/>
  <c r="Z166" i="4"/>
  <c r="AK166" i="4"/>
  <c r="AK1095" i="4"/>
  <c r="AB1095" i="4"/>
  <c r="AR1095" i="4"/>
  <c r="Z1095" i="4"/>
  <c r="AL1168" i="4"/>
  <c r="AJ1168" i="4"/>
  <c r="AM1168" i="4" s="1"/>
  <c r="AJ599" i="4"/>
  <c r="AM599" i="4" s="1"/>
  <c r="AL599" i="4"/>
  <c r="AB1915" i="4"/>
  <c r="AR1915" i="4"/>
  <c r="Z1915" i="4"/>
  <c r="AK1915" i="4"/>
  <c r="AE2408" i="4"/>
  <c r="AF2408" i="4" s="1"/>
  <c r="AG2408" i="4" s="1"/>
  <c r="AI2408" i="4" s="1"/>
  <c r="AR51" i="4"/>
  <c r="Z51" i="4"/>
  <c r="AK51" i="4"/>
  <c r="AB51" i="4"/>
  <c r="AI2382" i="4"/>
  <c r="Z1657" i="4"/>
  <c r="AK1657" i="4"/>
  <c r="AB1657" i="4"/>
  <c r="AR1657" i="4"/>
  <c r="AL792" i="4"/>
  <c r="AJ792" i="4"/>
  <c r="AM792" i="4" s="1"/>
  <c r="AJ1573" i="4"/>
  <c r="AM1573" i="4" s="1"/>
  <c r="AL1573" i="4"/>
  <c r="AI1146" i="4"/>
  <c r="AL2038" i="4"/>
  <c r="AJ2038" i="4"/>
  <c r="AM2038" i="4" s="1"/>
  <c r="AJ2275" i="4"/>
  <c r="AM2275" i="4" s="1"/>
  <c r="AL2275" i="4"/>
  <c r="AB1786" i="4"/>
  <c r="AR1786" i="4"/>
  <c r="Z1786" i="4"/>
  <c r="AK1786" i="4"/>
  <c r="AL2335" i="4"/>
  <c r="AJ2335" i="4"/>
  <c r="AM2335" i="4" s="1"/>
  <c r="Z838" i="4"/>
  <c r="AK838" i="4"/>
  <c r="AB838" i="4"/>
  <c r="AR838" i="4"/>
  <c r="Z2209" i="4"/>
  <c r="AK2209" i="4"/>
  <c r="AB2209" i="4"/>
  <c r="AR2209" i="4"/>
  <c r="AB1643" i="4"/>
  <c r="AR1643" i="4"/>
  <c r="Z1643" i="4"/>
  <c r="AK1643" i="4"/>
  <c r="AB1055" i="4"/>
  <c r="AR1055" i="4"/>
  <c r="Z1055" i="4"/>
  <c r="AK1055" i="4"/>
  <c r="AL1177" i="4"/>
  <c r="AJ1177" i="4"/>
  <c r="AM1177" i="4" s="1"/>
  <c r="AI2393" i="4"/>
  <c r="AL833" i="4"/>
  <c r="AJ833" i="4"/>
  <c r="AM833" i="4" s="1"/>
  <c r="AB1367" i="4"/>
  <c r="AR1367" i="4"/>
  <c r="Z1367" i="4"/>
  <c r="AK1367" i="4"/>
  <c r="AK2076" i="4"/>
  <c r="AB2076" i="4"/>
  <c r="AR2076" i="4"/>
  <c r="Z2076" i="4"/>
  <c r="AE749" i="4"/>
  <c r="AF749" i="4" s="1"/>
  <c r="AG749" i="4" s="1"/>
  <c r="AI749" i="4" s="1"/>
  <c r="AR673" i="4"/>
  <c r="Z673" i="4"/>
  <c r="AK673" i="4"/>
  <c r="AB673" i="4"/>
  <c r="AR70" i="4"/>
  <c r="Z70" i="4"/>
  <c r="AK70" i="4"/>
  <c r="AB70" i="4"/>
  <c r="AB1260" i="4"/>
  <c r="AR1260" i="4"/>
  <c r="Z1260" i="4"/>
  <c r="AK1260" i="4"/>
  <c r="AI363" i="4"/>
  <c r="AE1622" i="4"/>
  <c r="AF1622" i="4" s="1"/>
  <c r="AG1622" i="4" s="1"/>
  <c r="AI1622" i="4" s="1"/>
  <c r="AL328" i="4"/>
  <c r="AJ328" i="4"/>
  <c r="AM328" i="4" s="1"/>
  <c r="AJ1842" i="4"/>
  <c r="AM1842" i="4" s="1"/>
  <c r="AL1842" i="4"/>
  <c r="AR67" i="4"/>
  <c r="Z67" i="4"/>
  <c r="AK67" i="4"/>
  <c r="AB67" i="4"/>
  <c r="AE157" i="4"/>
  <c r="AF157" i="4" s="1"/>
  <c r="AG157" i="4" s="1"/>
  <c r="AR1047" i="4"/>
  <c r="Z1047" i="4"/>
  <c r="AK1047" i="4"/>
  <c r="AB1047" i="4"/>
  <c r="AR16" i="4"/>
  <c r="Z16" i="4"/>
  <c r="AK16" i="4"/>
  <c r="AB16" i="4"/>
  <c r="AB2376" i="4"/>
  <c r="AR2376" i="4"/>
  <c r="Z2376" i="4"/>
  <c r="AK2376" i="4"/>
  <c r="AI1515" i="4"/>
  <c r="AB2397" i="4"/>
  <c r="AR2397" i="4"/>
  <c r="Z2397" i="4"/>
  <c r="AK2397" i="4"/>
  <c r="AE1461" i="4"/>
  <c r="AF1461" i="4" s="1"/>
  <c r="AG1461" i="4" s="1"/>
  <c r="AI1461" i="4" s="1"/>
  <c r="AL1387" i="4"/>
  <c r="AJ1387" i="4"/>
  <c r="AM1387" i="4" s="1"/>
  <c r="AR2130" i="4"/>
  <c r="Z2130" i="4"/>
  <c r="AK2130" i="4"/>
  <c r="AB2130" i="4"/>
  <c r="AJ1285" i="4"/>
  <c r="AM1285" i="4" s="1"/>
  <c r="AL1285" i="4"/>
  <c r="AK1835" i="4"/>
  <c r="AB1835" i="4"/>
  <c r="AR1835" i="4"/>
  <c r="Z1835" i="4"/>
  <c r="AL1111" i="4"/>
  <c r="AJ1111" i="4"/>
  <c r="AM1111" i="4" s="1"/>
  <c r="AB2180" i="4"/>
  <c r="AR2180" i="4"/>
  <c r="Z2180" i="4"/>
  <c r="AK2180" i="4"/>
  <c r="AB2243" i="4"/>
  <c r="AR2243" i="4"/>
  <c r="Z2243" i="4"/>
  <c r="AK2243" i="4"/>
  <c r="AB1847" i="4"/>
  <c r="AR1847" i="4"/>
  <c r="Z1847" i="4"/>
  <c r="AK1847" i="4"/>
  <c r="AB412" i="4"/>
  <c r="AR412" i="4"/>
  <c r="Z412" i="4"/>
  <c r="AK412" i="4"/>
  <c r="AB1878" i="4"/>
  <c r="AR1878" i="4"/>
  <c r="Z1878" i="4"/>
  <c r="AK1878" i="4"/>
  <c r="AR1819" i="4"/>
  <c r="Z1819" i="4"/>
  <c r="AK1819" i="4"/>
  <c r="AB1819" i="4"/>
  <c r="AE2057" i="4"/>
  <c r="AF2057" i="4" s="1"/>
  <c r="AG2057" i="4" s="1"/>
  <c r="AI2057" i="4" s="1"/>
  <c r="AE517" i="4"/>
  <c r="AF517" i="4" s="1"/>
  <c r="AG517" i="4" s="1"/>
  <c r="AI517" i="4" s="1"/>
  <c r="AL1933" i="4"/>
  <c r="AJ1933" i="4"/>
  <c r="AM1933" i="4" s="1"/>
  <c r="AE1569" i="4"/>
  <c r="AF1569" i="4" s="1"/>
  <c r="AG1569" i="4" s="1"/>
  <c r="AI1569" i="4" s="1"/>
  <c r="AK1668" i="4"/>
  <c r="AB1668" i="4"/>
  <c r="AR1668" i="4"/>
  <c r="Z1668" i="4"/>
  <c r="Z526" i="4"/>
  <c r="AK526" i="4"/>
  <c r="AB526" i="4"/>
  <c r="AR526" i="4"/>
  <c r="AI763" i="4"/>
  <c r="AR2466" i="4"/>
  <c r="Z2466" i="4"/>
  <c r="AB2466" i="4"/>
  <c r="AK2466" i="4"/>
  <c r="AR180" i="4"/>
  <c r="Z180" i="4"/>
  <c r="AK180" i="4"/>
  <c r="AB180" i="4"/>
  <c r="AR1498" i="4"/>
  <c r="Z1498" i="4"/>
  <c r="AK1498" i="4"/>
  <c r="AB1498" i="4"/>
  <c r="AI348" i="4"/>
  <c r="AI1084" i="4"/>
  <c r="AI254" i="4"/>
  <c r="AI1977" i="4"/>
  <c r="AB2153" i="4"/>
  <c r="AR2153" i="4"/>
  <c r="Z2153" i="4"/>
  <c r="AK2153" i="4"/>
  <c r="AE340" i="4"/>
  <c r="AF340" i="4" s="1"/>
  <c r="AG340" i="4" s="1"/>
  <c r="AI340" i="4" s="1"/>
  <c r="AK2331" i="4"/>
  <c r="AR2331" i="4"/>
  <c r="AB2331" i="4"/>
  <c r="Z2331" i="4"/>
  <c r="AI1594" i="4"/>
  <c r="AI1252" i="4"/>
  <c r="Z202" i="4"/>
  <c r="AK202" i="4"/>
  <c r="AB202" i="4"/>
  <c r="AR202" i="4"/>
  <c r="AB99" i="4"/>
  <c r="AR99" i="4"/>
  <c r="Z99" i="4"/>
  <c r="AK99" i="4"/>
  <c r="AB2352" i="4"/>
  <c r="AR2352" i="4"/>
  <c r="Z2352" i="4"/>
  <c r="AK2352" i="4"/>
  <c r="AR1510" i="4"/>
  <c r="Z1510" i="4"/>
  <c r="AK1510" i="4"/>
  <c r="AB1510" i="4"/>
  <c r="AE2144" i="4"/>
  <c r="AF2144" i="4" s="1"/>
  <c r="AG2144" i="4" s="1"/>
  <c r="AK1744" i="4"/>
  <c r="AB1744" i="4"/>
  <c r="AR1744" i="4"/>
  <c r="Z1744" i="4"/>
  <c r="AK1258" i="4"/>
  <c r="AB1258" i="4"/>
  <c r="AR1258" i="4"/>
  <c r="Z1258" i="4"/>
  <c r="AB1531" i="4"/>
  <c r="AR1531" i="4"/>
  <c r="Z1531" i="4"/>
  <c r="AK1531" i="4"/>
  <c r="AL272" i="4"/>
  <c r="AJ272" i="4"/>
  <c r="AM272" i="4" s="1"/>
  <c r="AB1430" i="4"/>
  <c r="AR1430" i="4"/>
  <c r="Z1430" i="4"/>
  <c r="AK1430" i="4"/>
  <c r="AB944" i="4"/>
  <c r="AR944" i="4"/>
  <c r="Z944" i="4"/>
  <c r="AK944" i="4"/>
  <c r="AB2183" i="4"/>
  <c r="AR2183" i="4"/>
  <c r="Z2183" i="4"/>
  <c r="AK2183" i="4"/>
  <c r="AI653" i="4"/>
  <c r="AI1972" i="4"/>
  <c r="AR943" i="4"/>
  <c r="Z943" i="4"/>
  <c r="AK943" i="4"/>
  <c r="AB943" i="4"/>
  <c r="AB882" i="4"/>
  <c r="AR882" i="4"/>
  <c r="Z882" i="4"/>
  <c r="AK882" i="4"/>
  <c r="AK620" i="4"/>
  <c r="AB620" i="4"/>
  <c r="AR620" i="4"/>
  <c r="Z620" i="4"/>
  <c r="AB1922" i="4"/>
  <c r="AR1922" i="4"/>
  <c r="Z1922" i="4"/>
  <c r="AK1922" i="4"/>
  <c r="AR189" i="4"/>
  <c r="Z189" i="4"/>
  <c r="AK189" i="4"/>
  <c r="AB189" i="4"/>
  <c r="AI1195" i="4"/>
  <c r="AB2232" i="4"/>
  <c r="AR2232" i="4"/>
  <c r="Z2232" i="4"/>
  <c r="AK2232" i="4"/>
  <c r="AE2422" i="4"/>
  <c r="AF2422" i="4" s="1"/>
  <c r="AG2422" i="4" s="1"/>
  <c r="AK1348" i="4"/>
  <c r="AB1348" i="4"/>
  <c r="AR1348" i="4"/>
  <c r="Z1348" i="4"/>
  <c r="AR1941" i="4"/>
  <c r="Z1941" i="4"/>
  <c r="AK1941" i="4"/>
  <c r="AB1941" i="4"/>
  <c r="AB981" i="4"/>
  <c r="AR981" i="4"/>
  <c r="Z981" i="4"/>
  <c r="AK981" i="4"/>
  <c r="AR1688" i="4"/>
  <c r="Z1688" i="4"/>
  <c r="AK1688" i="4"/>
  <c r="AB1688" i="4"/>
  <c r="AI672" i="4"/>
  <c r="AE1579" i="4"/>
  <c r="AF1579" i="4" s="1"/>
  <c r="AG1579" i="4" s="1"/>
  <c r="AL874" i="4"/>
  <c r="AJ874" i="4"/>
  <c r="AM874" i="4" s="1"/>
  <c r="Z1784" i="4"/>
  <c r="AK1784" i="4"/>
  <c r="AB1784" i="4"/>
  <c r="AR1784" i="4"/>
  <c r="AI2059" i="4"/>
  <c r="AJ2240" i="4"/>
  <c r="AM2240" i="4" s="1"/>
  <c r="AL2240" i="4"/>
  <c r="AR497" i="4"/>
  <c r="Z497" i="4"/>
  <c r="AK497" i="4"/>
  <c r="AB497" i="4"/>
  <c r="AI2042" i="4"/>
  <c r="AR873" i="4"/>
  <c r="Z873" i="4"/>
  <c r="AK873" i="4"/>
  <c r="AB873" i="4"/>
  <c r="AE90" i="4"/>
  <c r="AF90" i="4" s="1"/>
  <c r="AG90" i="4" s="1"/>
  <c r="AI90" i="4" s="1"/>
  <c r="AK287" i="4"/>
  <c r="AB287" i="4"/>
  <c r="AR287" i="4"/>
  <c r="Z287" i="4"/>
  <c r="AB883" i="4"/>
  <c r="AR883" i="4"/>
  <c r="Z883" i="4"/>
  <c r="AK883" i="4"/>
  <c r="AJ112" i="4"/>
  <c r="AM112" i="4" s="1"/>
  <c r="AL112" i="4"/>
  <c r="Z800" i="4"/>
  <c r="AK800" i="4"/>
  <c r="AB800" i="4"/>
  <c r="AR800" i="4"/>
  <c r="AI1013" i="4"/>
  <c r="AB2155" i="4"/>
  <c r="AR2155" i="4"/>
  <c r="Z2155" i="4"/>
  <c r="AK2155" i="4"/>
  <c r="AE182" i="4"/>
  <c r="AF182" i="4" s="1"/>
  <c r="AG182" i="4" s="1"/>
  <c r="AI182" i="4" s="1"/>
  <c r="AE868" i="4"/>
  <c r="AF868" i="4" s="1"/>
  <c r="AG868" i="4" s="1"/>
  <c r="AI868" i="4" s="1"/>
  <c r="AJ1131" i="4"/>
  <c r="AM1131" i="4" s="1"/>
  <c r="AL1131" i="4"/>
  <c r="AI1550" i="4"/>
  <c r="AI1976" i="4"/>
  <c r="AR521" i="4"/>
  <c r="Z521" i="4"/>
  <c r="AK521" i="4"/>
  <c r="AB521" i="4"/>
  <c r="AL1232" i="4"/>
  <c r="AJ1232" i="4"/>
  <c r="AM1232" i="4" s="1"/>
  <c r="AB1398" i="4"/>
  <c r="AR1398" i="4"/>
  <c r="Z1398" i="4"/>
  <c r="AK1398" i="4"/>
  <c r="Z1792" i="4"/>
  <c r="AK1792" i="4"/>
  <c r="AB1792" i="4"/>
  <c r="AR1792" i="4"/>
  <c r="AL1169" i="4"/>
  <c r="AJ1169" i="4"/>
  <c r="AM1169" i="4" s="1"/>
  <c r="AJ1319" i="4"/>
  <c r="AM1319" i="4" s="1"/>
  <c r="AL1319" i="4"/>
  <c r="AE419" i="4"/>
  <c r="AF419" i="4" s="1"/>
  <c r="AG419" i="4" s="1"/>
  <c r="AI419" i="4" s="1"/>
  <c r="AI364" i="4"/>
  <c r="AB308" i="4"/>
  <c r="AR308" i="4"/>
  <c r="Z308" i="4"/>
  <c r="AK308" i="4"/>
  <c r="AE1563" i="4"/>
  <c r="AF1563" i="4" s="1"/>
  <c r="AG1563" i="4" s="1"/>
  <c r="AR960" i="4"/>
  <c r="Z960" i="4"/>
  <c r="AK960" i="4"/>
  <c r="AB960" i="4"/>
  <c r="AR1079" i="4"/>
  <c r="Z1079" i="4"/>
  <c r="AK1079" i="4"/>
  <c r="AB1079" i="4"/>
  <c r="AE1828" i="4"/>
  <c r="AF1828" i="4" s="1"/>
  <c r="AG1828" i="4" s="1"/>
  <c r="AI1828" i="4" s="1"/>
  <c r="AR903" i="4"/>
  <c r="Z903" i="4"/>
  <c r="AK903" i="4"/>
  <c r="AB903" i="4"/>
  <c r="AB1066" i="4"/>
  <c r="AR1066" i="4"/>
  <c r="Z1066" i="4"/>
  <c r="AK1066" i="4"/>
  <c r="AE2096" i="4"/>
  <c r="AF2096" i="4" s="1"/>
  <c r="AG2096" i="4" s="1"/>
  <c r="AI2096" i="4" s="1"/>
  <c r="AI113" i="4"/>
  <c r="AK614" i="4"/>
  <c r="AB614" i="4"/>
  <c r="AR614" i="4"/>
  <c r="Z614" i="4"/>
  <c r="AK999" i="4"/>
  <c r="AB999" i="4"/>
  <c r="AR999" i="4"/>
  <c r="Z999" i="4"/>
  <c r="AB1413" i="4"/>
  <c r="AR1413" i="4"/>
  <c r="Z1413" i="4"/>
  <c r="AK1413" i="4"/>
  <c r="Z68" i="4"/>
  <c r="AK68" i="4"/>
  <c r="AB68" i="4"/>
  <c r="AR68" i="4"/>
  <c r="AE1053" i="4"/>
  <c r="AF1053" i="4" s="1"/>
  <c r="AG1053" i="4" s="1"/>
  <c r="AB1305" i="4"/>
  <c r="AR1305" i="4"/>
  <c r="Z1305" i="4"/>
  <c r="AK1305" i="4"/>
  <c r="AI2423" i="4"/>
  <c r="AR1120" i="4"/>
  <c r="Z1120" i="4"/>
  <c r="AK1120" i="4"/>
  <c r="AB1120" i="4"/>
  <c r="AR538" i="4"/>
  <c r="Z538" i="4"/>
  <c r="AK538" i="4"/>
  <c r="AB538" i="4"/>
  <c r="AB1094" i="4"/>
  <c r="AR1094" i="4"/>
  <c r="Z1094" i="4"/>
  <c r="AK1094" i="4"/>
  <c r="AI346" i="4"/>
  <c r="AB1956" i="4"/>
  <c r="AR1956" i="4"/>
  <c r="Z1956" i="4"/>
  <c r="AK1956" i="4"/>
  <c r="AE336" i="4"/>
  <c r="AF336" i="4" s="1"/>
  <c r="AG336" i="4" s="1"/>
  <c r="AL2001" i="4"/>
  <c r="AJ2001" i="4"/>
  <c r="AM2001" i="4" s="1"/>
  <c r="Z1960" i="4"/>
  <c r="AR1960" i="4"/>
  <c r="AK1960" i="4"/>
  <c r="AB1960" i="4"/>
  <c r="AR41" i="4"/>
  <c r="Z41" i="4"/>
  <c r="AK41" i="4"/>
  <c r="AB41" i="4"/>
  <c r="AB1500" i="4"/>
  <c r="AR1500" i="4"/>
  <c r="Z1500" i="4"/>
  <c r="AK1500" i="4"/>
  <c r="AB1144" i="4"/>
  <c r="AR1144" i="4"/>
  <c r="Z1144" i="4"/>
  <c r="AK1144" i="4"/>
  <c r="AI1581" i="4"/>
  <c r="AB110" i="4"/>
  <c r="AR110" i="4"/>
  <c r="Z110" i="4"/>
  <c r="AK110" i="4"/>
  <c r="AK544" i="4"/>
  <c r="AB544" i="4"/>
  <c r="AR544" i="4"/>
  <c r="Z544" i="4"/>
  <c r="AK2117" i="4"/>
  <c r="AB2117" i="4"/>
  <c r="AR2117" i="4"/>
  <c r="Z2117" i="4"/>
  <c r="AK1192" i="4"/>
  <c r="AB1192" i="4"/>
  <c r="AR1192" i="4"/>
  <c r="Z1192" i="4"/>
  <c r="Z441" i="4"/>
  <c r="AK441" i="4"/>
  <c r="AB441" i="4"/>
  <c r="AR441" i="4"/>
  <c r="AR1236" i="4"/>
  <c r="Z1236" i="4"/>
  <c r="AK1236" i="4"/>
  <c r="AB1236" i="4"/>
  <c r="Z2212" i="4"/>
  <c r="AB2212" i="4"/>
  <c r="AR2212" i="4"/>
  <c r="AK2212" i="4"/>
  <c r="AR56" i="4"/>
  <c r="Z56" i="4"/>
  <c r="AK56" i="4"/>
  <c r="AB56" i="4"/>
  <c r="Z728" i="4"/>
  <c r="AK728" i="4"/>
  <c r="AB728" i="4"/>
  <c r="AR728" i="4"/>
  <c r="AK1365" i="4"/>
  <c r="AB1365" i="4"/>
  <c r="AR1365" i="4"/>
  <c r="Z1365" i="4"/>
  <c r="AB1214" i="4"/>
  <c r="AR1214" i="4"/>
  <c r="Z1214" i="4"/>
  <c r="AK1214" i="4"/>
  <c r="AB1944" i="4"/>
  <c r="AR1944" i="4"/>
  <c r="Z1944" i="4"/>
  <c r="AK1944" i="4"/>
  <c r="AK1227" i="4"/>
  <c r="AB1227" i="4"/>
  <c r="AR1227" i="4"/>
  <c r="Z1227" i="4"/>
  <c r="AB257" i="4"/>
  <c r="AR257" i="4"/>
  <c r="Z257" i="4"/>
  <c r="AK257" i="4"/>
  <c r="AB269" i="4"/>
  <c r="AR269" i="4"/>
  <c r="Z269" i="4"/>
  <c r="AK269" i="4"/>
  <c r="AK2035" i="4"/>
  <c r="AB2035" i="4"/>
  <c r="AR2035" i="4"/>
  <c r="Z2035" i="4"/>
  <c r="AK2299" i="4"/>
  <c r="AR2299" i="4"/>
  <c r="Z2299" i="4"/>
  <c r="AB2299" i="4"/>
  <c r="AB1342" i="4"/>
  <c r="AR1342" i="4"/>
  <c r="Z1342" i="4"/>
  <c r="AK1342" i="4"/>
  <c r="AK1893" i="4"/>
  <c r="AB1893" i="4"/>
  <c r="AR1893" i="4"/>
  <c r="Z1893" i="4"/>
  <c r="Z941" i="4"/>
  <c r="AK941" i="4"/>
  <c r="AB941" i="4"/>
  <c r="AR941" i="4"/>
  <c r="AK1728" i="4"/>
  <c r="AB1728" i="4"/>
  <c r="AR1728" i="4"/>
  <c r="Z1728" i="4"/>
  <c r="Z809" i="4"/>
  <c r="AK809" i="4"/>
  <c r="AB809" i="4"/>
  <c r="AR809" i="4"/>
  <c r="Z1354" i="4"/>
  <c r="AK1354" i="4"/>
  <c r="AB1354" i="4"/>
  <c r="AR1354" i="4"/>
  <c r="AT159" i="4"/>
  <c r="AQ159" i="4"/>
  <c r="AP159" i="4"/>
  <c r="AT1268" i="4"/>
  <c r="AQ1268" i="4"/>
  <c r="AP1268" i="4"/>
  <c r="AP45" i="4"/>
  <c r="AT45" i="4"/>
  <c r="AQ45" i="4"/>
  <c r="AQ2247" i="4"/>
  <c r="AP2247" i="4"/>
  <c r="AT2247" i="4"/>
  <c r="AQ1557" i="4"/>
  <c r="AP1557" i="4"/>
  <c r="AT1557" i="4"/>
  <c r="AT1174" i="4"/>
  <c r="AQ1174" i="4"/>
  <c r="AP1174" i="4"/>
  <c r="AP22" i="4"/>
  <c r="AT22" i="4"/>
  <c r="AQ22" i="4"/>
  <c r="AQ23" i="4"/>
  <c r="AP23" i="4"/>
  <c r="AT23" i="4"/>
  <c r="AQ114" i="4"/>
  <c r="AP194" i="4"/>
  <c r="AT194" i="4"/>
  <c r="AQ194" i="4"/>
  <c r="AP1081" i="4"/>
  <c r="AT1081" i="4"/>
  <c r="AQ1081" i="4"/>
  <c r="AL1864" i="4"/>
  <c r="AJ1864" i="4"/>
  <c r="AM1864" i="4" s="1"/>
  <c r="Z659" i="4"/>
  <c r="AK659" i="4"/>
  <c r="AB659" i="4"/>
  <c r="AR659" i="4"/>
  <c r="AK1675" i="4"/>
  <c r="AB1675" i="4"/>
  <c r="AR1675" i="4"/>
  <c r="Z1675" i="4"/>
  <c r="AJ518" i="4"/>
  <c r="AM518" i="4" s="1"/>
  <c r="AL518" i="4"/>
  <c r="AK1913" i="4"/>
  <c r="AB1913" i="4"/>
  <c r="AR1913" i="4"/>
  <c r="Z1913" i="4"/>
  <c r="AK1588" i="4"/>
  <c r="AB1588" i="4"/>
  <c r="AR1588" i="4"/>
  <c r="Z1588" i="4"/>
  <c r="AI2107" i="4"/>
  <c r="AB1116" i="4"/>
  <c r="AR1116" i="4"/>
  <c r="Z1116" i="4"/>
  <c r="AK1116" i="4"/>
  <c r="Z1106" i="4"/>
  <c r="AK1106" i="4"/>
  <c r="AB1106" i="4"/>
  <c r="AR1106" i="4"/>
  <c r="AJ1820" i="4"/>
  <c r="AM1820" i="4" s="1"/>
  <c r="AL1820" i="4"/>
  <c r="AB1505" i="4"/>
  <c r="AR1505" i="4"/>
  <c r="Z1505" i="4"/>
  <c r="AK1505" i="4"/>
  <c r="AK289" i="4"/>
  <c r="AB289" i="4"/>
  <c r="AR289" i="4"/>
  <c r="Z289" i="4"/>
  <c r="Z1653" i="4"/>
  <c r="AK1653" i="4"/>
  <c r="AB1653" i="4"/>
  <c r="AR1653" i="4"/>
  <c r="AR1125" i="4"/>
  <c r="Z1125" i="4"/>
  <c r="AK1125" i="4"/>
  <c r="AB1125" i="4"/>
  <c r="AR1959" i="4"/>
  <c r="AK1959" i="4"/>
  <c r="AB1959" i="4"/>
  <c r="Z1959" i="4"/>
  <c r="AJ1446" i="4"/>
  <c r="AM1446" i="4" s="1"/>
  <c r="AL1446" i="4"/>
  <c r="AB898" i="4"/>
  <c r="AR898" i="4"/>
  <c r="Z898" i="4"/>
  <c r="AK898" i="4"/>
  <c r="AB2291" i="4"/>
  <c r="AR2291" i="4"/>
  <c r="Z2291" i="4"/>
  <c r="AK2291" i="4"/>
  <c r="AB286" i="4"/>
  <c r="AR286" i="4"/>
  <c r="Z286" i="4"/>
  <c r="AK286" i="4"/>
  <c r="Z1692" i="4"/>
  <c r="AK1692" i="4"/>
  <c r="AB1692" i="4"/>
  <c r="AR1692" i="4"/>
  <c r="AJ2451" i="4"/>
  <c r="AM2451" i="4" s="1"/>
  <c r="AL2451" i="4"/>
  <c r="Z2226" i="4"/>
  <c r="AK2226" i="4"/>
  <c r="AB2226" i="4"/>
  <c r="AR2226" i="4"/>
  <c r="AR826" i="4"/>
  <c r="Z826" i="4"/>
  <c r="AK826" i="4"/>
  <c r="AB826" i="4"/>
  <c r="Z1841" i="4"/>
  <c r="AK1841" i="4"/>
  <c r="AB1841" i="4"/>
  <c r="AR1841" i="4"/>
  <c r="AL998" i="4"/>
  <c r="AJ998" i="4"/>
  <c r="AM998" i="4" s="1"/>
  <c r="AB1194" i="4"/>
  <c r="AR1194" i="4"/>
  <c r="Z1194" i="4"/>
  <c r="AK1194" i="4"/>
  <c r="AL1026" i="4"/>
  <c r="AJ1026" i="4"/>
  <c r="AM1026" i="4" s="1"/>
  <c r="AK2164" i="4"/>
  <c r="AB2164" i="4"/>
  <c r="AR2164" i="4"/>
  <c r="Z2164" i="4"/>
  <c r="AB897" i="4"/>
  <c r="AR897" i="4"/>
  <c r="Z897" i="4"/>
  <c r="AK897" i="4"/>
  <c r="AJ1825" i="4"/>
  <c r="AM1825" i="4" s="1"/>
  <c r="AL1825" i="4"/>
  <c r="Z2399" i="4"/>
  <c r="AK2399" i="4"/>
  <c r="AB2399" i="4"/>
  <c r="AR2399" i="4"/>
  <c r="AB290" i="4"/>
  <c r="AR290" i="4"/>
  <c r="Z290" i="4"/>
  <c r="AK290" i="4"/>
  <c r="Z1711" i="4"/>
  <c r="AK1711" i="4"/>
  <c r="AB1711" i="4"/>
  <c r="AR1711" i="4"/>
  <c r="AB1623" i="4"/>
  <c r="AR1623" i="4"/>
  <c r="Z1623" i="4"/>
  <c r="AK1623" i="4"/>
  <c r="AB1197" i="4"/>
  <c r="AR1197" i="4"/>
  <c r="Z1197" i="4"/>
  <c r="AK1197" i="4"/>
  <c r="AK890" i="4"/>
  <c r="AB890" i="4"/>
  <c r="AR890" i="4"/>
  <c r="Z890" i="4"/>
  <c r="AR2198" i="4"/>
  <c r="Z2198" i="4"/>
  <c r="AK2198" i="4"/>
  <c r="AB2198" i="4"/>
  <c r="AR923" i="4"/>
  <c r="Z923" i="4"/>
  <c r="AK923" i="4"/>
  <c r="AB923" i="4"/>
  <c r="AB1812" i="4"/>
  <c r="AR1812" i="4"/>
  <c r="Z1812" i="4"/>
  <c r="AK1812" i="4"/>
  <c r="AK1341" i="4"/>
  <c r="AB1341" i="4"/>
  <c r="AR1341" i="4"/>
  <c r="Z1341" i="4"/>
  <c r="AL1376" i="4"/>
  <c r="AJ1376" i="4"/>
  <c r="AM1376" i="4" s="1"/>
  <c r="AJ726" i="4"/>
  <c r="AM726" i="4" s="1"/>
  <c r="AL726" i="4"/>
  <c r="AB1882" i="4"/>
  <c r="AR1882" i="4"/>
  <c r="Z1882" i="4"/>
  <c r="AK1882" i="4"/>
  <c r="AK1442" i="4"/>
  <c r="AB1442" i="4"/>
  <c r="AR1442" i="4"/>
  <c r="Z1442" i="4"/>
  <c r="AI358" i="4"/>
  <c r="AJ1422" i="4"/>
  <c r="AM1422" i="4" s="1"/>
  <c r="AL1422" i="4"/>
  <c r="AB1785" i="4"/>
  <c r="AR1785" i="4"/>
  <c r="Z1785" i="4"/>
  <c r="AK1785" i="4"/>
  <c r="AB1815" i="4"/>
  <c r="AR1815" i="4"/>
  <c r="Z1815" i="4"/>
  <c r="AK1815" i="4"/>
  <c r="AB1534" i="4"/>
  <c r="AR1534" i="4"/>
  <c r="Z1534" i="4"/>
  <c r="AK1534" i="4"/>
  <c r="AR481" i="4"/>
  <c r="Z481" i="4"/>
  <c r="AK481" i="4"/>
  <c r="AB481" i="4"/>
  <c r="AL558" i="4"/>
  <c r="AJ558" i="4"/>
  <c r="AM558" i="4" s="1"/>
  <c r="AL288" i="4"/>
  <c r="AJ288" i="4"/>
  <c r="AM288" i="4" s="1"/>
  <c r="AL1251" i="4"/>
  <c r="AJ1251" i="4"/>
  <c r="AM1251" i="4" s="1"/>
  <c r="AR2360" i="4"/>
  <c r="Z2360" i="4"/>
  <c r="AK2360" i="4"/>
  <c r="AB2360" i="4"/>
  <c r="AR855" i="4"/>
  <c r="Z855" i="4"/>
  <c r="AK855" i="4"/>
  <c r="AB855" i="4"/>
  <c r="AB1020" i="4"/>
  <c r="AR1020" i="4"/>
  <c r="Z1020" i="4"/>
  <c r="AK1020" i="4"/>
  <c r="AK899" i="4"/>
  <c r="AB899" i="4"/>
  <c r="AR899" i="4"/>
  <c r="Z899" i="4"/>
  <c r="Z203" i="4"/>
  <c r="AK203" i="4"/>
  <c r="AB203" i="4"/>
  <c r="AR203" i="4"/>
  <c r="AB1961" i="4"/>
  <c r="Z1961" i="4"/>
  <c r="AR1961" i="4"/>
  <c r="AK1961" i="4"/>
  <c r="Z1866" i="4"/>
  <c r="AK1866" i="4"/>
  <c r="AB1866" i="4"/>
  <c r="AR1866" i="4"/>
  <c r="AL1335" i="4"/>
  <c r="AJ1335" i="4"/>
  <c r="AM1335" i="4" s="1"/>
  <c r="AB1435" i="4"/>
  <c r="AR1435" i="4"/>
  <c r="Z1435" i="4"/>
  <c r="AK1435" i="4"/>
  <c r="AB1182" i="4"/>
  <c r="AR1182" i="4"/>
  <c r="Z1182" i="4"/>
  <c r="AK1182" i="4"/>
  <c r="AK1504" i="4"/>
  <c r="AB1504" i="4"/>
  <c r="AR1504" i="4"/>
  <c r="Z1504" i="4"/>
  <c r="AB2282" i="4"/>
  <c r="AR2282" i="4"/>
  <c r="Z2282" i="4"/>
  <c r="AK2282" i="4"/>
  <c r="AB1029" i="4"/>
  <c r="AR1029" i="4"/>
  <c r="Z1029" i="4"/>
  <c r="AK1029" i="4"/>
  <c r="AE1987" i="4"/>
  <c r="AF1987" i="4" s="1"/>
  <c r="AG1987" i="4" s="1"/>
  <c r="AI1987" i="4" s="1"/>
  <c r="AR125" i="4"/>
  <c r="Z125" i="4"/>
  <c r="AK125" i="4"/>
  <c r="AB125" i="4"/>
  <c r="AB1909" i="4"/>
  <c r="AR1909" i="4"/>
  <c r="Z1909" i="4"/>
  <c r="AK1909" i="4"/>
  <c r="Z1979" i="4"/>
  <c r="AK1979" i="4"/>
  <c r="AB1979" i="4"/>
  <c r="AR1979" i="4"/>
  <c r="AR1295" i="4"/>
  <c r="Z1295" i="4"/>
  <c r="AK1295" i="4"/>
  <c r="AB1295" i="4"/>
  <c r="AB805" i="4"/>
  <c r="AR805" i="4"/>
  <c r="Z805" i="4"/>
  <c r="AK805" i="4"/>
  <c r="AB1451" i="4"/>
  <c r="AR1451" i="4"/>
  <c r="Z1451" i="4"/>
  <c r="AK1451" i="4"/>
  <c r="Z93" i="4"/>
  <c r="AK93" i="4"/>
  <c r="AB93" i="4"/>
  <c r="AR93" i="4"/>
  <c r="AE499" i="4"/>
  <c r="AF499" i="4" s="1"/>
  <c r="AG499" i="4" s="1"/>
  <c r="AI499" i="4" s="1"/>
  <c r="AR818" i="4"/>
  <c r="Z818" i="4"/>
  <c r="AK818" i="4"/>
  <c r="AB818" i="4"/>
  <c r="AL1896" i="4"/>
  <c r="AJ1896" i="4"/>
  <c r="AM1896" i="4" s="1"/>
  <c r="AL245" i="4"/>
  <c r="AJ245" i="4"/>
  <c r="AM245" i="4" s="1"/>
  <c r="AR1119" i="4"/>
  <c r="Z1119" i="4"/>
  <c r="AK1119" i="4"/>
  <c r="AB1119" i="4"/>
  <c r="AL1777" i="4"/>
  <c r="AJ1777" i="4"/>
  <c r="AM1777" i="4" s="1"/>
  <c r="Z2354" i="4"/>
  <c r="AK2354" i="4"/>
  <c r="AB2354" i="4"/>
  <c r="AR2354" i="4"/>
  <c r="AK1806" i="4"/>
  <c r="AB1806" i="4"/>
  <c r="AR1806" i="4"/>
  <c r="Z1806" i="4"/>
  <c r="AI1567" i="4"/>
  <c r="AL1153" i="4"/>
  <c r="AJ1153" i="4"/>
  <c r="AM1153" i="4" s="1"/>
  <c r="AE1889" i="4"/>
  <c r="AF1889" i="4" s="1"/>
  <c r="AG1889" i="4" s="1"/>
  <c r="AI1889" i="4" s="1"/>
  <c r="AK326" i="4"/>
  <c r="AB326" i="4"/>
  <c r="AR326" i="4"/>
  <c r="Z326" i="4"/>
  <c r="AK1378" i="4"/>
  <c r="AB1378" i="4"/>
  <c r="AR1378" i="4"/>
  <c r="Z1378" i="4"/>
  <c r="AK1431" i="4"/>
  <c r="AB1431" i="4"/>
  <c r="AR1431" i="4"/>
  <c r="Z1431" i="4"/>
  <c r="AB666" i="4"/>
  <c r="AR666" i="4"/>
  <c r="Z666" i="4"/>
  <c r="AK666" i="4"/>
  <c r="AR1328" i="4"/>
  <c r="Z1328" i="4"/>
  <c r="AK1328" i="4"/>
  <c r="AB1328" i="4"/>
  <c r="AK1632" i="4"/>
  <c r="AB1632" i="4"/>
  <c r="AR1632" i="4"/>
  <c r="Z1632" i="4"/>
  <c r="AR806" i="4"/>
  <c r="Z806" i="4"/>
  <c r="AK806" i="4"/>
  <c r="AB806" i="4"/>
  <c r="AB2197" i="4"/>
  <c r="AR2197" i="4"/>
  <c r="Z2197" i="4"/>
  <c r="AK2197" i="4"/>
  <c r="AL1005" i="4"/>
  <c r="AJ1005" i="4"/>
  <c r="AM1005" i="4" s="1"/>
  <c r="AJ1000" i="4"/>
  <c r="AM1000" i="4" s="1"/>
  <c r="AL1000" i="4"/>
  <c r="AK1483" i="4"/>
  <c r="AB1483" i="4"/>
  <c r="AR1483" i="4"/>
  <c r="Z1483" i="4"/>
  <c r="Z697" i="4"/>
  <c r="AK697" i="4"/>
  <c r="AB697" i="4"/>
  <c r="AR697" i="4"/>
  <c r="AL667" i="4"/>
  <c r="AJ667" i="4"/>
  <c r="AM667" i="4" s="1"/>
  <c r="AB359" i="4"/>
  <c r="AR359" i="4"/>
  <c r="Z359" i="4"/>
  <c r="AK359" i="4"/>
  <c r="AL476" i="4"/>
  <c r="AJ476" i="4"/>
  <c r="AM476" i="4" s="1"/>
  <c r="AI435" i="4"/>
  <c r="AK1117" i="4"/>
  <c r="AB1117" i="4"/>
  <c r="AR1117" i="4"/>
  <c r="Z1117" i="4"/>
  <c r="AR810" i="4"/>
  <c r="Z810" i="4"/>
  <c r="AK810" i="4"/>
  <c r="AB810" i="4"/>
  <c r="AR2166" i="4"/>
  <c r="Z2166" i="4"/>
  <c r="AK2166" i="4"/>
  <c r="AB2166" i="4"/>
  <c r="AB246" i="4"/>
  <c r="AR246" i="4"/>
  <c r="Z246" i="4"/>
  <c r="AK246" i="4"/>
  <c r="AL139" i="4"/>
  <c r="AJ139" i="4"/>
  <c r="AM139" i="4" s="1"/>
  <c r="AK2159" i="4"/>
  <c r="AB2159" i="4"/>
  <c r="AR2159" i="4"/>
  <c r="Z2159" i="4"/>
  <c r="AL1137" i="4"/>
  <c r="AJ1137" i="4"/>
  <c r="AM1137" i="4" s="1"/>
  <c r="AR1312" i="4"/>
  <c r="Z1312" i="4"/>
  <c r="AK1312" i="4"/>
  <c r="AB1312" i="4"/>
  <c r="Z1139" i="4"/>
  <c r="AB1139" i="4"/>
  <c r="AR1139" i="4"/>
  <c r="AK1139" i="4"/>
  <c r="AI1579" i="4"/>
  <c r="AB1019" i="4"/>
  <c r="AR1019" i="4"/>
  <c r="Z1019" i="4"/>
  <c r="AK1019" i="4"/>
  <c r="AL648" i="4"/>
  <c r="AJ648" i="4"/>
  <c r="AM648" i="4" s="1"/>
  <c r="AB2234" i="4"/>
  <c r="AR2234" i="4"/>
  <c r="Z2234" i="4"/>
  <c r="AK2234" i="4"/>
  <c r="AJ174" i="4"/>
  <c r="AM174" i="4" s="1"/>
  <c r="AL174" i="4"/>
  <c r="AL1180" i="4"/>
  <c r="AJ1180" i="4"/>
  <c r="AM1180" i="4" s="1"/>
  <c r="AI2381" i="4"/>
  <c r="AB1282" i="4"/>
  <c r="AR1282" i="4"/>
  <c r="Z1282" i="4"/>
  <c r="AK1282" i="4"/>
  <c r="AR249" i="4"/>
  <c r="Z249" i="4"/>
  <c r="AK249" i="4"/>
  <c r="AB249" i="4"/>
  <c r="AK1369" i="4"/>
  <c r="AB1369" i="4"/>
  <c r="AR1369" i="4"/>
  <c r="Z1369" i="4"/>
  <c r="AE1566" i="4"/>
  <c r="AF1566" i="4" s="1"/>
  <c r="AG1566" i="4" s="1"/>
  <c r="AI1566" i="4" s="1"/>
  <c r="AB895" i="4"/>
  <c r="AR895" i="4"/>
  <c r="Z895" i="4"/>
  <c r="AK895" i="4"/>
  <c r="AK857" i="4"/>
  <c r="AB857" i="4"/>
  <c r="AR857" i="4"/>
  <c r="Z857" i="4"/>
  <c r="Z1717" i="4"/>
  <c r="AB1717" i="4"/>
  <c r="AR1717" i="4"/>
  <c r="AK1717" i="4"/>
  <c r="AJ2341" i="4"/>
  <c r="AM2341" i="4" s="1"/>
  <c r="AL2341" i="4"/>
  <c r="AK1676" i="4"/>
  <c r="AB1676" i="4"/>
  <c r="AR1676" i="4"/>
  <c r="Z1676" i="4"/>
  <c r="AR35" i="4"/>
  <c r="Z35" i="4"/>
  <c r="AK35" i="4"/>
  <c r="AB35" i="4"/>
  <c r="AL925" i="4"/>
  <c r="AJ925" i="4"/>
  <c r="AM925" i="4" s="1"/>
  <c r="AB1366" i="4"/>
  <c r="AR1366" i="4"/>
  <c r="Z1366" i="4"/>
  <c r="AK1366" i="4"/>
  <c r="AE629" i="4"/>
  <c r="AF629" i="4" s="1"/>
  <c r="AG629" i="4" s="1"/>
  <c r="AI629" i="4" s="1"/>
  <c r="AK2239" i="4"/>
  <c r="AB2239" i="4"/>
  <c r="AR2239" i="4"/>
  <c r="Z2239" i="4"/>
  <c r="AR1508" i="4"/>
  <c r="Z1508" i="4"/>
  <c r="AK1508" i="4"/>
  <c r="AB1508" i="4"/>
  <c r="AK2172" i="4"/>
  <c r="AB2172" i="4"/>
  <c r="AR2172" i="4"/>
  <c r="Z2172" i="4"/>
  <c r="AK935" i="4"/>
  <c r="AB935" i="4"/>
  <c r="AR935" i="4"/>
  <c r="Z935" i="4"/>
  <c r="AB1822" i="4"/>
  <c r="AR1822" i="4"/>
  <c r="Z1822" i="4"/>
  <c r="AK1822" i="4"/>
  <c r="AB2176" i="4"/>
  <c r="AR2176" i="4"/>
  <c r="Z2176" i="4"/>
  <c r="AK2176" i="4"/>
  <c r="AB1128" i="4"/>
  <c r="AR1128" i="4"/>
  <c r="Z1128" i="4"/>
  <c r="AK1128" i="4"/>
  <c r="AR1793" i="4"/>
  <c r="Z1793" i="4"/>
  <c r="AK1793" i="4"/>
  <c r="AB1793" i="4"/>
  <c r="AE655" i="4"/>
  <c r="AF655" i="4" s="1"/>
  <c r="AG655" i="4" s="1"/>
  <c r="AI655" i="4" s="1"/>
  <c r="AK479" i="4"/>
  <c r="AB479" i="4"/>
  <c r="AR479" i="4"/>
  <c r="Z479" i="4"/>
  <c r="AI2007" i="4"/>
  <c r="AI1593" i="4"/>
  <c r="AL415" i="4"/>
  <c r="AJ415" i="4"/>
  <c r="AM415" i="4" s="1"/>
  <c r="AL2214" i="4"/>
  <c r="AJ2214" i="4"/>
  <c r="AM2214" i="4" s="1"/>
  <c r="AL745" i="4"/>
  <c r="AJ745" i="4"/>
  <c r="AM745" i="4" s="1"/>
  <c r="AR2464" i="4"/>
  <c r="Z2464" i="4"/>
  <c r="AK2464" i="4"/>
  <c r="AB2464" i="4"/>
  <c r="AL2114" i="4"/>
  <c r="AJ2114" i="4"/>
  <c r="AM2114" i="4" s="1"/>
  <c r="AI1059" i="4"/>
  <c r="Z1310" i="4"/>
  <c r="AK1310" i="4"/>
  <c r="AB1310" i="4"/>
  <c r="AR1310" i="4"/>
  <c r="AK2235" i="4"/>
  <c r="AB2235" i="4"/>
  <c r="AR2235" i="4"/>
  <c r="Z2235" i="4"/>
  <c r="AI1577" i="4"/>
  <c r="AK2066" i="4"/>
  <c r="AB2066" i="4"/>
  <c r="AR2066" i="4"/>
  <c r="Z2066" i="4"/>
  <c r="AB1183" i="4"/>
  <c r="AR1183" i="4"/>
  <c r="Z1183" i="4"/>
  <c r="AK1183" i="4"/>
  <c r="AB1350" i="4"/>
  <c r="AR1350" i="4"/>
  <c r="Z1350" i="4"/>
  <c r="AK1350" i="4"/>
  <c r="AB918" i="4"/>
  <c r="AR918" i="4"/>
  <c r="Z918" i="4"/>
  <c r="AK918" i="4"/>
  <c r="AB2023" i="4"/>
  <c r="AR2023" i="4"/>
  <c r="Z2023" i="4"/>
  <c r="AK2023" i="4"/>
  <c r="AL770" i="4"/>
  <c r="AJ770" i="4"/>
  <c r="AM770" i="4" s="1"/>
  <c r="AI2126" i="4"/>
  <c r="AL769" i="4"/>
  <c r="AJ769" i="4"/>
  <c r="AM769" i="4" s="1"/>
  <c r="Z695" i="4"/>
  <c r="AK695" i="4"/>
  <c r="AB695" i="4"/>
  <c r="AR695" i="4"/>
  <c r="AI2068" i="4"/>
  <c r="AE2442" i="4"/>
  <c r="AF2442" i="4" s="1"/>
  <c r="AG2442" i="4" s="1"/>
  <c r="AI2442" i="4" s="1"/>
  <c r="AI1562" i="4"/>
  <c r="AR496" i="4"/>
  <c r="Z496" i="4"/>
  <c r="AK496" i="4"/>
  <c r="AB496" i="4"/>
  <c r="AR1281" i="4"/>
  <c r="Z1281" i="4"/>
  <c r="AK1281" i="4"/>
  <c r="AB1281" i="4"/>
  <c r="AB2284" i="4"/>
  <c r="AR2284" i="4"/>
  <c r="Z2284" i="4"/>
  <c r="AK2284" i="4"/>
  <c r="AI725" i="4"/>
  <c r="AE1585" i="4"/>
  <c r="AF1585" i="4" s="1"/>
  <c r="AG1585" i="4" s="1"/>
  <c r="AI1585" i="4" s="1"/>
  <c r="AL261" i="4"/>
  <c r="AJ261" i="4"/>
  <c r="AM261" i="4" s="1"/>
  <c r="AB1140" i="4"/>
  <c r="AR1140" i="4"/>
  <c r="Z1140" i="4"/>
  <c r="AK1140" i="4"/>
  <c r="AB651" i="4"/>
  <c r="AR651" i="4"/>
  <c r="Z651" i="4"/>
  <c r="AK651" i="4"/>
  <c r="AJ1667" i="4"/>
  <c r="AM1667" i="4" s="1"/>
  <c r="AL1667" i="4"/>
  <c r="AB1867" i="4"/>
  <c r="AR1867" i="4"/>
  <c r="Z1867" i="4"/>
  <c r="AK1867" i="4"/>
  <c r="Z1085" i="4"/>
  <c r="AR1085" i="4"/>
  <c r="AK1085" i="4"/>
  <c r="AB1085" i="4"/>
  <c r="AB965" i="4"/>
  <c r="AR965" i="4"/>
  <c r="Z965" i="4"/>
  <c r="AK965" i="4"/>
  <c r="AK1670" i="4"/>
  <c r="AB1670" i="4"/>
  <c r="AR1670" i="4"/>
  <c r="Z1670" i="4"/>
  <c r="AR967" i="4"/>
  <c r="Z967" i="4"/>
  <c r="AK967" i="4"/>
  <c r="AB967" i="4"/>
  <c r="AI2472" i="4"/>
  <c r="AR1099" i="4"/>
  <c r="Z1099" i="4"/>
  <c r="AK1099" i="4"/>
  <c r="AB1099" i="4"/>
  <c r="AE2056" i="4"/>
  <c r="AF2056" i="4" s="1"/>
  <c r="AG2056" i="4" s="1"/>
  <c r="AI2056" i="4" s="1"/>
  <c r="AL1935" i="4"/>
  <c r="AJ1935" i="4"/>
  <c r="AM1935" i="4" s="1"/>
  <c r="AI1009" i="4"/>
  <c r="AE2480" i="4"/>
  <c r="AF2480" i="4" s="1"/>
  <c r="AG2480" i="4" s="1"/>
  <c r="AI2480" i="4" s="1"/>
  <c r="Z2005" i="4"/>
  <c r="AK2005" i="4"/>
  <c r="AB2005" i="4"/>
  <c r="AR2005" i="4"/>
  <c r="AR248" i="4"/>
  <c r="Z248" i="4"/>
  <c r="AK248" i="4"/>
  <c r="AB248" i="4"/>
  <c r="AE505" i="4"/>
  <c r="AF505" i="4" s="1"/>
  <c r="AG505" i="4" s="1"/>
  <c r="AI505" i="4" s="1"/>
  <c r="AI1306" i="4"/>
  <c r="AI927" i="4"/>
  <c r="AK1121" i="4"/>
  <c r="AB1121" i="4"/>
  <c r="AR1121" i="4"/>
  <c r="Z1121" i="4"/>
  <c r="AR560" i="4"/>
  <c r="Z560" i="4"/>
  <c r="AK560" i="4"/>
  <c r="AB560" i="4"/>
  <c r="AB1388" i="4"/>
  <c r="AR1388" i="4"/>
  <c r="Z1388" i="4"/>
  <c r="AK1388" i="4"/>
  <c r="AR854" i="4"/>
  <c r="Z854" i="4"/>
  <c r="AK854" i="4"/>
  <c r="AB854" i="4"/>
  <c r="AR228" i="4"/>
  <c r="Z228" i="4"/>
  <c r="AK228" i="4"/>
  <c r="AB228" i="4"/>
  <c r="AE162" i="4"/>
  <c r="AF162" i="4" s="1"/>
  <c r="AG162" i="4" s="1"/>
  <c r="AI162" i="4" s="1"/>
  <c r="AL402" i="4"/>
  <c r="AJ402" i="4"/>
  <c r="AM402" i="4" s="1"/>
  <c r="AR1877" i="4"/>
  <c r="Z1877" i="4"/>
  <c r="AK1877" i="4"/>
  <c r="AB1877" i="4"/>
  <c r="AB2468" i="4"/>
  <c r="AR2468" i="4"/>
  <c r="Z2468" i="4"/>
  <c r="AK2468" i="4"/>
  <c r="AK2338" i="4"/>
  <c r="Z2338" i="4"/>
  <c r="AR2338" i="4"/>
  <c r="AB2338" i="4"/>
  <c r="AR494" i="4"/>
  <c r="Z494" i="4"/>
  <c r="AK494" i="4"/>
  <c r="AB494" i="4"/>
  <c r="Z1891" i="4"/>
  <c r="AK1891" i="4"/>
  <c r="AB1891" i="4"/>
  <c r="AR1891" i="4"/>
  <c r="AK717" i="4"/>
  <c r="AB717" i="4"/>
  <c r="AR717" i="4"/>
  <c r="Z717" i="4"/>
  <c r="AR1458" i="4"/>
  <c r="Z1458" i="4"/>
  <c r="AK1458" i="4"/>
  <c r="AB1458" i="4"/>
  <c r="AI1616" i="4"/>
  <c r="AB266" i="4"/>
  <c r="AR266" i="4"/>
  <c r="Z266" i="4"/>
  <c r="AK266" i="4"/>
  <c r="Z275" i="4"/>
  <c r="AK275" i="4"/>
  <c r="AB275" i="4"/>
  <c r="AR275" i="4"/>
  <c r="AR1129" i="4"/>
  <c r="Z1129" i="4"/>
  <c r="AK1129" i="4"/>
  <c r="AB1129" i="4"/>
  <c r="AI1598" i="4"/>
  <c r="AB449" i="4"/>
  <c r="AR449" i="4"/>
  <c r="Z449" i="4"/>
  <c r="AK449" i="4"/>
  <c r="AR1478" i="4"/>
  <c r="Z1478" i="4"/>
  <c r="AK1478" i="4"/>
  <c r="AB1478" i="4"/>
  <c r="AE1634" i="4"/>
  <c r="AF1634" i="4" s="1"/>
  <c r="AG1634" i="4" s="1"/>
  <c r="AI1634" i="4" s="1"/>
  <c r="AI1551" i="4"/>
  <c r="AR281" i="4"/>
  <c r="Z281" i="4"/>
  <c r="AK281" i="4"/>
  <c r="AB281" i="4"/>
  <c r="AB1575" i="4"/>
  <c r="AR1575" i="4"/>
  <c r="Z1575" i="4"/>
  <c r="AK1575" i="4"/>
  <c r="AE650" i="4"/>
  <c r="AF650" i="4" s="1"/>
  <c r="AG650" i="4" s="1"/>
  <c r="AI650" i="4" s="1"/>
  <c r="AK1419" i="4"/>
  <c r="AB1419" i="4"/>
  <c r="AR1419" i="4"/>
  <c r="Z1419" i="4"/>
  <c r="Z2157" i="4"/>
  <c r="AB2157" i="4"/>
  <c r="AK2157" i="4"/>
  <c r="AR2157" i="4"/>
  <c r="AK2186" i="4"/>
  <c r="AB2186" i="4"/>
  <c r="AR2186" i="4"/>
  <c r="Z2186" i="4"/>
  <c r="AI2439" i="4"/>
  <c r="AI1135" i="4"/>
  <c r="AI185" i="4"/>
  <c r="AK1027" i="4"/>
  <c r="AB1027" i="4"/>
  <c r="AR1027" i="4"/>
  <c r="Z1027" i="4"/>
  <c r="AI380" i="4"/>
  <c r="AE298" i="4"/>
  <c r="AF298" i="4" s="1"/>
  <c r="AG298" i="4" s="1"/>
  <c r="AI298" i="4" s="1"/>
  <c r="AR1898" i="4"/>
  <c r="Z1898" i="4"/>
  <c r="AK1898" i="4"/>
  <c r="AB1898" i="4"/>
  <c r="AE74" i="4"/>
  <c r="AF74" i="4" s="1"/>
  <c r="AG74" i="4" s="1"/>
  <c r="AI74" i="4" s="1"/>
  <c r="AK951" i="4"/>
  <c r="AB951" i="4"/>
  <c r="AR951" i="4"/>
  <c r="Z951" i="4"/>
  <c r="AJ1615" i="4"/>
  <c r="AM1615" i="4" s="1"/>
  <c r="AL1615" i="4"/>
  <c r="AE1939" i="4"/>
  <c r="AF1939" i="4" s="1"/>
  <c r="AG1939" i="4" s="1"/>
  <c r="AI1939" i="4" s="1"/>
  <c r="AL1554" i="4"/>
  <c r="AJ1554" i="4"/>
  <c r="AM1554" i="4" s="1"/>
  <c r="AB705" i="4"/>
  <c r="AR705" i="4"/>
  <c r="Z705" i="4"/>
  <c r="AK705" i="4"/>
  <c r="AE950" i="4"/>
  <c r="AF950" i="4" s="1"/>
  <c r="AG950" i="4" s="1"/>
  <c r="Z1235" i="4"/>
  <c r="AK1235" i="4"/>
  <c r="AB1235" i="4"/>
  <c r="AR1235" i="4"/>
  <c r="AE1951" i="4"/>
  <c r="AF1951" i="4" s="1"/>
  <c r="AG1951" i="4" s="1"/>
  <c r="AI1951" i="4" s="1"/>
  <c r="AL416" i="4"/>
  <c r="AJ416" i="4"/>
  <c r="AM416" i="4" s="1"/>
  <c r="AL980" i="4"/>
  <c r="AJ980" i="4"/>
  <c r="AM980" i="4" s="1"/>
  <c r="AE2353" i="4"/>
  <c r="AF2353" i="4" s="1"/>
  <c r="AG2353" i="4" s="1"/>
  <c r="AI2353" i="4" s="1"/>
  <c r="AB1773" i="4"/>
  <c r="AR1773" i="4"/>
  <c r="Z1773" i="4"/>
  <c r="AK1773" i="4"/>
  <c r="AE365" i="4"/>
  <c r="AF365" i="4" s="1"/>
  <c r="AG365" i="4" s="1"/>
  <c r="AI365" i="4" s="1"/>
  <c r="AB1443" i="4"/>
  <c r="AR1443" i="4"/>
  <c r="Z1443" i="4"/>
  <c r="AK1443" i="4"/>
  <c r="AI2433" i="4"/>
  <c r="AI696" i="4"/>
  <c r="AR243" i="4"/>
  <c r="Z243" i="4"/>
  <c r="AK243" i="4"/>
  <c r="AB243" i="4"/>
  <c r="AK2324" i="4"/>
  <c r="AR2324" i="4"/>
  <c r="Z2324" i="4"/>
  <c r="AB2324" i="4"/>
  <c r="AK1745" i="4"/>
  <c r="AB1745" i="4"/>
  <c r="AR1745" i="4"/>
  <c r="Z1745" i="4"/>
  <c r="AI156" i="4"/>
  <c r="AB1879" i="4"/>
  <c r="AR1879" i="4"/>
  <c r="Z1879" i="4"/>
  <c r="AK1879" i="4"/>
  <c r="Z2174" i="4"/>
  <c r="AK2174" i="4"/>
  <c r="AB2174" i="4"/>
  <c r="AR2174" i="4"/>
  <c r="AR2334" i="4"/>
  <c r="AB2334" i="4"/>
  <c r="Z2334" i="4"/>
  <c r="AK2334" i="4"/>
  <c r="AR835" i="4"/>
  <c r="Z835" i="4"/>
  <c r="AK835" i="4"/>
  <c r="AB835" i="4"/>
  <c r="AE1636" i="4"/>
  <c r="AF1636" i="4" s="1"/>
  <c r="AG1636" i="4" s="1"/>
  <c r="AI1636" i="4" s="1"/>
  <c r="AB986" i="4"/>
  <c r="AR986" i="4"/>
  <c r="Z986" i="4"/>
  <c r="AK986" i="4"/>
  <c r="AL1297" i="4"/>
  <c r="AJ1297" i="4"/>
  <c r="AM1297" i="4" s="1"/>
  <c r="AI1610" i="4"/>
  <c r="AE1619" i="4"/>
  <c r="AF1619" i="4" s="1"/>
  <c r="AG1619" i="4" s="1"/>
  <c r="AI1619" i="4" s="1"/>
  <c r="AK1468" i="4"/>
  <c r="AB1468" i="4"/>
  <c r="AR1468" i="4"/>
  <c r="Z1468" i="4"/>
  <c r="Z613" i="4"/>
  <c r="AK613" i="4"/>
  <c r="AB613" i="4"/>
  <c r="AR613" i="4"/>
  <c r="AR25" i="4"/>
  <c r="Z25" i="4"/>
  <c r="AK25" i="4"/>
  <c r="AB25" i="4"/>
  <c r="AB1256" i="4"/>
  <c r="AR1256" i="4"/>
  <c r="Z1256" i="4"/>
  <c r="AK1256" i="4"/>
  <c r="Z483" i="4"/>
  <c r="AK483" i="4"/>
  <c r="AB483" i="4"/>
  <c r="AR483" i="4"/>
  <c r="AR175" i="4"/>
  <c r="Z175" i="4"/>
  <c r="AK175" i="4"/>
  <c r="AB175" i="4"/>
  <c r="AB1115" i="4"/>
  <c r="AR1115" i="4"/>
  <c r="Z1115" i="4"/>
  <c r="AK1115" i="4"/>
  <c r="AR962" i="4"/>
  <c r="Z962" i="4"/>
  <c r="AK962" i="4"/>
  <c r="AB962" i="4"/>
  <c r="AR2385" i="4"/>
  <c r="Z2385" i="4"/>
  <c r="AK2385" i="4"/>
  <c r="AB2385" i="4"/>
  <c r="AK2305" i="4"/>
  <c r="AR2305" i="4"/>
  <c r="Z2305" i="4"/>
  <c r="AB2305" i="4"/>
  <c r="Z922" i="4"/>
  <c r="AB922" i="4"/>
  <c r="AR922" i="4"/>
  <c r="AK922" i="4"/>
  <c r="AB304" i="4"/>
  <c r="AR304" i="4"/>
  <c r="Z304" i="4"/>
  <c r="AK304" i="4"/>
  <c r="AR2217" i="4"/>
  <c r="Z2217" i="4"/>
  <c r="AK2217" i="4"/>
  <c r="AB2217" i="4"/>
  <c r="Z2461" i="4"/>
  <c r="AK2461" i="4"/>
  <c r="AB2461" i="4"/>
  <c r="AR2461" i="4"/>
  <c r="AK307" i="4"/>
  <c r="AB307" i="4"/>
  <c r="AR307" i="4"/>
  <c r="Z307" i="4"/>
  <c r="AK2033" i="4"/>
  <c r="AB2033" i="4"/>
  <c r="AR2033" i="4"/>
  <c r="Z2033" i="4"/>
  <c r="AB2150" i="4"/>
  <c r="AR2150" i="4"/>
  <c r="Z2150" i="4"/>
  <c r="AK2150" i="4"/>
  <c r="Z2230" i="4"/>
  <c r="AK2230" i="4"/>
  <c r="AB2230" i="4"/>
  <c r="AR2230" i="4"/>
  <c r="AB448" i="4"/>
  <c r="AR448" i="4"/>
  <c r="Z448" i="4"/>
  <c r="AK448" i="4"/>
  <c r="AQ38" i="4"/>
  <c r="AP38" i="4"/>
  <c r="AT38" i="4"/>
  <c r="AP2055" i="4"/>
  <c r="AT2055" i="4"/>
  <c r="AQ2055" i="4"/>
  <c r="AP33" i="4"/>
  <c r="AT33" i="4"/>
  <c r="AQ33" i="4"/>
  <c r="AQ124" i="4"/>
  <c r="AP124" i="4"/>
  <c r="AT124" i="4"/>
  <c r="AT78" i="4"/>
  <c r="AQ78" i="4"/>
  <c r="AP78" i="4"/>
  <c r="AR1513" i="4"/>
  <c r="Z1513" i="4"/>
  <c r="AK1513" i="4"/>
  <c r="AB1513" i="4"/>
  <c r="AK889" i="4"/>
  <c r="AB889" i="4"/>
  <c r="AR889" i="4"/>
  <c r="Z889" i="4"/>
  <c r="AJ1181" i="4"/>
  <c r="AM1181" i="4" s="1"/>
  <c r="AL1181" i="4"/>
  <c r="AL2137" i="4"/>
  <c r="AJ2137" i="4"/>
  <c r="AM2137" i="4" s="1"/>
  <c r="AL440" i="4"/>
  <c r="AJ440" i="4"/>
  <c r="AM440" i="4" s="1"/>
  <c r="AR992" i="4"/>
  <c r="Z992" i="4"/>
  <c r="AK992" i="4"/>
  <c r="AB992" i="4"/>
  <c r="AK1830" i="4"/>
  <c r="AB1830" i="4"/>
  <c r="AR1830" i="4"/>
  <c r="Z1830" i="4"/>
  <c r="AR932" i="4"/>
  <c r="Z932" i="4"/>
  <c r="AK932" i="4"/>
  <c r="AB932" i="4"/>
  <c r="AL1109" i="4"/>
  <c r="AJ1109" i="4"/>
  <c r="AM1109" i="4" s="1"/>
  <c r="AR698" i="4"/>
  <c r="Z698" i="4"/>
  <c r="AK698" i="4"/>
  <c r="AB698" i="4"/>
  <c r="AB933" i="4"/>
  <c r="AR933" i="4"/>
  <c r="Z933" i="4"/>
  <c r="AK933" i="4"/>
  <c r="AB2343" i="4"/>
  <c r="AK2343" i="4"/>
  <c r="AR2343" i="4"/>
  <c r="Z2343" i="4"/>
  <c r="AI513" i="4"/>
  <c r="AJ645" i="4"/>
  <c r="AM645" i="4" s="1"/>
  <c r="AL645" i="4"/>
  <c r="AK1840" i="4"/>
  <c r="AB1840" i="4"/>
  <c r="AR1840" i="4"/>
  <c r="Z1840" i="4"/>
  <c r="AR1294" i="4"/>
  <c r="Z1294" i="4"/>
  <c r="AK1294" i="4"/>
  <c r="AB1294" i="4"/>
  <c r="AR853" i="4"/>
  <c r="Z853" i="4"/>
  <c r="AK853" i="4"/>
  <c r="AB853" i="4"/>
  <c r="AB1817" i="4"/>
  <c r="AR1817" i="4"/>
  <c r="Z1817" i="4"/>
  <c r="AK1817" i="4"/>
  <c r="AJ1787" i="4"/>
  <c r="AM1787" i="4" s="1"/>
  <c r="AL1787" i="4"/>
  <c r="AB1267" i="4"/>
  <c r="AR1267" i="4"/>
  <c r="Z1267" i="4"/>
  <c r="AK1267" i="4"/>
  <c r="Z2355" i="4"/>
  <c r="AK2355" i="4"/>
  <c r="AB2355" i="4"/>
  <c r="AR2355" i="4"/>
  <c r="AJ1058" i="4"/>
  <c r="AM1058" i="4" s="1"/>
  <c r="AL1058" i="4"/>
  <c r="AL1865" i="4"/>
  <c r="AJ1865" i="4"/>
  <c r="AM1865" i="4" s="1"/>
  <c r="AK844" i="4"/>
  <c r="AB844" i="4"/>
  <c r="AR844" i="4"/>
  <c r="Z844" i="4"/>
  <c r="AR2219" i="4"/>
  <c r="Z2219" i="4"/>
  <c r="AK2219" i="4"/>
  <c r="AB2219" i="4"/>
  <c r="AR1682" i="4"/>
  <c r="Z1682" i="4"/>
  <c r="AK1682" i="4"/>
  <c r="AB1682" i="4"/>
  <c r="Z2259" i="4"/>
  <c r="AK2259" i="4"/>
  <c r="AB2259" i="4"/>
  <c r="AR2259" i="4"/>
  <c r="AR1338" i="4"/>
  <c r="Z1338" i="4"/>
  <c r="AK1338" i="4"/>
  <c r="AB1338" i="4"/>
  <c r="AL554" i="4"/>
  <c r="AJ554" i="4"/>
  <c r="AM554" i="4" s="1"/>
  <c r="AK1886" i="4"/>
  <c r="AB1886" i="4"/>
  <c r="AR1886" i="4"/>
  <c r="Z1886" i="4"/>
  <c r="Z1674" i="4"/>
  <c r="AK1674" i="4"/>
  <c r="AB1674" i="4"/>
  <c r="AR1674" i="4"/>
  <c r="AB350" i="4"/>
  <c r="AR350" i="4"/>
  <c r="Z350" i="4"/>
  <c r="AK350" i="4"/>
  <c r="AI2422" i="4"/>
  <c r="AR887" i="4"/>
  <c r="Z887" i="4"/>
  <c r="AK887" i="4"/>
  <c r="AB887" i="4"/>
  <c r="Z1074" i="4"/>
  <c r="AK1074" i="4"/>
  <c r="AB1074" i="4"/>
  <c r="AR1074" i="4"/>
  <c r="AB942" i="4"/>
  <c r="AR942" i="4"/>
  <c r="Z942" i="4"/>
  <c r="AK942" i="4"/>
  <c r="Z541" i="4"/>
  <c r="AK541" i="4"/>
  <c r="AB541" i="4"/>
  <c r="AR541" i="4"/>
  <c r="AR2267" i="4"/>
  <c r="Z2267" i="4"/>
  <c r="AK2267" i="4"/>
  <c r="AB2267" i="4"/>
  <c r="AB2179" i="4"/>
  <c r="AR2179" i="4"/>
  <c r="Z2179" i="4"/>
  <c r="AK2179" i="4"/>
  <c r="AB1535" i="4"/>
  <c r="AR1535" i="4"/>
  <c r="Z1535" i="4"/>
  <c r="AK1535" i="4"/>
  <c r="AB1308" i="4"/>
  <c r="AR1308" i="4"/>
  <c r="Z1308" i="4"/>
  <c r="AK1308" i="4"/>
  <c r="AJ2054" i="4"/>
  <c r="AM2054" i="4" s="1"/>
  <c r="AL2054" i="4"/>
  <c r="AK15" i="4"/>
  <c r="AB15" i="4"/>
  <c r="AR15" i="4"/>
  <c r="Z15" i="4"/>
  <c r="AR2416" i="4"/>
  <c r="Z2416" i="4"/>
  <c r="AB2416" i="4"/>
  <c r="AK2416" i="4"/>
  <c r="Z333" i="4"/>
  <c r="AK333" i="4"/>
  <c r="AB333" i="4"/>
  <c r="AR333" i="4"/>
  <c r="AK2283" i="4"/>
  <c r="AB2283" i="4"/>
  <c r="AR2283" i="4"/>
  <c r="Z2283" i="4"/>
  <c r="Z2077" i="4"/>
  <c r="AK2077" i="4"/>
  <c r="AB2077" i="4"/>
  <c r="AR2077" i="4"/>
  <c r="AR2238" i="4"/>
  <c r="Z2238" i="4"/>
  <c r="AK2238" i="4"/>
  <c r="AB2238" i="4"/>
  <c r="AR1070" i="4"/>
  <c r="AK1070" i="4"/>
  <c r="AB1070" i="4"/>
  <c r="Z1070" i="4"/>
  <c r="AJ2134" i="4"/>
  <c r="AM2134" i="4" s="1"/>
  <c r="AL2134" i="4"/>
  <c r="AL1903" i="4"/>
  <c r="AJ1903" i="4"/>
  <c r="AM1903" i="4" s="1"/>
  <c r="AL331" i="4"/>
  <c r="AJ331" i="4"/>
  <c r="AM331" i="4" s="1"/>
  <c r="AK1963" i="4"/>
  <c r="AB1963" i="4"/>
  <c r="AR1963" i="4"/>
  <c r="Z1963" i="4"/>
  <c r="AK1394" i="4"/>
  <c r="AB1394" i="4"/>
  <c r="AR1394" i="4"/>
  <c r="Z1394" i="4"/>
  <c r="AB1803" i="4"/>
  <c r="AR1803" i="4"/>
  <c r="Z1803" i="4"/>
  <c r="AK1803" i="4"/>
  <c r="AI2398" i="4"/>
  <c r="AL1802" i="4"/>
  <c r="AJ1802" i="4"/>
  <c r="AM1802" i="4" s="1"/>
  <c r="Z2146" i="4"/>
  <c r="AK2146" i="4"/>
  <c r="AB2146" i="4"/>
  <c r="AR2146" i="4"/>
  <c r="AB2435" i="4"/>
  <c r="AR2435" i="4"/>
  <c r="AK2435" i="4"/>
  <c r="Z2435" i="4"/>
  <c r="AB609" i="4"/>
  <c r="AR609" i="4"/>
  <c r="Z609" i="4"/>
  <c r="AK609" i="4"/>
  <c r="Z2021" i="4"/>
  <c r="AK2021" i="4"/>
  <c r="AB2021" i="4"/>
  <c r="AR2021" i="4"/>
  <c r="AB1405" i="4"/>
  <c r="AR1405" i="4"/>
  <c r="Z1405" i="4"/>
  <c r="AK1405" i="4"/>
  <c r="AR837" i="4"/>
  <c r="Z837" i="4"/>
  <c r="AK837" i="4"/>
  <c r="AB837" i="4"/>
  <c r="AR630" i="4"/>
  <c r="Z630" i="4"/>
  <c r="AK630" i="4"/>
  <c r="AB630" i="4"/>
  <c r="AR1425" i="4"/>
  <c r="Z1425" i="4"/>
  <c r="AK1425" i="4"/>
  <c r="AB1425" i="4"/>
  <c r="AK135" i="4"/>
  <c r="AB135" i="4"/>
  <c r="AR135" i="4"/>
  <c r="Z135" i="4"/>
  <c r="Z285" i="4"/>
  <c r="AK285" i="4"/>
  <c r="AB285" i="4"/>
  <c r="AR285" i="4"/>
  <c r="AR510" i="4"/>
  <c r="Z510" i="4"/>
  <c r="AK510" i="4"/>
  <c r="AB510" i="4"/>
  <c r="AB1715" i="4"/>
  <c r="AR1715" i="4"/>
  <c r="Z1715" i="4"/>
  <c r="AK1715" i="4"/>
  <c r="AE506" i="4"/>
  <c r="AF506" i="4" s="1"/>
  <c r="AG506" i="4" s="1"/>
  <c r="AI506" i="4" s="1"/>
  <c r="AI42" i="4"/>
  <c r="Z789" i="4"/>
  <c r="AK789" i="4"/>
  <c r="AB789" i="4"/>
  <c r="AR789" i="4"/>
  <c r="AI381" i="4"/>
  <c r="AE2318" i="4"/>
  <c r="AF2318" i="4" s="1"/>
  <c r="AG2318" i="4" s="1"/>
  <c r="AI2318" i="4" s="1"/>
  <c r="AL2349" i="4"/>
  <c r="AJ2349" i="4"/>
  <c r="AM2349" i="4" s="1"/>
  <c r="AI2436" i="4"/>
  <c r="AB1754" i="4"/>
  <c r="AR1754" i="4"/>
  <c r="Z1754" i="4"/>
  <c r="AK1754" i="4"/>
  <c r="AI2482" i="4"/>
  <c r="AL354" i="4"/>
  <c r="AJ354" i="4"/>
  <c r="AM354" i="4" s="1"/>
  <c r="Z445" i="4"/>
  <c r="AK445" i="4"/>
  <c r="AB445" i="4"/>
  <c r="AR445" i="4"/>
  <c r="AR1474" i="4"/>
  <c r="Z1474" i="4"/>
  <c r="AK1474" i="4"/>
  <c r="AB1474" i="4"/>
  <c r="AB876" i="4"/>
  <c r="AR876" i="4"/>
  <c r="Z876" i="4"/>
  <c r="AK876" i="4"/>
  <c r="AK131" i="4"/>
  <c r="AB131" i="4"/>
  <c r="AR131" i="4"/>
  <c r="Z131" i="4"/>
  <c r="AJ193" i="4"/>
  <c r="AM193" i="4" s="1"/>
  <c r="AL193" i="4"/>
  <c r="AR1370" i="4"/>
  <c r="Z1370" i="4"/>
  <c r="AK1370" i="4"/>
  <c r="AB1370" i="4"/>
  <c r="Z2099" i="4"/>
  <c r="AK2099" i="4"/>
  <c r="AB2099" i="4"/>
  <c r="AR2099" i="4"/>
  <c r="AR1374" i="4"/>
  <c r="Z1374" i="4"/>
  <c r="AK1374" i="4"/>
  <c r="AB1374" i="4"/>
  <c r="AR436" i="4"/>
  <c r="Z436" i="4"/>
  <c r="AK436" i="4"/>
  <c r="AB436" i="4"/>
  <c r="AJ315" i="4"/>
  <c r="AM315" i="4" s="1"/>
  <c r="AL315" i="4"/>
  <c r="AR736" i="4"/>
  <c r="Z736" i="4"/>
  <c r="AK736" i="4"/>
  <c r="AB736" i="4"/>
  <c r="AE702" i="4"/>
  <c r="AF702" i="4" s="1"/>
  <c r="AG702" i="4" s="1"/>
  <c r="AI702" i="4" s="1"/>
  <c r="AB2227" i="4"/>
  <c r="AR2227" i="4"/>
  <c r="Z2227" i="4"/>
  <c r="AK2227" i="4"/>
  <c r="AI392" i="4"/>
  <c r="AI1973" i="4"/>
  <c r="AR1730" i="4"/>
  <c r="Z1730" i="4"/>
  <c r="AK1730" i="4"/>
  <c r="AB1730" i="4"/>
  <c r="AI1967" i="4"/>
  <c r="AI297" i="4"/>
  <c r="AI1655" i="4"/>
  <c r="AL625" i="4"/>
  <c r="AJ625" i="4"/>
  <c r="AM625" i="4" s="1"/>
  <c r="AE606" i="4"/>
  <c r="AF606" i="4" s="1"/>
  <c r="AG606" i="4" s="1"/>
  <c r="AI606" i="4" s="1"/>
  <c r="AB260" i="4"/>
  <c r="AR260" i="4"/>
  <c r="Z260" i="4"/>
  <c r="AK260" i="4"/>
  <c r="AK475" i="4"/>
  <c r="AB475" i="4"/>
  <c r="AR475" i="4"/>
  <c r="Z475" i="4"/>
  <c r="Z658" i="4"/>
  <c r="AK658" i="4"/>
  <c r="AB658" i="4"/>
  <c r="AR658" i="4"/>
  <c r="AR1412" i="4"/>
  <c r="Z1412" i="4"/>
  <c r="AK1412" i="4"/>
  <c r="AB1412" i="4"/>
  <c r="AL351" i="4"/>
  <c r="AJ351" i="4"/>
  <c r="AM351" i="4" s="1"/>
  <c r="Z1540" i="4"/>
  <c r="AK1540" i="4"/>
  <c r="AB1540" i="4"/>
  <c r="AR1540" i="4"/>
  <c r="AK458" i="4"/>
  <c r="AB458" i="4"/>
  <c r="AR458" i="4"/>
  <c r="Z458" i="4"/>
  <c r="AK565" i="4"/>
  <c r="AB565" i="4"/>
  <c r="AR565" i="4"/>
  <c r="Z565" i="4"/>
  <c r="AR661" i="4"/>
  <c r="Z661" i="4"/>
  <c r="AK661" i="4"/>
  <c r="AB661" i="4"/>
  <c r="AR2110" i="4"/>
  <c r="Z2110" i="4"/>
  <c r="AK2110" i="4"/>
  <c r="AB2110" i="4"/>
  <c r="AI1496" i="4"/>
  <c r="AB1089" i="4"/>
  <c r="AR1089" i="4"/>
  <c r="Z1089" i="4"/>
  <c r="AK1089" i="4"/>
  <c r="AI950" i="4"/>
  <c r="AR1502" i="4"/>
  <c r="Z1502" i="4"/>
  <c r="AK1502" i="4"/>
  <c r="AB1502" i="4"/>
  <c r="AR1696" i="4"/>
  <c r="Z1696" i="4"/>
  <c r="AK1696" i="4"/>
  <c r="AB1696" i="4"/>
  <c r="AE337" i="4"/>
  <c r="AF337" i="4" s="1"/>
  <c r="AG337" i="4" s="1"/>
  <c r="AJ2340" i="4"/>
  <c r="AM2340" i="4" s="1"/>
  <c r="AL2340" i="4"/>
  <c r="AB2279" i="4"/>
  <c r="AR2279" i="4"/>
  <c r="Z2279" i="4"/>
  <c r="AK2279" i="4"/>
  <c r="AL265" i="4"/>
  <c r="AJ265" i="4"/>
  <c r="AM265" i="4" s="1"/>
  <c r="AK47" i="4"/>
  <c r="AB47" i="4"/>
  <c r="AR47" i="4"/>
  <c r="Z47" i="4"/>
  <c r="Z1997" i="4"/>
  <c r="AK1997" i="4"/>
  <c r="AB1997" i="4"/>
  <c r="AR1997" i="4"/>
  <c r="AB1386" i="4"/>
  <c r="AR1386" i="4"/>
  <c r="Z1386" i="4"/>
  <c r="AK1386" i="4"/>
  <c r="AJ642" i="4"/>
  <c r="AM642" i="4" s="1"/>
  <c r="AL642" i="4"/>
  <c r="AE2322" i="4"/>
  <c r="AF2322" i="4" s="1"/>
  <c r="AG2322" i="4" s="1"/>
  <c r="AI2322" i="4" s="1"/>
  <c r="AI1076" i="4"/>
  <c r="AB252" i="4"/>
  <c r="AR252" i="4"/>
  <c r="Z252" i="4"/>
  <c r="AK252" i="4"/>
  <c r="AI512" i="4"/>
  <c r="AE236" i="4"/>
  <c r="AF236" i="4" s="1"/>
  <c r="AG236" i="4" s="1"/>
  <c r="AJ2050" i="4"/>
  <c r="AM2050" i="4" s="1"/>
  <c r="AL2050" i="4"/>
  <c r="AR807" i="4"/>
  <c r="Z807" i="4"/>
  <c r="AK807" i="4"/>
  <c r="AB807" i="4"/>
  <c r="AR812" i="4"/>
  <c r="Z812" i="4"/>
  <c r="AK812" i="4"/>
  <c r="AB812" i="4"/>
  <c r="AL239" i="4"/>
  <c r="AJ239" i="4"/>
  <c r="AM239" i="4" s="1"/>
  <c r="AI1996" i="4"/>
  <c r="AR829" i="4"/>
  <c r="Z829" i="4"/>
  <c r="AK829" i="4"/>
  <c r="AB829" i="4"/>
  <c r="AR913" i="4"/>
  <c r="Z913" i="4"/>
  <c r="AK913" i="4"/>
  <c r="AB913" i="4"/>
  <c r="AR2356" i="4"/>
  <c r="AB2356" i="4"/>
  <c r="AK2356" i="4"/>
  <c r="Z2356" i="4"/>
  <c r="AL398" i="4"/>
  <c r="AJ398" i="4"/>
  <c r="AM398" i="4" s="1"/>
  <c r="AB1507" i="4"/>
  <c r="AR1507" i="4"/>
  <c r="Z1507" i="4"/>
  <c r="AK1507" i="4"/>
  <c r="AK1368" i="4"/>
  <c r="AB1368" i="4"/>
  <c r="AR1368" i="4"/>
  <c r="Z1368" i="4"/>
  <c r="AI1868" i="4"/>
  <c r="AI1147" i="4"/>
  <c r="AB1393" i="4"/>
  <c r="AR1393" i="4"/>
  <c r="Z1393" i="4"/>
  <c r="AK1393" i="4"/>
  <c r="AE2028" i="4"/>
  <c r="AF2028" i="4" s="1"/>
  <c r="AG2028" i="4" s="1"/>
  <c r="AI2028" i="4" s="1"/>
  <c r="AE765" i="4"/>
  <c r="AF765" i="4" s="1"/>
  <c r="AG765" i="4" s="1"/>
  <c r="AR1432" i="4"/>
  <c r="Z1432" i="4"/>
  <c r="AK1432" i="4"/>
  <c r="AB1432" i="4"/>
  <c r="AK1862" i="4"/>
  <c r="AB1862" i="4"/>
  <c r="AR1862" i="4"/>
  <c r="Z1862" i="4"/>
  <c r="AE172" i="4"/>
  <c r="AF172" i="4" s="1"/>
  <c r="AG172" i="4" s="1"/>
  <c r="AI172" i="4" s="1"/>
  <c r="AR1189" i="4"/>
  <c r="Z1189" i="4"/>
  <c r="AK1189" i="4"/>
  <c r="AB1189" i="4"/>
  <c r="AB493" i="4"/>
  <c r="AR493" i="4"/>
  <c r="Z493" i="4"/>
  <c r="AK493" i="4"/>
  <c r="AB1351" i="4"/>
  <c r="AR1351" i="4"/>
  <c r="Z1351" i="4"/>
  <c r="AK1351" i="4"/>
  <c r="AB1424" i="4"/>
  <c r="Z1424" i="4"/>
  <c r="AK1424" i="4"/>
  <c r="AR1424" i="4"/>
  <c r="AI2368" i="4"/>
  <c r="AJ1735" i="4"/>
  <c r="AM1735" i="4" s="1"/>
  <c r="AL1735" i="4"/>
  <c r="AR1410" i="4"/>
  <c r="Z1410" i="4"/>
  <c r="AK1410" i="4"/>
  <c r="AB1410" i="4"/>
  <c r="AE2060" i="4"/>
  <c r="AF2060" i="4" s="1"/>
  <c r="AG2060" i="4" s="1"/>
  <c r="AI2060" i="4" s="1"/>
  <c r="Z836" i="4"/>
  <c r="AK836" i="4"/>
  <c r="AB836" i="4"/>
  <c r="AR836" i="4"/>
  <c r="AL831" i="4"/>
  <c r="AJ831" i="4"/>
  <c r="AM831" i="4" s="1"/>
  <c r="AR888" i="4"/>
  <c r="Z888" i="4"/>
  <c r="AK888" i="4"/>
  <c r="AB888" i="4"/>
  <c r="AI1053" i="4"/>
  <c r="AK2192" i="4"/>
  <c r="AB2192" i="4"/>
  <c r="AR2192" i="4"/>
  <c r="Z2192" i="4"/>
  <c r="AB1884" i="4"/>
  <c r="AR1884" i="4"/>
  <c r="Z1884" i="4"/>
  <c r="AK1884" i="4"/>
  <c r="AE1704" i="4"/>
  <c r="AF1704" i="4" s="1"/>
  <c r="AG1704" i="4" s="1"/>
  <c r="AI1704" i="4" s="1"/>
  <c r="AK1850" i="4"/>
  <c r="AB1850" i="4"/>
  <c r="AR1850" i="4"/>
  <c r="Z1850" i="4"/>
  <c r="AR821" i="4"/>
  <c r="Z821" i="4"/>
  <c r="AK821" i="4"/>
  <c r="AB821" i="4"/>
  <c r="AB1406" i="4"/>
  <c r="Z1406" i="4"/>
  <c r="AK1406" i="4"/>
  <c r="AR1406" i="4"/>
  <c r="AB2242" i="4"/>
  <c r="AR2242" i="4"/>
  <c r="Z2242" i="4"/>
  <c r="AK2242" i="4"/>
  <c r="AI559" i="4"/>
  <c r="Z207" i="4"/>
  <c r="AK207" i="4"/>
  <c r="AB207" i="4"/>
  <c r="AR207" i="4"/>
  <c r="AE2135" i="4"/>
  <c r="AF2135" i="4" s="1"/>
  <c r="AG2135" i="4" s="1"/>
  <c r="AI2135" i="4" s="1"/>
  <c r="AE546" i="4"/>
  <c r="AF546" i="4" s="1"/>
  <c r="AG546" i="4" s="1"/>
  <c r="AI546" i="4" s="1"/>
  <c r="AL2151" i="4"/>
  <c r="AJ2151" i="4"/>
  <c r="AM2151" i="4" s="1"/>
  <c r="AI1104" i="4"/>
  <c r="AI733" i="4"/>
  <c r="AJ1680" i="4"/>
  <c r="AM1680" i="4" s="1"/>
  <c r="AL1680" i="4"/>
  <c r="AK990" i="4"/>
  <c r="AB990" i="4"/>
  <c r="AR990" i="4"/>
  <c r="Z990" i="4"/>
  <c r="AK1190" i="4"/>
  <c r="AB1190" i="4"/>
  <c r="AR1190" i="4"/>
  <c r="Z1190" i="4"/>
  <c r="AK1993" i="4"/>
  <c r="AB1993" i="4"/>
  <c r="AR1993" i="4"/>
  <c r="Z1993" i="4"/>
  <c r="AI1231" i="4"/>
  <c r="AR2167" i="4"/>
  <c r="Z2167" i="4"/>
  <c r="AK2167" i="4"/>
  <c r="AB2167" i="4"/>
  <c r="AR471" i="4"/>
  <c r="Z471" i="4"/>
  <c r="AK471" i="4"/>
  <c r="AB471" i="4"/>
  <c r="AB2092" i="4"/>
  <c r="AR2092" i="4"/>
  <c r="Z2092" i="4"/>
  <c r="AK2092" i="4"/>
  <c r="AK1511" i="4"/>
  <c r="AB1511" i="4"/>
  <c r="AR1511" i="4"/>
  <c r="Z1511" i="4"/>
  <c r="AL376" i="4"/>
  <c r="AJ376" i="4"/>
  <c r="AM376" i="4" s="1"/>
  <c r="AR607" i="4"/>
  <c r="Z607" i="4"/>
  <c r="AK607" i="4"/>
  <c r="AB607" i="4"/>
  <c r="AE633" i="4"/>
  <c r="AF633" i="4" s="1"/>
  <c r="AG633" i="4" s="1"/>
  <c r="AI633" i="4" s="1"/>
  <c r="AL2394" i="4"/>
  <c r="AJ2394" i="4"/>
  <c r="AM2394" i="4" s="1"/>
  <c r="AR1269" i="4"/>
  <c r="Z1269" i="4"/>
  <c r="AK1269" i="4"/>
  <c r="AB1269" i="4"/>
  <c r="AB1339" i="4"/>
  <c r="AR1339" i="4"/>
  <c r="Z1339" i="4"/>
  <c r="AK1339" i="4"/>
  <c r="AE1605" i="4"/>
  <c r="AF1605" i="4" s="1"/>
  <c r="AG1605" i="4" s="1"/>
  <c r="AI1605" i="4" s="1"/>
  <c r="AB2213" i="4"/>
  <c r="AR2213" i="4"/>
  <c r="Z2213" i="4"/>
  <c r="AK2213" i="4"/>
  <c r="AB1804" i="4"/>
  <c r="AR1804" i="4"/>
  <c r="Z1804" i="4"/>
  <c r="AK1804" i="4"/>
  <c r="AB1426" i="4"/>
  <c r="AR1426" i="4"/>
  <c r="Z1426" i="4"/>
  <c r="AK1426" i="4"/>
  <c r="AI1514" i="4"/>
  <c r="AB14" i="4"/>
  <c r="AR14" i="4"/>
  <c r="Z14" i="4"/>
  <c r="AK14" i="4"/>
  <c r="AE373" i="4"/>
  <c r="AF373" i="4" s="1"/>
  <c r="AG373" i="4" s="1"/>
  <c r="AI373" i="4" s="1"/>
  <c r="AI1107" i="4"/>
  <c r="AI237" i="4"/>
  <c r="AK2370" i="4"/>
  <c r="AB2370" i="4"/>
  <c r="AR2370" i="4"/>
  <c r="Z2370" i="4"/>
  <c r="AI61" i="4"/>
  <c r="AL292" i="4"/>
  <c r="AJ292" i="4"/>
  <c r="AM292" i="4" s="1"/>
  <c r="AL353" i="4"/>
  <c r="AJ353" i="4"/>
  <c r="AM353" i="4" s="1"/>
  <c r="AI1105" i="4"/>
  <c r="AI1048" i="4"/>
  <c r="AE1427" i="4"/>
  <c r="AF1427" i="4" s="1"/>
  <c r="AG1427" i="4" s="1"/>
  <c r="AI1427" i="4" s="1"/>
  <c r="AR106" i="4"/>
  <c r="Z106" i="4"/>
  <c r="AK106" i="4"/>
  <c r="AB106" i="4"/>
  <c r="AE2044" i="4"/>
  <c r="AF2044" i="4" s="1"/>
  <c r="AG2044" i="4" s="1"/>
  <c r="AI2044" i="4" s="1"/>
  <c r="AE2142" i="4"/>
  <c r="AF2142" i="4" s="1"/>
  <c r="AG2142" i="4" s="1"/>
  <c r="AI2142" i="4" s="1"/>
  <c r="AE1317" i="4"/>
  <c r="AF1317" i="4" s="1"/>
  <c r="AG1317" i="4" s="1"/>
  <c r="AI1317" i="4" s="1"/>
  <c r="AK886" i="4"/>
  <c r="AB886" i="4"/>
  <c r="AR886" i="4"/>
  <c r="Z886" i="4"/>
  <c r="AK2008" i="4"/>
  <c r="AB2008" i="4"/>
  <c r="AR2008" i="4"/>
  <c r="Z2008" i="4"/>
  <c r="AE2041" i="4"/>
  <c r="AF2041" i="4" s="1"/>
  <c r="AG2041" i="4" s="1"/>
  <c r="AI2041" i="4" s="1"/>
  <c r="AB2391" i="4"/>
  <c r="AR2391" i="4"/>
  <c r="Z2391" i="4"/>
  <c r="AK2391" i="4"/>
  <c r="AE344" i="4"/>
  <c r="AF344" i="4" s="1"/>
  <c r="AG344" i="4" s="1"/>
  <c r="AI344" i="4" s="1"/>
  <c r="Z2085" i="4"/>
  <c r="AK2085" i="4"/>
  <c r="AB2085" i="4"/>
  <c r="AR2085" i="4"/>
  <c r="AB1004" i="4"/>
  <c r="AR1004" i="4"/>
  <c r="Z1004" i="4"/>
  <c r="AK1004" i="4"/>
  <c r="AB1753" i="4"/>
  <c r="AR1753" i="4"/>
  <c r="Z1753" i="4"/>
  <c r="AK1753" i="4"/>
  <c r="AK277" i="4"/>
  <c r="AB277" i="4"/>
  <c r="AR277" i="4"/>
  <c r="Z277" i="4"/>
  <c r="AK1212" i="4"/>
  <c r="AB1212" i="4"/>
  <c r="AR1212" i="4"/>
  <c r="Z1212" i="4"/>
  <c r="AK1672" i="4"/>
  <c r="AB1672" i="4"/>
  <c r="AR1672" i="4"/>
  <c r="Z1672" i="4"/>
  <c r="AB2389" i="4"/>
  <c r="AK2389" i="4"/>
  <c r="AR2389" i="4"/>
  <c r="Z2389" i="4"/>
  <c r="AR250" i="4"/>
  <c r="Z250" i="4"/>
  <c r="AK250" i="4"/>
  <c r="AB250" i="4"/>
  <c r="AK1832" i="4"/>
  <c r="AB1832" i="4"/>
  <c r="AR1832" i="4"/>
  <c r="Z1832" i="4"/>
  <c r="AB1737" i="4"/>
  <c r="AR1737" i="4"/>
  <c r="Z1737" i="4"/>
  <c r="AK1737" i="4"/>
  <c r="AB1401" i="4"/>
  <c r="AR1401" i="4"/>
  <c r="Z1401" i="4"/>
  <c r="AK1401" i="4"/>
  <c r="AK2211" i="4"/>
  <c r="AB2211" i="4"/>
  <c r="AR2211" i="4"/>
  <c r="Z2211" i="4"/>
  <c r="AB1818" i="4"/>
  <c r="AR1818" i="4"/>
  <c r="Z1818" i="4"/>
  <c r="AK1818" i="4"/>
  <c r="AB312" i="4"/>
  <c r="AR312" i="4"/>
  <c r="Z312" i="4"/>
  <c r="AK312" i="4"/>
  <c r="AR699" i="4"/>
  <c r="Z699" i="4"/>
  <c r="AK699" i="4"/>
  <c r="AB699" i="4"/>
  <c r="Z2417" i="4"/>
  <c r="AB2417" i="4"/>
  <c r="AK2417" i="4"/>
  <c r="AR2417" i="4"/>
  <c r="AT2478" i="4"/>
  <c r="AP2478" i="4"/>
  <c r="AQ2478" i="4"/>
  <c r="AQ215" i="4"/>
  <c r="AP215" i="4"/>
  <c r="AT215" i="4"/>
  <c r="AP1270" i="4"/>
  <c r="AT1270" i="4"/>
  <c r="AQ1270" i="4"/>
  <c r="AQ1586" i="4"/>
  <c r="AP1586" i="4"/>
  <c r="AT1586" i="4"/>
  <c r="AP1517" i="4"/>
  <c r="AT1517" i="4"/>
  <c r="AQ1517" i="4"/>
  <c r="AQ196" i="4"/>
  <c r="AP196" i="4"/>
  <c r="AT196" i="4"/>
  <c r="AP37" i="4"/>
  <c r="AT37" i="4"/>
  <c r="AQ37" i="4"/>
  <c r="Z155" i="4"/>
  <c r="AK155" i="4"/>
  <c r="AB155" i="4"/>
  <c r="AR155" i="4"/>
  <c r="AK956" i="4"/>
  <c r="AB956" i="4"/>
  <c r="AR956" i="4"/>
  <c r="Z956" i="4"/>
  <c r="AR413" i="4"/>
  <c r="Z413" i="4"/>
  <c r="AK413" i="4"/>
  <c r="AB413" i="4"/>
  <c r="AL1801" i="4"/>
  <c r="AJ1801" i="4"/>
  <c r="AM1801" i="4" s="1"/>
  <c r="AL522" i="4"/>
  <c r="AJ522" i="4"/>
  <c r="AM522" i="4" s="1"/>
  <c r="AR229" i="4"/>
  <c r="Z229" i="4"/>
  <c r="AK229" i="4"/>
  <c r="AB229" i="4"/>
  <c r="AI236" i="4"/>
  <c r="AR406" i="4"/>
  <c r="Z406" i="4"/>
  <c r="AK406" i="4"/>
  <c r="AB406" i="4"/>
  <c r="AK2081" i="4"/>
  <c r="AB2081" i="4"/>
  <c r="AR2081" i="4"/>
  <c r="Z2081" i="4"/>
  <c r="AK1075" i="4"/>
  <c r="AB1075" i="4"/>
  <c r="AR1075" i="4"/>
  <c r="Z1075" i="4"/>
  <c r="AR1954" i="4"/>
  <c r="Z1954" i="4"/>
  <c r="AK1954" i="4"/>
  <c r="AB1954" i="4"/>
  <c r="AK1774" i="4"/>
  <c r="AB1774" i="4"/>
  <c r="AR1774" i="4"/>
  <c r="Z1774" i="4"/>
  <c r="AB2000" i="4"/>
  <c r="Z2000" i="4"/>
  <c r="AK2000" i="4"/>
  <c r="AR2000" i="4"/>
  <c r="AB675" i="4"/>
  <c r="AR675" i="4"/>
  <c r="Z675" i="4"/>
  <c r="AK675" i="4"/>
  <c r="Z133" i="4"/>
  <c r="AK133" i="4"/>
  <c r="AB133" i="4"/>
  <c r="AR133" i="4"/>
  <c r="Z2328" i="4"/>
  <c r="AK2328" i="4"/>
  <c r="AR2328" i="4"/>
  <c r="AB2328" i="4"/>
  <c r="AB1924" i="4"/>
  <c r="AR1924" i="4"/>
  <c r="Z1924" i="4"/>
  <c r="AK1924" i="4"/>
  <c r="AI757" i="4"/>
  <c r="AJ524" i="4"/>
  <c r="AM524" i="4" s="1"/>
  <c r="AL524" i="4"/>
  <c r="AR863" i="4"/>
  <c r="Z863" i="4"/>
  <c r="AK863" i="4"/>
  <c r="AB863" i="4"/>
  <c r="AR2170" i="4"/>
  <c r="Z2170" i="4"/>
  <c r="AK2170" i="4"/>
  <c r="AB2170" i="4"/>
  <c r="AB1685" i="4"/>
  <c r="AR1685" i="4"/>
  <c r="Z1685" i="4"/>
  <c r="AK1685" i="4"/>
  <c r="AR590" i="4"/>
  <c r="Z590" i="4"/>
  <c r="AK590" i="4"/>
  <c r="AB590" i="4"/>
  <c r="AK2058" i="4"/>
  <c r="AB2058" i="4"/>
  <c r="AR2058" i="4"/>
  <c r="Z2058" i="4"/>
  <c r="AK390" i="4"/>
  <c r="AB390" i="4"/>
  <c r="AR390" i="4"/>
  <c r="Z390" i="4"/>
  <c r="AR585" i="4"/>
  <c r="Z585" i="4"/>
  <c r="AK585" i="4"/>
  <c r="AB585" i="4"/>
  <c r="AB1311" i="4"/>
  <c r="AR1311" i="4"/>
  <c r="Z1311" i="4"/>
  <c r="AK1311" i="4"/>
  <c r="AR1240" i="4"/>
  <c r="Z1240" i="4"/>
  <c r="AK1240" i="4"/>
  <c r="AB1240" i="4"/>
  <c r="AL325" i="4"/>
  <c r="AJ325" i="4"/>
  <c r="AM325" i="4" s="1"/>
  <c r="AJ1853" i="4"/>
  <c r="AM1853" i="4" s="1"/>
  <c r="AL1853" i="4"/>
  <c r="AK2223" i="4"/>
  <c r="AB2223" i="4"/>
  <c r="AR2223" i="4"/>
  <c r="Z2223" i="4"/>
  <c r="Z1829" i="4"/>
  <c r="AK1829" i="4"/>
  <c r="AB1829" i="4"/>
  <c r="AR1829" i="4"/>
  <c r="AB946" i="4"/>
  <c r="AR946" i="4"/>
  <c r="Z946" i="4"/>
  <c r="AK946" i="4"/>
  <c r="AR217" i="4"/>
  <c r="Z217" i="4"/>
  <c r="AK217" i="4"/>
  <c r="AB217" i="4"/>
  <c r="AR727" i="4"/>
  <c r="Z727" i="4"/>
  <c r="AK727" i="4"/>
  <c r="AB727" i="4"/>
  <c r="AB1033" i="4"/>
  <c r="AR1033" i="4"/>
  <c r="Z1033" i="4"/>
  <c r="AK1033" i="4"/>
  <c r="AB1936" i="4"/>
  <c r="AR1936" i="4"/>
  <c r="Z1936" i="4"/>
  <c r="AK1936" i="4"/>
  <c r="AI1948" i="4"/>
  <c r="AK2321" i="4"/>
  <c r="AB2321" i="4"/>
  <c r="AR2321" i="4"/>
  <c r="Z2321" i="4"/>
  <c r="AB1309" i="4"/>
  <c r="AR1309" i="4"/>
  <c r="Z1309" i="4"/>
  <c r="AK1309" i="4"/>
  <c r="AR1136" i="4"/>
  <c r="Z1136" i="4"/>
  <c r="AK1136" i="4"/>
  <c r="AB1136" i="4"/>
  <c r="Z902" i="4"/>
  <c r="AK902" i="4"/>
  <c r="AB902" i="4"/>
  <c r="AR902" i="4"/>
  <c r="AK1163" i="4"/>
  <c r="AB1163" i="4"/>
  <c r="AR1163" i="4"/>
  <c r="Z1163" i="4"/>
  <c r="AK1931" i="4"/>
  <c r="AR1931" i="4"/>
  <c r="Z1931" i="4"/>
  <c r="AB1931" i="4"/>
  <c r="AR2404" i="4"/>
  <c r="Z2404" i="4"/>
  <c r="AB2404" i="4"/>
  <c r="AK2404" i="4"/>
  <c r="AB870" i="4"/>
  <c r="AR870" i="4"/>
  <c r="Z870" i="4"/>
  <c r="AK870" i="4"/>
  <c r="AI1602" i="4"/>
  <c r="AB1150" i="4"/>
  <c r="AR1150" i="4"/>
  <c r="Z1150" i="4"/>
  <c r="AK1150" i="4"/>
  <c r="Z1373" i="4"/>
  <c r="AK1373" i="4"/>
  <c r="AB1373" i="4"/>
  <c r="AR1373" i="4"/>
  <c r="AK2304" i="4"/>
  <c r="AB2304" i="4"/>
  <c r="AR2304" i="4"/>
  <c r="Z2304" i="4"/>
  <c r="AL2010" i="4"/>
  <c r="AJ2010" i="4"/>
  <c r="AM2010" i="4" s="1"/>
  <c r="AB2082" i="4"/>
  <c r="AR2082" i="4"/>
  <c r="Z2082" i="4"/>
  <c r="AK2082" i="4"/>
  <c r="AK894" i="4"/>
  <c r="AB894" i="4"/>
  <c r="AR894" i="4"/>
  <c r="Z894" i="4"/>
  <c r="AR463" i="4"/>
  <c r="Z463" i="4"/>
  <c r="AK463" i="4"/>
  <c r="AB463" i="4"/>
  <c r="AR891" i="4"/>
  <c r="Z891" i="4"/>
  <c r="AK891" i="4"/>
  <c r="AB891" i="4"/>
  <c r="AK1460" i="4"/>
  <c r="AB1460" i="4"/>
  <c r="AR1460" i="4"/>
  <c r="Z1460" i="4"/>
  <c r="AI408" i="4"/>
  <c r="AB531" i="4"/>
  <c r="AR531" i="4"/>
  <c r="Z531" i="4"/>
  <c r="AK531" i="4"/>
  <c r="AR984" i="4"/>
  <c r="Z984" i="4"/>
  <c r="AK984" i="4"/>
  <c r="AB984" i="4"/>
  <c r="AJ567" i="4"/>
  <c r="AM567" i="4" s="1"/>
  <c r="AL567" i="4"/>
  <c r="AB2003" i="4"/>
  <c r="AR2003" i="4"/>
  <c r="Z2003" i="4"/>
  <c r="AK2003" i="4"/>
  <c r="AK995" i="4"/>
  <c r="AB995" i="4"/>
  <c r="AR995" i="4"/>
  <c r="Z995" i="4"/>
  <c r="AK1286" i="4"/>
  <c r="AB1286" i="4"/>
  <c r="AR1286" i="4"/>
  <c r="Z1286" i="4"/>
  <c r="Z2129" i="4"/>
  <c r="AK2129" i="4"/>
  <c r="AB2129" i="4"/>
  <c r="AR2129" i="4"/>
  <c r="AB2475" i="4"/>
  <c r="AK2475" i="4"/>
  <c r="AR2475" i="4"/>
  <c r="Z2475" i="4"/>
  <c r="AK1506" i="4"/>
  <c r="AB1506" i="4"/>
  <c r="AR1506" i="4"/>
  <c r="Z1506" i="4"/>
  <c r="AL926" i="4"/>
  <c r="AJ926" i="4"/>
  <c r="AM926" i="4" s="1"/>
  <c r="AL1952" i="4"/>
  <c r="AJ1952" i="4"/>
  <c r="AM1952" i="4" s="1"/>
  <c r="AK1966" i="4"/>
  <c r="AB1966" i="4"/>
  <c r="AR1966" i="4"/>
  <c r="Z1966" i="4"/>
  <c r="AR1553" i="4"/>
  <c r="Z1553" i="4"/>
  <c r="AK1553" i="4"/>
  <c r="AB1553" i="4"/>
  <c r="AI310" i="4"/>
  <c r="AB953" i="4"/>
  <c r="AR953" i="4"/>
  <c r="Z953" i="4"/>
  <c r="AK953" i="4"/>
  <c r="AB674" i="4"/>
  <c r="AR674" i="4"/>
  <c r="Z674" i="4"/>
  <c r="AK674" i="4"/>
  <c r="AB1303" i="4"/>
  <c r="AR1303" i="4"/>
  <c r="Z1303" i="4"/>
  <c r="AK1303" i="4"/>
  <c r="AR216" i="4"/>
  <c r="Z216" i="4"/>
  <c r="AK216" i="4"/>
  <c r="AB216" i="4"/>
  <c r="AB1794" i="4"/>
  <c r="AR1794" i="4"/>
  <c r="Z1794" i="4"/>
  <c r="AK1794" i="4"/>
  <c r="AR1064" i="4"/>
  <c r="Z1064" i="4"/>
  <c r="AK1064" i="4"/>
  <c r="AB1064" i="4"/>
  <c r="AR1912" i="4"/>
  <c r="Z1912" i="4"/>
  <c r="AK1912" i="4"/>
  <c r="AB1912" i="4"/>
  <c r="AR555" i="4"/>
  <c r="Z555" i="4"/>
  <c r="AK555" i="4"/>
  <c r="AB555" i="4"/>
  <c r="AB1002" i="4"/>
  <c r="AR1002" i="4"/>
  <c r="Z1002" i="4"/>
  <c r="AK1002" i="4"/>
  <c r="AR846" i="4"/>
  <c r="Z846" i="4"/>
  <c r="AK846" i="4"/>
  <c r="AB846" i="4"/>
  <c r="Z1355" i="4"/>
  <c r="AK1355" i="4"/>
  <c r="AB1355" i="4"/>
  <c r="AR1355" i="4"/>
  <c r="AB1470" i="4"/>
  <c r="Z1470" i="4"/>
  <c r="AK1470" i="4"/>
  <c r="AR1470" i="4"/>
  <c r="AI309" i="4"/>
  <c r="AB2288" i="4"/>
  <c r="AR2288" i="4"/>
  <c r="Z2288" i="4"/>
  <c r="AK2288" i="4"/>
  <c r="AB1207" i="4"/>
  <c r="AR1207" i="4"/>
  <c r="Z1207" i="4"/>
  <c r="AK1207" i="4"/>
  <c r="AI2125" i="4"/>
  <c r="Z2049" i="4"/>
  <c r="AK2049" i="4"/>
  <c r="AB2049" i="4"/>
  <c r="AR2049" i="4"/>
  <c r="AK256" i="4"/>
  <c r="AB256" i="4"/>
  <c r="AR256" i="4"/>
  <c r="Z256" i="4"/>
  <c r="Z2171" i="4"/>
  <c r="AK2171" i="4"/>
  <c r="AB2171" i="4"/>
  <c r="AR2171" i="4"/>
  <c r="AL347" i="4"/>
  <c r="AJ347" i="4"/>
  <c r="AM347" i="4" s="1"/>
  <c r="AR83" i="4"/>
  <c r="Z83" i="4"/>
  <c r="AK83" i="4"/>
  <c r="AB83" i="4"/>
  <c r="AR1789" i="4"/>
  <c r="Z1789" i="4"/>
  <c r="AK1789" i="4"/>
  <c r="AB1789" i="4"/>
  <c r="AL1343" i="4"/>
  <c r="AJ1343" i="4"/>
  <c r="AM1343" i="4" s="1"/>
  <c r="AB1463" i="4"/>
  <c r="AR1463" i="4"/>
  <c r="Z1463" i="4"/>
  <c r="AK1463" i="4"/>
  <c r="AB2116" i="4"/>
  <c r="AR2116" i="4"/>
  <c r="Z2116" i="4"/>
  <c r="AK2116" i="4"/>
  <c r="AI765" i="4"/>
  <c r="AE1606" i="4"/>
  <c r="AF1606" i="4" s="1"/>
  <c r="AG1606" i="4" s="1"/>
  <c r="AI1606" i="4" s="1"/>
  <c r="AI1982" i="4"/>
  <c r="AR1873" i="4"/>
  <c r="Z1873" i="4"/>
  <c r="AB1873" i="4"/>
  <c r="AK1873" i="4"/>
  <c r="AR776" i="4"/>
  <c r="Z776" i="4"/>
  <c r="AK776" i="4"/>
  <c r="AB776" i="4"/>
  <c r="AE491" i="4"/>
  <c r="AF491" i="4" s="1"/>
  <c r="AG491" i="4" s="1"/>
  <c r="AI1726" i="4"/>
  <c r="AI1278" i="4"/>
  <c r="AB1454" i="4"/>
  <c r="AR1454" i="4"/>
  <c r="Z1454" i="4"/>
  <c r="AK1454" i="4"/>
  <c r="AR89" i="4"/>
  <c r="Z89" i="4"/>
  <c r="AK89" i="4"/>
  <c r="AB89" i="4"/>
  <c r="AR813" i="4"/>
  <c r="Z813" i="4"/>
  <c r="AK813" i="4"/>
  <c r="AB813" i="4"/>
  <c r="AK46" i="4"/>
  <c r="AB46" i="4"/>
  <c r="AR46" i="4"/>
  <c r="Z46" i="4"/>
  <c r="AB774" i="4"/>
  <c r="AR774" i="4"/>
  <c r="Z774" i="4"/>
  <c r="AK774" i="4"/>
  <c r="AE1561" i="4"/>
  <c r="AF1561" i="4" s="1"/>
  <c r="AG1561" i="4" s="1"/>
  <c r="AI1561" i="4" s="1"/>
  <c r="AL238" i="4"/>
  <c r="AJ238" i="4"/>
  <c r="AM238" i="4" s="1"/>
  <c r="AR191" i="4"/>
  <c r="Z191" i="4"/>
  <c r="AK191" i="4"/>
  <c r="AB191" i="4"/>
  <c r="AB1844" i="4"/>
  <c r="AR1844" i="4"/>
  <c r="Z1844" i="4"/>
  <c r="AK1844" i="4"/>
  <c r="AE464" i="4"/>
  <c r="AF464" i="4" s="1"/>
  <c r="AG464" i="4" s="1"/>
  <c r="AI464" i="4" s="1"/>
  <c r="AK2012" i="4"/>
  <c r="AB2012" i="4"/>
  <c r="AR2012" i="4"/>
  <c r="Z2012" i="4"/>
  <c r="AK317" i="4"/>
  <c r="AB317" i="4"/>
  <c r="AR317" i="4"/>
  <c r="Z317" i="4"/>
  <c r="AI1279" i="4"/>
  <c r="AB1396" i="4"/>
  <c r="AR1396" i="4"/>
  <c r="Z1396" i="4"/>
  <c r="AK1396" i="4"/>
  <c r="AL1890" i="4"/>
  <c r="AJ1890" i="4"/>
  <c r="AM1890" i="4" s="1"/>
  <c r="AR808" i="4"/>
  <c r="Z808" i="4"/>
  <c r="AK808" i="4"/>
  <c r="AB808" i="4"/>
  <c r="AK1193" i="4"/>
  <c r="AB1193" i="4"/>
  <c r="AR1193" i="4"/>
  <c r="Z1193" i="4"/>
  <c r="AJ1044" i="4"/>
  <c r="AM1044" i="4" s="1"/>
  <c r="AL1044" i="4"/>
  <c r="AJ1529" i="4"/>
  <c r="AM1529" i="4" s="1"/>
  <c r="AL1529" i="4"/>
  <c r="AJ97" i="4"/>
  <c r="AM97" i="4" s="1"/>
  <c r="AL97" i="4"/>
  <c r="AR1495" i="4"/>
  <c r="Z1495" i="4"/>
  <c r="AK1495" i="4"/>
  <c r="AB1495" i="4"/>
  <c r="AI301" i="4"/>
  <c r="AJ1152" i="4"/>
  <c r="AM1152" i="4" s="1"/>
  <c r="AL1152" i="4"/>
  <c r="AB200" i="4"/>
  <c r="AR200" i="4"/>
  <c r="Z200" i="4"/>
  <c r="AK200" i="4"/>
  <c r="AB1205" i="4"/>
  <c r="AR1205" i="4"/>
  <c r="Z1205" i="4"/>
  <c r="AK1205" i="4"/>
  <c r="AK2127" i="4"/>
  <c r="AB2127" i="4"/>
  <c r="AR2127" i="4"/>
  <c r="Z2127" i="4"/>
  <c r="AK1263" i="4"/>
  <c r="AB1263" i="4"/>
  <c r="AR1263" i="4"/>
  <c r="Z1263" i="4"/>
  <c r="AI1415" i="4"/>
  <c r="AL242" i="4"/>
  <c r="AJ242" i="4"/>
  <c r="AM242" i="4" s="1"/>
  <c r="AE2396" i="4"/>
  <c r="AF2396" i="4" s="1"/>
  <c r="AG2396" i="4" s="1"/>
  <c r="AI2396" i="4" s="1"/>
  <c r="AB878" i="4"/>
  <c r="AR878" i="4"/>
  <c r="Z878" i="4"/>
  <c r="AK878" i="4"/>
  <c r="AL1206" i="4"/>
  <c r="AJ1206" i="4"/>
  <c r="AM1206" i="4" s="1"/>
  <c r="AK2015" i="4"/>
  <c r="AB2015" i="4"/>
  <c r="AR2015" i="4"/>
  <c r="Z2015" i="4"/>
  <c r="AL930" i="4"/>
  <c r="AJ930" i="4"/>
  <c r="AM930" i="4" s="1"/>
  <c r="AR920" i="4"/>
  <c r="Z920" i="4"/>
  <c r="AK920" i="4"/>
  <c r="AB920" i="4"/>
  <c r="Z222" i="4"/>
  <c r="AK222" i="4"/>
  <c r="AB222" i="4"/>
  <c r="AR222" i="4"/>
  <c r="AB1247" i="4"/>
  <c r="AR1247" i="4"/>
  <c r="Z1247" i="4"/>
  <c r="AK1247" i="4"/>
  <c r="AE740" i="4"/>
  <c r="AF740" i="4" s="1"/>
  <c r="AG740" i="4" s="1"/>
  <c r="AI2144" i="4"/>
  <c r="AE516" i="4"/>
  <c r="AF516" i="4" s="1"/>
  <c r="AG516" i="4" s="1"/>
  <c r="AI516" i="4" s="1"/>
  <c r="AR848" i="4"/>
  <c r="Z848" i="4"/>
  <c r="AK848" i="4"/>
  <c r="AB848" i="4"/>
  <c r="AB375" i="4"/>
  <c r="AR375" i="4"/>
  <c r="Z375" i="4"/>
  <c r="AK375" i="4"/>
  <c r="AB2105" i="4"/>
  <c r="AR2105" i="4"/>
  <c r="Z2105" i="4"/>
  <c r="AK2105" i="4"/>
  <c r="AE378" i="4"/>
  <c r="AF378" i="4" s="1"/>
  <c r="AG378" i="4" s="1"/>
  <c r="AI378" i="4" s="1"/>
  <c r="AR2309" i="4"/>
  <c r="Z2309" i="4"/>
  <c r="AK2309" i="4"/>
  <c r="AB2309" i="4"/>
  <c r="AR603" i="4"/>
  <c r="Z603" i="4"/>
  <c r="AK603" i="4"/>
  <c r="AB603" i="4"/>
  <c r="AJ366" i="4"/>
  <c r="AM366" i="4" s="1"/>
  <c r="AL366" i="4"/>
  <c r="AE1363" i="4"/>
  <c r="AF1363" i="4" s="1"/>
  <c r="AG1363" i="4" s="1"/>
  <c r="AI1363" i="4" s="1"/>
  <c r="AR116" i="4"/>
  <c r="Z116" i="4"/>
  <c r="AK116" i="4"/>
  <c r="AB116" i="4"/>
  <c r="AI69" i="4"/>
  <c r="AL1198" i="4"/>
  <c r="AJ1198" i="4"/>
  <c r="AM1198" i="4" s="1"/>
  <c r="AB1946" i="4"/>
  <c r="AR1946" i="4"/>
  <c r="Z1946" i="4"/>
  <c r="AK1946" i="4"/>
  <c r="AL1861" i="4"/>
  <c r="AJ1861" i="4"/>
  <c r="AM1861" i="4" s="1"/>
  <c r="AB1445" i="4"/>
  <c r="AR1445" i="4"/>
  <c r="Z1445" i="4"/>
  <c r="AK1445" i="4"/>
  <c r="AE551" i="4"/>
  <c r="AF551" i="4" s="1"/>
  <c r="AG551" i="4" s="1"/>
  <c r="AI551" i="4" s="1"/>
  <c r="AB1433" i="4"/>
  <c r="AR1433" i="4"/>
  <c r="Z1433" i="4"/>
  <c r="AK1433" i="4"/>
  <c r="AB2319" i="4"/>
  <c r="AR2319" i="4"/>
  <c r="Z2319" i="4"/>
  <c r="AK2319" i="4"/>
  <c r="Z936" i="4"/>
  <c r="AK936" i="4"/>
  <c r="AB936" i="4"/>
  <c r="AR936" i="4"/>
  <c r="AR1414" i="4"/>
  <c r="Z1414" i="4"/>
  <c r="AK1414" i="4"/>
  <c r="AB1414" i="4"/>
  <c r="AK1975" i="4"/>
  <c r="AB1975" i="4"/>
  <c r="AR1975" i="4"/>
  <c r="Z1975" i="4"/>
  <c r="AK778" i="4"/>
  <c r="AB778" i="4"/>
  <c r="AR778" i="4"/>
  <c r="Z778" i="4"/>
  <c r="AR839" i="4"/>
  <c r="Z839" i="4"/>
  <c r="AK839" i="4"/>
  <c r="AB839" i="4"/>
  <c r="AE335" i="4"/>
  <c r="AF335" i="4" s="1"/>
  <c r="AG335" i="4" s="1"/>
  <c r="AI335" i="4" s="1"/>
  <c r="Z1487" i="4"/>
  <c r="AK1487" i="4"/>
  <c r="AB1487" i="4"/>
  <c r="AR1487" i="4"/>
  <c r="AI1539" i="4"/>
  <c r="AE186" i="4"/>
  <c r="AF186" i="4" s="1"/>
  <c r="AG186" i="4" s="1"/>
  <c r="AI186" i="4" s="1"/>
  <c r="AE1613" i="4"/>
  <c r="AF1613" i="4" s="1"/>
  <c r="AG1613" i="4" s="1"/>
  <c r="AI1613" i="4" s="1"/>
  <c r="AB2138" i="4"/>
  <c r="AR2138" i="4"/>
  <c r="Z2138" i="4"/>
  <c r="AK2138" i="4"/>
  <c r="AK1203" i="4"/>
  <c r="AB1203" i="4"/>
  <c r="AR1203" i="4"/>
  <c r="Z1203" i="4"/>
  <c r="Z1091" i="4"/>
  <c r="AK1091" i="4"/>
  <c r="AB1091" i="4"/>
  <c r="AR1091" i="4"/>
  <c r="AE748" i="4"/>
  <c r="AF748" i="4" s="1"/>
  <c r="AG748" i="4" s="1"/>
  <c r="AI748" i="4" s="1"/>
  <c r="AL1360" i="4"/>
  <c r="AJ1360" i="4"/>
  <c r="AM1360" i="4" s="1"/>
  <c r="AB429" i="4"/>
  <c r="AR429" i="4"/>
  <c r="Z429" i="4"/>
  <c r="AK429" i="4"/>
  <c r="AI1694" i="4"/>
  <c r="AE369" i="4"/>
  <c r="AF369" i="4" s="1"/>
  <c r="AG369" i="4" s="1"/>
  <c r="AI369" i="4" s="1"/>
  <c r="AJ1729" i="4"/>
  <c r="AM1729" i="4" s="1"/>
  <c r="AL1729" i="4"/>
  <c r="AB1872" i="4"/>
  <c r="AR1872" i="4"/>
  <c r="Z1872" i="4"/>
  <c r="AK1872" i="4"/>
  <c r="AE2424" i="4"/>
  <c r="AF2424" i="4" s="1"/>
  <c r="AG2424" i="4" s="1"/>
  <c r="AI2424" i="4" s="1"/>
  <c r="AI576" i="4"/>
  <c r="AL241" i="4"/>
  <c r="AJ241" i="4"/>
  <c r="AM241" i="4" s="1"/>
  <c r="AB1038" i="4"/>
  <c r="AR1038" i="4"/>
  <c r="Z1038" i="4"/>
  <c r="AK1038" i="4"/>
  <c r="AK146" i="4"/>
  <c r="AB146" i="4"/>
  <c r="AR146" i="4"/>
  <c r="Z146" i="4"/>
  <c r="AE2034" i="4"/>
  <c r="AF2034" i="4" s="1"/>
  <c r="AG2034" i="4" s="1"/>
  <c r="AI2034" i="4" s="1"/>
  <c r="AR1665" i="4"/>
  <c r="Z1665" i="4"/>
  <c r="AK1665" i="4"/>
  <c r="AB1665" i="4"/>
  <c r="AE519" i="4"/>
  <c r="AF519" i="4" s="1"/>
  <c r="AG519" i="4" s="1"/>
  <c r="AR2124" i="4"/>
  <c r="Z2124" i="4"/>
  <c r="AK2124" i="4"/>
  <c r="AB2124" i="4"/>
  <c r="AE545" i="4"/>
  <c r="AF545" i="4" s="1"/>
  <c r="AG545" i="4" s="1"/>
  <c r="AI545" i="4" s="1"/>
  <c r="AR2132" i="4"/>
  <c r="Z2132" i="4"/>
  <c r="AK2132" i="4"/>
  <c r="AB2132" i="4"/>
  <c r="AB2222" i="4"/>
  <c r="AR2222" i="4"/>
  <c r="Z2222" i="4"/>
  <c r="AK2222" i="4"/>
  <c r="AL1858" i="4"/>
  <c r="AJ1858" i="4"/>
  <c r="AM1858" i="4" s="1"/>
  <c r="AK2244" i="4"/>
  <c r="AB2244" i="4"/>
  <c r="AR2244" i="4"/>
  <c r="Z2244" i="4"/>
  <c r="AK1971" i="4"/>
  <c r="AB1971" i="4"/>
  <c r="AR1971" i="4"/>
  <c r="Z1971" i="4"/>
  <c r="AI1587" i="4"/>
  <c r="AJ299" i="4"/>
  <c r="AM299" i="4" s="1"/>
  <c r="AL299" i="4"/>
  <c r="AK1974" i="4"/>
  <c r="AB1974" i="4"/>
  <c r="AR1974" i="4"/>
  <c r="Z1974" i="4"/>
  <c r="AE1040" i="4"/>
  <c r="AF1040" i="4" s="1"/>
  <c r="AG1040" i="4" s="1"/>
  <c r="AI1040" i="4" s="1"/>
  <c r="AB860" i="4"/>
  <c r="AR860" i="4"/>
  <c r="Z860" i="4"/>
  <c r="AK860" i="4"/>
  <c r="AE741" i="4"/>
  <c r="AF741" i="4" s="1"/>
  <c r="AG741" i="4" s="1"/>
  <c r="AI741" i="4" s="1"/>
  <c r="AI1998" i="4"/>
  <c r="AL280" i="4"/>
  <c r="AJ280" i="4"/>
  <c r="AM280" i="4" s="1"/>
  <c r="AR478" i="4"/>
  <c r="Z478" i="4"/>
  <c r="AK478" i="4"/>
  <c r="AB478" i="4"/>
  <c r="AI57" i="4"/>
  <c r="AI1609" i="4"/>
  <c r="AI1601" i="4"/>
  <c r="Z670" i="4"/>
  <c r="AK670" i="4"/>
  <c r="AB670" i="4"/>
  <c r="AR670" i="4"/>
  <c r="AK235" i="4"/>
  <c r="AB235" i="4"/>
  <c r="AR235" i="4"/>
  <c r="Z235" i="4"/>
  <c r="Z2175" i="4"/>
  <c r="AK2175" i="4"/>
  <c r="AB2175" i="4"/>
  <c r="AR2175" i="4"/>
  <c r="AJ1968" i="4"/>
  <c r="AM1968" i="4" s="1"/>
  <c r="AL1968" i="4"/>
  <c r="AK2337" i="4"/>
  <c r="AR2337" i="4"/>
  <c r="AB2337" i="4"/>
  <c r="Z2337" i="4"/>
  <c r="AB730" i="4"/>
  <c r="AR730" i="4"/>
  <c r="Z730" i="4"/>
  <c r="AK730" i="4"/>
  <c r="AK195" i="4"/>
  <c r="AB195" i="4"/>
  <c r="AR195" i="4"/>
  <c r="Z195" i="4"/>
  <c r="AE303" i="4"/>
  <c r="AF303" i="4" s="1"/>
  <c r="AG303" i="4" s="1"/>
  <c r="AI303" i="4" s="1"/>
  <c r="AR916" i="4"/>
  <c r="Z916" i="4"/>
  <c r="AK916" i="4"/>
  <c r="AB916" i="4"/>
  <c r="AB1834" i="4"/>
  <c r="AR1834" i="4"/>
  <c r="Z1834" i="4"/>
  <c r="AK1834" i="4"/>
  <c r="AR1391" i="4"/>
  <c r="Z1391" i="4"/>
  <c r="AK1391" i="4"/>
  <c r="AB1391" i="4"/>
  <c r="AE225" i="4"/>
  <c r="AF225" i="4" s="1"/>
  <c r="AG225" i="4" s="1"/>
  <c r="AI225" i="4" s="1"/>
  <c r="AI1597" i="4"/>
  <c r="AR2140" i="4"/>
  <c r="Z2140" i="4"/>
  <c r="AK2140" i="4"/>
  <c r="AB2140" i="4"/>
  <c r="AE1660" i="4"/>
  <c r="AF1660" i="4" s="1"/>
  <c r="AG1660" i="4" s="1"/>
  <c r="AI1660" i="4" s="1"/>
  <c r="AL371" i="4"/>
  <c r="AJ371" i="4"/>
  <c r="AM371" i="4" s="1"/>
  <c r="AB959" i="4"/>
  <c r="AR959" i="4"/>
  <c r="Z959" i="4"/>
  <c r="AK959" i="4"/>
  <c r="AB1400" i="4"/>
  <c r="AR1400" i="4"/>
  <c r="Z1400" i="4"/>
  <c r="AK1400" i="4"/>
  <c r="AK1693" i="4"/>
  <c r="AB1693" i="4"/>
  <c r="AR1693" i="4"/>
  <c r="Z1693" i="4"/>
  <c r="AL561" i="4"/>
  <c r="AJ561" i="4"/>
  <c r="AM561" i="4" s="1"/>
  <c r="AR205" i="4"/>
  <c r="Z205" i="4"/>
  <c r="AK205" i="4"/>
  <c r="AB205" i="4"/>
  <c r="AI2236" i="4"/>
  <c r="AI1592" i="4"/>
  <c r="AB1695" i="4"/>
  <c r="AR1695" i="4"/>
  <c r="Z1695" i="4"/>
  <c r="AK1695" i="4"/>
  <c r="AR21" i="4"/>
  <c r="Z21" i="4"/>
  <c r="AK21" i="4"/>
  <c r="AB21" i="4"/>
  <c r="AI509" i="4"/>
  <c r="AI1600" i="4"/>
  <c r="AB1813" i="4"/>
  <c r="AR1813" i="4"/>
  <c r="Z1813" i="4"/>
  <c r="AK1813" i="4"/>
  <c r="AK1253" i="4"/>
  <c r="AB1253" i="4"/>
  <c r="AR1253" i="4"/>
  <c r="Z1253" i="4"/>
  <c r="AK1003" i="4"/>
  <c r="AB1003" i="4"/>
  <c r="AR1003" i="4"/>
  <c r="Z1003" i="4"/>
  <c r="AE525" i="4"/>
  <c r="AF525" i="4" s="1"/>
  <c r="AG525" i="4" s="1"/>
  <c r="AI525" i="4" s="1"/>
  <c r="AJ1211" i="4"/>
  <c r="AM1211" i="4" s="1"/>
  <c r="AL1211" i="4"/>
  <c r="AR1304" i="4"/>
  <c r="Z1304" i="4"/>
  <c r="AK1304" i="4"/>
  <c r="AB1304" i="4"/>
  <c r="AI1901" i="4"/>
  <c r="AE80" i="4"/>
  <c r="AF80" i="4" s="1"/>
  <c r="AG80" i="4" s="1"/>
  <c r="AI80" i="4" s="1"/>
  <c r="Z1755" i="4"/>
  <c r="AK1755" i="4"/>
  <c r="AB1755" i="4"/>
  <c r="AR1755" i="4"/>
  <c r="AR1399" i="4"/>
  <c r="Z1399" i="4"/>
  <c r="AK1399" i="4"/>
  <c r="AB1399" i="4"/>
  <c r="AB1808" i="4"/>
  <c r="AR1808" i="4"/>
  <c r="Z1808" i="4"/>
  <c r="AK1808" i="4"/>
  <c r="AR864" i="4"/>
  <c r="Z864" i="4"/>
  <c r="AK864" i="4"/>
  <c r="AB864" i="4"/>
  <c r="AE2388" i="4"/>
  <c r="AF2388" i="4" s="1"/>
  <c r="AG2388" i="4" s="1"/>
  <c r="AI2388" i="4" s="1"/>
  <c r="AE1706" i="4"/>
  <c r="AF1706" i="4" s="1"/>
  <c r="AG1706" i="4" s="1"/>
  <c r="AI1706" i="4" s="1"/>
  <c r="AE1895" i="4"/>
  <c r="AF1895" i="4" s="1"/>
  <c r="AG1895" i="4" s="1"/>
  <c r="AI1895" i="4" s="1"/>
  <c r="AB1345" i="4"/>
  <c r="AR1345" i="4"/>
  <c r="Z1345" i="4"/>
  <c r="AK1345" i="4"/>
  <c r="AL355" i="4"/>
  <c r="AJ355" i="4"/>
  <c r="AM355" i="4" s="1"/>
  <c r="AB1151" i="4"/>
  <c r="AR1151" i="4"/>
  <c r="Z1151" i="4"/>
  <c r="AK1151" i="4"/>
  <c r="AE1807" i="4"/>
  <c r="AF1807" i="4" s="1"/>
  <c r="AG1807" i="4" s="1"/>
  <c r="AI1807" i="4" s="1"/>
  <c r="AI377" i="4"/>
  <c r="AB945" i="4"/>
  <c r="AR945" i="4"/>
  <c r="Z945" i="4"/>
  <c r="AK945" i="4"/>
  <c r="AB1532" i="4"/>
  <c r="AR1532" i="4"/>
  <c r="Z1532" i="4"/>
  <c r="AK1532" i="4"/>
  <c r="AE820" i="4"/>
  <c r="AF820" i="4" s="1"/>
  <c r="AG820" i="4" s="1"/>
  <c r="AI820" i="4" s="1"/>
  <c r="AL268" i="4"/>
  <c r="AJ268" i="4"/>
  <c r="AM268" i="4" s="1"/>
  <c r="AL2112" i="4"/>
  <c r="AJ2112" i="4"/>
  <c r="AM2112" i="4" s="1"/>
  <c r="AJ2427" i="4"/>
  <c r="AM2427" i="4" s="1"/>
  <c r="AL2427" i="4"/>
  <c r="Z2201" i="4"/>
  <c r="AK2201" i="4"/>
  <c r="AR2201" i="4"/>
  <c r="AB2201" i="4"/>
  <c r="AE2065" i="4"/>
  <c r="AF2065" i="4" s="1"/>
  <c r="AG2065" i="4" s="1"/>
  <c r="AI2065" i="4" s="1"/>
  <c r="AE869" i="4"/>
  <c r="AF869" i="4" s="1"/>
  <c r="AG869" i="4" s="1"/>
  <c r="AI869" i="4" s="1"/>
  <c r="AE644" i="4"/>
  <c r="AF644" i="4" s="1"/>
  <c r="AG644" i="4" s="1"/>
  <c r="AI644" i="4" s="1"/>
  <c r="AR734" i="4"/>
  <c r="Z734" i="4"/>
  <c r="AK734" i="4"/>
  <c r="AB734" i="4"/>
  <c r="AI1061" i="4"/>
  <c r="AE2053" i="4"/>
  <c r="AF2053" i="4" s="1"/>
  <c r="AG2053" i="4" s="1"/>
  <c r="AI2053" i="4" s="1"/>
  <c r="Z815" i="4"/>
  <c r="AK815" i="4"/>
  <c r="AB815" i="4"/>
  <c r="AR815" i="4"/>
  <c r="AR2158" i="4"/>
  <c r="Z2158" i="4"/>
  <c r="AK2158" i="4"/>
  <c r="AB2158" i="4"/>
  <c r="AI791" i="4"/>
  <c r="AE2029" i="4"/>
  <c r="AF2029" i="4" s="1"/>
  <c r="AG2029" i="4" s="1"/>
  <c r="AI2029" i="4" s="1"/>
  <c r="AB937" i="4"/>
  <c r="AR937" i="4"/>
  <c r="Z937" i="4"/>
  <c r="AK937" i="4"/>
  <c r="AK1788" i="4"/>
  <c r="AB1788" i="4"/>
  <c r="AR1788" i="4"/>
  <c r="Z1788" i="4"/>
  <c r="AK1848" i="4"/>
  <c r="AB1848" i="4"/>
  <c r="AR1848" i="4"/>
  <c r="Z1848" i="4"/>
  <c r="AB1383" i="4"/>
  <c r="AR1383" i="4"/>
  <c r="Z1383" i="4"/>
  <c r="AK1383" i="4"/>
  <c r="Z2189" i="4"/>
  <c r="AK2189" i="4"/>
  <c r="AB2189" i="4"/>
  <c r="AR2189" i="4"/>
  <c r="AB871" i="4"/>
  <c r="AR871" i="4"/>
  <c r="Z871" i="4"/>
  <c r="AK871" i="4"/>
  <c r="AK1833" i="4"/>
  <c r="AB1833" i="4"/>
  <c r="AR1833" i="4"/>
  <c r="Z1833" i="4"/>
  <c r="Z969" i="4"/>
  <c r="AK969" i="4"/>
  <c r="AB969" i="4"/>
  <c r="AR969" i="4"/>
  <c r="AK2420" i="4"/>
  <c r="AR2420" i="4"/>
  <c r="AB2420" i="4"/>
  <c r="Z2420" i="4"/>
  <c r="AB2181" i="4"/>
  <c r="AR2181" i="4"/>
  <c r="Z2181" i="4"/>
  <c r="AK2181" i="4"/>
  <c r="Z404" i="4"/>
  <c r="AK404" i="4"/>
  <c r="AB404" i="4"/>
  <c r="AR404" i="4"/>
  <c r="AB2133" i="4"/>
  <c r="AR2133" i="4"/>
  <c r="Z2133" i="4"/>
  <c r="AK2133" i="4"/>
  <c r="AR2260" i="4"/>
  <c r="Z2260" i="4"/>
  <c r="AK2260" i="4"/>
  <c r="AB2260" i="4"/>
  <c r="AB952" i="4"/>
  <c r="AR952" i="4"/>
  <c r="Z952" i="4"/>
  <c r="AK952" i="4"/>
  <c r="AK1992" i="4"/>
  <c r="AB1992" i="4"/>
  <c r="AR1992" i="4"/>
  <c r="Z1992" i="4"/>
  <c r="AB2062" i="4"/>
  <c r="Z2062" i="4"/>
  <c r="AK2062" i="4"/>
  <c r="AR2062" i="4"/>
  <c r="AT865" i="4"/>
  <c r="AP103" i="4"/>
  <c r="AT103" i="4"/>
  <c r="AQ103" i="4"/>
  <c r="AP1574" i="4"/>
  <c r="AT1574" i="4"/>
  <c r="AQ1574" i="4"/>
  <c r="AQ1555" i="4"/>
  <c r="AP1555" i="4"/>
  <c r="AT1555" i="4"/>
  <c r="AB1856" i="4"/>
  <c r="AR1856" i="4"/>
  <c r="Z1856" i="4"/>
  <c r="AK1856" i="4"/>
  <c r="AB1265" i="4"/>
  <c r="AR1265" i="4"/>
  <c r="Z1265" i="4"/>
  <c r="AK1265" i="4"/>
  <c r="AB2206" i="4"/>
  <c r="AR2206" i="4"/>
  <c r="Z2206" i="4"/>
  <c r="AK2206" i="4"/>
  <c r="AL2395" i="4"/>
  <c r="AJ2395" i="4"/>
  <c r="AM2395" i="4" s="1"/>
  <c r="AB1740" i="4"/>
  <c r="AR1740" i="4"/>
  <c r="Z1740" i="4"/>
  <c r="AK1740" i="4"/>
  <c r="AR796" i="4"/>
  <c r="Z796" i="4"/>
  <c r="AK796" i="4"/>
  <c r="AB796" i="4"/>
  <c r="AL465" i="4"/>
  <c r="AJ465" i="4"/>
  <c r="AM465" i="4" s="1"/>
  <c r="AB1957" i="4"/>
  <c r="AR1957" i="4"/>
  <c r="Z1957" i="4"/>
  <c r="AK1957" i="4"/>
  <c r="AR212" i="4"/>
  <c r="Z212" i="4"/>
  <c r="AK212" i="4"/>
  <c r="AB212" i="4"/>
  <c r="Z724" i="4"/>
  <c r="AK724" i="4"/>
  <c r="AB724" i="4"/>
  <c r="AR724" i="4"/>
  <c r="Z2479" i="4"/>
  <c r="AK2479" i="4"/>
  <c r="AB2479" i="4"/>
  <c r="AR2479" i="4"/>
  <c r="AK1645" i="4"/>
  <c r="AB1645" i="4"/>
  <c r="AR1645" i="4"/>
  <c r="Z1645" i="4"/>
  <c r="AB282" i="4"/>
  <c r="AR282" i="4"/>
  <c r="Z282" i="4"/>
  <c r="AK282" i="4"/>
  <c r="AB917" i="4"/>
  <c r="AR917" i="4"/>
  <c r="Z917" i="4"/>
  <c r="AK917" i="4"/>
  <c r="AI28" i="4"/>
  <c r="AK2315" i="4"/>
  <c r="AB2315" i="4"/>
  <c r="AR2315" i="4"/>
  <c r="Z2315" i="4"/>
  <c r="AR958" i="4"/>
  <c r="Z958" i="4"/>
  <c r="AK958" i="4"/>
  <c r="AB958" i="4"/>
  <c r="AR530" i="4"/>
  <c r="Z530" i="4"/>
  <c r="AK530" i="4"/>
  <c r="AB530" i="4"/>
  <c r="AR201" i="4"/>
  <c r="Z201" i="4"/>
  <c r="AK201" i="4"/>
  <c r="AB201" i="4"/>
  <c r="AI1544" i="4"/>
  <c r="AK1637" i="4"/>
  <c r="AB1637" i="4"/>
  <c r="AR1637" i="4"/>
  <c r="Z1637" i="4"/>
  <c r="AB273" i="4"/>
  <c r="AR273" i="4"/>
  <c r="Z273" i="4"/>
  <c r="AK273" i="4"/>
  <c r="AR1148" i="4"/>
  <c r="Z1148" i="4"/>
  <c r="AK1148" i="4"/>
  <c r="AB1148" i="4"/>
  <c r="Z1314" i="4"/>
  <c r="AK1314" i="4"/>
  <c r="AB1314" i="4"/>
  <c r="AR1314" i="4"/>
  <c r="AI1030" i="4"/>
  <c r="AR1906" i="4"/>
  <c r="Z1906" i="4"/>
  <c r="AK1906" i="4"/>
  <c r="AB1906" i="4"/>
  <c r="AJ799" i="4"/>
  <c r="AM799" i="4" s="1"/>
  <c r="AL799" i="4"/>
  <c r="AI1526" i="4"/>
  <c r="AK439" i="4"/>
  <c r="AB439" i="4"/>
  <c r="AR439" i="4"/>
  <c r="Z439" i="4"/>
  <c r="AK1611" i="4"/>
  <c r="AB1611" i="4"/>
  <c r="AR1611" i="4"/>
  <c r="Z1611" i="4"/>
  <c r="AB2229" i="4"/>
  <c r="AR2229" i="4"/>
  <c r="Z2229" i="4"/>
  <c r="AK2229" i="4"/>
  <c r="AR1108" i="4"/>
  <c r="Z1108" i="4"/>
  <c r="AK1108" i="4"/>
  <c r="AB1108" i="4"/>
  <c r="AL1130" i="4"/>
  <c r="AJ1130" i="4"/>
  <c r="AM1130" i="4" s="1"/>
  <c r="AJ48" i="4"/>
  <c r="AM48" i="4" s="1"/>
  <c r="AL48" i="4"/>
  <c r="AI688" i="4"/>
  <c r="AB1097" i="4"/>
  <c r="AR1097" i="4"/>
  <c r="Z1097" i="4"/>
  <c r="AK1097" i="4"/>
  <c r="AB1017" i="4"/>
  <c r="AR1017" i="4"/>
  <c r="Z1017" i="4"/>
  <c r="AK1017" i="4"/>
  <c r="AI1869" i="4"/>
  <c r="AB1237" i="4"/>
  <c r="AR1237" i="4"/>
  <c r="Z1237" i="4"/>
  <c r="AK1237" i="4"/>
  <c r="AL715" i="4"/>
  <c r="AJ715" i="4"/>
  <c r="AM715" i="4" s="1"/>
  <c r="Z1127" i="4"/>
  <c r="AK1127" i="4"/>
  <c r="AB1127" i="4"/>
  <c r="AR1127" i="4"/>
  <c r="AB571" i="4"/>
  <c r="AR571" i="4"/>
  <c r="Z571" i="4"/>
  <c r="AK571" i="4"/>
  <c r="AL515" i="4"/>
  <c r="AJ515" i="4"/>
  <c r="AM515" i="4" s="1"/>
  <c r="AB324" i="4"/>
  <c r="AR324" i="4"/>
  <c r="Z324" i="4"/>
  <c r="AK324" i="4"/>
  <c r="AR2264" i="4"/>
  <c r="Z2264" i="4"/>
  <c r="AK2264" i="4"/>
  <c r="AB2264" i="4"/>
  <c r="AR1010" i="4"/>
  <c r="Z1010" i="4"/>
  <c r="AK1010" i="4"/>
  <c r="AB1010" i="4"/>
  <c r="AE511" i="4"/>
  <c r="AF511" i="4" s="1"/>
  <c r="AG511" i="4" s="1"/>
  <c r="AI511" i="4" s="1"/>
  <c r="AK924" i="4"/>
  <c r="AB924" i="4"/>
  <c r="AR924" i="4"/>
  <c r="Z924" i="4"/>
  <c r="AB961" i="4"/>
  <c r="AR961" i="4"/>
  <c r="Z961" i="4"/>
  <c r="AK961" i="4"/>
  <c r="AR2231" i="4"/>
  <c r="Z2231" i="4"/>
  <c r="AK2231" i="4"/>
  <c r="AB2231" i="4"/>
  <c r="AK1870" i="4"/>
  <c r="AB1870" i="4"/>
  <c r="Z1870" i="4"/>
  <c r="AR1870" i="4"/>
  <c r="AJ421" i="4"/>
  <c r="AM421" i="4" s="1"/>
  <c r="AL421" i="4"/>
  <c r="Z737" i="4"/>
  <c r="AK737" i="4"/>
  <c r="AB737" i="4"/>
  <c r="AR737" i="4"/>
  <c r="AB2314" i="4"/>
  <c r="AR2314" i="4"/>
  <c r="Z2314" i="4"/>
  <c r="AK2314" i="4"/>
  <c r="AB316" i="4"/>
  <c r="AR316" i="4"/>
  <c r="Z316" i="4"/>
  <c r="AK316" i="4"/>
  <c r="AB1071" i="4"/>
  <c r="AR1071" i="4"/>
  <c r="Z1071" i="4"/>
  <c r="AK1071" i="4"/>
  <c r="AI2476" i="4"/>
  <c r="AL334" i="4"/>
  <c r="AJ334" i="4"/>
  <c r="AM334" i="4" s="1"/>
  <c r="Z947" i="4"/>
  <c r="AK947" i="4"/>
  <c r="AB947" i="4"/>
  <c r="AR947" i="4"/>
  <c r="AL403" i="4"/>
  <c r="AJ403" i="4"/>
  <c r="AM403" i="4" s="1"/>
  <c r="AB2195" i="4"/>
  <c r="AR2195" i="4"/>
  <c r="Z2195" i="4"/>
  <c r="AK2195" i="4"/>
  <c r="Z127" i="4"/>
  <c r="AK127" i="4"/>
  <c r="AB127" i="4"/>
  <c r="AR127" i="4"/>
  <c r="AB1266" i="4"/>
  <c r="AR1266" i="4"/>
  <c r="Z1266" i="4"/>
  <c r="AK1266" i="4"/>
  <c r="AL255" i="4"/>
  <c r="AJ255" i="4"/>
  <c r="AM255" i="4" s="1"/>
  <c r="AI740" i="4"/>
  <c r="AK722" i="4"/>
  <c r="AB722" i="4"/>
  <c r="AR722" i="4"/>
  <c r="Z722" i="4"/>
  <c r="AR88" i="4"/>
  <c r="Z88" i="4"/>
  <c r="AK88" i="4"/>
  <c r="AB88" i="4"/>
  <c r="AI491" i="4"/>
  <c r="AB1543" i="4"/>
  <c r="AR1543" i="4"/>
  <c r="Z1543" i="4"/>
  <c r="AK1543" i="4"/>
  <c r="AB2178" i="4"/>
  <c r="AR2178" i="4"/>
  <c r="Z2178" i="4"/>
  <c r="AK2178" i="4"/>
  <c r="AI337" i="4"/>
  <c r="AR949" i="4"/>
  <c r="Z949" i="4"/>
  <c r="AK949" i="4"/>
  <c r="AB949" i="4"/>
  <c r="AK2310" i="4"/>
  <c r="AR2310" i="4"/>
  <c r="AB2310" i="4"/>
  <c r="Z2310" i="4"/>
  <c r="AL991" i="4"/>
  <c r="AJ991" i="4"/>
  <c r="AM991" i="4" s="1"/>
  <c r="AB1863" i="4"/>
  <c r="AR1863" i="4"/>
  <c r="Z1863" i="4"/>
  <c r="AK1863" i="4"/>
  <c r="AB1434" i="4"/>
  <c r="AR1434" i="4"/>
  <c r="Z1434" i="4"/>
  <c r="AK1434" i="4"/>
  <c r="AL271" i="4"/>
  <c r="AJ271" i="4"/>
  <c r="AM271" i="4" s="1"/>
  <c r="AK1389" i="4"/>
  <c r="AB1389" i="4"/>
  <c r="AR1389" i="4"/>
  <c r="Z1389" i="4"/>
  <c r="AB296" i="4"/>
  <c r="AR296" i="4"/>
  <c r="Z296" i="4"/>
  <c r="AK296" i="4"/>
  <c r="AJ669" i="4"/>
  <c r="AM669" i="4" s="1"/>
  <c r="AL669" i="4"/>
  <c r="AK1145" i="4"/>
  <c r="AB1145" i="4"/>
  <c r="AR1145" i="4"/>
  <c r="Z1145" i="4"/>
  <c r="AK1747" i="4"/>
  <c r="AB1747" i="4"/>
  <c r="AR1747" i="4"/>
  <c r="Z1747" i="4"/>
  <c r="AK1381" i="4"/>
  <c r="AB1381" i="4"/>
  <c r="AR1381" i="4"/>
  <c r="Z1381" i="4"/>
  <c r="AK1651" i="4"/>
  <c r="AB1651" i="4"/>
  <c r="AR1651" i="4"/>
  <c r="Z1651" i="4"/>
  <c r="AB2448" i="4"/>
  <c r="AR2448" i="4"/>
  <c r="Z2448" i="4"/>
  <c r="AK2448" i="4"/>
  <c r="AB1749" i="4"/>
  <c r="AR1749" i="4"/>
  <c r="Z1749" i="4"/>
  <c r="AK1749" i="4"/>
  <c r="AR430" i="4"/>
  <c r="Z430" i="4"/>
  <c r="AK430" i="4"/>
  <c r="AB430" i="4"/>
  <c r="AB968" i="4"/>
  <c r="AR968" i="4"/>
  <c r="Z968" i="4"/>
  <c r="AK968" i="4"/>
  <c r="AL716" i="4"/>
  <c r="AJ716" i="4"/>
  <c r="AM716" i="4" s="1"/>
  <c r="AL1727" i="4"/>
  <c r="AJ1727" i="4"/>
  <c r="AM1727" i="4" s="1"/>
  <c r="AK1246" i="4"/>
  <c r="AB1246" i="4"/>
  <c r="AR1246" i="4"/>
  <c r="Z1246" i="4"/>
  <c r="Z1480" i="4"/>
  <c r="AK1480" i="4"/>
  <c r="AB1480" i="4"/>
  <c r="AR1480" i="4"/>
  <c r="AL1280" i="4"/>
  <c r="AJ1280" i="4"/>
  <c r="AM1280" i="4" s="1"/>
  <c r="AL1133" i="4"/>
  <c r="AJ1133" i="4"/>
  <c r="AM1133" i="4" s="1"/>
  <c r="AB823" i="4"/>
  <c r="AR823" i="4"/>
  <c r="Z823" i="4"/>
  <c r="AK823" i="4"/>
  <c r="Z1991" i="4"/>
  <c r="AK1991" i="4"/>
  <c r="AB1991" i="4"/>
  <c r="AR1991" i="4"/>
  <c r="AE602" i="4"/>
  <c r="AF602" i="4" s="1"/>
  <c r="AG602" i="4" s="1"/>
  <c r="AI602" i="4" s="1"/>
  <c r="AK1187" i="4"/>
  <c r="AB1187" i="4"/>
  <c r="AR1187" i="4"/>
  <c r="Z1187" i="4"/>
  <c r="AB1719" i="4"/>
  <c r="AR1719" i="4"/>
  <c r="Z1719" i="4"/>
  <c r="AK1719" i="4"/>
  <c r="AL1330" i="4"/>
  <c r="AJ1330" i="4"/>
  <c r="AM1330" i="4" s="1"/>
  <c r="AB2160" i="4"/>
  <c r="AR2160" i="4"/>
  <c r="Z2160" i="4"/>
  <c r="AK2160" i="4"/>
  <c r="AI2421" i="4"/>
  <c r="AE1584" i="4"/>
  <c r="AF1584" i="4" s="1"/>
  <c r="AG1584" i="4" s="1"/>
  <c r="AI1584" i="4" s="1"/>
  <c r="AK2103" i="4"/>
  <c r="AB2103" i="4"/>
  <c r="AR2103" i="4"/>
  <c r="Z2103" i="4"/>
  <c r="AI519" i="4"/>
  <c r="AL1449" i="4"/>
  <c r="AJ1449" i="4"/>
  <c r="AM1449" i="4" s="1"/>
  <c r="AJ1057" i="4"/>
  <c r="AM1057" i="4" s="1"/>
  <c r="AL1057" i="4"/>
  <c r="AK2014" i="4"/>
  <c r="AB2014" i="4"/>
  <c r="AR2014" i="4"/>
  <c r="Z2014" i="4"/>
  <c r="AB2237" i="4"/>
  <c r="AR2237" i="4"/>
  <c r="Z2237" i="4"/>
  <c r="AK2237" i="4"/>
  <c r="AI2006" i="4"/>
  <c r="AK1854" i="4"/>
  <c r="AB1854" i="4"/>
  <c r="AR1854" i="4"/>
  <c r="Z1854" i="4"/>
  <c r="AK2265" i="4"/>
  <c r="AB2265" i="4"/>
  <c r="AR2265" i="4"/>
  <c r="Z2265" i="4"/>
  <c r="AK2128" i="4"/>
  <c r="AB2128" i="4"/>
  <c r="AR2128" i="4"/>
  <c r="Z2128" i="4"/>
  <c r="AI1034" i="4"/>
  <c r="AK2323" i="4"/>
  <c r="AR2323" i="4"/>
  <c r="Z2323" i="4"/>
  <c r="AB2323" i="4"/>
  <c r="AB1336" i="4"/>
  <c r="AR1336" i="4"/>
  <c r="Z1336" i="4"/>
  <c r="AK1336" i="4"/>
  <c r="AI157" i="4"/>
  <c r="AE1078" i="4"/>
  <c r="AF1078" i="4" s="1"/>
  <c r="AG1078" i="4" s="1"/>
  <c r="AI1078" i="4" s="1"/>
  <c r="AR278" i="4"/>
  <c r="Z278" i="4"/>
  <c r="AK278" i="4"/>
  <c r="AB278" i="4"/>
  <c r="AL383" i="4"/>
  <c r="AJ383" i="4"/>
  <c r="AM383" i="4" s="1"/>
  <c r="AB1248" i="4"/>
  <c r="AR1248" i="4"/>
  <c r="Z1248" i="4"/>
  <c r="AK1248" i="4"/>
  <c r="AB1217" i="4"/>
  <c r="AR1217" i="4"/>
  <c r="Z1217" i="4"/>
  <c r="AK1217" i="4"/>
  <c r="AR2048" i="4"/>
  <c r="Z2048" i="4"/>
  <c r="AK2048" i="4"/>
  <c r="AB2048" i="4"/>
  <c r="AK2452" i="4"/>
  <c r="AB2452" i="4"/>
  <c r="Z2452" i="4"/>
  <c r="AR2452" i="4"/>
  <c r="AB1392" i="4"/>
  <c r="AR1392" i="4"/>
  <c r="Z1392" i="4"/>
  <c r="AK1392" i="4"/>
  <c r="AK875" i="4"/>
  <c r="AB875" i="4"/>
  <c r="AR875" i="4"/>
  <c r="Z875" i="4"/>
  <c r="AE634" i="4"/>
  <c r="AF634" i="4" s="1"/>
  <c r="AG634" i="4" s="1"/>
  <c r="AI634" i="4" s="1"/>
  <c r="AB905" i="4"/>
  <c r="AR905" i="4"/>
  <c r="Z905" i="4"/>
  <c r="AK905" i="4"/>
  <c r="AR230" i="4"/>
  <c r="Z230" i="4"/>
  <c r="AK230" i="4"/>
  <c r="AB230" i="4"/>
  <c r="Z450" i="4"/>
  <c r="AK450" i="4"/>
  <c r="AB450" i="4"/>
  <c r="AR450" i="4"/>
  <c r="AI1196" i="4"/>
  <c r="AE529" i="4"/>
  <c r="AF529" i="4" s="1"/>
  <c r="AG529" i="4" s="1"/>
  <c r="AI529" i="4" s="1"/>
  <c r="Z1965" i="4"/>
  <c r="AB1965" i="4"/>
  <c r="AK1965" i="4"/>
  <c r="AR1965" i="4"/>
  <c r="AK1402" i="4"/>
  <c r="AB1402" i="4"/>
  <c r="AR1402" i="4"/>
  <c r="Z1402" i="4"/>
  <c r="AB892" i="4"/>
  <c r="AR892" i="4"/>
  <c r="Z892" i="4"/>
  <c r="AK892" i="4"/>
  <c r="AK2481" i="4"/>
  <c r="AB2481" i="4"/>
  <c r="Z2481" i="4"/>
  <c r="AR2481" i="4"/>
  <c r="AR1871" i="4"/>
  <c r="Z1871" i="4"/>
  <c r="AK1871" i="4"/>
  <c r="AB1871" i="4"/>
  <c r="AL2458" i="4"/>
  <c r="AJ2458" i="4"/>
  <c r="AM2458" i="4" s="1"/>
  <c r="AB972" i="4"/>
  <c r="AR972" i="4"/>
  <c r="Z972" i="4"/>
  <c r="AK972" i="4"/>
  <c r="AB2083" i="4"/>
  <c r="AR2083" i="4"/>
  <c r="Z2083" i="4"/>
  <c r="AK2083" i="4"/>
  <c r="AR2018" i="4"/>
  <c r="Z2018" i="4"/>
  <c r="AK2018" i="4"/>
  <c r="AB2018" i="4"/>
  <c r="AL327" i="4"/>
  <c r="AJ327" i="4"/>
  <c r="AM327" i="4" s="1"/>
  <c r="AJ646" i="4"/>
  <c r="AM646" i="4" s="1"/>
  <c r="AL646" i="4"/>
  <c r="AI1229" i="4"/>
  <c r="AK1816" i="4"/>
  <c r="AB1816" i="4"/>
  <c r="AR1816" i="4"/>
  <c r="Z1816" i="4"/>
  <c r="AI2084" i="4"/>
  <c r="AI988" i="4"/>
  <c r="AE44" i="4"/>
  <c r="AF44" i="4" s="1"/>
  <c r="AG44" i="4" s="1"/>
  <c r="AI44" i="4" s="1"/>
  <c r="AL1164" i="4"/>
  <c r="AJ1164" i="4"/>
  <c r="AM1164" i="4" s="1"/>
  <c r="AE434" i="4"/>
  <c r="AF434" i="4" s="1"/>
  <c r="AG434" i="4" s="1"/>
  <c r="AI434" i="4" s="1"/>
  <c r="AR877" i="4"/>
  <c r="Z877" i="4"/>
  <c r="AK877" i="4"/>
  <c r="AB877" i="4"/>
  <c r="AR840" i="4"/>
  <c r="Z840" i="4"/>
  <c r="AK840" i="4"/>
  <c r="AB840" i="4"/>
  <c r="AI1563" i="4"/>
  <c r="AK1208" i="4"/>
  <c r="AB1208" i="4"/>
  <c r="AR1208" i="4"/>
  <c r="Z1208" i="4"/>
  <c r="AB1257" i="4"/>
  <c r="AR1257" i="4"/>
  <c r="Z1257" i="4"/>
  <c r="AK1257" i="4"/>
  <c r="AR1689" i="4"/>
  <c r="Z1689" i="4"/>
  <c r="AK1689" i="4"/>
  <c r="AB1689" i="4"/>
  <c r="AL262" i="4"/>
  <c r="AJ262" i="4"/>
  <c r="AM262" i="4" s="1"/>
  <c r="Z1293" i="4"/>
  <c r="AK1293" i="4"/>
  <c r="AB1293" i="4"/>
  <c r="AR1293" i="4"/>
  <c r="AI1589" i="4"/>
  <c r="AJ2379" i="4"/>
  <c r="AM2379" i="4" s="1"/>
  <c r="AL2379" i="4"/>
  <c r="AI2115" i="4"/>
  <c r="AK997" i="4"/>
  <c r="AB997" i="4"/>
  <c r="AR997" i="4"/>
  <c r="Z997" i="4"/>
  <c r="AK1275" i="4"/>
  <c r="AB1275" i="4"/>
  <c r="AR1275" i="4"/>
  <c r="Z1275" i="4"/>
  <c r="AI2317" i="4"/>
  <c r="AI336" i="4"/>
  <c r="AB1509" i="4"/>
  <c r="AR1509" i="4"/>
  <c r="Z1509" i="4"/>
  <c r="AK1509" i="4"/>
  <c r="AR681" i="4"/>
  <c r="Z681" i="4"/>
  <c r="AK681" i="4"/>
  <c r="AB681" i="4"/>
  <c r="AI386" i="4"/>
  <c r="AK2046" i="4"/>
  <c r="AB2046" i="4"/>
  <c r="AR2046" i="4"/>
  <c r="Z2046" i="4"/>
  <c r="AI459" i="4"/>
  <c r="AI1439" i="4"/>
  <c r="AE1060" i="4"/>
  <c r="AF1060" i="4" s="1"/>
  <c r="AG1060" i="4" s="1"/>
  <c r="AI1060" i="4" s="1"/>
  <c r="AI2281" i="4"/>
  <c r="AL671" i="4"/>
  <c r="AJ671" i="4"/>
  <c r="AM671" i="4" s="1"/>
  <c r="AB2456" i="4"/>
  <c r="AR2456" i="4"/>
  <c r="Z2456" i="4"/>
  <c r="AK2456" i="4"/>
  <c r="AI1710" i="4"/>
  <c r="Z2031" i="4"/>
  <c r="AK2031" i="4"/>
  <c r="AB2031" i="4"/>
  <c r="AR2031" i="4"/>
  <c r="Z231" i="4"/>
  <c r="AK231" i="4"/>
  <c r="AB231" i="4"/>
  <c r="AR231" i="4"/>
  <c r="AL221" i="4"/>
  <c r="AJ221" i="4"/>
  <c r="AM221" i="4" s="1"/>
  <c r="AR1259" i="4"/>
  <c r="Z1259" i="4"/>
  <c r="AK1259" i="4"/>
  <c r="AB1259" i="4"/>
  <c r="Z1384" i="4"/>
  <c r="AK1384" i="4"/>
  <c r="AB1384" i="4"/>
  <c r="AR1384" i="4"/>
  <c r="AL2412" i="4"/>
  <c r="AJ2412" i="4"/>
  <c r="AM2412" i="4" s="1"/>
  <c r="AB1501" i="4"/>
  <c r="AR1501" i="4"/>
  <c r="Z1501" i="4"/>
  <c r="AK1501" i="4"/>
  <c r="AR1241" i="4"/>
  <c r="Z1241" i="4"/>
  <c r="AK1241" i="4"/>
  <c r="AB1241" i="4"/>
  <c r="AE2407" i="4"/>
  <c r="AF2407" i="4" s="1"/>
  <c r="AG2407" i="4" s="1"/>
  <c r="AI2407" i="4" s="1"/>
  <c r="AJ2091" i="4"/>
  <c r="AM2091" i="4" s="1"/>
  <c r="AL2091" i="4"/>
  <c r="AL1277" i="4"/>
  <c r="AJ1277" i="4"/>
  <c r="AM1277" i="4" s="1"/>
  <c r="AL982" i="4"/>
  <c r="AJ982" i="4"/>
  <c r="AM982" i="4" s="1"/>
  <c r="AL1887" i="4"/>
  <c r="AJ1887" i="4"/>
  <c r="AM1887" i="4" s="1"/>
  <c r="AB996" i="4"/>
  <c r="AR996" i="4"/>
  <c r="Z996" i="4"/>
  <c r="AK996" i="4"/>
  <c r="AR2182" i="4"/>
  <c r="Z2182" i="4"/>
  <c r="AK2182" i="4"/>
  <c r="AB2182" i="4"/>
  <c r="Z2329" i="4"/>
  <c r="AR2329" i="4"/>
  <c r="AB2329" i="4"/>
  <c r="AK2329" i="4"/>
  <c r="AE1732" i="4"/>
  <c r="AF1732" i="4" s="1"/>
  <c r="AG1732" i="4" s="1"/>
  <c r="AI1732" i="4" s="1"/>
  <c r="Z232" i="4"/>
  <c r="AK232" i="4"/>
  <c r="AB232" i="4"/>
  <c r="AR232" i="4"/>
  <c r="AB2228" i="4"/>
  <c r="AR2228" i="4"/>
  <c r="Z2228" i="4"/>
  <c r="AK2228" i="4"/>
  <c r="AJ13" i="4"/>
  <c r="AM13" i="4" s="1"/>
  <c r="AL13" i="4"/>
  <c r="AJ259" i="4"/>
  <c r="AM259" i="4" s="1"/>
  <c r="AL259" i="4"/>
  <c r="AB1714" i="4"/>
  <c r="AR1714" i="4"/>
  <c r="Z1714" i="4"/>
  <c r="AK1714" i="4"/>
  <c r="AE2045" i="4"/>
  <c r="AF2045" i="4" s="1"/>
  <c r="AG2045" i="4" s="1"/>
  <c r="AI2045" i="4" s="1"/>
  <c r="AB1776" i="4"/>
  <c r="AR1776" i="4"/>
  <c r="Z1776" i="4"/>
  <c r="AK1776" i="4"/>
  <c r="AK1911" i="4"/>
  <c r="AB1911" i="4"/>
  <c r="AR1911" i="4"/>
  <c r="Z1911" i="4"/>
  <c r="AJ532" i="4"/>
  <c r="AM532" i="4" s="1"/>
  <c r="AL532" i="4"/>
  <c r="AR2089" i="4"/>
  <c r="Z2089" i="4"/>
  <c r="AK2089" i="4"/>
  <c r="AB2089" i="4"/>
  <c r="AR1404" i="4"/>
  <c r="Z1404" i="4"/>
  <c r="AK1404" i="4"/>
  <c r="AB1404" i="4"/>
  <c r="AE550" i="4"/>
  <c r="AF550" i="4" s="1"/>
  <c r="AG550" i="4" s="1"/>
  <c r="AI550" i="4" s="1"/>
  <c r="AB1718" i="4"/>
  <c r="AR1718" i="4"/>
  <c r="Z1718" i="4"/>
  <c r="AK1718" i="4"/>
  <c r="AI500" i="4"/>
  <c r="AL1210" i="4"/>
  <c r="AJ1210" i="4"/>
  <c r="AM1210" i="4" s="1"/>
  <c r="AR2483" i="4"/>
  <c r="AB2483" i="4"/>
  <c r="Z2483" i="4"/>
  <c r="AK2483" i="4"/>
  <c r="AR1166" i="4"/>
  <c r="Z1166" i="4"/>
  <c r="AK1166" i="4"/>
  <c r="AB1166" i="4"/>
  <c r="AR1385" i="4"/>
  <c r="Z1385" i="4"/>
  <c r="AK1385" i="4"/>
  <c r="AB1385" i="4"/>
  <c r="AI2457" i="4"/>
  <c r="AK1472" i="4"/>
  <c r="AB1472" i="4"/>
  <c r="AR1472" i="4"/>
  <c r="Z1472" i="4"/>
  <c r="AI428" i="4"/>
  <c r="AR1025" i="4"/>
  <c r="Z1025" i="4"/>
  <c r="AK1025" i="4"/>
  <c r="AB1025" i="4"/>
  <c r="AI473" i="4"/>
  <c r="AB1768" i="4"/>
  <c r="AR1768" i="4"/>
  <c r="Z1768" i="4"/>
  <c r="AK1768" i="4"/>
  <c r="Z1707" i="4"/>
  <c r="AK1707" i="4"/>
  <c r="AB1707" i="4"/>
  <c r="AR1707" i="4"/>
  <c r="AE1527" i="4"/>
  <c r="AF1527" i="4" s="1"/>
  <c r="AG1527" i="4" s="1"/>
  <c r="AI1527" i="4" s="1"/>
  <c r="AJ1980" i="4"/>
  <c r="AM1980" i="4" s="1"/>
  <c r="AL1980" i="4"/>
  <c r="Z811" i="4"/>
  <c r="AK811" i="4"/>
  <c r="AB811" i="4"/>
  <c r="AR811" i="4"/>
  <c r="AI1395" i="4"/>
  <c r="Z542" i="4"/>
  <c r="AK542" i="4"/>
  <c r="AB542" i="4"/>
  <c r="AR542" i="4"/>
  <c r="AK2378" i="4"/>
  <c r="AR2378" i="4"/>
  <c r="Z2378" i="4"/>
  <c r="AB2378" i="4"/>
  <c r="AE1910" i="4"/>
  <c r="AF1910" i="4" s="1"/>
  <c r="AG1910" i="4" s="1"/>
  <c r="AI1910" i="4" s="1"/>
  <c r="AI469" i="4"/>
  <c r="AR904" i="4"/>
  <c r="Z904" i="4"/>
  <c r="AK904" i="4"/>
  <c r="AB904" i="4"/>
  <c r="AK2320" i="4"/>
  <c r="AB2320" i="4"/>
  <c r="AR2320" i="4"/>
  <c r="Z2320" i="4"/>
  <c r="AR859" i="4"/>
  <c r="Z859" i="4"/>
  <c r="AK859" i="4"/>
  <c r="AB859" i="4"/>
  <c r="AB391" i="4"/>
  <c r="AR391" i="4"/>
  <c r="Z391" i="4"/>
  <c r="AK391" i="4"/>
  <c r="AI152" i="4"/>
  <c r="AB1731" i="4"/>
  <c r="AR1731" i="4"/>
  <c r="Z1731" i="4"/>
  <c r="AK1731" i="4"/>
  <c r="AE1994" i="4"/>
  <c r="AF1994" i="4" s="1"/>
  <c r="AG1994" i="4" s="1"/>
  <c r="AI1994" i="4" s="1"/>
  <c r="AK2037" i="4"/>
  <c r="AB2037" i="4"/>
  <c r="AR2037" i="4"/>
  <c r="Z2037" i="4"/>
  <c r="AK1654" i="4"/>
  <c r="AB1654" i="4"/>
  <c r="AR1654" i="4"/>
  <c r="Z1654" i="4"/>
  <c r="AR295" i="4"/>
  <c r="Z295" i="4"/>
  <c r="AK295" i="4"/>
  <c r="AB295" i="4"/>
  <c r="AB1690" i="4"/>
  <c r="AR1690" i="4"/>
  <c r="Z1690" i="4"/>
  <c r="AK1690" i="4"/>
  <c r="AE2411" i="4"/>
  <c r="AF2411" i="4" s="1"/>
  <c r="AG2411" i="4" s="1"/>
  <c r="AI2411" i="4" s="1"/>
  <c r="AE1560" i="4"/>
  <c r="AF1560" i="4" s="1"/>
  <c r="AG1560" i="4" s="1"/>
  <c r="AI1560" i="4" s="1"/>
  <c r="AE443" i="4"/>
  <c r="AF443" i="4" s="1"/>
  <c r="AG443" i="4" s="1"/>
  <c r="AI443" i="4" s="1"/>
  <c r="AB1475" i="4"/>
  <c r="AR1475" i="4"/>
  <c r="Z1475" i="4"/>
  <c r="AK1475" i="4"/>
  <c r="AE746" i="4"/>
  <c r="AF746" i="4" s="1"/>
  <c r="AG746" i="4" s="1"/>
  <c r="AI746" i="4" s="1"/>
  <c r="AR2268" i="4"/>
  <c r="Z2268" i="4"/>
  <c r="AK2268" i="4"/>
  <c r="AB2268" i="4"/>
  <c r="AI612" i="4"/>
  <c r="AJ1054" i="4"/>
  <c r="AM1054" i="4" s="1"/>
  <c r="AL1054" i="4"/>
  <c r="AR637" i="4"/>
  <c r="Z637" i="4"/>
  <c r="AK637" i="4"/>
  <c r="AB637" i="4"/>
  <c r="AR384" i="4"/>
  <c r="Z384" i="4"/>
  <c r="AK384" i="4"/>
  <c r="AB384" i="4"/>
  <c r="AI462" i="4"/>
  <c r="AL1942" i="4"/>
  <c r="AJ1942" i="4"/>
  <c r="AM1942" i="4" s="1"/>
  <c r="AL2450" i="4"/>
  <c r="AJ2450" i="4"/>
  <c r="AM2450" i="4" s="1"/>
  <c r="AI2330" i="4"/>
  <c r="AK1126" i="4"/>
  <c r="AB1126" i="4"/>
  <c r="AR1126" i="4"/>
  <c r="Z1126" i="4"/>
  <c r="Z487" i="4"/>
  <c r="AK487" i="4"/>
  <c r="AB487" i="4"/>
  <c r="AR487" i="4"/>
  <c r="AB240" i="4"/>
  <c r="AR240" i="4"/>
  <c r="Z240" i="4"/>
  <c r="AK240" i="4"/>
  <c r="AJ1011" i="4"/>
  <c r="AM1011" i="4" s="1"/>
  <c r="AL1011" i="4"/>
  <c r="AK2072" i="4"/>
  <c r="AB2072" i="4"/>
  <c r="AR2072" i="4"/>
  <c r="Z2072" i="4"/>
  <c r="AE1937" i="4"/>
  <c r="AF1937" i="4" s="1"/>
  <c r="AG1937" i="4" s="1"/>
  <c r="AI1937" i="4" s="1"/>
  <c r="AI1989" i="4"/>
  <c r="AR1185" i="4"/>
  <c r="Z1185" i="4"/>
  <c r="AK1185" i="4"/>
  <c r="AB1185" i="4"/>
  <c r="AR801" i="4"/>
  <c r="Z801" i="4"/>
  <c r="AK801" i="4"/>
  <c r="AB801" i="4"/>
  <c r="AB251" i="4"/>
  <c r="AR251" i="4"/>
  <c r="Z251" i="4"/>
  <c r="AK251" i="4"/>
  <c r="AR2100" i="4"/>
  <c r="AK2100" i="4"/>
  <c r="AB2100" i="4"/>
  <c r="Z2100" i="4"/>
  <c r="AE1537" i="4"/>
  <c r="AF1537" i="4" s="1"/>
  <c r="AG1537" i="4" s="1"/>
  <c r="AI1537" i="4" s="1"/>
  <c r="AE2403" i="4"/>
  <c r="AF2403" i="4" s="1"/>
  <c r="AG2403" i="4" s="1"/>
  <c r="AI2403" i="4" s="1"/>
  <c r="AK2233" i="4"/>
  <c r="AB2233" i="4"/>
  <c r="AR2233" i="4"/>
  <c r="Z2233" i="4"/>
  <c r="AB1503" i="4"/>
  <c r="AR1503" i="4"/>
  <c r="Z1503" i="4"/>
  <c r="AK1503" i="4"/>
  <c r="AI608" i="4"/>
  <c r="AE1528" i="4"/>
  <c r="AF1528" i="4" s="1"/>
  <c r="AG1528" i="4" s="1"/>
  <c r="AI1528" i="4" s="1"/>
  <c r="AE610" i="4"/>
  <c r="AF610" i="4" s="1"/>
  <c r="AG610" i="4" s="1"/>
  <c r="AI610" i="4" s="1"/>
  <c r="AR1307" i="4"/>
  <c r="Z1307" i="4"/>
  <c r="AK1307" i="4"/>
  <c r="AB1307" i="4"/>
  <c r="AI1321" i="4"/>
  <c r="AI604" i="4"/>
  <c r="AR1524" i="4"/>
  <c r="Z1524" i="4"/>
  <c r="AK1524" i="4"/>
  <c r="AB1524" i="4"/>
  <c r="AE495" i="4"/>
  <c r="AF495" i="4" s="1"/>
  <c r="AG495" i="4" s="1"/>
  <c r="AI495" i="4" s="1"/>
  <c r="AK802" i="4"/>
  <c r="AB802" i="4"/>
  <c r="AR802" i="4"/>
  <c r="Z802" i="4"/>
  <c r="AE2428" i="4"/>
  <c r="AF2428" i="4" s="1"/>
  <c r="AG2428" i="4" s="1"/>
  <c r="AI2428" i="4" s="1"/>
  <c r="AB1375" i="4"/>
  <c r="AR1375" i="4"/>
  <c r="Z1375" i="4"/>
  <c r="AK1375" i="4"/>
  <c r="AE138" i="4"/>
  <c r="AF138" i="4" s="1"/>
  <c r="AG138" i="4" s="1"/>
  <c r="AI138" i="4" s="1"/>
  <c r="Z385" i="4"/>
  <c r="AK385" i="4"/>
  <c r="AB385" i="4"/>
  <c r="AR385" i="4"/>
  <c r="AB2469" i="4"/>
  <c r="AK2469" i="4"/>
  <c r="AR2469" i="4"/>
  <c r="Z2469" i="4"/>
  <c r="AR1440" i="4"/>
  <c r="AK1440" i="4"/>
  <c r="AB1440" i="4"/>
  <c r="Z1440" i="4"/>
  <c r="AB2109" i="4"/>
  <c r="AR2109" i="4"/>
  <c r="Z2109" i="4"/>
  <c r="AK2109" i="4"/>
  <c r="AK755" i="4"/>
  <c r="AB755" i="4"/>
  <c r="AR755" i="4"/>
  <c r="Z755" i="4"/>
  <c r="AK2313" i="4"/>
  <c r="AB2313" i="4"/>
  <c r="AR2313" i="4"/>
  <c r="Z2313" i="4"/>
  <c r="Z632" i="4"/>
  <c r="AK632" i="4"/>
  <c r="AB632" i="4"/>
  <c r="AR632" i="4"/>
  <c r="AR1751" i="4"/>
  <c r="Z1751" i="4"/>
  <c r="AK1751" i="4"/>
  <c r="AB1751" i="4"/>
  <c r="AB2016" i="4"/>
  <c r="AR2016" i="4"/>
  <c r="Z2016" i="4"/>
  <c r="AK2016" i="4"/>
  <c r="AK1805" i="4"/>
  <c r="AB1805" i="4"/>
  <c r="AR1805" i="4"/>
  <c r="Z1805" i="4"/>
  <c r="AB1790" i="4"/>
  <c r="AR1790" i="4"/>
  <c r="Z1790" i="4"/>
  <c r="AK1790" i="4"/>
  <c r="AK2118" i="4"/>
  <c r="AB2118" i="4"/>
  <c r="AR2118" i="4"/>
  <c r="Z2118" i="4"/>
  <c r="AK72" i="4"/>
  <c r="AB72" i="4"/>
  <c r="AR72" i="4"/>
  <c r="Z72" i="4"/>
  <c r="AK2246" i="4"/>
  <c r="AB2246" i="4"/>
  <c r="AR2246" i="4"/>
  <c r="Z2246" i="4"/>
  <c r="AR919" i="4"/>
  <c r="Z919" i="4"/>
  <c r="AK919" i="4"/>
  <c r="AB919" i="4"/>
  <c r="AB1006" i="4"/>
  <c r="AR1006" i="4"/>
  <c r="Z1006" i="4"/>
  <c r="AK1006" i="4"/>
  <c r="Z578" i="4"/>
  <c r="AK578" i="4"/>
  <c r="AB578" i="4"/>
  <c r="AR578" i="4"/>
  <c r="AR2327" i="4"/>
  <c r="AB2327" i="4"/>
  <c r="Z2327" i="4"/>
  <c r="AK2327" i="4"/>
  <c r="AB900" i="4"/>
  <c r="AR900" i="4"/>
  <c r="Z900" i="4"/>
  <c r="AK900" i="4"/>
  <c r="AR1826" i="4"/>
  <c r="Z1826" i="4"/>
  <c r="AK1826" i="4"/>
  <c r="AB1826" i="4"/>
  <c r="Z662" i="4"/>
  <c r="AK662" i="4"/>
  <c r="AB662" i="4"/>
  <c r="AR662" i="4"/>
  <c r="AQ210" i="4"/>
  <c r="AP210" i="4"/>
  <c r="AT210" i="4"/>
  <c r="AT2156" i="4"/>
  <c r="AQ2156" i="4"/>
  <c r="AP2156" i="4"/>
  <c r="AQ126" i="4"/>
  <c r="AP126" i="4"/>
  <c r="AT126" i="4"/>
  <c r="AT114" i="4" l="1"/>
  <c r="AP114" i="4"/>
  <c r="AE1857" i="4"/>
  <c r="AF1857" i="4" s="1"/>
  <c r="AG1857" i="4" s="1"/>
  <c r="AI1857" i="4" s="1"/>
  <c r="AS1857" i="4"/>
  <c r="AE582" i="4"/>
  <c r="AF582" i="4" s="1"/>
  <c r="AG582" i="4" s="1"/>
  <c r="AI582" i="4" s="1"/>
  <c r="AS582" i="4"/>
  <c r="AJ1899" i="4"/>
  <c r="AM1899" i="4" s="1"/>
  <c r="AQ233" i="4"/>
  <c r="AQ2455" i="4"/>
  <c r="AE2205" i="4"/>
  <c r="AF2205" i="4" s="1"/>
  <c r="AG2205" i="4" s="1"/>
  <c r="AI2205" i="4" s="1"/>
  <c r="AS2205" i="4"/>
  <c r="AS2484" i="4"/>
  <c r="AE2484" i="4"/>
  <c r="AF2484" i="4" s="1"/>
  <c r="AG2484" i="4" s="1"/>
  <c r="AI2484" i="4" s="1"/>
  <c r="AE684" i="4"/>
  <c r="AF684" i="4" s="1"/>
  <c r="AG684" i="4" s="1"/>
  <c r="AI684" i="4" s="1"/>
  <c r="AP2455" i="4"/>
  <c r="AS1001" i="4"/>
  <c r="AE1001" i="4"/>
  <c r="AF1001" i="4" s="1"/>
  <c r="AG1001" i="4" s="1"/>
  <c r="AI1001" i="4" s="1"/>
  <c r="AS1945" i="4"/>
  <c r="AE1945" i="4"/>
  <c r="AF1945" i="4" s="1"/>
  <c r="AG1945" i="4" s="1"/>
  <c r="AI1945" i="4" s="1"/>
  <c r="AS777" i="4"/>
  <c r="AE777" i="4"/>
  <c r="AF777" i="4" s="1"/>
  <c r="AG777" i="4" s="1"/>
  <c r="AI777" i="4" s="1"/>
  <c r="AE1947" i="4"/>
  <c r="AF1947" i="4" s="1"/>
  <c r="AG1947" i="4" s="1"/>
  <c r="AI1947" i="4" s="1"/>
  <c r="AS1947" i="4"/>
  <c r="AE227" i="4"/>
  <c r="AF227" i="4" s="1"/>
  <c r="AG227" i="4" s="1"/>
  <c r="AS227" i="4"/>
  <c r="AS2454" i="4"/>
  <c r="AE2454" i="4"/>
  <c r="AF2454" i="4" s="1"/>
  <c r="AG2454" i="4" s="1"/>
  <c r="AI2454" i="4" s="1"/>
  <c r="AS2429" i="4"/>
  <c r="AE2429" i="4"/>
  <c r="AF2429" i="4" s="1"/>
  <c r="AG2429" i="4" s="1"/>
  <c r="AI2429" i="4" s="1"/>
  <c r="AI227" i="4"/>
  <c r="AS1824" i="4"/>
  <c r="AE1824" i="4"/>
  <c r="AF1824" i="4" s="1"/>
  <c r="AG1824" i="4" s="1"/>
  <c r="AI1824" i="4" s="1"/>
  <c r="AE81" i="4"/>
  <c r="AF81" i="4" s="1"/>
  <c r="AG81" i="4" s="1"/>
  <c r="AI81" i="4" s="1"/>
  <c r="AS81" i="4"/>
  <c r="AS687" i="4"/>
  <c r="AE687" i="4"/>
  <c r="AF687" i="4" s="1"/>
  <c r="AG687" i="4" s="1"/>
  <c r="AI687" i="4" s="1"/>
  <c r="AE1722" i="4"/>
  <c r="AF1722" i="4" s="1"/>
  <c r="AG1722" i="4" s="1"/>
  <c r="AI1722" i="4" s="1"/>
  <c r="AS1722" i="4"/>
  <c r="AS2418" i="4"/>
  <c r="AE2418" i="4"/>
  <c r="AF2418" i="4" s="1"/>
  <c r="AG2418" i="4" s="1"/>
  <c r="AI2418" i="4" s="1"/>
  <c r="AE1213" i="4"/>
  <c r="AF1213" i="4" s="1"/>
  <c r="AG1213" i="4" s="1"/>
  <c r="AI1213" i="4" s="1"/>
  <c r="AS1213" i="4"/>
  <c r="AE1324" i="4"/>
  <c r="AF1324" i="4" s="1"/>
  <c r="AG1324" i="4" s="1"/>
  <c r="AI1324" i="4" s="1"/>
  <c r="AS1324" i="4"/>
  <c r="AS2344" i="4"/>
  <c r="AE2344" i="4"/>
  <c r="AF2344" i="4" s="1"/>
  <c r="AG2344" i="4" s="1"/>
  <c r="AI2344" i="4" s="1"/>
  <c r="AS2361" i="4"/>
  <c r="AE2361" i="4"/>
  <c r="AF2361" i="4" s="1"/>
  <c r="AG2361" i="4" s="1"/>
  <c r="AI2361" i="4" s="1"/>
  <c r="AS2002" i="4"/>
  <c r="AE2002" i="4"/>
  <c r="AF2002" i="4" s="1"/>
  <c r="AG2002" i="4" s="1"/>
  <c r="AI2002" i="4" s="1"/>
  <c r="AS1228" i="4"/>
  <c r="AE1228" i="4"/>
  <c r="AF1228" i="4" s="1"/>
  <c r="AG1228" i="4" s="1"/>
  <c r="AI1228" i="4" s="1"/>
  <c r="AE2410" i="4"/>
  <c r="AF2410" i="4" s="1"/>
  <c r="AG2410" i="4" s="1"/>
  <c r="AI2410" i="4" s="1"/>
  <c r="AS2410" i="4"/>
  <c r="AS1641" i="4"/>
  <c r="AE1641" i="4"/>
  <c r="AF1641" i="4" s="1"/>
  <c r="AG1641" i="4" s="1"/>
  <c r="AI1641" i="4" s="1"/>
  <c r="AS2196" i="4"/>
  <c r="AE2196" i="4"/>
  <c r="AF2196" i="4" s="1"/>
  <c r="AG2196" i="4" s="1"/>
  <c r="AI2196" i="4" s="1"/>
  <c r="AE2168" i="4"/>
  <c r="AF2168" i="4" s="1"/>
  <c r="AG2168" i="4" s="1"/>
  <c r="AI2168" i="4" s="1"/>
  <c r="AS2168" i="4"/>
  <c r="AS158" i="4"/>
  <c r="AE158" i="4"/>
  <c r="AF158" i="4" s="1"/>
  <c r="AG158" i="4" s="1"/>
  <c r="AI158" i="4" s="1"/>
  <c r="AE2136" i="4"/>
  <c r="AF2136" i="4" s="1"/>
  <c r="AG2136" i="4" s="1"/>
  <c r="AI2136" i="4" s="1"/>
  <c r="AS2136" i="4"/>
  <c r="AS556" i="4"/>
  <c r="AE556" i="4"/>
  <c r="AF556" i="4" s="1"/>
  <c r="AG556" i="4" s="1"/>
  <c r="AI556" i="4" s="1"/>
  <c r="AS1239" i="4"/>
  <c r="AE1239" i="4"/>
  <c r="AF1239" i="4" s="1"/>
  <c r="AG1239" i="4" s="1"/>
  <c r="AI1239" i="4" s="1"/>
  <c r="AS2030" i="4"/>
  <c r="AE2030" i="4"/>
  <c r="AF2030" i="4" s="1"/>
  <c r="AG2030" i="4" s="1"/>
  <c r="AI2030" i="4" s="1"/>
  <c r="AS1103" i="4"/>
  <c r="AE1103" i="4"/>
  <c r="AF1103" i="4" s="1"/>
  <c r="AG1103" i="4" s="1"/>
  <c r="AI1103" i="4" s="1"/>
  <c r="AS1757" i="4"/>
  <c r="AE1757" i="4"/>
  <c r="AF1757" i="4" s="1"/>
  <c r="AG1757" i="4" s="1"/>
  <c r="AI1757" i="4" s="1"/>
  <c r="AS2051" i="4"/>
  <c r="AE2051" i="4"/>
  <c r="AF2051" i="4" s="1"/>
  <c r="AG2051" i="4" s="1"/>
  <c r="AI2051" i="4" s="1"/>
  <c r="AE209" i="4"/>
  <c r="AF209" i="4" s="1"/>
  <c r="AG209" i="4" s="1"/>
  <c r="AS209" i="4"/>
  <c r="AS2177" i="4"/>
  <c r="AE2177" i="4"/>
  <c r="AF2177" i="4" s="1"/>
  <c r="AG2177" i="4" s="1"/>
  <c r="AI2177" i="4" s="1"/>
  <c r="AE2121" i="4"/>
  <c r="AF2121" i="4" s="1"/>
  <c r="AG2121" i="4" s="1"/>
  <c r="AI2121" i="4" s="1"/>
  <c r="AS2121" i="4"/>
  <c r="AE2384" i="4"/>
  <c r="AF2384" i="4" s="1"/>
  <c r="AG2384" i="4" s="1"/>
  <c r="AI2384" i="4" s="1"/>
  <c r="AS2384" i="4"/>
  <c r="AS1846" i="4"/>
  <c r="AE1846" i="4"/>
  <c r="AF1846" i="4" s="1"/>
  <c r="AG1846" i="4" s="1"/>
  <c r="AI1846" i="4" s="1"/>
  <c r="AS640" i="4"/>
  <c r="AE640" i="4"/>
  <c r="AF640" i="4" s="1"/>
  <c r="AG640" i="4" s="1"/>
  <c r="AI640" i="4" s="1"/>
  <c r="AS963" i="4"/>
  <c r="AE963" i="4"/>
  <c r="AF963" i="4" s="1"/>
  <c r="AG963" i="4" s="1"/>
  <c r="AI963" i="4" s="1"/>
  <c r="AE1650" i="4"/>
  <c r="AF1650" i="4" s="1"/>
  <c r="AG1650" i="4" s="1"/>
  <c r="AI1650" i="4" s="1"/>
  <c r="AS1650" i="4"/>
  <c r="AS1216" i="4"/>
  <c r="AE1216" i="4"/>
  <c r="AF1216" i="4" s="1"/>
  <c r="AG1216" i="4" s="1"/>
  <c r="AI1216" i="4" s="1"/>
  <c r="AS2026" i="4"/>
  <c r="AE2026" i="4"/>
  <c r="AF2026" i="4" s="1"/>
  <c r="AG2026" i="4" s="1"/>
  <c r="AI2026" i="4" s="1"/>
  <c r="AE50" i="4"/>
  <c r="AF50" i="4" s="1"/>
  <c r="AG50" i="4" s="1"/>
  <c r="AI50" i="4" s="1"/>
  <c r="AS50" i="4"/>
  <c r="AS2255" i="4"/>
  <c r="AE2255" i="4"/>
  <c r="AF2255" i="4" s="1"/>
  <c r="AG2255" i="4" s="1"/>
  <c r="AI2255" i="4" s="1"/>
  <c r="AE631" i="4"/>
  <c r="AF631" i="4" s="1"/>
  <c r="AG631" i="4" s="1"/>
  <c r="AI631" i="4" s="1"/>
  <c r="AS631" i="4"/>
  <c r="AS190" i="4"/>
  <c r="AE190" i="4"/>
  <c r="AF190" i="4" s="1"/>
  <c r="AG190" i="4" s="1"/>
  <c r="AI190" i="4" s="1"/>
  <c r="AS1984" i="4"/>
  <c r="AE1984" i="4"/>
  <c r="AF1984" i="4" s="1"/>
  <c r="AG1984" i="4" s="1"/>
  <c r="AI1984" i="4" s="1"/>
  <c r="AE739" i="4"/>
  <c r="AF739" i="4" s="1"/>
  <c r="AG739" i="4" s="1"/>
  <c r="AI739" i="4" s="1"/>
  <c r="AS739" i="4"/>
  <c r="AS2004" i="4"/>
  <c r="AE2004" i="4"/>
  <c r="AF2004" i="4" s="1"/>
  <c r="AG2004" i="4" s="1"/>
  <c r="AI2004" i="4" s="1"/>
  <c r="AS1051" i="4"/>
  <c r="AE1051" i="4"/>
  <c r="AF1051" i="4" s="1"/>
  <c r="AG1051" i="4" s="1"/>
  <c r="AI1051" i="4" s="1"/>
  <c r="AS1014" i="4"/>
  <c r="AE1014" i="4"/>
  <c r="AF1014" i="4" s="1"/>
  <c r="AG1014" i="4" s="1"/>
  <c r="AI1014" i="4" s="1"/>
  <c r="V11" i="4"/>
  <c r="X2491" i="4"/>
  <c r="V2119" i="4"/>
  <c r="W2119" i="4" s="1"/>
  <c r="V1092" i="4"/>
  <c r="W1092" i="4" s="1"/>
  <c r="V2425" i="4"/>
  <c r="W2425" i="4" s="1"/>
  <c r="V2359" i="4"/>
  <c r="V1614" i="4"/>
  <c r="W1614" i="4" s="1"/>
  <c r="V983" i="4"/>
  <c r="W983" i="4" s="1"/>
  <c r="V751" i="4"/>
  <c r="W751" i="4" s="1"/>
  <c r="V170" i="4"/>
  <c r="W170" i="4" s="1"/>
  <c r="V40" i="4"/>
  <c r="W40" i="4" s="1"/>
  <c r="V137" i="4"/>
  <c r="W137" i="4" s="1"/>
  <c r="V1724" i="4"/>
  <c r="W1724" i="4" s="1"/>
  <c r="V1015" i="4"/>
  <c r="V2405" i="4"/>
  <c r="V2438" i="4"/>
  <c r="V2013" i="4"/>
  <c r="V1926" i="4"/>
  <c r="V557" i="4"/>
  <c r="V2079" i="4"/>
  <c r="V1921" i="4"/>
  <c r="V1326" i="4"/>
  <c r="V1845" i="4"/>
  <c r="W1845" i="4" s="1"/>
  <c r="V1765" i="4"/>
  <c r="V1810" i="4"/>
  <c r="V343" i="4"/>
  <c r="V284" i="4"/>
  <c r="V1243" i="4"/>
  <c r="V1482" i="4"/>
  <c r="V540" i="4"/>
  <c r="W540" i="4" s="1"/>
  <c r="V2163" i="4"/>
  <c r="V605" i="4"/>
  <c r="V2339" i="4"/>
  <c r="V1123" i="4"/>
  <c r="V1769" i="4"/>
  <c r="W1769" i="4" s="1"/>
  <c r="V1595" i="4"/>
  <c r="V2274" i="4"/>
  <c r="W2274" i="4" s="1"/>
  <c r="V910" i="4"/>
  <c r="W910" i="4" s="1"/>
  <c r="V1158" i="4"/>
  <c r="V2364" i="4"/>
  <c r="V2090" i="4"/>
  <c r="V978" i="4"/>
  <c r="V2371" i="4"/>
  <c r="V1763" i="4"/>
  <c r="V1851" i="4"/>
  <c r="V305" i="4"/>
  <c r="W305" i="4" s="1"/>
  <c r="V154" i="4"/>
  <c r="V2487" i="4"/>
  <c r="V96" i="4"/>
  <c r="W96" i="4" s="1"/>
  <c r="V1469" i="4"/>
  <c r="W1469" i="4" s="1"/>
  <c r="V199" i="4"/>
  <c r="V2295" i="4"/>
  <c r="V1337" i="4"/>
  <c r="W1337" i="4" s="1"/>
  <c r="V1170" i="4"/>
  <c r="W1170" i="4" s="1"/>
  <c r="V433" i="4"/>
  <c r="V622" i="4"/>
  <c r="W622" i="4" s="1"/>
  <c r="V1522" i="4"/>
  <c r="V100" i="4"/>
  <c r="V151" i="4"/>
  <c r="V2400" i="4"/>
  <c r="W2400" i="4" s="1"/>
  <c r="V184" i="4"/>
  <c r="W184" i="4" s="1"/>
  <c r="V2204" i="4"/>
  <c r="W2204" i="4" s="1"/>
  <c r="V149" i="4"/>
  <c r="W149" i="4" s="1"/>
  <c r="V663" i="4"/>
  <c r="V2202" i="4"/>
  <c r="W2202" i="4" s="1"/>
  <c r="V1100" i="4"/>
  <c r="V17" i="4"/>
  <c r="V1759" i="4"/>
  <c r="V867" i="4"/>
  <c r="V1929" i="4"/>
  <c r="V766" i="4"/>
  <c r="V977" i="4"/>
  <c r="V2445" i="4"/>
  <c r="V1171" i="4"/>
  <c r="W1171" i="4" s="1"/>
  <c r="V1012" i="4"/>
  <c r="V1477" i="4"/>
  <c r="W1477" i="4" s="1"/>
  <c r="V1436" i="4"/>
  <c r="V1344" i="4"/>
  <c r="V1687" i="4"/>
  <c r="V2426" i="4"/>
  <c r="W2426" i="4" s="1"/>
  <c r="V1037" i="4"/>
  <c r="V1052" i="4"/>
  <c r="V973" i="4"/>
  <c r="V1224" i="4"/>
  <c r="W1224" i="4" s="1"/>
  <c r="V1642" i="4"/>
  <c r="V2276" i="4"/>
  <c r="V1238" i="4"/>
  <c r="W1238" i="4" s="1"/>
  <c r="V2111" i="4"/>
  <c r="V1916" i="4"/>
  <c r="V294" i="4"/>
  <c r="W294" i="4" s="1"/>
  <c r="V1839" i="4"/>
  <c r="W1839" i="4" s="1"/>
  <c r="V911" i="4"/>
  <c r="V2342" i="4"/>
  <c r="W2342" i="4" s="1"/>
  <c r="V1633" i="4"/>
  <c r="V2474" i="4"/>
  <c r="W2474" i="4" s="1"/>
  <c r="V2363" i="4"/>
  <c r="V120" i="4"/>
  <c r="V115" i="4"/>
  <c r="V2447" i="4"/>
  <c r="W2447" i="4" s="1"/>
  <c r="V150" i="4"/>
  <c r="V18" i="4"/>
  <c r="V213" i="4"/>
  <c r="W213" i="4" s="1"/>
  <c r="V49" i="4"/>
  <c r="V1545" i="4"/>
  <c r="V2485" i="4"/>
  <c r="V204" i="4"/>
  <c r="V75" i="4"/>
  <c r="V117" i="4"/>
  <c r="W117" i="4" s="1"/>
  <c r="V534" i="4"/>
  <c r="V332" i="4"/>
  <c r="W332" i="4" s="1"/>
  <c r="V841" i="4"/>
  <c r="V1764" i="4"/>
  <c r="V1242" i="4"/>
  <c r="V407" i="4"/>
  <c r="V1721" i="4"/>
  <c r="V1065" i="4"/>
  <c r="W1065" i="4" s="1"/>
  <c r="V467" i="4"/>
  <c r="V691" i="4"/>
  <c r="W691" i="4" s="1"/>
  <c r="V320" i="4"/>
  <c r="V1914" i="4"/>
  <c r="V1925" i="4"/>
  <c r="V912" i="4"/>
  <c r="V619" i="4"/>
  <c r="V397" i="4"/>
  <c r="V1322" i="4"/>
  <c r="V931" i="4"/>
  <c r="W931" i="4" s="1"/>
  <c r="V24" i="4"/>
  <c r="V1969" i="4"/>
  <c r="W1969" i="4" s="1"/>
  <c r="V34" i="4"/>
  <c r="V1564" i="4"/>
  <c r="W1564" i="4" s="1"/>
  <c r="V107" i="4"/>
  <c r="W107" i="4" s="1"/>
  <c r="V461" i="4"/>
  <c r="W461" i="4" s="1"/>
  <c r="V2462" i="4"/>
  <c r="W2462" i="4" s="1"/>
  <c r="V593" i="4"/>
  <c r="W593" i="4" s="1"/>
  <c r="V330" i="4"/>
  <c r="W330" i="4" s="1"/>
  <c r="V583" i="4"/>
  <c r="W583" i="4" s="1"/>
  <c r="V872" i="4"/>
  <c r="V53" i="4"/>
  <c r="W53" i="4" s="1"/>
  <c r="V39" i="4"/>
  <c r="W39" i="4" s="1"/>
  <c r="V2440" i="4"/>
  <c r="V2032" i="4"/>
  <c r="V618" i="4"/>
  <c r="V87" i="4"/>
  <c r="W87" i="4" s="1"/>
  <c r="V1209" i="4"/>
  <c r="W1209" i="4" s="1"/>
  <c r="V1958" i="4"/>
  <c r="V2372" i="4"/>
  <c r="V86" i="4"/>
  <c r="V703" i="4"/>
  <c r="V781" i="4"/>
  <c r="V455" i="4"/>
  <c r="W455" i="4" s="1"/>
  <c r="V1780" i="4"/>
  <c r="V2414" i="4"/>
  <c r="W2414" i="4" s="1"/>
  <c r="V1888" i="4"/>
  <c r="V247" i="4"/>
  <c r="V1154" i="4"/>
  <c r="V1142" i="4"/>
  <c r="V851" i="4"/>
  <c r="V1007" i="4"/>
  <c r="V1892" i="4"/>
  <c r="W1892" i="4" s="1"/>
  <c r="V1122" i="4"/>
  <c r="V624" i="4"/>
  <c r="W624" i="4" s="1"/>
  <c r="V914" i="4"/>
  <c r="V2374" i="4"/>
  <c r="V442" i="4"/>
  <c r="V291" i="4"/>
  <c r="W291" i="4" s="1"/>
  <c r="V148" i="4"/>
  <c r="V563" i="4"/>
  <c r="W563" i="4" s="1"/>
  <c r="V2254" i="4"/>
  <c r="W2254" i="4" s="1"/>
  <c r="V1093" i="4"/>
  <c r="W1093" i="4" s="1"/>
  <c r="V1331" i="4"/>
  <c r="V372" i="4"/>
  <c r="V2147" i="4"/>
  <c r="V1568" i="4"/>
  <c r="V601" i="4"/>
  <c r="V1372" i="4"/>
  <c r="V2298" i="4"/>
  <c r="V323" i="4"/>
  <c r="V1069" i="4"/>
  <c r="W1069" i="4" s="1"/>
  <c r="V2293" i="4"/>
  <c r="W2293" i="4" s="1"/>
  <c r="V179" i="4"/>
  <c r="V178" i="4"/>
  <c r="V132" i="4"/>
  <c r="V173" i="4"/>
  <c r="W173" i="4" s="1"/>
  <c r="V2453" i="4"/>
  <c r="V1559" i="4"/>
  <c r="V36" i="4"/>
  <c r="W36" i="4" s="1"/>
  <c r="V1521" i="4"/>
  <c r="V676" i="4"/>
  <c r="V253" i="4"/>
  <c r="W253" i="4" s="1"/>
  <c r="V1039" i="4"/>
  <c r="V438" i="4"/>
  <c r="V762" i="4"/>
  <c r="W762" i="4" s="1"/>
  <c r="V539" i="4"/>
  <c r="V906" i="4"/>
  <c r="V1429" i="4"/>
  <c r="V1215" i="4"/>
  <c r="V1928" i="4"/>
  <c r="V1161" i="4"/>
  <c r="V775" i="4"/>
  <c r="V1760" i="4"/>
  <c r="V2307" i="4"/>
  <c r="V1062" i="4"/>
  <c r="V2024" i="4"/>
  <c r="V1118" i="4"/>
  <c r="W1118" i="4" s="1"/>
  <c r="V161" i="4"/>
  <c r="V129" i="4"/>
  <c r="V2296" i="4"/>
  <c r="V2463" i="4"/>
  <c r="V694" i="4"/>
  <c r="W694" i="4" s="1"/>
  <c r="V2088" i="4"/>
  <c r="W2088" i="4" s="1"/>
  <c r="V564" i="4"/>
  <c r="W564" i="4" s="1"/>
  <c r="V683" i="4"/>
  <c r="W683" i="4" s="1"/>
  <c r="V1035" i="4"/>
  <c r="V321" i="4"/>
  <c r="V2292" i="4"/>
  <c r="V1542" i="4"/>
  <c r="V596" i="4"/>
  <c r="V322" i="4"/>
  <c r="V1698" i="4"/>
  <c r="V2300" i="4"/>
  <c r="V387" i="4"/>
  <c r="V707" i="4"/>
  <c r="V1927" i="4"/>
  <c r="V1739" i="4"/>
  <c r="V1327" i="4"/>
  <c r="V1705" i="4"/>
  <c r="V975" i="4"/>
  <c r="V1332" i="4"/>
  <c r="W1332" i="4" s="1"/>
  <c r="V1827" i="4"/>
  <c r="V1762" i="4"/>
  <c r="V1466" i="4"/>
  <c r="W1466" i="4" s="1"/>
  <c r="V71" i="4"/>
  <c r="W71" i="4" s="1"/>
  <c r="V1132" i="4"/>
  <c r="V1659" i="4"/>
  <c r="V743" i="4"/>
  <c r="W743" i="4" s="1"/>
  <c r="V140" i="4"/>
  <c r="W140" i="4" s="1"/>
  <c r="V1113" i="4"/>
  <c r="V30" i="4"/>
  <c r="V679" i="4"/>
  <c r="W679" i="4" s="1"/>
  <c r="V1646" i="4"/>
  <c r="V1155" i="4"/>
  <c r="V1302" i="4"/>
  <c r="V341" i="4"/>
  <c r="W341" i="4" s="1"/>
  <c r="V1624" i="4"/>
  <c r="W1624" i="4" s="1"/>
  <c r="V795" i="4"/>
  <c r="V1160" i="4"/>
  <c r="V1640" i="4"/>
  <c r="V1603" i="4"/>
  <c r="W1603" i="4" s="1"/>
  <c r="V1421" i="4"/>
  <c r="V2377" i="4"/>
  <c r="W2377" i="4" s="1"/>
  <c r="V798" i="4"/>
  <c r="W798" i="4" s="1"/>
  <c r="V1783" i="4"/>
  <c r="V64" i="4"/>
  <c r="W64" i="4" s="1"/>
  <c r="V1516" i="4"/>
  <c r="V1679" i="4"/>
  <c r="V128" i="4"/>
  <c r="V20" i="4"/>
  <c r="W20" i="4" s="1"/>
  <c r="V2061" i="4"/>
  <c r="V2102" i="4"/>
  <c r="W2102" i="4" s="1"/>
  <c r="V1063" i="4"/>
  <c r="W1063" i="4" s="1"/>
  <c r="V1920" i="4"/>
  <c r="V2302" i="4"/>
  <c r="V1223" i="4"/>
  <c r="V1167" i="4"/>
  <c r="W1167" i="4" s="1"/>
  <c r="V1999" i="4"/>
  <c r="V1313" i="4"/>
  <c r="V591" i="4"/>
  <c r="V639" i="4"/>
  <c r="V1016" i="4"/>
  <c r="V486" i="4"/>
  <c r="V424" i="4"/>
  <c r="V1254" i="4"/>
  <c r="V1523" i="4"/>
  <c r="V1519" i="4"/>
  <c r="V595" i="4"/>
  <c r="W595" i="4" s="1"/>
  <c r="V2431" i="4"/>
  <c r="W2431" i="4" s="1"/>
  <c r="V1599" i="4"/>
  <c r="W1599" i="4" s="1"/>
  <c r="V1795" i="4"/>
  <c r="W1795" i="4" s="1"/>
  <c r="V573" i="4"/>
  <c r="V849" i="4"/>
  <c r="V484" i="4"/>
  <c r="W484" i="4" s="1"/>
  <c r="V1919" i="4"/>
  <c r="V1723" i="4"/>
  <c r="V824" i="4"/>
  <c r="V2256" i="4"/>
  <c r="V2437" i="4"/>
  <c r="V2303" i="4"/>
  <c r="V1778" i="4"/>
  <c r="V793" i="4"/>
  <c r="V1836" i="4"/>
  <c r="V1940" i="4"/>
  <c r="V682" i="4"/>
  <c r="V747" i="4"/>
  <c r="V55" i="4"/>
  <c r="W55" i="4" s="1"/>
  <c r="V451" i="4"/>
  <c r="W451" i="4" s="1"/>
  <c r="V822" i="4"/>
  <c r="V1930" i="4"/>
  <c r="V1656" i="4"/>
  <c r="V1316" i="4"/>
  <c r="V444" i="4"/>
  <c r="W444" i="4" s="1"/>
  <c r="V1318" i="4"/>
  <c r="V1138" i="4"/>
  <c r="W1138" i="4" s="1"/>
  <c r="V1661" i="4"/>
  <c r="W1661" i="4" s="1"/>
  <c r="V314" i="4"/>
  <c r="V169" i="4"/>
  <c r="W169" i="4" s="1"/>
  <c r="V283" i="4"/>
  <c r="W283" i="4" s="1"/>
  <c r="V1349" i="4"/>
  <c r="W1349" i="4" s="1"/>
  <c r="V1497" i="4"/>
  <c r="V98" i="4"/>
  <c r="W98" i="4" s="1"/>
  <c r="V780" i="4"/>
  <c r="V788" i="4"/>
  <c r="V1485" i="4"/>
  <c r="V181" i="4"/>
  <c r="W181" i="4" s="1"/>
  <c r="V1273" i="4"/>
  <c r="W1273" i="4" s="1"/>
  <c r="V130" i="4"/>
  <c r="V19" i="4"/>
  <c r="V153" i="4"/>
  <c r="V226" i="4"/>
  <c r="V171" i="4"/>
  <c r="V63" i="4"/>
  <c r="W63" i="4" s="1"/>
  <c r="V94" i="4"/>
  <c r="V65" i="4"/>
  <c r="W65" i="4" s="1"/>
  <c r="V2386" i="4"/>
  <c r="V649" i="4"/>
  <c r="W649" i="4" s="1"/>
  <c r="V2308" i="4"/>
  <c r="V537" i="4"/>
  <c r="V1157" i="4"/>
  <c r="W1157" i="4" s="1"/>
  <c r="V1036" i="4"/>
  <c r="V1499" i="4"/>
  <c r="V145" i="4"/>
  <c r="W145" i="4" s="1"/>
  <c r="V54" i="4"/>
  <c r="V2390" i="4"/>
  <c r="V144" i="4"/>
  <c r="V2367" i="4"/>
  <c r="W2367" i="4" s="1"/>
  <c r="V1489" i="4"/>
  <c r="V1917" i="4"/>
  <c r="V164" i="4"/>
  <c r="V119" i="4"/>
  <c r="V842" i="4"/>
  <c r="V572" i="4"/>
  <c r="W572" i="4" s="1"/>
  <c r="V721" i="4"/>
  <c r="V82" i="4"/>
  <c r="V123" i="4"/>
  <c r="V1746" i="4"/>
  <c r="V1849" i="4"/>
  <c r="V600" i="4"/>
  <c r="W600" i="4" s="1"/>
  <c r="V2333" i="4"/>
  <c r="V1538" i="4"/>
  <c r="V2375" i="4"/>
  <c r="V1261" i="4"/>
  <c r="V1347" i="4"/>
  <c r="V1362" i="4"/>
  <c r="V2251" i="4"/>
  <c r="V474" i="4"/>
  <c r="W474" i="4" s="1"/>
  <c r="V1288" i="4"/>
  <c r="V1086" i="4"/>
  <c r="W1086" i="4" s="1"/>
  <c r="V267" i="4"/>
  <c r="V1334" i="4"/>
  <c r="V1716" i="4"/>
  <c r="W1716" i="4" s="1"/>
  <c r="V2477" i="4"/>
  <c r="W2477" i="4" s="1"/>
  <c r="V43" i="4"/>
  <c r="W43" i="4" s="1"/>
  <c r="V306" i="4"/>
  <c r="W306" i="4" s="1"/>
  <c r="V109" i="4"/>
  <c r="V1964" i="4"/>
  <c r="V2149" i="4"/>
  <c r="V2199" i="4"/>
  <c r="W2199" i="4" s="1"/>
  <c r="V1346" i="4"/>
  <c r="W1346" i="4" s="1"/>
  <c r="V1290" i="4"/>
  <c r="V1301" i="4"/>
  <c r="V592" i="4"/>
  <c r="W592" i="4" s="1"/>
  <c r="V782" i="4"/>
  <c r="V2306" i="4"/>
  <c r="V1770" i="4"/>
  <c r="V2203" i="4"/>
  <c r="W2203" i="4" s="1"/>
  <c r="V177" i="4"/>
  <c r="V617" i="4"/>
  <c r="V1781" i="4"/>
  <c r="V626" i="4"/>
  <c r="V1843" i="4"/>
  <c r="V77" i="4"/>
  <c r="W77" i="4" s="1"/>
  <c r="V1962" i="4"/>
  <c r="V1488" i="4"/>
  <c r="V2154" i="4"/>
  <c r="V160" i="4"/>
  <c r="V1750" i="4"/>
  <c r="V993" i="4"/>
  <c r="V2373" i="4"/>
  <c r="V1983" i="4"/>
  <c r="V1766" i="4"/>
  <c r="V1666" i="4"/>
  <c r="V1811" i="4"/>
  <c r="V1950" i="4"/>
  <c r="V1255" i="4"/>
  <c r="V974" i="4"/>
  <c r="V1885" i="4"/>
  <c r="W1885" i="4" s="1"/>
  <c r="V492" i="4"/>
  <c r="V1491" i="4"/>
  <c r="V141" i="4"/>
  <c r="W141" i="4" s="1"/>
  <c r="V643" i="4"/>
  <c r="V2173" i="4"/>
  <c r="V1292" i="4"/>
  <c r="V536" i="4"/>
  <c r="V1222" i="4"/>
  <c r="V928" i="4"/>
  <c r="V1520" i="4"/>
  <c r="V1359" i="4"/>
  <c r="V26" i="4"/>
  <c r="W26" i="4" s="1"/>
  <c r="V2262" i="4"/>
  <c r="V118" i="4"/>
  <c r="W118" i="4" s="1"/>
  <c r="V1791" i="4"/>
  <c r="V535" i="4"/>
  <c r="V1761" i="4"/>
  <c r="V1590" i="4"/>
  <c r="W1590" i="4" s="1"/>
  <c r="V549" i="4"/>
  <c r="V1988" i="4"/>
  <c r="V2190" i="4"/>
  <c r="W2190" i="4" s="1"/>
  <c r="V2200" i="4"/>
  <c r="W2200" i="4" s="1"/>
  <c r="V1244" i="4"/>
  <c r="V1300" i="4"/>
  <c r="V533" i="4"/>
  <c r="V104" i="4"/>
  <c r="V852" i="4"/>
  <c r="V569" i="4"/>
  <c r="V1159" i="4"/>
  <c r="V1186" i="4"/>
  <c r="V2148" i="4"/>
  <c r="V176" i="4"/>
  <c r="V122" i="4"/>
  <c r="V1124" i="4"/>
  <c r="V147" i="4"/>
  <c r="V976" i="4"/>
  <c r="V1299" i="4"/>
  <c r="W1299" i="4" s="1"/>
  <c r="V2486" i="4"/>
  <c r="V1837" i="4"/>
  <c r="V101" i="4"/>
  <c r="V1697" i="4"/>
  <c r="W1697" i="4" s="1"/>
  <c r="V2071" i="4"/>
  <c r="W2071" i="4" s="1"/>
  <c r="V1638" i="4"/>
  <c r="V2022" i="4"/>
  <c r="V1782" i="4"/>
  <c r="V102" i="4"/>
  <c r="V552" i="4"/>
  <c r="V794" i="4"/>
  <c r="V2277" i="4"/>
  <c r="V786" i="4"/>
  <c r="W786" i="4" s="1"/>
  <c r="V1291" i="4"/>
  <c r="V1479" i="4"/>
  <c r="V1663" i="4"/>
  <c r="V692" i="4"/>
  <c r="W692" i="4" s="1"/>
  <c r="V2252" i="4"/>
  <c r="W2252" i="4" s="1"/>
  <c r="AS1541" i="4"/>
  <c r="AE1541" i="4"/>
  <c r="AF1541" i="4" s="1"/>
  <c r="AG1541" i="4" s="1"/>
  <c r="AI1541" i="4" s="1"/>
  <c r="AS2271" i="4"/>
  <c r="AE2271" i="4"/>
  <c r="AF2271" i="4" s="1"/>
  <c r="AG2271" i="4" s="1"/>
  <c r="AI2271" i="4" s="1"/>
  <c r="AS729" i="4"/>
  <c r="AE729" i="4"/>
  <c r="AF729" i="4" s="1"/>
  <c r="AG729" i="4" s="1"/>
  <c r="AI729" i="4" s="1"/>
  <c r="AE731" i="4"/>
  <c r="AF731" i="4" s="1"/>
  <c r="AG731" i="4" s="1"/>
  <c r="AI731" i="4" s="1"/>
  <c r="AS731" i="4"/>
  <c r="AE1986" i="4"/>
  <c r="AF1986" i="4" s="1"/>
  <c r="AG1986" i="4" s="1"/>
  <c r="AI1986" i="4" s="1"/>
  <c r="AS1986" i="4"/>
  <c r="AS1741" i="4"/>
  <c r="AE1741" i="4"/>
  <c r="AF1741" i="4" s="1"/>
  <c r="AG1741" i="4" s="1"/>
  <c r="AI1741" i="4" s="1"/>
  <c r="AE27" i="4"/>
  <c r="AF27" i="4" s="1"/>
  <c r="AG27" i="4" s="1"/>
  <c r="AI27" i="4" s="1"/>
  <c r="AS27" i="4"/>
  <c r="AS1045" i="4"/>
  <c r="AE1045" i="4"/>
  <c r="AF1045" i="4" s="1"/>
  <c r="AG1045" i="4" s="1"/>
  <c r="AI1045" i="4" s="1"/>
  <c r="AE773" i="4"/>
  <c r="AF773" i="4" s="1"/>
  <c r="AG773" i="4" s="1"/>
  <c r="AI773" i="4" s="1"/>
  <c r="AS773" i="4"/>
  <c r="AS2009" i="4"/>
  <c r="AE2009" i="4"/>
  <c r="AF2009" i="4" s="1"/>
  <c r="AG2009" i="4" s="1"/>
  <c r="AI2009" i="4" s="1"/>
  <c r="AE1702" i="4"/>
  <c r="AF1702" i="4" s="1"/>
  <c r="AG1702" i="4" s="1"/>
  <c r="AI1702" i="4" s="1"/>
  <c r="AS1702" i="4"/>
  <c r="AS570" i="4"/>
  <c r="AE570" i="4"/>
  <c r="AF570" i="4" s="1"/>
  <c r="AG570" i="4" s="1"/>
  <c r="AI570" i="4" s="1"/>
  <c r="AE1547" i="4"/>
  <c r="AF1547" i="4" s="1"/>
  <c r="AG1547" i="4" s="1"/>
  <c r="AI1547" i="4" s="1"/>
  <c r="AS1547" i="4"/>
  <c r="AE488" i="4"/>
  <c r="AF488" i="4" s="1"/>
  <c r="AG488" i="4" s="1"/>
  <c r="AI488" i="4" s="1"/>
  <c r="AS488" i="4"/>
  <c r="AS768" i="4"/>
  <c r="AE768" i="4"/>
  <c r="AF768" i="4" s="1"/>
  <c r="AG768" i="4" s="1"/>
  <c r="AI768" i="4" s="1"/>
  <c r="AE2152" i="4"/>
  <c r="AF2152" i="4" s="1"/>
  <c r="AG2152" i="4" s="1"/>
  <c r="AI2152" i="4" s="1"/>
  <c r="AS2152" i="4"/>
  <c r="AE1943" i="4"/>
  <c r="AF1943" i="4" s="1"/>
  <c r="AG1943" i="4" s="1"/>
  <c r="AI1943" i="4" s="1"/>
  <c r="AS1943" i="4"/>
  <c r="AS1077" i="4"/>
  <c r="AE1077" i="4"/>
  <c r="AF1077" i="4" s="1"/>
  <c r="AG1077" i="4" s="1"/>
  <c r="AI1077" i="4" s="1"/>
  <c r="AS994" i="4"/>
  <c r="AE994" i="4"/>
  <c r="AF994" i="4" s="1"/>
  <c r="AG994" i="4" s="1"/>
  <c r="AI994" i="4" s="1"/>
  <c r="AS1179" i="4"/>
  <c r="AE1179" i="4"/>
  <c r="AF1179" i="4" s="1"/>
  <c r="AG1179" i="4" s="1"/>
  <c r="AI1179" i="4" s="1"/>
  <c r="AS1204" i="4"/>
  <c r="AE1204" i="4"/>
  <c r="AF1204" i="4" s="1"/>
  <c r="AG1204" i="4" s="1"/>
  <c r="AI1204" i="4" s="1"/>
  <c r="AS1481" i="4"/>
  <c r="AE1481" i="4"/>
  <c r="AF1481" i="4" s="1"/>
  <c r="AG1481" i="4" s="1"/>
  <c r="AI1481" i="4" s="1"/>
  <c r="AS1720" i="4"/>
  <c r="AE1720" i="4"/>
  <c r="AF1720" i="4" s="1"/>
  <c r="AG1720" i="4" s="1"/>
  <c r="AI1720" i="4" s="1"/>
  <c r="AS2106" i="4"/>
  <c r="AE2106" i="4"/>
  <c r="AF2106" i="4" s="1"/>
  <c r="AG2106" i="4" s="1"/>
  <c r="AI2106" i="4" s="1"/>
  <c r="AE1549" i="4"/>
  <c r="AF1549" i="4" s="1"/>
  <c r="AG1549" i="4" s="1"/>
  <c r="AI1549" i="4" s="1"/>
  <c r="AS1549" i="4"/>
  <c r="AE121" i="4"/>
  <c r="AF121" i="4" s="1"/>
  <c r="AG121" i="4" s="1"/>
  <c r="AI121" i="4" s="1"/>
  <c r="AS121" i="4"/>
  <c r="AS2093" i="4"/>
  <c r="AE2093" i="4"/>
  <c r="AF2093" i="4" s="1"/>
  <c r="AG2093" i="4" s="1"/>
  <c r="AI2093" i="4" s="1"/>
  <c r="AS2419" i="4"/>
  <c r="AE2419" i="4"/>
  <c r="AF2419" i="4" s="1"/>
  <c r="AG2419" i="4" s="1"/>
  <c r="AI2419" i="4" s="1"/>
  <c r="AE548" i="4"/>
  <c r="AF548" i="4" s="1"/>
  <c r="AG548" i="4" s="1"/>
  <c r="AI548" i="4" s="1"/>
  <c r="AS548" i="4"/>
  <c r="AE218" i="4"/>
  <c r="AF218" i="4" s="1"/>
  <c r="AG218" i="4" s="1"/>
  <c r="AI218" i="4" s="1"/>
  <c r="AS218" i="4"/>
  <c r="AS586" i="4"/>
  <c r="AE586" i="4"/>
  <c r="AF586" i="4" s="1"/>
  <c r="AG586" i="4" s="1"/>
  <c r="AI586" i="4" s="1"/>
  <c r="AE197" i="4"/>
  <c r="AF197" i="4" s="1"/>
  <c r="AG197" i="4" s="1"/>
  <c r="AI197" i="4" s="1"/>
  <c r="AS197" i="4"/>
  <c r="AS2017" i="4"/>
  <c r="AE2017" i="4"/>
  <c r="AF2017" i="4" s="1"/>
  <c r="AG2017" i="4" s="1"/>
  <c r="AI2017" i="4" s="1"/>
  <c r="AE710" i="4"/>
  <c r="AF710" i="4" s="1"/>
  <c r="AG710" i="4" s="1"/>
  <c r="AI710" i="4" s="1"/>
  <c r="AS710" i="4"/>
  <c r="AS1669" i="4"/>
  <c r="AE1669" i="4"/>
  <c r="AF1669" i="4" s="1"/>
  <c r="AG1669" i="4" s="1"/>
  <c r="AI1669" i="4" s="1"/>
  <c r="AE2036" i="4"/>
  <c r="AF2036" i="4" s="1"/>
  <c r="AG2036" i="4" s="1"/>
  <c r="AI2036" i="4" s="1"/>
  <c r="AS2036" i="4"/>
  <c r="AE1465" i="4"/>
  <c r="AF1465" i="4" s="1"/>
  <c r="AG1465" i="4" s="1"/>
  <c r="AI1465" i="4" s="1"/>
  <c r="AS1465" i="4"/>
  <c r="AS1647" i="4"/>
  <c r="AE1647" i="4"/>
  <c r="AF1647" i="4" s="1"/>
  <c r="AG1647" i="4" s="1"/>
  <c r="AI1647" i="4" s="1"/>
  <c r="AS470" i="4"/>
  <c r="AE470" i="4"/>
  <c r="AF470" i="4" s="1"/>
  <c r="AG470" i="4" s="1"/>
  <c r="AI470" i="4" s="1"/>
  <c r="AS907" i="4"/>
  <c r="AE907" i="4"/>
  <c r="AF907" i="4" s="1"/>
  <c r="AG907" i="4" s="1"/>
  <c r="AI907" i="4" s="1"/>
  <c r="AS79" i="4"/>
  <c r="AE79" i="4"/>
  <c r="AF79" i="4" s="1"/>
  <c r="AG79" i="4" s="1"/>
  <c r="AI79" i="4" s="1"/>
  <c r="AS2278" i="4"/>
  <c r="AE2278" i="4"/>
  <c r="AF2278" i="4" s="1"/>
  <c r="AG2278" i="4" s="1"/>
  <c r="AI2278" i="4" s="1"/>
  <c r="AS1249" i="4"/>
  <c r="AE1249" i="4"/>
  <c r="AF1249" i="4" s="1"/>
  <c r="AG1249" i="4" s="1"/>
  <c r="AI1249" i="4" s="1"/>
  <c r="AE520" i="4"/>
  <c r="AF520" i="4" s="1"/>
  <c r="AG520" i="4" s="1"/>
  <c r="AI520" i="4" s="1"/>
  <c r="AS520" i="4"/>
  <c r="AE1691" i="4"/>
  <c r="AF1691" i="4" s="1"/>
  <c r="AG1691" i="4" s="1"/>
  <c r="AI1691" i="4" s="1"/>
  <c r="AS1691" i="4"/>
  <c r="AI209" i="4"/>
  <c r="AE1067" i="4"/>
  <c r="AF1067" i="4" s="1"/>
  <c r="AG1067" i="4" s="1"/>
  <c r="AI1067" i="4" s="1"/>
  <c r="AS1067" i="4"/>
  <c r="AE224" i="4"/>
  <c r="AF224" i="4" s="1"/>
  <c r="AG224" i="4" s="1"/>
  <c r="AI224" i="4" s="1"/>
  <c r="AS224" i="4"/>
  <c r="AS2194" i="4"/>
  <c r="AE2194" i="4"/>
  <c r="AF2194" i="4" s="1"/>
  <c r="AG2194" i="4" s="1"/>
  <c r="AI2194" i="4" s="1"/>
  <c r="AS621" i="4"/>
  <c r="AE621" i="4"/>
  <c r="AF621" i="4" s="1"/>
  <c r="AG621" i="4" s="1"/>
  <c r="AI621" i="4" s="1"/>
  <c r="AS1357" i="4"/>
  <c r="AE1357" i="4"/>
  <c r="AF1357" i="4" s="1"/>
  <c r="AG1357" i="4" s="1"/>
  <c r="AI1357" i="4" s="1"/>
  <c r="AT192" i="4"/>
  <c r="AP192" i="4"/>
  <c r="AQ192" i="4"/>
  <c r="AP865" i="4"/>
  <c r="AT233" i="4"/>
  <c r="AQ865" i="4"/>
  <c r="AT62" i="4"/>
  <c r="AP233" i="4"/>
  <c r="AP62" i="4"/>
  <c r="AQ62" i="4"/>
  <c r="AT311" i="4"/>
  <c r="AP311" i="4"/>
  <c r="AQ311" i="4"/>
  <c r="AJ138" i="4"/>
  <c r="AM138" i="4" s="1"/>
  <c r="AL138" i="4"/>
  <c r="AL1937" i="4"/>
  <c r="AJ1937" i="4"/>
  <c r="AM1937" i="4" s="1"/>
  <c r="AL2411" i="4"/>
  <c r="AJ2411" i="4"/>
  <c r="AM2411" i="4" s="1"/>
  <c r="AL1527" i="4"/>
  <c r="AJ1527" i="4"/>
  <c r="AM1527" i="4" s="1"/>
  <c r="AJ1994" i="4"/>
  <c r="AM1994" i="4" s="1"/>
  <c r="AL1994" i="4"/>
  <c r="AJ2428" i="4"/>
  <c r="AM2428" i="4" s="1"/>
  <c r="AL2428" i="4"/>
  <c r="AL1528" i="4"/>
  <c r="AJ1528" i="4"/>
  <c r="AM1528" i="4" s="1"/>
  <c r="AL1060" i="4"/>
  <c r="AJ1060" i="4"/>
  <c r="AM1060" i="4" s="1"/>
  <c r="AL2388" i="4"/>
  <c r="AJ2388" i="4"/>
  <c r="AM2388" i="4" s="1"/>
  <c r="AL2407" i="4"/>
  <c r="AJ2407" i="4"/>
  <c r="AM2407" i="4" s="1"/>
  <c r="AJ511" i="4"/>
  <c r="AM511" i="4" s="1"/>
  <c r="AL511" i="4"/>
  <c r="AL2053" i="4"/>
  <c r="AJ2053" i="4"/>
  <c r="AM2053" i="4" s="1"/>
  <c r="AL644" i="4"/>
  <c r="AJ644" i="4"/>
  <c r="AM644" i="4" s="1"/>
  <c r="AJ1660" i="4"/>
  <c r="AM1660" i="4" s="1"/>
  <c r="AL1660" i="4"/>
  <c r="AJ225" i="4"/>
  <c r="AM225" i="4" s="1"/>
  <c r="AL225" i="4"/>
  <c r="AJ2034" i="4"/>
  <c r="AM2034" i="4" s="1"/>
  <c r="AL2034" i="4"/>
  <c r="AJ2424" i="4"/>
  <c r="AM2424" i="4" s="1"/>
  <c r="AL2424" i="4"/>
  <c r="AJ1613" i="4"/>
  <c r="AM1613" i="4" s="1"/>
  <c r="AL1613" i="4"/>
  <c r="AL551" i="4"/>
  <c r="AJ551" i="4"/>
  <c r="AM551" i="4" s="1"/>
  <c r="AL1363" i="4"/>
  <c r="AJ1363" i="4"/>
  <c r="AM1363" i="4" s="1"/>
  <c r="AL378" i="4"/>
  <c r="AJ378" i="4"/>
  <c r="AM378" i="4" s="1"/>
  <c r="AL464" i="4"/>
  <c r="AJ464" i="4"/>
  <c r="AM464" i="4" s="1"/>
  <c r="AL1317" i="4"/>
  <c r="AJ1317" i="4"/>
  <c r="AM1317" i="4" s="1"/>
  <c r="AJ2044" i="4"/>
  <c r="AM2044" i="4" s="1"/>
  <c r="AL2044" i="4"/>
  <c r="AL546" i="4"/>
  <c r="AJ546" i="4"/>
  <c r="AM546" i="4" s="1"/>
  <c r="AJ1636" i="4"/>
  <c r="AM1636" i="4" s="1"/>
  <c r="AL1636" i="4"/>
  <c r="AL74" i="4"/>
  <c r="AJ74" i="4"/>
  <c r="AM74" i="4" s="1"/>
  <c r="AJ1634" i="4"/>
  <c r="AM1634" i="4" s="1"/>
  <c r="AL1634" i="4"/>
  <c r="AJ655" i="4"/>
  <c r="AM655" i="4" s="1"/>
  <c r="AL655" i="4"/>
  <c r="AL749" i="4"/>
  <c r="AJ749" i="4"/>
  <c r="AM749" i="4" s="1"/>
  <c r="AL2403" i="4"/>
  <c r="AJ2403" i="4"/>
  <c r="AM2403" i="4" s="1"/>
  <c r="AL443" i="4"/>
  <c r="AJ443" i="4"/>
  <c r="AM443" i="4" s="1"/>
  <c r="AL529" i="4"/>
  <c r="AJ529" i="4"/>
  <c r="AM529" i="4" s="1"/>
  <c r="AJ602" i="4"/>
  <c r="AM602" i="4" s="1"/>
  <c r="AL602" i="4"/>
  <c r="AJ869" i="4"/>
  <c r="AM869" i="4" s="1"/>
  <c r="AL869" i="4"/>
  <c r="AJ369" i="4"/>
  <c r="AM369" i="4" s="1"/>
  <c r="AL369" i="4"/>
  <c r="AL748" i="4"/>
  <c r="AJ748" i="4"/>
  <c r="AM748" i="4" s="1"/>
  <c r="AL186" i="4"/>
  <c r="AJ186" i="4"/>
  <c r="AM186" i="4" s="1"/>
  <c r="AJ516" i="4"/>
  <c r="AM516" i="4" s="1"/>
  <c r="AL516" i="4"/>
  <c r="AL1427" i="4"/>
  <c r="AJ1427" i="4"/>
  <c r="AM1427" i="4" s="1"/>
  <c r="AL2135" i="4"/>
  <c r="AJ2135" i="4"/>
  <c r="AM2135" i="4" s="1"/>
  <c r="AJ505" i="4"/>
  <c r="AM505" i="4" s="1"/>
  <c r="AL505" i="4"/>
  <c r="AJ1622" i="4"/>
  <c r="AM1622" i="4" s="1"/>
  <c r="AL1622" i="4"/>
  <c r="AL495" i="4"/>
  <c r="AJ495" i="4"/>
  <c r="AM495" i="4" s="1"/>
  <c r="AJ1537" i="4"/>
  <c r="AM1537" i="4" s="1"/>
  <c r="AL1537" i="4"/>
  <c r="AJ746" i="4"/>
  <c r="AM746" i="4" s="1"/>
  <c r="AL746" i="4"/>
  <c r="AL1560" i="4"/>
  <c r="AJ1560" i="4"/>
  <c r="AM1560" i="4" s="1"/>
  <c r="AJ550" i="4"/>
  <c r="AM550" i="4" s="1"/>
  <c r="AL550" i="4"/>
  <c r="AJ1732" i="4"/>
  <c r="AM1732" i="4" s="1"/>
  <c r="AL1732" i="4"/>
  <c r="AL434" i="4"/>
  <c r="AJ434" i="4"/>
  <c r="AM434" i="4" s="1"/>
  <c r="AJ1078" i="4"/>
  <c r="AM1078" i="4" s="1"/>
  <c r="AL1078" i="4"/>
  <c r="AJ2029" i="4"/>
  <c r="AM2029" i="4" s="1"/>
  <c r="AL2029" i="4"/>
  <c r="AJ2065" i="4"/>
  <c r="AM2065" i="4" s="1"/>
  <c r="AL2065" i="4"/>
  <c r="AL606" i="4"/>
  <c r="AJ606" i="4"/>
  <c r="AM606" i="4" s="1"/>
  <c r="AL2353" i="4"/>
  <c r="AJ2353" i="4"/>
  <c r="AM2353" i="4" s="1"/>
  <c r="AL1987" i="4"/>
  <c r="AJ1987" i="4"/>
  <c r="AM1987" i="4" s="1"/>
  <c r="AJ868" i="4"/>
  <c r="AM868" i="4" s="1"/>
  <c r="AL868" i="4"/>
  <c r="AJ340" i="4"/>
  <c r="AM340" i="4" s="1"/>
  <c r="AL340" i="4"/>
  <c r="AJ610" i="4"/>
  <c r="AM610" i="4" s="1"/>
  <c r="AL610" i="4"/>
  <c r="AL1910" i="4"/>
  <c r="AJ1910" i="4"/>
  <c r="AM1910" i="4" s="1"/>
  <c r="AJ2045" i="4"/>
  <c r="AM2045" i="4" s="1"/>
  <c r="AL2045" i="4"/>
  <c r="AL44" i="4"/>
  <c r="AJ44" i="4"/>
  <c r="AM44" i="4" s="1"/>
  <c r="AL634" i="4"/>
  <c r="AJ634" i="4"/>
  <c r="AM634" i="4" s="1"/>
  <c r="AL1584" i="4"/>
  <c r="AJ1584" i="4"/>
  <c r="AM1584" i="4" s="1"/>
  <c r="AL1807" i="4"/>
  <c r="AJ1807" i="4"/>
  <c r="AM1807" i="4" s="1"/>
  <c r="AL1895" i="4"/>
  <c r="AJ1895" i="4"/>
  <c r="AM1895" i="4" s="1"/>
  <c r="AL303" i="4"/>
  <c r="AJ303" i="4"/>
  <c r="AM303" i="4" s="1"/>
  <c r="AL365" i="4"/>
  <c r="AJ365" i="4"/>
  <c r="AM365" i="4" s="1"/>
  <c r="AL162" i="4"/>
  <c r="AJ162" i="4"/>
  <c r="AM162" i="4" s="1"/>
  <c r="AL2056" i="4"/>
  <c r="AJ2056" i="4"/>
  <c r="AM2056" i="4" s="1"/>
  <c r="AJ1566" i="4"/>
  <c r="AM1566" i="4" s="1"/>
  <c r="AL1566" i="4"/>
  <c r="AL90" i="4"/>
  <c r="AJ90" i="4"/>
  <c r="AM90" i="4" s="1"/>
  <c r="AJ1706" i="4"/>
  <c r="AM1706" i="4" s="1"/>
  <c r="AL1706" i="4"/>
  <c r="AL525" i="4"/>
  <c r="AJ525" i="4"/>
  <c r="AM525" i="4" s="1"/>
  <c r="AL1040" i="4"/>
  <c r="AJ1040" i="4"/>
  <c r="AM1040" i="4" s="1"/>
  <c r="AL344" i="4"/>
  <c r="AJ344" i="4"/>
  <c r="AM344" i="4" s="1"/>
  <c r="AL633" i="4"/>
  <c r="AJ633" i="4"/>
  <c r="AM633" i="4" s="1"/>
  <c r="AJ2028" i="4"/>
  <c r="AM2028" i="4" s="1"/>
  <c r="AL2028" i="4"/>
  <c r="AJ2442" i="4"/>
  <c r="AM2442" i="4" s="1"/>
  <c r="AL2442" i="4"/>
  <c r="AL629" i="4"/>
  <c r="AJ629" i="4"/>
  <c r="AM629" i="4" s="1"/>
  <c r="AL499" i="4"/>
  <c r="AJ499" i="4"/>
  <c r="AM499" i="4" s="1"/>
  <c r="AL1932" i="4"/>
  <c r="AJ1932" i="4"/>
  <c r="AM1932" i="4" s="1"/>
  <c r="AL744" i="4"/>
  <c r="AJ744" i="4"/>
  <c r="AM744" i="4" s="1"/>
  <c r="AL741" i="4"/>
  <c r="AJ741" i="4"/>
  <c r="AM741" i="4" s="1"/>
  <c r="AL545" i="4"/>
  <c r="AJ545" i="4"/>
  <c r="AM545" i="4" s="1"/>
  <c r="AJ335" i="4"/>
  <c r="AM335" i="4" s="1"/>
  <c r="AL335" i="4"/>
  <c r="AJ2396" i="4"/>
  <c r="AM2396" i="4" s="1"/>
  <c r="AL2396" i="4"/>
  <c r="AL2142" i="4"/>
  <c r="AJ2142" i="4"/>
  <c r="AM2142" i="4" s="1"/>
  <c r="AL1704" i="4"/>
  <c r="AJ1704" i="4"/>
  <c r="AM1704" i="4" s="1"/>
  <c r="AL172" i="4"/>
  <c r="AJ172" i="4"/>
  <c r="AM172" i="4" s="1"/>
  <c r="AJ2318" i="4"/>
  <c r="AM2318" i="4" s="1"/>
  <c r="AL2318" i="4"/>
  <c r="AL506" i="4"/>
  <c r="AJ506" i="4"/>
  <c r="AM506" i="4" s="1"/>
  <c r="AL1939" i="4"/>
  <c r="AJ1939" i="4"/>
  <c r="AM1939" i="4" s="1"/>
  <c r="AL298" i="4"/>
  <c r="AJ298" i="4"/>
  <c r="AM298" i="4" s="1"/>
  <c r="AJ2480" i="4"/>
  <c r="AM2480" i="4" s="1"/>
  <c r="AL2480" i="4"/>
  <c r="AJ1585" i="4"/>
  <c r="AM1585" i="4" s="1"/>
  <c r="AL1585" i="4"/>
  <c r="AJ1889" i="4"/>
  <c r="AM1889" i="4" s="1"/>
  <c r="AL1889" i="4"/>
  <c r="AJ1461" i="4"/>
  <c r="AM1461" i="4" s="1"/>
  <c r="AL1461" i="4"/>
  <c r="AS1826" i="4"/>
  <c r="AS662" i="4"/>
  <c r="AC578" i="4"/>
  <c r="AD578" i="4" s="1"/>
  <c r="AS1006" i="4"/>
  <c r="AS72" i="4"/>
  <c r="AS2118" i="4"/>
  <c r="AC1805" i="4"/>
  <c r="AD1805" i="4" s="1"/>
  <c r="AS632" i="4"/>
  <c r="AS2313" i="4"/>
  <c r="AC385" i="4"/>
  <c r="AD385" i="4" s="1"/>
  <c r="AS1375" i="4"/>
  <c r="AS1524" i="4"/>
  <c r="AC1307" i="4"/>
  <c r="AD1307" i="4" s="1"/>
  <c r="AS2233" i="4"/>
  <c r="AC2100" i="4"/>
  <c r="AD2100" i="4" s="1"/>
  <c r="AS1185" i="4"/>
  <c r="AC2072" i="4"/>
  <c r="AD2072" i="4" s="1"/>
  <c r="AS487" i="4"/>
  <c r="AJ2330" i="4"/>
  <c r="AM2330" i="4" s="1"/>
  <c r="AL2330" i="4"/>
  <c r="AT1942" i="4"/>
  <c r="AQ1942" i="4"/>
  <c r="AP1942" i="4"/>
  <c r="AV1942" i="4"/>
  <c r="AS384" i="4"/>
  <c r="AC637" i="4"/>
  <c r="AD637" i="4" s="1"/>
  <c r="AS1475" i="4"/>
  <c r="AC1654" i="4"/>
  <c r="AD1654" i="4" s="1"/>
  <c r="AS1731" i="4"/>
  <c r="AC391" i="4"/>
  <c r="AD391" i="4" s="1"/>
  <c r="AC2378" i="4"/>
  <c r="AD2378" i="4" s="1"/>
  <c r="AC542" i="4"/>
  <c r="AD542" i="4" s="1"/>
  <c r="AC1768" i="4"/>
  <c r="AD1768" i="4" s="1"/>
  <c r="AS1472" i="4"/>
  <c r="AS1385" i="4"/>
  <c r="AS1166" i="4"/>
  <c r="AS2089" i="4"/>
  <c r="AC1776" i="4"/>
  <c r="AD1776" i="4" s="1"/>
  <c r="AC1714" i="4"/>
  <c r="AD1714" i="4" s="1"/>
  <c r="AS232" i="4"/>
  <c r="AS2329" i="4"/>
  <c r="AQ2091" i="4"/>
  <c r="AP2091" i="4"/>
  <c r="AT2091" i="4"/>
  <c r="AV2091" i="4"/>
  <c r="AS1241" i="4"/>
  <c r="AC231" i="4"/>
  <c r="AD231" i="4" s="1"/>
  <c r="AL1439" i="4"/>
  <c r="AJ1439" i="4"/>
  <c r="AM1439" i="4" s="1"/>
  <c r="AC2046" i="4"/>
  <c r="AD2046" i="4" s="1"/>
  <c r="AS681" i="4"/>
  <c r="AC1509" i="4"/>
  <c r="AD1509" i="4" s="1"/>
  <c r="AC1275" i="4"/>
  <c r="AD1275" i="4" s="1"/>
  <c r="AS997" i="4"/>
  <c r="AS1293" i="4"/>
  <c r="AS1689" i="4"/>
  <c r="AC1208" i="4"/>
  <c r="AD1208" i="4" s="1"/>
  <c r="AJ1563" i="4"/>
  <c r="AM1563" i="4" s="1"/>
  <c r="AL1563" i="4"/>
  <c r="AS877" i="4"/>
  <c r="AC2018" i="4"/>
  <c r="AD2018" i="4" s="1"/>
  <c r="AC2481" i="4"/>
  <c r="AD2481" i="4" s="1"/>
  <c r="AC450" i="4"/>
  <c r="AD450" i="4" s="1"/>
  <c r="AT255" i="4"/>
  <c r="AQ255" i="4"/>
  <c r="AP255" i="4"/>
  <c r="AV255" i="4"/>
  <c r="AS900" i="4"/>
  <c r="AS919" i="4"/>
  <c r="AS2246" i="4"/>
  <c r="AS1751" i="4"/>
  <c r="AC1440" i="4"/>
  <c r="AD1440" i="4" s="1"/>
  <c r="AC1503" i="4"/>
  <c r="AD1503" i="4" s="1"/>
  <c r="AS2100" i="4"/>
  <c r="AS251" i="4"/>
  <c r="AC240" i="4"/>
  <c r="AD240" i="4" s="1"/>
  <c r="AL462" i="4"/>
  <c r="AJ462" i="4"/>
  <c r="AM462" i="4" s="1"/>
  <c r="AS1690" i="4"/>
  <c r="AS2037" i="4"/>
  <c r="AC2320" i="4"/>
  <c r="AD2320" i="4" s="1"/>
  <c r="AC904" i="4"/>
  <c r="AD904" i="4" s="1"/>
  <c r="AC811" i="4"/>
  <c r="AD811" i="4" s="1"/>
  <c r="AL473" i="4"/>
  <c r="AJ473" i="4"/>
  <c r="AM473" i="4" s="1"/>
  <c r="AL428" i="4"/>
  <c r="AJ428" i="4"/>
  <c r="AM428" i="4" s="1"/>
  <c r="AC2483" i="4"/>
  <c r="AD2483" i="4" s="1"/>
  <c r="AC1911" i="4"/>
  <c r="AD1911" i="4" s="1"/>
  <c r="AC2182" i="4"/>
  <c r="AD2182" i="4" s="1"/>
  <c r="AS996" i="4"/>
  <c r="AS1501" i="4"/>
  <c r="AS1384" i="4"/>
  <c r="AC1259" i="4"/>
  <c r="AD1259" i="4" s="1"/>
  <c r="AS2456" i="4"/>
  <c r="AC1257" i="4"/>
  <c r="AD1257" i="4" s="1"/>
  <c r="AT1164" i="4"/>
  <c r="AQ1164" i="4"/>
  <c r="AP1164" i="4"/>
  <c r="AV1164" i="4"/>
  <c r="AS1816" i="4"/>
  <c r="AS2083" i="4"/>
  <c r="AS972" i="4"/>
  <c r="AP2458" i="4"/>
  <c r="AQ2458" i="4"/>
  <c r="AT2458" i="4"/>
  <c r="AV2458" i="4"/>
  <c r="AS2481" i="4"/>
  <c r="AS892" i="4"/>
  <c r="AS230" i="4"/>
  <c r="AC905" i="4"/>
  <c r="AD905" i="4" s="1"/>
  <c r="AC875" i="4"/>
  <c r="AD875" i="4" s="1"/>
  <c r="AC1217" i="4"/>
  <c r="AD1217" i="4" s="1"/>
  <c r="AL1034" i="4"/>
  <c r="AJ1034" i="4"/>
  <c r="AM1034" i="4" s="1"/>
  <c r="AS2014" i="4"/>
  <c r="AT1330" i="4"/>
  <c r="AQ1330" i="4"/>
  <c r="AP1330" i="4"/>
  <c r="AV1330" i="4"/>
  <c r="AS1991" i="4"/>
  <c r="AT1133" i="4"/>
  <c r="AQ1133" i="4"/>
  <c r="AP1133" i="4"/>
  <c r="AV1133" i="4"/>
  <c r="AQ716" i="4"/>
  <c r="AP716" i="4"/>
  <c r="AT716" i="4"/>
  <c r="AV716" i="4"/>
  <c r="AS1749" i="4"/>
  <c r="AC1651" i="4"/>
  <c r="AD1651" i="4" s="1"/>
  <c r="AS1747" i="4"/>
  <c r="AT991" i="4"/>
  <c r="AQ991" i="4"/>
  <c r="AP991" i="4"/>
  <c r="AV991" i="4"/>
  <c r="AS2310" i="4"/>
  <c r="AL491" i="4"/>
  <c r="AJ491" i="4"/>
  <c r="AM491" i="4" s="1"/>
  <c r="AC1071" i="4"/>
  <c r="AD1071" i="4" s="1"/>
  <c r="AC2314" i="4"/>
  <c r="AD2314" i="4" s="1"/>
  <c r="AC737" i="4"/>
  <c r="AD737" i="4" s="1"/>
  <c r="AS2231" i="4"/>
  <c r="AS924" i="4"/>
  <c r="AT715" i="4"/>
  <c r="AQ715" i="4"/>
  <c r="AP715" i="4"/>
  <c r="AV715" i="4"/>
  <c r="AS1017" i="4"/>
  <c r="AT48" i="4"/>
  <c r="AQ48" i="4"/>
  <c r="AP48" i="4"/>
  <c r="AV48" i="4"/>
  <c r="AS1108" i="4"/>
  <c r="AS1611" i="4"/>
  <c r="AL1030" i="4"/>
  <c r="AJ1030" i="4"/>
  <c r="AM1030" i="4" s="1"/>
  <c r="AC1314" i="4"/>
  <c r="AD1314" i="4" s="1"/>
  <c r="AJ1544" i="4"/>
  <c r="AM1544" i="4" s="1"/>
  <c r="AL1544" i="4"/>
  <c r="AS201" i="4"/>
  <c r="AC530" i="4"/>
  <c r="AD530" i="4" s="1"/>
  <c r="AJ28" i="4"/>
  <c r="AM28" i="4" s="1"/>
  <c r="AL28" i="4"/>
  <c r="AC724" i="4"/>
  <c r="AD724" i="4" s="1"/>
  <c r="AC1957" i="4"/>
  <c r="AD1957" i="4" s="1"/>
  <c r="AL1046" i="4"/>
  <c r="AJ1046" i="4"/>
  <c r="AM1046" i="4" s="1"/>
  <c r="AS1740" i="4"/>
  <c r="AS2206" i="4"/>
  <c r="AC1992" i="4"/>
  <c r="AD1992" i="4" s="1"/>
  <c r="AC2420" i="4"/>
  <c r="AD2420" i="4" s="1"/>
  <c r="AS1833" i="4"/>
  <c r="AS937" i="4"/>
  <c r="AL1061" i="4"/>
  <c r="AJ1061" i="4"/>
  <c r="AM1061" i="4" s="1"/>
  <c r="AC1532" i="4"/>
  <c r="AD1532" i="4" s="1"/>
  <c r="AC945" i="4"/>
  <c r="AD945" i="4" s="1"/>
  <c r="AS1151" i="4"/>
  <c r="AS1345" i="4"/>
  <c r="AC1304" i="4"/>
  <c r="AD1304" i="4" s="1"/>
  <c r="AC1253" i="4"/>
  <c r="AD1253" i="4" s="1"/>
  <c r="AC21" i="4"/>
  <c r="AD21" i="4" s="1"/>
  <c r="AL2236" i="4"/>
  <c r="AJ2236" i="4"/>
  <c r="AM2236" i="4" s="1"/>
  <c r="AL1597" i="4"/>
  <c r="AJ1597" i="4"/>
  <c r="AM1597" i="4" s="1"/>
  <c r="AS1391" i="4"/>
  <c r="AC1834" i="4"/>
  <c r="AD1834" i="4" s="1"/>
  <c r="AC195" i="4"/>
  <c r="AD195" i="4" s="1"/>
  <c r="AC730" i="4"/>
  <c r="AD730" i="4" s="1"/>
  <c r="AC478" i="4"/>
  <c r="AD478" i="4" s="1"/>
  <c r="AC860" i="4"/>
  <c r="AD860" i="4" s="1"/>
  <c r="AC1974" i="4"/>
  <c r="AD1974" i="4" s="1"/>
  <c r="AC2244" i="4"/>
  <c r="AD2244" i="4" s="1"/>
  <c r="AC2124" i="4"/>
  <c r="AD2124" i="4" s="1"/>
  <c r="AC1038" i="4"/>
  <c r="AD1038" i="4" s="1"/>
  <c r="AS1872" i="4"/>
  <c r="AS1091" i="4"/>
  <c r="AS1203" i="4"/>
  <c r="AC778" i="4"/>
  <c r="AD778" i="4" s="1"/>
  <c r="AS1975" i="4"/>
  <c r="AT1198" i="4"/>
  <c r="AQ1198" i="4"/>
  <c r="AP1198" i="4"/>
  <c r="AV1198" i="4"/>
  <c r="AS116" i="4"/>
  <c r="AS2309" i="4"/>
  <c r="AC2015" i="4"/>
  <c r="AD2015" i="4" s="1"/>
  <c r="AP1206" i="4"/>
  <c r="AT1206" i="4"/>
  <c r="AQ1206" i="4"/>
  <c r="AV1206" i="4"/>
  <c r="AS878" i="4"/>
  <c r="AL1415" i="4"/>
  <c r="AJ1415" i="4"/>
  <c r="AM1415" i="4" s="1"/>
  <c r="AS1205" i="4"/>
  <c r="AS1396" i="4"/>
  <c r="AC1844" i="4"/>
  <c r="AD1844" i="4" s="1"/>
  <c r="AC191" i="4"/>
  <c r="AD191" i="4" s="1"/>
  <c r="AC774" i="4"/>
  <c r="AD774" i="4" s="1"/>
  <c r="AC813" i="4"/>
  <c r="AD813" i="4" s="1"/>
  <c r="AJ1050" i="4"/>
  <c r="AM1050" i="4" s="1"/>
  <c r="AL1050" i="4"/>
  <c r="AC1454" i="4"/>
  <c r="AD1454" i="4" s="1"/>
  <c r="AS256" i="4"/>
  <c r="AS2288" i="4"/>
  <c r="AS1470" i="4"/>
  <c r="AS846" i="4"/>
  <c r="AC1002" i="4"/>
  <c r="AD1002" i="4" s="1"/>
  <c r="AS1064" i="4"/>
  <c r="AJ1619" i="4"/>
  <c r="AM1619" i="4" s="1"/>
  <c r="AL1619" i="4"/>
  <c r="AL310" i="4"/>
  <c r="AJ310" i="4"/>
  <c r="AM310" i="4" s="1"/>
  <c r="AS1506" i="4"/>
  <c r="AS2082" i="4"/>
  <c r="AC1373" i="4"/>
  <c r="AD1373" i="4" s="1"/>
  <c r="AS902" i="4"/>
  <c r="AS727" i="4"/>
  <c r="AC217" i="4"/>
  <c r="AD217" i="4" s="1"/>
  <c r="AC1829" i="4"/>
  <c r="AD1829" i="4" s="1"/>
  <c r="AC585" i="4"/>
  <c r="AD585" i="4" s="1"/>
  <c r="AL1828" i="4"/>
  <c r="AJ1828" i="4"/>
  <c r="AM1828" i="4" s="1"/>
  <c r="AC2328" i="4"/>
  <c r="AD2328" i="4" s="1"/>
  <c r="AS133" i="4"/>
  <c r="AS675" i="4"/>
  <c r="AC956" i="4"/>
  <c r="AD956" i="4" s="1"/>
  <c r="AC155" i="4"/>
  <c r="AD155" i="4" s="1"/>
  <c r="AC699" i="4"/>
  <c r="AD699" i="4" s="1"/>
  <c r="AS1737" i="4"/>
  <c r="AC1672" i="4"/>
  <c r="AD1672" i="4" s="1"/>
  <c r="AC2391" i="4"/>
  <c r="AD2391" i="4" s="1"/>
  <c r="AC2370" i="4"/>
  <c r="AD2370" i="4" s="1"/>
  <c r="AS14" i="4"/>
  <c r="AS1426" i="4"/>
  <c r="AC607" i="4"/>
  <c r="AD607" i="4" s="1"/>
  <c r="AS471" i="4"/>
  <c r="AC2167" i="4"/>
  <c r="AD2167" i="4" s="1"/>
  <c r="AC990" i="4"/>
  <c r="AD990" i="4" s="1"/>
  <c r="AQ1680" i="4"/>
  <c r="AP1680" i="4"/>
  <c r="AT1680" i="4"/>
  <c r="AV1680" i="4"/>
  <c r="AJ733" i="4"/>
  <c r="AM733" i="4" s="1"/>
  <c r="AL733" i="4"/>
  <c r="AJ1104" i="4"/>
  <c r="AM1104" i="4" s="1"/>
  <c r="AL1104" i="4"/>
  <c r="AS207" i="4"/>
  <c r="AJ559" i="4"/>
  <c r="AM559" i="4" s="1"/>
  <c r="AL559" i="4"/>
  <c r="AS2242" i="4"/>
  <c r="AS2192" i="4"/>
  <c r="AC888" i="4"/>
  <c r="AD888" i="4" s="1"/>
  <c r="AC1189" i="4"/>
  <c r="AD1189" i="4" s="1"/>
  <c r="AS1368" i="4"/>
  <c r="AS2356" i="4"/>
  <c r="AT2050" i="4"/>
  <c r="AQ2050" i="4"/>
  <c r="AP2050" i="4"/>
  <c r="AV2050" i="4"/>
  <c r="AL512" i="4"/>
  <c r="AJ512" i="4"/>
  <c r="AM512" i="4" s="1"/>
  <c r="AS1386" i="4"/>
  <c r="AC47" i="4"/>
  <c r="AD47" i="4" s="1"/>
  <c r="AS2279" i="4"/>
  <c r="AS1696" i="4"/>
  <c r="AL1200" i="4"/>
  <c r="AJ1200" i="4"/>
  <c r="AM1200" i="4" s="1"/>
  <c r="AC1502" i="4"/>
  <c r="AD1502" i="4" s="1"/>
  <c r="AS2110" i="4"/>
  <c r="AC565" i="4"/>
  <c r="AD565" i="4" s="1"/>
  <c r="AS458" i="4"/>
  <c r="AS1412" i="4"/>
  <c r="AS658" i="4"/>
  <c r="AJ1655" i="4"/>
  <c r="AM1655" i="4" s="1"/>
  <c r="AL1655" i="4"/>
  <c r="AJ297" i="4"/>
  <c r="AM297" i="4" s="1"/>
  <c r="AL297" i="4"/>
  <c r="AS2227" i="4"/>
  <c r="AS736" i="4"/>
  <c r="AS436" i="4"/>
  <c r="AC1370" i="4"/>
  <c r="AD1370" i="4" s="1"/>
  <c r="AS876" i="4"/>
  <c r="AL2482" i="4"/>
  <c r="AJ2482" i="4"/>
  <c r="AM2482" i="4" s="1"/>
  <c r="AC1754" i="4"/>
  <c r="AD1754" i="4" s="1"/>
  <c r="AT2349" i="4"/>
  <c r="AQ2349" i="4"/>
  <c r="AP2349" i="4"/>
  <c r="AV2349" i="4"/>
  <c r="AL42" i="4"/>
  <c r="AJ42" i="4"/>
  <c r="AM42" i="4" s="1"/>
  <c r="AC1715" i="4"/>
  <c r="AD1715" i="4" s="1"/>
  <c r="AL1569" i="4"/>
  <c r="AJ1569" i="4"/>
  <c r="AM1569" i="4" s="1"/>
  <c r="AL2057" i="4"/>
  <c r="AJ2057" i="4"/>
  <c r="AM2057" i="4" s="1"/>
  <c r="AC1405" i="4"/>
  <c r="AD1405" i="4" s="1"/>
  <c r="AC2021" i="4"/>
  <c r="AD2021" i="4" s="1"/>
  <c r="AC2435" i="4"/>
  <c r="AD2435" i="4" s="1"/>
  <c r="AL635" i="4"/>
  <c r="AJ635" i="4"/>
  <c r="AM635" i="4" s="1"/>
  <c r="AQ1802" i="4"/>
  <c r="AP1802" i="4"/>
  <c r="AT1802" i="4"/>
  <c r="AV1802" i="4"/>
  <c r="AS1963" i="4"/>
  <c r="AT2134" i="4"/>
  <c r="AQ2134" i="4"/>
  <c r="AP2134" i="4"/>
  <c r="AV2134" i="4"/>
  <c r="AL182" i="4"/>
  <c r="AJ182" i="4"/>
  <c r="AM182" i="4" s="1"/>
  <c r="AS2077" i="4"/>
  <c r="AS15" i="4"/>
  <c r="AC942" i="4"/>
  <c r="AD942" i="4" s="1"/>
  <c r="AC887" i="4"/>
  <c r="AD887" i="4" s="1"/>
  <c r="AS350" i="4"/>
  <c r="AC1886" i="4"/>
  <c r="AD1886" i="4" s="1"/>
  <c r="AS2219" i="4"/>
  <c r="AS844" i="4"/>
  <c r="AS1267" i="4"/>
  <c r="AS1294" i="4"/>
  <c r="AS1840" i="4"/>
  <c r="AC933" i="4"/>
  <c r="AD933" i="4" s="1"/>
  <c r="AS932" i="4"/>
  <c r="AS1830" i="4"/>
  <c r="AC889" i="4"/>
  <c r="AD889" i="4" s="1"/>
  <c r="AC1513" i="4"/>
  <c r="AD1513" i="4" s="1"/>
  <c r="AS2230" i="4"/>
  <c r="AS1256" i="4"/>
  <c r="AS1468" i="4"/>
  <c r="AT1297" i="4"/>
  <c r="AQ1297" i="4"/>
  <c r="AP1297" i="4"/>
  <c r="AV1297" i="4"/>
  <c r="AS2174" i="4"/>
  <c r="AJ1629" i="4"/>
  <c r="AM1629" i="4" s="1"/>
  <c r="AL1629" i="4"/>
  <c r="AT980" i="4"/>
  <c r="AQ980" i="4"/>
  <c r="AP980" i="4"/>
  <c r="AV980" i="4"/>
  <c r="AL2439" i="4"/>
  <c r="AJ2439" i="4"/>
  <c r="AM2439" i="4" s="1"/>
  <c r="AS1419" i="4"/>
  <c r="AJ1551" i="4"/>
  <c r="AM1551" i="4" s="1"/>
  <c r="AL1551" i="4"/>
  <c r="AS1478" i="4"/>
  <c r="AL1598" i="4"/>
  <c r="AJ1598" i="4"/>
  <c r="AM1598" i="4" s="1"/>
  <c r="AC266" i="4"/>
  <c r="AD266" i="4" s="1"/>
  <c r="AC1891" i="4"/>
  <c r="AD1891" i="4" s="1"/>
  <c r="AS2005" i="4"/>
  <c r="AS1085" i="4"/>
  <c r="AC651" i="4"/>
  <c r="AD651" i="4" s="1"/>
  <c r="AL725" i="4"/>
  <c r="AJ725" i="4"/>
  <c r="AM725" i="4" s="1"/>
  <c r="AS2284" i="4"/>
  <c r="AJ2068" i="4"/>
  <c r="AM2068" i="4" s="1"/>
  <c r="AL2068" i="4"/>
  <c r="AQ769" i="4"/>
  <c r="AP769" i="4"/>
  <c r="AT769" i="4"/>
  <c r="AV769" i="4"/>
  <c r="AC2023" i="4"/>
  <c r="AD2023" i="4" s="1"/>
  <c r="AS918" i="4"/>
  <c r="AL1577" i="4"/>
  <c r="AJ1577" i="4"/>
  <c r="AM1577" i="4" s="1"/>
  <c r="AS1310" i="4"/>
  <c r="AC2172" i="4"/>
  <c r="AD2172" i="4" s="1"/>
  <c r="AC1508" i="4"/>
  <c r="AD1508" i="4" s="1"/>
  <c r="AP925" i="4"/>
  <c r="AT925" i="4"/>
  <c r="AQ925" i="4"/>
  <c r="AV925" i="4"/>
  <c r="AS857" i="4"/>
  <c r="AS895" i="4"/>
  <c r="AS249" i="4"/>
  <c r="AC2234" i="4"/>
  <c r="AD2234" i="4" s="1"/>
  <c r="AS1019" i="4"/>
  <c r="AJ1364" i="4"/>
  <c r="AM1364" i="4" s="1"/>
  <c r="AL1364" i="4"/>
  <c r="AC1312" i="4"/>
  <c r="AD1312" i="4" s="1"/>
  <c r="AC2159" i="4"/>
  <c r="AD2159" i="4" s="1"/>
  <c r="AC2166" i="4"/>
  <c r="AD2166" i="4" s="1"/>
  <c r="AC697" i="4"/>
  <c r="AD697" i="4" s="1"/>
  <c r="AS1483" i="4"/>
  <c r="AC806" i="4"/>
  <c r="AD806" i="4" s="1"/>
  <c r="AJ1567" i="4"/>
  <c r="AM1567" i="4" s="1"/>
  <c r="AL1567" i="4"/>
  <c r="AS1119" i="4"/>
  <c r="AC805" i="4"/>
  <c r="AD805" i="4" s="1"/>
  <c r="AL2408" i="4"/>
  <c r="AJ2408" i="4"/>
  <c r="AM2408" i="4" s="1"/>
  <c r="AC1909" i="4"/>
  <c r="AD1909" i="4" s="1"/>
  <c r="AS1961" i="4"/>
  <c r="AC203" i="4"/>
  <c r="AD203" i="4" s="1"/>
  <c r="AT1251" i="4"/>
  <c r="AQ1251" i="4"/>
  <c r="AP1251" i="4"/>
  <c r="AV1251" i="4"/>
  <c r="AC1882" i="4"/>
  <c r="AD1882" i="4" s="1"/>
  <c r="AS1812" i="4"/>
  <c r="AS1197" i="4"/>
  <c r="AS2226" i="4"/>
  <c r="AC286" i="4"/>
  <c r="AD286" i="4" s="1"/>
  <c r="AT1446" i="4"/>
  <c r="AQ1446" i="4"/>
  <c r="AP1446" i="4"/>
  <c r="AV1446" i="4"/>
  <c r="AS1653" i="4"/>
  <c r="AS289" i="4"/>
  <c r="AT1820" i="4"/>
  <c r="AQ1820" i="4"/>
  <c r="AP1820" i="4"/>
  <c r="AV1820" i="4"/>
  <c r="AC1116" i="4"/>
  <c r="AD1116" i="4" s="1"/>
  <c r="AC1588" i="4"/>
  <c r="AD1588" i="4" s="1"/>
  <c r="AS1913" i="4"/>
  <c r="AC1675" i="4"/>
  <c r="AD1675" i="4" s="1"/>
  <c r="AS659" i="4"/>
  <c r="AS1354" i="4"/>
  <c r="AC1728" i="4"/>
  <c r="AD1728" i="4" s="1"/>
  <c r="AS1893" i="4"/>
  <c r="AS2035" i="4"/>
  <c r="AS1944" i="4"/>
  <c r="AS1236" i="4"/>
  <c r="AC441" i="4"/>
  <c r="AD441" i="4" s="1"/>
  <c r="AC2117" i="4"/>
  <c r="AD2117" i="4" s="1"/>
  <c r="AC41" i="4"/>
  <c r="AD41" i="4" s="1"/>
  <c r="AC1094" i="4"/>
  <c r="AD1094" i="4" s="1"/>
  <c r="AC999" i="4"/>
  <c r="AD999" i="4" s="1"/>
  <c r="AS614" i="4"/>
  <c r="AS960" i="4"/>
  <c r="AP1169" i="4"/>
  <c r="AT1169" i="4"/>
  <c r="AQ1169" i="4"/>
  <c r="AV1169" i="4"/>
  <c r="AS521" i="4"/>
  <c r="AC2155" i="4"/>
  <c r="AD2155" i="4" s="1"/>
  <c r="AS883" i="4"/>
  <c r="AJ2042" i="4"/>
  <c r="AM2042" i="4" s="1"/>
  <c r="AL2042" i="4"/>
  <c r="AS981" i="4"/>
  <c r="AL1195" i="4"/>
  <c r="AJ1195" i="4"/>
  <c r="AM1195" i="4" s="1"/>
  <c r="AS620" i="4"/>
  <c r="AC944" i="4"/>
  <c r="AD944" i="4" s="1"/>
  <c r="AC1744" i="4"/>
  <c r="AD1744" i="4" s="1"/>
  <c r="AS2352" i="4"/>
  <c r="AS202" i="4"/>
  <c r="AL1252" i="4"/>
  <c r="AJ1252" i="4"/>
  <c r="AM1252" i="4" s="1"/>
  <c r="AC2153" i="4"/>
  <c r="AD2153" i="4" s="1"/>
  <c r="AC1498" i="4"/>
  <c r="AD1498" i="4" s="1"/>
  <c r="AS1668" i="4"/>
  <c r="AC2243" i="4"/>
  <c r="AD2243" i="4" s="1"/>
  <c r="AS2180" i="4"/>
  <c r="AT1387" i="4"/>
  <c r="AQ1387" i="4"/>
  <c r="AP1387" i="4"/>
  <c r="AV1387" i="4"/>
  <c r="AJ1515" i="4"/>
  <c r="AM1515" i="4" s="1"/>
  <c r="AL1515" i="4"/>
  <c r="AC2376" i="4"/>
  <c r="AD2376" i="4" s="1"/>
  <c r="AC16" i="4"/>
  <c r="AD16" i="4" s="1"/>
  <c r="AP1842" i="4"/>
  <c r="AT1842" i="4"/>
  <c r="AQ1842" i="4"/>
  <c r="AV1842" i="4"/>
  <c r="AQ328" i="4"/>
  <c r="AP328" i="4"/>
  <c r="AT328" i="4"/>
  <c r="AV328" i="4"/>
  <c r="AS1260" i="4"/>
  <c r="AQ1177" i="4"/>
  <c r="AP1177" i="4"/>
  <c r="AT1177" i="4"/>
  <c r="AV1177" i="4"/>
  <c r="AP2335" i="4"/>
  <c r="AQ2335" i="4"/>
  <c r="AT2335" i="4"/>
  <c r="AV2335" i="4"/>
  <c r="AQ2038" i="4"/>
  <c r="AP2038" i="4"/>
  <c r="AT2038" i="4"/>
  <c r="AV2038" i="4"/>
  <c r="AL2382" i="4"/>
  <c r="AJ2382" i="4"/>
  <c r="AM2382" i="4" s="1"/>
  <c r="AC1570" i="4"/>
  <c r="AD1570" i="4" s="1"/>
  <c r="AT1068" i="4"/>
  <c r="AQ1068" i="4"/>
  <c r="AP1068" i="4"/>
  <c r="AV1068" i="4"/>
  <c r="AT411" i="4"/>
  <c r="AQ411" i="4"/>
  <c r="AP411" i="4"/>
  <c r="AV411" i="4"/>
  <c r="AC92" i="4"/>
  <c r="AD92" i="4" s="1"/>
  <c r="AS2098" i="4"/>
  <c r="AT677" i="4"/>
  <c r="AQ677" i="4"/>
  <c r="AP677" i="4"/>
  <c r="AV677" i="4"/>
  <c r="AC2432" i="4"/>
  <c r="AD2432" i="4" s="1"/>
  <c r="AS2131" i="4"/>
  <c r="AS1287" i="4"/>
  <c r="AQ1428" i="4"/>
  <c r="AP1428" i="4"/>
  <c r="AT1428" i="4"/>
  <c r="AV1428" i="4"/>
  <c r="AS1904" i="4"/>
  <c r="AC1512" i="4"/>
  <c r="AD1512" i="4" s="1"/>
  <c r="AL1423" i="4"/>
  <c r="AJ1423" i="4"/>
  <c r="AM1423" i="4" s="1"/>
  <c r="AS425" i="4"/>
  <c r="AC318" i="4"/>
  <c r="AD318" i="4" s="1"/>
  <c r="AS2392" i="4"/>
  <c r="AC457" i="4"/>
  <c r="AD457" i="4" s="1"/>
  <c r="AS2406" i="4"/>
  <c r="AS856" i="4"/>
  <c r="AQ580" i="4"/>
  <c r="AP580" i="4"/>
  <c r="AT580" i="4"/>
  <c r="AV580" i="4"/>
  <c r="AC2348" i="4"/>
  <c r="AD2348" i="4" s="1"/>
  <c r="AC1902" i="4"/>
  <c r="AD1902" i="4" s="1"/>
  <c r="AC834" i="4"/>
  <c r="AD834" i="4" s="1"/>
  <c r="AS208" i="4"/>
  <c r="AC881" i="4"/>
  <c r="AD881" i="4" s="1"/>
  <c r="AP417" i="4"/>
  <c r="AT417" i="4"/>
  <c r="AQ417" i="4"/>
  <c r="AV417" i="4"/>
  <c r="AC1379" i="4"/>
  <c r="AD1379" i="4" s="1"/>
  <c r="AC234" i="4"/>
  <c r="AD234" i="4" s="1"/>
  <c r="AQ553" i="4"/>
  <c r="AP553" i="4"/>
  <c r="AT553" i="4"/>
  <c r="AV553" i="4"/>
  <c r="AC2263" i="4"/>
  <c r="AD2263" i="4" s="1"/>
  <c r="AC1775" i="4"/>
  <c r="AD1775" i="4" s="1"/>
  <c r="AS2301" i="4"/>
  <c r="AC678" i="4"/>
  <c r="AD678" i="4" s="1"/>
  <c r="AC1390" i="4"/>
  <c r="AD1390" i="4" s="1"/>
  <c r="AC263" i="4"/>
  <c r="AD263" i="4" s="1"/>
  <c r="AC2350" i="4"/>
  <c r="AD2350" i="4" s="1"/>
  <c r="AJ1225" i="4"/>
  <c r="AM1225" i="4" s="1"/>
  <c r="AL1225" i="4"/>
  <c r="AL2069" i="4"/>
  <c r="AJ2069" i="4"/>
  <c r="AM2069" i="4" s="1"/>
  <c r="AC431" i="4"/>
  <c r="AD431" i="4" s="1"/>
  <c r="AS1712" i="4"/>
  <c r="AC1407" i="4"/>
  <c r="AD1407" i="4" s="1"/>
  <c r="AS685" i="4"/>
  <c r="AT1250" i="4"/>
  <c r="AQ1250" i="4"/>
  <c r="AP1250" i="4"/>
  <c r="AV1250" i="4"/>
  <c r="AC319" i="4"/>
  <c r="AD319" i="4" s="1"/>
  <c r="AQ2094" i="4"/>
  <c r="AP2094" i="4"/>
  <c r="AT2094" i="4"/>
  <c r="AV2094" i="4"/>
  <c r="AJ468" i="4"/>
  <c r="AM468" i="4" s="1"/>
  <c r="AL468" i="4"/>
  <c r="AS1620" i="4"/>
  <c r="AT360" i="4"/>
  <c r="AQ360" i="4"/>
  <c r="AP360" i="4"/>
  <c r="AV360" i="4"/>
  <c r="AS1734" i="4"/>
  <c r="AL1262" i="4"/>
  <c r="AJ1262" i="4"/>
  <c r="AM1262" i="4" s="1"/>
  <c r="AS1686" i="4"/>
  <c r="AC1409" i="4"/>
  <c r="AD1409" i="4" s="1"/>
  <c r="AC95" i="4"/>
  <c r="AD95" i="4" s="1"/>
  <c r="AC367" i="4"/>
  <c r="AD367" i="4" s="1"/>
  <c r="AS401" i="4"/>
  <c r="AQ758" i="4"/>
  <c r="AP758" i="4"/>
  <c r="AT758" i="4"/>
  <c r="AV758" i="4"/>
  <c r="AL1709" i="4"/>
  <c r="AJ1709" i="4"/>
  <c r="AM1709" i="4" s="1"/>
  <c r="AC2362" i="4"/>
  <c r="AD2362" i="4" s="1"/>
  <c r="AS1325" i="4"/>
  <c r="AC1767" i="4"/>
  <c r="AD1767" i="4" s="1"/>
  <c r="AC847" i="4"/>
  <c r="AD847" i="4" s="1"/>
  <c r="AC732" i="4"/>
  <c r="AD732" i="4" s="1"/>
  <c r="AS1800" i="4"/>
  <c r="AJ1708" i="4"/>
  <c r="AM1708" i="4" s="1"/>
  <c r="AL1708" i="4"/>
  <c r="AS472" i="4"/>
  <c r="AC764" i="4"/>
  <c r="AD764" i="4" s="1"/>
  <c r="AC1631" i="4"/>
  <c r="AD1631" i="4" s="1"/>
  <c r="AS862" i="4"/>
  <c r="AC1918" i="4"/>
  <c r="AD1918" i="4" s="1"/>
  <c r="AC1880" i="4"/>
  <c r="AD1880" i="4" s="1"/>
  <c r="AP964" i="4"/>
  <c r="AT964" i="4"/>
  <c r="AQ964" i="4"/>
  <c r="AV964" i="4"/>
  <c r="AC423" i="4"/>
  <c r="AD423" i="4" s="1"/>
  <c r="AC1859" i="4"/>
  <c r="AD1859" i="4" s="1"/>
  <c r="AS2365" i="4"/>
  <c r="AC2187" i="4"/>
  <c r="AD2187" i="4" s="1"/>
  <c r="AS1752" i="4"/>
  <c r="AC979" i="4"/>
  <c r="AD979" i="4" s="1"/>
  <c r="AC940" i="4"/>
  <c r="AD940" i="4" s="1"/>
  <c r="AS2272" i="4"/>
  <c r="AS426" i="4"/>
  <c r="AS2401" i="4"/>
  <c r="AJ361" i="4"/>
  <c r="AM361" i="4" s="1"/>
  <c r="AL361" i="4"/>
  <c r="AS1658" i="4"/>
  <c r="AC1438" i="4"/>
  <c r="AD1438" i="4" s="1"/>
  <c r="AS1184" i="4"/>
  <c r="AC2188" i="4"/>
  <c r="AD2188" i="4" s="1"/>
  <c r="AS1713" i="4"/>
  <c r="AS1673" i="4"/>
  <c r="AS1907" i="4"/>
  <c r="AS1072" i="4"/>
  <c r="AS816" i="4"/>
  <c r="AJ1995" i="4"/>
  <c r="AM1995" i="4" s="1"/>
  <c r="AL1995" i="4"/>
  <c r="AC1333" i="4"/>
  <c r="AD1333" i="4" s="1"/>
  <c r="AC1283" i="4"/>
  <c r="AD1283" i="4" s="1"/>
  <c r="AS1578" i="4"/>
  <c r="AC1970" i="4"/>
  <c r="AD1970" i="4" s="1"/>
  <c r="AS2332" i="4"/>
  <c r="AL76" i="4"/>
  <c r="AJ76" i="4"/>
  <c r="AM76" i="4" s="1"/>
  <c r="AC779" i="4"/>
  <c r="AD779" i="4" s="1"/>
  <c r="AC58" i="4"/>
  <c r="AD58" i="4" s="1"/>
  <c r="AC850" i="4"/>
  <c r="AD850" i="4" s="1"/>
  <c r="AC1073" i="4"/>
  <c r="AD1073" i="4" s="1"/>
  <c r="AS939" i="4"/>
  <c r="AC2380" i="4"/>
  <c r="AD2380" i="4" s="1"/>
  <c r="AC966" i="4"/>
  <c r="AD966" i="4" s="1"/>
  <c r="AS12" i="4"/>
  <c r="AS2220" i="4"/>
  <c r="AP2019" i="4"/>
  <c r="AT2019" i="4"/>
  <c r="AQ2019" i="4"/>
  <c r="AV2019" i="4"/>
  <c r="AQ2080" i="4"/>
  <c r="AP2080" i="4"/>
  <c r="AT2080" i="4"/>
  <c r="AV2080" i="4"/>
  <c r="AQ638" i="4"/>
  <c r="AP638" i="4"/>
  <c r="AT638" i="4"/>
  <c r="AV638" i="4"/>
  <c r="AQ1649" i="4"/>
  <c r="AP1649" i="4"/>
  <c r="AT1649" i="4"/>
  <c r="AV1649" i="4"/>
  <c r="AP1087" i="4"/>
  <c r="AT1087" i="4"/>
  <c r="AQ1087" i="4"/>
  <c r="AV1087" i="4"/>
  <c r="AP1536" i="4"/>
  <c r="AT1536" i="4"/>
  <c r="AQ1536" i="4"/>
  <c r="AV1536" i="4"/>
  <c r="AT1298" i="4"/>
  <c r="AQ1298" i="4"/>
  <c r="AP1298" i="4"/>
  <c r="AV1298" i="4"/>
  <c r="AP2273" i="4"/>
  <c r="AT2273" i="4"/>
  <c r="AQ2273" i="4"/>
  <c r="AV2273" i="4"/>
  <c r="AQ2063" i="4"/>
  <c r="AP2063" i="4"/>
  <c r="AT2063" i="4"/>
  <c r="AV2063" i="4"/>
  <c r="AQ1894" i="4"/>
  <c r="AP1894" i="4"/>
  <c r="AT1894" i="4"/>
  <c r="AV1894" i="4"/>
  <c r="AQ52" i="4"/>
  <c r="AP52" i="4"/>
  <c r="AT52" i="4"/>
  <c r="AV52" i="4"/>
  <c r="AT2289" i="4"/>
  <c r="AQ2289" i="4"/>
  <c r="AP2289" i="4"/>
  <c r="AV2289" i="4"/>
  <c r="AT490" i="4"/>
  <c r="AQ490" i="4"/>
  <c r="AP490" i="4"/>
  <c r="AV490" i="4"/>
  <c r="AQ2449" i="4"/>
  <c r="AT2449" i="4"/>
  <c r="AP2449" i="4"/>
  <c r="AV2449" i="4"/>
  <c r="AP142" i="4"/>
  <c r="AT142" i="4"/>
  <c r="AQ142" i="4"/>
  <c r="AV142" i="4"/>
  <c r="AQ1230" i="4"/>
  <c r="AP1230" i="4"/>
  <c r="AT1230" i="4"/>
  <c r="AV1230" i="4"/>
  <c r="AQ168" i="4"/>
  <c r="AP168" i="4"/>
  <c r="AT168" i="4"/>
  <c r="AV168" i="4"/>
  <c r="AP1397" i="4"/>
  <c r="AT1397" i="4"/>
  <c r="AQ1397" i="4"/>
  <c r="AV1397" i="4"/>
  <c r="AQ1664" i="4"/>
  <c r="AP1664" i="4"/>
  <c r="AT1664" i="4"/>
  <c r="AV1664" i="4"/>
  <c r="AP2443" i="4"/>
  <c r="AQ2443" i="4"/>
  <c r="AT2443" i="4"/>
  <c r="AV2443" i="4"/>
  <c r="AQ566" i="4"/>
  <c r="AP566" i="4"/>
  <c r="AT566" i="4"/>
  <c r="AV566" i="4"/>
  <c r="AQ91" i="4"/>
  <c r="AP91" i="4"/>
  <c r="AT91" i="4"/>
  <c r="AV91" i="4"/>
  <c r="AQ2075" i="4"/>
  <c r="AP2075" i="4"/>
  <c r="AT2075" i="4"/>
  <c r="AV2075" i="4"/>
  <c r="AT738" i="4"/>
  <c r="AQ738" i="4"/>
  <c r="AP738" i="4"/>
  <c r="AV738" i="4"/>
  <c r="AP2249" i="4"/>
  <c r="AT2249" i="4"/>
  <c r="AQ2249" i="4"/>
  <c r="AV2249" i="4"/>
  <c r="AT1572" i="4"/>
  <c r="AQ1572" i="4"/>
  <c r="AP1572" i="4"/>
  <c r="AV1572" i="4"/>
  <c r="AQ2312" i="4"/>
  <c r="AP2312" i="4"/>
  <c r="AT2312" i="4"/>
  <c r="AV2312" i="4"/>
  <c r="AQ562" i="4"/>
  <c r="AP562" i="4"/>
  <c r="AT562" i="4"/>
  <c r="AV562" i="4"/>
  <c r="AS1805" i="4"/>
  <c r="AE1805" i="4"/>
  <c r="AF1805" i="4" s="1"/>
  <c r="AG1805" i="4" s="1"/>
  <c r="AC2016" i="4"/>
  <c r="AD2016" i="4" s="1"/>
  <c r="AC632" i="4"/>
  <c r="AD632" i="4" s="1"/>
  <c r="AS1440" i="4"/>
  <c r="AS2469" i="4"/>
  <c r="AC1524" i="4"/>
  <c r="AD1524" i="4" s="1"/>
  <c r="AS801" i="4"/>
  <c r="AC1185" i="4"/>
  <c r="AD1185" i="4" s="1"/>
  <c r="AS2072" i="4"/>
  <c r="AC487" i="4"/>
  <c r="AD487" i="4" s="1"/>
  <c r="AC1126" i="4"/>
  <c r="AD1126" i="4" s="1"/>
  <c r="AC384" i="4"/>
  <c r="AD384" i="4" s="1"/>
  <c r="AP1054" i="4"/>
  <c r="AT1054" i="4"/>
  <c r="AQ1054" i="4"/>
  <c r="AV1054" i="4"/>
  <c r="AS295" i="4"/>
  <c r="AE1654" i="4"/>
  <c r="AF1654" i="4" s="1"/>
  <c r="AG1654" i="4" s="1"/>
  <c r="AS1654" i="4"/>
  <c r="AJ152" i="4"/>
  <c r="AM152" i="4" s="1"/>
  <c r="AL152" i="4"/>
  <c r="AS391" i="4"/>
  <c r="AL1395" i="4"/>
  <c r="AJ1395" i="4"/>
  <c r="AM1395" i="4" s="1"/>
  <c r="AJ1591" i="4"/>
  <c r="AM1591" i="4" s="1"/>
  <c r="AL1591" i="4"/>
  <c r="AS1707" i="4"/>
  <c r="AS1768" i="4"/>
  <c r="AE1768" i="4"/>
  <c r="AF1768" i="4" s="1"/>
  <c r="AG1768" i="4" s="1"/>
  <c r="AS1025" i="4"/>
  <c r="AC1385" i="4"/>
  <c r="AD1385" i="4" s="1"/>
  <c r="AC1166" i="4"/>
  <c r="AD1166" i="4" s="1"/>
  <c r="AS2483" i="4"/>
  <c r="AE2483" i="4"/>
  <c r="AF2483" i="4" s="1"/>
  <c r="AG2483" i="4" s="1"/>
  <c r="AT1210" i="4"/>
  <c r="AQ1210" i="4"/>
  <c r="AP1210" i="4"/>
  <c r="AV1210" i="4"/>
  <c r="AC1718" i="4"/>
  <c r="AD1718" i="4" s="1"/>
  <c r="AS1404" i="4"/>
  <c r="AC2089" i="4"/>
  <c r="AD2089" i="4" s="1"/>
  <c r="AS1776" i="4"/>
  <c r="AS1714" i="4"/>
  <c r="AE1714" i="4"/>
  <c r="AF1714" i="4" s="1"/>
  <c r="AG1714" i="4" s="1"/>
  <c r="AC2228" i="4"/>
  <c r="AD2228" i="4" s="1"/>
  <c r="AC232" i="4"/>
  <c r="AD232" i="4" s="1"/>
  <c r="AC2329" i="4"/>
  <c r="AD2329" i="4" s="1"/>
  <c r="AC1241" i="4"/>
  <c r="AD1241" i="4" s="1"/>
  <c r="AQ221" i="4"/>
  <c r="AP221" i="4"/>
  <c r="AT221" i="4"/>
  <c r="AV221" i="4"/>
  <c r="AS2046" i="4"/>
  <c r="AC681" i="4"/>
  <c r="AD681" i="4" s="1"/>
  <c r="AS1509" i="4"/>
  <c r="AS1275" i="4"/>
  <c r="AC1293" i="4"/>
  <c r="AD1293" i="4" s="1"/>
  <c r="AC1689" i="4"/>
  <c r="AD1689" i="4" s="1"/>
  <c r="AS1208" i="4"/>
  <c r="AC877" i="4"/>
  <c r="AD877" i="4" s="1"/>
  <c r="AQ646" i="4"/>
  <c r="AP646" i="4"/>
  <c r="AT646" i="4"/>
  <c r="AV646" i="4"/>
  <c r="AQ327" i="4"/>
  <c r="AP327" i="4"/>
  <c r="AT327" i="4"/>
  <c r="AV327" i="4"/>
  <c r="AS1871" i="4"/>
  <c r="AC1402" i="4"/>
  <c r="AD1402" i="4" s="1"/>
  <c r="AS1965" i="4"/>
  <c r="AJ1196" i="4"/>
  <c r="AM1196" i="4" s="1"/>
  <c r="AL1196" i="4"/>
  <c r="AS2048" i="4"/>
  <c r="AQ383" i="4"/>
  <c r="AP383" i="4"/>
  <c r="AT383" i="4"/>
  <c r="AV383" i="4"/>
  <c r="AS1336" i="4"/>
  <c r="AS2128" i="4"/>
  <c r="AC1854" i="4"/>
  <c r="AD1854" i="4" s="1"/>
  <c r="AP1449" i="4"/>
  <c r="AT1449" i="4"/>
  <c r="AQ1449" i="4"/>
  <c r="AV1449" i="4"/>
  <c r="AS2103" i="4"/>
  <c r="AC2160" i="4"/>
  <c r="AD2160" i="4" s="1"/>
  <c r="AS1187" i="4"/>
  <c r="AS1480" i="4"/>
  <c r="AS1246" i="4"/>
  <c r="AS968" i="4"/>
  <c r="AS430" i="4"/>
  <c r="AS1381" i="4"/>
  <c r="AQ669" i="4"/>
  <c r="AP669" i="4"/>
  <c r="AT669" i="4"/>
  <c r="AV669" i="4"/>
  <c r="AS296" i="4"/>
  <c r="AQ271" i="4"/>
  <c r="AP271" i="4"/>
  <c r="AT271" i="4"/>
  <c r="AV271" i="4"/>
  <c r="AC1863" i="4"/>
  <c r="AD1863" i="4" s="1"/>
  <c r="AS949" i="4"/>
  <c r="AS2178" i="4"/>
  <c r="AL1605" i="4"/>
  <c r="AJ1605" i="4"/>
  <c r="AM1605" i="4" s="1"/>
  <c r="AS88" i="4"/>
  <c r="AC722" i="4"/>
  <c r="AD722" i="4" s="1"/>
  <c r="AC1266" i="4"/>
  <c r="AD1266" i="4" s="1"/>
  <c r="AS127" i="4"/>
  <c r="AS2195" i="4"/>
  <c r="AC947" i="4"/>
  <c r="AD947" i="4" s="1"/>
  <c r="AC316" i="4"/>
  <c r="AD316" i="4" s="1"/>
  <c r="AC961" i="4"/>
  <c r="AD961" i="4" s="1"/>
  <c r="AS2264" i="4"/>
  <c r="AC324" i="4"/>
  <c r="AD324" i="4" s="1"/>
  <c r="AS1097" i="4"/>
  <c r="AC2229" i="4"/>
  <c r="AD2229" i="4" s="1"/>
  <c r="AS1906" i="4"/>
  <c r="AC1637" i="4"/>
  <c r="AD1637" i="4" s="1"/>
  <c r="AC2315" i="4"/>
  <c r="AD2315" i="4" s="1"/>
  <c r="AS282" i="4"/>
  <c r="AS2479" i="4"/>
  <c r="AS212" i="4"/>
  <c r="AS952" i="4"/>
  <c r="AS404" i="4"/>
  <c r="AS2181" i="4"/>
  <c r="AS2420" i="4"/>
  <c r="AE2420" i="4"/>
  <c r="AF2420" i="4" s="1"/>
  <c r="AG2420" i="4" s="1"/>
  <c r="AC969" i="4"/>
  <c r="AD969" i="4" s="1"/>
  <c r="AC1848" i="4"/>
  <c r="AD1848" i="4" s="1"/>
  <c r="AS1788" i="4"/>
  <c r="AS734" i="4"/>
  <c r="AT2112" i="4"/>
  <c r="AQ2112" i="4"/>
  <c r="AP2112" i="4"/>
  <c r="AV2112" i="4"/>
  <c r="AC1399" i="4"/>
  <c r="AD1399" i="4" s="1"/>
  <c r="AC1755" i="4"/>
  <c r="AD1755" i="4" s="1"/>
  <c r="AS1813" i="4"/>
  <c r="AS1695" i="4"/>
  <c r="AS205" i="4"/>
  <c r="AQ561" i="4"/>
  <c r="AP561" i="4"/>
  <c r="AT561" i="4"/>
  <c r="AV561" i="4"/>
  <c r="AC1400" i="4"/>
  <c r="AD1400" i="4" s="1"/>
  <c r="AC959" i="4"/>
  <c r="AD959" i="4" s="1"/>
  <c r="AS2140" i="4"/>
  <c r="AS916" i="4"/>
  <c r="AC2175" i="4"/>
  <c r="AD2175" i="4" s="1"/>
  <c r="AJ1601" i="4"/>
  <c r="AM1601" i="4" s="1"/>
  <c r="AL1601" i="4"/>
  <c r="AL1587" i="4"/>
  <c r="AJ1587" i="4"/>
  <c r="AM1587" i="4" s="1"/>
  <c r="AC2222" i="4"/>
  <c r="AD2222" i="4" s="1"/>
  <c r="AC2132" i="4"/>
  <c r="AD2132" i="4" s="1"/>
  <c r="AC146" i="4"/>
  <c r="AD146" i="4" s="1"/>
  <c r="AT1729" i="4"/>
  <c r="AQ1729" i="4"/>
  <c r="AP1729" i="4"/>
  <c r="AV1729" i="4"/>
  <c r="AS429" i="4"/>
  <c r="AC2319" i="4"/>
  <c r="AD2319" i="4" s="1"/>
  <c r="AS1433" i="4"/>
  <c r="AC1445" i="4"/>
  <c r="AD1445" i="4" s="1"/>
  <c r="AT1861" i="4"/>
  <c r="AQ1861" i="4"/>
  <c r="AP1861" i="4"/>
  <c r="AV1861" i="4"/>
  <c r="AL373" i="4"/>
  <c r="AJ373" i="4"/>
  <c r="AM373" i="4" s="1"/>
  <c r="AC2105" i="4"/>
  <c r="AD2105" i="4" s="1"/>
  <c r="AS375" i="4"/>
  <c r="AC1247" i="4"/>
  <c r="AD1247" i="4" s="1"/>
  <c r="AC222" i="4"/>
  <c r="AD222" i="4" s="1"/>
  <c r="AC1263" i="4"/>
  <c r="AD1263" i="4" s="1"/>
  <c r="AS2127" i="4"/>
  <c r="AQ97" i="4"/>
  <c r="AP97" i="4"/>
  <c r="AT97" i="4"/>
  <c r="AV97" i="4"/>
  <c r="AS1193" i="4"/>
  <c r="AL1279" i="4"/>
  <c r="AJ1279" i="4"/>
  <c r="AM1279" i="4" s="1"/>
  <c r="AC2012" i="4"/>
  <c r="AD2012" i="4" s="1"/>
  <c r="AQ238" i="4"/>
  <c r="AP238" i="4"/>
  <c r="AT238" i="4"/>
  <c r="AV238" i="4"/>
  <c r="AL684" i="4"/>
  <c r="AJ684" i="4"/>
  <c r="AM684" i="4" s="1"/>
  <c r="AL1726" i="4"/>
  <c r="AJ1726" i="4"/>
  <c r="AM1726" i="4" s="1"/>
  <c r="AC776" i="4"/>
  <c r="AD776" i="4" s="1"/>
  <c r="AL1982" i="4"/>
  <c r="AJ1982" i="4"/>
  <c r="AM1982" i="4" s="1"/>
  <c r="AS2116" i="4"/>
  <c r="AL2125" i="4"/>
  <c r="AJ2125" i="4"/>
  <c r="AM2125" i="4" s="1"/>
  <c r="AS1207" i="4"/>
  <c r="AS1912" i="4"/>
  <c r="AJ1607" i="4"/>
  <c r="AM1607" i="4" s="1"/>
  <c r="AL1607" i="4"/>
  <c r="AS674" i="4"/>
  <c r="AS1553" i="4"/>
  <c r="AS1966" i="4"/>
  <c r="AS2129" i="4"/>
  <c r="AC1286" i="4"/>
  <c r="AD1286" i="4" s="1"/>
  <c r="AS995" i="4"/>
  <c r="AS2003" i="4"/>
  <c r="AS531" i="4"/>
  <c r="AS891" i="4"/>
  <c r="AS463" i="4"/>
  <c r="AS894" i="4"/>
  <c r="AS2304" i="4"/>
  <c r="AS870" i="4"/>
  <c r="AS1931" i="4"/>
  <c r="AC1163" i="4"/>
  <c r="AD1163" i="4" s="1"/>
  <c r="AS2321" i="4"/>
  <c r="AC1033" i="4"/>
  <c r="AD1033" i="4" s="1"/>
  <c r="AS946" i="4"/>
  <c r="AC2223" i="4"/>
  <c r="AD2223" i="4" s="1"/>
  <c r="AT325" i="4"/>
  <c r="AQ325" i="4"/>
  <c r="AP325" i="4"/>
  <c r="AV325" i="4"/>
  <c r="AC1311" i="4"/>
  <c r="AD1311" i="4" s="1"/>
  <c r="AS590" i="4"/>
  <c r="AC1924" i="4"/>
  <c r="AD1924" i="4" s="1"/>
  <c r="AC2000" i="4"/>
  <c r="AD2000" i="4" s="1"/>
  <c r="AS1954" i="4"/>
  <c r="AS1075" i="4"/>
  <c r="AS2081" i="4"/>
  <c r="AL236" i="4"/>
  <c r="AJ236" i="4"/>
  <c r="AM236" i="4" s="1"/>
  <c r="AQ522" i="4"/>
  <c r="AP522" i="4"/>
  <c r="AT522" i="4"/>
  <c r="AV522" i="4"/>
  <c r="AC1818" i="4"/>
  <c r="AD1818" i="4" s="1"/>
  <c r="AS2211" i="4"/>
  <c r="AC1401" i="4"/>
  <c r="AD1401" i="4" s="1"/>
  <c r="AC1832" i="4"/>
  <c r="AD1832" i="4" s="1"/>
  <c r="AS1212" i="4"/>
  <c r="AC1004" i="4"/>
  <c r="AD1004" i="4" s="1"/>
  <c r="AC2008" i="4"/>
  <c r="AD2008" i="4" s="1"/>
  <c r="AS886" i="4"/>
  <c r="AL1048" i="4"/>
  <c r="AJ1048" i="4"/>
  <c r="AM1048" i="4" s="1"/>
  <c r="AL1105" i="4"/>
  <c r="AJ1105" i="4"/>
  <c r="AM1105" i="4" s="1"/>
  <c r="AS821" i="4"/>
  <c r="AS1850" i="4"/>
  <c r="AC1884" i="4"/>
  <c r="AD1884" i="4" s="1"/>
  <c r="AQ831" i="4"/>
  <c r="AP831" i="4"/>
  <c r="AT831" i="4"/>
  <c r="AV831" i="4"/>
  <c r="AC493" i="4"/>
  <c r="AD493" i="4" s="1"/>
  <c r="AL1951" i="4"/>
  <c r="AJ1951" i="4"/>
  <c r="AM1951" i="4" s="1"/>
  <c r="AS1432" i="4"/>
  <c r="AL1147" i="4"/>
  <c r="AJ1147" i="4"/>
  <c r="AM1147" i="4" s="1"/>
  <c r="AS829" i="4"/>
  <c r="AJ1996" i="4"/>
  <c r="AM1996" i="4" s="1"/>
  <c r="AL1996" i="4"/>
  <c r="AT265" i="4"/>
  <c r="AQ265" i="4"/>
  <c r="AP265" i="4"/>
  <c r="AV265" i="4"/>
  <c r="AL950" i="4"/>
  <c r="AJ950" i="4"/>
  <c r="AM950" i="4" s="1"/>
  <c r="AC1089" i="4"/>
  <c r="AD1089" i="4" s="1"/>
  <c r="AS661" i="4"/>
  <c r="AS1540" i="4"/>
  <c r="AQ625" i="4"/>
  <c r="AP625" i="4"/>
  <c r="AT625" i="4"/>
  <c r="AV625" i="4"/>
  <c r="AS1374" i="4"/>
  <c r="AS2099" i="4"/>
  <c r="AS131" i="4"/>
  <c r="AS445" i="4"/>
  <c r="AS285" i="4"/>
  <c r="AJ2095" i="4"/>
  <c r="AM2095" i="4" s="1"/>
  <c r="AL2095" i="4"/>
  <c r="AS837" i="4"/>
  <c r="AC609" i="4"/>
  <c r="AD609" i="4" s="1"/>
  <c r="AC2146" i="4"/>
  <c r="AD2146" i="4" s="1"/>
  <c r="AL2398" i="4"/>
  <c r="AJ2398" i="4"/>
  <c r="AM2398" i="4" s="1"/>
  <c r="AS2238" i="4"/>
  <c r="AS333" i="4"/>
  <c r="AS2416" i="4"/>
  <c r="AC1535" i="4"/>
  <c r="AD1535" i="4" s="1"/>
  <c r="AC541" i="4"/>
  <c r="AD541" i="4" s="1"/>
  <c r="AP554" i="4"/>
  <c r="AT554" i="4"/>
  <c r="AQ554" i="4"/>
  <c r="AV554" i="4"/>
  <c r="AS2259" i="4"/>
  <c r="AC2355" i="4"/>
  <c r="AD2355" i="4" s="1"/>
  <c r="AC1817" i="4"/>
  <c r="AD1817" i="4" s="1"/>
  <c r="AC2343" i="4"/>
  <c r="AD2343" i="4" s="1"/>
  <c r="AT2137" i="4"/>
  <c r="AQ2137" i="4"/>
  <c r="AP2137" i="4"/>
  <c r="AV2137" i="4"/>
  <c r="AC448" i="4"/>
  <c r="AD448" i="4" s="1"/>
  <c r="AC2033" i="4"/>
  <c r="AD2033" i="4" s="1"/>
  <c r="AC2217" i="4"/>
  <c r="AD2217" i="4" s="1"/>
  <c r="AS962" i="4"/>
  <c r="AC1115" i="4"/>
  <c r="AD1115" i="4" s="1"/>
  <c r="AS613" i="4"/>
  <c r="AS835" i="4"/>
  <c r="AC1745" i="4"/>
  <c r="AD1745" i="4" s="1"/>
  <c r="AS2324" i="4"/>
  <c r="AC243" i="4"/>
  <c r="AD243" i="4" s="1"/>
  <c r="AC1443" i="4"/>
  <c r="AD1443" i="4" s="1"/>
  <c r="AC1773" i="4"/>
  <c r="AD1773" i="4" s="1"/>
  <c r="AS1235" i="4"/>
  <c r="AC705" i="4"/>
  <c r="AD705" i="4" s="1"/>
  <c r="AT1615" i="4"/>
  <c r="AQ1615" i="4"/>
  <c r="AP1615" i="4"/>
  <c r="AV1615" i="4"/>
  <c r="AC1898" i="4"/>
  <c r="AD1898" i="4" s="1"/>
  <c r="AS1027" i="4"/>
  <c r="AC1575" i="4"/>
  <c r="AD1575" i="4" s="1"/>
  <c r="AS281" i="4"/>
  <c r="AS449" i="4"/>
  <c r="AC1458" i="4"/>
  <c r="AD1458" i="4" s="1"/>
  <c r="AS494" i="4"/>
  <c r="AS1877" i="4"/>
  <c r="AC560" i="4"/>
  <c r="AD560" i="4" s="1"/>
  <c r="AS248" i="4"/>
  <c r="AT1935" i="4"/>
  <c r="AQ1935" i="4"/>
  <c r="AP1935" i="4"/>
  <c r="AV1935" i="4"/>
  <c r="AC1670" i="4"/>
  <c r="AD1670" i="4" s="1"/>
  <c r="AC965" i="4"/>
  <c r="AD965" i="4" s="1"/>
  <c r="AS1867" i="4"/>
  <c r="AS1140" i="4"/>
  <c r="AS1281" i="4"/>
  <c r="AC496" i="4"/>
  <c r="AD496" i="4" s="1"/>
  <c r="AL2126" i="4"/>
  <c r="AJ2126" i="4"/>
  <c r="AM2126" i="4" s="1"/>
  <c r="AS1350" i="4"/>
  <c r="AC2066" i="4"/>
  <c r="AD2066" i="4" s="1"/>
  <c r="AC2235" i="4"/>
  <c r="AD2235" i="4" s="1"/>
  <c r="AL1059" i="4"/>
  <c r="AJ1059" i="4"/>
  <c r="AM1059" i="4" s="1"/>
  <c r="AT2114" i="4"/>
  <c r="AQ2114" i="4"/>
  <c r="AP2114" i="4"/>
  <c r="AV2114" i="4"/>
  <c r="AT415" i="4"/>
  <c r="AQ415" i="4"/>
  <c r="AP415" i="4"/>
  <c r="AV415" i="4"/>
  <c r="AJ1593" i="4"/>
  <c r="AM1593" i="4" s="1"/>
  <c r="AL1593" i="4"/>
  <c r="AC2176" i="4"/>
  <c r="AD2176" i="4" s="1"/>
  <c r="AS1822" i="4"/>
  <c r="AC935" i="4"/>
  <c r="AD935" i="4" s="1"/>
  <c r="AC1366" i="4"/>
  <c r="AD1366" i="4" s="1"/>
  <c r="AS1282" i="4"/>
  <c r="AT1180" i="4"/>
  <c r="AQ1180" i="4"/>
  <c r="AP1180" i="4"/>
  <c r="AV1180" i="4"/>
  <c r="AJ1579" i="4"/>
  <c r="AM1579" i="4" s="1"/>
  <c r="AL1579" i="4"/>
  <c r="AC246" i="4"/>
  <c r="AD246" i="4" s="1"/>
  <c r="AS1117" i="4"/>
  <c r="AS359" i="4"/>
  <c r="AS2197" i="4"/>
  <c r="AS1431" i="4"/>
  <c r="AC326" i="4"/>
  <c r="AD326" i="4" s="1"/>
  <c r="AC1806" i="4"/>
  <c r="AD1806" i="4" s="1"/>
  <c r="AS2354" i="4"/>
  <c r="AT1896" i="4"/>
  <c r="AQ1896" i="4"/>
  <c r="AP1896" i="4"/>
  <c r="AV1896" i="4"/>
  <c r="AC1451" i="4"/>
  <c r="AD1451" i="4" s="1"/>
  <c r="AS1029" i="4"/>
  <c r="AS2282" i="4"/>
  <c r="AC1182" i="4"/>
  <c r="AD1182" i="4" s="1"/>
  <c r="AS1866" i="4"/>
  <c r="AS1020" i="4"/>
  <c r="AS2360" i="4"/>
  <c r="AS1534" i="4"/>
  <c r="AC1785" i="4"/>
  <c r="AD1785" i="4" s="1"/>
  <c r="AS1442" i="4"/>
  <c r="AP726" i="4"/>
  <c r="AT726" i="4"/>
  <c r="AQ726" i="4"/>
  <c r="AV726" i="4"/>
  <c r="AS1341" i="4"/>
  <c r="AS923" i="4"/>
  <c r="AC2198" i="4"/>
  <c r="AD2198" i="4" s="1"/>
  <c r="AS890" i="4"/>
  <c r="AS1711" i="4"/>
  <c r="AS290" i="4"/>
  <c r="AC2399" i="4"/>
  <c r="AD2399" i="4" s="1"/>
  <c r="AS897" i="4"/>
  <c r="AS2164" i="4"/>
  <c r="AC1194" i="4"/>
  <c r="AD1194" i="4" s="1"/>
  <c r="AT998" i="4"/>
  <c r="AQ998" i="4"/>
  <c r="AP998" i="4"/>
  <c r="AV998" i="4"/>
  <c r="AS826" i="4"/>
  <c r="AS2291" i="4"/>
  <c r="AS898" i="4"/>
  <c r="AC1959" i="4"/>
  <c r="AD1959" i="4" s="1"/>
  <c r="AS1125" i="4"/>
  <c r="AC941" i="4"/>
  <c r="AD941" i="4" s="1"/>
  <c r="AC1342" i="4"/>
  <c r="AD1342" i="4" s="1"/>
  <c r="AS2299" i="4"/>
  <c r="AS1227" i="4"/>
  <c r="AS56" i="4"/>
  <c r="AC544" i="4"/>
  <c r="AD544" i="4" s="1"/>
  <c r="AC110" i="4"/>
  <c r="AD110" i="4" s="1"/>
  <c r="AC1500" i="4"/>
  <c r="AD1500" i="4" s="1"/>
  <c r="AC1956" i="4"/>
  <c r="AD1956" i="4" s="1"/>
  <c r="AS1120" i="4"/>
  <c r="AS68" i="4"/>
  <c r="AS1413" i="4"/>
  <c r="AS1066" i="4"/>
  <c r="AS308" i="4"/>
  <c r="AC1398" i="4"/>
  <c r="AD1398" i="4" s="1"/>
  <c r="AJ1550" i="4"/>
  <c r="AM1550" i="4" s="1"/>
  <c r="AL1550" i="4"/>
  <c r="AC800" i="4"/>
  <c r="AD800" i="4" s="1"/>
  <c r="AS287" i="4"/>
  <c r="AS873" i="4"/>
  <c r="AT2240" i="4"/>
  <c r="AQ2240" i="4"/>
  <c r="AP2240" i="4"/>
  <c r="AV2240" i="4"/>
  <c r="AC1784" i="4"/>
  <c r="AD1784" i="4" s="1"/>
  <c r="AC1688" i="4"/>
  <c r="AD1688" i="4" s="1"/>
  <c r="AS1941" i="4"/>
  <c r="AC882" i="4"/>
  <c r="AD882" i="4" s="1"/>
  <c r="AS943" i="4"/>
  <c r="AJ1972" i="4"/>
  <c r="AM1972" i="4" s="1"/>
  <c r="AL1972" i="4"/>
  <c r="AC1430" i="4"/>
  <c r="AD1430" i="4" s="1"/>
  <c r="AC1258" i="4"/>
  <c r="AD1258" i="4" s="1"/>
  <c r="AC1510" i="4"/>
  <c r="AD1510" i="4" s="1"/>
  <c r="AJ1594" i="4"/>
  <c r="AM1594" i="4" s="1"/>
  <c r="AL1594" i="4"/>
  <c r="AC180" i="4"/>
  <c r="AD180" i="4" s="1"/>
  <c r="AS526" i="4"/>
  <c r="AC1819" i="4"/>
  <c r="AD1819" i="4" s="1"/>
  <c r="AS1878" i="4"/>
  <c r="AC1847" i="4"/>
  <c r="AD1847" i="4" s="1"/>
  <c r="AS1835" i="4"/>
  <c r="AS2130" i="4"/>
  <c r="AS67" i="4"/>
  <c r="AS1055" i="4"/>
  <c r="AS2209" i="4"/>
  <c r="AT792" i="4"/>
  <c r="AQ792" i="4"/>
  <c r="AP792" i="4"/>
  <c r="AV792" i="4"/>
  <c r="AS51" i="4"/>
  <c r="AP1168" i="4"/>
  <c r="AT1168" i="4"/>
  <c r="AQ1168" i="4"/>
  <c r="AV1168" i="4"/>
  <c r="AC300" i="4"/>
  <c r="AD300" i="4" s="1"/>
  <c r="AC1416" i="4"/>
  <c r="AD1416" i="4" s="1"/>
  <c r="AQ108" i="4"/>
  <c r="AP108" i="4"/>
  <c r="AT108" i="4"/>
  <c r="AV108" i="4"/>
  <c r="AS1604" i="4"/>
  <c r="AS756" i="4"/>
  <c r="AS1900" i="4"/>
  <c r="AC1953" i="4"/>
  <c r="AD1953" i="4" s="1"/>
  <c r="AP2139" i="4"/>
  <c r="AT2139" i="4"/>
  <c r="AQ2139" i="4"/>
  <c r="AV2139" i="4"/>
  <c r="AS183" i="4"/>
  <c r="AL410" i="4"/>
  <c r="AJ410" i="4"/>
  <c r="AM410" i="4" s="1"/>
  <c r="AC901" i="4"/>
  <c r="AD901" i="4" s="1"/>
  <c r="AS1897" i="4"/>
  <c r="AT400" i="4"/>
  <c r="AQ400" i="4"/>
  <c r="AP400" i="4"/>
  <c r="AV400" i="4"/>
  <c r="AL1323" i="4"/>
  <c r="AJ1323" i="4"/>
  <c r="AM1323" i="4" s="1"/>
  <c r="AS165" i="4"/>
  <c r="AC1202" i="4"/>
  <c r="AD1202" i="4" s="1"/>
  <c r="AP2122" i="4"/>
  <c r="AT2122" i="4"/>
  <c r="AQ2122" i="4"/>
  <c r="AV2122" i="4"/>
  <c r="AC2392" i="4"/>
  <c r="AD2392" i="4" s="1"/>
  <c r="AS1484" i="4"/>
  <c r="AC1444" i="4"/>
  <c r="AD1444" i="4" s="1"/>
  <c r="AC2406" i="4"/>
  <c r="AD2406" i="4" s="1"/>
  <c r="AS2162" i="4"/>
  <c r="AC2143" i="4"/>
  <c r="AD2143" i="4" s="1"/>
  <c r="AT1447" i="4"/>
  <c r="AQ1447" i="4"/>
  <c r="AP1447" i="4"/>
  <c r="AV1447" i="4"/>
  <c r="AC422" i="4"/>
  <c r="AD422" i="4" s="1"/>
  <c r="AC700" i="4"/>
  <c r="AD700" i="4" s="1"/>
  <c r="AC584" i="4"/>
  <c r="AD584" i="4" s="1"/>
  <c r="AS1779" i="4"/>
  <c r="AS1356" i="4"/>
  <c r="AC1172" i="4"/>
  <c r="AD1172" i="4" s="1"/>
  <c r="AS665" i="4"/>
  <c r="AS2294" i="4"/>
  <c r="AC1178" i="4"/>
  <c r="AD1178" i="4" s="1"/>
  <c r="AS1352" i="4"/>
  <c r="AS59" i="4"/>
  <c r="AC1408" i="4"/>
  <c r="AD1408" i="4" s="1"/>
  <c r="AC1874" i="4"/>
  <c r="AD1874" i="4" s="1"/>
  <c r="AS735" i="4"/>
  <c r="AC1289" i="4"/>
  <c r="AD1289" i="4" s="1"/>
  <c r="AC2301" i="4"/>
  <c r="AD2301" i="4" s="1"/>
  <c r="AC2027" i="4"/>
  <c r="AD2027" i="4" s="1"/>
  <c r="AC971" i="4"/>
  <c r="AD971" i="4" s="1"/>
  <c r="AS693" i="4"/>
  <c r="AC1022" i="4"/>
  <c r="AD1022" i="4" s="1"/>
  <c r="AC2108" i="4"/>
  <c r="AD2108" i="4" s="1"/>
  <c r="AS1264" i="4"/>
  <c r="AP502" i="4"/>
  <c r="AT502" i="4"/>
  <c r="AQ502" i="4"/>
  <c r="AV502" i="4"/>
  <c r="AS2161" i="4"/>
  <c r="AS1798" i="4"/>
  <c r="AS1098" i="4"/>
  <c r="AL394" i="4"/>
  <c r="AJ394" i="4"/>
  <c r="AM394" i="4" s="1"/>
  <c r="AC1490" i="4"/>
  <c r="AD1490" i="4" s="1"/>
  <c r="AL2145" i="4"/>
  <c r="AJ2145" i="4"/>
  <c r="AM2145" i="4" s="1"/>
  <c r="AT258" i="4"/>
  <c r="AQ258" i="4"/>
  <c r="AP258" i="4"/>
  <c r="AV258" i="4"/>
  <c r="AC915" i="4"/>
  <c r="AD915" i="4" s="1"/>
  <c r="AL1628" i="4"/>
  <c r="AJ1628" i="4"/>
  <c r="AM1628" i="4" s="1"/>
  <c r="AQ568" i="4"/>
  <c r="AP568" i="4"/>
  <c r="AT568" i="4"/>
  <c r="AV568" i="4"/>
  <c r="AS1742" i="4"/>
  <c r="AS2221" i="4"/>
  <c r="AC1467" i="4"/>
  <c r="AD1467" i="4" s="1"/>
  <c r="AS437" i="4"/>
  <c r="AS2250" i="4"/>
  <c r="AC1377" i="4"/>
  <c r="AD1377" i="4" s="1"/>
  <c r="AS136" i="4"/>
  <c r="AC657" i="4"/>
  <c r="AD657" i="4" s="1"/>
  <c r="AS627" i="4"/>
  <c r="AC1042" i="4"/>
  <c r="AD1042" i="4" s="1"/>
  <c r="AC453" i="4"/>
  <c r="AD453" i="4" s="1"/>
  <c r="AS1452" i="4"/>
  <c r="AJ1201" i="4"/>
  <c r="AM1201" i="4" s="1"/>
  <c r="AL1201" i="4"/>
  <c r="AL1021" i="4"/>
  <c r="AJ1021" i="4"/>
  <c r="AM1021" i="4" s="1"/>
  <c r="AS507" i="4"/>
  <c r="AS1821" i="4"/>
  <c r="AS2248" i="4"/>
  <c r="AL302" i="4"/>
  <c r="AJ302" i="4"/>
  <c r="AM302" i="4" s="1"/>
  <c r="AC2191" i="4"/>
  <c r="AD2191" i="4" s="1"/>
  <c r="AS1530" i="4"/>
  <c r="AS2047" i="4"/>
  <c r="AC2326" i="4"/>
  <c r="AD2326" i="4" s="1"/>
  <c r="AS485" i="4"/>
  <c r="AL1949" i="4"/>
  <c r="AJ1949" i="4"/>
  <c r="AM1949" i="4" s="1"/>
  <c r="AS2285" i="4"/>
  <c r="AC2261" i="4"/>
  <c r="AD2261" i="4" s="1"/>
  <c r="AC420" i="4"/>
  <c r="AD420" i="4" s="1"/>
  <c r="AS1219" i="4"/>
  <c r="AC814" i="4"/>
  <c r="AD814" i="4" s="1"/>
  <c r="AC427" i="4"/>
  <c r="AD427" i="4" s="1"/>
  <c r="AC2039" i="4"/>
  <c r="AD2039" i="4" s="1"/>
  <c r="AS1471" i="4"/>
  <c r="AS880" i="4"/>
  <c r="AT893" i="4"/>
  <c r="AQ893" i="4"/>
  <c r="AP893" i="4"/>
  <c r="AV893" i="4"/>
  <c r="AC787" i="4"/>
  <c r="AD787" i="4" s="1"/>
  <c r="AS1102" i="4"/>
  <c r="AQ1233" i="4"/>
  <c r="AP1233" i="4"/>
  <c r="AT1233" i="4"/>
  <c r="AV1233" i="4"/>
  <c r="AC1738" i="4"/>
  <c r="AD1738" i="4" s="1"/>
  <c r="AS616" i="4"/>
  <c r="AS220" i="4"/>
  <c r="AC885" i="4"/>
  <c r="AD885" i="4" s="1"/>
  <c r="AS2280" i="4"/>
  <c r="AC2311" i="4"/>
  <c r="AD2311" i="4" s="1"/>
  <c r="AP274" i="4"/>
  <c r="AT274" i="4"/>
  <c r="AQ274" i="4"/>
  <c r="AV274" i="4"/>
  <c r="AC647" i="4"/>
  <c r="AD647" i="4" s="1"/>
  <c r="AS2413" i="4"/>
  <c r="AS379" i="4"/>
  <c r="AS1024" i="4"/>
  <c r="AC954" i="4"/>
  <c r="AD954" i="4" s="1"/>
  <c r="AL2441" i="4"/>
  <c r="AJ2441" i="4"/>
  <c r="AM2441" i="4" s="1"/>
  <c r="AP1684" i="4"/>
  <c r="AT1684" i="4"/>
  <c r="AQ1684" i="4"/>
  <c r="AV1684" i="4"/>
  <c r="AT574" i="4"/>
  <c r="AQ574" i="4"/>
  <c r="AP574" i="4"/>
  <c r="AV574" i="4"/>
  <c r="AQ714" i="4"/>
  <c r="AP714" i="4"/>
  <c r="AT714" i="4"/>
  <c r="AV714" i="4"/>
  <c r="AT1437" i="4"/>
  <c r="AQ1437" i="4"/>
  <c r="AP1437" i="4"/>
  <c r="AV1437" i="4"/>
  <c r="AQ60" i="4"/>
  <c r="AP60" i="4"/>
  <c r="AT60" i="4"/>
  <c r="AV60" i="4"/>
  <c r="AT879" i="4"/>
  <c r="AQ879" i="4"/>
  <c r="AP879" i="4"/>
  <c r="AV879" i="4"/>
  <c r="AP276" i="4"/>
  <c r="AT276" i="4"/>
  <c r="AQ276" i="4"/>
  <c r="AV276" i="4"/>
  <c r="AP1315" i="4"/>
  <c r="AT1315" i="4"/>
  <c r="AQ1315" i="4"/>
  <c r="AV1315" i="4"/>
  <c r="AQ84" i="4"/>
  <c r="AP84" i="4"/>
  <c r="AT84" i="4"/>
  <c r="AV84" i="4"/>
  <c r="AT1165" i="4"/>
  <c r="AQ1165" i="4"/>
  <c r="AP1165" i="4"/>
  <c r="AV1165" i="4"/>
  <c r="AT409" i="4"/>
  <c r="AQ409" i="4"/>
  <c r="AP409" i="4"/>
  <c r="AV409" i="4"/>
  <c r="AT1028" i="4"/>
  <c r="AQ1028" i="4"/>
  <c r="AP1028" i="4"/>
  <c r="AV1028" i="4"/>
  <c r="AQ32" i="4"/>
  <c r="AP32" i="4"/>
  <c r="AT32" i="4"/>
  <c r="AV32" i="4"/>
  <c r="AT1464" i="4"/>
  <c r="AQ1464" i="4"/>
  <c r="AP1464" i="4"/>
  <c r="AV1464" i="4"/>
  <c r="AQ581" i="4"/>
  <c r="AP581" i="4"/>
  <c r="AT581" i="4"/>
  <c r="AV581" i="4"/>
  <c r="AQ828" i="4"/>
  <c r="AP828" i="4"/>
  <c r="AT828" i="4"/>
  <c r="AV828" i="4"/>
  <c r="AT405" i="4"/>
  <c r="AQ405" i="4"/>
  <c r="AP405" i="4"/>
  <c r="AV405" i="4"/>
  <c r="AQ577" i="4"/>
  <c r="AP577" i="4"/>
  <c r="AT577" i="4"/>
  <c r="AV577" i="4"/>
  <c r="AT2193" i="4"/>
  <c r="AQ2193" i="4"/>
  <c r="AP2193" i="4"/>
  <c r="AV2193" i="4"/>
  <c r="AT1090" i="4"/>
  <c r="AQ1090" i="4"/>
  <c r="AP1090" i="4"/>
  <c r="AV1090" i="4"/>
  <c r="AT1176" i="4"/>
  <c r="AQ1176" i="4"/>
  <c r="AP1176" i="4"/>
  <c r="AV1176" i="4"/>
  <c r="AP85" i="4"/>
  <c r="AT85" i="4"/>
  <c r="AQ85" i="4"/>
  <c r="AV85" i="4"/>
  <c r="AT718" i="4"/>
  <c r="AQ718" i="4"/>
  <c r="AP718" i="4"/>
  <c r="AV718" i="4"/>
  <c r="AT759" i="4"/>
  <c r="AQ759" i="4"/>
  <c r="AP759" i="4"/>
  <c r="AV759" i="4"/>
  <c r="AT270" i="4"/>
  <c r="AQ270" i="4"/>
  <c r="AP270" i="4"/>
  <c r="AV270" i="4"/>
  <c r="AQ198" i="4"/>
  <c r="AP198" i="4"/>
  <c r="AT198" i="4"/>
  <c r="AV198" i="4"/>
  <c r="AT1143" i="4"/>
  <c r="AQ1143" i="4"/>
  <c r="AP1143" i="4"/>
  <c r="AV1143" i="4"/>
  <c r="AQ2011" i="4"/>
  <c r="AP2011" i="4"/>
  <c r="AT2011" i="4"/>
  <c r="AV2011" i="4"/>
  <c r="AT456" i="4"/>
  <c r="AQ456" i="4"/>
  <c r="AP456" i="4"/>
  <c r="AV456" i="4"/>
  <c r="AT641" i="4"/>
  <c r="AQ641" i="4"/>
  <c r="AP641" i="4"/>
  <c r="AV641" i="4"/>
  <c r="AQ690" i="4"/>
  <c r="AP690" i="4"/>
  <c r="AT690" i="4"/>
  <c r="AV690" i="4"/>
  <c r="AQ772" i="4"/>
  <c r="AP772" i="4"/>
  <c r="AT772" i="4"/>
  <c r="AV772" i="4"/>
  <c r="AT356" i="4"/>
  <c r="AQ356" i="4"/>
  <c r="AP356" i="4"/>
  <c r="AV356" i="4"/>
  <c r="AQ374" i="4"/>
  <c r="AP374" i="4"/>
  <c r="AT374" i="4"/>
  <c r="AV374" i="4"/>
  <c r="AT921" i="4"/>
  <c r="AQ921" i="4"/>
  <c r="AP921" i="4"/>
  <c r="AV921" i="4"/>
  <c r="AT1533" i="4"/>
  <c r="AQ1533" i="4"/>
  <c r="AP1533" i="4"/>
  <c r="AV1533" i="4"/>
  <c r="AP1473" i="4"/>
  <c r="AT1473" i="4"/>
  <c r="AQ1473" i="4"/>
  <c r="AV1473" i="4"/>
  <c r="AP594" i="4"/>
  <c r="AT594" i="4"/>
  <c r="AQ594" i="4"/>
  <c r="AV594" i="4"/>
  <c r="AT460" i="4"/>
  <c r="AQ460" i="4"/>
  <c r="AP460" i="4"/>
  <c r="AV460" i="4"/>
  <c r="AT342" i="4"/>
  <c r="AQ342" i="4"/>
  <c r="AP342" i="4"/>
  <c r="AV342" i="4"/>
  <c r="AT1141" i="4"/>
  <c r="AQ1141" i="4"/>
  <c r="AP1141" i="4"/>
  <c r="AV1141" i="4"/>
  <c r="AT1771" i="4"/>
  <c r="AQ1771" i="4"/>
  <c r="AP1771" i="4"/>
  <c r="AV1771" i="4"/>
  <c r="AP628" i="4"/>
  <c r="AT628" i="4"/>
  <c r="AQ628" i="4"/>
  <c r="AV628" i="4"/>
  <c r="AP686" i="4"/>
  <c r="AT686" i="4"/>
  <c r="AQ686" i="4"/>
  <c r="AV686" i="4"/>
  <c r="AT1218" i="4"/>
  <c r="AQ1218" i="4"/>
  <c r="AP1218" i="4"/>
  <c r="AV1218" i="4"/>
  <c r="AQ598" i="4"/>
  <c r="AP598" i="4"/>
  <c r="AT598" i="4"/>
  <c r="AV598" i="4"/>
  <c r="AC919" i="4"/>
  <c r="AD919" i="4" s="1"/>
  <c r="AC1790" i="4"/>
  <c r="AD1790" i="4" s="1"/>
  <c r="AC1751" i="4"/>
  <c r="AD1751" i="4" s="1"/>
  <c r="AC755" i="4"/>
  <c r="AD755" i="4" s="1"/>
  <c r="AC2109" i="4"/>
  <c r="AD2109" i="4" s="1"/>
  <c r="AC802" i="4"/>
  <c r="AD802" i="4" s="1"/>
  <c r="AL604" i="4"/>
  <c r="AJ604" i="4"/>
  <c r="AM604" i="4" s="1"/>
  <c r="AJ1321" i="4"/>
  <c r="AM1321" i="4" s="1"/>
  <c r="AL1321" i="4"/>
  <c r="AS1503" i="4"/>
  <c r="AS240" i="4"/>
  <c r="AE240" i="4"/>
  <c r="AF240" i="4" s="1"/>
  <c r="AG240" i="4" s="1"/>
  <c r="AP2450" i="4"/>
  <c r="AQ2450" i="4"/>
  <c r="AT2450" i="4"/>
  <c r="AV2450" i="4"/>
  <c r="AS859" i="4"/>
  <c r="AE2320" i="4"/>
  <c r="AF2320" i="4" s="1"/>
  <c r="AG2320" i="4" s="1"/>
  <c r="AS2320" i="4"/>
  <c r="AL469" i="4"/>
  <c r="AJ469" i="4"/>
  <c r="AM469" i="4" s="1"/>
  <c r="AL1353" i="4"/>
  <c r="AJ1353" i="4"/>
  <c r="AM1353" i="4" s="1"/>
  <c r="AJ2457" i="4"/>
  <c r="AM2457" i="4" s="1"/>
  <c r="AL2457" i="4"/>
  <c r="AL500" i="4"/>
  <c r="AJ500" i="4"/>
  <c r="AM500" i="4" s="1"/>
  <c r="AS1911" i="4"/>
  <c r="AT259" i="4"/>
  <c r="AQ259" i="4"/>
  <c r="AP259" i="4"/>
  <c r="AV259" i="4"/>
  <c r="AQ1887" i="4"/>
  <c r="AP1887" i="4"/>
  <c r="AT1887" i="4"/>
  <c r="AV1887" i="4"/>
  <c r="AC1384" i="4"/>
  <c r="AD1384" i="4" s="1"/>
  <c r="AS2031" i="4"/>
  <c r="AL1710" i="4"/>
  <c r="AJ1710" i="4"/>
  <c r="AM1710" i="4" s="1"/>
  <c r="AQ671" i="4"/>
  <c r="AP671" i="4"/>
  <c r="AT671" i="4"/>
  <c r="AV671" i="4"/>
  <c r="AJ459" i="4"/>
  <c r="AM459" i="4" s="1"/>
  <c r="AL459" i="4"/>
  <c r="AJ2115" i="4"/>
  <c r="AM2115" i="4" s="1"/>
  <c r="AL2115" i="4"/>
  <c r="AL1589" i="4"/>
  <c r="AJ1589" i="4"/>
  <c r="AM1589" i="4" s="1"/>
  <c r="AS1257" i="4"/>
  <c r="AE1257" i="4"/>
  <c r="AF1257" i="4" s="1"/>
  <c r="AG1257" i="4" s="1"/>
  <c r="AS840" i="4"/>
  <c r="AL988" i="4"/>
  <c r="AJ988" i="4"/>
  <c r="AM988" i="4" s="1"/>
  <c r="AC1965" i="4"/>
  <c r="AD1965" i="4" s="1"/>
  <c r="AC230" i="4"/>
  <c r="AD230" i="4" s="1"/>
  <c r="AS905" i="4"/>
  <c r="AE905" i="4"/>
  <c r="AF905" i="4" s="1"/>
  <c r="AG905" i="4" s="1"/>
  <c r="AE875" i="4"/>
  <c r="AF875" i="4" s="1"/>
  <c r="AG875" i="4" s="1"/>
  <c r="AS875" i="4"/>
  <c r="AC1392" i="4"/>
  <c r="AD1392" i="4" s="1"/>
  <c r="AS1217" i="4"/>
  <c r="AL157" i="4"/>
  <c r="AJ157" i="4"/>
  <c r="AM157" i="4" s="1"/>
  <c r="AS2323" i="4"/>
  <c r="AT1057" i="4"/>
  <c r="AQ1057" i="4"/>
  <c r="AP1057" i="4"/>
  <c r="AV1057" i="4"/>
  <c r="AL519" i="4"/>
  <c r="AJ519" i="4"/>
  <c r="AM519" i="4" s="1"/>
  <c r="AC1719" i="4"/>
  <c r="AD1719" i="4" s="1"/>
  <c r="AC1991" i="4"/>
  <c r="AD1991" i="4" s="1"/>
  <c r="AC823" i="4"/>
  <c r="AD823" i="4" s="1"/>
  <c r="AC2448" i="4"/>
  <c r="AD2448" i="4" s="1"/>
  <c r="AS1651" i="4"/>
  <c r="AC1145" i="4"/>
  <c r="AD1145" i="4" s="1"/>
  <c r="AC1389" i="4"/>
  <c r="AD1389" i="4" s="1"/>
  <c r="AL337" i="4"/>
  <c r="AJ337" i="4"/>
  <c r="AM337" i="4" s="1"/>
  <c r="AS1071" i="4"/>
  <c r="AE2314" i="4"/>
  <c r="AF2314" i="4" s="1"/>
  <c r="AG2314" i="4" s="1"/>
  <c r="AS2314" i="4"/>
  <c r="AC1870" i="4"/>
  <c r="AD1870" i="4" s="1"/>
  <c r="AC2231" i="4"/>
  <c r="AD2231" i="4" s="1"/>
  <c r="AS1127" i="4"/>
  <c r="AC1237" i="4"/>
  <c r="AD1237" i="4" s="1"/>
  <c r="AC1108" i="4"/>
  <c r="AD1108" i="4" s="1"/>
  <c r="AC439" i="4"/>
  <c r="AD439" i="4" s="1"/>
  <c r="AJ1526" i="4"/>
  <c r="AM1526" i="4" s="1"/>
  <c r="AL1526" i="4"/>
  <c r="AS1148" i="4"/>
  <c r="AC201" i="4"/>
  <c r="AD201" i="4" s="1"/>
  <c r="AS958" i="4"/>
  <c r="AC917" i="4"/>
  <c r="AD917" i="4" s="1"/>
  <c r="AC1645" i="4"/>
  <c r="AD1645" i="4" s="1"/>
  <c r="AE1957" i="4"/>
  <c r="AF1957" i="4" s="1"/>
  <c r="AG1957" i="4" s="1"/>
  <c r="AS1957" i="4"/>
  <c r="AS796" i="4"/>
  <c r="AP2395" i="4"/>
  <c r="AQ2395" i="4"/>
  <c r="AT2395" i="4"/>
  <c r="AV2395" i="4"/>
  <c r="AS1992" i="4"/>
  <c r="AE1992" i="4"/>
  <c r="AF1992" i="4" s="1"/>
  <c r="AG1992" i="4" s="1"/>
  <c r="AC2133" i="4"/>
  <c r="AD2133" i="4" s="1"/>
  <c r="AC871" i="4"/>
  <c r="AD871" i="4" s="1"/>
  <c r="AL791" i="4"/>
  <c r="AJ791" i="4"/>
  <c r="AM791" i="4" s="1"/>
  <c r="AS815" i="4"/>
  <c r="AC2201" i="4"/>
  <c r="AD2201" i="4" s="1"/>
  <c r="AS1532" i="4"/>
  <c r="AE1532" i="4"/>
  <c r="AF1532" i="4" s="1"/>
  <c r="AG1532" i="4" s="1"/>
  <c r="AS945" i="4"/>
  <c r="AE945" i="4"/>
  <c r="AF945" i="4" s="1"/>
  <c r="AG945" i="4" s="1"/>
  <c r="AQ355" i="4"/>
  <c r="AP355" i="4"/>
  <c r="AT355" i="4"/>
  <c r="AV355" i="4"/>
  <c r="AS864" i="4"/>
  <c r="AC1808" i="4"/>
  <c r="AD1808" i="4" s="1"/>
  <c r="AL1901" i="4"/>
  <c r="AJ1901" i="4"/>
  <c r="AM1901" i="4" s="1"/>
  <c r="AC1003" i="4"/>
  <c r="AD1003" i="4" s="1"/>
  <c r="AS1253" i="4"/>
  <c r="AJ1600" i="4"/>
  <c r="AM1600" i="4" s="1"/>
  <c r="AL1600" i="4"/>
  <c r="AJ1592" i="4"/>
  <c r="AM1592" i="4" s="1"/>
  <c r="AL1592" i="4"/>
  <c r="AC1693" i="4"/>
  <c r="AD1693" i="4" s="1"/>
  <c r="AC1391" i="4"/>
  <c r="AD1391" i="4" s="1"/>
  <c r="AS1834" i="4"/>
  <c r="AE1834" i="4"/>
  <c r="AF1834" i="4" s="1"/>
  <c r="AG1834" i="4" s="1"/>
  <c r="AS195" i="4"/>
  <c r="AS730" i="4"/>
  <c r="AQ1968" i="4"/>
  <c r="AP1968" i="4"/>
  <c r="AT1968" i="4"/>
  <c r="AV1968" i="4"/>
  <c r="AS670" i="4"/>
  <c r="AP280" i="4"/>
  <c r="AT280" i="4"/>
  <c r="AQ280" i="4"/>
  <c r="AV280" i="4"/>
  <c r="AS860" i="4"/>
  <c r="AE860" i="4"/>
  <c r="AF860" i="4" s="1"/>
  <c r="AG860" i="4" s="1"/>
  <c r="AS1974" i="4"/>
  <c r="AC1971" i="4"/>
  <c r="AD1971" i="4" s="1"/>
  <c r="AS2244" i="4"/>
  <c r="AE2244" i="4"/>
  <c r="AF2244" i="4" s="1"/>
  <c r="AG2244" i="4" s="1"/>
  <c r="AS1038" i="4"/>
  <c r="AL1694" i="4"/>
  <c r="AJ1694" i="4"/>
  <c r="AM1694" i="4" s="1"/>
  <c r="AC1091" i="4"/>
  <c r="AD1091" i="4" s="1"/>
  <c r="AS1487" i="4"/>
  <c r="AS839" i="4"/>
  <c r="AS778" i="4"/>
  <c r="AE778" i="4"/>
  <c r="AF778" i="4" s="1"/>
  <c r="AG778" i="4" s="1"/>
  <c r="AS1414" i="4"/>
  <c r="AS936" i="4"/>
  <c r="AC1946" i="4"/>
  <c r="AD1946" i="4" s="1"/>
  <c r="AC116" i="4"/>
  <c r="AD116" i="4" s="1"/>
  <c r="AS603" i="4"/>
  <c r="AC2309" i="4"/>
  <c r="AD2309" i="4" s="1"/>
  <c r="AL2144" i="4"/>
  <c r="AJ2144" i="4"/>
  <c r="AM2144" i="4" s="1"/>
  <c r="AS920" i="4"/>
  <c r="AS2015" i="4"/>
  <c r="AC200" i="4"/>
  <c r="AD200" i="4" s="1"/>
  <c r="AT1890" i="4"/>
  <c r="AQ1890" i="4"/>
  <c r="AP1890" i="4"/>
  <c r="AV1890" i="4"/>
  <c r="AC317" i="4"/>
  <c r="AD317" i="4" s="1"/>
  <c r="AS1844" i="4"/>
  <c r="AE1844" i="4"/>
  <c r="AF1844" i="4" s="1"/>
  <c r="AG1844" i="4" s="1"/>
  <c r="AS774" i="4"/>
  <c r="AS89" i="4"/>
  <c r="AS1454" i="4"/>
  <c r="AE1454" i="4"/>
  <c r="AF1454" i="4" s="1"/>
  <c r="AG1454" i="4" s="1"/>
  <c r="AL765" i="4"/>
  <c r="AJ765" i="4"/>
  <c r="AM765" i="4" s="1"/>
  <c r="AT1343" i="4"/>
  <c r="AQ1343" i="4"/>
  <c r="AP1343" i="4"/>
  <c r="AV1343" i="4"/>
  <c r="AS83" i="4"/>
  <c r="AL309" i="4"/>
  <c r="AJ309" i="4"/>
  <c r="AM309" i="4" s="1"/>
  <c r="AC846" i="4"/>
  <c r="AD846" i="4" s="1"/>
  <c r="AS1002" i="4"/>
  <c r="AC1064" i="4"/>
  <c r="AD1064" i="4" s="1"/>
  <c r="AC1303" i="4"/>
  <c r="AD1303" i="4" s="1"/>
  <c r="AC2475" i="4"/>
  <c r="AD2475" i="4" s="1"/>
  <c r="AL408" i="4"/>
  <c r="AJ408" i="4"/>
  <c r="AM408" i="4" s="1"/>
  <c r="AQ2010" i="4"/>
  <c r="AP2010" i="4"/>
  <c r="AT2010" i="4"/>
  <c r="AV2010" i="4"/>
  <c r="AC1931" i="4"/>
  <c r="AD1931" i="4" s="1"/>
  <c r="AC902" i="4"/>
  <c r="AD902" i="4" s="1"/>
  <c r="AC1309" i="4"/>
  <c r="AD1309" i="4" s="1"/>
  <c r="AC727" i="4"/>
  <c r="AD727" i="4" s="1"/>
  <c r="AS1240" i="4"/>
  <c r="AC390" i="4"/>
  <c r="AD390" i="4" s="1"/>
  <c r="AS863" i="4"/>
  <c r="AQ524" i="4"/>
  <c r="AP524" i="4"/>
  <c r="AT524" i="4"/>
  <c r="AV524" i="4"/>
  <c r="AC133" i="4"/>
  <c r="AD133" i="4" s="1"/>
  <c r="AS2000" i="4"/>
  <c r="AE2000" i="4"/>
  <c r="AF2000" i="4" s="1"/>
  <c r="AG2000" i="4" s="1"/>
  <c r="AS229" i="4"/>
  <c r="AS413" i="4"/>
  <c r="AS956" i="4"/>
  <c r="AE956" i="4"/>
  <c r="AF956" i="4" s="1"/>
  <c r="AG956" i="4" s="1"/>
  <c r="AL2322" i="4"/>
  <c r="AJ2322" i="4"/>
  <c r="AM2322" i="4" s="1"/>
  <c r="AC2389" i="4"/>
  <c r="AD2389" i="4" s="1"/>
  <c r="AS1672" i="4"/>
  <c r="AE1672" i="4"/>
  <c r="AF1672" i="4" s="1"/>
  <c r="AG1672" i="4" s="1"/>
  <c r="AC277" i="4"/>
  <c r="AD277" i="4" s="1"/>
  <c r="AC1753" i="4"/>
  <c r="AD1753" i="4" s="1"/>
  <c r="AS2391" i="4"/>
  <c r="AT292" i="4"/>
  <c r="AQ292" i="4"/>
  <c r="AP292" i="4"/>
  <c r="AV292" i="4"/>
  <c r="AS2370" i="4"/>
  <c r="AE2370" i="4"/>
  <c r="AF2370" i="4" s="1"/>
  <c r="AG2370" i="4" s="1"/>
  <c r="AL237" i="4"/>
  <c r="AJ237" i="4"/>
  <c r="AM237" i="4" s="1"/>
  <c r="AL1514" i="4"/>
  <c r="AJ1514" i="4"/>
  <c r="AM1514" i="4" s="1"/>
  <c r="AC1804" i="4"/>
  <c r="AD1804" i="4" s="1"/>
  <c r="AC2213" i="4"/>
  <c r="AD2213" i="4" s="1"/>
  <c r="AC1339" i="4"/>
  <c r="AD1339" i="4" s="1"/>
  <c r="AT2394" i="4"/>
  <c r="AP2394" i="4"/>
  <c r="AQ2394" i="4"/>
  <c r="AV2394" i="4"/>
  <c r="AC2092" i="4"/>
  <c r="AD2092" i="4" s="1"/>
  <c r="AC471" i="4"/>
  <c r="AD471" i="4" s="1"/>
  <c r="AL1231" i="4"/>
  <c r="AJ1231" i="4"/>
  <c r="AM1231" i="4" s="1"/>
  <c r="AC1190" i="4"/>
  <c r="AD1190" i="4" s="1"/>
  <c r="AS990" i="4"/>
  <c r="AE990" i="4"/>
  <c r="AF990" i="4" s="1"/>
  <c r="AG990" i="4" s="1"/>
  <c r="AT2151" i="4"/>
  <c r="AQ2151" i="4"/>
  <c r="AP2151" i="4"/>
  <c r="AV2151" i="4"/>
  <c r="AC207" i="4"/>
  <c r="AD207" i="4" s="1"/>
  <c r="AC1406" i="4"/>
  <c r="AD1406" i="4" s="1"/>
  <c r="AL1053" i="4"/>
  <c r="AJ1053" i="4"/>
  <c r="AM1053" i="4" s="1"/>
  <c r="AP1735" i="4"/>
  <c r="AT1735" i="4"/>
  <c r="AQ1735" i="4"/>
  <c r="AV1735" i="4"/>
  <c r="AC1424" i="4"/>
  <c r="AD1424" i="4" s="1"/>
  <c r="AC1393" i="4"/>
  <c r="AD1393" i="4" s="1"/>
  <c r="AL1868" i="4"/>
  <c r="AJ1868" i="4"/>
  <c r="AM1868" i="4" s="1"/>
  <c r="AS812" i="4"/>
  <c r="AS807" i="4"/>
  <c r="AC252" i="4"/>
  <c r="AD252" i="4" s="1"/>
  <c r="AP642" i="4"/>
  <c r="AT642" i="4"/>
  <c r="AQ642" i="4"/>
  <c r="AV642" i="4"/>
  <c r="AS47" i="4"/>
  <c r="AJ1558" i="4"/>
  <c r="AM1558" i="4" s="1"/>
  <c r="AL1558" i="4"/>
  <c r="AQ2340" i="4"/>
  <c r="AP2340" i="4"/>
  <c r="AT2340" i="4"/>
  <c r="AV2340" i="4"/>
  <c r="AC1696" i="4"/>
  <c r="AD1696" i="4" s="1"/>
  <c r="AC2110" i="4"/>
  <c r="AD2110" i="4" s="1"/>
  <c r="AS565" i="4"/>
  <c r="AC1412" i="4"/>
  <c r="AD1412" i="4" s="1"/>
  <c r="AC658" i="4"/>
  <c r="AD658" i="4" s="1"/>
  <c r="AC260" i="4"/>
  <c r="AD260" i="4" s="1"/>
  <c r="AJ1967" i="4"/>
  <c r="AM1967" i="4" s="1"/>
  <c r="AL1967" i="4"/>
  <c r="AL1973" i="4"/>
  <c r="AJ1973" i="4"/>
  <c r="AM1973" i="4" s="1"/>
  <c r="AC736" i="4"/>
  <c r="AD736" i="4" s="1"/>
  <c r="AC436" i="4"/>
  <c r="AD436" i="4" s="1"/>
  <c r="AQ193" i="4"/>
  <c r="AP193" i="4"/>
  <c r="AT193" i="4"/>
  <c r="AV193" i="4"/>
  <c r="AS1474" i="4"/>
  <c r="AS1754" i="4"/>
  <c r="AE1754" i="4"/>
  <c r="AF1754" i="4" s="1"/>
  <c r="AG1754" i="4" s="1"/>
  <c r="AS789" i="4"/>
  <c r="AS1715" i="4"/>
  <c r="AE1715" i="4"/>
  <c r="AF1715" i="4" s="1"/>
  <c r="AG1715" i="4" s="1"/>
  <c r="AC135" i="4"/>
  <c r="AD135" i="4" s="1"/>
  <c r="AS1425" i="4"/>
  <c r="AS1405" i="4"/>
  <c r="AC1394" i="4"/>
  <c r="AD1394" i="4" s="1"/>
  <c r="AJ419" i="4"/>
  <c r="AM419" i="4" s="1"/>
  <c r="AL419" i="4"/>
  <c r="AC2077" i="4"/>
  <c r="AD2077" i="4" s="1"/>
  <c r="AC2283" i="4"/>
  <c r="AD2283" i="4" s="1"/>
  <c r="AC2416" i="4"/>
  <c r="AD2416" i="4" s="1"/>
  <c r="AC1308" i="4"/>
  <c r="AD1308" i="4" s="1"/>
  <c r="AC2179" i="4"/>
  <c r="AD2179" i="4" s="1"/>
  <c r="AS942" i="4"/>
  <c r="AL2422" i="4"/>
  <c r="AJ2422" i="4"/>
  <c r="AM2422" i="4" s="1"/>
  <c r="AS1674" i="4"/>
  <c r="AS1886" i="4"/>
  <c r="AS1338" i="4"/>
  <c r="AS1682" i="4"/>
  <c r="AC2219" i="4"/>
  <c r="AD2219" i="4" s="1"/>
  <c r="AT1787" i="4"/>
  <c r="AQ1787" i="4"/>
  <c r="AP1787" i="4"/>
  <c r="AV1787" i="4"/>
  <c r="AS853" i="4"/>
  <c r="AC1294" i="4"/>
  <c r="AD1294" i="4" s="1"/>
  <c r="AT645" i="4"/>
  <c r="AQ645" i="4"/>
  <c r="AP645" i="4"/>
  <c r="AV645" i="4"/>
  <c r="AS933" i="4"/>
  <c r="AC932" i="4"/>
  <c r="AD932" i="4" s="1"/>
  <c r="AS992" i="4"/>
  <c r="AT1181" i="4"/>
  <c r="AQ1181" i="4"/>
  <c r="AP1181" i="4"/>
  <c r="AV1181" i="4"/>
  <c r="AS889" i="4"/>
  <c r="AC2230" i="4"/>
  <c r="AD2230" i="4" s="1"/>
  <c r="AS2461" i="4"/>
  <c r="AS922" i="4"/>
  <c r="AS175" i="4"/>
  <c r="AS483" i="4"/>
  <c r="AS25" i="4"/>
  <c r="AC2334" i="4"/>
  <c r="AD2334" i="4" s="1"/>
  <c r="AC2174" i="4"/>
  <c r="AD2174" i="4" s="1"/>
  <c r="AC1879" i="4"/>
  <c r="AD1879" i="4" s="1"/>
  <c r="AC2324" i="4"/>
  <c r="AD2324" i="4" s="1"/>
  <c r="AL380" i="4"/>
  <c r="AJ380" i="4"/>
  <c r="AM380" i="4" s="1"/>
  <c r="AC2186" i="4"/>
  <c r="AD2186" i="4" s="1"/>
  <c r="AS2157" i="4"/>
  <c r="AC1478" i="4"/>
  <c r="AD1478" i="4" s="1"/>
  <c r="AS1129" i="4"/>
  <c r="AS275" i="4"/>
  <c r="AE266" i="4"/>
  <c r="AF266" i="4" s="1"/>
  <c r="AG266" i="4" s="1"/>
  <c r="AS266" i="4"/>
  <c r="AC2468" i="4"/>
  <c r="AD2468" i="4" s="1"/>
  <c r="AC1388" i="4"/>
  <c r="AD1388" i="4" s="1"/>
  <c r="AL927" i="4"/>
  <c r="AJ927" i="4"/>
  <c r="AM927" i="4" s="1"/>
  <c r="AC2005" i="4"/>
  <c r="AD2005" i="4" s="1"/>
  <c r="AS1099" i="4"/>
  <c r="AS651" i="4"/>
  <c r="AE651" i="4"/>
  <c r="AF651" i="4" s="1"/>
  <c r="AG651" i="4" s="1"/>
  <c r="AS695" i="4"/>
  <c r="AE2023" i="4"/>
  <c r="AF2023" i="4" s="1"/>
  <c r="AG2023" i="4" s="1"/>
  <c r="AS2023" i="4"/>
  <c r="AC1310" i="4"/>
  <c r="AD1310" i="4" s="1"/>
  <c r="AS2464" i="4"/>
  <c r="AQ745" i="4"/>
  <c r="AP745" i="4"/>
  <c r="AT745" i="4"/>
  <c r="AV745" i="4"/>
  <c r="AL2007" i="4"/>
  <c r="AJ2007" i="4"/>
  <c r="AM2007" i="4" s="1"/>
  <c r="AL29" i="4"/>
  <c r="AJ29" i="4"/>
  <c r="AM29" i="4" s="1"/>
  <c r="AS2172" i="4"/>
  <c r="AE2172" i="4"/>
  <c r="AF2172" i="4" s="1"/>
  <c r="AG2172" i="4" s="1"/>
  <c r="AS1717" i="4"/>
  <c r="AC1369" i="4"/>
  <c r="AD1369" i="4" s="1"/>
  <c r="AC249" i="4"/>
  <c r="AD249" i="4" s="1"/>
  <c r="AS2234" i="4"/>
  <c r="AS2159" i="4"/>
  <c r="AP476" i="4"/>
  <c r="AT476" i="4"/>
  <c r="AQ476" i="4"/>
  <c r="AV476" i="4"/>
  <c r="AT1000" i="4"/>
  <c r="AQ1000" i="4"/>
  <c r="AP1000" i="4"/>
  <c r="AV1000" i="4"/>
  <c r="AT1005" i="4"/>
  <c r="AQ1005" i="4"/>
  <c r="AP1005" i="4"/>
  <c r="AV1005" i="4"/>
  <c r="AC1632" i="4"/>
  <c r="AD1632" i="4" s="1"/>
  <c r="AC666" i="4"/>
  <c r="AD666" i="4" s="1"/>
  <c r="AC1119" i="4"/>
  <c r="AD1119" i="4" s="1"/>
  <c r="AS818" i="4"/>
  <c r="AS805" i="4"/>
  <c r="AE805" i="4"/>
  <c r="AF805" i="4" s="1"/>
  <c r="AG805" i="4" s="1"/>
  <c r="AS1979" i="4"/>
  <c r="AE1909" i="4"/>
  <c r="AF1909" i="4" s="1"/>
  <c r="AG1909" i="4" s="1"/>
  <c r="AS1909" i="4"/>
  <c r="AC1504" i="4"/>
  <c r="AD1504" i="4" s="1"/>
  <c r="AC1435" i="4"/>
  <c r="AD1435" i="4" s="1"/>
  <c r="AC899" i="4"/>
  <c r="AD899" i="4" s="1"/>
  <c r="AP288" i="4"/>
  <c r="AT288" i="4"/>
  <c r="AQ288" i="4"/>
  <c r="AV288" i="4"/>
  <c r="AQ558" i="4"/>
  <c r="AP558" i="4"/>
  <c r="AT558" i="4"/>
  <c r="AV558" i="4"/>
  <c r="AL358" i="4"/>
  <c r="AJ358" i="4"/>
  <c r="AM358" i="4" s="1"/>
  <c r="AS1882" i="4"/>
  <c r="AT1825" i="4"/>
  <c r="AQ1825" i="4"/>
  <c r="AP1825" i="4"/>
  <c r="AV1825" i="4"/>
  <c r="AC2226" i="4"/>
  <c r="AD2226" i="4" s="1"/>
  <c r="AS1692" i="4"/>
  <c r="AS286" i="4"/>
  <c r="AE286" i="4"/>
  <c r="AF286" i="4" s="1"/>
  <c r="AG286" i="4" s="1"/>
  <c r="AS1959" i="4"/>
  <c r="AE1959" i="4"/>
  <c r="AF1959" i="4" s="1"/>
  <c r="AG1959" i="4" s="1"/>
  <c r="AC1653" i="4"/>
  <c r="AD1653" i="4" s="1"/>
  <c r="AS1116" i="4"/>
  <c r="AE1116" i="4"/>
  <c r="AF1116" i="4" s="1"/>
  <c r="AG1116" i="4" s="1"/>
  <c r="AS1588" i="4"/>
  <c r="AE1588" i="4"/>
  <c r="AF1588" i="4" s="1"/>
  <c r="AG1588" i="4" s="1"/>
  <c r="AS1675" i="4"/>
  <c r="AC659" i="4"/>
  <c r="AD659" i="4" s="1"/>
  <c r="AC1354" i="4"/>
  <c r="AD1354" i="4" s="1"/>
  <c r="AS1728" i="4"/>
  <c r="AC2299" i="4"/>
  <c r="AD2299" i="4" s="1"/>
  <c r="AC257" i="4"/>
  <c r="AD257" i="4" s="1"/>
  <c r="AC1214" i="4"/>
  <c r="AD1214" i="4" s="1"/>
  <c r="AC1236" i="4"/>
  <c r="AD1236" i="4" s="1"/>
  <c r="AC1192" i="4"/>
  <c r="AD1192" i="4" s="1"/>
  <c r="AS2117" i="4"/>
  <c r="AC1144" i="4"/>
  <c r="AD1144" i="4" s="1"/>
  <c r="AS1960" i="4"/>
  <c r="AS1094" i="4"/>
  <c r="AE1094" i="4"/>
  <c r="AF1094" i="4" s="1"/>
  <c r="AG1094" i="4" s="1"/>
  <c r="AC1305" i="4"/>
  <c r="AD1305" i="4" s="1"/>
  <c r="AS999" i="4"/>
  <c r="AE999" i="4"/>
  <c r="AF999" i="4" s="1"/>
  <c r="AG999" i="4" s="1"/>
  <c r="AL113" i="4"/>
  <c r="AJ113" i="4"/>
  <c r="AM113" i="4" s="1"/>
  <c r="AS1079" i="4"/>
  <c r="AC960" i="4"/>
  <c r="AD960" i="4" s="1"/>
  <c r="AS1792" i="4"/>
  <c r="AC521" i="4"/>
  <c r="AD521" i="4" s="1"/>
  <c r="AS2155" i="4"/>
  <c r="AE2155" i="4"/>
  <c r="AF2155" i="4" s="1"/>
  <c r="AG2155" i="4" s="1"/>
  <c r="AP112" i="4"/>
  <c r="AT112" i="4"/>
  <c r="AQ112" i="4"/>
  <c r="AV112" i="4"/>
  <c r="AS497" i="4"/>
  <c r="AS189" i="4"/>
  <c r="AC1922" i="4"/>
  <c r="AD1922" i="4" s="1"/>
  <c r="AC2183" i="4"/>
  <c r="AD2183" i="4" s="1"/>
  <c r="AS944" i="4"/>
  <c r="AE944" i="4"/>
  <c r="AF944" i="4" s="1"/>
  <c r="AG944" i="4" s="1"/>
  <c r="AC1531" i="4"/>
  <c r="AD1531" i="4" s="1"/>
  <c r="AS1744" i="4"/>
  <c r="AE1744" i="4"/>
  <c r="AF1744" i="4" s="1"/>
  <c r="AG1744" i="4" s="1"/>
  <c r="AC202" i="4"/>
  <c r="AD202" i="4" s="1"/>
  <c r="AC2331" i="4"/>
  <c r="AD2331" i="4" s="1"/>
  <c r="AS2153" i="4"/>
  <c r="AE2153" i="4"/>
  <c r="AF2153" i="4" s="1"/>
  <c r="AG2153" i="4" s="1"/>
  <c r="AL1756" i="4"/>
  <c r="AJ1756" i="4"/>
  <c r="AM1756" i="4" s="1"/>
  <c r="AS2243" i="4"/>
  <c r="AE2243" i="4"/>
  <c r="AF2243" i="4" s="1"/>
  <c r="AG2243" i="4" s="1"/>
  <c r="AC2397" i="4"/>
  <c r="AD2397" i="4" s="1"/>
  <c r="AS2376" i="4"/>
  <c r="AS1047" i="4"/>
  <c r="AJ393" i="4"/>
  <c r="AM393" i="4" s="1"/>
  <c r="AL393" i="4"/>
  <c r="AL363" i="4"/>
  <c r="AJ363" i="4"/>
  <c r="AM363" i="4" s="1"/>
  <c r="AC1367" i="4"/>
  <c r="AD1367" i="4" s="1"/>
  <c r="AP833" i="4"/>
  <c r="AT833" i="4"/>
  <c r="AQ833" i="4"/>
  <c r="AV833" i="4"/>
  <c r="AS838" i="4"/>
  <c r="AJ389" i="4"/>
  <c r="AM389" i="4" s="1"/>
  <c r="AL389" i="4"/>
  <c r="AC1915" i="4"/>
  <c r="AD1915" i="4" s="1"/>
  <c r="AS2207" i="4"/>
  <c r="AL163" i="4"/>
  <c r="AJ163" i="4"/>
  <c r="AM163" i="4" s="1"/>
  <c r="AS1652" i="4"/>
  <c r="AC2131" i="4"/>
  <c r="AD2131" i="4" s="1"/>
  <c r="AJ2316" i="4"/>
  <c r="AM2316" i="4" s="1"/>
  <c r="AL2316" i="4"/>
  <c r="AS1462" i="4"/>
  <c r="AS1512" i="4"/>
  <c r="AC1990" i="4"/>
  <c r="AD1990" i="4" s="1"/>
  <c r="AC1371" i="4"/>
  <c r="AD1371" i="4" s="1"/>
  <c r="AS318" i="4"/>
  <c r="AC1883" i="4"/>
  <c r="AD1883" i="4" s="1"/>
  <c r="AC2357" i="4"/>
  <c r="AD2357" i="4" s="1"/>
  <c r="AS797" i="4"/>
  <c r="AC2120" i="4"/>
  <c r="AD2120" i="4" s="1"/>
  <c r="AC1831" i="4"/>
  <c r="AD1831" i="4" s="1"/>
  <c r="AC856" i="4"/>
  <c r="AD856" i="4" s="1"/>
  <c r="AC1905" i="4"/>
  <c r="AD1905" i="4" s="1"/>
  <c r="AE2348" i="4"/>
  <c r="AF2348" i="4" s="1"/>
  <c r="AG2348" i="4" s="1"/>
  <c r="AS2348" i="4"/>
  <c r="AP1582" i="4"/>
  <c r="AT1582" i="4"/>
  <c r="AQ1582" i="4"/>
  <c r="AV1582" i="4"/>
  <c r="AS1902" i="4"/>
  <c r="AE1902" i="4"/>
  <c r="AF1902" i="4" s="1"/>
  <c r="AG1902" i="4" s="1"/>
  <c r="AC2257" i="4"/>
  <c r="AD2257" i="4" s="1"/>
  <c r="AC208" i="4"/>
  <c r="AD208" i="4" s="1"/>
  <c r="AS881" i="4"/>
  <c r="AE881" i="4"/>
  <c r="AF881" i="4" s="1"/>
  <c r="AG881" i="4" s="1"/>
  <c r="AP2253" i="4"/>
  <c r="AQ2253" i="4"/>
  <c r="AT2253" i="4"/>
  <c r="AV2253" i="4"/>
  <c r="AC1008" i="4"/>
  <c r="AD1008" i="4" s="1"/>
  <c r="AT264" i="4"/>
  <c r="AQ264" i="4"/>
  <c r="AP264" i="4"/>
  <c r="AV264" i="4"/>
  <c r="AC955" i="4"/>
  <c r="AD955" i="4" s="1"/>
  <c r="AT1852" i="4"/>
  <c r="AQ1852" i="4"/>
  <c r="AP1852" i="4"/>
  <c r="AV1852" i="4"/>
  <c r="AS1379" i="4"/>
  <c r="AE1379" i="4"/>
  <c r="AF1379" i="4" s="1"/>
  <c r="AG1379" i="4" s="1"/>
  <c r="AC1096" i="4"/>
  <c r="AD1096" i="4" s="1"/>
  <c r="AS543" i="4"/>
  <c r="AC1221" i="4"/>
  <c r="AD1221" i="4" s="1"/>
  <c r="AP1625" i="4"/>
  <c r="AT1625" i="4"/>
  <c r="AQ1625" i="4"/>
  <c r="AV1625" i="4"/>
  <c r="AT1908" i="4"/>
  <c r="AQ1908" i="4"/>
  <c r="AP1908" i="4"/>
  <c r="AV1908" i="4"/>
  <c r="AS2165" i="4"/>
  <c r="AS1420" i="4"/>
  <c r="AS843" i="4"/>
  <c r="AS1775" i="4"/>
  <c r="AE1775" i="4"/>
  <c r="AF1775" i="4" s="1"/>
  <c r="AG1775" i="4" s="1"/>
  <c r="AS1874" i="4"/>
  <c r="AC1114" i="4"/>
  <c r="AD1114" i="4" s="1"/>
  <c r="AC1448" i="4"/>
  <c r="AD1448" i="4" s="1"/>
  <c r="AS1390" i="4"/>
  <c r="AE1390" i="4"/>
  <c r="AF1390" i="4" s="1"/>
  <c r="AG1390" i="4" s="1"/>
  <c r="AC2266" i="4"/>
  <c r="AD2266" i="4" s="1"/>
  <c r="AS263" i="4"/>
  <c r="AS589" i="4"/>
  <c r="AS2345" i="4"/>
  <c r="AJ1985" i="4"/>
  <c r="AM1985" i="4" s="1"/>
  <c r="AL1985" i="4"/>
  <c r="AS431" i="4"/>
  <c r="AS1677" i="4"/>
  <c r="AS1407" i="4"/>
  <c r="AE1407" i="4"/>
  <c r="AF1407" i="4" s="1"/>
  <c r="AG1407" i="4" s="1"/>
  <c r="AC685" i="4"/>
  <c r="AD685" i="4" s="1"/>
  <c r="AE319" i="4"/>
  <c r="AF319" i="4" s="1"/>
  <c r="AG319" i="4" s="1"/>
  <c r="AS319" i="4"/>
  <c r="AS2101" i="4"/>
  <c r="AT1486" i="4"/>
  <c r="AQ1486" i="4"/>
  <c r="AP1486" i="4"/>
  <c r="AV1486" i="4"/>
  <c r="AL1733" i="4"/>
  <c r="AJ1733" i="4"/>
  <c r="AM1733" i="4" s="1"/>
  <c r="AS1409" i="4"/>
  <c r="AS2346" i="4"/>
  <c r="AS367" i="4"/>
  <c r="AE367" i="4"/>
  <c r="AF367" i="4" s="1"/>
  <c r="AG367" i="4" s="1"/>
  <c r="AC2241" i="4"/>
  <c r="AD2241" i="4" s="1"/>
  <c r="AC1325" i="4"/>
  <c r="AD1325" i="4" s="1"/>
  <c r="AT1023" i="4"/>
  <c r="AQ1023" i="4"/>
  <c r="AP1023" i="4"/>
  <c r="AV1023" i="4"/>
  <c r="AS1403" i="4"/>
  <c r="AE847" i="4"/>
  <c r="AF847" i="4" s="1"/>
  <c r="AG847" i="4" s="1"/>
  <c r="AS847" i="4"/>
  <c r="AS732" i="4"/>
  <c r="AE732" i="4"/>
  <c r="AF732" i="4" s="1"/>
  <c r="AG732" i="4" s="1"/>
  <c r="AC1875" i="4"/>
  <c r="AD1875" i="4" s="1"/>
  <c r="AC1678" i="4"/>
  <c r="AD1678" i="4" s="1"/>
  <c r="AS1156" i="4"/>
  <c r="AC472" i="4"/>
  <c r="AD472" i="4" s="1"/>
  <c r="AQ1701" i="4"/>
  <c r="AP1701" i="4"/>
  <c r="AT1701" i="4"/>
  <c r="AV1701" i="4"/>
  <c r="AS1860" i="4"/>
  <c r="AS2074" i="4"/>
  <c r="AS1918" i="4"/>
  <c r="AC2250" i="4"/>
  <c r="AD2250" i="4" s="1"/>
  <c r="AQ293" i="4"/>
  <c r="AP293" i="4"/>
  <c r="AT293" i="4"/>
  <c r="AV293" i="4"/>
  <c r="AS1880" i="4"/>
  <c r="AE1880" i="4"/>
  <c r="AF1880" i="4" s="1"/>
  <c r="AG1880" i="4" s="1"/>
  <c r="AS423" i="4"/>
  <c r="AE423" i="4"/>
  <c r="AF423" i="4" s="1"/>
  <c r="AG423" i="4" s="1"/>
  <c r="AC1296" i="4"/>
  <c r="AD1296" i="4" s="1"/>
  <c r="AS1450" i="4"/>
  <c r="AS206" i="4"/>
  <c r="AS2187" i="4"/>
  <c r="AE2187" i="4"/>
  <c r="AF2187" i="4" s="1"/>
  <c r="AG2187" i="4" s="1"/>
  <c r="AS979" i="4"/>
  <c r="AE979" i="4"/>
  <c r="AF979" i="4" s="1"/>
  <c r="AG979" i="4" s="1"/>
  <c r="AS940" i="4"/>
  <c r="AE940" i="4"/>
  <c r="AF940" i="4" s="1"/>
  <c r="AG940" i="4" s="1"/>
  <c r="AC426" i="4"/>
  <c r="AD426" i="4" s="1"/>
  <c r="AC2169" i="4"/>
  <c r="AD2169" i="4" s="1"/>
  <c r="AE1438" i="4"/>
  <c r="AF1438" i="4" s="1"/>
  <c r="AG1438" i="4" s="1"/>
  <c r="AS1438" i="4"/>
  <c r="AE2326" i="4"/>
  <c r="AF2326" i="4" s="1"/>
  <c r="AG2326" i="4" s="1"/>
  <c r="AS2326" i="4"/>
  <c r="AC1713" i="4"/>
  <c r="AD1713" i="4" s="1"/>
  <c r="AC1673" i="4"/>
  <c r="AD1673" i="4" s="1"/>
  <c r="AC816" i="4"/>
  <c r="AD816" i="4" s="1"/>
  <c r="AC970" i="4"/>
  <c r="AD970" i="4" s="1"/>
  <c r="AS2215" i="4"/>
  <c r="AC1191" i="4"/>
  <c r="AD1191" i="4" s="1"/>
  <c r="AS1382" i="4"/>
  <c r="AS1283" i="4"/>
  <c r="AE1283" i="4"/>
  <c r="AF1283" i="4" s="1"/>
  <c r="AG1283" i="4" s="1"/>
  <c r="AQ1596" i="4"/>
  <c r="AP1596" i="4"/>
  <c r="AT1596" i="4"/>
  <c r="AV1596" i="4"/>
  <c r="AS1970" i="4"/>
  <c r="AP1276" i="4"/>
  <c r="AQ1276" i="4"/>
  <c r="AT1276" i="4"/>
  <c r="AV1276" i="4"/>
  <c r="AS489" i="4"/>
  <c r="AS2290" i="4"/>
  <c r="AC957" i="4"/>
  <c r="AD957" i="4" s="1"/>
  <c r="AS850" i="4"/>
  <c r="AS1073" i="4"/>
  <c r="AE1073" i="4"/>
  <c r="AF1073" i="4" s="1"/>
  <c r="AG1073" i="4" s="1"/>
  <c r="AS2434" i="4"/>
  <c r="AC1361" i="4"/>
  <c r="AD1361" i="4" s="1"/>
  <c r="AS2184" i="4"/>
  <c r="AL2459" i="4"/>
  <c r="AJ2459" i="4"/>
  <c r="AM2459" i="4" s="1"/>
  <c r="AS1188" i="4"/>
  <c r="AS73" i="4"/>
  <c r="AC12" i="4"/>
  <c r="AD12" i="4" s="1"/>
  <c r="AT1018" i="4"/>
  <c r="AQ1018" i="4"/>
  <c r="AP1018" i="4"/>
  <c r="AV1018" i="4"/>
  <c r="AC2220" i="4"/>
  <c r="AD2220" i="4" s="1"/>
  <c r="AT1101" i="4"/>
  <c r="AQ1101" i="4"/>
  <c r="AP1101" i="4"/>
  <c r="AV1101" i="4"/>
  <c r="AP66" i="4"/>
  <c r="AT66" i="4"/>
  <c r="AQ66" i="4"/>
  <c r="AV66" i="4"/>
  <c r="AP652" i="4"/>
  <c r="AT652" i="4"/>
  <c r="AQ652" i="4"/>
  <c r="AV652" i="4"/>
  <c r="AQ656" i="4"/>
  <c r="AP656" i="4"/>
  <c r="AT656" i="4"/>
  <c r="AV656" i="4"/>
  <c r="AP1556" i="4"/>
  <c r="AT1556" i="4"/>
  <c r="AQ1556" i="4"/>
  <c r="AV1556" i="4"/>
  <c r="AQ477" i="4"/>
  <c r="AP477" i="4"/>
  <c r="AT477" i="4"/>
  <c r="AV477" i="4"/>
  <c r="AP2286" i="4"/>
  <c r="AT2286" i="4"/>
  <c r="AQ2286" i="4"/>
  <c r="AV2286" i="4"/>
  <c r="AQ1644" i="4"/>
  <c r="AP1644" i="4"/>
  <c r="AT1644" i="4"/>
  <c r="AV1644" i="4"/>
  <c r="AP2467" i="4"/>
  <c r="AT2467" i="4"/>
  <c r="AQ2467" i="4"/>
  <c r="AV2467" i="4"/>
  <c r="AT1082" i="4"/>
  <c r="AQ1082" i="4"/>
  <c r="AP1082" i="4"/>
  <c r="AV1082" i="4"/>
  <c r="AP1571" i="4"/>
  <c r="AT1571" i="4"/>
  <c r="AQ1571" i="4"/>
  <c r="AV1571" i="4"/>
  <c r="AT1736" i="4"/>
  <c r="AQ1736" i="4"/>
  <c r="AP1736" i="4"/>
  <c r="AV1736" i="4"/>
  <c r="AT362" i="4"/>
  <c r="AQ362" i="4"/>
  <c r="AP362" i="4"/>
  <c r="AV362" i="4"/>
  <c r="AQ689" i="4"/>
  <c r="AP689" i="4"/>
  <c r="AT689" i="4"/>
  <c r="AV689" i="4"/>
  <c r="AP1648" i="4"/>
  <c r="AT1648" i="4"/>
  <c r="AQ1648" i="4"/>
  <c r="AV1648" i="4"/>
  <c r="AQ611" i="4"/>
  <c r="AP611" i="4"/>
  <c r="AT611" i="4"/>
  <c r="AV611" i="4"/>
  <c r="AQ720" i="4"/>
  <c r="AP720" i="4"/>
  <c r="AT720" i="4"/>
  <c r="AV720" i="4"/>
  <c r="AP219" i="4"/>
  <c r="AT219" i="4"/>
  <c r="AQ219" i="4"/>
  <c r="AV219" i="4"/>
  <c r="AQ761" i="4"/>
  <c r="AP761" i="4"/>
  <c r="AT761" i="4"/>
  <c r="AV761" i="4"/>
  <c r="AQ1134" i="4"/>
  <c r="AP1134" i="4"/>
  <c r="AT1134" i="4"/>
  <c r="AV1134" i="4"/>
  <c r="AP1083" i="4"/>
  <c r="AQ1083" i="4"/>
  <c r="AT1083" i="4"/>
  <c r="AV1083" i="4"/>
  <c r="AQ2123" i="4"/>
  <c r="AP2123" i="4"/>
  <c r="AT2123" i="4"/>
  <c r="AV2123" i="4"/>
  <c r="AQ2020" i="4"/>
  <c r="AP2020" i="4"/>
  <c r="AT2020" i="4"/>
  <c r="AV2020" i="4"/>
  <c r="AT1662" i="4"/>
  <c r="AQ1662" i="4"/>
  <c r="AP1662" i="4"/>
  <c r="AV1662" i="4"/>
  <c r="AQ2460" i="4"/>
  <c r="AP2460" i="4"/>
  <c r="AT2460" i="4"/>
  <c r="AV2460" i="4"/>
  <c r="AP2269" i="4"/>
  <c r="AQ2269" i="4"/>
  <c r="AT2269" i="4"/>
  <c r="AV2269" i="4"/>
  <c r="AC1826" i="4"/>
  <c r="AD1826" i="4" s="1"/>
  <c r="AC2327" i="4"/>
  <c r="AD2327" i="4" s="1"/>
  <c r="AS578" i="4"/>
  <c r="AE578" i="4"/>
  <c r="AF578" i="4" s="1"/>
  <c r="AG578" i="4" s="1"/>
  <c r="AC1006" i="4"/>
  <c r="AD1006" i="4" s="1"/>
  <c r="AC72" i="4"/>
  <c r="AD72" i="4" s="1"/>
  <c r="AC2118" i="4"/>
  <c r="AD2118" i="4" s="1"/>
  <c r="AE2016" i="4"/>
  <c r="AF2016" i="4" s="1"/>
  <c r="AG2016" i="4" s="1"/>
  <c r="AS2016" i="4"/>
  <c r="AC2313" i="4"/>
  <c r="AD2313" i="4" s="1"/>
  <c r="AS385" i="4"/>
  <c r="AE385" i="4"/>
  <c r="AF385" i="4" s="1"/>
  <c r="AG385" i="4" s="1"/>
  <c r="AC1375" i="4"/>
  <c r="AD1375" i="4" s="1"/>
  <c r="AS1307" i="4"/>
  <c r="AE1307" i="4"/>
  <c r="AF1307" i="4" s="1"/>
  <c r="AG1307" i="4" s="1"/>
  <c r="AC2233" i="4"/>
  <c r="AD2233" i="4" s="1"/>
  <c r="AC801" i="4"/>
  <c r="AD801" i="4" s="1"/>
  <c r="AL1989" i="4"/>
  <c r="AJ1989" i="4"/>
  <c r="AM1989" i="4" s="1"/>
  <c r="AT1011" i="4"/>
  <c r="AQ1011" i="4"/>
  <c r="AP1011" i="4"/>
  <c r="AV1011" i="4"/>
  <c r="AE1126" i="4"/>
  <c r="AF1126" i="4" s="1"/>
  <c r="AG1126" i="4" s="1"/>
  <c r="AS1126" i="4"/>
  <c r="AS637" i="4"/>
  <c r="AJ612" i="4"/>
  <c r="AM612" i="4" s="1"/>
  <c r="AL612" i="4"/>
  <c r="AS2268" i="4"/>
  <c r="AC1475" i="4"/>
  <c r="AD1475" i="4" s="1"/>
  <c r="AC295" i="4"/>
  <c r="AD295" i="4" s="1"/>
  <c r="AC1731" i="4"/>
  <c r="AD1731" i="4" s="1"/>
  <c r="AS542" i="4"/>
  <c r="AE542" i="4"/>
  <c r="AF542" i="4" s="1"/>
  <c r="AG542" i="4" s="1"/>
  <c r="AP1980" i="4"/>
  <c r="AT1980" i="4"/>
  <c r="AQ1980" i="4"/>
  <c r="AV1980" i="4"/>
  <c r="AC1707" i="4"/>
  <c r="AD1707" i="4" s="1"/>
  <c r="AC1025" i="4"/>
  <c r="AD1025" i="4" s="1"/>
  <c r="AC1472" i="4"/>
  <c r="AD1472" i="4" s="1"/>
  <c r="AL1043" i="4"/>
  <c r="AJ1043" i="4"/>
  <c r="AM1043" i="4" s="1"/>
  <c r="AS1718" i="4"/>
  <c r="AE1718" i="4"/>
  <c r="AF1718" i="4" s="1"/>
  <c r="AG1718" i="4" s="1"/>
  <c r="AC1404" i="4"/>
  <c r="AD1404" i="4" s="1"/>
  <c r="AS2228" i="4"/>
  <c r="AE2228" i="4"/>
  <c r="AF2228" i="4" s="1"/>
  <c r="AG2228" i="4" s="1"/>
  <c r="AT982" i="4"/>
  <c r="AQ982" i="4"/>
  <c r="AP982" i="4"/>
  <c r="AV982" i="4"/>
  <c r="AS231" i="4"/>
  <c r="AJ2281" i="4"/>
  <c r="AM2281" i="4" s="1"/>
  <c r="AL2281" i="4"/>
  <c r="AJ336" i="4"/>
  <c r="AM336" i="4" s="1"/>
  <c r="AL336" i="4"/>
  <c r="AC997" i="4"/>
  <c r="AD997" i="4" s="1"/>
  <c r="AT262" i="4"/>
  <c r="AQ262" i="4"/>
  <c r="AP262" i="4"/>
  <c r="AV262" i="4"/>
  <c r="AJ2084" i="4"/>
  <c r="AM2084" i="4" s="1"/>
  <c r="AL2084" i="4"/>
  <c r="AJ1229" i="4"/>
  <c r="AM1229" i="4" s="1"/>
  <c r="AL1229" i="4"/>
  <c r="AE2018" i="4"/>
  <c r="AF2018" i="4" s="1"/>
  <c r="AG2018" i="4" s="1"/>
  <c r="AS2018" i="4"/>
  <c r="AC1871" i="4"/>
  <c r="AD1871" i="4" s="1"/>
  <c r="AS1402" i="4"/>
  <c r="AE1402" i="4"/>
  <c r="AF1402" i="4" s="1"/>
  <c r="AG1402" i="4" s="1"/>
  <c r="AS450" i="4"/>
  <c r="AE450" i="4"/>
  <c r="AF450" i="4" s="1"/>
  <c r="AG450" i="4" s="1"/>
  <c r="AC2048" i="4"/>
  <c r="AD2048" i="4" s="1"/>
  <c r="AC1248" i="4"/>
  <c r="AD1248" i="4" s="1"/>
  <c r="AS278" i="4"/>
  <c r="AC2323" i="4"/>
  <c r="AD2323" i="4" s="1"/>
  <c r="AC2265" i="4"/>
  <c r="AD2265" i="4" s="1"/>
  <c r="AS1854" i="4"/>
  <c r="AE1854" i="4"/>
  <c r="AF1854" i="4" s="1"/>
  <c r="AG1854" i="4" s="1"/>
  <c r="AC2237" i="4"/>
  <c r="AD2237" i="4" s="1"/>
  <c r="AS2160" i="4"/>
  <c r="AE2160" i="4"/>
  <c r="AF2160" i="4" s="1"/>
  <c r="AG2160" i="4" s="1"/>
  <c r="AC1480" i="4"/>
  <c r="AD1480" i="4" s="1"/>
  <c r="AC430" i="4"/>
  <c r="AD430" i="4" s="1"/>
  <c r="AC1434" i="4"/>
  <c r="AD1434" i="4" s="1"/>
  <c r="AS1863" i="4"/>
  <c r="AE1863" i="4"/>
  <c r="AF1863" i="4" s="1"/>
  <c r="AG1863" i="4" s="1"/>
  <c r="AC949" i="4"/>
  <c r="AD949" i="4" s="1"/>
  <c r="AC1543" i="4"/>
  <c r="AD1543" i="4" s="1"/>
  <c r="AC88" i="4"/>
  <c r="AD88" i="4" s="1"/>
  <c r="AS722" i="4"/>
  <c r="AE722" i="4"/>
  <c r="AF722" i="4" s="1"/>
  <c r="AG722" i="4" s="1"/>
  <c r="AS1266" i="4"/>
  <c r="AC127" i="4"/>
  <c r="AD127" i="4" s="1"/>
  <c r="AT403" i="4"/>
  <c r="AQ403" i="4"/>
  <c r="AP403" i="4"/>
  <c r="AV403" i="4"/>
  <c r="AT334" i="4"/>
  <c r="AQ334" i="4"/>
  <c r="AP334" i="4"/>
  <c r="AV334" i="4"/>
  <c r="AS316" i="4"/>
  <c r="AE316" i="4"/>
  <c r="AF316" i="4" s="1"/>
  <c r="AG316" i="4" s="1"/>
  <c r="AS1870" i="4"/>
  <c r="AE1870" i="4"/>
  <c r="AF1870" i="4" s="1"/>
  <c r="AG1870" i="4" s="1"/>
  <c r="AS961" i="4"/>
  <c r="AE961" i="4"/>
  <c r="AF961" i="4" s="1"/>
  <c r="AG961" i="4" s="1"/>
  <c r="AS1010" i="4"/>
  <c r="AC2264" i="4"/>
  <c r="AD2264" i="4" s="1"/>
  <c r="AS324" i="4"/>
  <c r="AE324" i="4"/>
  <c r="AF324" i="4" s="1"/>
  <c r="AG324" i="4" s="1"/>
  <c r="AC571" i="4"/>
  <c r="AD571" i="4" s="1"/>
  <c r="AJ1869" i="4"/>
  <c r="AM1869" i="4" s="1"/>
  <c r="AL1869" i="4"/>
  <c r="AT1130" i="4"/>
  <c r="AQ1130" i="4"/>
  <c r="AP1130" i="4"/>
  <c r="AV1130" i="4"/>
  <c r="AS2229" i="4"/>
  <c r="AC1906" i="4"/>
  <c r="AD1906" i="4" s="1"/>
  <c r="AC273" i="4"/>
  <c r="AD273" i="4" s="1"/>
  <c r="AS1637" i="4"/>
  <c r="AE1637" i="4"/>
  <c r="AF1637" i="4" s="1"/>
  <c r="AG1637" i="4" s="1"/>
  <c r="AS2315" i="4"/>
  <c r="AC2479" i="4"/>
  <c r="AD2479" i="4" s="1"/>
  <c r="AC212" i="4"/>
  <c r="AD212" i="4" s="1"/>
  <c r="AC1265" i="4"/>
  <c r="AD1265" i="4" s="1"/>
  <c r="AC1856" i="4"/>
  <c r="AD1856" i="4" s="1"/>
  <c r="AC2062" i="4"/>
  <c r="AD2062" i="4" s="1"/>
  <c r="AS2260" i="4"/>
  <c r="AC404" i="4"/>
  <c r="AD404" i="4" s="1"/>
  <c r="AS2189" i="4"/>
  <c r="AC1383" i="4"/>
  <c r="AD1383" i="4" s="1"/>
  <c r="AS1848" i="4"/>
  <c r="AS2158" i="4"/>
  <c r="AC734" i="4"/>
  <c r="AD734" i="4" s="1"/>
  <c r="AT2427" i="4"/>
  <c r="AQ2427" i="4"/>
  <c r="AP2427" i="4"/>
  <c r="AV2427" i="4"/>
  <c r="AQ268" i="4"/>
  <c r="AP268" i="4"/>
  <c r="AT268" i="4"/>
  <c r="AV268" i="4"/>
  <c r="AL509" i="4"/>
  <c r="AJ509" i="4"/>
  <c r="AM509" i="4" s="1"/>
  <c r="AC205" i="4"/>
  <c r="AD205" i="4" s="1"/>
  <c r="AS1400" i="4"/>
  <c r="AE1400" i="4"/>
  <c r="AF1400" i="4" s="1"/>
  <c r="AG1400" i="4" s="1"/>
  <c r="AS959" i="4"/>
  <c r="AC2140" i="4"/>
  <c r="AD2140" i="4" s="1"/>
  <c r="AC916" i="4"/>
  <c r="AD916" i="4" s="1"/>
  <c r="AC235" i="4"/>
  <c r="AD235" i="4" s="1"/>
  <c r="AJ1609" i="4"/>
  <c r="AM1609" i="4" s="1"/>
  <c r="AL1609" i="4"/>
  <c r="AL1998" i="4"/>
  <c r="AJ1998" i="4"/>
  <c r="AM1998" i="4" s="1"/>
  <c r="AT1858" i="4"/>
  <c r="AQ1858" i="4"/>
  <c r="AP1858" i="4"/>
  <c r="AV1858" i="4"/>
  <c r="AS2222" i="4"/>
  <c r="AE2222" i="4"/>
  <c r="AF2222" i="4" s="1"/>
  <c r="AG2222" i="4" s="1"/>
  <c r="AS1665" i="4"/>
  <c r="AS146" i="4"/>
  <c r="AC2138" i="4"/>
  <c r="AD2138" i="4" s="1"/>
  <c r="AE2319" i="4"/>
  <c r="AF2319" i="4" s="1"/>
  <c r="AG2319" i="4" s="1"/>
  <c r="AS2319" i="4"/>
  <c r="AS1445" i="4"/>
  <c r="AS2105" i="4"/>
  <c r="AE2105" i="4"/>
  <c r="AF2105" i="4" s="1"/>
  <c r="AG2105" i="4" s="1"/>
  <c r="AS848" i="4"/>
  <c r="AS1247" i="4"/>
  <c r="AE1263" i="4"/>
  <c r="AF1263" i="4" s="1"/>
  <c r="AG1263" i="4" s="1"/>
  <c r="AS1263" i="4"/>
  <c r="AT1152" i="4"/>
  <c r="AQ1152" i="4"/>
  <c r="AP1152" i="4"/>
  <c r="AV1152" i="4"/>
  <c r="AS1495" i="4"/>
  <c r="AT1044" i="4"/>
  <c r="AQ1044" i="4"/>
  <c r="AP1044" i="4"/>
  <c r="AV1044" i="4"/>
  <c r="AS808" i="4"/>
  <c r="AS2012" i="4"/>
  <c r="AE2012" i="4"/>
  <c r="AF2012" i="4" s="1"/>
  <c r="AG2012" i="4" s="1"/>
  <c r="AC46" i="4"/>
  <c r="AD46" i="4" s="1"/>
  <c r="AL1278" i="4"/>
  <c r="AJ1278" i="4"/>
  <c r="AM1278" i="4" s="1"/>
  <c r="AC1463" i="4"/>
  <c r="AD1463" i="4" s="1"/>
  <c r="AS1789" i="4"/>
  <c r="AS2171" i="4"/>
  <c r="AS2049" i="4"/>
  <c r="AS1355" i="4"/>
  <c r="AS555" i="4"/>
  <c r="AC1912" i="4"/>
  <c r="AD1912" i="4" s="1"/>
  <c r="AC1794" i="4"/>
  <c r="AD1794" i="4" s="1"/>
  <c r="AS216" i="4"/>
  <c r="AC953" i="4"/>
  <c r="AD953" i="4" s="1"/>
  <c r="AC1553" i="4"/>
  <c r="AD1553" i="4" s="1"/>
  <c r="AP926" i="4"/>
  <c r="AT926" i="4"/>
  <c r="AQ926" i="4"/>
  <c r="AV926" i="4"/>
  <c r="AC2129" i="4"/>
  <c r="AD2129" i="4" s="1"/>
  <c r="AE1286" i="4"/>
  <c r="AF1286" i="4" s="1"/>
  <c r="AG1286" i="4" s="1"/>
  <c r="AS1286" i="4"/>
  <c r="AQ567" i="4"/>
  <c r="AP567" i="4"/>
  <c r="AT567" i="4"/>
  <c r="AV567" i="4"/>
  <c r="AS984" i="4"/>
  <c r="AC1460" i="4"/>
  <c r="AD1460" i="4" s="1"/>
  <c r="AC891" i="4"/>
  <c r="AD891" i="4" s="1"/>
  <c r="AC463" i="4"/>
  <c r="AD463" i="4" s="1"/>
  <c r="AC1150" i="4"/>
  <c r="AD1150" i="4" s="1"/>
  <c r="AJ1602" i="4"/>
  <c r="AM1602" i="4" s="1"/>
  <c r="AL1602" i="4"/>
  <c r="AS1163" i="4"/>
  <c r="AE1163" i="4"/>
  <c r="AF1163" i="4" s="1"/>
  <c r="AG1163" i="4" s="1"/>
  <c r="AS1136" i="4"/>
  <c r="AL1948" i="4"/>
  <c r="AJ1948" i="4"/>
  <c r="AM1948" i="4" s="1"/>
  <c r="AC1936" i="4"/>
  <c r="AD1936" i="4" s="1"/>
  <c r="AS1033" i="4"/>
  <c r="AJ702" i="4"/>
  <c r="AM702" i="4" s="1"/>
  <c r="AL702" i="4"/>
  <c r="AS2223" i="4"/>
  <c r="AE2223" i="4"/>
  <c r="AF2223" i="4" s="1"/>
  <c r="AG2223" i="4" s="1"/>
  <c r="AS1311" i="4"/>
  <c r="AE1311" i="4"/>
  <c r="AF1311" i="4" s="1"/>
  <c r="AG1311" i="4" s="1"/>
  <c r="AC2058" i="4"/>
  <c r="AD2058" i="4" s="1"/>
  <c r="AC590" i="4"/>
  <c r="AD590" i="4" s="1"/>
  <c r="AC1685" i="4"/>
  <c r="AD1685" i="4" s="1"/>
  <c r="AS2170" i="4"/>
  <c r="AS1924" i="4"/>
  <c r="AE1924" i="4"/>
  <c r="AF1924" i="4" s="1"/>
  <c r="AG1924" i="4" s="1"/>
  <c r="AE2328" i="4"/>
  <c r="AF2328" i="4" s="1"/>
  <c r="AG2328" i="4" s="1"/>
  <c r="AS2328" i="4"/>
  <c r="AC1774" i="4"/>
  <c r="AD1774" i="4" s="1"/>
  <c r="AC1954" i="4"/>
  <c r="AD1954" i="4" s="1"/>
  <c r="AS406" i="4"/>
  <c r="AQ1801" i="4"/>
  <c r="AP1801" i="4"/>
  <c r="AT1801" i="4"/>
  <c r="AV1801" i="4"/>
  <c r="AC312" i="4"/>
  <c r="AD312" i="4" s="1"/>
  <c r="AS1818" i="4"/>
  <c r="AS1401" i="4"/>
  <c r="AS1832" i="4"/>
  <c r="AS250" i="4"/>
  <c r="AS1004" i="4"/>
  <c r="AE1004" i="4"/>
  <c r="AF1004" i="4" s="1"/>
  <c r="AG1004" i="4" s="1"/>
  <c r="AS2085" i="4"/>
  <c r="AS2008" i="4"/>
  <c r="AS106" i="4"/>
  <c r="AJ61" i="4"/>
  <c r="AM61" i="4" s="1"/>
  <c r="AL61" i="4"/>
  <c r="AL1107" i="4"/>
  <c r="AJ1107" i="4"/>
  <c r="AM1107" i="4" s="1"/>
  <c r="AS1269" i="4"/>
  <c r="AC1511" i="4"/>
  <c r="AD1511" i="4" s="1"/>
  <c r="AC1993" i="4"/>
  <c r="AD1993" i="4" s="1"/>
  <c r="AS1406" i="4"/>
  <c r="AC821" i="4"/>
  <c r="AD821" i="4" s="1"/>
  <c r="AS1884" i="4"/>
  <c r="AE1884" i="4"/>
  <c r="AF1884" i="4" s="1"/>
  <c r="AG1884" i="4" s="1"/>
  <c r="AS836" i="4"/>
  <c r="AS1410" i="4"/>
  <c r="AS1424" i="4"/>
  <c r="AC1351" i="4"/>
  <c r="AD1351" i="4" s="1"/>
  <c r="AS493" i="4"/>
  <c r="AE493" i="4"/>
  <c r="AF493" i="4" s="1"/>
  <c r="AG493" i="4" s="1"/>
  <c r="AC1862" i="4"/>
  <c r="AD1862" i="4" s="1"/>
  <c r="AC1432" i="4"/>
  <c r="AD1432" i="4" s="1"/>
  <c r="AC1507" i="4"/>
  <c r="AD1507" i="4" s="1"/>
  <c r="AT398" i="4"/>
  <c r="AQ398" i="4"/>
  <c r="AP398" i="4"/>
  <c r="AV398" i="4"/>
  <c r="AS913" i="4"/>
  <c r="AC829" i="4"/>
  <c r="AD829" i="4" s="1"/>
  <c r="AS1997" i="4"/>
  <c r="AS1089" i="4"/>
  <c r="AC661" i="4"/>
  <c r="AD661" i="4" s="1"/>
  <c r="AC1540" i="4"/>
  <c r="AD1540" i="4" s="1"/>
  <c r="AC475" i="4"/>
  <c r="AD475" i="4" s="1"/>
  <c r="AS1730" i="4"/>
  <c r="AC1374" i="4"/>
  <c r="AD1374" i="4" s="1"/>
  <c r="AC2099" i="4"/>
  <c r="AD2099" i="4" s="1"/>
  <c r="AC445" i="4"/>
  <c r="AD445" i="4" s="1"/>
  <c r="AL2436" i="4"/>
  <c r="AJ2436" i="4"/>
  <c r="AM2436" i="4" s="1"/>
  <c r="AS510" i="4"/>
  <c r="AC285" i="4"/>
  <c r="AD285" i="4" s="1"/>
  <c r="AS630" i="4"/>
  <c r="AC837" i="4"/>
  <c r="AD837" i="4" s="1"/>
  <c r="AS609" i="4"/>
  <c r="AE609" i="4"/>
  <c r="AF609" i="4" s="1"/>
  <c r="AG609" i="4" s="1"/>
  <c r="AS2435" i="4"/>
  <c r="AE2435" i="4"/>
  <c r="AF2435" i="4" s="1"/>
  <c r="AG2435" i="4" s="1"/>
  <c r="AC1803" i="4"/>
  <c r="AD1803" i="4" s="1"/>
  <c r="AC1070" i="4"/>
  <c r="AD1070" i="4" s="1"/>
  <c r="AC2238" i="4"/>
  <c r="AD2238" i="4" s="1"/>
  <c r="AC333" i="4"/>
  <c r="AD333" i="4" s="1"/>
  <c r="AS1535" i="4"/>
  <c r="AS2267" i="4"/>
  <c r="AS1074" i="4"/>
  <c r="AC2259" i="4"/>
  <c r="AD2259" i="4" s="1"/>
  <c r="AQ1865" i="4"/>
  <c r="AP1865" i="4"/>
  <c r="AT1865" i="4"/>
  <c r="AV1865" i="4"/>
  <c r="AE1817" i="4"/>
  <c r="AF1817" i="4" s="1"/>
  <c r="AG1817" i="4" s="1"/>
  <c r="AS1817" i="4"/>
  <c r="AL597" i="4"/>
  <c r="AJ597" i="4"/>
  <c r="AM597" i="4" s="1"/>
  <c r="AL587" i="4"/>
  <c r="AJ587" i="4"/>
  <c r="AM587" i="4" s="1"/>
  <c r="AS698" i="4"/>
  <c r="AT1109" i="4"/>
  <c r="AQ1109" i="4"/>
  <c r="AP1109" i="4"/>
  <c r="AV1109" i="4"/>
  <c r="AS448" i="4"/>
  <c r="AE448" i="4"/>
  <c r="AF448" i="4" s="1"/>
  <c r="AG448" i="4" s="1"/>
  <c r="AC2150" i="4"/>
  <c r="AD2150" i="4" s="1"/>
  <c r="AE2033" i="4"/>
  <c r="AF2033" i="4" s="1"/>
  <c r="AG2033" i="4" s="1"/>
  <c r="AS2033" i="4"/>
  <c r="AC307" i="4"/>
  <c r="AD307" i="4" s="1"/>
  <c r="AC304" i="4"/>
  <c r="AD304" i="4" s="1"/>
  <c r="AC922" i="4"/>
  <c r="AD922" i="4" s="1"/>
  <c r="AS2385" i="4"/>
  <c r="AC962" i="4"/>
  <c r="AD962" i="4" s="1"/>
  <c r="AS1115" i="4"/>
  <c r="AC613" i="4"/>
  <c r="AD613" i="4" s="1"/>
  <c r="AJ1610" i="4"/>
  <c r="AM1610" i="4" s="1"/>
  <c r="AL1610" i="4"/>
  <c r="AC986" i="4"/>
  <c r="AD986" i="4" s="1"/>
  <c r="AC835" i="4"/>
  <c r="AD835" i="4" s="1"/>
  <c r="AS2334" i="4"/>
  <c r="AS1745" i="4"/>
  <c r="AL696" i="4"/>
  <c r="AJ696" i="4"/>
  <c r="AM696" i="4" s="1"/>
  <c r="AS1443" i="4"/>
  <c r="AS1773" i="4"/>
  <c r="AE1773" i="4"/>
  <c r="AF1773" i="4" s="1"/>
  <c r="AG1773" i="4" s="1"/>
  <c r="AC1235" i="4"/>
  <c r="AD1235" i="4" s="1"/>
  <c r="AS705" i="4"/>
  <c r="AC951" i="4"/>
  <c r="AD951" i="4" s="1"/>
  <c r="AL185" i="4"/>
  <c r="AJ185" i="4"/>
  <c r="AM185" i="4" s="1"/>
  <c r="AC2157" i="4"/>
  <c r="AD2157" i="4" s="1"/>
  <c r="AE1575" i="4"/>
  <c r="AF1575" i="4" s="1"/>
  <c r="AG1575" i="4" s="1"/>
  <c r="AS1575" i="4"/>
  <c r="AC281" i="4"/>
  <c r="AD281" i="4" s="1"/>
  <c r="AC717" i="4"/>
  <c r="AD717" i="4" s="1"/>
  <c r="AC494" i="4"/>
  <c r="AD494" i="4" s="1"/>
  <c r="AS2338" i="4"/>
  <c r="AC1877" i="4"/>
  <c r="AD1877" i="4" s="1"/>
  <c r="AS228" i="4"/>
  <c r="AS854" i="4"/>
  <c r="AC1121" i="4"/>
  <c r="AD1121" i="4" s="1"/>
  <c r="AJ370" i="4"/>
  <c r="AM370" i="4" s="1"/>
  <c r="AL370" i="4"/>
  <c r="AC248" i="4"/>
  <c r="AD248" i="4" s="1"/>
  <c r="AL1009" i="4"/>
  <c r="AJ1009" i="4"/>
  <c r="AM1009" i="4" s="1"/>
  <c r="AS967" i="4"/>
  <c r="AS1670" i="4"/>
  <c r="AE1670" i="4"/>
  <c r="AF1670" i="4" s="1"/>
  <c r="AG1670" i="4" s="1"/>
  <c r="AS965" i="4"/>
  <c r="AE965" i="4"/>
  <c r="AF965" i="4" s="1"/>
  <c r="AG965" i="4" s="1"/>
  <c r="AC1085" i="4"/>
  <c r="AD1085" i="4" s="1"/>
  <c r="AP1667" i="4"/>
  <c r="AT1667" i="4"/>
  <c r="AQ1667" i="4"/>
  <c r="AV1667" i="4"/>
  <c r="AT261" i="4"/>
  <c r="AQ261" i="4"/>
  <c r="AP261" i="4"/>
  <c r="AV261" i="4"/>
  <c r="AC1281" i="4"/>
  <c r="AD1281" i="4" s="1"/>
  <c r="AJ1562" i="4"/>
  <c r="AM1562" i="4" s="1"/>
  <c r="AL1562" i="4"/>
  <c r="AC1183" i="4"/>
  <c r="AD1183" i="4" s="1"/>
  <c r="AE2066" i="4"/>
  <c r="AF2066" i="4" s="1"/>
  <c r="AG2066" i="4" s="1"/>
  <c r="AS2066" i="4"/>
  <c r="AS2235" i="4"/>
  <c r="AC479" i="4"/>
  <c r="AD479" i="4" s="1"/>
  <c r="AS1793" i="4"/>
  <c r="AC1128" i="4"/>
  <c r="AD1128" i="4" s="1"/>
  <c r="AS2176" i="4"/>
  <c r="AS935" i="4"/>
  <c r="AE935" i="4"/>
  <c r="AF935" i="4" s="1"/>
  <c r="AG935" i="4" s="1"/>
  <c r="AC2239" i="4"/>
  <c r="AD2239" i="4" s="1"/>
  <c r="AS1366" i="4"/>
  <c r="AS35" i="4"/>
  <c r="AC1676" i="4"/>
  <c r="AD1676" i="4" s="1"/>
  <c r="AP2341" i="4"/>
  <c r="AQ2341" i="4"/>
  <c r="AT2341" i="4"/>
  <c r="AV2341" i="4"/>
  <c r="AC1717" i="4"/>
  <c r="AD1717" i="4" s="1"/>
  <c r="AL1110" i="4"/>
  <c r="AJ1110" i="4"/>
  <c r="AM1110" i="4" s="1"/>
  <c r="AQ174" i="4"/>
  <c r="AP174" i="4"/>
  <c r="AT174" i="4"/>
  <c r="AV174" i="4"/>
  <c r="AS246" i="4"/>
  <c r="AE246" i="4"/>
  <c r="AF246" i="4" s="1"/>
  <c r="AG246" i="4" s="1"/>
  <c r="AS810" i="4"/>
  <c r="AS1328" i="4"/>
  <c r="AC1378" i="4"/>
  <c r="AD1378" i="4" s="1"/>
  <c r="AS326" i="4"/>
  <c r="AE326" i="4"/>
  <c r="AF326" i="4" s="1"/>
  <c r="AG326" i="4" s="1"/>
  <c r="AT1153" i="4"/>
  <c r="AQ1153" i="4"/>
  <c r="AP1153" i="4"/>
  <c r="AV1153" i="4"/>
  <c r="AS1806" i="4"/>
  <c r="AC2354" i="4"/>
  <c r="AD2354" i="4" s="1"/>
  <c r="AS93" i="4"/>
  <c r="AS1451" i="4"/>
  <c r="AS1295" i="4"/>
  <c r="AS125" i="4"/>
  <c r="AS1182" i="4"/>
  <c r="AE1182" i="4"/>
  <c r="AF1182" i="4" s="1"/>
  <c r="AG1182" i="4" s="1"/>
  <c r="AC1866" i="4"/>
  <c r="AD1866" i="4" s="1"/>
  <c r="AS855" i="4"/>
  <c r="AC2360" i="4"/>
  <c r="AD2360" i="4" s="1"/>
  <c r="AS481" i="4"/>
  <c r="AC1815" i="4"/>
  <c r="AD1815" i="4" s="1"/>
  <c r="AS1785" i="4"/>
  <c r="AC923" i="4"/>
  <c r="AD923" i="4" s="1"/>
  <c r="AC1623" i="4"/>
  <c r="AD1623" i="4" s="1"/>
  <c r="AC1711" i="4"/>
  <c r="AD1711" i="4" s="1"/>
  <c r="AS1194" i="4"/>
  <c r="AE1194" i="4"/>
  <c r="AF1194" i="4" s="1"/>
  <c r="AG1194" i="4" s="1"/>
  <c r="AS1841" i="4"/>
  <c r="AC826" i="4"/>
  <c r="AD826" i="4" s="1"/>
  <c r="AQ2451" i="4"/>
  <c r="AP2451" i="4"/>
  <c r="AT2451" i="4"/>
  <c r="AV2451" i="4"/>
  <c r="AC1125" i="4"/>
  <c r="AD1125" i="4" s="1"/>
  <c r="AC1505" i="4"/>
  <c r="AD1505" i="4" s="1"/>
  <c r="AS1106" i="4"/>
  <c r="AQ518" i="4"/>
  <c r="AP518" i="4"/>
  <c r="AT518" i="4"/>
  <c r="AV518" i="4"/>
  <c r="AS809" i="4"/>
  <c r="AS1342" i="4"/>
  <c r="AC269" i="4"/>
  <c r="AD269" i="4" s="1"/>
  <c r="AC1365" i="4"/>
  <c r="AD1365" i="4" s="1"/>
  <c r="AS728" i="4"/>
  <c r="AC56" i="4"/>
  <c r="AD56" i="4" s="1"/>
  <c r="AS2212" i="4"/>
  <c r="AS544" i="4"/>
  <c r="AE544" i="4"/>
  <c r="AF544" i="4" s="1"/>
  <c r="AG544" i="4" s="1"/>
  <c r="AS110" i="4"/>
  <c r="AS1500" i="4"/>
  <c r="AQ2001" i="4"/>
  <c r="AP2001" i="4"/>
  <c r="AT2001" i="4"/>
  <c r="AV2001" i="4"/>
  <c r="AE1956" i="4"/>
  <c r="AF1956" i="4" s="1"/>
  <c r="AG1956" i="4" s="1"/>
  <c r="AS1956" i="4"/>
  <c r="AS538" i="4"/>
  <c r="AC1120" i="4"/>
  <c r="AD1120" i="4" s="1"/>
  <c r="AC68" i="4"/>
  <c r="AD68" i="4" s="1"/>
  <c r="AS903" i="4"/>
  <c r="AQ1319" i="4"/>
  <c r="AP1319" i="4"/>
  <c r="AT1319" i="4"/>
  <c r="AV1319" i="4"/>
  <c r="AS1398" i="4"/>
  <c r="AE1398" i="4"/>
  <c r="AF1398" i="4" s="1"/>
  <c r="AG1398" i="4" s="1"/>
  <c r="AT1131" i="4"/>
  <c r="AQ1131" i="4"/>
  <c r="AP1131" i="4"/>
  <c r="AV1131" i="4"/>
  <c r="AJ1013" i="4"/>
  <c r="AM1013" i="4" s="1"/>
  <c r="AL1013" i="4"/>
  <c r="AC873" i="4"/>
  <c r="AD873" i="4" s="1"/>
  <c r="AJ2059" i="4"/>
  <c r="AM2059" i="4" s="1"/>
  <c r="AL2059" i="4"/>
  <c r="AL672" i="4"/>
  <c r="AJ672" i="4"/>
  <c r="AM672" i="4" s="1"/>
  <c r="AC1941" i="4"/>
  <c r="AD1941" i="4" s="1"/>
  <c r="AC1348" i="4"/>
  <c r="AD1348" i="4" s="1"/>
  <c r="AC2232" i="4"/>
  <c r="AD2232" i="4" s="1"/>
  <c r="AS882" i="4"/>
  <c r="AE882" i="4"/>
  <c r="AF882" i="4" s="1"/>
  <c r="AG882" i="4" s="1"/>
  <c r="AC943" i="4"/>
  <c r="AD943" i="4" s="1"/>
  <c r="AS1430" i="4"/>
  <c r="AE1258" i="4"/>
  <c r="AF1258" i="4" s="1"/>
  <c r="AG1258" i="4" s="1"/>
  <c r="AS1258" i="4"/>
  <c r="AC99" i="4"/>
  <c r="AD99" i="4" s="1"/>
  <c r="AS2331" i="4"/>
  <c r="AL254" i="4"/>
  <c r="AJ254" i="4"/>
  <c r="AM254" i="4" s="1"/>
  <c r="AL348" i="4"/>
  <c r="AJ348" i="4"/>
  <c r="AM348" i="4" s="1"/>
  <c r="AL763" i="4"/>
  <c r="AJ763" i="4"/>
  <c r="AM763" i="4" s="1"/>
  <c r="AC526" i="4"/>
  <c r="AD526" i="4" s="1"/>
  <c r="AJ1329" i="4"/>
  <c r="AM1329" i="4" s="1"/>
  <c r="AL1329" i="4"/>
  <c r="AC412" i="4"/>
  <c r="AD412" i="4" s="1"/>
  <c r="AS1847" i="4"/>
  <c r="AT1285" i="4"/>
  <c r="AQ1285" i="4"/>
  <c r="AP1285" i="4"/>
  <c r="AV1285" i="4"/>
  <c r="AC2130" i="4"/>
  <c r="AD2130" i="4" s="1"/>
  <c r="AC67" i="4"/>
  <c r="AD67" i="4" s="1"/>
  <c r="AS70" i="4"/>
  <c r="AS673" i="4"/>
  <c r="AC2076" i="4"/>
  <c r="AD2076" i="4" s="1"/>
  <c r="AL2393" i="4"/>
  <c r="AJ2393" i="4"/>
  <c r="AM2393" i="4" s="1"/>
  <c r="AC1643" i="4"/>
  <c r="AD1643" i="4" s="1"/>
  <c r="AC2209" i="4"/>
  <c r="AD2209" i="4" s="1"/>
  <c r="AC1786" i="4"/>
  <c r="AD1786" i="4" s="1"/>
  <c r="AL1146" i="4"/>
  <c r="AJ1146" i="4"/>
  <c r="AM1146" i="4" s="1"/>
  <c r="AL503" i="4"/>
  <c r="AJ503" i="4"/>
  <c r="AM503" i="4" s="1"/>
  <c r="AS1657" i="4"/>
  <c r="AC51" i="4"/>
  <c r="AD51" i="4" s="1"/>
  <c r="AC1095" i="4"/>
  <c r="AD1095" i="4" s="1"/>
  <c r="AC166" i="4"/>
  <c r="AD166" i="4" s="1"/>
  <c r="AS300" i="4"/>
  <c r="AC1876" i="4"/>
  <c r="AD1876" i="4" s="1"/>
  <c r="AC1604" i="4"/>
  <c r="AD1604" i="4" s="1"/>
  <c r="AS2471" i="4"/>
  <c r="AC756" i="4"/>
  <c r="AD756" i="4" s="1"/>
  <c r="AC345" i="4"/>
  <c r="AD345" i="4" s="1"/>
  <c r="AS901" i="4"/>
  <c r="AE901" i="4"/>
  <c r="AF901" i="4" s="1"/>
  <c r="AG901" i="4" s="1"/>
  <c r="AC1881" i="4"/>
  <c r="AD1881" i="4" s="1"/>
  <c r="AT2104" i="4"/>
  <c r="AQ2104" i="4"/>
  <c r="AP2104" i="4"/>
  <c r="AV2104" i="4"/>
  <c r="AC105" i="4"/>
  <c r="AD105" i="4" s="1"/>
  <c r="AJ2270" i="4"/>
  <c r="AM2270" i="4" s="1"/>
  <c r="AL2270" i="4"/>
  <c r="AC165" i="4"/>
  <c r="AD165" i="4" s="1"/>
  <c r="AC680" i="4"/>
  <c r="AD680" i="4" s="1"/>
  <c r="AS1032" i="4"/>
  <c r="AQ909" i="4"/>
  <c r="AP909" i="4"/>
  <c r="AT909" i="4"/>
  <c r="AV909" i="4"/>
  <c r="AS1202" i="4"/>
  <c r="AS2073" i="4"/>
  <c r="AT1455" i="4"/>
  <c r="AQ1455" i="4"/>
  <c r="AP1455" i="4"/>
  <c r="AV1455" i="4"/>
  <c r="AC2162" i="4"/>
  <c r="AD2162" i="4" s="1"/>
  <c r="AS422" i="4"/>
  <c r="AS700" i="4"/>
  <c r="AE700" i="4"/>
  <c r="AF700" i="4" s="1"/>
  <c r="AG700" i="4" s="1"/>
  <c r="AS2258" i="4"/>
  <c r="AT1758" i="4"/>
  <c r="AQ1758" i="4"/>
  <c r="AP1758" i="4"/>
  <c r="AV1758" i="4"/>
  <c r="AS2224" i="4"/>
  <c r="AC2347" i="4"/>
  <c r="AD2347" i="4" s="1"/>
  <c r="AC1356" i="4"/>
  <c r="AD1356" i="4" s="1"/>
  <c r="AS1172" i="4"/>
  <c r="AE1172" i="4"/>
  <c r="AF1172" i="4" s="1"/>
  <c r="AG1172" i="4" s="1"/>
  <c r="AP1612" i="4"/>
  <c r="AT1612" i="4"/>
  <c r="AQ1612" i="4"/>
  <c r="AV1612" i="4"/>
  <c r="AS2430" i="4"/>
  <c r="AS1408" i="4"/>
  <c r="AC1923" i="4"/>
  <c r="AD1923" i="4" s="1"/>
  <c r="AS1955" i="4"/>
  <c r="AS1289" i="4"/>
  <c r="AE1289" i="4"/>
  <c r="AF1289" i="4" s="1"/>
  <c r="AG1289" i="4" s="1"/>
  <c r="AJ2415" i="4"/>
  <c r="AM2415" i="4" s="1"/>
  <c r="AL2415" i="4"/>
  <c r="AS971" i="4"/>
  <c r="AE971" i="4"/>
  <c r="AF971" i="4" s="1"/>
  <c r="AG971" i="4" s="1"/>
  <c r="AC2345" i="4"/>
  <c r="AD2345" i="4" s="1"/>
  <c r="AC693" i="4"/>
  <c r="AD693" i="4" s="1"/>
  <c r="AS1022" i="4"/>
  <c r="AS1855" i="4"/>
  <c r="AS1088" i="4"/>
  <c r="AP753" i="4"/>
  <c r="AT753" i="4"/>
  <c r="AQ753" i="4"/>
  <c r="AV753" i="4"/>
  <c r="AC1264" i="4"/>
  <c r="AD1264" i="4" s="1"/>
  <c r="AC1358" i="4"/>
  <c r="AD1358" i="4" s="1"/>
  <c r="AC2101" i="4"/>
  <c r="AD2101" i="4" s="1"/>
  <c r="AP1580" i="4"/>
  <c r="AT1580" i="4"/>
  <c r="AQ1580" i="4"/>
  <c r="AV1580" i="4"/>
  <c r="AP1493" i="4"/>
  <c r="AT1493" i="4"/>
  <c r="AQ1493" i="4"/>
  <c r="AV1493" i="4"/>
  <c r="AL2141" i="4"/>
  <c r="AJ2141" i="4"/>
  <c r="AM2141" i="4" s="1"/>
  <c r="AJ1617" i="4"/>
  <c r="AM1617" i="4" s="1"/>
  <c r="AL1617" i="4"/>
  <c r="AC784" i="4"/>
  <c r="AD784" i="4" s="1"/>
  <c r="AS825" i="4"/>
  <c r="AC845" i="4"/>
  <c r="AD845" i="4" s="1"/>
  <c r="AC2245" i="4"/>
  <c r="AD2245" i="4" s="1"/>
  <c r="AC2346" i="4"/>
  <c r="AD2346" i="4" s="1"/>
  <c r="AJ1809" i="4"/>
  <c r="AM1809" i="4" s="1"/>
  <c r="AL1809" i="4"/>
  <c r="AS915" i="4"/>
  <c r="AC1417" i="4"/>
  <c r="AD1417" i="4" s="1"/>
  <c r="AC934" i="4"/>
  <c r="AD934" i="4" s="1"/>
  <c r="AL2208" i="4"/>
  <c r="AJ2208" i="4"/>
  <c r="AM2208" i="4" s="1"/>
  <c r="AS1284" i="4"/>
  <c r="AQ771" i="4"/>
  <c r="AP771" i="4"/>
  <c r="AT771" i="4"/>
  <c r="AV771" i="4"/>
  <c r="AS214" i="4"/>
  <c r="AJ329" i="4"/>
  <c r="AM329" i="4" s="1"/>
  <c r="AL329" i="4"/>
  <c r="AC908" i="4"/>
  <c r="AD908" i="4" s="1"/>
  <c r="AS1377" i="4"/>
  <c r="AE1377" i="4"/>
  <c r="AF1377" i="4" s="1"/>
  <c r="AG1377" i="4" s="1"/>
  <c r="AS588" i="4"/>
  <c r="AC136" i="4"/>
  <c r="AD136" i="4" s="1"/>
  <c r="AC627" i="4"/>
  <c r="AD627" i="4" s="1"/>
  <c r="AS1042" i="4"/>
  <c r="AS858" i="4"/>
  <c r="AT368" i="4"/>
  <c r="AQ368" i="4"/>
  <c r="AP368" i="4"/>
  <c r="AV368" i="4"/>
  <c r="AS453" i="4"/>
  <c r="AE453" i="4"/>
  <c r="AF453" i="4" s="1"/>
  <c r="AG453" i="4" s="1"/>
  <c r="AC1452" i="4"/>
  <c r="AD1452" i="4" s="1"/>
  <c r="AC446" i="4"/>
  <c r="AD446" i="4" s="1"/>
  <c r="AC1821" i="4"/>
  <c r="AD1821" i="4" s="1"/>
  <c r="AC1639" i="4"/>
  <c r="AD1639" i="4" s="1"/>
  <c r="AS2191" i="4"/>
  <c r="AE2191" i="4"/>
  <c r="AF2191" i="4" s="1"/>
  <c r="AG2191" i="4" s="1"/>
  <c r="AC1530" i="4"/>
  <c r="AD1530" i="4" s="1"/>
  <c r="AC2297" i="4"/>
  <c r="AD2297" i="4" s="1"/>
  <c r="AP2351" i="4"/>
  <c r="AQ2351" i="4"/>
  <c r="AT2351" i="4"/>
  <c r="AV2351" i="4"/>
  <c r="AL2473" i="4"/>
  <c r="AJ2473" i="4"/>
  <c r="AM2473" i="4" s="1"/>
  <c r="AS827" i="4"/>
  <c r="AS1671" i="4"/>
  <c r="AS420" i="4"/>
  <c r="AE420" i="4"/>
  <c r="AF420" i="4" s="1"/>
  <c r="AG420" i="4" s="1"/>
  <c r="AC1219" i="4"/>
  <c r="AD1219" i="4" s="1"/>
  <c r="AS427" i="4"/>
  <c r="AE427" i="4"/>
  <c r="AF427" i="4" s="1"/>
  <c r="AG427" i="4" s="1"/>
  <c r="AS2039" i="4"/>
  <c r="AC1471" i="4"/>
  <c r="AD1471" i="4" s="1"/>
  <c r="AS752" i="4"/>
  <c r="AT1149" i="4"/>
  <c r="AQ1149" i="4"/>
  <c r="AP1149" i="4"/>
  <c r="AV1149" i="4"/>
  <c r="AC884" i="4"/>
  <c r="AD884" i="4" s="1"/>
  <c r="AC668" i="4"/>
  <c r="AD668" i="4" s="1"/>
  <c r="AC1340" i="4"/>
  <c r="AD1340" i="4" s="1"/>
  <c r="AC616" i="4"/>
  <c r="AD616" i="4" s="1"/>
  <c r="AC220" i="4"/>
  <c r="AD220" i="4" s="1"/>
  <c r="AS885" i="4"/>
  <c r="AE885" i="4"/>
  <c r="AF885" i="4" s="1"/>
  <c r="AG885" i="4" s="1"/>
  <c r="AC2280" i="4"/>
  <c r="AD2280" i="4" s="1"/>
  <c r="AS647" i="4"/>
  <c r="AE647" i="4"/>
  <c r="AF647" i="4" s="1"/>
  <c r="AG647" i="4" s="1"/>
  <c r="AC2064" i="4"/>
  <c r="AD2064" i="4" s="1"/>
  <c r="AC1814" i="4"/>
  <c r="AD1814" i="4" s="1"/>
  <c r="AC379" i="4"/>
  <c r="AD379" i="4" s="1"/>
  <c r="AS948" i="4"/>
  <c r="AS861" i="4"/>
  <c r="AC1024" i="4"/>
  <c r="AD1024" i="4" s="1"/>
  <c r="AP1797" i="4"/>
  <c r="AT1797" i="4"/>
  <c r="AQ1797" i="4"/>
  <c r="AV1797" i="4"/>
  <c r="AC1459" i="4"/>
  <c r="AD1459" i="4" s="1"/>
  <c r="AS954" i="4"/>
  <c r="AE954" i="4"/>
  <c r="AF954" i="4" s="1"/>
  <c r="AG954" i="4" s="1"/>
  <c r="AP187" i="4"/>
  <c r="AT187" i="4"/>
  <c r="AQ187" i="4"/>
  <c r="AV187" i="4"/>
  <c r="AQ508" i="4"/>
  <c r="AP508" i="4"/>
  <c r="AT508" i="4"/>
  <c r="AV508" i="4"/>
  <c r="AQ2366" i="4"/>
  <c r="AT2366" i="4"/>
  <c r="AP2366" i="4"/>
  <c r="AV2366" i="4"/>
  <c r="AQ750" i="4"/>
  <c r="AP750" i="4"/>
  <c r="AT750" i="4"/>
  <c r="AV750" i="4"/>
  <c r="AQ1234" i="4"/>
  <c r="AP1234" i="4"/>
  <c r="AT1234" i="4"/>
  <c r="AV1234" i="4"/>
  <c r="AQ1635" i="4"/>
  <c r="AP1635" i="4"/>
  <c r="AT1635" i="4"/>
  <c r="AV1635" i="4"/>
  <c r="AP987" i="4"/>
  <c r="AT987" i="4"/>
  <c r="AQ987" i="4"/>
  <c r="AV987" i="4"/>
  <c r="AQ523" i="4"/>
  <c r="AP523" i="4"/>
  <c r="AT523" i="4"/>
  <c r="AV523" i="4"/>
  <c r="AQ785" i="4"/>
  <c r="AP785" i="4"/>
  <c r="AT785" i="4"/>
  <c r="AV785" i="4"/>
  <c r="AT1725" i="4"/>
  <c r="AQ1725" i="4"/>
  <c r="AP1725" i="4"/>
  <c r="AV1725" i="4"/>
  <c r="AQ704" i="4"/>
  <c r="AP704" i="4"/>
  <c r="AT704" i="4"/>
  <c r="AV704" i="4"/>
  <c r="AT623" i="4"/>
  <c r="AQ623" i="4"/>
  <c r="AP623" i="4"/>
  <c r="AV623" i="4"/>
  <c r="AP719" i="4"/>
  <c r="AT719" i="4"/>
  <c r="AQ719" i="4"/>
  <c r="AV719" i="4"/>
  <c r="AQ1621" i="4"/>
  <c r="AP1621" i="4"/>
  <c r="AT1621" i="4"/>
  <c r="AV1621" i="4"/>
  <c r="AP447" i="4"/>
  <c r="AT447" i="4"/>
  <c r="AQ447" i="4"/>
  <c r="AV447" i="4"/>
  <c r="AT454" i="4"/>
  <c r="AQ454" i="4"/>
  <c r="AP454" i="4"/>
  <c r="AV454" i="4"/>
  <c r="AP2070" i="4"/>
  <c r="AT2070" i="4"/>
  <c r="AQ2070" i="4"/>
  <c r="AV2070" i="4"/>
  <c r="AT1162" i="4"/>
  <c r="AQ1162" i="4"/>
  <c r="AP1162" i="4"/>
  <c r="AV1162" i="4"/>
  <c r="AQ399" i="4"/>
  <c r="AP399" i="4"/>
  <c r="AT399" i="4"/>
  <c r="AV399" i="4"/>
  <c r="AP1199" i="4"/>
  <c r="AT1199" i="4"/>
  <c r="AQ1199" i="4"/>
  <c r="AV1199" i="4"/>
  <c r="AT1245" i="4"/>
  <c r="AQ1245" i="4"/>
  <c r="AP1245" i="4"/>
  <c r="AV1245" i="4"/>
  <c r="AQ1175" i="4"/>
  <c r="AP1175" i="4"/>
  <c r="AT1175" i="4"/>
  <c r="AV1175" i="4"/>
  <c r="AP2113" i="4"/>
  <c r="AT2113" i="4"/>
  <c r="AQ2113" i="4"/>
  <c r="AV2113" i="4"/>
  <c r="AQ1041" i="4"/>
  <c r="AP1041" i="4"/>
  <c r="AT1041" i="4"/>
  <c r="AV1041" i="4"/>
  <c r="AQ111" i="4"/>
  <c r="AP111" i="4"/>
  <c r="AT111" i="4"/>
  <c r="AV111" i="4"/>
  <c r="AQ504" i="4"/>
  <c r="AP504" i="4"/>
  <c r="AT504" i="4"/>
  <c r="AV504" i="4"/>
  <c r="AP832" i="4"/>
  <c r="AT832" i="4"/>
  <c r="AQ832" i="4"/>
  <c r="AV832" i="4"/>
  <c r="AQ783" i="4"/>
  <c r="AP783" i="4"/>
  <c r="AT783" i="4"/>
  <c r="AV783" i="4"/>
  <c r="AT352" i="4"/>
  <c r="AQ352" i="4"/>
  <c r="AP352" i="4"/>
  <c r="AV352" i="4"/>
  <c r="AQ711" i="4"/>
  <c r="AP711" i="4"/>
  <c r="AT711" i="4"/>
  <c r="AV711" i="4"/>
  <c r="AQ2358" i="4"/>
  <c r="AT2358" i="4"/>
  <c r="AP2358" i="4"/>
  <c r="AV2358" i="4"/>
  <c r="AP1049" i="4"/>
  <c r="AT1049" i="4"/>
  <c r="AQ1049" i="4"/>
  <c r="AV1049" i="4"/>
  <c r="AP1630" i="4"/>
  <c r="AT1630" i="4"/>
  <c r="AQ1630" i="4"/>
  <c r="AV1630" i="4"/>
  <c r="AT339" i="4"/>
  <c r="AQ339" i="4"/>
  <c r="AP339" i="4"/>
  <c r="AV339" i="4"/>
  <c r="AT1838" i="4"/>
  <c r="AQ1838" i="4"/>
  <c r="AP1838" i="4"/>
  <c r="AV1838" i="4"/>
  <c r="AT708" i="4"/>
  <c r="AQ708" i="4"/>
  <c r="AP708" i="4"/>
  <c r="AV708" i="4"/>
  <c r="AP514" i="4"/>
  <c r="AT514" i="4"/>
  <c r="AQ514" i="4"/>
  <c r="AV514" i="4"/>
  <c r="AT1080" i="4"/>
  <c r="AQ1080" i="4"/>
  <c r="AP1080" i="4"/>
  <c r="AV1080" i="4"/>
  <c r="AT636" i="4"/>
  <c r="AQ636" i="4"/>
  <c r="AP636" i="4"/>
  <c r="AV636" i="4"/>
  <c r="AP211" i="4"/>
  <c r="AT211" i="4"/>
  <c r="AQ211" i="4"/>
  <c r="AV211" i="4"/>
  <c r="AQ1978" i="4"/>
  <c r="AP1978" i="4"/>
  <c r="AT1978" i="4"/>
  <c r="AV1978" i="4"/>
  <c r="AQ1441" i="4"/>
  <c r="AP1441" i="4"/>
  <c r="AT1441" i="4"/>
  <c r="AV1441" i="4"/>
  <c r="AQ575" i="4"/>
  <c r="AP575" i="4"/>
  <c r="AT575" i="4"/>
  <c r="AV575" i="4"/>
  <c r="AP1272" i="4"/>
  <c r="AT1272" i="4"/>
  <c r="AQ1272" i="4"/>
  <c r="AV1272" i="4"/>
  <c r="AQ654" i="4"/>
  <c r="AP654" i="4"/>
  <c r="AT654" i="4"/>
  <c r="AV654" i="4"/>
  <c r="AQ501" i="4"/>
  <c r="AP501" i="4"/>
  <c r="AT501" i="4"/>
  <c r="AV501" i="4"/>
  <c r="AQ2369" i="4"/>
  <c r="AP2369" i="4"/>
  <c r="AT2369" i="4"/>
  <c r="AV2369" i="4"/>
  <c r="AT1683" i="4"/>
  <c r="AQ1683" i="4"/>
  <c r="AP1683" i="4"/>
  <c r="AV1683" i="4"/>
  <c r="AQ712" i="4"/>
  <c r="AP712" i="4"/>
  <c r="AT712" i="4"/>
  <c r="AV712" i="4"/>
  <c r="AT1112" i="4"/>
  <c r="AQ1112" i="4"/>
  <c r="AP1112" i="4"/>
  <c r="AV1112" i="4"/>
  <c r="AC900" i="4"/>
  <c r="AD900" i="4" s="1"/>
  <c r="AS2327" i="4"/>
  <c r="AC2246" i="4"/>
  <c r="AD2246" i="4" s="1"/>
  <c r="AS1790" i="4"/>
  <c r="AE1790" i="4"/>
  <c r="AF1790" i="4" s="1"/>
  <c r="AG1790" i="4" s="1"/>
  <c r="AS755" i="4"/>
  <c r="AE755" i="4"/>
  <c r="AF755" i="4" s="1"/>
  <c r="AG755" i="4" s="1"/>
  <c r="AS2109" i="4"/>
  <c r="AC2469" i="4"/>
  <c r="AD2469" i="4" s="1"/>
  <c r="AS802" i="4"/>
  <c r="AE802" i="4"/>
  <c r="AF802" i="4" s="1"/>
  <c r="AG802" i="4" s="1"/>
  <c r="AL608" i="4"/>
  <c r="AJ608" i="4"/>
  <c r="AM608" i="4" s="1"/>
  <c r="AC251" i="4"/>
  <c r="AD251" i="4" s="1"/>
  <c r="AC1690" i="4"/>
  <c r="AD1690" i="4" s="1"/>
  <c r="AC2037" i="4"/>
  <c r="AD2037" i="4" s="1"/>
  <c r="AC859" i="4"/>
  <c r="AD859" i="4" s="1"/>
  <c r="AS904" i="4"/>
  <c r="AE904" i="4"/>
  <c r="AF904" i="4" s="1"/>
  <c r="AG904" i="4" s="1"/>
  <c r="AS2378" i="4"/>
  <c r="AE2378" i="4"/>
  <c r="AF2378" i="4" s="1"/>
  <c r="AG2378" i="4" s="1"/>
  <c r="AS811" i="4"/>
  <c r="AJ2446" i="4"/>
  <c r="AM2446" i="4" s="1"/>
  <c r="AL2446" i="4"/>
  <c r="AL820" i="4"/>
  <c r="AJ820" i="4"/>
  <c r="AM820" i="4" s="1"/>
  <c r="AQ532" i="4"/>
  <c r="AP532" i="4"/>
  <c r="AT532" i="4"/>
  <c r="AV532" i="4"/>
  <c r="AP13" i="4"/>
  <c r="AT13" i="4"/>
  <c r="AQ13" i="4"/>
  <c r="AV13" i="4"/>
  <c r="AS2182" i="4"/>
  <c r="AE2182" i="4"/>
  <c r="AF2182" i="4" s="1"/>
  <c r="AG2182" i="4" s="1"/>
  <c r="AC996" i="4"/>
  <c r="AD996" i="4" s="1"/>
  <c r="AT1277" i="4"/>
  <c r="AQ1277" i="4"/>
  <c r="AP1277" i="4"/>
  <c r="AV1277" i="4"/>
  <c r="AC1501" i="4"/>
  <c r="AD1501" i="4" s="1"/>
  <c r="AP2412" i="4"/>
  <c r="AT2412" i="4"/>
  <c r="AQ2412" i="4"/>
  <c r="AV2412" i="4"/>
  <c r="AS1259" i="4"/>
  <c r="AC2031" i="4"/>
  <c r="AD2031" i="4" s="1"/>
  <c r="AC2456" i="4"/>
  <c r="AD2456" i="4" s="1"/>
  <c r="AL386" i="4"/>
  <c r="AJ386" i="4"/>
  <c r="AM386" i="4" s="1"/>
  <c r="AL2317" i="4"/>
  <c r="AJ2317" i="4"/>
  <c r="AM2317" i="4" s="1"/>
  <c r="AP2379" i="4"/>
  <c r="AQ2379" i="4"/>
  <c r="AT2379" i="4"/>
  <c r="AV2379" i="4"/>
  <c r="AC840" i="4"/>
  <c r="AD840" i="4" s="1"/>
  <c r="AC1816" i="4"/>
  <c r="AD1816" i="4" s="1"/>
  <c r="AC2083" i="4"/>
  <c r="AD2083" i="4" s="1"/>
  <c r="AC972" i="4"/>
  <c r="AD972" i="4" s="1"/>
  <c r="AC892" i="4"/>
  <c r="AD892" i="4" s="1"/>
  <c r="AE1392" i="4"/>
  <c r="AF1392" i="4" s="1"/>
  <c r="AG1392" i="4" s="1"/>
  <c r="AS1392" i="4"/>
  <c r="AC2452" i="4"/>
  <c r="AD2452" i="4" s="1"/>
  <c r="AC2014" i="4"/>
  <c r="AD2014" i="4" s="1"/>
  <c r="AS1719" i="4"/>
  <c r="AE1719" i="4"/>
  <c r="AF1719" i="4" s="1"/>
  <c r="AG1719" i="4" s="1"/>
  <c r="AS823" i="4"/>
  <c r="AQ1280" i="4"/>
  <c r="AP1280" i="4"/>
  <c r="AT1280" i="4"/>
  <c r="AV1280" i="4"/>
  <c r="AT1727" i="4"/>
  <c r="AQ1727" i="4"/>
  <c r="AP1727" i="4"/>
  <c r="AV1727" i="4"/>
  <c r="AC1749" i="4"/>
  <c r="AD1749" i="4" s="1"/>
  <c r="AS2448" i="4"/>
  <c r="AE2448" i="4"/>
  <c r="AF2448" i="4" s="1"/>
  <c r="AG2448" i="4" s="1"/>
  <c r="AC1747" i="4"/>
  <c r="AD1747" i="4" s="1"/>
  <c r="AS1145" i="4"/>
  <c r="AS1389" i="4"/>
  <c r="AE1389" i="4"/>
  <c r="AF1389" i="4" s="1"/>
  <c r="AG1389" i="4" s="1"/>
  <c r="AL2476" i="4"/>
  <c r="AJ2476" i="4"/>
  <c r="AM2476" i="4" s="1"/>
  <c r="AL1608" i="4"/>
  <c r="AJ1608" i="4"/>
  <c r="AM1608" i="4" s="1"/>
  <c r="AS737" i="4"/>
  <c r="AE737" i="4"/>
  <c r="AF737" i="4" s="1"/>
  <c r="AG737" i="4" s="1"/>
  <c r="AC924" i="4"/>
  <c r="AD924" i="4" s="1"/>
  <c r="AC1127" i="4"/>
  <c r="AD1127" i="4" s="1"/>
  <c r="AS1237" i="4"/>
  <c r="AE1237" i="4"/>
  <c r="AF1237" i="4" s="1"/>
  <c r="AG1237" i="4" s="1"/>
  <c r="AC1017" i="4"/>
  <c r="AD1017" i="4" s="1"/>
  <c r="AJ1561" i="4"/>
  <c r="AM1561" i="4" s="1"/>
  <c r="AL1561" i="4"/>
  <c r="AC1611" i="4"/>
  <c r="AD1611" i="4" s="1"/>
  <c r="AS439" i="4"/>
  <c r="AE439" i="4"/>
  <c r="AF439" i="4" s="1"/>
  <c r="AG439" i="4" s="1"/>
  <c r="AS1314" i="4"/>
  <c r="AC1148" i="4"/>
  <c r="AD1148" i="4" s="1"/>
  <c r="AS530" i="4"/>
  <c r="AE530" i="4"/>
  <c r="AF530" i="4" s="1"/>
  <c r="AG530" i="4" s="1"/>
  <c r="AC958" i="4"/>
  <c r="AD958" i="4" s="1"/>
  <c r="AS917" i="4"/>
  <c r="AE917" i="4"/>
  <c r="AF917" i="4" s="1"/>
  <c r="AG917" i="4" s="1"/>
  <c r="AS1645" i="4"/>
  <c r="AS724" i="4"/>
  <c r="AE724" i="4"/>
  <c r="AF724" i="4" s="1"/>
  <c r="AG724" i="4" s="1"/>
  <c r="AC796" i="4"/>
  <c r="AD796" i="4" s="1"/>
  <c r="AC1740" i="4"/>
  <c r="AD1740" i="4" s="1"/>
  <c r="AC2206" i="4"/>
  <c r="AD2206" i="4" s="1"/>
  <c r="AS2062" i="4"/>
  <c r="AS2133" i="4"/>
  <c r="AC1833" i="4"/>
  <c r="AD1833" i="4" s="1"/>
  <c r="AS871" i="4"/>
  <c r="AE871" i="4"/>
  <c r="AF871" i="4" s="1"/>
  <c r="AG871" i="4" s="1"/>
  <c r="AC937" i="4"/>
  <c r="AD937" i="4" s="1"/>
  <c r="AC815" i="4"/>
  <c r="AD815" i="4" s="1"/>
  <c r="AL377" i="4"/>
  <c r="AJ377" i="4"/>
  <c r="AM377" i="4" s="1"/>
  <c r="AC1151" i="4"/>
  <c r="AD1151" i="4" s="1"/>
  <c r="AC1345" i="4"/>
  <c r="AD1345" i="4" s="1"/>
  <c r="AC864" i="4"/>
  <c r="AD864" i="4" s="1"/>
  <c r="AS1808" i="4"/>
  <c r="AS1304" i="4"/>
  <c r="AE1304" i="4"/>
  <c r="AF1304" i="4" s="1"/>
  <c r="AG1304" i="4" s="1"/>
  <c r="AT1211" i="4"/>
  <c r="AQ1211" i="4"/>
  <c r="AP1211" i="4"/>
  <c r="AV1211" i="4"/>
  <c r="AS1003" i="4"/>
  <c r="AS21" i="4"/>
  <c r="AE21" i="4"/>
  <c r="AF21" i="4" s="1"/>
  <c r="AG21" i="4" s="1"/>
  <c r="AS1693" i="4"/>
  <c r="AE1693" i="4"/>
  <c r="AF1693" i="4" s="1"/>
  <c r="AG1693" i="4" s="1"/>
  <c r="AC2337" i="4"/>
  <c r="AD2337" i="4" s="1"/>
  <c r="AC670" i="4"/>
  <c r="AD670" i="4" s="1"/>
  <c r="AS478" i="4"/>
  <c r="AE478" i="4"/>
  <c r="AF478" i="4" s="1"/>
  <c r="AG478" i="4" s="1"/>
  <c r="AT299" i="4"/>
  <c r="AQ299" i="4"/>
  <c r="AP299" i="4"/>
  <c r="AV299" i="4"/>
  <c r="AS1971" i="4"/>
  <c r="AE1971" i="4"/>
  <c r="AF1971" i="4" s="1"/>
  <c r="AG1971" i="4" s="1"/>
  <c r="AE2124" i="4"/>
  <c r="AF2124" i="4" s="1"/>
  <c r="AG2124" i="4" s="1"/>
  <c r="AS2124" i="4"/>
  <c r="AP241" i="4"/>
  <c r="AT241" i="4"/>
  <c r="AQ241" i="4"/>
  <c r="AV241" i="4"/>
  <c r="AC1872" i="4"/>
  <c r="AD1872" i="4" s="1"/>
  <c r="AQ1360" i="4"/>
  <c r="AP1360" i="4"/>
  <c r="AT1360" i="4"/>
  <c r="AV1360" i="4"/>
  <c r="AC1203" i="4"/>
  <c r="AD1203" i="4" s="1"/>
  <c r="AL1539" i="4"/>
  <c r="AJ1539" i="4"/>
  <c r="AM1539" i="4" s="1"/>
  <c r="AC1487" i="4"/>
  <c r="AD1487" i="4" s="1"/>
  <c r="AC839" i="4"/>
  <c r="AD839" i="4" s="1"/>
  <c r="AC1975" i="4"/>
  <c r="AD1975" i="4" s="1"/>
  <c r="AC1414" i="4"/>
  <c r="AD1414" i="4" s="1"/>
  <c r="AC936" i="4"/>
  <c r="AD936" i="4" s="1"/>
  <c r="AS1946" i="4"/>
  <c r="AE1946" i="4"/>
  <c r="AF1946" i="4" s="1"/>
  <c r="AG1946" i="4" s="1"/>
  <c r="AC603" i="4"/>
  <c r="AD603" i="4" s="1"/>
  <c r="AC920" i="4"/>
  <c r="AD920" i="4" s="1"/>
  <c r="AC878" i="4"/>
  <c r="AD878" i="4" s="1"/>
  <c r="AT242" i="4"/>
  <c r="AQ242" i="4"/>
  <c r="AP242" i="4"/>
  <c r="AV242" i="4"/>
  <c r="AC1205" i="4"/>
  <c r="AD1205" i="4" s="1"/>
  <c r="AS200" i="4"/>
  <c r="AQ1529" i="4"/>
  <c r="AP1529" i="4"/>
  <c r="AT1529" i="4"/>
  <c r="AV1529" i="4"/>
  <c r="AC1396" i="4"/>
  <c r="AD1396" i="4" s="1"/>
  <c r="AE317" i="4"/>
  <c r="AF317" i="4" s="1"/>
  <c r="AG317" i="4" s="1"/>
  <c r="AS317" i="4"/>
  <c r="AS191" i="4"/>
  <c r="AE191" i="4"/>
  <c r="AF191" i="4" s="1"/>
  <c r="AG191" i="4" s="1"/>
  <c r="AS813" i="4"/>
  <c r="AE813" i="4"/>
  <c r="AF813" i="4" s="1"/>
  <c r="AG813" i="4" s="1"/>
  <c r="AC89" i="4"/>
  <c r="AD89" i="4" s="1"/>
  <c r="AS1873" i="4"/>
  <c r="AC83" i="4"/>
  <c r="AD83" i="4" s="1"/>
  <c r="AT347" i="4"/>
  <c r="AQ347" i="4"/>
  <c r="AP347" i="4"/>
  <c r="AV347" i="4"/>
  <c r="AC256" i="4"/>
  <c r="AD256" i="4" s="1"/>
  <c r="AC2288" i="4"/>
  <c r="AD2288" i="4" s="1"/>
  <c r="AS1303" i="4"/>
  <c r="AT1952" i="4"/>
  <c r="AQ1952" i="4"/>
  <c r="AP1952" i="4"/>
  <c r="AV1952" i="4"/>
  <c r="AC1506" i="4"/>
  <c r="AD1506" i="4" s="1"/>
  <c r="AC2082" i="4"/>
  <c r="AD2082" i="4" s="1"/>
  <c r="AS1373" i="4"/>
  <c r="AE1373" i="4"/>
  <c r="AF1373" i="4" s="1"/>
  <c r="AG1373" i="4" s="1"/>
  <c r="AS2404" i="4"/>
  <c r="AS1309" i="4"/>
  <c r="AE1309" i="4"/>
  <c r="AF1309" i="4" s="1"/>
  <c r="AG1309" i="4" s="1"/>
  <c r="AE217" i="4"/>
  <c r="AF217" i="4" s="1"/>
  <c r="AG217" i="4" s="1"/>
  <c r="AS217" i="4"/>
  <c r="AS1829" i="4"/>
  <c r="AE1829" i="4"/>
  <c r="AF1829" i="4" s="1"/>
  <c r="AG1829" i="4" s="1"/>
  <c r="AT1853" i="4"/>
  <c r="AQ1853" i="4"/>
  <c r="AP1853" i="4"/>
  <c r="AV1853" i="4"/>
  <c r="AC1240" i="4"/>
  <c r="AD1240" i="4" s="1"/>
  <c r="AS585" i="4"/>
  <c r="AE585" i="4"/>
  <c r="AF585" i="4" s="1"/>
  <c r="AG585" i="4" s="1"/>
  <c r="AS390" i="4"/>
  <c r="AE390" i="4"/>
  <c r="AF390" i="4" s="1"/>
  <c r="AG390" i="4" s="1"/>
  <c r="AC863" i="4"/>
  <c r="AD863" i="4" s="1"/>
  <c r="AC675" i="4"/>
  <c r="AD675" i="4" s="1"/>
  <c r="AC229" i="4"/>
  <c r="AD229" i="4" s="1"/>
  <c r="AC413" i="4"/>
  <c r="AD413" i="4" s="1"/>
  <c r="AS155" i="4"/>
  <c r="AE155" i="4"/>
  <c r="AF155" i="4" s="1"/>
  <c r="AG155" i="4" s="1"/>
  <c r="AS2417" i="4"/>
  <c r="AE699" i="4"/>
  <c r="AF699" i="4" s="1"/>
  <c r="AG699" i="4" s="1"/>
  <c r="AS699" i="4"/>
  <c r="AC1737" i="4"/>
  <c r="AD1737" i="4" s="1"/>
  <c r="AE277" i="4"/>
  <c r="AF277" i="4" s="1"/>
  <c r="AG277" i="4" s="1"/>
  <c r="AS277" i="4"/>
  <c r="AE1753" i="4"/>
  <c r="AF1753" i="4" s="1"/>
  <c r="AG1753" i="4" s="1"/>
  <c r="AS1753" i="4"/>
  <c r="AT353" i="4"/>
  <c r="AQ353" i="4"/>
  <c r="AP353" i="4"/>
  <c r="AV353" i="4"/>
  <c r="AC14" i="4"/>
  <c r="AD14" i="4" s="1"/>
  <c r="AC1426" i="4"/>
  <c r="AD1426" i="4" s="1"/>
  <c r="AS1804" i="4"/>
  <c r="AS2213" i="4"/>
  <c r="AE2213" i="4"/>
  <c r="AF2213" i="4" s="1"/>
  <c r="AG2213" i="4" s="1"/>
  <c r="AS1339" i="4"/>
  <c r="AE1339" i="4"/>
  <c r="AF1339" i="4" s="1"/>
  <c r="AG1339" i="4" s="1"/>
  <c r="AS607" i="4"/>
  <c r="AE607" i="4"/>
  <c r="AF607" i="4" s="1"/>
  <c r="AG607" i="4" s="1"/>
  <c r="AT376" i="4"/>
  <c r="AQ376" i="4"/>
  <c r="AP376" i="4"/>
  <c r="AV376" i="4"/>
  <c r="AS2092" i="4"/>
  <c r="AS2167" i="4"/>
  <c r="AE1190" i="4"/>
  <c r="AF1190" i="4" s="1"/>
  <c r="AG1190" i="4" s="1"/>
  <c r="AS1190" i="4"/>
  <c r="AC2242" i="4"/>
  <c r="AD2242" i="4" s="1"/>
  <c r="AC2192" i="4"/>
  <c r="AD2192" i="4" s="1"/>
  <c r="AS888" i="4"/>
  <c r="AJ2368" i="4"/>
  <c r="AM2368" i="4" s="1"/>
  <c r="AL2368" i="4"/>
  <c r="AS1189" i="4"/>
  <c r="AE1189" i="4"/>
  <c r="AF1189" i="4" s="1"/>
  <c r="AG1189" i="4" s="1"/>
  <c r="AS1393" i="4"/>
  <c r="AC1368" i="4"/>
  <c r="AD1368" i="4" s="1"/>
  <c r="AC2356" i="4"/>
  <c r="AD2356" i="4" s="1"/>
  <c r="AT239" i="4"/>
  <c r="AQ239" i="4"/>
  <c r="AP239" i="4"/>
  <c r="AV239" i="4"/>
  <c r="AC812" i="4"/>
  <c r="AD812" i="4" s="1"/>
  <c r="AC807" i="4"/>
  <c r="AD807" i="4" s="1"/>
  <c r="AS252" i="4"/>
  <c r="AC1386" i="4"/>
  <c r="AD1386" i="4" s="1"/>
  <c r="AC2279" i="4"/>
  <c r="AD2279" i="4" s="1"/>
  <c r="AS1502" i="4"/>
  <c r="AE1502" i="4"/>
  <c r="AF1502" i="4" s="1"/>
  <c r="AG1502" i="4" s="1"/>
  <c r="AJ1496" i="4"/>
  <c r="AM1496" i="4" s="1"/>
  <c r="AL1496" i="4"/>
  <c r="AC458" i="4"/>
  <c r="AD458" i="4" s="1"/>
  <c r="AS260" i="4"/>
  <c r="AE260" i="4"/>
  <c r="AF260" i="4" s="1"/>
  <c r="AG260" i="4" s="1"/>
  <c r="AL392" i="4"/>
  <c r="AJ392" i="4"/>
  <c r="AM392" i="4" s="1"/>
  <c r="AC2227" i="4"/>
  <c r="AD2227" i="4" s="1"/>
  <c r="AP315" i="4"/>
  <c r="AT315" i="4"/>
  <c r="AQ315" i="4"/>
  <c r="AV315" i="4"/>
  <c r="AS1370" i="4"/>
  <c r="AC876" i="4"/>
  <c r="AD876" i="4" s="1"/>
  <c r="AC1474" i="4"/>
  <c r="AD1474" i="4" s="1"/>
  <c r="AL381" i="4"/>
  <c r="AJ381" i="4"/>
  <c r="AM381" i="4" s="1"/>
  <c r="AC789" i="4"/>
  <c r="AD789" i="4" s="1"/>
  <c r="AS135" i="4"/>
  <c r="AE135" i="4"/>
  <c r="AF135" i="4" s="1"/>
  <c r="AG135" i="4" s="1"/>
  <c r="AC1425" i="4"/>
  <c r="AD1425" i="4" s="1"/>
  <c r="AE2021" i="4"/>
  <c r="AF2021" i="4" s="1"/>
  <c r="AG2021" i="4" s="1"/>
  <c r="AS2021" i="4"/>
  <c r="AE1394" i="4"/>
  <c r="AF1394" i="4" s="1"/>
  <c r="AG1394" i="4" s="1"/>
  <c r="AS1394" i="4"/>
  <c r="AC1963" i="4"/>
  <c r="AD1963" i="4" s="1"/>
  <c r="AT331" i="4"/>
  <c r="AQ331" i="4"/>
  <c r="AP331" i="4"/>
  <c r="AV331" i="4"/>
  <c r="AS1070" i="4"/>
  <c r="AE1070" i="4"/>
  <c r="AF1070" i="4" s="1"/>
  <c r="AG1070" i="4" s="1"/>
  <c r="AS2283" i="4"/>
  <c r="AC15" i="4"/>
  <c r="AD15" i="4" s="1"/>
  <c r="AS1308" i="4"/>
  <c r="AE1308" i="4"/>
  <c r="AF1308" i="4" s="1"/>
  <c r="AG1308" i="4" s="1"/>
  <c r="AS2179" i="4"/>
  <c r="AE887" i="4"/>
  <c r="AF887" i="4" s="1"/>
  <c r="AG887" i="4" s="1"/>
  <c r="AS887" i="4"/>
  <c r="AC350" i="4"/>
  <c r="AD350" i="4" s="1"/>
  <c r="AC1674" i="4"/>
  <c r="AD1674" i="4" s="1"/>
  <c r="AC1338" i="4"/>
  <c r="AD1338" i="4" s="1"/>
  <c r="AC1682" i="4"/>
  <c r="AD1682" i="4" s="1"/>
  <c r="AC844" i="4"/>
  <c r="AD844" i="4" s="1"/>
  <c r="AT1058" i="4"/>
  <c r="AQ1058" i="4"/>
  <c r="AP1058" i="4"/>
  <c r="AV1058" i="4"/>
  <c r="AC1267" i="4"/>
  <c r="AD1267" i="4" s="1"/>
  <c r="AC853" i="4"/>
  <c r="AD853" i="4" s="1"/>
  <c r="AC1840" i="4"/>
  <c r="AD1840" i="4" s="1"/>
  <c r="AL513" i="4"/>
  <c r="AJ513" i="4"/>
  <c r="AM513" i="4" s="1"/>
  <c r="AS2343" i="4"/>
  <c r="AE2343" i="4"/>
  <c r="AF2343" i="4" s="1"/>
  <c r="AG2343" i="4" s="1"/>
  <c r="AC1830" i="4"/>
  <c r="AD1830" i="4" s="1"/>
  <c r="AC992" i="4"/>
  <c r="AD992" i="4" s="1"/>
  <c r="AS1513" i="4"/>
  <c r="AE1513" i="4"/>
  <c r="AF1513" i="4" s="1"/>
  <c r="AG1513" i="4" s="1"/>
  <c r="AC2461" i="4"/>
  <c r="AD2461" i="4" s="1"/>
  <c r="AS2305" i="4"/>
  <c r="AC175" i="4"/>
  <c r="AD175" i="4" s="1"/>
  <c r="AC483" i="4"/>
  <c r="AD483" i="4" s="1"/>
  <c r="AC1256" i="4"/>
  <c r="AD1256" i="4" s="1"/>
  <c r="AC25" i="4"/>
  <c r="AD25" i="4" s="1"/>
  <c r="AC1468" i="4"/>
  <c r="AD1468" i="4" s="1"/>
  <c r="AS1879" i="4"/>
  <c r="AJ2433" i="4"/>
  <c r="AM2433" i="4" s="1"/>
  <c r="AL2433" i="4"/>
  <c r="AT416" i="4"/>
  <c r="AQ416" i="4"/>
  <c r="AP416" i="4"/>
  <c r="AV416" i="4"/>
  <c r="AP1554" i="4"/>
  <c r="AT1554" i="4"/>
  <c r="AQ1554" i="4"/>
  <c r="AV1554" i="4"/>
  <c r="AE2186" i="4"/>
  <c r="AF2186" i="4" s="1"/>
  <c r="AG2186" i="4" s="1"/>
  <c r="AS2186" i="4"/>
  <c r="AC1419" i="4"/>
  <c r="AD1419" i="4" s="1"/>
  <c r="AC1129" i="4"/>
  <c r="AD1129" i="4" s="1"/>
  <c r="AC275" i="4"/>
  <c r="AD275" i="4" s="1"/>
  <c r="AJ1616" i="4"/>
  <c r="AM1616" i="4" s="1"/>
  <c r="AL1616" i="4"/>
  <c r="AS1891" i="4"/>
  <c r="AE1891" i="4"/>
  <c r="AF1891" i="4" s="1"/>
  <c r="AG1891" i="4" s="1"/>
  <c r="AS2468" i="4"/>
  <c r="AE2468" i="4"/>
  <c r="AF2468" i="4" s="1"/>
  <c r="AG2468" i="4" s="1"/>
  <c r="AS1388" i="4"/>
  <c r="AL1306" i="4"/>
  <c r="AJ1306" i="4"/>
  <c r="AM1306" i="4" s="1"/>
  <c r="AL760" i="4"/>
  <c r="AJ760" i="4"/>
  <c r="AM760" i="4" s="1"/>
  <c r="AC1099" i="4"/>
  <c r="AD1099" i="4" s="1"/>
  <c r="AL2472" i="4"/>
  <c r="AJ2472" i="4"/>
  <c r="AM2472" i="4" s="1"/>
  <c r="AC2284" i="4"/>
  <c r="AD2284" i="4" s="1"/>
  <c r="AC695" i="4"/>
  <c r="AD695" i="4" s="1"/>
  <c r="AQ770" i="4"/>
  <c r="AP770" i="4"/>
  <c r="AT770" i="4"/>
  <c r="AV770" i="4"/>
  <c r="AC918" i="4"/>
  <c r="AD918" i="4" s="1"/>
  <c r="AC2464" i="4"/>
  <c r="AD2464" i="4" s="1"/>
  <c r="AE1508" i="4"/>
  <c r="AF1508" i="4" s="1"/>
  <c r="AG1508" i="4" s="1"/>
  <c r="AS1508" i="4"/>
  <c r="AC857" i="4"/>
  <c r="AD857" i="4" s="1"/>
  <c r="AC895" i="4"/>
  <c r="AD895" i="4" s="1"/>
  <c r="AS1369" i="4"/>
  <c r="AL2381" i="4"/>
  <c r="AJ2381" i="4"/>
  <c r="AM2381" i="4" s="1"/>
  <c r="AC1019" i="4"/>
  <c r="AD1019" i="4" s="1"/>
  <c r="AS1139" i="4"/>
  <c r="AS1312" i="4"/>
  <c r="AE1312" i="4"/>
  <c r="AF1312" i="4" s="1"/>
  <c r="AG1312" i="4" s="1"/>
  <c r="AT1137" i="4"/>
  <c r="AQ1137" i="4"/>
  <c r="AP1137" i="4"/>
  <c r="AV1137" i="4"/>
  <c r="AS2166" i="4"/>
  <c r="AE2166" i="4"/>
  <c r="AF2166" i="4" s="1"/>
  <c r="AG2166" i="4" s="1"/>
  <c r="AQ667" i="4"/>
  <c r="AP667" i="4"/>
  <c r="AT667" i="4"/>
  <c r="AV667" i="4"/>
  <c r="AS697" i="4"/>
  <c r="AC1483" i="4"/>
  <c r="AD1483" i="4" s="1"/>
  <c r="AS806" i="4"/>
  <c r="AE806" i="4"/>
  <c r="AF806" i="4" s="1"/>
  <c r="AG806" i="4" s="1"/>
  <c r="AS1632" i="4"/>
  <c r="AS666" i="4"/>
  <c r="AE666" i="4"/>
  <c r="AF666" i="4" s="1"/>
  <c r="AG666" i="4" s="1"/>
  <c r="AC818" i="4"/>
  <c r="AD818" i="4" s="1"/>
  <c r="AC1979" i="4"/>
  <c r="AD1979" i="4" s="1"/>
  <c r="AS1504" i="4"/>
  <c r="AE1504" i="4"/>
  <c r="AF1504" i="4" s="1"/>
  <c r="AG1504" i="4" s="1"/>
  <c r="AS1435" i="4"/>
  <c r="AT1335" i="4"/>
  <c r="AQ1335" i="4"/>
  <c r="AP1335" i="4"/>
  <c r="AV1335" i="4"/>
  <c r="AS203" i="4"/>
  <c r="AE899" i="4"/>
  <c r="AF899" i="4" s="1"/>
  <c r="AG899" i="4" s="1"/>
  <c r="AS899" i="4"/>
  <c r="AQ1376" i="4"/>
  <c r="AP1376" i="4"/>
  <c r="AT1376" i="4"/>
  <c r="AV1376" i="4"/>
  <c r="AC1812" i="4"/>
  <c r="AD1812" i="4" s="1"/>
  <c r="AC1197" i="4"/>
  <c r="AD1197" i="4" s="1"/>
  <c r="AL2096" i="4"/>
  <c r="AJ2096" i="4"/>
  <c r="AM2096" i="4" s="1"/>
  <c r="AC1692" i="4"/>
  <c r="AD1692" i="4" s="1"/>
  <c r="AC289" i="4"/>
  <c r="AD289" i="4" s="1"/>
  <c r="AL2107" i="4"/>
  <c r="AJ2107" i="4"/>
  <c r="AM2107" i="4" s="1"/>
  <c r="AC1913" i="4"/>
  <c r="AD1913" i="4" s="1"/>
  <c r="AT1864" i="4"/>
  <c r="AQ1864" i="4"/>
  <c r="AP1864" i="4"/>
  <c r="AV1864" i="4"/>
  <c r="AC1893" i="4"/>
  <c r="AD1893" i="4" s="1"/>
  <c r="AC2035" i="4"/>
  <c r="AD2035" i="4" s="1"/>
  <c r="AS257" i="4"/>
  <c r="AC1944" i="4"/>
  <c r="AD1944" i="4" s="1"/>
  <c r="AS1214" i="4"/>
  <c r="AC2212" i="4"/>
  <c r="AD2212" i="4" s="1"/>
  <c r="AE441" i="4"/>
  <c r="AF441" i="4" s="1"/>
  <c r="AG441" i="4" s="1"/>
  <c r="AS441" i="4"/>
  <c r="AE1192" i="4"/>
  <c r="AF1192" i="4" s="1"/>
  <c r="AG1192" i="4" s="1"/>
  <c r="AS1192" i="4"/>
  <c r="AJ1581" i="4"/>
  <c r="AM1581" i="4" s="1"/>
  <c r="AL1581" i="4"/>
  <c r="AS1144" i="4"/>
  <c r="AE41" i="4"/>
  <c r="AF41" i="4" s="1"/>
  <c r="AG41" i="4" s="1"/>
  <c r="AS41" i="4"/>
  <c r="AL346" i="4"/>
  <c r="AJ346" i="4"/>
  <c r="AM346" i="4" s="1"/>
  <c r="AS1305" i="4"/>
  <c r="AE1305" i="4"/>
  <c r="AF1305" i="4" s="1"/>
  <c r="AG1305" i="4" s="1"/>
  <c r="AC614" i="4"/>
  <c r="AD614" i="4" s="1"/>
  <c r="AC1079" i="4"/>
  <c r="AD1079" i="4" s="1"/>
  <c r="AL364" i="4"/>
  <c r="AJ364" i="4"/>
  <c r="AM364" i="4" s="1"/>
  <c r="AC1792" i="4"/>
  <c r="AD1792" i="4" s="1"/>
  <c r="AP1232" i="4"/>
  <c r="AT1232" i="4"/>
  <c r="AQ1232" i="4"/>
  <c r="AV1232" i="4"/>
  <c r="AJ1976" i="4"/>
  <c r="AM1976" i="4" s="1"/>
  <c r="AL1976" i="4"/>
  <c r="AC883" i="4"/>
  <c r="AD883" i="4" s="1"/>
  <c r="AC497" i="4"/>
  <c r="AD497" i="4" s="1"/>
  <c r="AC981" i="4"/>
  <c r="AD981" i="4" s="1"/>
  <c r="AC189" i="4"/>
  <c r="AD189" i="4" s="1"/>
  <c r="AS1922" i="4"/>
  <c r="AC620" i="4"/>
  <c r="AD620" i="4" s="1"/>
  <c r="AJ929" i="4"/>
  <c r="AM929" i="4" s="1"/>
  <c r="AL929" i="4"/>
  <c r="AL653" i="4"/>
  <c r="AJ653" i="4"/>
  <c r="AM653" i="4" s="1"/>
  <c r="AE2183" i="4"/>
  <c r="AF2183" i="4" s="1"/>
  <c r="AG2183" i="4" s="1"/>
  <c r="AS2183" i="4"/>
  <c r="AS1531" i="4"/>
  <c r="AE1531" i="4"/>
  <c r="AF1531" i="4" s="1"/>
  <c r="AG1531" i="4" s="1"/>
  <c r="AC2352" i="4"/>
  <c r="AD2352" i="4" s="1"/>
  <c r="AL1977" i="4"/>
  <c r="AJ1977" i="4"/>
  <c r="AM1977" i="4" s="1"/>
  <c r="AL1084" i="4"/>
  <c r="AJ1084" i="4"/>
  <c r="AM1084" i="4" s="1"/>
  <c r="AS1498" i="4"/>
  <c r="AS2466" i="4"/>
  <c r="AC1668" i="4"/>
  <c r="AD1668" i="4" s="1"/>
  <c r="AP1933" i="4"/>
  <c r="AT1933" i="4"/>
  <c r="AQ1933" i="4"/>
  <c r="AV1933" i="4"/>
  <c r="AC2180" i="4"/>
  <c r="AD2180" i="4" s="1"/>
  <c r="AT1111" i="4"/>
  <c r="AQ1111" i="4"/>
  <c r="AP1111" i="4"/>
  <c r="AV1111" i="4"/>
  <c r="AS2397" i="4"/>
  <c r="AS16" i="4"/>
  <c r="AC1047" i="4"/>
  <c r="AD1047" i="4" s="1"/>
  <c r="AC1260" i="4"/>
  <c r="AD1260" i="4" s="1"/>
  <c r="AE1367" i="4"/>
  <c r="AF1367" i="4" s="1"/>
  <c r="AG1367" i="4" s="1"/>
  <c r="AS1367" i="4"/>
  <c r="AC838" i="4"/>
  <c r="AD838" i="4" s="1"/>
  <c r="AQ2275" i="4"/>
  <c r="AP2275" i="4"/>
  <c r="AT2275" i="4"/>
  <c r="AV2275" i="4"/>
  <c r="AP1573" i="4"/>
  <c r="AT1573" i="4"/>
  <c r="AQ1573" i="4"/>
  <c r="AV1573" i="4"/>
  <c r="AS1915" i="4"/>
  <c r="AQ599" i="4"/>
  <c r="AP599" i="4"/>
  <c r="AT599" i="4"/>
  <c r="AV599" i="4"/>
  <c r="AS1570" i="4"/>
  <c r="AE1570" i="4"/>
  <c r="AF1570" i="4" s="1"/>
  <c r="AG1570" i="4" s="1"/>
  <c r="AC2207" i="4"/>
  <c r="AD2207" i="4" s="1"/>
  <c r="AC1652" i="4"/>
  <c r="AD1652" i="4" s="1"/>
  <c r="AC2471" i="4"/>
  <c r="AD2471" i="4" s="1"/>
  <c r="AE92" i="4"/>
  <c r="AF92" i="4" s="1"/>
  <c r="AG92" i="4" s="1"/>
  <c r="AS92" i="4"/>
  <c r="AC2098" i="4"/>
  <c r="AD2098" i="4" s="1"/>
  <c r="AQ723" i="4"/>
  <c r="AP723" i="4"/>
  <c r="AT723" i="4"/>
  <c r="AV723" i="4"/>
  <c r="AS2432" i="4"/>
  <c r="AC1287" i="4"/>
  <c r="AD1287" i="4" s="1"/>
  <c r="AC1462" i="4"/>
  <c r="AD1462" i="4" s="1"/>
  <c r="AC1904" i="4"/>
  <c r="AD1904" i="4" s="1"/>
  <c r="AQ803" i="4"/>
  <c r="AP803" i="4"/>
  <c r="AT803" i="4"/>
  <c r="AV803" i="4"/>
  <c r="AE1990" i="4"/>
  <c r="AF1990" i="4" s="1"/>
  <c r="AG1990" i="4" s="1"/>
  <c r="AS1990" i="4"/>
  <c r="AS1371" i="4"/>
  <c r="AE1371" i="4"/>
  <c r="AF1371" i="4" s="1"/>
  <c r="AG1371" i="4" s="1"/>
  <c r="AC425" i="4"/>
  <c r="AD425" i="4" s="1"/>
  <c r="AQ1418" i="4"/>
  <c r="AP1418" i="4"/>
  <c r="AT1418" i="4"/>
  <c r="AV1418" i="4"/>
  <c r="AS1883" i="4"/>
  <c r="AE2357" i="4"/>
  <c r="AF2357" i="4" s="1"/>
  <c r="AG2357" i="4" s="1"/>
  <c r="AS2357" i="4"/>
  <c r="AC797" i="4"/>
  <c r="AD797" i="4" s="1"/>
  <c r="AS2120" i="4"/>
  <c r="AE2120" i="4"/>
  <c r="AF2120" i="4" s="1"/>
  <c r="AG2120" i="4" s="1"/>
  <c r="AS457" i="4"/>
  <c r="AS1831" i="4"/>
  <c r="AC2336" i="4"/>
  <c r="AD2336" i="4" s="1"/>
  <c r="AT418" i="4"/>
  <c r="AQ418" i="4"/>
  <c r="AP418" i="4"/>
  <c r="AV418" i="4"/>
  <c r="AS1905" i="4"/>
  <c r="AL1320" i="4"/>
  <c r="AJ1320" i="4"/>
  <c r="AM1320" i="4" s="1"/>
  <c r="AS834" i="4"/>
  <c r="AS2257" i="4"/>
  <c r="AQ2067" i="4"/>
  <c r="AP2067" i="4"/>
  <c r="AT2067" i="4"/>
  <c r="AV2067" i="4"/>
  <c r="AS1008" i="4"/>
  <c r="AS955" i="4"/>
  <c r="AE955" i="4"/>
  <c r="AF955" i="4" s="1"/>
  <c r="AG955" i="4" s="1"/>
  <c r="AS234" i="4"/>
  <c r="AE234" i="4"/>
  <c r="AF234" i="4" s="1"/>
  <c r="AG234" i="4" s="1"/>
  <c r="AS1096" i="4"/>
  <c r="AC543" i="4"/>
  <c r="AD543" i="4" s="1"/>
  <c r="AS1221" i="4"/>
  <c r="AE1221" i="4"/>
  <c r="AF1221" i="4" s="1"/>
  <c r="AG1221" i="4" s="1"/>
  <c r="AQ866" i="4"/>
  <c r="AP866" i="4"/>
  <c r="AT866" i="4"/>
  <c r="AV866" i="4"/>
  <c r="AS2263" i="4"/>
  <c r="AE2263" i="4"/>
  <c r="AF2263" i="4" s="1"/>
  <c r="AG2263" i="4" s="1"/>
  <c r="AC2165" i="4"/>
  <c r="AD2165" i="4" s="1"/>
  <c r="AC1420" i="4"/>
  <c r="AD1420" i="4" s="1"/>
  <c r="AC843" i="4"/>
  <c r="AD843" i="4" s="1"/>
  <c r="AS1114" i="4"/>
  <c r="AS1448" i="4"/>
  <c r="AS678" i="4"/>
  <c r="AE678" i="4"/>
  <c r="AF678" i="4" s="1"/>
  <c r="AG678" i="4" s="1"/>
  <c r="AL357" i="4"/>
  <c r="AJ357" i="4"/>
  <c r="AM357" i="4" s="1"/>
  <c r="AS2266" i="4"/>
  <c r="AS2350" i="4"/>
  <c r="AE2350" i="4"/>
  <c r="AF2350" i="4" s="1"/>
  <c r="AG2350" i="4" s="1"/>
  <c r="AC589" i="4"/>
  <c r="AD589" i="4" s="1"/>
  <c r="AT1274" i="4"/>
  <c r="AQ1274" i="4"/>
  <c r="AP1274" i="4"/>
  <c r="AV1274" i="4"/>
  <c r="AT938" i="4"/>
  <c r="AQ938" i="4"/>
  <c r="AP938" i="4"/>
  <c r="AV938" i="4"/>
  <c r="AC1712" i="4"/>
  <c r="AD1712" i="4" s="1"/>
  <c r="AC1677" i="4"/>
  <c r="AD1677" i="4" s="1"/>
  <c r="AT1743" i="4"/>
  <c r="AQ1743" i="4"/>
  <c r="AP1743" i="4"/>
  <c r="AV1743" i="4"/>
  <c r="AC1620" i="4"/>
  <c r="AD1620" i="4" s="1"/>
  <c r="AC1734" i="4"/>
  <c r="AD1734" i="4" s="1"/>
  <c r="AC1686" i="4"/>
  <c r="AD1686" i="4" s="1"/>
  <c r="AS95" i="4"/>
  <c r="AE95" i="4"/>
  <c r="AF95" i="4" s="1"/>
  <c r="AG95" i="4" s="1"/>
  <c r="AC401" i="4"/>
  <c r="AD401" i="4" s="1"/>
  <c r="AJ1565" i="4"/>
  <c r="AM1565" i="4" s="1"/>
  <c r="AL1565" i="4"/>
  <c r="AS2241" i="4"/>
  <c r="AE2241" i="4"/>
  <c r="AF2241" i="4" s="1"/>
  <c r="AG2241" i="4" s="1"/>
  <c r="AE2362" i="4"/>
  <c r="AF2362" i="4" s="1"/>
  <c r="AG2362" i="4" s="1"/>
  <c r="AS2362" i="4"/>
  <c r="AS1767" i="4"/>
  <c r="AC1403" i="4"/>
  <c r="AD1403" i="4" s="1"/>
  <c r="AQ2402" i="4"/>
  <c r="AP2402" i="4"/>
  <c r="AT2402" i="4"/>
  <c r="AV2402" i="4"/>
  <c r="AC1800" i="4"/>
  <c r="AD1800" i="4" s="1"/>
  <c r="AS1875" i="4"/>
  <c r="AS1678" i="4"/>
  <c r="AE1678" i="4"/>
  <c r="AF1678" i="4" s="1"/>
  <c r="AG1678" i="4" s="1"/>
  <c r="AC1156" i="4"/>
  <c r="AD1156" i="4" s="1"/>
  <c r="AE764" i="4"/>
  <c r="AF764" i="4" s="1"/>
  <c r="AG764" i="4" s="1"/>
  <c r="AS764" i="4"/>
  <c r="AC1860" i="4"/>
  <c r="AD1860" i="4" s="1"/>
  <c r="AS1631" i="4"/>
  <c r="AE1631" i="4"/>
  <c r="AF1631" i="4" s="1"/>
  <c r="AG1631" i="4" s="1"/>
  <c r="AC2074" i="4"/>
  <c r="AD2074" i="4" s="1"/>
  <c r="AC862" i="4"/>
  <c r="AD862" i="4" s="1"/>
  <c r="AT1411" i="4"/>
  <c r="AQ1411" i="4"/>
  <c r="AP1411" i="4"/>
  <c r="AV1411" i="4"/>
  <c r="AS1296" i="4"/>
  <c r="AS1859" i="4"/>
  <c r="AE1859" i="4"/>
  <c r="AF1859" i="4" s="1"/>
  <c r="AG1859" i="4" s="1"/>
  <c r="AC1450" i="4"/>
  <c r="AD1450" i="4" s="1"/>
  <c r="AC2365" i="4"/>
  <c r="AD2365" i="4" s="1"/>
  <c r="AC206" i="4"/>
  <c r="AD206" i="4" s="1"/>
  <c r="AC1752" i="4"/>
  <c r="AD1752" i="4" s="1"/>
  <c r="AC2272" i="4"/>
  <c r="AD2272" i="4" s="1"/>
  <c r="AC2401" i="4"/>
  <c r="AD2401" i="4" s="1"/>
  <c r="AE2169" i="4"/>
  <c r="AF2169" i="4" s="1"/>
  <c r="AG2169" i="4" s="1"/>
  <c r="AS2169" i="4"/>
  <c r="AC1658" i="4"/>
  <c r="AD1658" i="4" s="1"/>
  <c r="AS2297" i="4"/>
  <c r="AC1184" i="4"/>
  <c r="AD1184" i="4" s="1"/>
  <c r="AS2188" i="4"/>
  <c r="AE2188" i="4"/>
  <c r="AF2188" i="4" s="1"/>
  <c r="AG2188" i="4" s="1"/>
  <c r="AL338" i="4"/>
  <c r="AJ338" i="4"/>
  <c r="AM338" i="4" s="1"/>
  <c r="AC1907" i="4"/>
  <c r="AD1907" i="4" s="1"/>
  <c r="AC1072" i="4"/>
  <c r="AD1072" i="4" s="1"/>
  <c r="AS970" i="4"/>
  <c r="AC2215" i="4"/>
  <c r="AD2215" i="4" s="1"/>
  <c r="AS1191" i="4"/>
  <c r="AE1191" i="4"/>
  <c r="AF1191" i="4" s="1"/>
  <c r="AG1191" i="4" s="1"/>
  <c r="AP1703" i="4"/>
  <c r="AT1703" i="4"/>
  <c r="AQ1703" i="4"/>
  <c r="AV1703" i="4"/>
  <c r="AS1333" i="4"/>
  <c r="AL396" i="4"/>
  <c r="AJ396" i="4"/>
  <c r="AM396" i="4" s="1"/>
  <c r="AC1382" i="4"/>
  <c r="AD1382" i="4" s="1"/>
  <c r="AC1578" i="4"/>
  <c r="AD1578" i="4" s="1"/>
  <c r="AC2185" i="4"/>
  <c r="AD2185" i="4" s="1"/>
  <c r="AC489" i="4"/>
  <c r="AD489" i="4" s="1"/>
  <c r="AC2332" i="4"/>
  <c r="AD2332" i="4" s="1"/>
  <c r="AC2290" i="4"/>
  <c r="AD2290" i="4" s="1"/>
  <c r="AS779" i="4"/>
  <c r="AE779" i="4"/>
  <c r="AF779" i="4" s="1"/>
  <c r="AG779" i="4" s="1"/>
  <c r="AS58" i="4"/>
  <c r="AE58" i="4"/>
  <c r="AF58" i="4" s="1"/>
  <c r="AG58" i="4" s="1"/>
  <c r="AS957" i="4"/>
  <c r="AE957" i="4"/>
  <c r="AF957" i="4" s="1"/>
  <c r="AG957" i="4" s="1"/>
  <c r="AC939" i="4"/>
  <c r="AD939" i="4" s="1"/>
  <c r="AC2434" i="4"/>
  <c r="AD2434" i="4" s="1"/>
  <c r="AS1361" i="4"/>
  <c r="AS2380" i="4"/>
  <c r="AC2184" i="4"/>
  <c r="AD2184" i="4" s="1"/>
  <c r="AS966" i="4"/>
  <c r="AE966" i="4"/>
  <c r="AF966" i="4" s="1"/>
  <c r="AG966" i="4" s="1"/>
  <c r="AC1188" i="4"/>
  <c r="AD1188" i="4" s="1"/>
  <c r="AC2413" i="4"/>
  <c r="AD2413" i="4" s="1"/>
  <c r="AT1772" i="4"/>
  <c r="AQ1772" i="4"/>
  <c r="AP1772" i="4"/>
  <c r="AV1772" i="4"/>
  <c r="AC73" i="4"/>
  <c r="AD73" i="4" s="1"/>
  <c r="AQ989" i="4"/>
  <c r="AP989" i="4"/>
  <c r="AT989" i="4"/>
  <c r="AV989" i="4"/>
  <c r="AT985" i="4"/>
  <c r="AQ985" i="4"/>
  <c r="AP985" i="4"/>
  <c r="AV985" i="4"/>
  <c r="AQ664" i="4"/>
  <c r="AP664" i="4"/>
  <c r="AT664" i="4"/>
  <c r="AV664" i="4"/>
  <c r="AQ754" i="4"/>
  <c r="AP754" i="4"/>
  <c r="AT754" i="4"/>
  <c r="AV754" i="4"/>
  <c r="AQ2097" i="4"/>
  <c r="AP2097" i="4"/>
  <c r="AT2097" i="4"/>
  <c r="AV2097" i="4"/>
  <c r="AP134" i="4"/>
  <c r="AT134" i="4"/>
  <c r="AQ134" i="4"/>
  <c r="AV134" i="4"/>
  <c r="AP1576" i="4"/>
  <c r="AT1576" i="4"/>
  <c r="AQ1576" i="4"/>
  <c r="AV1576" i="4"/>
  <c r="AT452" i="4"/>
  <c r="AQ452" i="4"/>
  <c r="AP452" i="4"/>
  <c r="AV452" i="4"/>
  <c r="AP1546" i="4"/>
  <c r="AT1546" i="4"/>
  <c r="AQ1546" i="4"/>
  <c r="AV1546" i="4"/>
  <c r="AQ167" i="4"/>
  <c r="AP167" i="4"/>
  <c r="AT167" i="4"/>
  <c r="AV167" i="4"/>
  <c r="AQ2087" i="4"/>
  <c r="AP2087" i="4"/>
  <c r="AT2087" i="4"/>
  <c r="AV2087" i="4"/>
  <c r="AP2218" i="4"/>
  <c r="AQ2218" i="4"/>
  <c r="AT2218" i="4"/>
  <c r="AV2218" i="4"/>
  <c r="AQ2052" i="4"/>
  <c r="AT2052" i="4"/>
  <c r="AP2052" i="4"/>
  <c r="AV2052" i="4"/>
  <c r="AQ615" i="4"/>
  <c r="AP615" i="4"/>
  <c r="AT615" i="4"/>
  <c r="AV615" i="4"/>
  <c r="AQ1618" i="4"/>
  <c r="AP1618" i="4"/>
  <c r="AT1618" i="4"/>
  <c r="AV1618" i="4"/>
  <c r="AP1548" i="4"/>
  <c r="AT1548" i="4"/>
  <c r="AQ1548" i="4"/>
  <c r="AV1548" i="4"/>
  <c r="AQ701" i="4"/>
  <c r="AP701" i="4"/>
  <c r="AT701" i="4"/>
  <c r="AV701" i="4"/>
  <c r="AP1552" i="4"/>
  <c r="AT1552" i="4"/>
  <c r="AQ1552" i="4"/>
  <c r="AV1552" i="4"/>
  <c r="AP1476" i="4"/>
  <c r="AT1476" i="4"/>
  <c r="AQ1476" i="4"/>
  <c r="AV1476" i="4"/>
  <c r="AP1626" i="4"/>
  <c r="AT1626" i="4"/>
  <c r="AQ1626" i="4"/>
  <c r="AV1626" i="4"/>
  <c r="AT2040" i="4"/>
  <c r="AQ2040" i="4"/>
  <c r="AP2040" i="4"/>
  <c r="AV2040" i="4"/>
  <c r="AP2465" i="4"/>
  <c r="AT2465" i="4"/>
  <c r="AQ2465" i="4"/>
  <c r="AV2465" i="4"/>
  <c r="AP480" i="4"/>
  <c r="AT480" i="4"/>
  <c r="AQ480" i="4"/>
  <c r="AV480" i="4"/>
  <c r="AP1525" i="4"/>
  <c r="AT1525" i="4"/>
  <c r="AQ1525" i="4"/>
  <c r="AV1525" i="4"/>
  <c r="AP742" i="4"/>
  <c r="AT742" i="4"/>
  <c r="AQ742" i="4"/>
  <c r="AV742" i="4"/>
  <c r="AP1583" i="4"/>
  <c r="AT1583" i="4"/>
  <c r="AQ1583" i="4"/>
  <c r="AV1583" i="4"/>
  <c r="AQ660" i="4"/>
  <c r="AP660" i="4"/>
  <c r="AT660" i="4"/>
  <c r="AV660" i="4"/>
  <c r="AQ2043" i="4"/>
  <c r="AP2043" i="4"/>
  <c r="AT2043" i="4"/>
  <c r="AV2043" i="4"/>
  <c r="AQ2387" i="4"/>
  <c r="AP2387" i="4"/>
  <c r="AT2387" i="4"/>
  <c r="AV2387" i="4"/>
  <c r="AT1981" i="4"/>
  <c r="AQ1981" i="4"/>
  <c r="AP1981" i="4"/>
  <c r="AV1981" i="4"/>
  <c r="AC662" i="4"/>
  <c r="AD662" i="4" s="1"/>
  <c r="AC2268" i="4"/>
  <c r="AD2268" i="4" s="1"/>
  <c r="AE2452" i="4"/>
  <c r="AF2452" i="4" s="1"/>
  <c r="AG2452" i="4" s="1"/>
  <c r="AS2452" i="4"/>
  <c r="AS1248" i="4"/>
  <c r="AC278" i="4"/>
  <c r="AD278" i="4" s="1"/>
  <c r="AC1336" i="4"/>
  <c r="AD1336" i="4" s="1"/>
  <c r="AC2128" i="4"/>
  <c r="AD2128" i="4" s="1"/>
  <c r="AS2265" i="4"/>
  <c r="AE2265" i="4"/>
  <c r="AF2265" i="4" s="1"/>
  <c r="AG2265" i="4" s="1"/>
  <c r="AJ2006" i="4"/>
  <c r="AM2006" i="4" s="1"/>
  <c r="AL2006" i="4"/>
  <c r="AS2237" i="4"/>
  <c r="AC2103" i="4"/>
  <c r="AD2103" i="4" s="1"/>
  <c r="AL2421" i="4"/>
  <c r="AJ2421" i="4"/>
  <c r="AM2421" i="4" s="1"/>
  <c r="AC1187" i="4"/>
  <c r="AD1187" i="4" s="1"/>
  <c r="AC1246" i="4"/>
  <c r="AD1246" i="4" s="1"/>
  <c r="AC968" i="4"/>
  <c r="AD968" i="4" s="1"/>
  <c r="AC1381" i="4"/>
  <c r="AD1381" i="4" s="1"/>
  <c r="AC296" i="4"/>
  <c r="AD296" i="4" s="1"/>
  <c r="AS1434" i="4"/>
  <c r="AC2310" i="4"/>
  <c r="AD2310" i="4" s="1"/>
  <c r="AC2178" i="4"/>
  <c r="AD2178" i="4" s="1"/>
  <c r="AS1543" i="4"/>
  <c r="AL740" i="4"/>
  <c r="AJ740" i="4"/>
  <c r="AM740" i="4" s="1"/>
  <c r="AJ1606" i="4"/>
  <c r="AM1606" i="4" s="1"/>
  <c r="AL1606" i="4"/>
  <c r="AC2195" i="4"/>
  <c r="AD2195" i="4" s="1"/>
  <c r="AE947" i="4"/>
  <c r="AF947" i="4" s="1"/>
  <c r="AG947" i="4" s="1"/>
  <c r="AS947" i="4"/>
  <c r="AT421" i="4"/>
  <c r="AQ421" i="4"/>
  <c r="AP421" i="4"/>
  <c r="AV421" i="4"/>
  <c r="AC1010" i="4"/>
  <c r="AD1010" i="4" s="1"/>
  <c r="AQ515" i="4"/>
  <c r="AP515" i="4"/>
  <c r="AT515" i="4"/>
  <c r="AV515" i="4"/>
  <c r="AS571" i="4"/>
  <c r="AC1097" i="4"/>
  <c r="AD1097" i="4" s="1"/>
  <c r="AJ688" i="4"/>
  <c r="AM688" i="4" s="1"/>
  <c r="AL688" i="4"/>
  <c r="AP799" i="4"/>
  <c r="AT799" i="4"/>
  <c r="AQ799" i="4"/>
  <c r="AV799" i="4"/>
  <c r="AJ2060" i="4"/>
  <c r="AM2060" i="4" s="1"/>
  <c r="AL2060" i="4"/>
  <c r="AS273" i="4"/>
  <c r="AL819" i="4"/>
  <c r="AJ819" i="4"/>
  <c r="AM819" i="4" s="1"/>
  <c r="AC282" i="4"/>
  <c r="AD282" i="4" s="1"/>
  <c r="AP465" i="4"/>
  <c r="AT465" i="4"/>
  <c r="AQ465" i="4"/>
  <c r="AV465" i="4"/>
  <c r="AS1265" i="4"/>
  <c r="AS1856" i="4"/>
  <c r="AE1856" i="4"/>
  <c r="AF1856" i="4" s="1"/>
  <c r="AG1856" i="4" s="1"/>
  <c r="AC952" i="4"/>
  <c r="AD952" i="4" s="1"/>
  <c r="AC2260" i="4"/>
  <c r="AD2260" i="4" s="1"/>
  <c r="AC2181" i="4"/>
  <c r="AD2181" i="4" s="1"/>
  <c r="AE969" i="4"/>
  <c r="AF969" i="4" s="1"/>
  <c r="AG969" i="4" s="1"/>
  <c r="AS969" i="4"/>
  <c r="AC2189" i="4"/>
  <c r="AD2189" i="4" s="1"/>
  <c r="AS1383" i="4"/>
  <c r="AC1788" i="4"/>
  <c r="AD1788" i="4" s="1"/>
  <c r="AC2158" i="4"/>
  <c r="AD2158" i="4" s="1"/>
  <c r="AE2201" i="4"/>
  <c r="AF2201" i="4" s="1"/>
  <c r="AG2201" i="4" s="1"/>
  <c r="AS2201" i="4"/>
  <c r="AS1399" i="4"/>
  <c r="AE1399" i="4"/>
  <c r="AF1399" i="4" s="1"/>
  <c r="AG1399" i="4" s="1"/>
  <c r="AS1755" i="4"/>
  <c r="AE1755" i="4"/>
  <c r="AF1755" i="4" s="1"/>
  <c r="AG1755" i="4" s="1"/>
  <c r="AP1899" i="4"/>
  <c r="AT1899" i="4"/>
  <c r="AQ1899" i="4"/>
  <c r="AV1899" i="4"/>
  <c r="AC1813" i="4"/>
  <c r="AD1813" i="4" s="1"/>
  <c r="AC1695" i="4"/>
  <c r="AD1695" i="4" s="1"/>
  <c r="AT371" i="4"/>
  <c r="AQ371" i="4"/>
  <c r="AP371" i="4"/>
  <c r="AV371" i="4"/>
  <c r="AS2337" i="4"/>
  <c r="AS2175" i="4"/>
  <c r="AS235" i="4"/>
  <c r="AE235" i="4"/>
  <c r="AF235" i="4" s="1"/>
  <c r="AG235" i="4" s="1"/>
  <c r="AJ57" i="4"/>
  <c r="AM57" i="4" s="1"/>
  <c r="AL57" i="4"/>
  <c r="AS2132" i="4"/>
  <c r="AC1665" i="4"/>
  <c r="AD1665" i="4" s="1"/>
  <c r="AL576" i="4"/>
  <c r="AJ576" i="4"/>
  <c r="AM576" i="4" s="1"/>
  <c r="AC429" i="4"/>
  <c r="AD429" i="4" s="1"/>
  <c r="AS2138" i="4"/>
  <c r="AC1433" i="4"/>
  <c r="AD1433" i="4" s="1"/>
  <c r="AL69" i="4"/>
  <c r="AJ69" i="4"/>
  <c r="AM69" i="4" s="1"/>
  <c r="AQ366" i="4"/>
  <c r="AP366" i="4"/>
  <c r="AT366" i="4"/>
  <c r="AV366" i="4"/>
  <c r="AC375" i="4"/>
  <c r="AD375" i="4" s="1"/>
  <c r="AC848" i="4"/>
  <c r="AD848" i="4" s="1"/>
  <c r="AJ80" i="4"/>
  <c r="AM80" i="4" s="1"/>
  <c r="AL80" i="4"/>
  <c r="AS222" i="4"/>
  <c r="AE222" i="4"/>
  <c r="AF222" i="4" s="1"/>
  <c r="AG222" i="4" s="1"/>
  <c r="AP930" i="4"/>
  <c r="AT930" i="4"/>
  <c r="AQ930" i="4"/>
  <c r="AV930" i="4"/>
  <c r="AC2127" i="4"/>
  <c r="AD2127" i="4" s="1"/>
  <c r="AJ301" i="4"/>
  <c r="AM301" i="4" s="1"/>
  <c r="AL301" i="4"/>
  <c r="AC1495" i="4"/>
  <c r="AD1495" i="4" s="1"/>
  <c r="AC1193" i="4"/>
  <c r="AD1193" i="4" s="1"/>
  <c r="AC808" i="4"/>
  <c r="AD808" i="4" s="1"/>
  <c r="AS46" i="4"/>
  <c r="AE776" i="4"/>
  <c r="AF776" i="4" s="1"/>
  <c r="AG776" i="4" s="1"/>
  <c r="AS776" i="4"/>
  <c r="AC1873" i="4"/>
  <c r="AD1873" i="4" s="1"/>
  <c r="AC2116" i="4"/>
  <c r="AD2116" i="4" s="1"/>
  <c r="AS1463" i="4"/>
  <c r="AC1789" i="4"/>
  <c r="AD1789" i="4" s="1"/>
  <c r="AC2171" i="4"/>
  <c r="AD2171" i="4" s="1"/>
  <c r="AC2049" i="4"/>
  <c r="AD2049" i="4" s="1"/>
  <c r="AC1207" i="4"/>
  <c r="AD1207" i="4" s="1"/>
  <c r="AC1470" i="4"/>
  <c r="AD1470" i="4" s="1"/>
  <c r="AC1355" i="4"/>
  <c r="AD1355" i="4" s="1"/>
  <c r="AC555" i="4"/>
  <c r="AD555" i="4" s="1"/>
  <c r="AJ2041" i="4"/>
  <c r="AM2041" i="4" s="1"/>
  <c r="AL2041" i="4"/>
  <c r="AS1794" i="4"/>
  <c r="AC216" i="4"/>
  <c r="AD216" i="4" s="1"/>
  <c r="AC674" i="4"/>
  <c r="AD674" i="4" s="1"/>
  <c r="AS953" i="4"/>
  <c r="AC1966" i="4"/>
  <c r="AD1966" i="4" s="1"/>
  <c r="AS2475" i="4"/>
  <c r="AE2475" i="4"/>
  <c r="AF2475" i="4" s="1"/>
  <c r="AG2475" i="4" s="1"/>
  <c r="AC995" i="4"/>
  <c r="AD995" i="4" s="1"/>
  <c r="AC2003" i="4"/>
  <c r="AD2003" i="4" s="1"/>
  <c r="AC984" i="4"/>
  <c r="AD984" i="4" s="1"/>
  <c r="AC531" i="4"/>
  <c r="AD531" i="4" s="1"/>
  <c r="AS1460" i="4"/>
  <c r="AE1460" i="4"/>
  <c r="AF1460" i="4" s="1"/>
  <c r="AG1460" i="4" s="1"/>
  <c r="AC894" i="4"/>
  <c r="AD894" i="4" s="1"/>
  <c r="AC2304" i="4"/>
  <c r="AD2304" i="4" s="1"/>
  <c r="AS1150" i="4"/>
  <c r="AC870" i="4"/>
  <c r="AD870" i="4" s="1"/>
  <c r="AC2404" i="4"/>
  <c r="AD2404" i="4" s="1"/>
  <c r="AC1136" i="4"/>
  <c r="AD1136" i="4" s="1"/>
  <c r="AC2321" i="4"/>
  <c r="AD2321" i="4" s="1"/>
  <c r="AS1936" i="4"/>
  <c r="AC946" i="4"/>
  <c r="AD946" i="4" s="1"/>
  <c r="AS2058" i="4"/>
  <c r="AS1685" i="4"/>
  <c r="AE1685" i="4"/>
  <c r="AF1685" i="4" s="1"/>
  <c r="AG1685" i="4" s="1"/>
  <c r="AC2170" i="4"/>
  <c r="AD2170" i="4" s="1"/>
  <c r="AJ757" i="4"/>
  <c r="AM757" i="4" s="1"/>
  <c r="AL757" i="4"/>
  <c r="AS1774" i="4"/>
  <c r="AE1774" i="4"/>
  <c r="AF1774" i="4" s="1"/>
  <c r="AG1774" i="4" s="1"/>
  <c r="AC1075" i="4"/>
  <c r="AD1075" i="4" s="1"/>
  <c r="AC2081" i="4"/>
  <c r="AD2081" i="4" s="1"/>
  <c r="AC406" i="4"/>
  <c r="AD406" i="4" s="1"/>
  <c r="AC2417" i="4"/>
  <c r="AD2417" i="4" s="1"/>
  <c r="AS312" i="4"/>
  <c r="AC2211" i="4"/>
  <c r="AD2211" i="4" s="1"/>
  <c r="AC250" i="4"/>
  <c r="AD250" i="4" s="1"/>
  <c r="AS2389" i="4"/>
  <c r="AC1212" i="4"/>
  <c r="AD1212" i="4" s="1"/>
  <c r="AC2085" i="4"/>
  <c r="AD2085" i="4" s="1"/>
  <c r="AC886" i="4"/>
  <c r="AD886" i="4" s="1"/>
  <c r="AC106" i="4"/>
  <c r="AD106" i="4" s="1"/>
  <c r="AC1269" i="4"/>
  <c r="AD1269" i="4" s="1"/>
  <c r="AS1511" i="4"/>
  <c r="AS1993" i="4"/>
  <c r="AE1993" i="4"/>
  <c r="AF1993" i="4" s="1"/>
  <c r="AG1993" i="4" s="1"/>
  <c r="AC1850" i="4"/>
  <c r="AD1850" i="4" s="1"/>
  <c r="AC836" i="4"/>
  <c r="AD836" i="4" s="1"/>
  <c r="AC1410" i="4"/>
  <c r="AD1410" i="4" s="1"/>
  <c r="AS1351" i="4"/>
  <c r="AS1862" i="4"/>
  <c r="AS1507" i="4"/>
  <c r="AC913" i="4"/>
  <c r="AD913" i="4" s="1"/>
  <c r="AL1076" i="4"/>
  <c r="AJ1076" i="4"/>
  <c r="AM1076" i="4" s="1"/>
  <c r="AC1997" i="4"/>
  <c r="AD1997" i="4" s="1"/>
  <c r="AT351" i="4"/>
  <c r="AQ351" i="4"/>
  <c r="AP351" i="4"/>
  <c r="AV351" i="4"/>
  <c r="AL650" i="4"/>
  <c r="AJ650" i="4"/>
  <c r="AM650" i="4" s="1"/>
  <c r="AS475" i="4"/>
  <c r="AE475" i="4"/>
  <c r="AF475" i="4" s="1"/>
  <c r="AG475" i="4" s="1"/>
  <c r="AC1730" i="4"/>
  <c r="AD1730" i="4" s="1"/>
  <c r="AC131" i="4"/>
  <c r="AD131" i="4" s="1"/>
  <c r="AT354" i="4"/>
  <c r="AQ354" i="4"/>
  <c r="AP354" i="4"/>
  <c r="AV354" i="4"/>
  <c r="AL1056" i="4"/>
  <c r="AJ1056" i="4"/>
  <c r="AM1056" i="4" s="1"/>
  <c r="AC510" i="4"/>
  <c r="AD510" i="4" s="1"/>
  <c r="AC630" i="4"/>
  <c r="AD630" i="4" s="1"/>
  <c r="AS2146" i="4"/>
  <c r="AE2146" i="4"/>
  <c r="AF2146" i="4" s="1"/>
  <c r="AG2146" i="4" s="1"/>
  <c r="AS1803" i="4"/>
  <c r="AE1803" i="4"/>
  <c r="AF1803" i="4" s="1"/>
  <c r="AG1803" i="4" s="1"/>
  <c r="AP1903" i="4"/>
  <c r="AT1903" i="4"/>
  <c r="AQ1903" i="4"/>
  <c r="AV1903" i="4"/>
  <c r="AP2054" i="4"/>
  <c r="AQ2054" i="4"/>
  <c r="AT2054" i="4"/>
  <c r="AV2054" i="4"/>
  <c r="AC2267" i="4"/>
  <c r="AD2267" i="4" s="1"/>
  <c r="AS541" i="4"/>
  <c r="AJ517" i="4"/>
  <c r="AM517" i="4" s="1"/>
  <c r="AL517" i="4"/>
  <c r="AC1074" i="4"/>
  <c r="AD1074" i="4" s="1"/>
  <c r="AL482" i="4"/>
  <c r="AJ482" i="4"/>
  <c r="AM482" i="4" s="1"/>
  <c r="AE2355" i="4"/>
  <c r="AF2355" i="4" s="1"/>
  <c r="AG2355" i="4" s="1"/>
  <c r="AS2355" i="4"/>
  <c r="AC698" i="4"/>
  <c r="AD698" i="4" s="1"/>
  <c r="AP440" i="4"/>
  <c r="AT440" i="4"/>
  <c r="AQ440" i="4"/>
  <c r="AV440" i="4"/>
  <c r="AS2150" i="4"/>
  <c r="AE2150" i="4"/>
  <c r="AF2150" i="4" s="1"/>
  <c r="AG2150" i="4" s="1"/>
  <c r="AS307" i="4"/>
  <c r="AS2217" i="4"/>
  <c r="AS304" i="4"/>
  <c r="AC2305" i="4"/>
  <c r="AD2305" i="4" s="1"/>
  <c r="AC2385" i="4"/>
  <c r="AD2385" i="4" s="1"/>
  <c r="AS986" i="4"/>
  <c r="AJ156" i="4"/>
  <c r="AM156" i="4" s="1"/>
  <c r="AL156" i="4"/>
  <c r="AE243" i="4"/>
  <c r="AF243" i="4" s="1"/>
  <c r="AG243" i="4" s="1"/>
  <c r="AS243" i="4"/>
  <c r="AS951" i="4"/>
  <c r="AS1898" i="4"/>
  <c r="AE1898" i="4"/>
  <c r="AF1898" i="4" s="1"/>
  <c r="AG1898" i="4" s="1"/>
  <c r="AC1027" i="4"/>
  <c r="AD1027" i="4" s="1"/>
  <c r="AL1135" i="4"/>
  <c r="AJ1135" i="4"/>
  <c r="AM1135" i="4" s="1"/>
  <c r="AC449" i="4"/>
  <c r="AD449" i="4" s="1"/>
  <c r="AS1458" i="4"/>
  <c r="AE1458" i="4"/>
  <c r="AF1458" i="4" s="1"/>
  <c r="AG1458" i="4" s="1"/>
  <c r="AS717" i="4"/>
  <c r="AC2338" i="4"/>
  <c r="AD2338" i="4" s="1"/>
  <c r="AP402" i="4"/>
  <c r="AT402" i="4"/>
  <c r="AQ402" i="4"/>
  <c r="AV402" i="4"/>
  <c r="AC228" i="4"/>
  <c r="AD228" i="4" s="1"/>
  <c r="AC854" i="4"/>
  <c r="AD854" i="4" s="1"/>
  <c r="AS560" i="4"/>
  <c r="AS1121" i="4"/>
  <c r="AC967" i="4"/>
  <c r="AD967" i="4" s="1"/>
  <c r="AC1867" i="4"/>
  <c r="AD1867" i="4" s="1"/>
  <c r="AC1140" i="4"/>
  <c r="AD1140" i="4" s="1"/>
  <c r="AS496" i="4"/>
  <c r="AE496" i="4"/>
  <c r="AF496" i="4" s="1"/>
  <c r="AG496" i="4" s="1"/>
  <c r="AC1350" i="4"/>
  <c r="AD1350" i="4" s="1"/>
  <c r="AS1183" i="4"/>
  <c r="AP2214" i="4"/>
  <c r="AQ2214" i="4"/>
  <c r="AT2214" i="4"/>
  <c r="AV2214" i="4"/>
  <c r="AS479" i="4"/>
  <c r="AE479" i="4"/>
  <c r="AF479" i="4" s="1"/>
  <c r="AG479" i="4" s="1"/>
  <c r="AC1793" i="4"/>
  <c r="AD1793" i="4" s="1"/>
  <c r="AS1128" i="4"/>
  <c r="AC1822" i="4"/>
  <c r="AD1822" i="4" s="1"/>
  <c r="AS2239" i="4"/>
  <c r="AC35" i="4"/>
  <c r="AD35" i="4" s="1"/>
  <c r="AE1676" i="4"/>
  <c r="AF1676" i="4" s="1"/>
  <c r="AG1676" i="4" s="1"/>
  <c r="AS1676" i="4"/>
  <c r="AC1282" i="4"/>
  <c r="AD1282" i="4" s="1"/>
  <c r="AQ648" i="4"/>
  <c r="AP648" i="4"/>
  <c r="AT648" i="4"/>
  <c r="AV648" i="4"/>
  <c r="AC1139" i="4"/>
  <c r="AD1139" i="4" s="1"/>
  <c r="AQ139" i="4"/>
  <c r="AP139" i="4"/>
  <c r="AT139" i="4"/>
  <c r="AV139" i="4"/>
  <c r="AC810" i="4"/>
  <c r="AD810" i="4" s="1"/>
  <c r="AC1117" i="4"/>
  <c r="AD1117" i="4" s="1"/>
  <c r="AL435" i="4"/>
  <c r="AJ435" i="4"/>
  <c r="AM435" i="4" s="1"/>
  <c r="AC359" i="4"/>
  <c r="AD359" i="4" s="1"/>
  <c r="AL2025" i="4"/>
  <c r="AJ2025" i="4"/>
  <c r="AM2025" i="4" s="1"/>
  <c r="AC2197" i="4"/>
  <c r="AD2197" i="4" s="1"/>
  <c r="AC1328" i="4"/>
  <c r="AD1328" i="4" s="1"/>
  <c r="AC1431" i="4"/>
  <c r="AD1431" i="4" s="1"/>
  <c r="AS1378" i="4"/>
  <c r="AE1378" i="4"/>
  <c r="AF1378" i="4" s="1"/>
  <c r="AG1378" i="4" s="1"/>
  <c r="AL498" i="4"/>
  <c r="AJ498" i="4"/>
  <c r="AM498" i="4" s="1"/>
  <c r="AP1777" i="4"/>
  <c r="AT1777" i="4"/>
  <c r="AQ1777" i="4"/>
  <c r="AV1777" i="4"/>
  <c r="AT245" i="4"/>
  <c r="AQ245" i="4"/>
  <c r="AP245" i="4"/>
  <c r="AV245" i="4"/>
  <c r="AC93" i="4"/>
  <c r="AD93" i="4" s="1"/>
  <c r="AC1295" i="4"/>
  <c r="AD1295" i="4" s="1"/>
  <c r="AC125" i="4"/>
  <c r="AD125" i="4" s="1"/>
  <c r="AC1029" i="4"/>
  <c r="AD1029" i="4" s="1"/>
  <c r="AC2282" i="4"/>
  <c r="AD2282" i="4" s="1"/>
  <c r="AC1961" i="4"/>
  <c r="AD1961" i="4" s="1"/>
  <c r="AC1020" i="4"/>
  <c r="AD1020" i="4" s="1"/>
  <c r="AC855" i="4"/>
  <c r="AD855" i="4" s="1"/>
  <c r="AC481" i="4"/>
  <c r="AD481" i="4" s="1"/>
  <c r="AC1534" i="4"/>
  <c r="AD1534" i="4" s="1"/>
  <c r="AS1815" i="4"/>
  <c r="AT1422" i="4"/>
  <c r="AQ1422" i="4"/>
  <c r="AP1422" i="4"/>
  <c r="AV1422" i="4"/>
  <c r="AC1442" i="4"/>
  <c r="AD1442" i="4" s="1"/>
  <c r="AC1341" i="4"/>
  <c r="AD1341" i="4" s="1"/>
  <c r="AS2198" i="4"/>
  <c r="AC890" i="4"/>
  <c r="AD890" i="4" s="1"/>
  <c r="AS1623" i="4"/>
  <c r="AC290" i="4"/>
  <c r="AD290" i="4" s="1"/>
  <c r="AS2399" i="4"/>
  <c r="AE2399" i="4"/>
  <c r="AF2399" i="4" s="1"/>
  <c r="AG2399" i="4" s="1"/>
  <c r="AC897" i="4"/>
  <c r="AD897" i="4" s="1"/>
  <c r="AC2164" i="4"/>
  <c r="AD2164" i="4" s="1"/>
  <c r="AT1026" i="4"/>
  <c r="AQ1026" i="4"/>
  <c r="AP1026" i="4"/>
  <c r="AV1026" i="4"/>
  <c r="AC1841" i="4"/>
  <c r="AD1841" i="4" s="1"/>
  <c r="AC2291" i="4"/>
  <c r="AD2291" i="4" s="1"/>
  <c r="AC898" i="4"/>
  <c r="AD898" i="4" s="1"/>
  <c r="AS1505" i="4"/>
  <c r="AE1505" i="4"/>
  <c r="AF1505" i="4" s="1"/>
  <c r="AG1505" i="4" s="1"/>
  <c r="AC1106" i="4"/>
  <c r="AD1106" i="4" s="1"/>
  <c r="AC809" i="4"/>
  <c r="AD809" i="4" s="1"/>
  <c r="AS941" i="4"/>
  <c r="AE269" i="4"/>
  <c r="AF269" i="4" s="1"/>
  <c r="AG269" i="4" s="1"/>
  <c r="AS269" i="4"/>
  <c r="AC1227" i="4"/>
  <c r="AD1227" i="4" s="1"/>
  <c r="AS1365" i="4"/>
  <c r="AC728" i="4"/>
  <c r="AD728" i="4" s="1"/>
  <c r="AC1960" i="4"/>
  <c r="AD1960" i="4" s="1"/>
  <c r="AC538" i="4"/>
  <c r="AD538" i="4" s="1"/>
  <c r="AL2423" i="4"/>
  <c r="AJ2423" i="4"/>
  <c r="AM2423" i="4" s="1"/>
  <c r="AC1413" i="4"/>
  <c r="AD1413" i="4" s="1"/>
  <c r="AC1066" i="4"/>
  <c r="AD1066" i="4" s="1"/>
  <c r="AC903" i="4"/>
  <c r="AD903" i="4" s="1"/>
  <c r="AC308" i="4"/>
  <c r="AD308" i="4" s="1"/>
  <c r="AS800" i="4"/>
  <c r="AE800" i="4"/>
  <c r="AF800" i="4" s="1"/>
  <c r="AG800" i="4" s="1"/>
  <c r="AC287" i="4"/>
  <c r="AD287" i="4" s="1"/>
  <c r="AS1784" i="4"/>
  <c r="AE1784" i="4"/>
  <c r="AF1784" i="4" s="1"/>
  <c r="AG1784" i="4" s="1"/>
  <c r="AT874" i="4"/>
  <c r="AQ874" i="4"/>
  <c r="AP874" i="4"/>
  <c r="AV874" i="4"/>
  <c r="AS1688" i="4"/>
  <c r="AS1348" i="4"/>
  <c r="AE1348" i="4"/>
  <c r="AF1348" i="4" s="1"/>
  <c r="AG1348" i="4" s="1"/>
  <c r="AE2232" i="4"/>
  <c r="AF2232" i="4" s="1"/>
  <c r="AG2232" i="4" s="1"/>
  <c r="AS2232" i="4"/>
  <c r="AL1627" i="4"/>
  <c r="AJ1627" i="4"/>
  <c r="AM1627" i="4" s="1"/>
  <c r="AT272" i="4"/>
  <c r="AQ272" i="4"/>
  <c r="AP272" i="4"/>
  <c r="AV272" i="4"/>
  <c r="AL188" i="4"/>
  <c r="AJ188" i="4"/>
  <c r="AM188" i="4" s="1"/>
  <c r="AS1510" i="4"/>
  <c r="AS99" i="4"/>
  <c r="AE99" i="4"/>
  <c r="AF99" i="4" s="1"/>
  <c r="AG99" i="4" s="1"/>
  <c r="AS180" i="4"/>
  <c r="AC2466" i="4"/>
  <c r="AD2466" i="4" s="1"/>
  <c r="AS1819" i="4"/>
  <c r="AE1819" i="4"/>
  <c r="AF1819" i="4" s="1"/>
  <c r="AG1819" i="4" s="1"/>
  <c r="AC1878" i="4"/>
  <c r="AD1878" i="4" s="1"/>
  <c r="AS412" i="4"/>
  <c r="AC1835" i="4"/>
  <c r="AD1835" i="4" s="1"/>
  <c r="AC70" i="4"/>
  <c r="AD70" i="4" s="1"/>
  <c r="AC673" i="4"/>
  <c r="AD673" i="4" s="1"/>
  <c r="AS2076" i="4"/>
  <c r="AE2076" i="4"/>
  <c r="AF2076" i="4" s="1"/>
  <c r="AG2076" i="4" s="1"/>
  <c r="AC1055" i="4"/>
  <c r="AD1055" i="4" s="1"/>
  <c r="AE1643" i="4"/>
  <c r="AF1643" i="4" s="1"/>
  <c r="AG1643" i="4" s="1"/>
  <c r="AS1643" i="4"/>
  <c r="AS1786" i="4"/>
  <c r="AE1786" i="4"/>
  <c r="AF1786" i="4" s="1"/>
  <c r="AG1786" i="4" s="1"/>
  <c r="AC1657" i="4"/>
  <c r="AD1657" i="4" s="1"/>
  <c r="AS1095" i="4"/>
  <c r="AS166" i="4"/>
  <c r="AE166" i="4"/>
  <c r="AF166" i="4" s="1"/>
  <c r="AG166" i="4" s="1"/>
  <c r="AE1416" i="4"/>
  <c r="AF1416" i="4" s="1"/>
  <c r="AG1416" i="4" s="1"/>
  <c r="AS1416" i="4"/>
  <c r="AE1876" i="4"/>
  <c r="AF1876" i="4" s="1"/>
  <c r="AG1876" i="4" s="1"/>
  <c r="AS1876" i="4"/>
  <c r="AJ2470" i="4"/>
  <c r="AM2470" i="4" s="1"/>
  <c r="AL2470" i="4"/>
  <c r="AS345" i="4"/>
  <c r="AE345" i="4"/>
  <c r="AF345" i="4" s="1"/>
  <c r="AG345" i="4" s="1"/>
  <c r="AC1900" i="4"/>
  <c r="AD1900" i="4" s="1"/>
  <c r="AS1953" i="4"/>
  <c r="AE1953" i="4"/>
  <c r="AF1953" i="4" s="1"/>
  <c r="AG1953" i="4" s="1"/>
  <c r="AC183" i="4"/>
  <c r="AD183" i="4" s="1"/>
  <c r="AC1897" i="4"/>
  <c r="AD1897" i="4" s="1"/>
  <c r="AS1881" i="4"/>
  <c r="AS105" i="4"/>
  <c r="AS680" i="4"/>
  <c r="AC1032" i="4"/>
  <c r="AD1032" i="4" s="1"/>
  <c r="AC2073" i="4"/>
  <c r="AD2073" i="4" s="1"/>
  <c r="AS2336" i="4"/>
  <c r="AC1484" i="4"/>
  <c r="AD1484" i="4" s="1"/>
  <c r="AS1444" i="4"/>
  <c r="AQ223" i="4"/>
  <c r="AP223" i="4"/>
  <c r="AT223" i="4"/>
  <c r="AV223" i="4"/>
  <c r="AP2216" i="4"/>
  <c r="AQ2216" i="4"/>
  <c r="AT2216" i="4"/>
  <c r="AV2216" i="4"/>
  <c r="AS2143" i="4"/>
  <c r="AE2143" i="4"/>
  <c r="AF2143" i="4" s="1"/>
  <c r="AG2143" i="4" s="1"/>
  <c r="AC2258" i="4"/>
  <c r="AD2258" i="4" s="1"/>
  <c r="AS584" i="4"/>
  <c r="AC1779" i="4"/>
  <c r="AD1779" i="4" s="1"/>
  <c r="AT1938" i="4"/>
  <c r="AQ1938" i="4"/>
  <c r="AP1938" i="4"/>
  <c r="AV1938" i="4"/>
  <c r="AC2224" i="4"/>
  <c r="AD2224" i="4" s="1"/>
  <c r="AS2347" i="4"/>
  <c r="AC665" i="4"/>
  <c r="AD665" i="4" s="1"/>
  <c r="AC2294" i="4"/>
  <c r="AD2294" i="4" s="1"/>
  <c r="AS1178" i="4"/>
  <c r="AE1178" i="4"/>
  <c r="AF1178" i="4" s="1"/>
  <c r="AG1178" i="4" s="1"/>
  <c r="AC1352" i="4"/>
  <c r="AD1352" i="4" s="1"/>
  <c r="AC59" i="4"/>
  <c r="AD59" i="4" s="1"/>
  <c r="AC2430" i="4"/>
  <c r="AD2430" i="4" s="1"/>
  <c r="AC735" i="4"/>
  <c r="AD735" i="4" s="1"/>
  <c r="AS1923" i="4"/>
  <c r="AC1955" i="4"/>
  <c r="AD1955" i="4" s="1"/>
  <c r="AS2027" i="4"/>
  <c r="AC1855" i="4"/>
  <c r="AD1855" i="4" s="1"/>
  <c r="AC1088" i="4"/>
  <c r="AD1088" i="4" s="1"/>
  <c r="AE2108" i="4"/>
  <c r="AF2108" i="4" s="1"/>
  <c r="AG2108" i="4" s="1"/>
  <c r="AS2108" i="4"/>
  <c r="AL817" i="4"/>
  <c r="AJ817" i="4"/>
  <c r="AM817" i="4" s="1"/>
  <c r="AS1358" i="4"/>
  <c r="AE1358" i="4"/>
  <c r="AF1358" i="4" s="1"/>
  <c r="AG1358" i="4" s="1"/>
  <c r="AJ2086" i="4"/>
  <c r="AM2086" i="4" s="1"/>
  <c r="AL2086" i="4"/>
  <c r="AC2161" i="4"/>
  <c r="AD2161" i="4" s="1"/>
  <c r="AQ527" i="4"/>
  <c r="AP527" i="4"/>
  <c r="AT527" i="4"/>
  <c r="AV527" i="4"/>
  <c r="AC1798" i="4"/>
  <c r="AD1798" i="4" s="1"/>
  <c r="AC1098" i="4"/>
  <c r="AD1098" i="4" s="1"/>
  <c r="AS784" i="4"/>
  <c r="AC825" i="4"/>
  <c r="AD825" i="4" s="1"/>
  <c r="AT1748" i="4"/>
  <c r="AQ1748" i="4"/>
  <c r="AP1748" i="4"/>
  <c r="AV1748" i="4"/>
  <c r="AS1490" i="4"/>
  <c r="AS845" i="4"/>
  <c r="AS2245" i="4"/>
  <c r="AS1417" i="4"/>
  <c r="AE1417" i="4"/>
  <c r="AF1417" i="4" s="1"/>
  <c r="AG1417" i="4" s="1"/>
  <c r="AS934" i="4"/>
  <c r="AC1742" i="4"/>
  <c r="AD1742" i="4" s="1"/>
  <c r="AC2221" i="4"/>
  <c r="AD2221" i="4" s="1"/>
  <c r="AC1284" i="4"/>
  <c r="AD1284" i="4" s="1"/>
  <c r="AC214" i="4"/>
  <c r="AD214" i="4" s="1"/>
  <c r="AS1467" i="4"/>
  <c r="AE1467" i="4"/>
  <c r="AF1467" i="4" s="1"/>
  <c r="AG1467" i="4" s="1"/>
  <c r="AC437" i="4"/>
  <c r="AD437" i="4" s="1"/>
  <c r="AS908" i="4"/>
  <c r="AE908" i="4"/>
  <c r="AF908" i="4" s="1"/>
  <c r="AG908" i="4" s="1"/>
  <c r="AC588" i="4"/>
  <c r="AD588" i="4" s="1"/>
  <c r="AS657" i="4"/>
  <c r="AC858" i="4"/>
  <c r="AD858" i="4" s="1"/>
  <c r="AT1271" i="4"/>
  <c r="AQ1271" i="4"/>
  <c r="AP1271" i="4"/>
  <c r="AV1271" i="4"/>
  <c r="AL31" i="4"/>
  <c r="AJ31" i="4"/>
  <c r="AM31" i="4" s="1"/>
  <c r="AS446" i="4"/>
  <c r="AC507" i="4"/>
  <c r="AD507" i="4" s="1"/>
  <c r="AC2248" i="4"/>
  <c r="AD2248" i="4" s="1"/>
  <c r="AS1639" i="4"/>
  <c r="AE1639" i="4"/>
  <c r="AF1639" i="4" s="1"/>
  <c r="AG1639" i="4" s="1"/>
  <c r="AJ1494" i="4"/>
  <c r="AM1494" i="4" s="1"/>
  <c r="AL1494" i="4"/>
  <c r="AC2047" i="4"/>
  <c r="AD2047" i="4" s="1"/>
  <c r="AJ466" i="4"/>
  <c r="AM466" i="4" s="1"/>
  <c r="AL466" i="4"/>
  <c r="AC485" i="4"/>
  <c r="AD485" i="4" s="1"/>
  <c r="AC2285" i="4"/>
  <c r="AD2285" i="4" s="1"/>
  <c r="AS2261" i="4"/>
  <c r="AE2261" i="4"/>
  <c r="AF2261" i="4" s="1"/>
  <c r="AG2261" i="4" s="1"/>
  <c r="AC827" i="4"/>
  <c r="AD827" i="4" s="1"/>
  <c r="AC1671" i="4"/>
  <c r="AD1671" i="4" s="1"/>
  <c r="AS814" i="4"/>
  <c r="AE814" i="4"/>
  <c r="AF814" i="4" s="1"/>
  <c r="AG814" i="4" s="1"/>
  <c r="AT1380" i="4"/>
  <c r="AQ1380" i="4"/>
  <c r="AP1380" i="4"/>
  <c r="AV1380" i="4"/>
  <c r="AC880" i="4"/>
  <c r="AD880" i="4" s="1"/>
  <c r="AC752" i="4"/>
  <c r="AD752" i="4" s="1"/>
  <c r="AS2185" i="4"/>
  <c r="AE2185" i="4"/>
  <c r="AF2185" i="4" s="1"/>
  <c r="AG2185" i="4" s="1"/>
  <c r="AS787" i="4"/>
  <c r="AE787" i="4"/>
  <c r="AF787" i="4" s="1"/>
  <c r="AG787" i="4" s="1"/>
  <c r="AC1102" i="4"/>
  <c r="AD1102" i="4" s="1"/>
  <c r="AS884" i="4"/>
  <c r="AS668" i="4"/>
  <c r="AS1738" i="4"/>
  <c r="AE1738" i="4"/>
  <c r="AF1738" i="4" s="1"/>
  <c r="AG1738" i="4" s="1"/>
  <c r="AS1340" i="4"/>
  <c r="AE1340" i="4"/>
  <c r="AF1340" i="4" s="1"/>
  <c r="AG1340" i="4" s="1"/>
  <c r="AS2311" i="4"/>
  <c r="AS2064" i="4"/>
  <c r="AS1814" i="4"/>
  <c r="AE1814" i="4"/>
  <c r="AF1814" i="4" s="1"/>
  <c r="AG1814" i="4" s="1"/>
  <c r="AC948" i="4"/>
  <c r="AD948" i="4" s="1"/>
  <c r="AC861" i="4"/>
  <c r="AD861" i="4" s="1"/>
  <c r="AS1459" i="4"/>
  <c r="AE1459" i="4"/>
  <c r="AF1459" i="4" s="1"/>
  <c r="AG1459" i="4" s="1"/>
  <c r="AQ767" i="4"/>
  <c r="AP767" i="4"/>
  <c r="AT767" i="4"/>
  <c r="AV767" i="4"/>
  <c r="AT1226" i="4"/>
  <c r="AQ1226" i="4"/>
  <c r="AP1226" i="4"/>
  <c r="AV1226" i="4"/>
  <c r="AT1456" i="4"/>
  <c r="AQ1456" i="4"/>
  <c r="AP1456" i="4"/>
  <c r="AV1456" i="4"/>
  <c r="AP382" i="4"/>
  <c r="AT382" i="4"/>
  <c r="AQ382" i="4"/>
  <c r="AV382" i="4"/>
  <c r="AT2409" i="4"/>
  <c r="AP2409" i="4"/>
  <c r="AQ2409" i="4"/>
  <c r="AV2409" i="4"/>
  <c r="AT2325" i="4"/>
  <c r="AP2325" i="4"/>
  <c r="AQ2325" i="4"/>
  <c r="AV2325" i="4"/>
  <c r="AQ1173" i="4"/>
  <c r="AP1173" i="4"/>
  <c r="AT1173" i="4"/>
  <c r="AV1173" i="4"/>
  <c r="AQ2444" i="4"/>
  <c r="AT2444" i="4"/>
  <c r="AP2444" i="4"/>
  <c r="AV2444" i="4"/>
  <c r="AT244" i="4"/>
  <c r="AQ244" i="4"/>
  <c r="AP244" i="4"/>
  <c r="AV244" i="4"/>
  <c r="AP1799" i="4"/>
  <c r="AT1799" i="4"/>
  <c r="AQ1799" i="4"/>
  <c r="AV1799" i="4"/>
  <c r="AP547" i="4"/>
  <c r="AT547" i="4"/>
  <c r="AQ547" i="4"/>
  <c r="AV547" i="4"/>
  <c r="AP1700" i="4"/>
  <c r="AT1700" i="4"/>
  <c r="AQ1700" i="4"/>
  <c r="AV1700" i="4"/>
  <c r="AP1699" i="4"/>
  <c r="AT1699" i="4"/>
  <c r="AQ1699" i="4"/>
  <c r="AV1699" i="4"/>
  <c r="AQ1681" i="4"/>
  <c r="AP1681" i="4"/>
  <c r="AT1681" i="4"/>
  <c r="AV1681" i="4"/>
  <c r="AQ2078" i="4"/>
  <c r="AP2078" i="4"/>
  <c r="AT2078" i="4"/>
  <c r="AV2078" i="4"/>
  <c r="AT279" i="4"/>
  <c r="AQ279" i="4"/>
  <c r="AP279" i="4"/>
  <c r="AV279" i="4"/>
  <c r="AQ896" i="4"/>
  <c r="AP896" i="4"/>
  <c r="AT896" i="4"/>
  <c r="AV896" i="4"/>
  <c r="AT2287" i="4"/>
  <c r="AQ2287" i="4"/>
  <c r="AP2287" i="4"/>
  <c r="AV2287" i="4"/>
  <c r="AQ1031" i="4"/>
  <c r="AP1031" i="4"/>
  <c r="AT1031" i="4"/>
  <c r="AV1031" i="4"/>
  <c r="AT414" i="4"/>
  <c r="AQ414" i="4"/>
  <c r="AP414" i="4"/>
  <c r="AV414" i="4"/>
  <c r="AP432" i="4"/>
  <c r="AT432" i="4"/>
  <c r="AQ432" i="4"/>
  <c r="AV432" i="4"/>
  <c r="AT313" i="4"/>
  <c r="AQ313" i="4"/>
  <c r="AP313" i="4"/>
  <c r="AV313" i="4"/>
  <c r="AQ1823" i="4"/>
  <c r="AP1823" i="4"/>
  <c r="AT1823" i="4"/>
  <c r="AV1823" i="4"/>
  <c r="AQ2210" i="4"/>
  <c r="AP2210" i="4"/>
  <c r="AT2210" i="4"/>
  <c r="AV2210" i="4"/>
  <c r="AT395" i="4"/>
  <c r="AQ395" i="4"/>
  <c r="AP395" i="4"/>
  <c r="AV395" i="4"/>
  <c r="AP1492" i="4"/>
  <c r="AT1492" i="4"/>
  <c r="AQ1492" i="4"/>
  <c r="AV1492" i="4"/>
  <c r="AT1220" i="4"/>
  <c r="AQ1220" i="4"/>
  <c r="AP1220" i="4"/>
  <c r="AV1220" i="4"/>
  <c r="AP1518" i="4"/>
  <c r="AT1518" i="4"/>
  <c r="AQ1518" i="4"/>
  <c r="AV1518" i="4"/>
  <c r="AQ804" i="4"/>
  <c r="AP804" i="4"/>
  <c r="AT804" i="4"/>
  <c r="AV804" i="4"/>
  <c r="AQ2383" i="4"/>
  <c r="AP2383" i="4"/>
  <c r="AT2383" i="4"/>
  <c r="AV2383" i="4"/>
  <c r="AT388" i="4"/>
  <c r="AQ388" i="4"/>
  <c r="AP388" i="4"/>
  <c r="AV388" i="4"/>
  <c r="AT1796" i="4"/>
  <c r="AQ1796" i="4"/>
  <c r="AP1796" i="4"/>
  <c r="AV1796" i="4"/>
  <c r="AQ143" i="4"/>
  <c r="AP143" i="4"/>
  <c r="AT143" i="4"/>
  <c r="AV143" i="4"/>
  <c r="AT1453" i="4"/>
  <c r="AQ1453" i="4"/>
  <c r="AP1453" i="4"/>
  <c r="AV1453" i="4"/>
  <c r="AT790" i="4"/>
  <c r="AQ790" i="4"/>
  <c r="AP790" i="4"/>
  <c r="AV790" i="4"/>
  <c r="AQ579" i="4"/>
  <c r="AP579" i="4"/>
  <c r="AT579" i="4"/>
  <c r="AV579" i="4"/>
  <c r="AT1934" i="4"/>
  <c r="AQ1934" i="4"/>
  <c r="AP1934" i="4"/>
  <c r="AV1934" i="4"/>
  <c r="AT713" i="4"/>
  <c r="AQ713" i="4"/>
  <c r="AP713" i="4"/>
  <c r="AV713" i="4"/>
  <c r="AT2225" i="4"/>
  <c r="AP2225" i="4"/>
  <c r="AQ2225" i="4"/>
  <c r="AV2225" i="4"/>
  <c r="AQ830" i="4"/>
  <c r="AP830" i="4"/>
  <c r="AT830" i="4"/>
  <c r="AV830" i="4"/>
  <c r="AQ706" i="4"/>
  <c r="AP706" i="4"/>
  <c r="AT706" i="4"/>
  <c r="AV706" i="4"/>
  <c r="AT528" i="4"/>
  <c r="AQ528" i="4"/>
  <c r="AP528" i="4"/>
  <c r="AV528" i="4"/>
  <c r="AP709" i="4"/>
  <c r="AT709" i="4"/>
  <c r="AQ709" i="4"/>
  <c r="AV709" i="4"/>
  <c r="AT349" i="4"/>
  <c r="AQ349" i="4"/>
  <c r="AP349" i="4"/>
  <c r="AV349" i="4"/>
  <c r="AQ1457" i="4"/>
  <c r="AP1457" i="4"/>
  <c r="AT1457" i="4"/>
  <c r="AV1457" i="4"/>
  <c r="AE446" i="4" l="1"/>
  <c r="AF446" i="4" s="1"/>
  <c r="AG446" i="4" s="1"/>
  <c r="AE2347" i="4"/>
  <c r="AF2347" i="4" s="1"/>
  <c r="AG2347" i="4" s="1"/>
  <c r="AE307" i="4"/>
  <c r="AF307" i="4" s="1"/>
  <c r="AG307" i="4" s="1"/>
  <c r="AE2389" i="4"/>
  <c r="AF2389" i="4" s="1"/>
  <c r="AG2389" i="4" s="1"/>
  <c r="AE1936" i="4"/>
  <c r="AF1936" i="4" s="1"/>
  <c r="AG1936" i="4" s="1"/>
  <c r="AE1150" i="4"/>
  <c r="AF1150" i="4" s="1"/>
  <c r="AG1150" i="4" s="1"/>
  <c r="AE1434" i="4"/>
  <c r="AF1434" i="4" s="1"/>
  <c r="AG1434" i="4" s="1"/>
  <c r="AE1248" i="4"/>
  <c r="AF1248" i="4" s="1"/>
  <c r="AG1248" i="4" s="1"/>
  <c r="AE1114" i="4"/>
  <c r="AF1114" i="4" s="1"/>
  <c r="AG1114" i="4" s="1"/>
  <c r="AE1408" i="4"/>
  <c r="AF1408" i="4" s="1"/>
  <c r="AG1408" i="4" s="1"/>
  <c r="AL582" i="4"/>
  <c r="AJ582" i="4"/>
  <c r="AM582" i="4" s="1"/>
  <c r="AJ1857" i="4"/>
  <c r="AM1857" i="4" s="1"/>
  <c r="AL1857" i="4"/>
  <c r="AE2159" i="4"/>
  <c r="AF2159" i="4" s="1"/>
  <c r="AG2159" i="4" s="1"/>
  <c r="AE1886" i="4"/>
  <c r="AF1886" i="4" s="1"/>
  <c r="AG1886" i="4" s="1"/>
  <c r="AE730" i="4"/>
  <c r="AF730" i="4" s="1"/>
  <c r="AG730" i="4" s="1"/>
  <c r="AE1365" i="4"/>
  <c r="AF1365" i="4" s="1"/>
  <c r="AG1365" i="4" s="1"/>
  <c r="AE1862" i="4"/>
  <c r="AF1862" i="4" s="1"/>
  <c r="AG1862" i="4" s="1"/>
  <c r="AE300" i="4"/>
  <c r="AF300" i="4" s="1"/>
  <c r="AG300" i="4" s="1"/>
  <c r="AE1923" i="4"/>
  <c r="AF1923" i="4" s="1"/>
  <c r="AG1923" i="4" s="1"/>
  <c r="AE412" i="4"/>
  <c r="AF412" i="4" s="1"/>
  <c r="AG412" i="4" s="1"/>
  <c r="AE951" i="4"/>
  <c r="AF951" i="4" s="1"/>
  <c r="AG951" i="4" s="1"/>
  <c r="AE986" i="4"/>
  <c r="AF986" i="4" s="1"/>
  <c r="AG986" i="4" s="1"/>
  <c r="AE312" i="4"/>
  <c r="AF312" i="4" s="1"/>
  <c r="AG312" i="4" s="1"/>
  <c r="AE1463" i="4"/>
  <c r="AF1463" i="4" s="1"/>
  <c r="AG1463" i="4" s="1"/>
  <c r="AE46" i="4"/>
  <c r="AF46" i="4" s="1"/>
  <c r="AG46" i="4" s="1"/>
  <c r="AE2132" i="4"/>
  <c r="AF2132" i="4" s="1"/>
  <c r="AG2132" i="4" s="1"/>
  <c r="AE2175" i="4"/>
  <c r="AF2175" i="4" s="1"/>
  <c r="AG2175" i="4" s="1"/>
  <c r="AE2397" i="4"/>
  <c r="AF2397" i="4" s="1"/>
  <c r="AG2397" i="4" s="1"/>
  <c r="AE1808" i="4"/>
  <c r="AF1808" i="4" s="1"/>
  <c r="AG1808" i="4" s="1"/>
  <c r="AE2133" i="4"/>
  <c r="AF2133" i="4" s="1"/>
  <c r="AG2133" i="4" s="1"/>
  <c r="AE1500" i="4"/>
  <c r="AF1500" i="4" s="1"/>
  <c r="AG1500" i="4" s="1"/>
  <c r="AE1115" i="4"/>
  <c r="AF1115" i="4" s="1"/>
  <c r="AG1115" i="4" s="1"/>
  <c r="AE1247" i="4"/>
  <c r="AF1247" i="4" s="1"/>
  <c r="AG1247" i="4" s="1"/>
  <c r="AE1970" i="4"/>
  <c r="AF1970" i="4" s="1"/>
  <c r="AG1970" i="4" s="1"/>
  <c r="AE1512" i="4"/>
  <c r="AF1512" i="4" s="1"/>
  <c r="AG1512" i="4" s="1"/>
  <c r="AE2376" i="4"/>
  <c r="AF2376" i="4" s="1"/>
  <c r="AG2376" i="4" s="1"/>
  <c r="AE889" i="4"/>
  <c r="AF889" i="4" s="1"/>
  <c r="AG889" i="4" s="1"/>
  <c r="AE565" i="4"/>
  <c r="AF565" i="4" s="1"/>
  <c r="AG565" i="4" s="1"/>
  <c r="AE1071" i="4"/>
  <c r="AF1071" i="4" s="1"/>
  <c r="AG1071" i="4" s="1"/>
  <c r="AE2046" i="4"/>
  <c r="AF2046" i="4" s="1"/>
  <c r="AG2046" i="4" s="1"/>
  <c r="AE1776" i="4"/>
  <c r="AF1776" i="4" s="1"/>
  <c r="AG1776" i="4" s="1"/>
  <c r="AE2072" i="4"/>
  <c r="AF2072" i="4" s="1"/>
  <c r="AG2072" i="4" s="1"/>
  <c r="AE668" i="4"/>
  <c r="AF668" i="4" s="1"/>
  <c r="AG668" i="4" s="1"/>
  <c r="AE1183" i="4"/>
  <c r="AF1183" i="4" s="1"/>
  <c r="AG1183" i="4" s="1"/>
  <c r="AE1388" i="4"/>
  <c r="AF1388" i="4" s="1"/>
  <c r="AG1388" i="4" s="1"/>
  <c r="AE1881" i="4"/>
  <c r="AF1881" i="4" s="1"/>
  <c r="AG1881" i="4" s="1"/>
  <c r="AE1128" i="4"/>
  <c r="AF1128" i="4" s="1"/>
  <c r="AG1128" i="4" s="1"/>
  <c r="AE1511" i="4"/>
  <c r="AF1511" i="4" s="1"/>
  <c r="AG1511" i="4" s="1"/>
  <c r="AE1096" i="4"/>
  <c r="AF1096" i="4" s="1"/>
  <c r="AG1096" i="4" s="1"/>
  <c r="AE1008" i="4"/>
  <c r="AF1008" i="4" s="1"/>
  <c r="AG1008" i="4" s="1"/>
  <c r="AE2257" i="4"/>
  <c r="AF2257" i="4" s="1"/>
  <c r="AG2257" i="4" s="1"/>
  <c r="AE1905" i="4"/>
  <c r="AF1905" i="4" s="1"/>
  <c r="AG1905" i="4" s="1"/>
  <c r="AE888" i="4"/>
  <c r="AF888" i="4" s="1"/>
  <c r="AG888" i="4" s="1"/>
  <c r="AE2109" i="4"/>
  <c r="AF2109" i="4" s="1"/>
  <c r="AG2109" i="4" s="1"/>
  <c r="AE1430" i="4"/>
  <c r="AF1430" i="4" s="1"/>
  <c r="AG1430" i="4" s="1"/>
  <c r="AE1818" i="4"/>
  <c r="AF1818" i="4" s="1"/>
  <c r="AG1818" i="4" s="1"/>
  <c r="AE637" i="4"/>
  <c r="AF637" i="4" s="1"/>
  <c r="AG637" i="4" s="1"/>
  <c r="AE431" i="4"/>
  <c r="AF431" i="4" s="1"/>
  <c r="AG431" i="4" s="1"/>
  <c r="AE1675" i="4"/>
  <c r="AF1675" i="4" s="1"/>
  <c r="AG1675" i="4" s="1"/>
  <c r="AE933" i="4"/>
  <c r="AF933" i="4" s="1"/>
  <c r="AG933" i="4" s="1"/>
  <c r="AE1405" i="4"/>
  <c r="AF1405" i="4" s="1"/>
  <c r="AG1405" i="4" s="1"/>
  <c r="AE774" i="4"/>
  <c r="AF774" i="4" s="1"/>
  <c r="AG774" i="4" s="1"/>
  <c r="AL2205" i="4"/>
  <c r="AJ2205" i="4"/>
  <c r="AM2205" i="4" s="1"/>
  <c r="AE657" i="4"/>
  <c r="AF657" i="4" s="1"/>
  <c r="AG657" i="4" s="1"/>
  <c r="AE934" i="4"/>
  <c r="AF934" i="4" s="1"/>
  <c r="AG934" i="4" s="1"/>
  <c r="AE1490" i="4"/>
  <c r="AF1490" i="4" s="1"/>
  <c r="AG1490" i="4" s="1"/>
  <c r="AE2337" i="4"/>
  <c r="AF2337" i="4" s="1"/>
  <c r="AG2337" i="4" s="1"/>
  <c r="AE1296" i="4"/>
  <c r="AF1296" i="4" s="1"/>
  <c r="AG1296" i="4" s="1"/>
  <c r="AI1296" i="4" s="1"/>
  <c r="AE1767" i="4"/>
  <c r="AF1767" i="4" s="1"/>
  <c r="AG1767" i="4" s="1"/>
  <c r="AE2266" i="4"/>
  <c r="AF2266" i="4" s="1"/>
  <c r="AG2266" i="4" s="1"/>
  <c r="AE1448" i="4"/>
  <c r="AF1448" i="4" s="1"/>
  <c r="AG1448" i="4" s="1"/>
  <c r="AE834" i="4"/>
  <c r="AF834" i="4" s="1"/>
  <c r="AG834" i="4" s="1"/>
  <c r="AE1144" i="4"/>
  <c r="AF1144" i="4" s="1"/>
  <c r="AG1144" i="4" s="1"/>
  <c r="AE2283" i="4"/>
  <c r="AF2283" i="4" s="1"/>
  <c r="AG2283" i="4" s="1"/>
  <c r="AE1314" i="4"/>
  <c r="AF1314" i="4" s="1"/>
  <c r="AG1314" i="4" s="1"/>
  <c r="AE2327" i="4"/>
  <c r="AF2327" i="4" s="1"/>
  <c r="AG2327" i="4" s="1"/>
  <c r="AE1022" i="4"/>
  <c r="AF1022" i="4" s="1"/>
  <c r="AG1022" i="4" s="1"/>
  <c r="AE705" i="4"/>
  <c r="AF705" i="4" s="1"/>
  <c r="AG705" i="4" s="1"/>
  <c r="AE2008" i="4"/>
  <c r="AF2008" i="4" s="1"/>
  <c r="AG2008" i="4" s="1"/>
  <c r="AE1832" i="4"/>
  <c r="AF1832" i="4" s="1"/>
  <c r="AG1832" i="4" s="1"/>
  <c r="AE850" i="4"/>
  <c r="AF850" i="4" s="1"/>
  <c r="AG850" i="4" s="1"/>
  <c r="AE942" i="4"/>
  <c r="AF942" i="4" s="1"/>
  <c r="AG942" i="4" s="1"/>
  <c r="AE1974" i="4"/>
  <c r="AF1974" i="4" s="1"/>
  <c r="AG1974" i="4" s="1"/>
  <c r="AE1253" i="4"/>
  <c r="AF1253" i="4" s="1"/>
  <c r="AG1253" i="4" s="1"/>
  <c r="AE1217" i="4"/>
  <c r="AF1217" i="4" s="1"/>
  <c r="AG1217" i="4" s="1"/>
  <c r="AE1275" i="4"/>
  <c r="AF1275" i="4" s="1"/>
  <c r="AG1275" i="4" s="1"/>
  <c r="AE391" i="4"/>
  <c r="AF391" i="4" s="1"/>
  <c r="AG391" i="4" s="1"/>
  <c r="AE1623" i="4"/>
  <c r="AF1623" i="4" s="1"/>
  <c r="AG1623" i="4" s="1"/>
  <c r="AE953" i="4"/>
  <c r="AF953" i="4" s="1"/>
  <c r="AG953" i="4" s="1"/>
  <c r="AE1383" i="4"/>
  <c r="AF1383" i="4" s="1"/>
  <c r="AG1383" i="4" s="1"/>
  <c r="AE273" i="4"/>
  <c r="AF273" i="4" s="1"/>
  <c r="AG273" i="4" s="1"/>
  <c r="AE1361" i="4"/>
  <c r="AF1361" i="4" s="1"/>
  <c r="AG1361" i="4" s="1"/>
  <c r="AE1333" i="4"/>
  <c r="AF1333" i="4" s="1"/>
  <c r="AG1333" i="4" s="1"/>
  <c r="AE457" i="4"/>
  <c r="AF457" i="4" s="1"/>
  <c r="AG457" i="4" s="1"/>
  <c r="AE1883" i="4"/>
  <c r="AF1883" i="4" s="1"/>
  <c r="AG1883" i="4" s="1"/>
  <c r="AE1922" i="4"/>
  <c r="AF1922" i="4" s="1"/>
  <c r="AG1922" i="4" s="1"/>
  <c r="AE1879" i="4"/>
  <c r="AF1879" i="4" s="1"/>
  <c r="AG1879" i="4" s="1"/>
  <c r="AE1303" i="4"/>
  <c r="AF1303" i="4" s="1"/>
  <c r="AG1303" i="4" s="1"/>
  <c r="AE1003" i="4"/>
  <c r="AF1003" i="4" s="1"/>
  <c r="AG1003" i="4" s="1"/>
  <c r="AE1342" i="4"/>
  <c r="AF1342" i="4" s="1"/>
  <c r="AG1342" i="4" s="1"/>
  <c r="AE1445" i="4"/>
  <c r="AF1445" i="4" s="1"/>
  <c r="AG1445" i="4" s="1"/>
  <c r="AE1266" i="4"/>
  <c r="AF1266" i="4" s="1"/>
  <c r="AG1266" i="4" s="1"/>
  <c r="AE1409" i="4"/>
  <c r="AF1409" i="4" s="1"/>
  <c r="AG1409" i="4" s="1"/>
  <c r="AE1728" i="4"/>
  <c r="AF1728" i="4" s="1"/>
  <c r="AG1728" i="4" s="1"/>
  <c r="AE2391" i="4"/>
  <c r="AF2391" i="4" s="1"/>
  <c r="AG2391" i="4" s="1"/>
  <c r="AE1002" i="4"/>
  <c r="AF1002" i="4" s="1"/>
  <c r="AG1002" i="4" s="1"/>
  <c r="AE1038" i="4"/>
  <c r="AF1038" i="4" s="1"/>
  <c r="AG1038" i="4" s="1"/>
  <c r="AJ2484" i="4"/>
  <c r="AM2484" i="4" s="1"/>
  <c r="AL2484" i="4"/>
  <c r="AE2336" i="4"/>
  <c r="AF2336" i="4" s="1"/>
  <c r="AG2336" i="4" s="1"/>
  <c r="AI2336" i="4" s="1"/>
  <c r="AE2297" i="4"/>
  <c r="AF2297" i="4" s="1"/>
  <c r="AG2297" i="4" s="1"/>
  <c r="AL1824" i="4"/>
  <c r="AJ1824" i="4"/>
  <c r="AM1824" i="4" s="1"/>
  <c r="AL2454" i="4"/>
  <c r="AJ2454" i="4"/>
  <c r="AM2454" i="4" s="1"/>
  <c r="AL777" i="4"/>
  <c r="AJ777" i="4"/>
  <c r="AM777" i="4" s="1"/>
  <c r="AL1722" i="4"/>
  <c r="AJ1722" i="4"/>
  <c r="AM1722" i="4" s="1"/>
  <c r="AJ687" i="4"/>
  <c r="AM687" i="4" s="1"/>
  <c r="AL687" i="4"/>
  <c r="AJ227" i="4"/>
  <c r="AM227" i="4" s="1"/>
  <c r="AL227" i="4"/>
  <c r="AL1945" i="4"/>
  <c r="AJ1945" i="4"/>
  <c r="AM1945" i="4" s="1"/>
  <c r="AE2481" i="4"/>
  <c r="AF2481" i="4" s="1"/>
  <c r="AG2481" i="4" s="1"/>
  <c r="AL2429" i="4"/>
  <c r="AJ2429" i="4"/>
  <c r="AM2429" i="4" s="1"/>
  <c r="AL1001" i="4"/>
  <c r="AJ1001" i="4"/>
  <c r="AM1001" i="4" s="1"/>
  <c r="AL81" i="4"/>
  <c r="AJ81" i="4"/>
  <c r="AM81" i="4" s="1"/>
  <c r="AL1947" i="4"/>
  <c r="AJ1947" i="4"/>
  <c r="AM1947" i="4" s="1"/>
  <c r="AJ2278" i="4"/>
  <c r="AM2278" i="4" s="1"/>
  <c r="AL2278" i="4"/>
  <c r="AJ470" i="4"/>
  <c r="AM470" i="4" s="1"/>
  <c r="AL470" i="4"/>
  <c r="AJ2017" i="4"/>
  <c r="AM2017" i="4" s="1"/>
  <c r="AL2017" i="4"/>
  <c r="AJ1549" i="4"/>
  <c r="AM1549" i="4" s="1"/>
  <c r="AL1549" i="4"/>
  <c r="AL2152" i="4"/>
  <c r="AJ2152" i="4"/>
  <c r="AM2152" i="4" s="1"/>
  <c r="AJ1547" i="4"/>
  <c r="AM1547" i="4" s="1"/>
  <c r="AL1547" i="4"/>
  <c r="AL27" i="4"/>
  <c r="AJ27" i="4"/>
  <c r="AM27" i="4" s="1"/>
  <c r="AL731" i="4"/>
  <c r="AJ731" i="4"/>
  <c r="AM731" i="4" s="1"/>
  <c r="X786" i="4"/>
  <c r="Y786" i="4" s="1"/>
  <c r="AH786" i="4"/>
  <c r="AH118" i="4"/>
  <c r="X118" i="4"/>
  <c r="Y118" i="4" s="1"/>
  <c r="AH1346" i="4"/>
  <c r="X1346" i="4"/>
  <c r="Y1346" i="4" s="1"/>
  <c r="AH43" i="4"/>
  <c r="X43" i="4"/>
  <c r="Y43" i="4" s="1"/>
  <c r="AH181" i="4"/>
  <c r="X181" i="4"/>
  <c r="Y181" i="4" s="1"/>
  <c r="AH1349" i="4"/>
  <c r="X1349" i="4"/>
  <c r="Y1349" i="4" s="1"/>
  <c r="X451" i="4"/>
  <c r="Y451" i="4" s="1"/>
  <c r="AH451" i="4"/>
  <c r="X1599" i="4"/>
  <c r="Y1599" i="4" s="1"/>
  <c r="AH1599" i="4"/>
  <c r="AH2102" i="4"/>
  <c r="X2102" i="4"/>
  <c r="Y2102" i="4" s="1"/>
  <c r="X64" i="4"/>
  <c r="Y64" i="4" s="1"/>
  <c r="AH64" i="4"/>
  <c r="AH743" i="4"/>
  <c r="X743" i="4"/>
  <c r="Y743" i="4" s="1"/>
  <c r="AH564" i="4"/>
  <c r="X564" i="4"/>
  <c r="Y564" i="4" s="1"/>
  <c r="AH1093" i="4"/>
  <c r="X1093" i="4"/>
  <c r="Y1093" i="4" s="1"/>
  <c r="AH39" i="4"/>
  <c r="X39" i="4"/>
  <c r="Y39" i="4" s="1"/>
  <c r="AH2462" i="4"/>
  <c r="X2462" i="4"/>
  <c r="Y2462" i="4" s="1"/>
  <c r="AH1839" i="4"/>
  <c r="X1839" i="4"/>
  <c r="Y1839" i="4" s="1"/>
  <c r="AH184" i="4"/>
  <c r="X184" i="4"/>
  <c r="Y184" i="4" s="1"/>
  <c r="X96" i="4"/>
  <c r="Y96" i="4" s="1"/>
  <c r="AH96" i="4"/>
  <c r="AH2274" i="4"/>
  <c r="X2274" i="4"/>
  <c r="Y2274" i="4" s="1"/>
  <c r="X1724" i="4"/>
  <c r="Y1724" i="4" s="1"/>
  <c r="AH1724" i="4"/>
  <c r="AH1614" i="4"/>
  <c r="X1614" i="4"/>
  <c r="Y1614" i="4" s="1"/>
  <c r="V2489" i="4"/>
  <c r="W11" i="4" s="1"/>
  <c r="AJ50" i="4"/>
  <c r="AM50" i="4" s="1"/>
  <c r="AL50" i="4"/>
  <c r="AJ1650" i="4"/>
  <c r="AM1650" i="4" s="1"/>
  <c r="AL1650" i="4"/>
  <c r="AL2177" i="4"/>
  <c r="AJ2177" i="4"/>
  <c r="AM2177" i="4" s="1"/>
  <c r="AL1757" i="4"/>
  <c r="AJ1757" i="4"/>
  <c r="AM1757" i="4" s="1"/>
  <c r="AJ1239" i="4"/>
  <c r="AM1239" i="4" s="1"/>
  <c r="AL1239" i="4"/>
  <c r="AJ158" i="4"/>
  <c r="AM158" i="4" s="1"/>
  <c r="AL158" i="4"/>
  <c r="AJ1641" i="4"/>
  <c r="AM1641" i="4" s="1"/>
  <c r="AL1641" i="4"/>
  <c r="AL2002" i="4"/>
  <c r="AJ2002" i="4"/>
  <c r="AM2002" i="4" s="1"/>
  <c r="AL1357" i="4"/>
  <c r="AJ1357" i="4"/>
  <c r="AM1357" i="4" s="1"/>
  <c r="AL1691" i="4"/>
  <c r="AJ1691" i="4"/>
  <c r="AM1691" i="4" s="1"/>
  <c r="AL2036" i="4"/>
  <c r="AJ2036" i="4"/>
  <c r="AM2036" i="4" s="1"/>
  <c r="AL2093" i="4"/>
  <c r="AJ2093" i="4"/>
  <c r="AM2093" i="4" s="1"/>
  <c r="AL2106" i="4"/>
  <c r="AJ2106" i="4"/>
  <c r="AM2106" i="4" s="1"/>
  <c r="AL1204" i="4"/>
  <c r="AJ1204" i="4"/>
  <c r="AM1204" i="4" s="1"/>
  <c r="AL1077" i="4"/>
  <c r="AJ1077" i="4"/>
  <c r="AM1077" i="4" s="1"/>
  <c r="AL768" i="4"/>
  <c r="AJ768" i="4"/>
  <c r="AM768" i="4" s="1"/>
  <c r="AL570" i="4"/>
  <c r="AJ570" i="4"/>
  <c r="AM570" i="4" s="1"/>
  <c r="AL1741" i="4"/>
  <c r="AJ1741" i="4"/>
  <c r="AM1741" i="4" s="1"/>
  <c r="AL729" i="4"/>
  <c r="AJ729" i="4"/>
  <c r="AM729" i="4" s="1"/>
  <c r="AH2252" i="4"/>
  <c r="X2252" i="4"/>
  <c r="Y2252" i="4" s="1"/>
  <c r="X1299" i="4"/>
  <c r="Y1299" i="4" s="1"/>
  <c r="AH1299" i="4"/>
  <c r="AH2199" i="4"/>
  <c r="X2199" i="4"/>
  <c r="Y2199" i="4" s="1"/>
  <c r="AH2477" i="4"/>
  <c r="X2477" i="4"/>
  <c r="Y2477" i="4" s="1"/>
  <c r="AH474" i="4"/>
  <c r="X474" i="4"/>
  <c r="Y474" i="4" s="1"/>
  <c r="X145" i="4"/>
  <c r="Y145" i="4" s="1"/>
  <c r="AH145" i="4"/>
  <c r="X649" i="4"/>
  <c r="Y649" i="4" s="1"/>
  <c r="AH649" i="4"/>
  <c r="AH283" i="4"/>
  <c r="X283" i="4"/>
  <c r="Y283" i="4" s="1"/>
  <c r="AH444" i="4"/>
  <c r="X444" i="4"/>
  <c r="Y444" i="4" s="1"/>
  <c r="X55" i="4"/>
  <c r="Y55" i="4" s="1"/>
  <c r="AH55" i="4"/>
  <c r="AH2431" i="4"/>
  <c r="X2431" i="4"/>
  <c r="Y2431" i="4" s="1"/>
  <c r="AH1167" i="4"/>
  <c r="X1167" i="4"/>
  <c r="Y1167" i="4" s="1"/>
  <c r="AH1332" i="4"/>
  <c r="X1332" i="4"/>
  <c r="Y1332" i="4" s="1"/>
  <c r="AH2088" i="4"/>
  <c r="X2088" i="4"/>
  <c r="Y2088" i="4" s="1"/>
  <c r="X1118" i="4"/>
  <c r="Y1118" i="4" s="1"/>
  <c r="AH1118" i="4"/>
  <c r="X762" i="4"/>
  <c r="Y762" i="4" s="1"/>
  <c r="AH762" i="4"/>
  <c r="X36" i="4"/>
  <c r="Y36" i="4" s="1"/>
  <c r="AH36" i="4"/>
  <c r="AH2254" i="4"/>
  <c r="X2254" i="4"/>
  <c r="Y2254" i="4" s="1"/>
  <c r="AH455" i="4"/>
  <c r="X455" i="4"/>
  <c r="Y455" i="4" s="1"/>
  <c r="X1209" i="4"/>
  <c r="Y1209" i="4" s="1"/>
  <c r="AH1209" i="4"/>
  <c r="X53" i="4"/>
  <c r="Y53" i="4" s="1"/>
  <c r="AH53" i="4"/>
  <c r="AH461" i="4"/>
  <c r="X461" i="4"/>
  <c r="Y461" i="4" s="1"/>
  <c r="AH931" i="4"/>
  <c r="X931" i="4"/>
  <c r="Y931" i="4" s="1"/>
  <c r="AH117" i="4"/>
  <c r="X117" i="4"/>
  <c r="Y117" i="4" s="1"/>
  <c r="AH213" i="4"/>
  <c r="X213" i="4"/>
  <c r="Y213" i="4" s="1"/>
  <c r="X294" i="4"/>
  <c r="Y294" i="4" s="1"/>
  <c r="AH294" i="4"/>
  <c r="AH1224" i="4"/>
  <c r="X1224" i="4"/>
  <c r="Y1224" i="4" s="1"/>
  <c r="X2400" i="4"/>
  <c r="Y2400" i="4" s="1"/>
  <c r="AH2400" i="4"/>
  <c r="AH1170" i="4"/>
  <c r="X1170" i="4"/>
  <c r="Y1170" i="4" s="1"/>
  <c r="X540" i="4"/>
  <c r="Y540" i="4" s="1"/>
  <c r="AH540" i="4"/>
  <c r="AH137" i="4"/>
  <c r="X137" i="4"/>
  <c r="Y137" i="4" s="1"/>
  <c r="AJ1014" i="4"/>
  <c r="AM1014" i="4" s="1"/>
  <c r="AL1014" i="4"/>
  <c r="AJ2026" i="4"/>
  <c r="AM2026" i="4" s="1"/>
  <c r="AL2026" i="4"/>
  <c r="AL963" i="4"/>
  <c r="AJ963" i="4"/>
  <c r="AM963" i="4" s="1"/>
  <c r="AL1324" i="4"/>
  <c r="AJ1324" i="4"/>
  <c r="AM1324" i="4" s="1"/>
  <c r="AJ224" i="4"/>
  <c r="AM224" i="4" s="1"/>
  <c r="AL224" i="4"/>
  <c r="AL79" i="4"/>
  <c r="AJ79" i="4"/>
  <c r="AM79" i="4" s="1"/>
  <c r="AJ1647" i="4"/>
  <c r="AM1647" i="4" s="1"/>
  <c r="AL1647" i="4"/>
  <c r="AJ1669" i="4"/>
  <c r="AM1669" i="4" s="1"/>
  <c r="AL1669" i="4"/>
  <c r="AL218" i="4"/>
  <c r="AJ218" i="4"/>
  <c r="AM218" i="4" s="1"/>
  <c r="AL773" i="4"/>
  <c r="AJ773" i="4"/>
  <c r="AM773" i="4" s="1"/>
  <c r="X692" i="4"/>
  <c r="Y692" i="4" s="1"/>
  <c r="AH692" i="4"/>
  <c r="AH2071" i="4"/>
  <c r="X2071" i="4"/>
  <c r="Y2071" i="4" s="1"/>
  <c r="AH1590" i="4"/>
  <c r="X1590" i="4"/>
  <c r="Y1590" i="4" s="1"/>
  <c r="X26" i="4"/>
  <c r="Y26" i="4" s="1"/>
  <c r="AH26" i="4"/>
  <c r="X1885" i="4"/>
  <c r="Y1885" i="4" s="1"/>
  <c r="AH1885" i="4"/>
  <c r="AH1716" i="4"/>
  <c r="X1716" i="4"/>
  <c r="Y1716" i="4" s="1"/>
  <c r="AH169" i="4"/>
  <c r="X169" i="4"/>
  <c r="Y169" i="4" s="1"/>
  <c r="X484" i="4"/>
  <c r="Y484" i="4" s="1"/>
  <c r="AH484" i="4"/>
  <c r="AH595" i="4"/>
  <c r="X595" i="4"/>
  <c r="Y595" i="4" s="1"/>
  <c r="X20" i="4"/>
  <c r="Y20" i="4" s="1"/>
  <c r="AH20" i="4"/>
  <c r="X798" i="4"/>
  <c r="Y798" i="4" s="1"/>
  <c r="AH798" i="4"/>
  <c r="X679" i="4"/>
  <c r="Y679" i="4" s="1"/>
  <c r="AH679" i="4"/>
  <c r="X694" i="4"/>
  <c r="Y694" i="4" s="1"/>
  <c r="AH694" i="4"/>
  <c r="X2293" i="4"/>
  <c r="Y2293" i="4" s="1"/>
  <c r="AH2293" i="4"/>
  <c r="AH563" i="4"/>
  <c r="X563" i="4"/>
  <c r="Y563" i="4" s="1"/>
  <c r="X624" i="4"/>
  <c r="Y624" i="4" s="1"/>
  <c r="AH624" i="4"/>
  <c r="X87" i="4"/>
  <c r="Y87" i="4" s="1"/>
  <c r="AH87" i="4"/>
  <c r="AH107" i="4"/>
  <c r="X107" i="4"/>
  <c r="Y107" i="4" s="1"/>
  <c r="AH2474" i="4"/>
  <c r="X2474" i="4"/>
  <c r="Y2474" i="4" s="1"/>
  <c r="AH2202" i="4"/>
  <c r="X2202" i="4"/>
  <c r="Y2202" i="4" s="1"/>
  <c r="AH1337" i="4"/>
  <c r="X1337" i="4"/>
  <c r="Y1337" i="4" s="1"/>
  <c r="X1769" i="4"/>
  <c r="Y1769" i="4" s="1"/>
  <c r="AH1769" i="4"/>
  <c r="X1845" i="4"/>
  <c r="Y1845" i="4" s="1"/>
  <c r="AH1845" i="4"/>
  <c r="AH40" i="4"/>
  <c r="X40" i="4"/>
  <c r="Y40" i="4" s="1"/>
  <c r="X2425" i="4"/>
  <c r="Y2425" i="4" s="1"/>
  <c r="AH2425" i="4"/>
  <c r="AL739" i="4"/>
  <c r="AJ739" i="4"/>
  <c r="AM739" i="4" s="1"/>
  <c r="AL631" i="4"/>
  <c r="AJ631" i="4"/>
  <c r="AM631" i="4" s="1"/>
  <c r="AJ1103" i="4"/>
  <c r="AM1103" i="4" s="1"/>
  <c r="AL1103" i="4"/>
  <c r="AJ556" i="4"/>
  <c r="AM556" i="4" s="1"/>
  <c r="AL556" i="4"/>
  <c r="AL2361" i="4"/>
  <c r="AJ2361" i="4"/>
  <c r="AM2361" i="4" s="1"/>
  <c r="AJ621" i="4"/>
  <c r="AM621" i="4" s="1"/>
  <c r="AL621" i="4"/>
  <c r="AL520" i="4"/>
  <c r="AJ520" i="4"/>
  <c r="AM520" i="4" s="1"/>
  <c r="AJ197" i="4"/>
  <c r="AM197" i="4" s="1"/>
  <c r="AL197" i="4"/>
  <c r="AL1720" i="4"/>
  <c r="AJ1720" i="4"/>
  <c r="AM1720" i="4" s="1"/>
  <c r="AL1179" i="4"/>
  <c r="AJ1179" i="4"/>
  <c r="AM1179" i="4" s="1"/>
  <c r="AL1045" i="4"/>
  <c r="AJ1045" i="4"/>
  <c r="AM1045" i="4" s="1"/>
  <c r="AJ2271" i="4"/>
  <c r="AM2271" i="4" s="1"/>
  <c r="AL2271" i="4"/>
  <c r="X1697" i="4"/>
  <c r="Y1697" i="4" s="1"/>
  <c r="AH1697" i="4"/>
  <c r="X592" i="4"/>
  <c r="Y592" i="4" s="1"/>
  <c r="AH592" i="4"/>
  <c r="AH600" i="4"/>
  <c r="X600" i="4"/>
  <c r="Y600" i="4" s="1"/>
  <c r="X572" i="4"/>
  <c r="Y572" i="4" s="1"/>
  <c r="AH572" i="4"/>
  <c r="X2367" i="4"/>
  <c r="Y2367" i="4" s="1"/>
  <c r="AH2367" i="4"/>
  <c r="X65" i="4"/>
  <c r="Y65" i="4" s="1"/>
  <c r="AH65" i="4"/>
  <c r="X2377" i="4"/>
  <c r="Y2377" i="4" s="1"/>
  <c r="AH2377" i="4"/>
  <c r="AH1624" i="4"/>
  <c r="X1624" i="4"/>
  <c r="Y1624" i="4" s="1"/>
  <c r="AH71" i="4"/>
  <c r="X71" i="4"/>
  <c r="Y71" i="4" s="1"/>
  <c r="X1069" i="4"/>
  <c r="Y1069" i="4" s="1"/>
  <c r="AH1069" i="4"/>
  <c r="AH583" i="4"/>
  <c r="X583" i="4"/>
  <c r="Y583" i="4" s="1"/>
  <c r="AH1564" i="4"/>
  <c r="X1564" i="4"/>
  <c r="Y1564" i="4" s="1"/>
  <c r="X691" i="4"/>
  <c r="Y691" i="4" s="1"/>
  <c r="AH691" i="4"/>
  <c r="X1477" i="4"/>
  <c r="Y1477" i="4" s="1"/>
  <c r="AH1477" i="4"/>
  <c r="X305" i="4"/>
  <c r="Y305" i="4" s="1"/>
  <c r="AH305" i="4"/>
  <c r="X170" i="4"/>
  <c r="Y170" i="4" s="1"/>
  <c r="AH170" i="4"/>
  <c r="X1092" i="4"/>
  <c r="Y1092" i="4" s="1"/>
  <c r="AH1092" i="4"/>
  <c r="AL1051" i="4"/>
  <c r="AJ1051" i="4"/>
  <c r="AM1051" i="4" s="1"/>
  <c r="AJ1984" i="4"/>
  <c r="AM1984" i="4" s="1"/>
  <c r="AL1984" i="4"/>
  <c r="AL2255" i="4"/>
  <c r="AJ2255" i="4"/>
  <c r="AM2255" i="4" s="1"/>
  <c r="AL1216" i="4"/>
  <c r="AJ1216" i="4"/>
  <c r="AM1216" i="4" s="1"/>
  <c r="AL640" i="4"/>
  <c r="AJ640" i="4"/>
  <c r="AM640" i="4" s="1"/>
  <c r="AL2384" i="4"/>
  <c r="AJ2384" i="4"/>
  <c r="AM2384" i="4" s="1"/>
  <c r="AJ2168" i="4"/>
  <c r="AM2168" i="4" s="1"/>
  <c r="AL2168" i="4"/>
  <c r="AL2410" i="4"/>
  <c r="AJ2410" i="4"/>
  <c r="AM2410" i="4" s="1"/>
  <c r="AL1213" i="4"/>
  <c r="AJ1213" i="4"/>
  <c r="AM1213" i="4" s="1"/>
  <c r="AL1067" i="4"/>
  <c r="AJ1067" i="4"/>
  <c r="AM1067" i="4" s="1"/>
  <c r="AJ1249" i="4"/>
  <c r="AM1249" i="4" s="1"/>
  <c r="AL1249" i="4"/>
  <c r="AJ907" i="4"/>
  <c r="AM907" i="4" s="1"/>
  <c r="AL907" i="4"/>
  <c r="AL586" i="4"/>
  <c r="AJ586" i="4"/>
  <c r="AM586" i="4" s="1"/>
  <c r="AL548" i="4"/>
  <c r="AJ548" i="4"/>
  <c r="AM548" i="4" s="1"/>
  <c r="AJ121" i="4"/>
  <c r="AM121" i="4" s="1"/>
  <c r="AL121" i="4"/>
  <c r="AL1943" i="4"/>
  <c r="AJ1943" i="4"/>
  <c r="AM1943" i="4" s="1"/>
  <c r="AL488" i="4"/>
  <c r="AJ488" i="4"/>
  <c r="AM488" i="4" s="1"/>
  <c r="AL1702" i="4"/>
  <c r="AJ1702" i="4"/>
  <c r="AM1702" i="4" s="1"/>
  <c r="AJ1986" i="4"/>
  <c r="AM1986" i="4" s="1"/>
  <c r="AL1986" i="4"/>
  <c r="AH2200" i="4"/>
  <c r="X2200" i="4"/>
  <c r="Y2200" i="4" s="1"/>
  <c r="X1157" i="4"/>
  <c r="Y1157" i="4" s="1"/>
  <c r="AH1157" i="4"/>
  <c r="X98" i="4"/>
  <c r="Y98" i="4" s="1"/>
  <c r="AH98" i="4"/>
  <c r="X1661" i="4"/>
  <c r="Y1661" i="4" s="1"/>
  <c r="AH1661" i="4"/>
  <c r="AH341" i="4"/>
  <c r="X341" i="4"/>
  <c r="Y341" i="4" s="1"/>
  <c r="X1466" i="4"/>
  <c r="Y1466" i="4" s="1"/>
  <c r="AH1466" i="4"/>
  <c r="AH253" i="4"/>
  <c r="X253" i="4"/>
  <c r="Y253" i="4" s="1"/>
  <c r="X173" i="4"/>
  <c r="Y173" i="4" s="1"/>
  <c r="AH173" i="4"/>
  <c r="X291" i="4"/>
  <c r="Y291" i="4" s="1"/>
  <c r="AH291" i="4"/>
  <c r="X1892" i="4"/>
  <c r="Y1892" i="4" s="1"/>
  <c r="AH1892" i="4"/>
  <c r="AH330" i="4"/>
  <c r="X330" i="4"/>
  <c r="Y330" i="4" s="1"/>
  <c r="X2447" i="4"/>
  <c r="Y2447" i="4" s="1"/>
  <c r="AH2447" i="4"/>
  <c r="AH2342" i="4"/>
  <c r="X2342" i="4"/>
  <c r="Y2342" i="4" s="1"/>
  <c r="X1238" i="4"/>
  <c r="Y1238" i="4" s="1"/>
  <c r="AH1238" i="4"/>
  <c r="AH149" i="4"/>
  <c r="X149" i="4"/>
  <c r="Y149" i="4" s="1"/>
  <c r="X751" i="4"/>
  <c r="Y751" i="4" s="1"/>
  <c r="AH751" i="4"/>
  <c r="X2119" i="4"/>
  <c r="Y2119" i="4" s="1"/>
  <c r="AH2119" i="4"/>
  <c r="AJ2051" i="4"/>
  <c r="AM2051" i="4" s="1"/>
  <c r="AL2051" i="4"/>
  <c r="AJ2030" i="4"/>
  <c r="AM2030" i="4" s="1"/>
  <c r="AL2030" i="4"/>
  <c r="AL2196" i="4"/>
  <c r="AJ2196" i="4"/>
  <c r="AM2196" i="4" s="1"/>
  <c r="AL1228" i="4"/>
  <c r="AJ1228" i="4"/>
  <c r="AM1228" i="4" s="1"/>
  <c r="AJ2344" i="4"/>
  <c r="AM2344" i="4" s="1"/>
  <c r="AL2344" i="4"/>
  <c r="AJ2418" i="4"/>
  <c r="AM2418" i="4" s="1"/>
  <c r="AL2418" i="4"/>
  <c r="AL2194" i="4"/>
  <c r="AJ2194" i="4"/>
  <c r="AM2194" i="4" s="1"/>
  <c r="AL209" i="4"/>
  <c r="AJ209" i="4"/>
  <c r="AM209" i="4" s="1"/>
  <c r="AL1465" i="4"/>
  <c r="AJ1465" i="4"/>
  <c r="AM1465" i="4" s="1"/>
  <c r="AL710" i="4"/>
  <c r="AJ710" i="4"/>
  <c r="AM710" i="4" s="1"/>
  <c r="AL2419" i="4"/>
  <c r="AJ2419" i="4"/>
  <c r="AM2419" i="4" s="1"/>
  <c r="AJ1481" i="4"/>
  <c r="AM1481" i="4" s="1"/>
  <c r="AL1481" i="4"/>
  <c r="AL994" i="4"/>
  <c r="AJ994" i="4"/>
  <c r="AM994" i="4" s="1"/>
  <c r="AJ2009" i="4"/>
  <c r="AM2009" i="4" s="1"/>
  <c r="AL2009" i="4"/>
  <c r="AJ1541" i="4"/>
  <c r="AM1541" i="4" s="1"/>
  <c r="AL1541" i="4"/>
  <c r="X2190" i="4"/>
  <c r="Y2190" i="4" s="1"/>
  <c r="AH2190" i="4"/>
  <c r="AH141" i="4"/>
  <c r="X141" i="4"/>
  <c r="Y141" i="4" s="1"/>
  <c r="AH77" i="4"/>
  <c r="X77" i="4"/>
  <c r="Y77" i="4" s="1"/>
  <c r="AH2203" i="4"/>
  <c r="X2203" i="4"/>
  <c r="Y2203" i="4" s="1"/>
  <c r="AH306" i="4"/>
  <c r="X306" i="4"/>
  <c r="Y306" i="4" s="1"/>
  <c r="X1086" i="4"/>
  <c r="Y1086" i="4" s="1"/>
  <c r="AH1086" i="4"/>
  <c r="AH63" i="4"/>
  <c r="X63" i="4"/>
  <c r="Y63" i="4" s="1"/>
  <c r="X1273" i="4"/>
  <c r="Y1273" i="4" s="1"/>
  <c r="AH1273" i="4"/>
  <c r="AH1138" i="4"/>
  <c r="X1138" i="4"/>
  <c r="Y1138" i="4" s="1"/>
  <c r="AH1795" i="4"/>
  <c r="X1795" i="4"/>
  <c r="Y1795" i="4" s="1"/>
  <c r="AH1063" i="4"/>
  <c r="X1063" i="4"/>
  <c r="Y1063" i="4" s="1"/>
  <c r="X1603" i="4"/>
  <c r="Y1603" i="4" s="1"/>
  <c r="AH1603" i="4"/>
  <c r="X140" i="4"/>
  <c r="Y140" i="4" s="1"/>
  <c r="AH140" i="4"/>
  <c r="X683" i="4"/>
  <c r="Y683" i="4" s="1"/>
  <c r="AH683" i="4"/>
  <c r="X2414" i="4"/>
  <c r="Y2414" i="4" s="1"/>
  <c r="AH2414" i="4"/>
  <c r="AH593" i="4"/>
  <c r="X593" i="4"/>
  <c r="Y593" i="4" s="1"/>
  <c r="AH1969" i="4"/>
  <c r="X1969" i="4"/>
  <c r="Y1969" i="4" s="1"/>
  <c r="X1065" i="4"/>
  <c r="Y1065" i="4" s="1"/>
  <c r="AH1065" i="4"/>
  <c r="AH332" i="4"/>
  <c r="X332" i="4"/>
  <c r="Y332" i="4" s="1"/>
  <c r="AH2426" i="4"/>
  <c r="X2426" i="4"/>
  <c r="Y2426" i="4" s="1"/>
  <c r="AH1171" i="4"/>
  <c r="X1171" i="4"/>
  <c r="Y1171" i="4" s="1"/>
  <c r="AH2204" i="4"/>
  <c r="X2204" i="4"/>
  <c r="Y2204" i="4" s="1"/>
  <c r="AH622" i="4"/>
  <c r="X622" i="4"/>
  <c r="Y622" i="4" s="1"/>
  <c r="X1469" i="4"/>
  <c r="Y1469" i="4" s="1"/>
  <c r="AH1469" i="4"/>
  <c r="X910" i="4"/>
  <c r="Y910" i="4" s="1"/>
  <c r="AH910" i="4"/>
  <c r="X983" i="4"/>
  <c r="Y983" i="4" s="1"/>
  <c r="AH983" i="4"/>
  <c r="AJ2004" i="4"/>
  <c r="AM2004" i="4" s="1"/>
  <c r="AL2004" i="4"/>
  <c r="AJ190" i="4"/>
  <c r="AM190" i="4" s="1"/>
  <c r="AL190" i="4"/>
  <c r="AL1846" i="4"/>
  <c r="AJ1846" i="4"/>
  <c r="AM1846" i="4" s="1"/>
  <c r="AJ2121" i="4"/>
  <c r="AM2121" i="4" s="1"/>
  <c r="AL2121" i="4"/>
  <c r="AJ2136" i="4"/>
  <c r="AM2136" i="4" s="1"/>
  <c r="AL2136" i="4"/>
  <c r="AE2100" i="4"/>
  <c r="AF2100" i="4" s="1"/>
  <c r="AG2100" i="4" s="1"/>
  <c r="AE845" i="4"/>
  <c r="AF845" i="4" s="1"/>
  <c r="AG845" i="4" s="1"/>
  <c r="AE941" i="4"/>
  <c r="AF941" i="4" s="1"/>
  <c r="AG941" i="4" s="1"/>
  <c r="AI941" i="4" s="1"/>
  <c r="AE2217" i="4"/>
  <c r="AF2217" i="4" s="1"/>
  <c r="AG2217" i="4" s="1"/>
  <c r="AE2237" i="4"/>
  <c r="AF2237" i="4" s="1"/>
  <c r="AG2237" i="4" s="1"/>
  <c r="AI2237" i="4" s="1"/>
  <c r="AE257" i="4"/>
  <c r="AF257" i="4" s="1"/>
  <c r="AG257" i="4" s="1"/>
  <c r="AE2062" i="4"/>
  <c r="AF2062" i="4" s="1"/>
  <c r="AG2062" i="4" s="1"/>
  <c r="AE1443" i="4"/>
  <c r="AF1443" i="4" s="1"/>
  <c r="AG1443" i="4" s="1"/>
  <c r="AE1424" i="4"/>
  <c r="AF1424" i="4" s="1"/>
  <c r="AG1424" i="4" s="1"/>
  <c r="AI1424" i="4" s="1"/>
  <c r="AE1440" i="4"/>
  <c r="AF1440" i="4" s="1"/>
  <c r="AG1440" i="4" s="1"/>
  <c r="AE680" i="4"/>
  <c r="AF680" i="4" s="1"/>
  <c r="AG680" i="4" s="1"/>
  <c r="AI680" i="4" s="1"/>
  <c r="AE571" i="4"/>
  <c r="AF571" i="4" s="1"/>
  <c r="AG571" i="4" s="1"/>
  <c r="AI571" i="4" s="1"/>
  <c r="AE1435" i="4"/>
  <c r="AF1435" i="4" s="1"/>
  <c r="AG1435" i="4" s="1"/>
  <c r="AE1535" i="4"/>
  <c r="AF1535" i="4" s="1"/>
  <c r="AG1535" i="4" s="1"/>
  <c r="AE2311" i="4"/>
  <c r="AF2311" i="4" s="1"/>
  <c r="AG2311" i="4" s="1"/>
  <c r="AE2027" i="4"/>
  <c r="AF2027" i="4" s="1"/>
  <c r="AG2027" i="4" s="1"/>
  <c r="AI2027" i="4" s="1"/>
  <c r="AE1444" i="4"/>
  <c r="AF1444" i="4" s="1"/>
  <c r="AG1444" i="4" s="1"/>
  <c r="AI1444" i="4" s="1"/>
  <c r="AE1265" i="4"/>
  <c r="AF1265" i="4" s="1"/>
  <c r="AG1265" i="4" s="1"/>
  <c r="AE1406" i="4"/>
  <c r="AF1406" i="4" s="1"/>
  <c r="AG1406" i="4" s="1"/>
  <c r="AI1406" i="4" s="1"/>
  <c r="AE47" i="4"/>
  <c r="AF47" i="4" s="1"/>
  <c r="AG47" i="4" s="1"/>
  <c r="AI47" i="4" s="1"/>
  <c r="AE1510" i="4"/>
  <c r="AF1510" i="4" s="1"/>
  <c r="AG1510" i="4" s="1"/>
  <c r="AE2239" i="4"/>
  <c r="AF2239" i="4" s="1"/>
  <c r="AG2239" i="4" s="1"/>
  <c r="AE2092" i="4"/>
  <c r="AF2092" i="4" s="1"/>
  <c r="AG2092" i="4" s="1"/>
  <c r="AE1042" i="4"/>
  <c r="AF1042" i="4" s="1"/>
  <c r="AG1042" i="4" s="1"/>
  <c r="AI1042" i="4" s="1"/>
  <c r="AE1202" i="4"/>
  <c r="AF1202" i="4" s="1"/>
  <c r="AG1202" i="4" s="1"/>
  <c r="AI1202" i="4" s="1"/>
  <c r="AE1847" i="4"/>
  <c r="AF1847" i="4" s="1"/>
  <c r="AG1847" i="4" s="1"/>
  <c r="AE1366" i="4"/>
  <c r="AF1366" i="4" s="1"/>
  <c r="AG1366" i="4" s="1"/>
  <c r="AI1366" i="4" s="1"/>
  <c r="AE1401" i="4"/>
  <c r="AF1401" i="4" s="1"/>
  <c r="AG1401" i="4" s="1"/>
  <c r="AE1717" i="4"/>
  <c r="AF1717" i="4" s="1"/>
  <c r="AG1717" i="4" s="1"/>
  <c r="AI1717" i="4" s="1"/>
  <c r="AE584" i="4"/>
  <c r="AF584" i="4" s="1"/>
  <c r="AG584" i="4" s="1"/>
  <c r="AI584" i="4" s="1"/>
  <c r="AE2198" i="4"/>
  <c r="AF2198" i="4" s="1"/>
  <c r="AG2198" i="4" s="1"/>
  <c r="AE697" i="4"/>
  <c r="AF697" i="4" s="1"/>
  <c r="AG697" i="4" s="1"/>
  <c r="AI697" i="4" s="1"/>
  <c r="AE915" i="4"/>
  <c r="AF915" i="4" s="1"/>
  <c r="AG915" i="4" s="1"/>
  <c r="AE2235" i="4"/>
  <c r="AF2235" i="4" s="1"/>
  <c r="AG2235" i="4" s="1"/>
  <c r="AI2235" i="4" s="1"/>
  <c r="AE2064" i="4"/>
  <c r="AF2064" i="4" s="1"/>
  <c r="AG2064" i="4" s="1"/>
  <c r="AI2064" i="4" s="1"/>
  <c r="AE884" i="4"/>
  <c r="AF884" i="4" s="1"/>
  <c r="AG884" i="4" s="1"/>
  <c r="AI884" i="4" s="1"/>
  <c r="AE1095" i="4"/>
  <c r="AF1095" i="4" s="1"/>
  <c r="AG1095" i="4" s="1"/>
  <c r="AE1815" i="4"/>
  <c r="AF1815" i="4" s="1"/>
  <c r="AG1815" i="4" s="1"/>
  <c r="AE304" i="4"/>
  <c r="AF304" i="4" s="1"/>
  <c r="AG304" i="4" s="1"/>
  <c r="AI304" i="4" s="1"/>
  <c r="AE1351" i="4"/>
  <c r="AF1351" i="4" s="1"/>
  <c r="AG1351" i="4" s="1"/>
  <c r="AI1351" i="4" s="1"/>
  <c r="AE1794" i="4"/>
  <c r="AF1794" i="4" s="1"/>
  <c r="AG1794" i="4" s="1"/>
  <c r="AE1875" i="4"/>
  <c r="AF1875" i="4" s="1"/>
  <c r="AG1875" i="4" s="1"/>
  <c r="AE1498" i="4"/>
  <c r="AF1498" i="4" s="1"/>
  <c r="AG1498" i="4" s="1"/>
  <c r="AE203" i="4"/>
  <c r="AF203" i="4" s="1"/>
  <c r="AG203" i="4" s="1"/>
  <c r="AI203" i="4" s="1"/>
  <c r="AE1369" i="4"/>
  <c r="AF1369" i="4" s="1"/>
  <c r="AG1369" i="4" s="1"/>
  <c r="AE823" i="4"/>
  <c r="AF823" i="4" s="1"/>
  <c r="AG823" i="4" s="1"/>
  <c r="AE110" i="4"/>
  <c r="AF110" i="4" s="1"/>
  <c r="AG110" i="4" s="1"/>
  <c r="AE1451" i="4"/>
  <c r="AF1451" i="4" s="1"/>
  <c r="AG1451" i="4" s="1"/>
  <c r="AI1451" i="4" s="1"/>
  <c r="AE1806" i="4"/>
  <c r="AF1806" i="4" s="1"/>
  <c r="AG1806" i="4" s="1"/>
  <c r="AI1806" i="4" s="1"/>
  <c r="AE1089" i="4"/>
  <c r="AF1089" i="4" s="1"/>
  <c r="AG1089" i="4" s="1"/>
  <c r="AE1033" i="4"/>
  <c r="AF1033" i="4" s="1"/>
  <c r="AG1033" i="4" s="1"/>
  <c r="AE146" i="4"/>
  <c r="AF146" i="4" s="1"/>
  <c r="AG146" i="4" s="1"/>
  <c r="AI146" i="4" s="1"/>
  <c r="AE1848" i="4"/>
  <c r="AF1848" i="4" s="1"/>
  <c r="AG1848" i="4" s="1"/>
  <c r="AE263" i="4"/>
  <c r="AF263" i="4" s="1"/>
  <c r="AG263" i="4" s="1"/>
  <c r="AI263" i="4" s="1"/>
  <c r="AE1651" i="4"/>
  <c r="AF1651" i="4" s="1"/>
  <c r="AG1651" i="4" s="1"/>
  <c r="AE1503" i="4"/>
  <c r="AF1503" i="4" s="1"/>
  <c r="AG1503" i="4" s="1"/>
  <c r="AI1503" i="4" s="1"/>
  <c r="AE105" i="4"/>
  <c r="AF105" i="4" s="1"/>
  <c r="AG105" i="4" s="1"/>
  <c r="AE180" i="4"/>
  <c r="AF180" i="4" s="1"/>
  <c r="AG180" i="4" s="1"/>
  <c r="AI180" i="4" s="1"/>
  <c r="AE717" i="4"/>
  <c r="AF717" i="4" s="1"/>
  <c r="AG717" i="4" s="1"/>
  <c r="AI717" i="4" s="1"/>
  <c r="AE1507" i="4"/>
  <c r="AF1507" i="4" s="1"/>
  <c r="AG1507" i="4" s="1"/>
  <c r="AI1507" i="4" s="1"/>
  <c r="AE2058" i="4"/>
  <c r="AF2058" i="4" s="1"/>
  <c r="AG2058" i="4" s="1"/>
  <c r="AI2058" i="4" s="1"/>
  <c r="AE1915" i="4"/>
  <c r="AF1915" i="4" s="1"/>
  <c r="AG1915" i="4" s="1"/>
  <c r="AI1915" i="4" s="1"/>
  <c r="AE16" i="4"/>
  <c r="AF16" i="4" s="1"/>
  <c r="AG16" i="4" s="1"/>
  <c r="AI16" i="4" s="1"/>
  <c r="AE1214" i="4"/>
  <c r="AF1214" i="4" s="1"/>
  <c r="AG1214" i="4" s="1"/>
  <c r="AE1632" i="4"/>
  <c r="AF1632" i="4" s="1"/>
  <c r="AG1632" i="4" s="1"/>
  <c r="AI1632" i="4" s="1"/>
  <c r="AE1804" i="4"/>
  <c r="AF1804" i="4" s="1"/>
  <c r="AG1804" i="4" s="1"/>
  <c r="AE1918" i="4"/>
  <c r="AF1918" i="4" s="1"/>
  <c r="AG1918" i="4" s="1"/>
  <c r="AI1918" i="4" s="1"/>
  <c r="AE2117" i="4"/>
  <c r="AF2117" i="4" s="1"/>
  <c r="AG2117" i="4" s="1"/>
  <c r="AE195" i="4"/>
  <c r="AF195" i="4" s="1"/>
  <c r="AG195" i="4" s="1"/>
  <c r="AE1911" i="4"/>
  <c r="AF1911" i="4" s="1"/>
  <c r="AG1911" i="4" s="1"/>
  <c r="AE2245" i="4"/>
  <c r="AF2245" i="4" s="1"/>
  <c r="AG2245" i="4" s="1"/>
  <c r="AE784" i="4"/>
  <c r="AF784" i="4" s="1"/>
  <c r="AG784" i="4" s="1"/>
  <c r="AI784" i="4" s="1"/>
  <c r="AE1121" i="4"/>
  <c r="AF1121" i="4" s="1"/>
  <c r="AG1121" i="4" s="1"/>
  <c r="AE1543" i="4"/>
  <c r="AF1543" i="4" s="1"/>
  <c r="AG1543" i="4" s="1"/>
  <c r="AI1543" i="4" s="1"/>
  <c r="AE2432" i="4"/>
  <c r="AF2432" i="4" s="1"/>
  <c r="AG2432" i="4" s="1"/>
  <c r="AE1393" i="4"/>
  <c r="AF1393" i="4" s="1"/>
  <c r="AG1393" i="4" s="1"/>
  <c r="AI1393" i="4" s="1"/>
  <c r="AE200" i="4"/>
  <c r="AF200" i="4" s="1"/>
  <c r="AG200" i="4" s="1"/>
  <c r="AI200" i="4" s="1"/>
  <c r="AE2039" i="4"/>
  <c r="AF2039" i="4" s="1"/>
  <c r="AG2039" i="4" s="1"/>
  <c r="AE1745" i="4"/>
  <c r="AF1745" i="4" s="1"/>
  <c r="AG1745" i="4" s="1"/>
  <c r="AE959" i="4"/>
  <c r="AF959" i="4" s="1"/>
  <c r="AG959" i="4" s="1"/>
  <c r="AE2234" i="4"/>
  <c r="AF2234" i="4" s="1"/>
  <c r="AG2234" i="4" s="1"/>
  <c r="AE1688" i="4"/>
  <c r="AF1688" i="4" s="1"/>
  <c r="AG1688" i="4" s="1"/>
  <c r="AI1688" i="4" s="1"/>
  <c r="AE560" i="4"/>
  <c r="AF560" i="4" s="1"/>
  <c r="AG560" i="4" s="1"/>
  <c r="AE541" i="4"/>
  <c r="AF541" i="4" s="1"/>
  <c r="AG541" i="4" s="1"/>
  <c r="AE970" i="4"/>
  <c r="AF970" i="4" s="1"/>
  <c r="AG970" i="4" s="1"/>
  <c r="AE2179" i="4"/>
  <c r="AF2179" i="4" s="1"/>
  <c r="AG2179" i="4" s="1"/>
  <c r="AI2179" i="4" s="1"/>
  <c r="AE252" i="4"/>
  <c r="AF252" i="4" s="1"/>
  <c r="AG252" i="4" s="1"/>
  <c r="AE1645" i="4"/>
  <c r="AF1645" i="4" s="1"/>
  <c r="AG1645" i="4" s="1"/>
  <c r="AE1259" i="4"/>
  <c r="AF1259" i="4" s="1"/>
  <c r="AG1259" i="4" s="1"/>
  <c r="AE1785" i="4"/>
  <c r="AF1785" i="4" s="1"/>
  <c r="AG1785" i="4" s="1"/>
  <c r="AI1785" i="4" s="1"/>
  <c r="AE2229" i="4"/>
  <c r="AF2229" i="4" s="1"/>
  <c r="AG2229" i="4" s="1"/>
  <c r="AI2229" i="4" s="1"/>
  <c r="AE231" i="4"/>
  <c r="AF231" i="4" s="1"/>
  <c r="AG231" i="4" s="1"/>
  <c r="AI231" i="4" s="1"/>
  <c r="AE2138" i="4"/>
  <c r="AF2138" i="4" s="1"/>
  <c r="AG2138" i="4" s="1"/>
  <c r="AI2138" i="4" s="1"/>
  <c r="AE2380" i="4"/>
  <c r="AF2380" i="4" s="1"/>
  <c r="AG2380" i="4" s="1"/>
  <c r="AI2380" i="4" s="1"/>
  <c r="AE1831" i="4"/>
  <c r="AF1831" i="4" s="1"/>
  <c r="AG1831" i="4" s="1"/>
  <c r="AE1370" i="4"/>
  <c r="AF1370" i="4" s="1"/>
  <c r="AG1370" i="4" s="1"/>
  <c r="AE2167" i="4"/>
  <c r="AF2167" i="4" s="1"/>
  <c r="AG2167" i="4" s="1"/>
  <c r="AE1145" i="4"/>
  <c r="AF1145" i="4" s="1"/>
  <c r="AG1145" i="4" s="1"/>
  <c r="AI1145" i="4" s="1"/>
  <c r="AE811" i="4"/>
  <c r="AF811" i="4" s="1"/>
  <c r="AG811" i="4" s="1"/>
  <c r="AI811" i="4" s="1"/>
  <c r="AE422" i="4"/>
  <c r="AF422" i="4" s="1"/>
  <c r="AG422" i="4" s="1"/>
  <c r="AI422" i="4" s="1"/>
  <c r="AE2176" i="4"/>
  <c r="AF2176" i="4" s="1"/>
  <c r="AG2176" i="4" s="1"/>
  <c r="AI2176" i="4" s="1"/>
  <c r="AE2334" i="4"/>
  <c r="AF2334" i="4" s="1"/>
  <c r="AG2334" i="4" s="1"/>
  <c r="AE2315" i="4"/>
  <c r="AF2315" i="4" s="1"/>
  <c r="AG2315" i="4" s="1"/>
  <c r="AI2315" i="4" s="1"/>
  <c r="AE1874" i="4"/>
  <c r="AF1874" i="4" s="1"/>
  <c r="AG1874" i="4" s="1"/>
  <c r="AI1874" i="4" s="1"/>
  <c r="AE318" i="4"/>
  <c r="AF318" i="4" s="1"/>
  <c r="AG318" i="4" s="1"/>
  <c r="AE1882" i="4"/>
  <c r="AF1882" i="4" s="1"/>
  <c r="AG1882" i="4" s="1"/>
  <c r="AI1882" i="4" s="1"/>
  <c r="AE2015" i="4"/>
  <c r="AF2015" i="4" s="1"/>
  <c r="AG2015" i="4" s="1"/>
  <c r="AE1208" i="4"/>
  <c r="AF1208" i="4" s="1"/>
  <c r="AG1208" i="4" s="1"/>
  <c r="AE1509" i="4"/>
  <c r="AF1509" i="4" s="1"/>
  <c r="AG1509" i="4" s="1"/>
  <c r="AI1509" i="4" s="1"/>
  <c r="AQ1627" i="4"/>
  <c r="AP1627" i="4"/>
  <c r="AT1627" i="4"/>
  <c r="AV1627" i="4"/>
  <c r="AT1076" i="4"/>
  <c r="AQ1076" i="4"/>
  <c r="AP1076" i="4"/>
  <c r="AV1076" i="4"/>
  <c r="AQ2041" i="4"/>
  <c r="AP2041" i="4"/>
  <c r="AT2041" i="4"/>
  <c r="AV2041" i="4"/>
  <c r="AT69" i="4"/>
  <c r="AQ69" i="4"/>
  <c r="AP69" i="4"/>
  <c r="AV69" i="4"/>
  <c r="AT338" i="4"/>
  <c r="AQ338" i="4"/>
  <c r="AP338" i="4"/>
  <c r="AV338" i="4"/>
  <c r="AE2466" i="4"/>
  <c r="AF2466" i="4" s="1"/>
  <c r="AG2466" i="4" s="1"/>
  <c r="AP346" i="4"/>
  <c r="AT346" i="4"/>
  <c r="AQ346" i="4"/>
  <c r="AV346" i="4"/>
  <c r="AQ760" i="4"/>
  <c r="AP760" i="4"/>
  <c r="AT760" i="4"/>
  <c r="AV760" i="4"/>
  <c r="AQ2368" i="4"/>
  <c r="AT2368" i="4"/>
  <c r="AP2368" i="4"/>
  <c r="AV2368" i="4"/>
  <c r="AP1539" i="4"/>
  <c r="AT1539" i="4"/>
  <c r="AQ1539" i="4"/>
  <c r="AV1539" i="4"/>
  <c r="AI2337" i="4"/>
  <c r="AQ820" i="4"/>
  <c r="AP820" i="4"/>
  <c r="AT820" i="4"/>
  <c r="AV820" i="4"/>
  <c r="AI1459" i="4"/>
  <c r="AI1340" i="4"/>
  <c r="AE827" i="4"/>
  <c r="AF827" i="4" s="1"/>
  <c r="AG827" i="4" s="1"/>
  <c r="AI827" i="4" s="1"/>
  <c r="AI1639" i="4"/>
  <c r="AP329" i="4"/>
  <c r="AT329" i="4"/>
  <c r="AQ329" i="4"/>
  <c r="AV329" i="4"/>
  <c r="AE825" i="4"/>
  <c r="AF825" i="4" s="1"/>
  <c r="AG825" i="4" s="1"/>
  <c r="AQ1617" i="4"/>
  <c r="AP1617" i="4"/>
  <c r="AT1617" i="4"/>
  <c r="AV1617" i="4"/>
  <c r="AI1358" i="4"/>
  <c r="AE2224" i="4"/>
  <c r="AF2224" i="4" s="1"/>
  <c r="AG2224" i="4" s="1"/>
  <c r="AI2224" i="4" s="1"/>
  <c r="AT1146" i="4"/>
  <c r="AQ1146" i="4"/>
  <c r="AP1146" i="4"/>
  <c r="AV1146" i="4"/>
  <c r="AI1786" i="4"/>
  <c r="AE673" i="4"/>
  <c r="AF673" i="4" s="1"/>
  <c r="AG673" i="4" s="1"/>
  <c r="AT1329" i="4"/>
  <c r="AQ1329" i="4"/>
  <c r="AP1329" i="4"/>
  <c r="AV1329" i="4"/>
  <c r="AP348" i="4"/>
  <c r="AT348" i="4"/>
  <c r="AQ348" i="4"/>
  <c r="AV348" i="4"/>
  <c r="AI1348" i="4"/>
  <c r="AI1365" i="4"/>
  <c r="AE1841" i="4"/>
  <c r="AF1841" i="4" s="1"/>
  <c r="AG1841" i="4" s="1"/>
  <c r="AI1841" i="4" s="1"/>
  <c r="AI1623" i="4"/>
  <c r="AE855" i="4"/>
  <c r="AF855" i="4" s="1"/>
  <c r="AG855" i="4" s="1"/>
  <c r="AI1183" i="4"/>
  <c r="AP370" i="4"/>
  <c r="AT370" i="4"/>
  <c r="AQ370" i="4"/>
  <c r="AV370" i="4"/>
  <c r="AI307" i="4"/>
  <c r="AQ597" i="4"/>
  <c r="AP597" i="4"/>
  <c r="AT597" i="4"/>
  <c r="AV597" i="4"/>
  <c r="AE1997" i="4"/>
  <c r="AF1997" i="4" s="1"/>
  <c r="AG1997" i="4" s="1"/>
  <c r="AI1997" i="4" s="1"/>
  <c r="AE836" i="4"/>
  <c r="AF836" i="4" s="1"/>
  <c r="AG836" i="4" s="1"/>
  <c r="AQ61" i="4"/>
  <c r="AP61" i="4"/>
  <c r="AT61" i="4"/>
  <c r="AV61" i="4"/>
  <c r="AE106" i="4"/>
  <c r="AF106" i="4" s="1"/>
  <c r="AG106" i="4" s="1"/>
  <c r="AI106" i="4" s="1"/>
  <c r="AE2170" i="4"/>
  <c r="AF2170" i="4" s="1"/>
  <c r="AG2170" i="4" s="1"/>
  <c r="AI2170" i="4" s="1"/>
  <c r="AE1136" i="4"/>
  <c r="AF1136" i="4" s="1"/>
  <c r="AG1136" i="4" s="1"/>
  <c r="AE984" i="4"/>
  <c r="AF984" i="4" s="1"/>
  <c r="AG984" i="4" s="1"/>
  <c r="AI984" i="4" s="1"/>
  <c r="AE1789" i="4"/>
  <c r="AF1789" i="4" s="1"/>
  <c r="AG1789" i="4" s="1"/>
  <c r="AI1789" i="4" s="1"/>
  <c r="AP1609" i="4"/>
  <c r="AT1609" i="4"/>
  <c r="AQ1609" i="4"/>
  <c r="AV1609" i="4"/>
  <c r="AI1856" i="4"/>
  <c r="AP1869" i="4"/>
  <c r="AT1869" i="4"/>
  <c r="AQ1869" i="4"/>
  <c r="AV1869" i="4"/>
  <c r="AQ2084" i="4"/>
  <c r="AP2084" i="4"/>
  <c r="AT2084" i="4"/>
  <c r="AV2084" i="4"/>
  <c r="AT2281" i="4"/>
  <c r="AP2281" i="4"/>
  <c r="AQ2281" i="4"/>
  <c r="AV2281" i="4"/>
  <c r="AE2268" i="4"/>
  <c r="AF2268" i="4" s="1"/>
  <c r="AG2268" i="4" s="1"/>
  <c r="AP1989" i="4"/>
  <c r="AT1989" i="4"/>
  <c r="AQ1989" i="4"/>
  <c r="AV1989" i="4"/>
  <c r="AE1188" i="4"/>
  <c r="AF1188" i="4" s="1"/>
  <c r="AG1188" i="4" s="1"/>
  <c r="AE2184" i="4"/>
  <c r="AF2184" i="4" s="1"/>
  <c r="AG2184" i="4" s="1"/>
  <c r="AI1191" i="4"/>
  <c r="AI2169" i="4"/>
  <c r="AE1860" i="4"/>
  <c r="AF1860" i="4" s="1"/>
  <c r="AG1860" i="4" s="1"/>
  <c r="AI2241" i="4"/>
  <c r="AE843" i="4"/>
  <c r="AF843" i="4" s="1"/>
  <c r="AG843" i="4" s="1"/>
  <c r="AI843" i="4" s="1"/>
  <c r="AE1420" i="4"/>
  <c r="AF1420" i="4" s="1"/>
  <c r="AG1420" i="4" s="1"/>
  <c r="AI1420" i="4" s="1"/>
  <c r="AE1652" i="4"/>
  <c r="AF1652" i="4" s="1"/>
  <c r="AG1652" i="4" s="1"/>
  <c r="AI1652" i="4" s="1"/>
  <c r="AI1922" i="4"/>
  <c r="AI1192" i="4"/>
  <c r="AI1435" i="4"/>
  <c r="AI1879" i="4"/>
  <c r="AI1308" i="4"/>
  <c r="AT419" i="4"/>
  <c r="AQ419" i="4"/>
  <c r="AP419" i="4"/>
  <c r="AV419" i="4"/>
  <c r="AI135" i="4"/>
  <c r="AE789" i="4"/>
  <c r="AF789" i="4" s="1"/>
  <c r="AG789" i="4" s="1"/>
  <c r="AI789" i="4" s="1"/>
  <c r="AQ1967" i="4"/>
  <c r="AP1967" i="4"/>
  <c r="AT1967" i="4"/>
  <c r="AV1967" i="4"/>
  <c r="AP1558" i="4"/>
  <c r="AT1558" i="4"/>
  <c r="AQ1558" i="4"/>
  <c r="AV1558" i="4"/>
  <c r="AE807" i="4"/>
  <c r="AF807" i="4" s="1"/>
  <c r="AG807" i="4" s="1"/>
  <c r="AI1190" i="4"/>
  <c r="AI2092" i="4"/>
  <c r="AI2213" i="4"/>
  <c r="AQ237" i="4"/>
  <c r="AP237" i="4"/>
  <c r="AT237" i="4"/>
  <c r="AV237" i="4"/>
  <c r="AE413" i="4"/>
  <c r="AF413" i="4" s="1"/>
  <c r="AG413" i="4" s="1"/>
  <c r="AI413" i="4" s="1"/>
  <c r="AE229" i="4"/>
  <c r="AF229" i="4" s="1"/>
  <c r="AG229" i="4" s="1"/>
  <c r="AI229" i="4" s="1"/>
  <c r="AI317" i="4"/>
  <c r="AI1946" i="4"/>
  <c r="AE815" i="4"/>
  <c r="AF815" i="4" s="1"/>
  <c r="AG815" i="4" s="1"/>
  <c r="AI815" i="4" s="1"/>
  <c r="AI1719" i="4"/>
  <c r="AE840" i="4"/>
  <c r="AF840" i="4" s="1"/>
  <c r="AG840" i="4" s="1"/>
  <c r="AI840" i="4" s="1"/>
  <c r="AP2457" i="4"/>
  <c r="AT2457" i="4"/>
  <c r="AQ2457" i="4"/>
  <c r="AV2457" i="4"/>
  <c r="AT2441" i="4"/>
  <c r="AQ2441" i="4"/>
  <c r="AP2441" i="4"/>
  <c r="AV2441" i="4"/>
  <c r="AE379" i="4"/>
  <c r="AF379" i="4" s="1"/>
  <c r="AG379" i="4" s="1"/>
  <c r="AE2047" i="4"/>
  <c r="AF2047" i="4" s="1"/>
  <c r="AG2047" i="4" s="1"/>
  <c r="AI2047" i="4" s="1"/>
  <c r="AI2191" i="4"/>
  <c r="AE2248" i="4"/>
  <c r="AF2248" i="4" s="1"/>
  <c r="AG2248" i="4" s="1"/>
  <c r="AE507" i="4"/>
  <c r="AF507" i="4" s="1"/>
  <c r="AG507" i="4" s="1"/>
  <c r="AI507" i="4" s="1"/>
  <c r="AE1452" i="4"/>
  <c r="AF1452" i="4" s="1"/>
  <c r="AG1452" i="4" s="1"/>
  <c r="AI657" i="4"/>
  <c r="AE1352" i="4"/>
  <c r="AF1352" i="4" s="1"/>
  <c r="AG1352" i="4" s="1"/>
  <c r="AI1172" i="4"/>
  <c r="AI700" i="4"/>
  <c r="AE2162" i="4"/>
  <c r="AF2162" i="4" s="1"/>
  <c r="AG2162" i="4" s="1"/>
  <c r="AI2162" i="4" s="1"/>
  <c r="AT1323" i="4"/>
  <c r="AQ1323" i="4"/>
  <c r="AP1323" i="4"/>
  <c r="AV1323" i="4"/>
  <c r="AE67" i="4"/>
  <c r="AF67" i="4" s="1"/>
  <c r="AG67" i="4" s="1"/>
  <c r="AI1258" i="4"/>
  <c r="AE287" i="4"/>
  <c r="AF287" i="4" s="1"/>
  <c r="AG287" i="4" s="1"/>
  <c r="AI287" i="4" s="1"/>
  <c r="AE56" i="4"/>
  <c r="AF56" i="4" s="1"/>
  <c r="AG56" i="4" s="1"/>
  <c r="AE1227" i="4"/>
  <c r="AF1227" i="4" s="1"/>
  <c r="AG1227" i="4" s="1"/>
  <c r="AI1227" i="4" s="1"/>
  <c r="AI1959" i="4"/>
  <c r="AE923" i="4"/>
  <c r="AF923" i="4" s="1"/>
  <c r="AG923" i="4" s="1"/>
  <c r="AE1866" i="4"/>
  <c r="AF1866" i="4" s="1"/>
  <c r="AG1866" i="4" s="1"/>
  <c r="AI1866" i="4" s="1"/>
  <c r="AI326" i="4"/>
  <c r="AP1579" i="4"/>
  <c r="AQ1579" i="4"/>
  <c r="AT1579" i="4"/>
  <c r="AV1579" i="4"/>
  <c r="AE1350" i="4"/>
  <c r="AF1350" i="4" s="1"/>
  <c r="AG1350" i="4" s="1"/>
  <c r="AI1350" i="4" s="1"/>
  <c r="AE1281" i="4"/>
  <c r="AF1281" i="4" s="1"/>
  <c r="AG1281" i="4" s="1"/>
  <c r="AI1281" i="4" s="1"/>
  <c r="AE1140" i="4"/>
  <c r="AF1140" i="4" s="1"/>
  <c r="AG1140" i="4" s="1"/>
  <c r="AI1140" i="4" s="1"/>
  <c r="AI1458" i="4"/>
  <c r="AI243" i="4"/>
  <c r="AE962" i="4"/>
  <c r="AF962" i="4" s="1"/>
  <c r="AG962" i="4" s="1"/>
  <c r="AI962" i="4" s="1"/>
  <c r="AI2355" i="4"/>
  <c r="AE837" i="4"/>
  <c r="AF837" i="4" s="1"/>
  <c r="AG837" i="4" s="1"/>
  <c r="AE661" i="4"/>
  <c r="AF661" i="4" s="1"/>
  <c r="AG661" i="4" s="1"/>
  <c r="AI661" i="4" s="1"/>
  <c r="AE1850" i="4"/>
  <c r="AF1850" i="4" s="1"/>
  <c r="AG1850" i="4" s="1"/>
  <c r="AI2008" i="4"/>
  <c r="AE1212" i="4"/>
  <c r="AF1212" i="4" s="1"/>
  <c r="AG1212" i="4" s="1"/>
  <c r="AI1212" i="4" s="1"/>
  <c r="AE1075" i="4"/>
  <c r="AF1075" i="4" s="1"/>
  <c r="AG1075" i="4" s="1"/>
  <c r="AI1075" i="4" s="1"/>
  <c r="AE590" i="4"/>
  <c r="AF590" i="4" s="1"/>
  <c r="AG590" i="4" s="1"/>
  <c r="AI1163" i="4"/>
  <c r="AE1912" i="4"/>
  <c r="AF1912" i="4" s="1"/>
  <c r="AG1912" i="4" s="1"/>
  <c r="AI1912" i="4" s="1"/>
  <c r="AI776" i="4"/>
  <c r="AT1279" i="4"/>
  <c r="AQ1279" i="4"/>
  <c r="AP1279" i="4"/>
  <c r="AV1279" i="4"/>
  <c r="AT373" i="4"/>
  <c r="AQ373" i="4"/>
  <c r="AP373" i="4"/>
  <c r="AV373" i="4"/>
  <c r="AE1433" i="4"/>
  <c r="AF1433" i="4" s="1"/>
  <c r="AG1433" i="4" s="1"/>
  <c r="AI1433" i="4" s="1"/>
  <c r="AP1601" i="4"/>
  <c r="AT1601" i="4"/>
  <c r="AQ1601" i="4"/>
  <c r="AV1601" i="4"/>
  <c r="AE916" i="4"/>
  <c r="AF916" i="4" s="1"/>
  <c r="AG916" i="4" s="1"/>
  <c r="AE2140" i="4"/>
  <c r="AF2140" i="4" s="1"/>
  <c r="AG2140" i="4" s="1"/>
  <c r="AI1400" i="4"/>
  <c r="AE1788" i="4"/>
  <c r="AF1788" i="4" s="1"/>
  <c r="AG1788" i="4" s="1"/>
  <c r="AI1788" i="4" s="1"/>
  <c r="AE2479" i="4"/>
  <c r="AF2479" i="4" s="1"/>
  <c r="AG2479" i="4" s="1"/>
  <c r="AI316" i="4"/>
  <c r="AE127" i="4"/>
  <c r="AF127" i="4" s="1"/>
  <c r="AG127" i="4" s="1"/>
  <c r="AI127" i="4" s="1"/>
  <c r="AI1863" i="4"/>
  <c r="AE296" i="4"/>
  <c r="AF296" i="4" s="1"/>
  <c r="AG296" i="4" s="1"/>
  <c r="AE430" i="4"/>
  <c r="AF430" i="4" s="1"/>
  <c r="AG430" i="4" s="1"/>
  <c r="AI430" i="4" s="1"/>
  <c r="AE1246" i="4"/>
  <c r="AF1246" i="4" s="1"/>
  <c r="AG1246" i="4" s="1"/>
  <c r="AI1246" i="4" s="1"/>
  <c r="AP1591" i="4"/>
  <c r="AT1591" i="4"/>
  <c r="AQ1591" i="4"/>
  <c r="AV1591" i="4"/>
  <c r="AI1126" i="4"/>
  <c r="AI2016" i="4"/>
  <c r="AE2220" i="4"/>
  <c r="AF2220" i="4" s="1"/>
  <c r="AG2220" i="4" s="1"/>
  <c r="AI2220" i="4" s="1"/>
  <c r="AE939" i="4"/>
  <c r="AF939" i="4" s="1"/>
  <c r="AG939" i="4" s="1"/>
  <c r="AI939" i="4" s="1"/>
  <c r="AI1073" i="4"/>
  <c r="AI779" i="4"/>
  <c r="AI1333" i="4"/>
  <c r="AE816" i="4"/>
  <c r="AF816" i="4" s="1"/>
  <c r="AG816" i="4" s="1"/>
  <c r="AE1907" i="4"/>
  <c r="AF1907" i="4" s="1"/>
  <c r="AG1907" i="4" s="1"/>
  <c r="AI1907" i="4" s="1"/>
  <c r="AI2362" i="4"/>
  <c r="AI95" i="4"/>
  <c r="AP468" i="4"/>
  <c r="AT468" i="4"/>
  <c r="AQ468" i="4"/>
  <c r="AV468" i="4"/>
  <c r="AI2350" i="4"/>
  <c r="AI678" i="4"/>
  <c r="AI2263" i="4"/>
  <c r="AT1423" i="4"/>
  <c r="AQ1423" i="4"/>
  <c r="AP1423" i="4"/>
  <c r="AV1423" i="4"/>
  <c r="AI92" i="4"/>
  <c r="AI1570" i="4"/>
  <c r="AI2153" i="4"/>
  <c r="AE202" i="4"/>
  <c r="AF202" i="4" s="1"/>
  <c r="AG202" i="4" s="1"/>
  <c r="AI202" i="4" s="1"/>
  <c r="AI944" i="4"/>
  <c r="AE620" i="4"/>
  <c r="AF620" i="4" s="1"/>
  <c r="AG620" i="4" s="1"/>
  <c r="AI620" i="4" s="1"/>
  <c r="AE883" i="4"/>
  <c r="AF883" i="4" s="1"/>
  <c r="AG883" i="4" s="1"/>
  <c r="AI883" i="4" s="1"/>
  <c r="AE2035" i="4"/>
  <c r="AF2035" i="4" s="1"/>
  <c r="AG2035" i="4" s="1"/>
  <c r="AI2035" i="4" s="1"/>
  <c r="AI1588" i="4"/>
  <c r="AP1577" i="4"/>
  <c r="AT1577" i="4"/>
  <c r="AQ1577" i="4"/>
  <c r="AV1577" i="4"/>
  <c r="AQ2068" i="4"/>
  <c r="AP2068" i="4"/>
  <c r="AT2068" i="4"/>
  <c r="AV2068" i="4"/>
  <c r="AE932" i="4"/>
  <c r="AF932" i="4" s="1"/>
  <c r="AG932" i="4" s="1"/>
  <c r="AI932" i="4" s="1"/>
  <c r="AE2219" i="4"/>
  <c r="AF2219" i="4" s="1"/>
  <c r="AG2219" i="4" s="1"/>
  <c r="AI2219" i="4" s="1"/>
  <c r="AI1886" i="4"/>
  <c r="AI2021" i="4"/>
  <c r="AT1569" i="4"/>
  <c r="AQ1569" i="4"/>
  <c r="AP1569" i="4"/>
  <c r="AV1569" i="4"/>
  <c r="AE1412" i="4"/>
  <c r="AF1412" i="4" s="1"/>
  <c r="AG1412" i="4" s="1"/>
  <c r="AI565" i="4"/>
  <c r="AE1696" i="4"/>
  <c r="AF1696" i="4" s="1"/>
  <c r="AG1696" i="4" s="1"/>
  <c r="AI1696" i="4" s="1"/>
  <c r="AE2192" i="4"/>
  <c r="AF2192" i="4" s="1"/>
  <c r="AG2192" i="4" s="1"/>
  <c r="AI2192" i="4" s="1"/>
  <c r="AQ559" i="4"/>
  <c r="AP559" i="4"/>
  <c r="AT559" i="4"/>
  <c r="AV559" i="4"/>
  <c r="AE471" i="4"/>
  <c r="AF471" i="4" s="1"/>
  <c r="AG471" i="4" s="1"/>
  <c r="AI607" i="4"/>
  <c r="AE727" i="4"/>
  <c r="AF727" i="4" s="1"/>
  <c r="AG727" i="4" s="1"/>
  <c r="AI727" i="4" s="1"/>
  <c r="AE1064" i="4"/>
  <c r="AF1064" i="4" s="1"/>
  <c r="AG1064" i="4" s="1"/>
  <c r="AE846" i="4"/>
  <c r="AF846" i="4" s="1"/>
  <c r="AG846" i="4" s="1"/>
  <c r="AI846" i="4" s="1"/>
  <c r="AI1454" i="4"/>
  <c r="AI860" i="4"/>
  <c r="AE1345" i="4"/>
  <c r="AF1345" i="4" s="1"/>
  <c r="AG1345" i="4" s="1"/>
  <c r="AI1345" i="4" s="1"/>
  <c r="AI1314" i="4"/>
  <c r="AE1017" i="4"/>
  <c r="AF1017" i="4" s="1"/>
  <c r="AG1017" i="4" s="1"/>
  <c r="AI2314" i="4"/>
  <c r="AE1749" i="4"/>
  <c r="AF1749" i="4" s="1"/>
  <c r="AG1749" i="4" s="1"/>
  <c r="AE230" i="4"/>
  <c r="AF230" i="4" s="1"/>
  <c r="AG230" i="4" s="1"/>
  <c r="AI230" i="4" s="1"/>
  <c r="AI1440" i="4"/>
  <c r="AE2246" i="4"/>
  <c r="AF2246" i="4" s="1"/>
  <c r="AG2246" i="4" s="1"/>
  <c r="AI2018" i="4"/>
  <c r="AE2329" i="4"/>
  <c r="AF2329" i="4" s="1"/>
  <c r="AG2329" i="4" s="1"/>
  <c r="AI542" i="4"/>
  <c r="AE1731" i="4"/>
  <c r="AF1731" i="4" s="1"/>
  <c r="AG1731" i="4" s="1"/>
  <c r="AI1731" i="4" s="1"/>
  <c r="AT2330" i="4"/>
  <c r="AP2330" i="4"/>
  <c r="AQ2330" i="4"/>
  <c r="AV2330" i="4"/>
  <c r="AE1185" i="4"/>
  <c r="AF1185" i="4" s="1"/>
  <c r="AG1185" i="4" s="1"/>
  <c r="AI1185" i="4" s="1"/>
  <c r="AQ2480" i="4"/>
  <c r="AT2480" i="4"/>
  <c r="AP2480" i="4"/>
  <c r="AV2480" i="4"/>
  <c r="AT335" i="4"/>
  <c r="AQ335" i="4"/>
  <c r="AP335" i="4"/>
  <c r="AV335" i="4"/>
  <c r="AQ2028" i="4"/>
  <c r="AP2028" i="4"/>
  <c r="AT2028" i="4"/>
  <c r="AV2028" i="4"/>
  <c r="AP610" i="4"/>
  <c r="AT610" i="4"/>
  <c r="AQ610" i="4"/>
  <c r="AV610" i="4"/>
  <c r="AT1078" i="4"/>
  <c r="AQ1078" i="4"/>
  <c r="AP1078" i="4"/>
  <c r="AV1078" i="4"/>
  <c r="AP550" i="4"/>
  <c r="AT550" i="4"/>
  <c r="AQ550" i="4"/>
  <c r="AV550" i="4"/>
  <c r="AP1537" i="4"/>
  <c r="AT1537" i="4"/>
  <c r="AQ1537" i="4"/>
  <c r="AV1537" i="4"/>
  <c r="AP869" i="4"/>
  <c r="AT869" i="4"/>
  <c r="AQ869" i="4"/>
  <c r="AV869" i="4"/>
  <c r="AQ655" i="4"/>
  <c r="AP655" i="4"/>
  <c r="AT655" i="4"/>
  <c r="AV655" i="4"/>
  <c r="AQ1636" i="4"/>
  <c r="AP1636" i="4"/>
  <c r="AT1636" i="4"/>
  <c r="AV1636" i="4"/>
  <c r="AQ2424" i="4"/>
  <c r="AP2424" i="4"/>
  <c r="AT2424" i="4"/>
  <c r="AV2424" i="4"/>
  <c r="AQ1660" i="4"/>
  <c r="AP1660" i="4"/>
  <c r="AT1660" i="4"/>
  <c r="AV1660" i="4"/>
  <c r="AQ511" i="4"/>
  <c r="AP511" i="4"/>
  <c r="AT511" i="4"/>
  <c r="AV511" i="4"/>
  <c r="AP2428" i="4"/>
  <c r="AT2428" i="4"/>
  <c r="AQ2428" i="4"/>
  <c r="AV2428" i="4"/>
  <c r="AP1494" i="4"/>
  <c r="AT1494" i="4"/>
  <c r="AQ1494" i="4"/>
  <c r="AV1494" i="4"/>
  <c r="AQ817" i="4"/>
  <c r="AP817" i="4"/>
  <c r="AT817" i="4"/>
  <c r="AV817" i="4"/>
  <c r="AT2470" i="4"/>
  <c r="AP2470" i="4"/>
  <c r="AQ2470" i="4"/>
  <c r="AV2470" i="4"/>
  <c r="AI855" i="4"/>
  <c r="AQ2025" i="4"/>
  <c r="AP2025" i="4"/>
  <c r="AT2025" i="4"/>
  <c r="AV2025" i="4"/>
  <c r="AP156" i="4"/>
  <c r="AT156" i="4"/>
  <c r="AQ156" i="4"/>
  <c r="AV156" i="4"/>
  <c r="AQ482" i="4"/>
  <c r="AP482" i="4"/>
  <c r="AT482" i="4"/>
  <c r="AV482" i="4"/>
  <c r="AQ650" i="4"/>
  <c r="AP650" i="4"/>
  <c r="AT650" i="4"/>
  <c r="AV650" i="4"/>
  <c r="AT301" i="4"/>
  <c r="AQ301" i="4"/>
  <c r="AP301" i="4"/>
  <c r="AV301" i="4"/>
  <c r="AT80" i="4"/>
  <c r="AQ80" i="4"/>
  <c r="AP80" i="4"/>
  <c r="AV80" i="4"/>
  <c r="AQ576" i="4"/>
  <c r="AP576" i="4"/>
  <c r="AT576" i="4"/>
  <c r="AV576" i="4"/>
  <c r="AP2421" i="4"/>
  <c r="AT2421" i="4"/>
  <c r="AQ2421" i="4"/>
  <c r="AV2421" i="4"/>
  <c r="AQ2006" i="4"/>
  <c r="AP2006" i="4"/>
  <c r="AT2006" i="4"/>
  <c r="AV2006" i="4"/>
  <c r="AP1565" i="4"/>
  <c r="AT1565" i="4"/>
  <c r="AQ1565" i="4"/>
  <c r="AV1565" i="4"/>
  <c r="AT357" i="4"/>
  <c r="AQ357" i="4"/>
  <c r="AP357" i="4"/>
  <c r="AV357" i="4"/>
  <c r="AP1084" i="4"/>
  <c r="AT1084" i="4"/>
  <c r="AQ1084" i="4"/>
  <c r="AV1084" i="4"/>
  <c r="AQ653" i="4"/>
  <c r="AP653" i="4"/>
  <c r="AT653" i="4"/>
  <c r="AV653" i="4"/>
  <c r="AP364" i="4"/>
  <c r="AT364" i="4"/>
  <c r="AQ364" i="4"/>
  <c r="AV364" i="4"/>
  <c r="AP1581" i="4"/>
  <c r="AT1581" i="4"/>
  <c r="AQ1581" i="4"/>
  <c r="AV1581" i="4"/>
  <c r="AE2305" i="4"/>
  <c r="AF2305" i="4" s="1"/>
  <c r="AG2305" i="4" s="1"/>
  <c r="AQ1496" i="4"/>
  <c r="AP1496" i="4"/>
  <c r="AT1496" i="4"/>
  <c r="AV1496" i="4"/>
  <c r="AP1561" i="4"/>
  <c r="AT1561" i="4"/>
  <c r="AQ1561" i="4"/>
  <c r="AV1561" i="4"/>
  <c r="AI2452" i="4"/>
  <c r="AP386" i="4"/>
  <c r="AT386" i="4"/>
  <c r="AQ386" i="4"/>
  <c r="AV386" i="4"/>
  <c r="AP2446" i="4"/>
  <c r="AQ2446" i="4"/>
  <c r="AT2446" i="4"/>
  <c r="AV2446" i="4"/>
  <c r="AT608" i="4"/>
  <c r="AQ608" i="4"/>
  <c r="AP608" i="4"/>
  <c r="AV608" i="4"/>
  <c r="AE948" i="4"/>
  <c r="AF948" i="4" s="1"/>
  <c r="AG948" i="4" s="1"/>
  <c r="AI948" i="4" s="1"/>
  <c r="AI1814" i="4"/>
  <c r="AE1671" i="4"/>
  <c r="AF1671" i="4" s="1"/>
  <c r="AG1671" i="4" s="1"/>
  <c r="AI1671" i="4" s="1"/>
  <c r="AI1417" i="4"/>
  <c r="AI345" i="4"/>
  <c r="AI166" i="4"/>
  <c r="AP2393" i="4"/>
  <c r="AT2393" i="4"/>
  <c r="AQ2393" i="4"/>
  <c r="AV2393" i="4"/>
  <c r="AE2331" i="4"/>
  <c r="AF2331" i="4" s="1"/>
  <c r="AG2331" i="4" s="1"/>
  <c r="AI2331" i="4" s="1"/>
  <c r="AI56" i="4"/>
  <c r="AI1505" i="4"/>
  <c r="AI1676" i="4"/>
  <c r="AE967" i="4"/>
  <c r="AF967" i="4" s="1"/>
  <c r="AG967" i="4" s="1"/>
  <c r="AI967" i="4" s="1"/>
  <c r="AI1511" i="4"/>
  <c r="AE2085" i="4"/>
  <c r="AF2085" i="4" s="1"/>
  <c r="AG2085" i="4" s="1"/>
  <c r="AE406" i="4"/>
  <c r="AF406" i="4" s="1"/>
  <c r="AG406" i="4" s="1"/>
  <c r="AI406" i="4" s="1"/>
  <c r="AI1774" i="4"/>
  <c r="AT1602" i="4"/>
  <c r="AQ1602" i="4"/>
  <c r="AP1602" i="4"/>
  <c r="AV1602" i="4"/>
  <c r="AI1794" i="4"/>
  <c r="AE2171" i="4"/>
  <c r="AF2171" i="4" s="1"/>
  <c r="AG2171" i="4" s="1"/>
  <c r="AP1278" i="4"/>
  <c r="AT1278" i="4"/>
  <c r="AQ1278" i="4"/>
  <c r="AV1278" i="4"/>
  <c r="AE808" i="4"/>
  <c r="AF808" i="4" s="1"/>
  <c r="AG808" i="4" s="1"/>
  <c r="AE848" i="4"/>
  <c r="AF848" i="4" s="1"/>
  <c r="AG848" i="4" s="1"/>
  <c r="AQ1998" i="4"/>
  <c r="AP1998" i="4"/>
  <c r="AT1998" i="4"/>
  <c r="AV1998" i="4"/>
  <c r="AI235" i="4"/>
  <c r="AT509" i="4"/>
  <c r="AQ509" i="4"/>
  <c r="AP509" i="4"/>
  <c r="AV509" i="4"/>
  <c r="AI1434" i="4"/>
  <c r="AE2290" i="4"/>
  <c r="AF2290" i="4" s="1"/>
  <c r="AG2290" i="4" s="1"/>
  <c r="AI2290" i="4" s="1"/>
  <c r="AE2215" i="4"/>
  <c r="AF2215" i="4" s="1"/>
  <c r="AG2215" i="4" s="1"/>
  <c r="AI2215" i="4" s="1"/>
  <c r="AE206" i="4"/>
  <c r="AF206" i="4" s="1"/>
  <c r="AG206" i="4" s="1"/>
  <c r="AI206" i="4" s="1"/>
  <c r="AE2074" i="4"/>
  <c r="AF2074" i="4" s="1"/>
  <c r="AG2074" i="4" s="1"/>
  <c r="AI2074" i="4" s="1"/>
  <c r="AI955" i="4"/>
  <c r="AI1831" i="4"/>
  <c r="AQ2316" i="4"/>
  <c r="AP2316" i="4"/>
  <c r="AT2316" i="4"/>
  <c r="AV2316" i="4"/>
  <c r="AE189" i="4"/>
  <c r="AF189" i="4" s="1"/>
  <c r="AG189" i="4" s="1"/>
  <c r="AI189" i="4" s="1"/>
  <c r="AT113" i="4"/>
  <c r="AQ113" i="4"/>
  <c r="AP113" i="4"/>
  <c r="AV113" i="4"/>
  <c r="AI1305" i="4"/>
  <c r="AE1129" i="4"/>
  <c r="AF1129" i="4" s="1"/>
  <c r="AG1129" i="4" s="1"/>
  <c r="AI1129" i="4" s="1"/>
  <c r="AE2157" i="4"/>
  <c r="AF2157" i="4" s="1"/>
  <c r="AG2157" i="4" s="1"/>
  <c r="AI2157" i="4" s="1"/>
  <c r="AE922" i="4"/>
  <c r="AF922" i="4" s="1"/>
  <c r="AG922" i="4" s="1"/>
  <c r="AI922" i="4" s="1"/>
  <c r="AT2422" i="4"/>
  <c r="AQ2422" i="4"/>
  <c r="AP2422" i="4"/>
  <c r="AV2422" i="4"/>
  <c r="AI260" i="4"/>
  <c r="AI1309" i="4"/>
  <c r="AT2144" i="4"/>
  <c r="AQ2144" i="4"/>
  <c r="AP2144" i="4"/>
  <c r="AV2144" i="4"/>
  <c r="AE1414" i="4"/>
  <c r="AF1414" i="4" s="1"/>
  <c r="AG1414" i="4" s="1"/>
  <c r="AI1414" i="4" s="1"/>
  <c r="AE839" i="4"/>
  <c r="AF839" i="4" s="1"/>
  <c r="AG839" i="4" s="1"/>
  <c r="AI839" i="4" s="1"/>
  <c r="AE670" i="4"/>
  <c r="AF670" i="4" s="1"/>
  <c r="AG670" i="4" s="1"/>
  <c r="AQ1592" i="4"/>
  <c r="AP1592" i="4"/>
  <c r="AT1592" i="4"/>
  <c r="AV1592" i="4"/>
  <c r="AI1808" i="4"/>
  <c r="AI1389" i="4"/>
  <c r="AQ1710" i="4"/>
  <c r="AP1710" i="4"/>
  <c r="AT1710" i="4"/>
  <c r="AV1710" i="4"/>
  <c r="AQ1353" i="4"/>
  <c r="AP1353" i="4"/>
  <c r="AT1353" i="4"/>
  <c r="AV1353" i="4"/>
  <c r="AE859" i="4"/>
  <c r="AF859" i="4" s="1"/>
  <c r="AG859" i="4" s="1"/>
  <c r="AI859" i="4" s="1"/>
  <c r="AI802" i="4"/>
  <c r="AE220" i="4"/>
  <c r="AF220" i="4" s="1"/>
  <c r="AG220" i="4" s="1"/>
  <c r="AI220" i="4" s="1"/>
  <c r="AI427" i="4"/>
  <c r="AI2261" i="4"/>
  <c r="AE136" i="4"/>
  <c r="AF136" i="4" s="1"/>
  <c r="AG136" i="4" s="1"/>
  <c r="AI136" i="4" s="1"/>
  <c r="AI1377" i="4"/>
  <c r="AI1467" i="4"/>
  <c r="AP394" i="4"/>
  <c r="AT394" i="4"/>
  <c r="AQ394" i="4"/>
  <c r="AV394" i="4"/>
  <c r="AI2108" i="4"/>
  <c r="AE59" i="4"/>
  <c r="AF59" i="4" s="1"/>
  <c r="AG59" i="4" s="1"/>
  <c r="AI59" i="4" s="1"/>
  <c r="AE2294" i="4"/>
  <c r="AF2294" i="4" s="1"/>
  <c r="AG2294" i="4" s="1"/>
  <c r="AI2294" i="4" s="1"/>
  <c r="AE756" i="4"/>
  <c r="AF756" i="4" s="1"/>
  <c r="AG756" i="4" s="1"/>
  <c r="AE1604" i="4"/>
  <c r="AF1604" i="4" s="1"/>
  <c r="AG1604" i="4" s="1"/>
  <c r="AI1416" i="4"/>
  <c r="AE526" i="4"/>
  <c r="AF526" i="4" s="1"/>
  <c r="AG526" i="4" s="1"/>
  <c r="AI526" i="4" s="1"/>
  <c r="AQ1972" i="4"/>
  <c r="AP1972" i="4"/>
  <c r="AT1972" i="4"/>
  <c r="AV1972" i="4"/>
  <c r="AI882" i="4"/>
  <c r="AI1398" i="4"/>
  <c r="AI110" i="4"/>
  <c r="AE897" i="4"/>
  <c r="AF897" i="4" s="1"/>
  <c r="AG897" i="4" s="1"/>
  <c r="AI897" i="4" s="1"/>
  <c r="AI1182" i="4"/>
  <c r="AE2354" i="4"/>
  <c r="AF2354" i="4" s="1"/>
  <c r="AG2354" i="4" s="1"/>
  <c r="AE1431" i="4"/>
  <c r="AF1431" i="4" s="1"/>
  <c r="AG1431" i="4" s="1"/>
  <c r="AI1431" i="4" s="1"/>
  <c r="AE1877" i="4"/>
  <c r="AF1877" i="4" s="1"/>
  <c r="AG1877" i="4" s="1"/>
  <c r="AI1877" i="4" s="1"/>
  <c r="AE449" i="4"/>
  <c r="AF449" i="4" s="1"/>
  <c r="AG449" i="4" s="1"/>
  <c r="AI449" i="4" s="1"/>
  <c r="AE281" i="4"/>
  <c r="AF281" i="4" s="1"/>
  <c r="AG281" i="4" s="1"/>
  <c r="AI281" i="4" s="1"/>
  <c r="AE1235" i="4"/>
  <c r="AF1235" i="4" s="1"/>
  <c r="AG1235" i="4" s="1"/>
  <c r="AI1235" i="4" s="1"/>
  <c r="AI2033" i="4"/>
  <c r="AI2343" i="4"/>
  <c r="AE2259" i="4"/>
  <c r="AF2259" i="4" s="1"/>
  <c r="AG2259" i="4" s="1"/>
  <c r="AI2259" i="4" s="1"/>
  <c r="AE445" i="4"/>
  <c r="AF445" i="4" s="1"/>
  <c r="AG445" i="4" s="1"/>
  <c r="AI445" i="4" s="1"/>
  <c r="AT950" i="4"/>
  <c r="AQ950" i="4"/>
  <c r="AP950" i="4"/>
  <c r="AV950" i="4"/>
  <c r="AT1147" i="4"/>
  <c r="AQ1147" i="4"/>
  <c r="AP1147" i="4"/>
  <c r="AV1147" i="4"/>
  <c r="AT1951" i="4"/>
  <c r="AQ1951" i="4"/>
  <c r="AP1951" i="4"/>
  <c r="AV1951" i="4"/>
  <c r="AT1105" i="4"/>
  <c r="AQ1105" i="4"/>
  <c r="AP1105" i="4"/>
  <c r="AV1105" i="4"/>
  <c r="AI1818" i="4"/>
  <c r="AI2000" i="4"/>
  <c r="AI1924" i="4"/>
  <c r="AE1931" i="4"/>
  <c r="AF1931" i="4" s="1"/>
  <c r="AG1931" i="4" s="1"/>
  <c r="AP2125" i="4"/>
  <c r="AT2125" i="4"/>
  <c r="AQ2125" i="4"/>
  <c r="AV2125" i="4"/>
  <c r="AQ1587" i="4"/>
  <c r="AP1587" i="4"/>
  <c r="AT1587" i="4"/>
  <c r="AV1587" i="4"/>
  <c r="AE404" i="4"/>
  <c r="AF404" i="4" s="1"/>
  <c r="AG404" i="4" s="1"/>
  <c r="AI404" i="4" s="1"/>
  <c r="AI1637" i="4"/>
  <c r="AE949" i="4"/>
  <c r="AF949" i="4" s="1"/>
  <c r="AG949" i="4" s="1"/>
  <c r="AI949" i="4" s="1"/>
  <c r="AI2160" i="4"/>
  <c r="AT1196" i="4"/>
  <c r="AQ1196" i="4"/>
  <c r="AP1196" i="4"/>
  <c r="AV1196" i="4"/>
  <c r="AI1402" i="4"/>
  <c r="AI1438" i="4"/>
  <c r="AE2401" i="4"/>
  <c r="AF2401" i="4" s="1"/>
  <c r="AG2401" i="4" s="1"/>
  <c r="AE2272" i="4"/>
  <c r="AF2272" i="4" s="1"/>
  <c r="AG2272" i="4" s="1"/>
  <c r="AI2272" i="4" s="1"/>
  <c r="AI2187" i="4"/>
  <c r="AI1859" i="4"/>
  <c r="AI423" i="4"/>
  <c r="AI1880" i="4"/>
  <c r="AI1767" i="4"/>
  <c r="AE401" i="4"/>
  <c r="AF401" i="4" s="1"/>
  <c r="AG401" i="4" s="1"/>
  <c r="AI401" i="4" s="1"/>
  <c r="AT1262" i="4"/>
  <c r="AQ1262" i="4"/>
  <c r="AP1262" i="4"/>
  <c r="AV1262" i="4"/>
  <c r="AI319" i="4"/>
  <c r="AQ2069" i="4"/>
  <c r="AP2069" i="4"/>
  <c r="AT2069" i="4"/>
  <c r="AV2069" i="4"/>
  <c r="AI1390" i="4"/>
  <c r="AE2098" i="4"/>
  <c r="AF2098" i="4" s="1"/>
  <c r="AG2098" i="4" s="1"/>
  <c r="AI2098" i="4" s="1"/>
  <c r="AE1260" i="4"/>
  <c r="AF1260" i="4" s="1"/>
  <c r="AG1260" i="4" s="1"/>
  <c r="AI1260" i="4" s="1"/>
  <c r="AE2180" i="4"/>
  <c r="AF2180" i="4" s="1"/>
  <c r="AG2180" i="4" s="1"/>
  <c r="AI2180" i="4" s="1"/>
  <c r="AI2155" i="4"/>
  <c r="AE960" i="4"/>
  <c r="AF960" i="4" s="1"/>
  <c r="AG960" i="4" s="1"/>
  <c r="AI960" i="4" s="1"/>
  <c r="AI41" i="4"/>
  <c r="AI441" i="4"/>
  <c r="AI1675" i="4"/>
  <c r="AE1812" i="4"/>
  <c r="AF1812" i="4" s="1"/>
  <c r="AG1812" i="4" s="1"/>
  <c r="AI805" i="4"/>
  <c r="AE1119" i="4"/>
  <c r="AF1119" i="4" s="1"/>
  <c r="AG1119" i="4" s="1"/>
  <c r="AI2159" i="4"/>
  <c r="AT1364" i="4"/>
  <c r="AQ1364" i="4"/>
  <c r="AP1364" i="4"/>
  <c r="AV1364" i="4"/>
  <c r="AE918" i="4"/>
  <c r="AF918" i="4" s="1"/>
  <c r="AG918" i="4" s="1"/>
  <c r="AI918" i="4" s="1"/>
  <c r="AQ725" i="4"/>
  <c r="AP725" i="4"/>
  <c r="AT725" i="4"/>
  <c r="AV725" i="4"/>
  <c r="AE1478" i="4"/>
  <c r="AF1478" i="4" s="1"/>
  <c r="AG1478" i="4" s="1"/>
  <c r="AI1478" i="4" s="1"/>
  <c r="AE1419" i="4"/>
  <c r="AF1419" i="4" s="1"/>
  <c r="AG1419" i="4" s="1"/>
  <c r="AI1419" i="4" s="1"/>
  <c r="AE2174" i="4"/>
  <c r="AF2174" i="4" s="1"/>
  <c r="AG2174" i="4" s="1"/>
  <c r="AI2174" i="4" s="1"/>
  <c r="AI889" i="4"/>
  <c r="AE350" i="4"/>
  <c r="AF350" i="4" s="1"/>
  <c r="AG350" i="4" s="1"/>
  <c r="AI350" i="4" s="1"/>
  <c r="AI942" i="4"/>
  <c r="AQ635" i="4"/>
  <c r="AP635" i="4"/>
  <c r="AT635" i="4"/>
  <c r="AV635" i="4"/>
  <c r="AE736" i="4"/>
  <c r="AF736" i="4" s="1"/>
  <c r="AG736" i="4" s="1"/>
  <c r="AI736" i="4" s="1"/>
  <c r="AE2110" i="4"/>
  <c r="AF2110" i="4" s="1"/>
  <c r="AG2110" i="4" s="1"/>
  <c r="AI2110" i="4" s="1"/>
  <c r="AI1502" i="4"/>
  <c r="AE2356" i="4"/>
  <c r="AF2356" i="4" s="1"/>
  <c r="AG2356" i="4" s="1"/>
  <c r="AI2356" i="4" s="1"/>
  <c r="AI1189" i="4"/>
  <c r="AQ733" i="4"/>
  <c r="AP733" i="4"/>
  <c r="AT733" i="4"/>
  <c r="AV733" i="4"/>
  <c r="AE1426" i="4"/>
  <c r="AF1426" i="4" s="1"/>
  <c r="AG1426" i="4" s="1"/>
  <c r="AI1426" i="4" s="1"/>
  <c r="AI1672" i="4"/>
  <c r="AI2328" i="4"/>
  <c r="AI585" i="4"/>
  <c r="AE902" i="4"/>
  <c r="AF902" i="4" s="1"/>
  <c r="AG902" i="4" s="1"/>
  <c r="AI902" i="4" s="1"/>
  <c r="AT1050" i="4"/>
  <c r="AQ1050" i="4"/>
  <c r="AP1050" i="4"/>
  <c r="AV1050" i="4"/>
  <c r="AI774" i="4"/>
  <c r="AI1844" i="4"/>
  <c r="AE1975" i="4"/>
  <c r="AF1975" i="4" s="1"/>
  <c r="AG1975" i="4" s="1"/>
  <c r="AI1975" i="4" s="1"/>
  <c r="AE1872" i="4"/>
  <c r="AF1872" i="4" s="1"/>
  <c r="AG1872" i="4" s="1"/>
  <c r="AI1872" i="4" s="1"/>
  <c r="AI730" i="4"/>
  <c r="AT2236" i="4"/>
  <c r="AQ2236" i="4"/>
  <c r="AP2236" i="4"/>
  <c r="AV2236" i="4"/>
  <c r="AQ1061" i="4"/>
  <c r="AP1061" i="4"/>
  <c r="AT1061" i="4"/>
  <c r="AV1061" i="4"/>
  <c r="AI2420" i="4"/>
  <c r="AP28" i="4"/>
  <c r="AT28" i="4"/>
  <c r="AQ28" i="4"/>
  <c r="AV28" i="4"/>
  <c r="AE924" i="4"/>
  <c r="AF924" i="4" s="1"/>
  <c r="AG924" i="4" s="1"/>
  <c r="AI924" i="4" s="1"/>
  <c r="AQ491" i="4"/>
  <c r="AP491" i="4"/>
  <c r="AT491" i="4"/>
  <c r="AV491" i="4"/>
  <c r="AE2310" i="4"/>
  <c r="AF2310" i="4" s="1"/>
  <c r="AG2310" i="4" s="1"/>
  <c r="AI2310" i="4" s="1"/>
  <c r="AE1747" i="4"/>
  <c r="AF1747" i="4" s="1"/>
  <c r="AG1747" i="4" s="1"/>
  <c r="AI1747" i="4" s="1"/>
  <c r="AE1991" i="4"/>
  <c r="AF1991" i="4" s="1"/>
  <c r="AG1991" i="4" s="1"/>
  <c r="AI1991" i="4" s="1"/>
  <c r="AT1034" i="4"/>
  <c r="AQ1034" i="4"/>
  <c r="AP1034" i="4"/>
  <c r="AV1034" i="4"/>
  <c r="AI1217" i="4"/>
  <c r="AI875" i="4"/>
  <c r="AE1501" i="4"/>
  <c r="AF1501" i="4" s="1"/>
  <c r="AG1501" i="4" s="1"/>
  <c r="AI1501" i="4" s="1"/>
  <c r="AI2182" i="4"/>
  <c r="AE2037" i="4"/>
  <c r="AF2037" i="4" s="1"/>
  <c r="AG2037" i="4" s="1"/>
  <c r="AE900" i="4"/>
  <c r="AF900" i="4" s="1"/>
  <c r="AG900" i="4" s="1"/>
  <c r="AI900" i="4" s="1"/>
  <c r="AI450" i="4"/>
  <c r="AP1563" i="4"/>
  <c r="AT1563" i="4"/>
  <c r="AQ1563" i="4"/>
  <c r="AV1563" i="4"/>
  <c r="AE1689" i="4"/>
  <c r="AF1689" i="4" s="1"/>
  <c r="AG1689" i="4" s="1"/>
  <c r="AI1689" i="4" s="1"/>
  <c r="AE1385" i="4"/>
  <c r="AF1385" i="4" s="1"/>
  <c r="AG1385" i="4" s="1"/>
  <c r="AI1385" i="4" s="1"/>
  <c r="AE632" i="4"/>
  <c r="AF632" i="4" s="1"/>
  <c r="AG632" i="4" s="1"/>
  <c r="AI632" i="4" s="1"/>
  <c r="AI1805" i="4"/>
  <c r="AE1826" i="4"/>
  <c r="AF1826" i="4" s="1"/>
  <c r="AG1826" i="4" s="1"/>
  <c r="AI1826" i="4" s="1"/>
  <c r="AT506" i="4"/>
  <c r="AQ506" i="4"/>
  <c r="AP506" i="4"/>
  <c r="AV506" i="4"/>
  <c r="AT1704" i="4"/>
  <c r="AQ1704" i="4"/>
  <c r="AP1704" i="4"/>
  <c r="AV1704" i="4"/>
  <c r="AQ744" i="4"/>
  <c r="AP744" i="4"/>
  <c r="AT744" i="4"/>
  <c r="AV744" i="4"/>
  <c r="AQ629" i="4"/>
  <c r="AP629" i="4"/>
  <c r="AT629" i="4"/>
  <c r="AV629" i="4"/>
  <c r="AQ1040" i="4"/>
  <c r="AP1040" i="4"/>
  <c r="AT1040" i="4"/>
  <c r="AV1040" i="4"/>
  <c r="AQ2056" i="4"/>
  <c r="AP2056" i="4"/>
  <c r="AT2056" i="4"/>
  <c r="AV2056" i="4"/>
  <c r="AP303" i="4"/>
  <c r="AT303" i="4"/>
  <c r="AQ303" i="4"/>
  <c r="AV303" i="4"/>
  <c r="AQ44" i="4"/>
  <c r="AP44" i="4"/>
  <c r="AT44" i="4"/>
  <c r="AV44" i="4"/>
  <c r="AQ1987" i="4"/>
  <c r="AP1987" i="4"/>
  <c r="AT1987" i="4"/>
  <c r="AV1987" i="4"/>
  <c r="AT2135" i="4"/>
  <c r="AQ2135" i="4"/>
  <c r="AP2135" i="4"/>
  <c r="AV2135" i="4"/>
  <c r="AQ186" i="4"/>
  <c r="AP186" i="4"/>
  <c r="AT186" i="4"/>
  <c r="AV186" i="4"/>
  <c r="AT2403" i="4"/>
  <c r="AP2403" i="4"/>
  <c r="AQ2403" i="4"/>
  <c r="AV2403" i="4"/>
  <c r="AT1317" i="4"/>
  <c r="AQ1317" i="4"/>
  <c r="AP1317" i="4"/>
  <c r="AV1317" i="4"/>
  <c r="AT1363" i="4"/>
  <c r="AQ1363" i="4"/>
  <c r="AP1363" i="4"/>
  <c r="AV1363" i="4"/>
  <c r="AQ2388" i="4"/>
  <c r="AP2388" i="4"/>
  <c r="AT2388" i="4"/>
  <c r="AV2388" i="4"/>
  <c r="AP2411" i="4"/>
  <c r="AT2411" i="4"/>
  <c r="AQ2411" i="4"/>
  <c r="AV2411" i="4"/>
  <c r="AQ466" i="4"/>
  <c r="AP466" i="4"/>
  <c r="AT466" i="4"/>
  <c r="AV466" i="4"/>
  <c r="AQ31" i="4"/>
  <c r="AP31" i="4"/>
  <c r="AT31" i="4"/>
  <c r="AV31" i="4"/>
  <c r="AI825" i="4"/>
  <c r="AI1850" i="4"/>
  <c r="AQ819" i="4"/>
  <c r="AP819" i="4"/>
  <c r="AT819" i="4"/>
  <c r="AV819" i="4"/>
  <c r="AT2060" i="4"/>
  <c r="AQ2060" i="4"/>
  <c r="AP2060" i="4"/>
  <c r="AV2060" i="4"/>
  <c r="AQ1606" i="4"/>
  <c r="AP1606" i="4"/>
  <c r="AT1606" i="4"/>
  <c r="AV1606" i="4"/>
  <c r="AI1860" i="4"/>
  <c r="AT929" i="4"/>
  <c r="AQ929" i="4"/>
  <c r="AP929" i="4"/>
  <c r="AV929" i="4"/>
  <c r="AQ2107" i="4"/>
  <c r="AP2107" i="4"/>
  <c r="AT2107" i="4"/>
  <c r="AV2107" i="4"/>
  <c r="AP1306" i="4"/>
  <c r="AT1306" i="4"/>
  <c r="AQ1306" i="4"/>
  <c r="AV1306" i="4"/>
  <c r="AT392" i="4"/>
  <c r="AQ392" i="4"/>
  <c r="AP392" i="4"/>
  <c r="AV392" i="4"/>
  <c r="AT377" i="4"/>
  <c r="AQ377" i="4"/>
  <c r="AP377" i="4"/>
  <c r="AV377" i="4"/>
  <c r="AI668" i="4"/>
  <c r="AE752" i="4"/>
  <c r="AF752" i="4" s="1"/>
  <c r="AG752" i="4" s="1"/>
  <c r="AI752" i="4" s="1"/>
  <c r="AI2297" i="4"/>
  <c r="AE858" i="4"/>
  <c r="AF858" i="4" s="1"/>
  <c r="AG858" i="4" s="1"/>
  <c r="AI858" i="4" s="1"/>
  <c r="AQ2208" i="4"/>
  <c r="AT2208" i="4"/>
  <c r="AP2208" i="4"/>
  <c r="AV2208" i="4"/>
  <c r="AI2245" i="4"/>
  <c r="AE1955" i="4"/>
  <c r="AF1955" i="4" s="1"/>
  <c r="AG1955" i="4" s="1"/>
  <c r="AE2258" i="4"/>
  <c r="AF2258" i="4" s="1"/>
  <c r="AG2258" i="4" s="1"/>
  <c r="AI2258" i="4" s="1"/>
  <c r="AE1032" i="4"/>
  <c r="AF1032" i="4" s="1"/>
  <c r="AG1032" i="4" s="1"/>
  <c r="AI1032" i="4" s="1"/>
  <c r="AE1657" i="4"/>
  <c r="AF1657" i="4" s="1"/>
  <c r="AG1657" i="4" s="1"/>
  <c r="AI1657" i="4" s="1"/>
  <c r="AI67" i="4"/>
  <c r="AE538" i="4"/>
  <c r="AF538" i="4" s="1"/>
  <c r="AG538" i="4" s="1"/>
  <c r="AI538" i="4" s="1"/>
  <c r="AE728" i="4"/>
  <c r="AF728" i="4" s="1"/>
  <c r="AG728" i="4" s="1"/>
  <c r="AI728" i="4" s="1"/>
  <c r="AE1106" i="4"/>
  <c r="AF1106" i="4" s="1"/>
  <c r="AG1106" i="4" s="1"/>
  <c r="AI1106" i="4" s="1"/>
  <c r="AE125" i="4"/>
  <c r="AF125" i="4" s="1"/>
  <c r="AG125" i="4" s="1"/>
  <c r="AI125" i="4" s="1"/>
  <c r="AE1295" i="4"/>
  <c r="AF1295" i="4" s="1"/>
  <c r="AG1295" i="4" s="1"/>
  <c r="AI1295" i="4" s="1"/>
  <c r="AE93" i="4"/>
  <c r="AF93" i="4" s="1"/>
  <c r="AG93" i="4" s="1"/>
  <c r="AI93" i="4" s="1"/>
  <c r="AE810" i="4"/>
  <c r="AF810" i="4" s="1"/>
  <c r="AG810" i="4" s="1"/>
  <c r="AI810" i="4" s="1"/>
  <c r="AI479" i="4"/>
  <c r="AE2338" i="4"/>
  <c r="AF2338" i="4" s="1"/>
  <c r="AG2338" i="4" s="1"/>
  <c r="AI2338" i="4" s="1"/>
  <c r="AQ185" i="4"/>
  <c r="AP185" i="4"/>
  <c r="AT185" i="4"/>
  <c r="AV185" i="4"/>
  <c r="AI986" i="4"/>
  <c r="AE1074" i="4"/>
  <c r="AF1074" i="4" s="1"/>
  <c r="AG1074" i="4" s="1"/>
  <c r="AI837" i="4"/>
  <c r="AI475" i="4"/>
  <c r="AE1410" i="4"/>
  <c r="AF1410" i="4" s="1"/>
  <c r="AG1410" i="4" s="1"/>
  <c r="AI953" i="4"/>
  <c r="AE1355" i="4"/>
  <c r="AF1355" i="4" s="1"/>
  <c r="AG1355" i="4" s="1"/>
  <c r="AI1355" i="4" s="1"/>
  <c r="AI46" i="4"/>
  <c r="AE1665" i="4"/>
  <c r="AF1665" i="4" s="1"/>
  <c r="AG1665" i="4" s="1"/>
  <c r="AI1383" i="4"/>
  <c r="AI1265" i="4"/>
  <c r="AT612" i="4"/>
  <c r="AQ612" i="4"/>
  <c r="AP612" i="4"/>
  <c r="AV612" i="4"/>
  <c r="AI1361" i="4"/>
  <c r="AI957" i="4"/>
  <c r="AI1678" i="4"/>
  <c r="AE1403" i="4"/>
  <c r="AF1403" i="4" s="1"/>
  <c r="AG1403" i="4" s="1"/>
  <c r="AI1403" i="4" s="1"/>
  <c r="AE2101" i="4"/>
  <c r="AF2101" i="4" s="1"/>
  <c r="AG2101" i="4" s="1"/>
  <c r="AI2101" i="4" s="1"/>
  <c r="AQ1985" i="4"/>
  <c r="AP1985" i="4"/>
  <c r="AT1985" i="4"/>
  <c r="AV1985" i="4"/>
  <c r="AI1448" i="4"/>
  <c r="AI1905" i="4"/>
  <c r="AI2357" i="4"/>
  <c r="AP363" i="4"/>
  <c r="AT363" i="4"/>
  <c r="AQ363" i="4"/>
  <c r="AV363" i="4"/>
  <c r="AE1047" i="4"/>
  <c r="AF1047" i="4" s="1"/>
  <c r="AG1047" i="4" s="1"/>
  <c r="AI257" i="4"/>
  <c r="AE1692" i="4"/>
  <c r="AF1692" i="4" s="1"/>
  <c r="AG1692" i="4" s="1"/>
  <c r="AI1692" i="4" s="1"/>
  <c r="AI1504" i="4"/>
  <c r="AE818" i="4"/>
  <c r="AF818" i="4" s="1"/>
  <c r="AG818" i="4" s="1"/>
  <c r="AI818" i="4" s="1"/>
  <c r="AQ29" i="4"/>
  <c r="AP29" i="4"/>
  <c r="AT29" i="4"/>
  <c r="AV29" i="4"/>
  <c r="AQ380" i="4"/>
  <c r="AP380" i="4"/>
  <c r="AT380" i="4"/>
  <c r="AV380" i="4"/>
  <c r="AE853" i="4"/>
  <c r="AF853" i="4" s="1"/>
  <c r="AG853" i="4" s="1"/>
  <c r="AI853" i="4" s="1"/>
  <c r="AE1474" i="4"/>
  <c r="AF1474" i="4" s="1"/>
  <c r="AG1474" i="4" s="1"/>
  <c r="AI1474" i="4" s="1"/>
  <c r="AT1231" i="4"/>
  <c r="AQ1231" i="4"/>
  <c r="AP1231" i="4"/>
  <c r="AV1231" i="4"/>
  <c r="AI1804" i="4"/>
  <c r="AQ2322" i="4"/>
  <c r="AP2322" i="4"/>
  <c r="AT2322" i="4"/>
  <c r="AV2322" i="4"/>
  <c r="AI1064" i="4"/>
  <c r="AE83" i="4"/>
  <c r="AF83" i="4" s="1"/>
  <c r="AG83" i="4" s="1"/>
  <c r="AQ1694" i="4"/>
  <c r="AP1694" i="4"/>
  <c r="AT1694" i="4"/>
  <c r="AV1694" i="4"/>
  <c r="AE864" i="4"/>
  <c r="AF864" i="4" s="1"/>
  <c r="AG864" i="4" s="1"/>
  <c r="AI864" i="4" s="1"/>
  <c r="AE796" i="4"/>
  <c r="AF796" i="4" s="1"/>
  <c r="AG796" i="4" s="1"/>
  <c r="AI796" i="4" s="1"/>
  <c r="AE958" i="4"/>
  <c r="AF958" i="4" s="1"/>
  <c r="AG958" i="4" s="1"/>
  <c r="AE1148" i="4"/>
  <c r="AF1148" i="4" s="1"/>
  <c r="AG1148" i="4" s="1"/>
  <c r="AI439" i="4"/>
  <c r="AI1237" i="4"/>
  <c r="AQ604" i="4"/>
  <c r="AP604" i="4"/>
  <c r="AT604" i="4"/>
  <c r="AV604" i="4"/>
  <c r="AI2109" i="4"/>
  <c r="AE1024" i="4"/>
  <c r="AF1024" i="4" s="1"/>
  <c r="AG1024" i="4" s="1"/>
  <c r="AI1024" i="4" s="1"/>
  <c r="AI1738" i="4"/>
  <c r="AI420" i="4"/>
  <c r="AI2326" i="4"/>
  <c r="AE627" i="4"/>
  <c r="AF627" i="4" s="1"/>
  <c r="AG627" i="4" s="1"/>
  <c r="AI627" i="4" s="1"/>
  <c r="AE1742" i="4"/>
  <c r="AF1742" i="4" s="1"/>
  <c r="AG1742" i="4" s="1"/>
  <c r="AI1742" i="4" s="1"/>
  <c r="AI915" i="4"/>
  <c r="AP2145" i="4"/>
  <c r="AT2145" i="4"/>
  <c r="AQ2145" i="4"/>
  <c r="AV2145" i="4"/>
  <c r="AE1098" i="4"/>
  <c r="AF1098" i="4" s="1"/>
  <c r="AG1098" i="4" s="1"/>
  <c r="AI1098" i="4" s="1"/>
  <c r="AI971" i="4"/>
  <c r="AE665" i="4"/>
  <c r="AF665" i="4" s="1"/>
  <c r="AG665" i="4" s="1"/>
  <c r="AE1779" i="4"/>
  <c r="AF1779" i="4" s="1"/>
  <c r="AG1779" i="4" s="1"/>
  <c r="AI1779" i="4" s="1"/>
  <c r="AE1484" i="4"/>
  <c r="AF1484" i="4" s="1"/>
  <c r="AG1484" i="4" s="1"/>
  <c r="AI1484" i="4" s="1"/>
  <c r="AE165" i="4"/>
  <c r="AF165" i="4" s="1"/>
  <c r="AG165" i="4" s="1"/>
  <c r="AI165" i="4" s="1"/>
  <c r="AI901" i="4"/>
  <c r="AI1953" i="4"/>
  <c r="AE2209" i="4"/>
  <c r="AF2209" i="4" s="1"/>
  <c r="AG2209" i="4" s="1"/>
  <c r="AI2209" i="4" s="1"/>
  <c r="AE2130" i="4"/>
  <c r="AF2130" i="4" s="1"/>
  <c r="AG2130" i="4" s="1"/>
  <c r="AI2130" i="4" s="1"/>
  <c r="AE308" i="4"/>
  <c r="AF308" i="4" s="1"/>
  <c r="AG308" i="4" s="1"/>
  <c r="AI308" i="4" s="1"/>
  <c r="AE68" i="4"/>
  <c r="AF68" i="4" s="1"/>
  <c r="AG68" i="4" s="1"/>
  <c r="AI1956" i="4"/>
  <c r="AE1125" i="4"/>
  <c r="AF1125" i="4" s="1"/>
  <c r="AG1125" i="4" s="1"/>
  <c r="AI1125" i="4" s="1"/>
  <c r="AE898" i="4"/>
  <c r="AF898" i="4" s="1"/>
  <c r="AG898" i="4" s="1"/>
  <c r="AI898" i="4" s="1"/>
  <c r="AE1711" i="4"/>
  <c r="AF1711" i="4" s="1"/>
  <c r="AG1711" i="4" s="1"/>
  <c r="AE2282" i="4"/>
  <c r="AF2282" i="4" s="1"/>
  <c r="AG2282" i="4" s="1"/>
  <c r="AI2282" i="4" s="1"/>
  <c r="AI935" i="4"/>
  <c r="AT2126" i="4"/>
  <c r="AQ2126" i="4"/>
  <c r="AP2126" i="4"/>
  <c r="AV2126" i="4"/>
  <c r="AI965" i="4"/>
  <c r="AE494" i="4"/>
  <c r="AF494" i="4" s="1"/>
  <c r="AG494" i="4" s="1"/>
  <c r="AI494" i="4" s="1"/>
  <c r="AE1027" i="4"/>
  <c r="AF1027" i="4" s="1"/>
  <c r="AG1027" i="4" s="1"/>
  <c r="AI1027" i="4" s="1"/>
  <c r="AI1773" i="4"/>
  <c r="AE613" i="4"/>
  <c r="AF613" i="4" s="1"/>
  <c r="AG613" i="4" s="1"/>
  <c r="AI613" i="4" s="1"/>
  <c r="AE2416" i="4"/>
  <c r="AF2416" i="4" s="1"/>
  <c r="AG2416" i="4" s="1"/>
  <c r="AI2416" i="4" s="1"/>
  <c r="AI2146" i="4"/>
  <c r="AE829" i="4"/>
  <c r="AF829" i="4" s="1"/>
  <c r="AG829" i="4" s="1"/>
  <c r="AI829" i="4" s="1"/>
  <c r="AE886" i="4"/>
  <c r="AF886" i="4" s="1"/>
  <c r="AG886" i="4" s="1"/>
  <c r="AI886" i="4" s="1"/>
  <c r="AI1004" i="4"/>
  <c r="AI1401" i="4"/>
  <c r="AP236" i="4"/>
  <c r="AT236" i="4"/>
  <c r="AQ236" i="4"/>
  <c r="AV236" i="4"/>
  <c r="AE2321" i="4"/>
  <c r="AF2321" i="4" s="1"/>
  <c r="AG2321" i="4" s="1"/>
  <c r="AI2321" i="4" s="1"/>
  <c r="AE891" i="4"/>
  <c r="AF891" i="4" s="1"/>
  <c r="AG891" i="4" s="1"/>
  <c r="AE674" i="4"/>
  <c r="AF674" i="4" s="1"/>
  <c r="AG674" i="4" s="1"/>
  <c r="AI674" i="4" s="1"/>
  <c r="AQ1607" i="4"/>
  <c r="AP1607" i="4"/>
  <c r="AT1607" i="4"/>
  <c r="AV1607" i="4"/>
  <c r="AE2116" i="4"/>
  <c r="AF2116" i="4" s="1"/>
  <c r="AG2116" i="4" s="1"/>
  <c r="AI2116" i="4" s="1"/>
  <c r="AT1726" i="4"/>
  <c r="AQ1726" i="4"/>
  <c r="AP1726" i="4"/>
  <c r="AV1726" i="4"/>
  <c r="AE1193" i="4"/>
  <c r="AF1193" i="4" s="1"/>
  <c r="AG1193" i="4" s="1"/>
  <c r="AI1193" i="4" s="1"/>
  <c r="AI222" i="4"/>
  <c r="AE429" i="4"/>
  <c r="AF429" i="4" s="1"/>
  <c r="AG429" i="4" s="1"/>
  <c r="AE1695" i="4"/>
  <c r="AF1695" i="4" s="1"/>
  <c r="AG1695" i="4" s="1"/>
  <c r="AI1695" i="4" s="1"/>
  <c r="AI947" i="4"/>
  <c r="AQ1605" i="4"/>
  <c r="AP1605" i="4"/>
  <c r="AT1605" i="4"/>
  <c r="AV1605" i="4"/>
  <c r="AE1381" i="4"/>
  <c r="AF1381" i="4" s="1"/>
  <c r="AG1381" i="4" s="1"/>
  <c r="AI1381" i="4" s="1"/>
  <c r="AE1187" i="4"/>
  <c r="AF1187" i="4" s="1"/>
  <c r="AG1187" i="4" s="1"/>
  <c r="AI1187" i="4" s="1"/>
  <c r="AI1854" i="4"/>
  <c r="AE1336" i="4"/>
  <c r="AF1336" i="4" s="1"/>
  <c r="AG1336" i="4" s="1"/>
  <c r="AI1336" i="4" s="1"/>
  <c r="AI2228" i="4"/>
  <c r="AE801" i="4"/>
  <c r="AF801" i="4" s="1"/>
  <c r="AG801" i="4" s="1"/>
  <c r="AI801" i="4" s="1"/>
  <c r="AI850" i="4"/>
  <c r="AT76" i="4"/>
  <c r="AQ76" i="4"/>
  <c r="AP76" i="4"/>
  <c r="AV76" i="4"/>
  <c r="AP1995" i="4"/>
  <c r="AT1995" i="4"/>
  <c r="AQ1995" i="4"/>
  <c r="AV1995" i="4"/>
  <c r="AI2188" i="4"/>
  <c r="AI979" i="4"/>
  <c r="AE2365" i="4"/>
  <c r="AF2365" i="4" s="1"/>
  <c r="AG2365" i="4" s="1"/>
  <c r="AI2365" i="4" s="1"/>
  <c r="AT1708" i="4"/>
  <c r="AQ1708" i="4"/>
  <c r="AP1708" i="4"/>
  <c r="AV1708" i="4"/>
  <c r="AE1325" i="4"/>
  <c r="AF1325" i="4" s="1"/>
  <c r="AG1325" i="4" s="1"/>
  <c r="AP1709" i="4"/>
  <c r="AT1709" i="4"/>
  <c r="AQ1709" i="4"/>
  <c r="AV1709" i="4"/>
  <c r="AI1409" i="4"/>
  <c r="AI1407" i="4"/>
  <c r="AI431" i="4"/>
  <c r="AT1225" i="4"/>
  <c r="AQ1225" i="4"/>
  <c r="AP1225" i="4"/>
  <c r="AV1225" i="4"/>
  <c r="AI1902" i="4"/>
  <c r="AE2406" i="4"/>
  <c r="AF2406" i="4" s="1"/>
  <c r="AG2406" i="4" s="1"/>
  <c r="AI457" i="4"/>
  <c r="AI1512" i="4"/>
  <c r="AE2131" i="4"/>
  <c r="AF2131" i="4" s="1"/>
  <c r="AG2131" i="4" s="1"/>
  <c r="AI2432" i="4"/>
  <c r="AI1744" i="4"/>
  <c r="AT1195" i="4"/>
  <c r="AQ1195" i="4"/>
  <c r="AP1195" i="4"/>
  <c r="AV1195" i="4"/>
  <c r="AI999" i="4"/>
  <c r="AE1354" i="4"/>
  <c r="AF1354" i="4" s="1"/>
  <c r="AG1354" i="4" s="1"/>
  <c r="AI1354" i="4" s="1"/>
  <c r="AE1913" i="4"/>
  <c r="AF1913" i="4" s="1"/>
  <c r="AG1913" i="4" s="1"/>
  <c r="AI1913" i="4" s="1"/>
  <c r="AI1116" i="4"/>
  <c r="AE1653" i="4"/>
  <c r="AF1653" i="4" s="1"/>
  <c r="AG1653" i="4" s="1"/>
  <c r="AI1653" i="4" s="1"/>
  <c r="AI286" i="4"/>
  <c r="AE1961" i="4"/>
  <c r="AF1961" i="4" s="1"/>
  <c r="AG1961" i="4" s="1"/>
  <c r="AI806" i="4"/>
  <c r="AE249" i="4"/>
  <c r="AF249" i="4" s="1"/>
  <c r="AG249" i="4" s="1"/>
  <c r="AE857" i="4"/>
  <c r="AF857" i="4" s="1"/>
  <c r="AG857" i="4" s="1"/>
  <c r="AI857" i="4" s="1"/>
  <c r="AI1508" i="4"/>
  <c r="AE1310" i="4"/>
  <c r="AF1310" i="4" s="1"/>
  <c r="AG1310" i="4" s="1"/>
  <c r="AE1468" i="4"/>
  <c r="AF1468" i="4" s="1"/>
  <c r="AG1468" i="4" s="1"/>
  <c r="AI1468" i="4" s="1"/>
  <c r="AE1294" i="4"/>
  <c r="AF1294" i="4" s="1"/>
  <c r="AG1294" i="4" s="1"/>
  <c r="AI1294" i="4" s="1"/>
  <c r="AE15" i="4"/>
  <c r="AF15" i="4" s="1"/>
  <c r="AG15" i="4" s="1"/>
  <c r="AI15" i="4" s="1"/>
  <c r="AE2077" i="4"/>
  <c r="AF2077" i="4" s="1"/>
  <c r="AG2077" i="4" s="1"/>
  <c r="AI2077" i="4" s="1"/>
  <c r="AI1405" i="4"/>
  <c r="AI1715" i="4"/>
  <c r="AQ42" i="4"/>
  <c r="AP42" i="4"/>
  <c r="AT42" i="4"/>
  <c r="AV42" i="4"/>
  <c r="AI1754" i="4"/>
  <c r="AT297" i="4"/>
  <c r="AQ297" i="4"/>
  <c r="AP297" i="4"/>
  <c r="AV297" i="4"/>
  <c r="AE658" i="4"/>
  <c r="AF658" i="4" s="1"/>
  <c r="AG658" i="4" s="1"/>
  <c r="AI658" i="4" s="1"/>
  <c r="AE1386" i="4"/>
  <c r="AF1386" i="4" s="1"/>
  <c r="AG1386" i="4" s="1"/>
  <c r="AI1386" i="4" s="1"/>
  <c r="AI990" i="4"/>
  <c r="AI2370" i="4"/>
  <c r="AE1737" i="4"/>
  <c r="AF1737" i="4" s="1"/>
  <c r="AG1737" i="4" s="1"/>
  <c r="AI1737" i="4" s="1"/>
  <c r="AI956" i="4"/>
  <c r="AE675" i="4"/>
  <c r="AF675" i="4" s="1"/>
  <c r="AG675" i="4" s="1"/>
  <c r="AI675" i="4" s="1"/>
  <c r="AE133" i="4"/>
  <c r="AF133" i="4" s="1"/>
  <c r="AG133" i="4" s="1"/>
  <c r="AI133" i="4" s="1"/>
  <c r="AE2082" i="4"/>
  <c r="AF2082" i="4" s="1"/>
  <c r="AG2082" i="4" s="1"/>
  <c r="AI2082" i="4" s="1"/>
  <c r="AT310" i="4"/>
  <c r="AQ310" i="4"/>
  <c r="AP310" i="4"/>
  <c r="AV310" i="4"/>
  <c r="AP1415" i="4"/>
  <c r="AT1415" i="4"/>
  <c r="AQ1415" i="4"/>
  <c r="AV1415" i="4"/>
  <c r="AE1203" i="4"/>
  <c r="AF1203" i="4" s="1"/>
  <c r="AG1203" i="4" s="1"/>
  <c r="AI1203" i="4" s="1"/>
  <c r="AI2244" i="4"/>
  <c r="AI478" i="4"/>
  <c r="AP1597" i="4"/>
  <c r="AT1597" i="4"/>
  <c r="AQ1597" i="4"/>
  <c r="AV1597" i="4"/>
  <c r="AE1833" i="4"/>
  <c r="AF1833" i="4" s="1"/>
  <c r="AG1833" i="4" s="1"/>
  <c r="AI1833" i="4" s="1"/>
  <c r="AE1740" i="4"/>
  <c r="AF1740" i="4" s="1"/>
  <c r="AG1740" i="4" s="1"/>
  <c r="AI1740" i="4" s="1"/>
  <c r="AP1544" i="4"/>
  <c r="AT1544" i="4"/>
  <c r="AQ1544" i="4"/>
  <c r="AV1544" i="4"/>
  <c r="AE892" i="4"/>
  <c r="AF892" i="4" s="1"/>
  <c r="AG892" i="4" s="1"/>
  <c r="AI892" i="4" s="1"/>
  <c r="AI240" i="4"/>
  <c r="AE997" i="4"/>
  <c r="AF997" i="4" s="1"/>
  <c r="AG997" i="4" s="1"/>
  <c r="AI997" i="4" s="1"/>
  <c r="AE681" i="4"/>
  <c r="AF681" i="4" s="1"/>
  <c r="AG681" i="4" s="1"/>
  <c r="AI2046" i="4"/>
  <c r="AI1714" i="4"/>
  <c r="AE2089" i="4"/>
  <c r="AF2089" i="4" s="1"/>
  <c r="AG2089" i="4" s="1"/>
  <c r="AI2089" i="4" s="1"/>
  <c r="AI2378" i="4"/>
  <c r="AI2100" i="4"/>
  <c r="AI1307" i="4"/>
  <c r="AE1524" i="4"/>
  <c r="AF1524" i="4" s="1"/>
  <c r="AG1524" i="4" s="1"/>
  <c r="AI1524" i="4" s="1"/>
  <c r="AI385" i="4"/>
  <c r="AE2118" i="4"/>
  <c r="AF2118" i="4" s="1"/>
  <c r="AG2118" i="4" s="1"/>
  <c r="AI2118" i="4" s="1"/>
  <c r="AE662" i="4"/>
  <c r="AF662" i="4" s="1"/>
  <c r="AG662" i="4" s="1"/>
  <c r="AI662" i="4" s="1"/>
  <c r="AT1889" i="4"/>
  <c r="AQ1889" i="4"/>
  <c r="AP1889" i="4"/>
  <c r="AV1889" i="4"/>
  <c r="AT2318" i="4"/>
  <c r="AQ2318" i="4"/>
  <c r="AP2318" i="4"/>
  <c r="AV2318" i="4"/>
  <c r="AT2442" i="4"/>
  <c r="AQ2442" i="4"/>
  <c r="AP2442" i="4"/>
  <c r="AV2442" i="4"/>
  <c r="AP2045" i="4"/>
  <c r="AT2045" i="4"/>
  <c r="AQ2045" i="4"/>
  <c r="AV2045" i="4"/>
  <c r="AT340" i="4"/>
  <c r="AQ340" i="4"/>
  <c r="AP340" i="4"/>
  <c r="AV340" i="4"/>
  <c r="AQ2065" i="4"/>
  <c r="AP2065" i="4"/>
  <c r="AT2065" i="4"/>
  <c r="AV2065" i="4"/>
  <c r="AQ505" i="4"/>
  <c r="AP505" i="4"/>
  <c r="AT505" i="4"/>
  <c r="AV505" i="4"/>
  <c r="AQ602" i="4"/>
  <c r="AP602" i="4"/>
  <c r="AT602" i="4"/>
  <c r="AV602" i="4"/>
  <c r="AQ1634" i="4"/>
  <c r="AP1634" i="4"/>
  <c r="AT1634" i="4"/>
  <c r="AV1634" i="4"/>
  <c r="AQ2034" i="4"/>
  <c r="AP2034" i="4"/>
  <c r="AT2034" i="4"/>
  <c r="AV2034" i="4"/>
  <c r="AQ1994" i="4"/>
  <c r="AP1994" i="4"/>
  <c r="AT1994" i="4"/>
  <c r="AV1994" i="4"/>
  <c r="AT2423" i="4"/>
  <c r="AQ2423" i="4"/>
  <c r="AP2423" i="4"/>
  <c r="AV2423" i="4"/>
  <c r="AT1056" i="4"/>
  <c r="AQ1056" i="4"/>
  <c r="AP1056" i="4"/>
  <c r="AV1056" i="4"/>
  <c r="AQ757" i="4"/>
  <c r="AP757" i="4"/>
  <c r="AT757" i="4"/>
  <c r="AV757" i="4"/>
  <c r="AI1136" i="4"/>
  <c r="AQ57" i="4"/>
  <c r="AP57" i="4"/>
  <c r="AT57" i="4"/>
  <c r="AV57" i="4"/>
  <c r="AQ688" i="4"/>
  <c r="AP688" i="4"/>
  <c r="AT688" i="4"/>
  <c r="AV688" i="4"/>
  <c r="AQ1977" i="4"/>
  <c r="AP1977" i="4"/>
  <c r="AT1977" i="4"/>
  <c r="AV1977" i="4"/>
  <c r="AT1976" i="4"/>
  <c r="AQ1976" i="4"/>
  <c r="AP1976" i="4"/>
  <c r="AV1976" i="4"/>
  <c r="AI1812" i="4"/>
  <c r="AP1616" i="4"/>
  <c r="AT1616" i="4"/>
  <c r="AQ1616" i="4"/>
  <c r="AV1616" i="4"/>
  <c r="AT2433" i="4"/>
  <c r="AQ2433" i="4"/>
  <c r="AP2433" i="4"/>
  <c r="AV2433" i="4"/>
  <c r="AI807" i="4"/>
  <c r="AE2417" i="4"/>
  <c r="AF2417" i="4" s="1"/>
  <c r="AG2417" i="4" s="1"/>
  <c r="AI2417" i="4" s="1"/>
  <c r="AE2404" i="4"/>
  <c r="AF2404" i="4" s="1"/>
  <c r="AG2404" i="4" s="1"/>
  <c r="AI2404" i="4" s="1"/>
  <c r="AQ1608" i="4"/>
  <c r="AP1608" i="4"/>
  <c r="AT1608" i="4"/>
  <c r="AV1608" i="4"/>
  <c r="AI446" i="4"/>
  <c r="AE588" i="4"/>
  <c r="AF588" i="4" s="1"/>
  <c r="AG588" i="4" s="1"/>
  <c r="AI588" i="4" s="1"/>
  <c r="AE214" i="4"/>
  <c r="AF214" i="4" s="1"/>
  <c r="AG214" i="4" s="1"/>
  <c r="AI214" i="4" s="1"/>
  <c r="AE2430" i="4"/>
  <c r="AF2430" i="4" s="1"/>
  <c r="AG2430" i="4" s="1"/>
  <c r="AI2430" i="4" s="1"/>
  <c r="AI756" i="4"/>
  <c r="AI1604" i="4"/>
  <c r="AI1095" i="4"/>
  <c r="AE70" i="4"/>
  <c r="AF70" i="4" s="1"/>
  <c r="AG70" i="4" s="1"/>
  <c r="AI70" i="4" s="1"/>
  <c r="AT763" i="4"/>
  <c r="AQ763" i="4"/>
  <c r="AP763" i="4"/>
  <c r="AV763" i="4"/>
  <c r="AI99" i="4"/>
  <c r="AT1013" i="4"/>
  <c r="AQ1013" i="4"/>
  <c r="AP1013" i="4"/>
  <c r="AV1013" i="4"/>
  <c r="AE903" i="4"/>
  <c r="AF903" i="4" s="1"/>
  <c r="AG903" i="4" s="1"/>
  <c r="AI903" i="4" s="1"/>
  <c r="AE2212" i="4"/>
  <c r="AF2212" i="4" s="1"/>
  <c r="AG2212" i="4" s="1"/>
  <c r="AI2212" i="4" s="1"/>
  <c r="AI269" i="4"/>
  <c r="AI923" i="4"/>
  <c r="AI2354" i="4"/>
  <c r="AI1128" i="4"/>
  <c r="AP1009" i="4"/>
  <c r="AT1009" i="4"/>
  <c r="AQ1009" i="4"/>
  <c r="AV1009" i="4"/>
  <c r="AE228" i="4"/>
  <c r="AF228" i="4" s="1"/>
  <c r="AG228" i="4" s="1"/>
  <c r="AI228" i="4" s="1"/>
  <c r="AQ696" i="4"/>
  <c r="AP696" i="4"/>
  <c r="AT696" i="4"/>
  <c r="AV696" i="4"/>
  <c r="AQ1610" i="4"/>
  <c r="AP1610" i="4"/>
  <c r="AT1610" i="4"/>
  <c r="AV1610" i="4"/>
  <c r="AE2385" i="4"/>
  <c r="AF2385" i="4" s="1"/>
  <c r="AG2385" i="4" s="1"/>
  <c r="AI2385" i="4" s="1"/>
  <c r="AE698" i="4"/>
  <c r="AF698" i="4" s="1"/>
  <c r="AG698" i="4" s="1"/>
  <c r="AI698" i="4" s="1"/>
  <c r="AE630" i="4"/>
  <c r="AF630" i="4" s="1"/>
  <c r="AG630" i="4" s="1"/>
  <c r="AI630" i="4" s="1"/>
  <c r="AQ2436" i="4"/>
  <c r="AP2436" i="4"/>
  <c r="AT2436" i="4"/>
  <c r="AV2436" i="4"/>
  <c r="AE1730" i="4"/>
  <c r="AF1730" i="4" s="1"/>
  <c r="AG1730" i="4" s="1"/>
  <c r="AI1730" i="4" s="1"/>
  <c r="AI1685" i="4"/>
  <c r="AQ702" i="4"/>
  <c r="AP702" i="4"/>
  <c r="AT702" i="4"/>
  <c r="AV702" i="4"/>
  <c r="AI1936" i="4"/>
  <c r="AI891" i="4"/>
  <c r="AE216" i="4"/>
  <c r="AF216" i="4" s="1"/>
  <c r="AG216" i="4" s="1"/>
  <c r="AI216" i="4" s="1"/>
  <c r="AE2189" i="4"/>
  <c r="AF2189" i="4" s="1"/>
  <c r="AG2189" i="4" s="1"/>
  <c r="AI2189" i="4" s="1"/>
  <c r="AI273" i="4"/>
  <c r="AI1248" i="4"/>
  <c r="AQ336" i="4"/>
  <c r="AP336" i="4"/>
  <c r="AT336" i="4"/>
  <c r="AV336" i="4"/>
  <c r="AT1043" i="4"/>
  <c r="AQ1043" i="4"/>
  <c r="AP1043" i="4"/>
  <c r="AV1043" i="4"/>
  <c r="AE73" i="4"/>
  <c r="AF73" i="4" s="1"/>
  <c r="AG73" i="4" s="1"/>
  <c r="AI73" i="4" s="1"/>
  <c r="AE2434" i="4"/>
  <c r="AF2434" i="4" s="1"/>
  <c r="AG2434" i="4" s="1"/>
  <c r="AI2434" i="4" s="1"/>
  <c r="AE489" i="4"/>
  <c r="AF489" i="4" s="1"/>
  <c r="AG489" i="4" s="1"/>
  <c r="AI489" i="4" s="1"/>
  <c r="AI816" i="4"/>
  <c r="AE1677" i="4"/>
  <c r="AF1677" i="4" s="1"/>
  <c r="AG1677" i="4" s="1"/>
  <c r="AI1677" i="4" s="1"/>
  <c r="AE589" i="4"/>
  <c r="AF589" i="4" s="1"/>
  <c r="AG589" i="4" s="1"/>
  <c r="AI589" i="4" s="1"/>
  <c r="AI2266" i="4"/>
  <c r="AE2165" i="4"/>
  <c r="AF2165" i="4" s="1"/>
  <c r="AG2165" i="4" s="1"/>
  <c r="AI2165" i="4" s="1"/>
  <c r="AI1096" i="4"/>
  <c r="AI1008" i="4"/>
  <c r="AI2120" i="4"/>
  <c r="AQ163" i="4"/>
  <c r="AP163" i="4"/>
  <c r="AT163" i="4"/>
  <c r="AV163" i="4"/>
  <c r="AI1367" i="4"/>
  <c r="AT393" i="4"/>
  <c r="AQ393" i="4"/>
  <c r="AP393" i="4"/>
  <c r="AV393" i="4"/>
  <c r="AQ1756" i="4"/>
  <c r="AP1756" i="4"/>
  <c r="AT1756" i="4"/>
  <c r="AV1756" i="4"/>
  <c r="AI2183" i="4"/>
  <c r="AE497" i="4"/>
  <c r="AF497" i="4" s="1"/>
  <c r="AG497" i="4" s="1"/>
  <c r="AI497" i="4" s="1"/>
  <c r="AE1079" i="4"/>
  <c r="AF1079" i="4" s="1"/>
  <c r="AG1079" i="4" s="1"/>
  <c r="AI1079" i="4" s="1"/>
  <c r="AE1960" i="4"/>
  <c r="AF1960" i="4" s="1"/>
  <c r="AG1960" i="4" s="1"/>
  <c r="AI1960" i="4" s="1"/>
  <c r="AT358" i="4"/>
  <c r="AQ358" i="4"/>
  <c r="AP358" i="4"/>
  <c r="AV358" i="4"/>
  <c r="AI899" i="4"/>
  <c r="AE1979" i="4"/>
  <c r="AF1979" i="4" s="1"/>
  <c r="AG1979" i="4" s="1"/>
  <c r="AI1979" i="4" s="1"/>
  <c r="AI249" i="4"/>
  <c r="AE1099" i="4"/>
  <c r="AF1099" i="4" s="1"/>
  <c r="AG1099" i="4" s="1"/>
  <c r="AI1099" i="4" s="1"/>
  <c r="AE483" i="4"/>
  <c r="AF483" i="4" s="1"/>
  <c r="AG483" i="4" s="1"/>
  <c r="AI483" i="4" s="1"/>
  <c r="AE1338" i="4"/>
  <c r="AF1338" i="4" s="1"/>
  <c r="AG1338" i="4" s="1"/>
  <c r="AI1338" i="4" s="1"/>
  <c r="AI1394" i="4"/>
  <c r="AE1425" i="4"/>
  <c r="AF1425" i="4" s="1"/>
  <c r="AG1425" i="4" s="1"/>
  <c r="AE812" i="4"/>
  <c r="AF812" i="4" s="1"/>
  <c r="AG812" i="4" s="1"/>
  <c r="AI812" i="4" s="1"/>
  <c r="AT1053" i="4"/>
  <c r="AQ1053" i="4"/>
  <c r="AP1053" i="4"/>
  <c r="AV1053" i="4"/>
  <c r="AI1753" i="4"/>
  <c r="AE863" i="4"/>
  <c r="AF863" i="4" s="1"/>
  <c r="AG863" i="4" s="1"/>
  <c r="AI863" i="4" s="1"/>
  <c r="AI2475" i="4"/>
  <c r="AI1303" i="4"/>
  <c r="AE920" i="4"/>
  <c r="AF920" i="4" s="1"/>
  <c r="AG920" i="4" s="1"/>
  <c r="AI920" i="4" s="1"/>
  <c r="AI1971" i="4"/>
  <c r="AQ1600" i="4"/>
  <c r="AP1600" i="4"/>
  <c r="AT1600" i="4"/>
  <c r="AV1600" i="4"/>
  <c r="AI1003" i="4"/>
  <c r="AI2133" i="4"/>
  <c r="AI1645" i="4"/>
  <c r="AE1127" i="4"/>
  <c r="AF1127" i="4" s="1"/>
  <c r="AG1127" i="4" s="1"/>
  <c r="AI1127" i="4" s="1"/>
  <c r="AQ519" i="4"/>
  <c r="AP519" i="4"/>
  <c r="AT519" i="4"/>
  <c r="AV519" i="4"/>
  <c r="AT157" i="4"/>
  <c r="AQ157" i="4"/>
  <c r="AP157" i="4"/>
  <c r="AV157" i="4"/>
  <c r="AQ459" i="4"/>
  <c r="AP459" i="4"/>
  <c r="AT459" i="4"/>
  <c r="AV459" i="4"/>
  <c r="AP469" i="4"/>
  <c r="AT469" i="4"/>
  <c r="AQ469" i="4"/>
  <c r="AV469" i="4"/>
  <c r="AE2413" i="4"/>
  <c r="AF2413" i="4" s="1"/>
  <c r="AG2413" i="4" s="1"/>
  <c r="AI2413" i="4" s="1"/>
  <c r="AE880" i="4"/>
  <c r="AF880" i="4" s="1"/>
  <c r="AG880" i="4" s="1"/>
  <c r="AI880" i="4" s="1"/>
  <c r="AE1471" i="4"/>
  <c r="AF1471" i="4" s="1"/>
  <c r="AG1471" i="4" s="1"/>
  <c r="AI1471" i="4" s="1"/>
  <c r="AI814" i="4"/>
  <c r="AP1949" i="4"/>
  <c r="AT1949" i="4"/>
  <c r="AQ1949" i="4"/>
  <c r="AV1949" i="4"/>
  <c r="AE1821" i="4"/>
  <c r="AF1821" i="4" s="1"/>
  <c r="AG1821" i="4" s="1"/>
  <c r="AI1821" i="4" s="1"/>
  <c r="AE437" i="4"/>
  <c r="AF437" i="4" s="1"/>
  <c r="AG437" i="4" s="1"/>
  <c r="AI437" i="4" s="1"/>
  <c r="AI1490" i="4"/>
  <c r="AE2161" i="4"/>
  <c r="AF2161" i="4" s="1"/>
  <c r="AG2161" i="4" s="1"/>
  <c r="AE1264" i="4"/>
  <c r="AF1264" i="4" s="1"/>
  <c r="AG1264" i="4" s="1"/>
  <c r="AI1264" i="4" s="1"/>
  <c r="AI1022" i="4"/>
  <c r="AI1289" i="4"/>
  <c r="AE1356" i="4"/>
  <c r="AF1356" i="4" s="1"/>
  <c r="AG1356" i="4" s="1"/>
  <c r="AI1356" i="4" s="1"/>
  <c r="AE1900" i="4"/>
  <c r="AF1900" i="4" s="1"/>
  <c r="AG1900" i="4" s="1"/>
  <c r="AI1900" i="4" s="1"/>
  <c r="AI300" i="4"/>
  <c r="AE51" i="4"/>
  <c r="AF51" i="4" s="1"/>
  <c r="AG51" i="4" s="1"/>
  <c r="AI1819" i="4"/>
  <c r="AI1430" i="4"/>
  <c r="AE1413" i="4"/>
  <c r="AF1413" i="4" s="1"/>
  <c r="AG1413" i="4" s="1"/>
  <c r="AI1413" i="4" s="1"/>
  <c r="AI544" i="4"/>
  <c r="AI1342" i="4"/>
  <c r="AE826" i="4"/>
  <c r="AF826" i="4" s="1"/>
  <c r="AG826" i="4" s="1"/>
  <c r="AI826" i="4" s="1"/>
  <c r="AE2164" i="4"/>
  <c r="AF2164" i="4" s="1"/>
  <c r="AG2164" i="4" s="1"/>
  <c r="AI2164" i="4" s="1"/>
  <c r="AI2198" i="4"/>
  <c r="AE1534" i="4"/>
  <c r="AF1534" i="4" s="1"/>
  <c r="AG1534" i="4" s="1"/>
  <c r="AI1534" i="4" s="1"/>
  <c r="AE1117" i="4"/>
  <c r="AF1117" i="4" s="1"/>
  <c r="AG1117" i="4" s="1"/>
  <c r="AI1117" i="4" s="1"/>
  <c r="AE1822" i="4"/>
  <c r="AF1822" i="4" s="1"/>
  <c r="AG1822" i="4" s="1"/>
  <c r="AI1822" i="4" s="1"/>
  <c r="AI2066" i="4"/>
  <c r="AE1867" i="4"/>
  <c r="AF1867" i="4" s="1"/>
  <c r="AG1867" i="4" s="1"/>
  <c r="AI1867" i="4" s="1"/>
  <c r="AE248" i="4"/>
  <c r="AF248" i="4" s="1"/>
  <c r="AG248" i="4" s="1"/>
  <c r="AI248" i="4" s="1"/>
  <c r="AI1575" i="4"/>
  <c r="AE2324" i="4"/>
  <c r="AF2324" i="4" s="1"/>
  <c r="AG2324" i="4" s="1"/>
  <c r="AI2324" i="4" s="1"/>
  <c r="AE835" i="4"/>
  <c r="AF835" i="4" s="1"/>
  <c r="AG835" i="4" s="1"/>
  <c r="AI835" i="4" s="1"/>
  <c r="AI541" i="4"/>
  <c r="AE2238" i="4"/>
  <c r="AF2238" i="4" s="1"/>
  <c r="AG2238" i="4" s="1"/>
  <c r="AI2238" i="4" s="1"/>
  <c r="AP2095" i="4"/>
  <c r="AT2095" i="4"/>
  <c r="AQ2095" i="4"/>
  <c r="AV2095" i="4"/>
  <c r="AE2099" i="4"/>
  <c r="AF2099" i="4" s="1"/>
  <c r="AG2099" i="4" s="1"/>
  <c r="AE1540" i="4"/>
  <c r="AF1540" i="4" s="1"/>
  <c r="AG1540" i="4" s="1"/>
  <c r="AE1432" i="4"/>
  <c r="AF1432" i="4" s="1"/>
  <c r="AG1432" i="4" s="1"/>
  <c r="AI1432" i="4" s="1"/>
  <c r="AI493" i="4"/>
  <c r="AE821" i="4"/>
  <c r="AF821" i="4" s="1"/>
  <c r="AG821" i="4" s="1"/>
  <c r="AI821" i="4" s="1"/>
  <c r="AT1048" i="4"/>
  <c r="AQ1048" i="4"/>
  <c r="AP1048" i="4"/>
  <c r="AV1048" i="4"/>
  <c r="AI1832" i="4"/>
  <c r="AE2211" i="4"/>
  <c r="AF2211" i="4" s="1"/>
  <c r="AG2211" i="4" s="1"/>
  <c r="AI2211" i="4" s="1"/>
  <c r="AE2081" i="4"/>
  <c r="AF2081" i="4" s="1"/>
  <c r="AG2081" i="4" s="1"/>
  <c r="AI2081" i="4" s="1"/>
  <c r="AE1954" i="4"/>
  <c r="AF1954" i="4" s="1"/>
  <c r="AG1954" i="4" s="1"/>
  <c r="AE894" i="4"/>
  <c r="AF894" i="4" s="1"/>
  <c r="AG894" i="4" s="1"/>
  <c r="AI894" i="4" s="1"/>
  <c r="AE2003" i="4"/>
  <c r="AF2003" i="4" s="1"/>
  <c r="AG2003" i="4" s="1"/>
  <c r="AI2003" i="4" s="1"/>
  <c r="AI1286" i="4"/>
  <c r="AE1207" i="4"/>
  <c r="AF1207" i="4" s="1"/>
  <c r="AG1207" i="4" s="1"/>
  <c r="AI1207" i="4" s="1"/>
  <c r="AI1263" i="4"/>
  <c r="AI2105" i="4"/>
  <c r="AI1445" i="4"/>
  <c r="AI2132" i="4"/>
  <c r="AI2175" i="4"/>
  <c r="AI1755" i="4"/>
  <c r="AE734" i="4"/>
  <c r="AF734" i="4" s="1"/>
  <c r="AG734" i="4" s="1"/>
  <c r="AI734" i="4" s="1"/>
  <c r="AE212" i="4"/>
  <c r="AF212" i="4" s="1"/>
  <c r="AG212" i="4" s="1"/>
  <c r="AI212" i="4" s="1"/>
  <c r="AE282" i="4"/>
  <c r="AF282" i="4" s="1"/>
  <c r="AG282" i="4" s="1"/>
  <c r="AI282" i="4" s="1"/>
  <c r="AE1906" i="4"/>
  <c r="AF1906" i="4" s="1"/>
  <c r="AG1906" i="4" s="1"/>
  <c r="AI1906" i="4" s="1"/>
  <c r="AE2195" i="4"/>
  <c r="AF2195" i="4" s="1"/>
  <c r="AG2195" i="4" s="1"/>
  <c r="AI2195" i="4" s="1"/>
  <c r="AI722" i="4"/>
  <c r="AE2178" i="4"/>
  <c r="AF2178" i="4" s="1"/>
  <c r="AG2178" i="4" s="1"/>
  <c r="AI2178" i="4" s="1"/>
  <c r="AE1480" i="4"/>
  <c r="AF1480" i="4" s="1"/>
  <c r="AG1480" i="4" s="1"/>
  <c r="AI1480" i="4" s="1"/>
  <c r="AE2103" i="4"/>
  <c r="AF2103" i="4" s="1"/>
  <c r="AG2103" i="4" s="1"/>
  <c r="AI2103" i="4" s="1"/>
  <c r="AE1965" i="4"/>
  <c r="AF1965" i="4" s="1"/>
  <c r="AG1965" i="4" s="1"/>
  <c r="AI1965" i="4" s="1"/>
  <c r="AE1871" i="4"/>
  <c r="AF1871" i="4" s="1"/>
  <c r="AG1871" i="4" s="1"/>
  <c r="AI1871" i="4" s="1"/>
  <c r="AI1718" i="4"/>
  <c r="AE1025" i="4"/>
  <c r="AF1025" i="4" s="1"/>
  <c r="AG1025" i="4" s="1"/>
  <c r="AI1025" i="4" s="1"/>
  <c r="AE1707" i="4"/>
  <c r="AF1707" i="4" s="1"/>
  <c r="AG1707" i="4" s="1"/>
  <c r="AI1707" i="4" s="1"/>
  <c r="AQ1395" i="4"/>
  <c r="AP1395" i="4"/>
  <c r="AT1395" i="4"/>
  <c r="AV1395" i="4"/>
  <c r="AE12" i="4"/>
  <c r="AF12" i="4" s="1"/>
  <c r="AG12" i="4" s="1"/>
  <c r="AI12" i="4" s="1"/>
  <c r="AE2332" i="4"/>
  <c r="AF2332" i="4" s="1"/>
  <c r="AG2332" i="4" s="1"/>
  <c r="AI1283" i="4"/>
  <c r="AE1072" i="4"/>
  <c r="AF1072" i="4" s="1"/>
  <c r="AG1072" i="4" s="1"/>
  <c r="AI1072" i="4" s="1"/>
  <c r="AE1673" i="4"/>
  <c r="AF1673" i="4" s="1"/>
  <c r="AG1673" i="4" s="1"/>
  <c r="AI1673" i="4" s="1"/>
  <c r="AE1713" i="4"/>
  <c r="AF1713" i="4" s="1"/>
  <c r="AG1713" i="4" s="1"/>
  <c r="AI1713" i="4" s="1"/>
  <c r="AE1184" i="4"/>
  <c r="AF1184" i="4" s="1"/>
  <c r="AG1184" i="4" s="1"/>
  <c r="AI1184" i="4" s="1"/>
  <c r="AE1752" i="4"/>
  <c r="AF1752" i="4" s="1"/>
  <c r="AG1752" i="4" s="1"/>
  <c r="AI1752" i="4" s="1"/>
  <c r="AI732" i="4"/>
  <c r="AE1686" i="4"/>
  <c r="AF1686" i="4" s="1"/>
  <c r="AG1686" i="4" s="1"/>
  <c r="AI1686" i="4" s="1"/>
  <c r="AE1620" i="4"/>
  <c r="AF1620" i="4" s="1"/>
  <c r="AG1620" i="4" s="1"/>
  <c r="AI1620" i="4" s="1"/>
  <c r="AE1712" i="4"/>
  <c r="AF1712" i="4" s="1"/>
  <c r="AG1712" i="4" s="1"/>
  <c r="AI1712" i="4" s="1"/>
  <c r="AI234" i="4"/>
  <c r="AI318" i="4"/>
  <c r="AE1904" i="4"/>
  <c r="AF1904" i="4" s="1"/>
  <c r="AG1904" i="4" s="1"/>
  <c r="AI1904" i="4" s="1"/>
  <c r="AI2376" i="4"/>
  <c r="AI1498" i="4"/>
  <c r="AQ2042" i="4"/>
  <c r="AP2042" i="4"/>
  <c r="AT2042" i="4"/>
  <c r="AV2042" i="4"/>
  <c r="AE521" i="4"/>
  <c r="AF521" i="4" s="1"/>
  <c r="AG521" i="4" s="1"/>
  <c r="AI521" i="4" s="1"/>
  <c r="AI1728" i="4"/>
  <c r="AE659" i="4"/>
  <c r="AF659" i="4" s="1"/>
  <c r="AG659" i="4" s="1"/>
  <c r="AI659" i="4" s="1"/>
  <c r="AE289" i="4"/>
  <c r="AF289" i="4" s="1"/>
  <c r="AG289" i="4" s="1"/>
  <c r="AI289" i="4" s="1"/>
  <c r="AE2226" i="4"/>
  <c r="AF2226" i="4" s="1"/>
  <c r="AG2226" i="4" s="1"/>
  <c r="AI2226" i="4" s="1"/>
  <c r="AE1197" i="4"/>
  <c r="AF1197" i="4" s="1"/>
  <c r="AG1197" i="4" s="1"/>
  <c r="AI1197" i="4" s="1"/>
  <c r="AI1909" i="4"/>
  <c r="AI1312" i="4"/>
  <c r="AE2284" i="4"/>
  <c r="AF2284" i="4" s="1"/>
  <c r="AG2284" i="4" s="1"/>
  <c r="AI2284" i="4" s="1"/>
  <c r="AI651" i="4"/>
  <c r="AI266" i="4"/>
  <c r="AP1551" i="4"/>
  <c r="AT1551" i="4"/>
  <c r="AQ1551" i="4"/>
  <c r="AV1551" i="4"/>
  <c r="AQ1629" i="4"/>
  <c r="AP1629" i="4"/>
  <c r="AT1629" i="4"/>
  <c r="AV1629" i="4"/>
  <c r="AE1830" i="4"/>
  <c r="AF1830" i="4" s="1"/>
  <c r="AG1830" i="4" s="1"/>
  <c r="AI1830" i="4" s="1"/>
  <c r="AE844" i="4"/>
  <c r="AF844" i="4" s="1"/>
  <c r="AG844" i="4" s="1"/>
  <c r="AI844" i="4" s="1"/>
  <c r="AI2435" i="4"/>
  <c r="AI1370" i="4"/>
  <c r="AT1200" i="4"/>
  <c r="AQ1200" i="4"/>
  <c r="AP1200" i="4"/>
  <c r="AV1200" i="4"/>
  <c r="AE2279" i="4"/>
  <c r="AF2279" i="4" s="1"/>
  <c r="AG2279" i="4" s="1"/>
  <c r="AI2279" i="4" s="1"/>
  <c r="AI888" i="4"/>
  <c r="AE2242" i="4"/>
  <c r="AF2242" i="4" s="1"/>
  <c r="AG2242" i="4" s="1"/>
  <c r="AI2242" i="4" s="1"/>
  <c r="AI699" i="4"/>
  <c r="AI1829" i="4"/>
  <c r="AE256" i="4"/>
  <c r="AF256" i="4" s="1"/>
  <c r="AG256" i="4" s="1"/>
  <c r="AI256" i="4" s="1"/>
  <c r="AE878" i="4"/>
  <c r="AF878" i="4" s="1"/>
  <c r="AG878" i="4" s="1"/>
  <c r="AI878" i="4" s="1"/>
  <c r="AI1038" i="4"/>
  <c r="AI195" i="4"/>
  <c r="AI1834" i="4"/>
  <c r="AI21" i="4"/>
  <c r="AI1304" i="4"/>
  <c r="AE1151" i="4"/>
  <c r="AF1151" i="4" s="1"/>
  <c r="AG1151" i="4" s="1"/>
  <c r="AI1151" i="4" s="1"/>
  <c r="AI945" i="4"/>
  <c r="AI1992" i="4"/>
  <c r="AI1957" i="4"/>
  <c r="AE1611" i="4"/>
  <c r="AF1611" i="4" s="1"/>
  <c r="AG1611" i="4" s="1"/>
  <c r="AI1611" i="4" s="1"/>
  <c r="AI1071" i="4"/>
  <c r="AE2014" i="4"/>
  <c r="AF2014" i="4" s="1"/>
  <c r="AG2014" i="4" s="1"/>
  <c r="AI2014" i="4" s="1"/>
  <c r="AI905" i="4"/>
  <c r="AE972" i="4"/>
  <c r="AF972" i="4" s="1"/>
  <c r="AG972" i="4" s="1"/>
  <c r="AI972" i="4" s="1"/>
  <c r="AI1259" i="4"/>
  <c r="AE996" i="4"/>
  <c r="AF996" i="4" s="1"/>
  <c r="AG996" i="4" s="1"/>
  <c r="AI996" i="4" s="1"/>
  <c r="AQ428" i="4"/>
  <c r="AP428" i="4"/>
  <c r="AT428" i="4"/>
  <c r="AV428" i="4"/>
  <c r="AI904" i="4"/>
  <c r="AE1751" i="4"/>
  <c r="AF1751" i="4" s="1"/>
  <c r="AG1751" i="4" s="1"/>
  <c r="AI1751" i="4" s="1"/>
  <c r="AE919" i="4"/>
  <c r="AF919" i="4" s="1"/>
  <c r="AG919" i="4" s="1"/>
  <c r="AI919" i="4" s="1"/>
  <c r="AI2481" i="4"/>
  <c r="AE1293" i="4"/>
  <c r="AF1293" i="4" s="1"/>
  <c r="AG1293" i="4" s="1"/>
  <c r="AI1293" i="4" s="1"/>
  <c r="AE1241" i="4"/>
  <c r="AF1241" i="4" s="1"/>
  <c r="AG1241" i="4" s="1"/>
  <c r="AI1241" i="4" s="1"/>
  <c r="AE232" i="4"/>
  <c r="AF232" i="4" s="1"/>
  <c r="AG232" i="4" s="1"/>
  <c r="AI232" i="4" s="1"/>
  <c r="AI1768" i="4"/>
  <c r="AI2072" i="4"/>
  <c r="AE2233" i="4"/>
  <c r="AF2233" i="4" s="1"/>
  <c r="AG2233" i="4" s="1"/>
  <c r="AI2233" i="4" s="1"/>
  <c r="AI578" i="4"/>
  <c r="AQ298" i="4"/>
  <c r="AP298" i="4"/>
  <c r="AT298" i="4"/>
  <c r="AV298" i="4"/>
  <c r="AP2142" i="4"/>
  <c r="AT2142" i="4"/>
  <c r="AQ2142" i="4"/>
  <c r="AV2142" i="4"/>
  <c r="AQ545" i="4"/>
  <c r="AP545" i="4"/>
  <c r="AT545" i="4"/>
  <c r="AV545" i="4"/>
  <c r="AT1932" i="4"/>
  <c r="AQ1932" i="4"/>
  <c r="AP1932" i="4"/>
  <c r="AV1932" i="4"/>
  <c r="AQ633" i="4"/>
  <c r="AP633" i="4"/>
  <c r="AT633" i="4"/>
  <c r="AV633" i="4"/>
  <c r="AQ525" i="4"/>
  <c r="AP525" i="4"/>
  <c r="AT525" i="4"/>
  <c r="AV525" i="4"/>
  <c r="AQ90" i="4"/>
  <c r="AP90" i="4"/>
  <c r="AT90" i="4"/>
  <c r="AV90" i="4"/>
  <c r="AQ162" i="4"/>
  <c r="AP162" i="4"/>
  <c r="AT162" i="4"/>
  <c r="AV162" i="4"/>
  <c r="AT1895" i="4"/>
  <c r="AQ1895" i="4"/>
  <c r="AP1895" i="4"/>
  <c r="AV1895" i="4"/>
  <c r="AP1584" i="4"/>
  <c r="AQ1584" i="4"/>
  <c r="AT1584" i="4"/>
  <c r="AV1584" i="4"/>
  <c r="AQ2353" i="4"/>
  <c r="AP2353" i="4"/>
  <c r="AT2353" i="4"/>
  <c r="AV2353" i="4"/>
  <c r="AT434" i="4"/>
  <c r="AQ434" i="4"/>
  <c r="AP434" i="4"/>
  <c r="AV434" i="4"/>
  <c r="AP1560" i="4"/>
  <c r="AT1560" i="4"/>
  <c r="AQ1560" i="4"/>
  <c r="AV1560" i="4"/>
  <c r="AQ495" i="4"/>
  <c r="AP495" i="4"/>
  <c r="AT495" i="4"/>
  <c r="AV495" i="4"/>
  <c r="AP1427" i="4"/>
  <c r="AT1427" i="4"/>
  <c r="AQ1427" i="4"/>
  <c r="AV1427" i="4"/>
  <c r="AQ748" i="4"/>
  <c r="AP748" i="4"/>
  <c r="AT748" i="4"/>
  <c r="AV748" i="4"/>
  <c r="AT749" i="4"/>
  <c r="AQ749" i="4"/>
  <c r="AP749" i="4"/>
  <c r="AV749" i="4"/>
  <c r="AQ546" i="4"/>
  <c r="AP546" i="4"/>
  <c r="AT546" i="4"/>
  <c r="AV546" i="4"/>
  <c r="AQ464" i="4"/>
  <c r="AP464" i="4"/>
  <c r="AT464" i="4"/>
  <c r="AV464" i="4"/>
  <c r="AQ551" i="4"/>
  <c r="AP551" i="4"/>
  <c r="AT551" i="4"/>
  <c r="AV551" i="4"/>
  <c r="AP644" i="4"/>
  <c r="AT644" i="4"/>
  <c r="AQ644" i="4"/>
  <c r="AV644" i="4"/>
  <c r="AQ2407" i="4"/>
  <c r="AT2407" i="4"/>
  <c r="AP2407" i="4"/>
  <c r="AV2407" i="4"/>
  <c r="AP1060" i="4"/>
  <c r="AT1060" i="4"/>
  <c r="AQ1060" i="4"/>
  <c r="AV1060" i="4"/>
  <c r="AP1937" i="4"/>
  <c r="AT1937" i="4"/>
  <c r="AQ1937" i="4"/>
  <c r="AV1937" i="4"/>
  <c r="AT2086" i="4"/>
  <c r="AQ2086" i="4"/>
  <c r="AP2086" i="4"/>
  <c r="AV2086" i="4"/>
  <c r="AI1955" i="4"/>
  <c r="AQ188" i="4"/>
  <c r="AP188" i="4"/>
  <c r="AT188" i="4"/>
  <c r="AV188" i="4"/>
  <c r="AI1961" i="4"/>
  <c r="AP498" i="4"/>
  <c r="AT498" i="4"/>
  <c r="AQ498" i="4"/>
  <c r="AV498" i="4"/>
  <c r="AI2305" i="4"/>
  <c r="AI1074" i="4"/>
  <c r="AI836" i="4"/>
  <c r="AI808" i="4"/>
  <c r="AI848" i="4"/>
  <c r="AI1665" i="4"/>
  <c r="AI2184" i="4"/>
  <c r="AI2332" i="4"/>
  <c r="AI2185" i="4"/>
  <c r="AT1320" i="4"/>
  <c r="AQ1320" i="4"/>
  <c r="AP1320" i="4"/>
  <c r="AV1320" i="4"/>
  <c r="AQ2381" i="4"/>
  <c r="AT2381" i="4"/>
  <c r="AP2381" i="4"/>
  <c r="AV2381" i="4"/>
  <c r="AT513" i="4"/>
  <c r="AQ513" i="4"/>
  <c r="AP513" i="4"/>
  <c r="AV513" i="4"/>
  <c r="AI670" i="4"/>
  <c r="AP2317" i="4"/>
  <c r="AT2317" i="4"/>
  <c r="AQ2317" i="4"/>
  <c r="AV2317" i="4"/>
  <c r="AI2037" i="4"/>
  <c r="AE861" i="4"/>
  <c r="AF861" i="4" s="1"/>
  <c r="AG861" i="4" s="1"/>
  <c r="AI861" i="4" s="1"/>
  <c r="AQ2473" i="4"/>
  <c r="AP2473" i="4"/>
  <c r="AT2473" i="4"/>
  <c r="AV2473" i="4"/>
  <c r="AE1284" i="4"/>
  <c r="AF1284" i="4" s="1"/>
  <c r="AG1284" i="4" s="1"/>
  <c r="AI1284" i="4" s="1"/>
  <c r="AI845" i="4"/>
  <c r="AT2141" i="4"/>
  <c r="AQ2141" i="4"/>
  <c r="AP2141" i="4"/>
  <c r="AV2141" i="4"/>
  <c r="AE1855" i="4"/>
  <c r="AF1855" i="4" s="1"/>
  <c r="AG1855" i="4" s="1"/>
  <c r="AI1855" i="4" s="1"/>
  <c r="AQ2415" i="4"/>
  <c r="AT2415" i="4"/>
  <c r="AP2415" i="4"/>
  <c r="AV2415" i="4"/>
  <c r="AI1923" i="4"/>
  <c r="AE2073" i="4"/>
  <c r="AF2073" i="4" s="1"/>
  <c r="AG2073" i="4" s="1"/>
  <c r="AI2073" i="4" s="1"/>
  <c r="AI105" i="4"/>
  <c r="AI1881" i="4"/>
  <c r="AE2471" i="4"/>
  <c r="AF2471" i="4" s="1"/>
  <c r="AG2471" i="4" s="1"/>
  <c r="AI2471" i="4" s="1"/>
  <c r="AQ503" i="4"/>
  <c r="AP503" i="4"/>
  <c r="AT503" i="4"/>
  <c r="AV503" i="4"/>
  <c r="AT254" i="4"/>
  <c r="AQ254" i="4"/>
  <c r="AP254" i="4"/>
  <c r="AV254" i="4"/>
  <c r="AI2232" i="4"/>
  <c r="AQ2059" i="4"/>
  <c r="AP2059" i="4"/>
  <c r="AT2059" i="4"/>
  <c r="AV2059" i="4"/>
  <c r="AI1711" i="4"/>
  <c r="AI1815" i="4"/>
  <c r="AI1378" i="4"/>
  <c r="AP1110" i="4"/>
  <c r="AT1110" i="4"/>
  <c r="AQ1110" i="4"/>
  <c r="AV1110" i="4"/>
  <c r="AE35" i="4"/>
  <c r="AF35" i="4" s="1"/>
  <c r="AG35" i="4" s="1"/>
  <c r="AI35" i="4" s="1"/>
  <c r="AI2239" i="4"/>
  <c r="AE1793" i="4"/>
  <c r="AF1793" i="4" s="1"/>
  <c r="AG1793" i="4" s="1"/>
  <c r="AI1793" i="4" s="1"/>
  <c r="AQ1562" i="4"/>
  <c r="AP1562" i="4"/>
  <c r="AT1562" i="4"/>
  <c r="AV1562" i="4"/>
  <c r="AI1121" i="4"/>
  <c r="AI951" i="4"/>
  <c r="AQ587" i="4"/>
  <c r="AP587" i="4"/>
  <c r="AT587" i="4"/>
  <c r="AV587" i="4"/>
  <c r="AE913" i="4"/>
  <c r="AF913" i="4" s="1"/>
  <c r="AG913" i="4" s="1"/>
  <c r="AI913" i="4" s="1"/>
  <c r="AE1269" i="4"/>
  <c r="AF1269" i="4" s="1"/>
  <c r="AG1269" i="4" s="1"/>
  <c r="AI1269" i="4" s="1"/>
  <c r="AP1107" i="4"/>
  <c r="AT1107" i="4"/>
  <c r="AQ1107" i="4"/>
  <c r="AV1107" i="4"/>
  <c r="AI312" i="4"/>
  <c r="AI1150" i="4"/>
  <c r="AE555" i="4"/>
  <c r="AF555" i="4" s="1"/>
  <c r="AG555" i="4" s="1"/>
  <c r="AI555" i="4" s="1"/>
  <c r="AI1463" i="4"/>
  <c r="AE1495" i="4"/>
  <c r="AF1495" i="4" s="1"/>
  <c r="AG1495" i="4" s="1"/>
  <c r="AI1495" i="4" s="1"/>
  <c r="AI2140" i="4"/>
  <c r="AI2062" i="4"/>
  <c r="AE1010" i="4"/>
  <c r="AF1010" i="4" s="1"/>
  <c r="AG1010" i="4" s="1"/>
  <c r="AI1010" i="4" s="1"/>
  <c r="AT1229" i="4"/>
  <c r="AQ1229" i="4"/>
  <c r="AP1229" i="4"/>
  <c r="AV1229" i="4"/>
  <c r="AI2327" i="4"/>
  <c r="AT2459" i="4"/>
  <c r="AP2459" i="4"/>
  <c r="AQ2459" i="4"/>
  <c r="AV2459" i="4"/>
  <c r="AE1382" i="4"/>
  <c r="AF1382" i="4" s="1"/>
  <c r="AG1382" i="4" s="1"/>
  <c r="AI1382" i="4" s="1"/>
  <c r="AE1450" i="4"/>
  <c r="AF1450" i="4" s="1"/>
  <c r="AG1450" i="4" s="1"/>
  <c r="AI1450" i="4" s="1"/>
  <c r="AE1156" i="4"/>
  <c r="AF1156" i="4" s="1"/>
  <c r="AG1156" i="4" s="1"/>
  <c r="AI1875" i="4"/>
  <c r="AI1325" i="4"/>
  <c r="AT1733" i="4"/>
  <c r="AQ1733" i="4"/>
  <c r="AP1733" i="4"/>
  <c r="AV1733" i="4"/>
  <c r="AI1114" i="4"/>
  <c r="AI1221" i="4"/>
  <c r="AI2257" i="4"/>
  <c r="AE797" i="4"/>
  <c r="AF797" i="4" s="1"/>
  <c r="AG797" i="4" s="1"/>
  <c r="AI797" i="4" s="1"/>
  <c r="AI1883" i="4"/>
  <c r="AI1990" i="4"/>
  <c r="AE2207" i="4"/>
  <c r="AF2207" i="4" s="1"/>
  <c r="AG2207" i="4" s="1"/>
  <c r="AI2207" i="4" s="1"/>
  <c r="AE838" i="4"/>
  <c r="AF838" i="4" s="1"/>
  <c r="AG838" i="4" s="1"/>
  <c r="AI838" i="4" s="1"/>
  <c r="AI2397" i="4"/>
  <c r="AI1531" i="4"/>
  <c r="AE1792" i="4"/>
  <c r="AF1792" i="4" s="1"/>
  <c r="AG1792" i="4" s="1"/>
  <c r="AI1792" i="4" s="1"/>
  <c r="AI666" i="4"/>
  <c r="AE2464" i="4"/>
  <c r="AF2464" i="4" s="1"/>
  <c r="AG2464" i="4" s="1"/>
  <c r="AI2464" i="4" s="1"/>
  <c r="AI1310" i="4"/>
  <c r="AE695" i="4"/>
  <c r="AF695" i="4" s="1"/>
  <c r="AG695" i="4" s="1"/>
  <c r="AI695" i="4" s="1"/>
  <c r="AP927" i="4"/>
  <c r="AT927" i="4"/>
  <c r="AQ927" i="4"/>
  <c r="AV927" i="4"/>
  <c r="AI1388" i="4"/>
  <c r="AI2468" i="4"/>
  <c r="AE275" i="4"/>
  <c r="AF275" i="4" s="1"/>
  <c r="AG275" i="4" s="1"/>
  <c r="AI275" i="4" s="1"/>
  <c r="AI2334" i="4"/>
  <c r="AT1868" i="4"/>
  <c r="AQ1868" i="4"/>
  <c r="AP1868" i="4"/>
  <c r="AV1868" i="4"/>
  <c r="AI471" i="4"/>
  <c r="AI1339" i="4"/>
  <c r="AP1514" i="4"/>
  <c r="AT1514" i="4"/>
  <c r="AQ1514" i="4"/>
  <c r="AV1514" i="4"/>
  <c r="AI390" i="4"/>
  <c r="AT309" i="4"/>
  <c r="AQ309" i="4"/>
  <c r="AP309" i="4"/>
  <c r="AV309" i="4"/>
  <c r="AE603" i="4"/>
  <c r="AF603" i="4" s="1"/>
  <c r="AG603" i="4" s="1"/>
  <c r="AI603" i="4" s="1"/>
  <c r="AE1487" i="4"/>
  <c r="AF1487" i="4" s="1"/>
  <c r="AG1487" i="4" s="1"/>
  <c r="AI1487" i="4" s="1"/>
  <c r="AI2201" i="4"/>
  <c r="AP791" i="4"/>
  <c r="AT791" i="4"/>
  <c r="AQ791" i="4"/>
  <c r="AV791" i="4"/>
  <c r="AT337" i="4"/>
  <c r="AQ337" i="4"/>
  <c r="AP337" i="4"/>
  <c r="AV337" i="4"/>
  <c r="AI2448" i="4"/>
  <c r="AQ1589" i="4"/>
  <c r="AP1589" i="4"/>
  <c r="AT1589" i="4"/>
  <c r="AV1589" i="4"/>
  <c r="AE2031" i="4"/>
  <c r="AF2031" i="4" s="1"/>
  <c r="AG2031" i="4" s="1"/>
  <c r="AI2031" i="4" s="1"/>
  <c r="AI755" i="4"/>
  <c r="AI954" i="4"/>
  <c r="AI647" i="4"/>
  <c r="AI2311" i="4"/>
  <c r="AI885" i="4"/>
  <c r="AE616" i="4"/>
  <c r="AF616" i="4" s="1"/>
  <c r="AG616" i="4" s="1"/>
  <c r="AI616" i="4" s="1"/>
  <c r="AE1102" i="4"/>
  <c r="AF1102" i="4" s="1"/>
  <c r="AG1102" i="4" s="1"/>
  <c r="AI1102" i="4" s="1"/>
  <c r="AI787" i="4"/>
  <c r="AE1219" i="4"/>
  <c r="AF1219" i="4" s="1"/>
  <c r="AG1219" i="4" s="1"/>
  <c r="AI1219" i="4" s="1"/>
  <c r="AE2285" i="4"/>
  <c r="AF2285" i="4" s="1"/>
  <c r="AG2285" i="4" s="1"/>
  <c r="AI2285" i="4" s="1"/>
  <c r="AE485" i="4"/>
  <c r="AF485" i="4" s="1"/>
  <c r="AG485" i="4" s="1"/>
  <c r="AI485" i="4" s="1"/>
  <c r="AE1530" i="4"/>
  <c r="AF1530" i="4" s="1"/>
  <c r="AG1530" i="4" s="1"/>
  <c r="AI1530" i="4" s="1"/>
  <c r="AT1021" i="4"/>
  <c r="AQ1021" i="4"/>
  <c r="AP1021" i="4"/>
  <c r="AV1021" i="4"/>
  <c r="AI453" i="4"/>
  <c r="AE2221" i="4"/>
  <c r="AF2221" i="4" s="1"/>
  <c r="AG2221" i="4" s="1"/>
  <c r="AI2221" i="4" s="1"/>
  <c r="AQ1628" i="4"/>
  <c r="AP1628" i="4"/>
  <c r="AT1628" i="4"/>
  <c r="AV1628" i="4"/>
  <c r="AE1798" i="4"/>
  <c r="AF1798" i="4" s="1"/>
  <c r="AG1798" i="4" s="1"/>
  <c r="AI1798" i="4" s="1"/>
  <c r="AE693" i="4"/>
  <c r="AF693" i="4" s="1"/>
  <c r="AG693" i="4" s="1"/>
  <c r="AI693" i="4" s="1"/>
  <c r="AE735" i="4"/>
  <c r="AF735" i="4" s="1"/>
  <c r="AG735" i="4" s="1"/>
  <c r="AI735" i="4" s="1"/>
  <c r="AI1408" i="4"/>
  <c r="AI1178" i="4"/>
  <c r="AI2143" i="4"/>
  <c r="AE1897" i="4"/>
  <c r="AF1897" i="4" s="1"/>
  <c r="AG1897" i="4" s="1"/>
  <c r="AI1897" i="4" s="1"/>
  <c r="AQ410" i="4"/>
  <c r="AP410" i="4"/>
  <c r="AT410" i="4"/>
  <c r="AV410" i="4"/>
  <c r="AI1847" i="4"/>
  <c r="AI1510" i="4"/>
  <c r="AE1941" i="4"/>
  <c r="AF1941" i="4" s="1"/>
  <c r="AG1941" i="4" s="1"/>
  <c r="AI1941" i="4" s="1"/>
  <c r="AI1784" i="4"/>
  <c r="AP1550" i="4"/>
  <c r="AT1550" i="4"/>
  <c r="AQ1550" i="4"/>
  <c r="AV1550" i="4"/>
  <c r="AE1120" i="4"/>
  <c r="AF1120" i="4" s="1"/>
  <c r="AG1120" i="4" s="1"/>
  <c r="AI1120" i="4" s="1"/>
  <c r="AI1500" i="4"/>
  <c r="AI2399" i="4"/>
  <c r="AE1442" i="4"/>
  <c r="AF1442" i="4" s="1"/>
  <c r="AG1442" i="4" s="1"/>
  <c r="AE2360" i="4"/>
  <c r="AF2360" i="4" s="1"/>
  <c r="AG2360" i="4" s="1"/>
  <c r="AI2360" i="4" s="1"/>
  <c r="AE359" i="4"/>
  <c r="AF359" i="4" s="1"/>
  <c r="AG359" i="4" s="1"/>
  <c r="AI359" i="4" s="1"/>
  <c r="AI246" i="4"/>
  <c r="AP1593" i="4"/>
  <c r="AT1593" i="4"/>
  <c r="AQ1593" i="4"/>
  <c r="AV1593" i="4"/>
  <c r="AP1059" i="4"/>
  <c r="AT1059" i="4"/>
  <c r="AQ1059" i="4"/>
  <c r="AV1059" i="4"/>
  <c r="AI496" i="4"/>
  <c r="AI1670" i="4"/>
  <c r="AI1898" i="4"/>
  <c r="AI1443" i="4"/>
  <c r="AI448" i="4"/>
  <c r="AI1817" i="4"/>
  <c r="AE131" i="4"/>
  <c r="AF131" i="4" s="1"/>
  <c r="AG131" i="4" s="1"/>
  <c r="AI131" i="4" s="1"/>
  <c r="AE1374" i="4"/>
  <c r="AF1374" i="4" s="1"/>
  <c r="AG1374" i="4" s="1"/>
  <c r="AI1374" i="4" s="1"/>
  <c r="AI1311" i="4"/>
  <c r="AI2223" i="4"/>
  <c r="AI1033" i="4"/>
  <c r="AE870" i="4"/>
  <c r="AF870" i="4" s="1"/>
  <c r="AG870" i="4" s="1"/>
  <c r="AI870" i="4" s="1"/>
  <c r="AE2304" i="4"/>
  <c r="AF2304" i="4" s="1"/>
  <c r="AG2304" i="4" s="1"/>
  <c r="AI2304" i="4" s="1"/>
  <c r="AE2129" i="4"/>
  <c r="AF2129" i="4" s="1"/>
  <c r="AG2129" i="4" s="1"/>
  <c r="AI2129" i="4" s="1"/>
  <c r="AE1966" i="4"/>
  <c r="AF1966" i="4" s="1"/>
  <c r="AG1966" i="4" s="1"/>
  <c r="AI1966" i="4" s="1"/>
  <c r="AQ1982" i="4"/>
  <c r="AP1982" i="4"/>
  <c r="AT1982" i="4"/>
  <c r="AV1982" i="4"/>
  <c r="AQ684" i="4"/>
  <c r="AP684" i="4"/>
  <c r="AT684" i="4"/>
  <c r="AV684" i="4"/>
  <c r="AI2012" i="4"/>
  <c r="AI1247" i="4"/>
  <c r="AI2319" i="4"/>
  <c r="AI959" i="4"/>
  <c r="AI1848" i="4"/>
  <c r="AE952" i="4"/>
  <c r="AF952" i="4" s="1"/>
  <c r="AG952" i="4" s="1"/>
  <c r="AI952" i="4" s="1"/>
  <c r="AI324" i="4"/>
  <c r="AI961" i="4"/>
  <c r="AI1266" i="4"/>
  <c r="AE88" i="4"/>
  <c r="AF88" i="4" s="1"/>
  <c r="AG88" i="4" s="1"/>
  <c r="AI88" i="4" s="1"/>
  <c r="AE2128" i="4"/>
  <c r="AF2128" i="4" s="1"/>
  <c r="AG2128" i="4" s="1"/>
  <c r="AI2128" i="4" s="1"/>
  <c r="AI681" i="4"/>
  <c r="AI2329" i="4"/>
  <c r="AQ152" i="4"/>
  <c r="AP152" i="4"/>
  <c r="AT152" i="4"/>
  <c r="AV152" i="4"/>
  <c r="AE2469" i="4"/>
  <c r="AF2469" i="4" s="1"/>
  <c r="AG2469" i="4" s="1"/>
  <c r="AI2469" i="4" s="1"/>
  <c r="AI966" i="4"/>
  <c r="AI58" i="4"/>
  <c r="AI1970" i="4"/>
  <c r="AE1658" i="4"/>
  <c r="AF1658" i="4" s="1"/>
  <c r="AG1658" i="4" s="1"/>
  <c r="AI1658" i="4" s="1"/>
  <c r="AE426" i="4"/>
  <c r="AF426" i="4" s="1"/>
  <c r="AG426" i="4" s="1"/>
  <c r="AI426" i="4" s="1"/>
  <c r="AI1631" i="4"/>
  <c r="AI764" i="4"/>
  <c r="AE472" i="4"/>
  <c r="AF472" i="4" s="1"/>
  <c r="AG472" i="4" s="1"/>
  <c r="AI472" i="4" s="1"/>
  <c r="AE1800" i="4"/>
  <c r="AF1800" i="4" s="1"/>
  <c r="AG1800" i="4" s="1"/>
  <c r="AI1800" i="4" s="1"/>
  <c r="AE685" i="4"/>
  <c r="AF685" i="4" s="1"/>
  <c r="AG685" i="4" s="1"/>
  <c r="AI685" i="4" s="1"/>
  <c r="AI1775" i="4"/>
  <c r="AI881" i="4"/>
  <c r="AI834" i="4"/>
  <c r="AI2348" i="4"/>
  <c r="AE2392" i="4"/>
  <c r="AF2392" i="4" s="1"/>
  <c r="AG2392" i="4" s="1"/>
  <c r="AI2392" i="4" s="1"/>
  <c r="AE425" i="4"/>
  <c r="AF425" i="4" s="1"/>
  <c r="AG425" i="4" s="1"/>
  <c r="AI425" i="4" s="1"/>
  <c r="AQ2382" i="4"/>
  <c r="AP2382" i="4"/>
  <c r="AT2382" i="4"/>
  <c r="AV2382" i="4"/>
  <c r="AQ1515" i="4"/>
  <c r="AP1515" i="4"/>
  <c r="AT1515" i="4"/>
  <c r="AV1515" i="4"/>
  <c r="AE1668" i="4"/>
  <c r="AF1668" i="4" s="1"/>
  <c r="AG1668" i="4" s="1"/>
  <c r="AI1668" i="4" s="1"/>
  <c r="AE614" i="4"/>
  <c r="AF614" i="4" s="1"/>
  <c r="AG614" i="4" s="1"/>
  <c r="AI614" i="4" s="1"/>
  <c r="AI1094" i="4"/>
  <c r="AE1236" i="4"/>
  <c r="AF1236" i="4" s="1"/>
  <c r="AG1236" i="4" s="1"/>
  <c r="AI1236" i="4" s="1"/>
  <c r="AE1944" i="4"/>
  <c r="AF1944" i="4" s="1"/>
  <c r="AG1944" i="4" s="1"/>
  <c r="AI1944" i="4" s="1"/>
  <c r="AT1567" i="4"/>
  <c r="AQ1567" i="4"/>
  <c r="AP1567" i="4"/>
  <c r="AV1567" i="4"/>
  <c r="AI2166" i="4"/>
  <c r="AE1019" i="4"/>
  <c r="AF1019" i="4" s="1"/>
  <c r="AG1019" i="4" s="1"/>
  <c r="AI1019" i="4" s="1"/>
  <c r="AI2172" i="4"/>
  <c r="AE1085" i="4"/>
  <c r="AF1085" i="4" s="1"/>
  <c r="AG1085" i="4" s="1"/>
  <c r="AI1085" i="4" s="1"/>
  <c r="AT2439" i="4"/>
  <c r="AQ2439" i="4"/>
  <c r="AP2439" i="4"/>
  <c r="AV2439" i="4"/>
  <c r="AE2230" i="4"/>
  <c r="AF2230" i="4" s="1"/>
  <c r="AG2230" i="4" s="1"/>
  <c r="AI2230" i="4" s="1"/>
  <c r="AI933" i="4"/>
  <c r="AQ182" i="4"/>
  <c r="AP182" i="4"/>
  <c r="AT182" i="4"/>
  <c r="AV182" i="4"/>
  <c r="AQ2057" i="4"/>
  <c r="AP2057" i="4"/>
  <c r="AT2057" i="4"/>
  <c r="AV2057" i="4"/>
  <c r="AT2482" i="4"/>
  <c r="AQ2482" i="4"/>
  <c r="AP2482" i="4"/>
  <c r="AV2482" i="4"/>
  <c r="AE436" i="4"/>
  <c r="AF436" i="4" s="1"/>
  <c r="AG436" i="4" s="1"/>
  <c r="AI436" i="4" s="1"/>
  <c r="AE2227" i="4"/>
  <c r="AF2227" i="4" s="1"/>
  <c r="AG2227" i="4" s="1"/>
  <c r="AI2227" i="4" s="1"/>
  <c r="AT1655" i="4"/>
  <c r="AQ1655" i="4"/>
  <c r="AP1655" i="4"/>
  <c r="AV1655" i="4"/>
  <c r="AE458" i="4"/>
  <c r="AF458" i="4" s="1"/>
  <c r="AG458" i="4" s="1"/>
  <c r="AI458" i="4" s="1"/>
  <c r="AQ512" i="4"/>
  <c r="AP512" i="4"/>
  <c r="AT512" i="4"/>
  <c r="AV512" i="4"/>
  <c r="AE1368" i="4"/>
  <c r="AF1368" i="4" s="1"/>
  <c r="AG1368" i="4" s="1"/>
  <c r="AI1368" i="4" s="1"/>
  <c r="AE207" i="4"/>
  <c r="AF207" i="4" s="1"/>
  <c r="AG207" i="4" s="1"/>
  <c r="AI207" i="4" s="1"/>
  <c r="AE14" i="4"/>
  <c r="AF14" i="4" s="1"/>
  <c r="AG14" i="4" s="1"/>
  <c r="AI14" i="4" s="1"/>
  <c r="AI155" i="4"/>
  <c r="AE1506" i="4"/>
  <c r="AF1506" i="4" s="1"/>
  <c r="AG1506" i="4" s="1"/>
  <c r="AI1506" i="4" s="1"/>
  <c r="AQ1619" i="4"/>
  <c r="AP1619" i="4"/>
  <c r="AT1619" i="4"/>
  <c r="AV1619" i="4"/>
  <c r="AI1002" i="4"/>
  <c r="AE1470" i="4"/>
  <c r="AF1470" i="4" s="1"/>
  <c r="AG1470" i="4" s="1"/>
  <c r="AI1470" i="4" s="1"/>
  <c r="AI813" i="4"/>
  <c r="AE1396" i="4"/>
  <c r="AF1396" i="4" s="1"/>
  <c r="AG1396" i="4" s="1"/>
  <c r="AI1396" i="4" s="1"/>
  <c r="AE1205" i="4"/>
  <c r="AF1205" i="4" s="1"/>
  <c r="AG1205" i="4" s="1"/>
  <c r="AI1205" i="4" s="1"/>
  <c r="AE2309" i="4"/>
  <c r="AF2309" i="4" s="1"/>
  <c r="AG2309" i="4" s="1"/>
  <c r="AI2309" i="4" s="1"/>
  <c r="AE116" i="4"/>
  <c r="AF116" i="4" s="1"/>
  <c r="AG116" i="4" s="1"/>
  <c r="AI116" i="4" s="1"/>
  <c r="AI1974" i="4"/>
  <c r="AE1391" i="4"/>
  <c r="AF1391" i="4" s="1"/>
  <c r="AG1391" i="4" s="1"/>
  <c r="AI1391" i="4" s="1"/>
  <c r="AE2206" i="4"/>
  <c r="AF2206" i="4" s="1"/>
  <c r="AG2206" i="4" s="1"/>
  <c r="AI2206" i="4" s="1"/>
  <c r="AI530" i="4"/>
  <c r="AT1030" i="4"/>
  <c r="AQ1030" i="4"/>
  <c r="AP1030" i="4"/>
  <c r="AV1030" i="4"/>
  <c r="AE2231" i="4"/>
  <c r="AF2231" i="4" s="1"/>
  <c r="AG2231" i="4" s="1"/>
  <c r="AI2231" i="4" s="1"/>
  <c r="AI737" i="4"/>
  <c r="AE2456" i="4"/>
  <c r="AF2456" i="4" s="1"/>
  <c r="AG2456" i="4" s="1"/>
  <c r="AI2456" i="4" s="1"/>
  <c r="AE1384" i="4"/>
  <c r="AF1384" i="4" s="1"/>
  <c r="AG1384" i="4" s="1"/>
  <c r="AI1384" i="4" s="1"/>
  <c r="AI2483" i="4"/>
  <c r="AE1690" i="4"/>
  <c r="AF1690" i="4" s="1"/>
  <c r="AG1690" i="4" s="1"/>
  <c r="AI1690" i="4" s="1"/>
  <c r="AE251" i="4"/>
  <c r="AF251" i="4" s="1"/>
  <c r="AG251" i="4" s="1"/>
  <c r="AI251" i="4" s="1"/>
  <c r="AE877" i="4"/>
  <c r="AF877" i="4" s="1"/>
  <c r="AG877" i="4" s="1"/>
  <c r="AI877" i="4" s="1"/>
  <c r="AI1208" i="4"/>
  <c r="AT1439" i="4"/>
  <c r="AQ1439" i="4"/>
  <c r="AP1439" i="4"/>
  <c r="AV1439" i="4"/>
  <c r="AI1776" i="4"/>
  <c r="AE1166" i="4"/>
  <c r="AF1166" i="4" s="1"/>
  <c r="AG1166" i="4" s="1"/>
  <c r="AI1166" i="4" s="1"/>
  <c r="AE1472" i="4"/>
  <c r="AF1472" i="4" s="1"/>
  <c r="AG1472" i="4" s="1"/>
  <c r="AI1472" i="4" s="1"/>
  <c r="AI1654" i="4"/>
  <c r="AI637" i="4"/>
  <c r="AE487" i="4"/>
  <c r="AF487" i="4" s="1"/>
  <c r="AG487" i="4" s="1"/>
  <c r="AI487" i="4" s="1"/>
  <c r="AE1375" i="4"/>
  <c r="AF1375" i="4" s="1"/>
  <c r="AG1375" i="4" s="1"/>
  <c r="AI1375" i="4" s="1"/>
  <c r="AE2313" i="4"/>
  <c r="AF2313" i="4" s="1"/>
  <c r="AG2313" i="4" s="1"/>
  <c r="AI2313" i="4" s="1"/>
  <c r="AP1461" i="4"/>
  <c r="AT1461" i="4"/>
  <c r="AQ1461" i="4"/>
  <c r="AV1461" i="4"/>
  <c r="AP1585" i="4"/>
  <c r="AQ1585" i="4"/>
  <c r="AT1585" i="4"/>
  <c r="AV1585" i="4"/>
  <c r="AQ2396" i="4"/>
  <c r="AP2396" i="4"/>
  <c r="AT2396" i="4"/>
  <c r="AV2396" i="4"/>
  <c r="AT1706" i="4"/>
  <c r="AQ1706" i="4"/>
  <c r="AP1706" i="4"/>
  <c r="AV1706" i="4"/>
  <c r="AP1566" i="4"/>
  <c r="AT1566" i="4"/>
  <c r="AQ1566" i="4"/>
  <c r="AV1566" i="4"/>
  <c r="AQ868" i="4"/>
  <c r="AT868" i="4"/>
  <c r="AP868" i="4"/>
  <c r="AV868" i="4"/>
  <c r="AQ2029" i="4"/>
  <c r="AP2029" i="4"/>
  <c r="AT2029" i="4"/>
  <c r="AV2029" i="4"/>
  <c r="AQ1732" i="4"/>
  <c r="AP1732" i="4"/>
  <c r="AT1732" i="4"/>
  <c r="AV1732" i="4"/>
  <c r="AQ746" i="4"/>
  <c r="AP746" i="4"/>
  <c r="AT746" i="4"/>
  <c r="AV746" i="4"/>
  <c r="AQ1622" i="4"/>
  <c r="AP1622" i="4"/>
  <c r="AT1622" i="4"/>
  <c r="AV1622" i="4"/>
  <c r="AQ516" i="4"/>
  <c r="AP516" i="4"/>
  <c r="AT516" i="4"/>
  <c r="AV516" i="4"/>
  <c r="AT369" i="4"/>
  <c r="AQ369" i="4"/>
  <c r="AP369" i="4"/>
  <c r="AV369" i="4"/>
  <c r="AQ2044" i="4"/>
  <c r="AP2044" i="4"/>
  <c r="AT2044" i="4"/>
  <c r="AV2044" i="4"/>
  <c r="AP1613" i="4"/>
  <c r="AT1613" i="4"/>
  <c r="AQ1613" i="4"/>
  <c r="AV1613" i="4"/>
  <c r="AQ225" i="4"/>
  <c r="AP225" i="4"/>
  <c r="AT225" i="4"/>
  <c r="AV225" i="4"/>
  <c r="AQ138" i="4"/>
  <c r="AP138" i="4"/>
  <c r="AT138" i="4"/>
  <c r="AV138" i="4"/>
  <c r="AI2248" i="4"/>
  <c r="AI2161" i="4"/>
  <c r="AI1352" i="4"/>
  <c r="AI665" i="4"/>
  <c r="AI673" i="4"/>
  <c r="AI2466" i="4"/>
  <c r="AI1442" i="4"/>
  <c r="AT435" i="4"/>
  <c r="AQ435" i="4"/>
  <c r="AP435" i="4"/>
  <c r="AV435" i="4"/>
  <c r="AT1135" i="4"/>
  <c r="AQ1135" i="4"/>
  <c r="AP1135" i="4"/>
  <c r="AV1135" i="4"/>
  <c r="AQ517" i="4"/>
  <c r="AP517" i="4"/>
  <c r="AT517" i="4"/>
  <c r="AV517" i="4"/>
  <c r="AI1410" i="4"/>
  <c r="AI2085" i="4"/>
  <c r="AI2171" i="4"/>
  <c r="AI429" i="4"/>
  <c r="AT740" i="4"/>
  <c r="AQ740" i="4"/>
  <c r="AP740" i="4"/>
  <c r="AV740" i="4"/>
  <c r="AI296" i="4"/>
  <c r="AI2268" i="4"/>
  <c r="AI1188" i="4"/>
  <c r="AT396" i="4"/>
  <c r="AQ396" i="4"/>
  <c r="AP396" i="4"/>
  <c r="AV396" i="4"/>
  <c r="AI2401" i="4"/>
  <c r="AI1156" i="4"/>
  <c r="AI1047" i="4"/>
  <c r="AT2096" i="4"/>
  <c r="AQ2096" i="4"/>
  <c r="AP2096" i="4"/>
  <c r="AV2096" i="4"/>
  <c r="AE1139" i="4"/>
  <c r="AF1139" i="4" s="1"/>
  <c r="AG1139" i="4" s="1"/>
  <c r="AI1139" i="4" s="1"/>
  <c r="AT2472" i="4"/>
  <c r="AQ2472" i="4"/>
  <c r="AP2472" i="4"/>
  <c r="AV2472" i="4"/>
  <c r="AI1425" i="4"/>
  <c r="AP381" i="4"/>
  <c r="AT381" i="4"/>
  <c r="AQ381" i="4"/>
  <c r="AV381" i="4"/>
  <c r="AI83" i="4"/>
  <c r="AE1873" i="4"/>
  <c r="AF1873" i="4" s="1"/>
  <c r="AG1873" i="4" s="1"/>
  <c r="AI1873" i="4" s="1"/>
  <c r="AI958" i="4"/>
  <c r="AI1148" i="4"/>
  <c r="AI1017" i="4"/>
  <c r="AP2476" i="4"/>
  <c r="AQ2476" i="4"/>
  <c r="AT2476" i="4"/>
  <c r="AV2476" i="4"/>
  <c r="AI1749" i="4"/>
  <c r="AI2246" i="4"/>
  <c r="AI379" i="4"/>
  <c r="AI1452" i="4"/>
  <c r="AI908" i="4"/>
  <c r="AI934" i="4"/>
  <c r="AT1809" i="4"/>
  <c r="AQ1809" i="4"/>
  <c r="AP1809" i="4"/>
  <c r="AV1809" i="4"/>
  <c r="AE1088" i="4"/>
  <c r="AF1088" i="4" s="1"/>
  <c r="AG1088" i="4" s="1"/>
  <c r="AI1088" i="4" s="1"/>
  <c r="AI2347" i="4"/>
  <c r="AQ2270" i="4"/>
  <c r="AT2270" i="4"/>
  <c r="AP2270" i="4"/>
  <c r="AV2270" i="4"/>
  <c r="AI1876" i="4"/>
  <c r="AI51" i="4"/>
  <c r="AI1643" i="4"/>
  <c r="AI2076" i="4"/>
  <c r="AI412" i="4"/>
  <c r="AQ672" i="4"/>
  <c r="AP672" i="4"/>
  <c r="AT672" i="4"/>
  <c r="AV672" i="4"/>
  <c r="AI68" i="4"/>
  <c r="AE809" i="4"/>
  <c r="AF809" i="4" s="1"/>
  <c r="AG809" i="4" s="1"/>
  <c r="AI809" i="4" s="1"/>
  <c r="AE481" i="4"/>
  <c r="AF481" i="4" s="1"/>
  <c r="AG481" i="4" s="1"/>
  <c r="AI481" i="4" s="1"/>
  <c r="AE1328" i="4"/>
  <c r="AF1328" i="4" s="1"/>
  <c r="AG1328" i="4" s="1"/>
  <c r="AI1328" i="4" s="1"/>
  <c r="AE854" i="4"/>
  <c r="AF854" i="4" s="1"/>
  <c r="AG854" i="4" s="1"/>
  <c r="AI854" i="4" s="1"/>
  <c r="AI2150" i="4"/>
  <c r="AE2267" i="4"/>
  <c r="AF2267" i="4" s="1"/>
  <c r="AG2267" i="4" s="1"/>
  <c r="AI2267" i="4" s="1"/>
  <c r="AI1070" i="4"/>
  <c r="AI1803" i="4"/>
  <c r="AE510" i="4"/>
  <c r="AF510" i="4" s="1"/>
  <c r="AG510" i="4" s="1"/>
  <c r="AI510" i="4" s="1"/>
  <c r="AI2099" i="4"/>
  <c r="AI1540" i="4"/>
  <c r="AI1862" i="4"/>
  <c r="AI1993" i="4"/>
  <c r="AE250" i="4"/>
  <c r="AF250" i="4" s="1"/>
  <c r="AG250" i="4" s="1"/>
  <c r="AI250" i="4" s="1"/>
  <c r="AI1954" i="4"/>
  <c r="AI590" i="4"/>
  <c r="AP1948" i="4"/>
  <c r="AT1948" i="4"/>
  <c r="AQ1948" i="4"/>
  <c r="AV1948" i="4"/>
  <c r="AI1460" i="4"/>
  <c r="AE2049" i="4"/>
  <c r="AF2049" i="4" s="1"/>
  <c r="AG2049" i="4" s="1"/>
  <c r="AI2049" i="4" s="1"/>
  <c r="AI916" i="4"/>
  <c r="AE2158" i="4"/>
  <c r="AF2158" i="4" s="1"/>
  <c r="AG2158" i="4" s="1"/>
  <c r="AI2158" i="4" s="1"/>
  <c r="AE2260" i="4"/>
  <c r="AF2260" i="4" s="1"/>
  <c r="AG2260" i="4" s="1"/>
  <c r="AI2260" i="4" s="1"/>
  <c r="AI2479" i="4"/>
  <c r="AI2265" i="4"/>
  <c r="AE278" i="4"/>
  <c r="AF278" i="4" s="1"/>
  <c r="AG278" i="4" s="1"/>
  <c r="AI278" i="4" s="1"/>
  <c r="AI970" i="4"/>
  <c r="AE2346" i="4"/>
  <c r="AF2346" i="4" s="1"/>
  <c r="AG2346" i="4" s="1"/>
  <c r="AI2346" i="4" s="1"/>
  <c r="AE2345" i="4"/>
  <c r="AF2345" i="4" s="1"/>
  <c r="AG2345" i="4" s="1"/>
  <c r="AI2345" i="4" s="1"/>
  <c r="AE543" i="4"/>
  <c r="AF543" i="4" s="1"/>
  <c r="AG543" i="4" s="1"/>
  <c r="AI543" i="4" s="1"/>
  <c r="AI1371" i="4"/>
  <c r="AE1462" i="4"/>
  <c r="AF1462" i="4" s="1"/>
  <c r="AG1462" i="4" s="1"/>
  <c r="AI1462" i="4" s="1"/>
  <c r="AI2131" i="4"/>
  <c r="AT389" i="4"/>
  <c r="AQ389" i="4"/>
  <c r="AP389" i="4"/>
  <c r="AV389" i="4"/>
  <c r="AI1144" i="4"/>
  <c r="AI1214" i="4"/>
  <c r="AI1119" i="4"/>
  <c r="AI1369" i="4"/>
  <c r="AQ2007" i="4"/>
  <c r="AP2007" i="4"/>
  <c r="AT2007" i="4"/>
  <c r="AV2007" i="4"/>
  <c r="AI2186" i="4"/>
  <c r="AE25" i="4"/>
  <c r="AF25" i="4" s="1"/>
  <c r="AG25" i="4" s="1"/>
  <c r="AI25" i="4" s="1"/>
  <c r="AE175" i="4"/>
  <c r="AF175" i="4" s="1"/>
  <c r="AG175" i="4" s="1"/>
  <c r="AI175" i="4" s="1"/>
  <c r="AE2461" i="4"/>
  <c r="AF2461" i="4" s="1"/>
  <c r="AG2461" i="4" s="1"/>
  <c r="AI2461" i="4" s="1"/>
  <c r="AE992" i="4"/>
  <c r="AF992" i="4" s="1"/>
  <c r="AG992" i="4" s="1"/>
  <c r="AI992" i="4" s="1"/>
  <c r="AE1682" i="4"/>
  <c r="AF1682" i="4" s="1"/>
  <c r="AG1682" i="4" s="1"/>
  <c r="AI1682" i="4" s="1"/>
  <c r="AE1674" i="4"/>
  <c r="AF1674" i="4" s="1"/>
  <c r="AG1674" i="4" s="1"/>
  <c r="AI1674" i="4" s="1"/>
  <c r="AI2283" i="4"/>
  <c r="AQ1973" i="4"/>
  <c r="AP1973" i="4"/>
  <c r="AT1973" i="4"/>
  <c r="AV1973" i="4"/>
  <c r="AI1412" i="4"/>
  <c r="AI252" i="4"/>
  <c r="AI277" i="4"/>
  <c r="AI2389" i="4"/>
  <c r="AE1240" i="4"/>
  <c r="AF1240" i="4" s="1"/>
  <c r="AG1240" i="4" s="1"/>
  <c r="AI1240" i="4" s="1"/>
  <c r="AI1931" i="4"/>
  <c r="AT408" i="4"/>
  <c r="AQ408" i="4"/>
  <c r="AP408" i="4"/>
  <c r="AV408" i="4"/>
  <c r="AQ765" i="4"/>
  <c r="AP765" i="4"/>
  <c r="AT765" i="4"/>
  <c r="AV765" i="4"/>
  <c r="AE89" i="4"/>
  <c r="AF89" i="4" s="1"/>
  <c r="AG89" i="4" s="1"/>
  <c r="AI89" i="4" s="1"/>
  <c r="AE936" i="4"/>
  <c r="AF936" i="4" s="1"/>
  <c r="AG936" i="4" s="1"/>
  <c r="AI936" i="4" s="1"/>
  <c r="AI1693" i="4"/>
  <c r="AT1901" i="4"/>
  <c r="AQ1901" i="4"/>
  <c r="AP1901" i="4"/>
  <c r="AV1901" i="4"/>
  <c r="AI871" i="4"/>
  <c r="AI917" i="4"/>
  <c r="AQ1526" i="4"/>
  <c r="AP1526" i="4"/>
  <c r="AT1526" i="4"/>
  <c r="AV1526" i="4"/>
  <c r="AI1870" i="4"/>
  <c r="AI823" i="4"/>
  <c r="AE2323" i="4"/>
  <c r="AF2323" i="4" s="1"/>
  <c r="AG2323" i="4" s="1"/>
  <c r="AI2323" i="4" s="1"/>
  <c r="AI1392" i="4"/>
  <c r="AT988" i="4"/>
  <c r="AQ988" i="4"/>
  <c r="AP988" i="4"/>
  <c r="AV988" i="4"/>
  <c r="AQ2115" i="4"/>
  <c r="AP2115" i="4"/>
  <c r="AT2115" i="4"/>
  <c r="AV2115" i="4"/>
  <c r="AT500" i="4"/>
  <c r="AQ500" i="4"/>
  <c r="AP500" i="4"/>
  <c r="AV500" i="4"/>
  <c r="AT1321" i="4"/>
  <c r="AQ1321" i="4"/>
  <c r="AP1321" i="4"/>
  <c r="AV1321" i="4"/>
  <c r="AI1790" i="4"/>
  <c r="AE2280" i="4"/>
  <c r="AF2280" i="4" s="1"/>
  <c r="AG2280" i="4" s="1"/>
  <c r="AI2280" i="4" s="1"/>
  <c r="AI2039" i="4"/>
  <c r="AT302" i="4"/>
  <c r="AQ302" i="4"/>
  <c r="AP302" i="4"/>
  <c r="AV302" i="4"/>
  <c r="AT1201" i="4"/>
  <c r="AQ1201" i="4"/>
  <c r="AP1201" i="4"/>
  <c r="AV1201" i="4"/>
  <c r="AE2250" i="4"/>
  <c r="AF2250" i="4" s="1"/>
  <c r="AG2250" i="4" s="1"/>
  <c r="AI2250" i="4" s="1"/>
  <c r="AI2406" i="4"/>
  <c r="AE183" i="4"/>
  <c r="AF183" i="4" s="1"/>
  <c r="AG183" i="4" s="1"/>
  <c r="AI183" i="4" s="1"/>
  <c r="AE1055" i="4"/>
  <c r="AF1055" i="4" s="1"/>
  <c r="AG1055" i="4" s="1"/>
  <c r="AI1055" i="4" s="1"/>
  <c r="AE1835" i="4"/>
  <c r="AF1835" i="4" s="1"/>
  <c r="AG1835" i="4" s="1"/>
  <c r="AI1835" i="4" s="1"/>
  <c r="AE1878" i="4"/>
  <c r="AF1878" i="4" s="1"/>
  <c r="AG1878" i="4" s="1"/>
  <c r="AI1878" i="4" s="1"/>
  <c r="AQ1594" i="4"/>
  <c r="AP1594" i="4"/>
  <c r="AT1594" i="4"/>
  <c r="AV1594" i="4"/>
  <c r="AE943" i="4"/>
  <c r="AF943" i="4" s="1"/>
  <c r="AG943" i="4" s="1"/>
  <c r="AI943" i="4" s="1"/>
  <c r="AE873" i="4"/>
  <c r="AF873" i="4" s="1"/>
  <c r="AG873" i="4" s="1"/>
  <c r="AI873" i="4" s="1"/>
  <c r="AI800" i="4"/>
  <c r="AE1066" i="4"/>
  <c r="AF1066" i="4" s="1"/>
  <c r="AG1066" i="4" s="1"/>
  <c r="AI1066" i="4" s="1"/>
  <c r="AE2299" i="4"/>
  <c r="AF2299" i="4" s="1"/>
  <c r="AG2299" i="4" s="1"/>
  <c r="AI2299" i="4" s="1"/>
  <c r="AE2291" i="4"/>
  <c r="AF2291" i="4" s="1"/>
  <c r="AG2291" i="4" s="1"/>
  <c r="AI2291" i="4" s="1"/>
  <c r="AI1194" i="4"/>
  <c r="AE290" i="4"/>
  <c r="AF290" i="4" s="1"/>
  <c r="AG290" i="4" s="1"/>
  <c r="AI290" i="4" s="1"/>
  <c r="AE890" i="4"/>
  <c r="AF890" i="4" s="1"/>
  <c r="AG890" i="4" s="1"/>
  <c r="AI890" i="4" s="1"/>
  <c r="AE1341" i="4"/>
  <c r="AF1341" i="4" s="1"/>
  <c r="AG1341" i="4" s="1"/>
  <c r="AI1341" i="4" s="1"/>
  <c r="AE1020" i="4"/>
  <c r="AF1020" i="4" s="1"/>
  <c r="AG1020" i="4" s="1"/>
  <c r="AI1020" i="4" s="1"/>
  <c r="AE1029" i="4"/>
  <c r="AF1029" i="4" s="1"/>
  <c r="AG1029" i="4" s="1"/>
  <c r="AI1029" i="4" s="1"/>
  <c r="AE2197" i="4"/>
  <c r="AF2197" i="4" s="1"/>
  <c r="AG2197" i="4" s="1"/>
  <c r="AI2197" i="4" s="1"/>
  <c r="AE1282" i="4"/>
  <c r="AF1282" i="4" s="1"/>
  <c r="AG1282" i="4" s="1"/>
  <c r="AI1282" i="4" s="1"/>
  <c r="AI560" i="4"/>
  <c r="AI705" i="4"/>
  <c r="AI1745" i="4"/>
  <c r="AI1115" i="4"/>
  <c r="AI2217" i="4"/>
  <c r="AI1535" i="4"/>
  <c r="AE333" i="4"/>
  <c r="AF333" i="4" s="1"/>
  <c r="AG333" i="4" s="1"/>
  <c r="AI333" i="4" s="1"/>
  <c r="AT2398" i="4"/>
  <c r="AP2398" i="4"/>
  <c r="AQ2398" i="4"/>
  <c r="AV2398" i="4"/>
  <c r="AI609" i="4"/>
  <c r="AE285" i="4"/>
  <c r="AF285" i="4" s="1"/>
  <c r="AG285" i="4" s="1"/>
  <c r="AI285" i="4" s="1"/>
  <c r="AI1089" i="4"/>
  <c r="AQ1996" i="4"/>
  <c r="AP1996" i="4"/>
  <c r="AT1996" i="4"/>
  <c r="AV1996" i="4"/>
  <c r="AI1884" i="4"/>
  <c r="AE946" i="4"/>
  <c r="AF946" i="4" s="1"/>
  <c r="AG946" i="4" s="1"/>
  <c r="AI946" i="4" s="1"/>
  <c r="AE463" i="4"/>
  <c r="AF463" i="4" s="1"/>
  <c r="AG463" i="4" s="1"/>
  <c r="AI463" i="4" s="1"/>
  <c r="AE531" i="4"/>
  <c r="AF531" i="4" s="1"/>
  <c r="AG531" i="4" s="1"/>
  <c r="AI531" i="4" s="1"/>
  <c r="AE995" i="4"/>
  <c r="AF995" i="4" s="1"/>
  <c r="AG995" i="4" s="1"/>
  <c r="AI995" i="4" s="1"/>
  <c r="AE1553" i="4"/>
  <c r="AF1553" i="4" s="1"/>
  <c r="AG1553" i="4" s="1"/>
  <c r="AI1553" i="4" s="1"/>
  <c r="AE2127" i="4"/>
  <c r="AF2127" i="4" s="1"/>
  <c r="AG2127" i="4" s="1"/>
  <c r="AI2127" i="4" s="1"/>
  <c r="AE375" i="4"/>
  <c r="AF375" i="4" s="1"/>
  <c r="AG375" i="4" s="1"/>
  <c r="AI375" i="4" s="1"/>
  <c r="AI2222" i="4"/>
  <c r="AE205" i="4"/>
  <c r="AF205" i="4" s="1"/>
  <c r="AG205" i="4" s="1"/>
  <c r="AI205" i="4" s="1"/>
  <c r="AE1813" i="4"/>
  <c r="AF1813" i="4" s="1"/>
  <c r="AG1813" i="4" s="1"/>
  <c r="AI1813" i="4" s="1"/>
  <c r="AI1399" i="4"/>
  <c r="AI969" i="4"/>
  <c r="AE2181" i="4"/>
  <c r="AF2181" i="4" s="1"/>
  <c r="AG2181" i="4" s="1"/>
  <c r="AI2181" i="4" s="1"/>
  <c r="AE1097" i="4"/>
  <c r="AF1097" i="4" s="1"/>
  <c r="AG1097" i="4" s="1"/>
  <c r="AI1097" i="4" s="1"/>
  <c r="AE2264" i="4"/>
  <c r="AF2264" i="4" s="1"/>
  <c r="AG2264" i="4" s="1"/>
  <c r="AI2264" i="4" s="1"/>
  <c r="AE968" i="4"/>
  <c r="AF968" i="4" s="1"/>
  <c r="AG968" i="4" s="1"/>
  <c r="AI968" i="4" s="1"/>
  <c r="AE2048" i="4"/>
  <c r="AF2048" i="4" s="1"/>
  <c r="AG2048" i="4" s="1"/>
  <c r="AI2048" i="4" s="1"/>
  <c r="AE1404" i="4"/>
  <c r="AF1404" i="4" s="1"/>
  <c r="AG1404" i="4" s="1"/>
  <c r="AI1404" i="4" s="1"/>
  <c r="AE295" i="4"/>
  <c r="AF295" i="4" s="1"/>
  <c r="AG295" i="4" s="1"/>
  <c r="AI295" i="4" s="1"/>
  <c r="AE1578" i="4"/>
  <c r="AF1578" i="4" s="1"/>
  <c r="AG1578" i="4" s="1"/>
  <c r="AI1578" i="4" s="1"/>
  <c r="AP361" i="4"/>
  <c r="AT361" i="4"/>
  <c r="AQ361" i="4"/>
  <c r="AV361" i="4"/>
  <c r="AI940" i="4"/>
  <c r="AE862" i="4"/>
  <c r="AF862" i="4" s="1"/>
  <c r="AG862" i="4" s="1"/>
  <c r="AI862" i="4" s="1"/>
  <c r="AI847" i="4"/>
  <c r="AI367" i="4"/>
  <c r="AE1734" i="4"/>
  <c r="AF1734" i="4" s="1"/>
  <c r="AG1734" i="4" s="1"/>
  <c r="AI1734" i="4" s="1"/>
  <c r="AE2301" i="4"/>
  <c r="AF2301" i="4" s="1"/>
  <c r="AG2301" i="4" s="1"/>
  <c r="AI2301" i="4" s="1"/>
  <c r="AI1379" i="4"/>
  <c r="AE208" i="4"/>
  <c r="AF208" i="4" s="1"/>
  <c r="AG208" i="4" s="1"/>
  <c r="AI208" i="4" s="1"/>
  <c r="AE856" i="4"/>
  <c r="AF856" i="4" s="1"/>
  <c r="AG856" i="4" s="1"/>
  <c r="AI856" i="4" s="1"/>
  <c r="AE1287" i="4"/>
  <c r="AF1287" i="4" s="1"/>
  <c r="AG1287" i="4" s="1"/>
  <c r="AI1287" i="4" s="1"/>
  <c r="AI2243" i="4"/>
  <c r="AT1252" i="4"/>
  <c r="AQ1252" i="4"/>
  <c r="AP1252" i="4"/>
  <c r="AV1252" i="4"/>
  <c r="AE2352" i="4"/>
  <c r="AF2352" i="4" s="1"/>
  <c r="AG2352" i="4" s="1"/>
  <c r="AI2352" i="4" s="1"/>
  <c r="AE981" i="4"/>
  <c r="AF981" i="4" s="1"/>
  <c r="AG981" i="4" s="1"/>
  <c r="AI981" i="4" s="1"/>
  <c r="AI2117" i="4"/>
  <c r="AE1893" i="4"/>
  <c r="AF1893" i="4" s="1"/>
  <c r="AG1893" i="4" s="1"/>
  <c r="AI1893" i="4" s="1"/>
  <c r="AP2408" i="4"/>
  <c r="AQ2408" i="4"/>
  <c r="AT2408" i="4"/>
  <c r="AV2408" i="4"/>
  <c r="AE1483" i="4"/>
  <c r="AF1483" i="4" s="1"/>
  <c r="AG1483" i="4" s="1"/>
  <c r="AI1483" i="4" s="1"/>
  <c r="AI2234" i="4"/>
  <c r="AE895" i="4"/>
  <c r="AF895" i="4" s="1"/>
  <c r="AG895" i="4" s="1"/>
  <c r="AI895" i="4" s="1"/>
  <c r="AI2023" i="4"/>
  <c r="AE2005" i="4"/>
  <c r="AF2005" i="4" s="1"/>
  <c r="AG2005" i="4" s="1"/>
  <c r="AI2005" i="4" s="1"/>
  <c r="AI1891" i="4"/>
  <c r="AQ1598" i="4"/>
  <c r="AP1598" i="4"/>
  <c r="AT1598" i="4"/>
  <c r="AV1598" i="4"/>
  <c r="AE1256" i="4"/>
  <c r="AF1256" i="4" s="1"/>
  <c r="AG1256" i="4" s="1"/>
  <c r="AI1256" i="4" s="1"/>
  <c r="AI1513" i="4"/>
  <c r="AE1840" i="4"/>
  <c r="AF1840" i="4" s="1"/>
  <c r="AG1840" i="4" s="1"/>
  <c r="AI1840" i="4" s="1"/>
  <c r="AE1267" i="4"/>
  <c r="AF1267" i="4" s="1"/>
  <c r="AG1267" i="4" s="1"/>
  <c r="AI1267" i="4" s="1"/>
  <c r="AI887" i="4"/>
  <c r="AE1963" i="4"/>
  <c r="AF1963" i="4" s="1"/>
  <c r="AG1963" i="4" s="1"/>
  <c r="AI1963" i="4" s="1"/>
  <c r="AE876" i="4"/>
  <c r="AF876" i="4" s="1"/>
  <c r="AG876" i="4" s="1"/>
  <c r="AI876" i="4" s="1"/>
  <c r="AT1104" i="4"/>
  <c r="AQ1104" i="4"/>
  <c r="AP1104" i="4"/>
  <c r="AV1104" i="4"/>
  <c r="AI2167" i="4"/>
  <c r="AI2391" i="4"/>
  <c r="AP1828" i="4"/>
  <c r="AT1828" i="4"/>
  <c r="AQ1828" i="4"/>
  <c r="AV1828" i="4"/>
  <c r="AI217" i="4"/>
  <c r="AI1373" i="4"/>
  <c r="AE2288" i="4"/>
  <c r="AF2288" i="4" s="1"/>
  <c r="AG2288" i="4" s="1"/>
  <c r="AI2288" i="4" s="1"/>
  <c r="AI191" i="4"/>
  <c r="AI2015" i="4"/>
  <c r="AI778" i="4"/>
  <c r="AE1091" i="4"/>
  <c r="AF1091" i="4" s="1"/>
  <c r="AG1091" i="4" s="1"/>
  <c r="AI1091" i="4" s="1"/>
  <c r="AI2124" i="4"/>
  <c r="AI1253" i="4"/>
  <c r="AI1532" i="4"/>
  <c r="AE937" i="4"/>
  <c r="AF937" i="4" s="1"/>
  <c r="AG937" i="4" s="1"/>
  <c r="AI937" i="4" s="1"/>
  <c r="AT1046" i="4"/>
  <c r="AQ1046" i="4"/>
  <c r="AP1046" i="4"/>
  <c r="AV1046" i="4"/>
  <c r="AI724" i="4"/>
  <c r="AE201" i="4"/>
  <c r="AF201" i="4" s="1"/>
  <c r="AG201" i="4" s="1"/>
  <c r="AI201" i="4" s="1"/>
  <c r="AE1108" i="4"/>
  <c r="AF1108" i="4" s="1"/>
  <c r="AG1108" i="4" s="1"/>
  <c r="AI1108" i="4" s="1"/>
  <c r="AI1651" i="4"/>
  <c r="AE2083" i="4"/>
  <c r="AF2083" i="4" s="1"/>
  <c r="AG2083" i="4" s="1"/>
  <c r="AI2083" i="4" s="1"/>
  <c r="AE1816" i="4"/>
  <c r="AF1816" i="4" s="1"/>
  <c r="AG1816" i="4" s="1"/>
  <c r="AI1816" i="4" s="1"/>
  <c r="AI1257" i="4"/>
  <c r="AI1911" i="4"/>
  <c r="AQ473" i="4"/>
  <c r="AP473" i="4"/>
  <c r="AT473" i="4"/>
  <c r="AV473" i="4"/>
  <c r="AI2320" i="4"/>
  <c r="AP462" i="4"/>
  <c r="AT462" i="4"/>
  <c r="AQ462" i="4"/>
  <c r="AV462" i="4"/>
  <c r="AI1275" i="4"/>
  <c r="AI391" i="4"/>
  <c r="AE1475" i="4"/>
  <c r="AF1475" i="4" s="1"/>
  <c r="AG1475" i="4" s="1"/>
  <c r="AI1475" i="4" s="1"/>
  <c r="AE384" i="4"/>
  <c r="AF384" i="4" s="1"/>
  <c r="AG384" i="4" s="1"/>
  <c r="AI384" i="4" s="1"/>
  <c r="AE72" i="4"/>
  <c r="AF72" i="4" s="1"/>
  <c r="AG72" i="4" s="1"/>
  <c r="AI72" i="4" s="1"/>
  <c r="AE1006" i="4"/>
  <c r="AF1006" i="4" s="1"/>
  <c r="AG1006" i="4" s="1"/>
  <c r="AI1006" i="4" s="1"/>
  <c r="AP1939" i="4"/>
  <c r="AT1939" i="4"/>
  <c r="AQ1939" i="4"/>
  <c r="AV1939" i="4"/>
  <c r="AQ172" i="4"/>
  <c r="AP172" i="4"/>
  <c r="AT172" i="4"/>
  <c r="AV172" i="4"/>
  <c r="AT741" i="4"/>
  <c r="AQ741" i="4"/>
  <c r="AP741" i="4"/>
  <c r="AV741" i="4"/>
  <c r="AP499" i="4"/>
  <c r="AT499" i="4"/>
  <c r="AQ499" i="4"/>
  <c r="AV499" i="4"/>
  <c r="AP344" i="4"/>
  <c r="AT344" i="4"/>
  <c r="AQ344" i="4"/>
  <c r="AV344" i="4"/>
  <c r="AT365" i="4"/>
  <c r="AQ365" i="4"/>
  <c r="AP365" i="4"/>
  <c r="AV365" i="4"/>
  <c r="AT1807" i="4"/>
  <c r="AQ1807" i="4"/>
  <c r="AP1807" i="4"/>
  <c r="AV1807" i="4"/>
  <c r="AQ634" i="4"/>
  <c r="AP634" i="4"/>
  <c r="AT634" i="4"/>
  <c r="AV634" i="4"/>
  <c r="AT1910" i="4"/>
  <c r="AQ1910" i="4"/>
  <c r="AP1910" i="4"/>
  <c r="AV1910" i="4"/>
  <c r="AP606" i="4"/>
  <c r="AT606" i="4"/>
  <c r="AQ606" i="4"/>
  <c r="AV606" i="4"/>
  <c r="AQ529" i="4"/>
  <c r="AP529" i="4"/>
  <c r="AT529" i="4"/>
  <c r="AV529" i="4"/>
  <c r="AQ443" i="4"/>
  <c r="AP443" i="4"/>
  <c r="AT443" i="4"/>
  <c r="AV443" i="4"/>
  <c r="AT74" i="4"/>
  <c r="AQ74" i="4"/>
  <c r="AP74" i="4"/>
  <c r="AV74" i="4"/>
  <c r="AQ378" i="4"/>
  <c r="AP378" i="4"/>
  <c r="AT378" i="4"/>
  <c r="AV378" i="4"/>
  <c r="AQ2053" i="4"/>
  <c r="AT2053" i="4"/>
  <c r="AP2053" i="4"/>
  <c r="AV2053" i="4"/>
  <c r="AT1528" i="4"/>
  <c r="AQ1528" i="4"/>
  <c r="AP1528" i="4"/>
  <c r="AV1528" i="4"/>
  <c r="AQ1527" i="4"/>
  <c r="AP1527" i="4"/>
  <c r="AT1527" i="4"/>
  <c r="AV1527" i="4"/>
  <c r="AV582" i="4" l="1"/>
  <c r="AT582" i="4"/>
  <c r="AQ582" i="4"/>
  <c r="AP582" i="4"/>
  <c r="W2359" i="4"/>
  <c r="W780" i="4"/>
  <c r="AP1857" i="4"/>
  <c r="AV1857" i="4"/>
  <c r="AT1857" i="4"/>
  <c r="AQ1857" i="4"/>
  <c r="W247" i="4"/>
  <c r="W1016" i="4"/>
  <c r="W1783" i="4"/>
  <c r="W1983" i="4"/>
  <c r="AQ2205" i="4"/>
  <c r="AT2205" i="4"/>
  <c r="AP2205" i="4"/>
  <c r="AV2205" i="4"/>
  <c r="AQ2484" i="4"/>
  <c r="AV2484" i="4"/>
  <c r="AT2484" i="4"/>
  <c r="AP2484" i="4"/>
  <c r="W842" i="4"/>
  <c r="W2079" i="4"/>
  <c r="W1331" i="4"/>
  <c r="W2485" i="4"/>
  <c r="W1301" i="4"/>
  <c r="W101" i="4"/>
  <c r="W663" i="4"/>
  <c r="W1159" i="4"/>
  <c r="W75" i="4"/>
  <c r="W1559" i="4"/>
  <c r="W795" i="4"/>
  <c r="W1638" i="4"/>
  <c r="AT687" i="4"/>
  <c r="AV687" i="4"/>
  <c r="AQ687" i="4"/>
  <c r="AP687" i="4"/>
  <c r="W343" i="4"/>
  <c r="W2298" i="4"/>
  <c r="W824" i="4"/>
  <c r="W1921" i="4"/>
  <c r="W841" i="4"/>
  <c r="W1698" i="4"/>
  <c r="W1421" i="4"/>
  <c r="W177" i="4"/>
  <c r="W102" i="4"/>
  <c r="W1929" i="4"/>
  <c r="W2386" i="4"/>
  <c r="AQ81" i="4"/>
  <c r="AP81" i="4"/>
  <c r="AT81" i="4"/>
  <c r="AV81" i="4"/>
  <c r="AP2454" i="4"/>
  <c r="AT2454" i="4"/>
  <c r="AQ2454" i="4"/>
  <c r="AV2454" i="4"/>
  <c r="W2440" i="4"/>
  <c r="W129" i="4"/>
  <c r="W1836" i="4"/>
  <c r="W993" i="4"/>
  <c r="W1291" i="4"/>
  <c r="W284" i="4"/>
  <c r="W1327" i="4"/>
  <c r="W573" i="4"/>
  <c r="W1520" i="4"/>
  <c r="W1123" i="4"/>
  <c r="W2453" i="4"/>
  <c r="W1334" i="4"/>
  <c r="W707" i="4"/>
  <c r="W2306" i="4"/>
  <c r="W911" i="4"/>
  <c r="W912" i="4"/>
  <c r="W2372" i="4"/>
  <c r="W119" i="4"/>
  <c r="W1290" i="4"/>
  <c r="W1950" i="4"/>
  <c r="W1522" i="4"/>
  <c r="W2256" i="4"/>
  <c r="W535" i="4"/>
  <c r="W2364" i="4"/>
  <c r="W2300" i="4"/>
  <c r="W1436" i="4"/>
  <c r="W872" i="4"/>
  <c r="W2292" i="4"/>
  <c r="W1161" i="4"/>
  <c r="W2262" i="4"/>
  <c r="AT1001" i="4"/>
  <c r="AQ1001" i="4"/>
  <c r="AP1001" i="4"/>
  <c r="AV1001" i="4"/>
  <c r="AT1945" i="4"/>
  <c r="AQ1945" i="4"/>
  <c r="AP1945" i="4"/>
  <c r="AV1945" i="4"/>
  <c r="AV1722" i="4"/>
  <c r="AQ1722" i="4"/>
  <c r="AP1722" i="4"/>
  <c r="AT1722" i="4"/>
  <c r="AQ1824" i="4"/>
  <c r="AP1824" i="4"/>
  <c r="AV1824" i="4"/>
  <c r="AT1824" i="4"/>
  <c r="W1759" i="4"/>
  <c r="W115" i="4"/>
  <c r="W1746" i="4"/>
  <c r="W2032" i="4"/>
  <c r="W144" i="4"/>
  <c r="W150" i="4"/>
  <c r="W1519" i="4"/>
  <c r="W747" i="4"/>
  <c r="W1766" i="4"/>
  <c r="W601" i="4"/>
  <c r="AV227" i="4"/>
  <c r="AP227" i="4"/>
  <c r="AQ227" i="4"/>
  <c r="AT227" i="4"/>
  <c r="AQ1947" i="4"/>
  <c r="AP1947" i="4"/>
  <c r="AV1947" i="4"/>
  <c r="AT1947" i="4"/>
  <c r="AP2429" i="4"/>
  <c r="AT2429" i="4"/>
  <c r="AQ2429" i="4"/>
  <c r="AV2429" i="4"/>
  <c r="AQ777" i="4"/>
  <c r="AP777" i="4"/>
  <c r="AT777" i="4"/>
  <c r="AV777" i="4"/>
  <c r="AT2136" i="4"/>
  <c r="AQ2136" i="4"/>
  <c r="AP2136" i="4"/>
  <c r="AV2136" i="4"/>
  <c r="AV190" i="4"/>
  <c r="AQ190" i="4"/>
  <c r="AP190" i="4"/>
  <c r="AT190" i="4"/>
  <c r="W1015" i="4"/>
  <c r="W1763" i="4"/>
  <c r="W2276" i="4"/>
  <c r="W442" i="4"/>
  <c r="W1760" i="4"/>
  <c r="W1762" i="4"/>
  <c r="W1516" i="4"/>
  <c r="W1497" i="4"/>
  <c r="W2390" i="4"/>
  <c r="AB306" i="4"/>
  <c r="AR306" i="4"/>
  <c r="Z306" i="4"/>
  <c r="AC306" i="4" s="1"/>
  <c r="AD306" i="4" s="1"/>
  <c r="AK306" i="4"/>
  <c r="W1791" i="4"/>
  <c r="W1782" i="4"/>
  <c r="AQ2051" i="4"/>
  <c r="AP2051" i="4"/>
  <c r="AV2051" i="4"/>
  <c r="AT2051" i="4"/>
  <c r="W2405" i="4"/>
  <c r="W199" i="4"/>
  <c r="W1037" i="4"/>
  <c r="AB2447" i="4"/>
  <c r="Z2447" i="4"/>
  <c r="AC2447" i="4" s="1"/>
  <c r="AD2447" i="4" s="1"/>
  <c r="AR2447" i="4"/>
  <c r="AK2447" i="4"/>
  <c r="Z330" i="4"/>
  <c r="AC330" i="4" s="1"/>
  <c r="AD330" i="4" s="1"/>
  <c r="AK330" i="4"/>
  <c r="AB330" i="4"/>
  <c r="AR330" i="4"/>
  <c r="AB1892" i="4"/>
  <c r="AR1892" i="4"/>
  <c r="Z1892" i="4"/>
  <c r="AC1892" i="4" s="1"/>
  <c r="AD1892" i="4" s="1"/>
  <c r="AK1892" i="4"/>
  <c r="AK173" i="4"/>
  <c r="AB173" i="4"/>
  <c r="AR173" i="4"/>
  <c r="Z173" i="4"/>
  <c r="AC173" i="4" s="1"/>
  <c r="AD173" i="4" s="1"/>
  <c r="W1035" i="4"/>
  <c r="Z341" i="4"/>
  <c r="AC341" i="4" s="1"/>
  <c r="AD341" i="4" s="1"/>
  <c r="AK341" i="4"/>
  <c r="AB341" i="4"/>
  <c r="AR341" i="4"/>
  <c r="W1523" i="4"/>
  <c r="AK1661" i="4"/>
  <c r="AB1661" i="4"/>
  <c r="AR1661" i="4"/>
  <c r="Z1661" i="4"/>
  <c r="AC1661" i="4" s="1"/>
  <c r="AD1661" i="4" s="1"/>
  <c r="AR1157" i="4"/>
  <c r="Z1157" i="4"/>
  <c r="AC1157" i="4" s="1"/>
  <c r="AD1157" i="4" s="1"/>
  <c r="AK1157" i="4"/>
  <c r="AB1157" i="4"/>
  <c r="W109" i="4"/>
  <c r="W643" i="4"/>
  <c r="W1124" i="4"/>
  <c r="AV121" i="4"/>
  <c r="AT121" i="4"/>
  <c r="AP121" i="4"/>
  <c r="AQ121" i="4"/>
  <c r="AQ907" i="4"/>
  <c r="AP907" i="4"/>
  <c r="AV907" i="4"/>
  <c r="AT907" i="4"/>
  <c r="W1243" i="4"/>
  <c r="W100" i="4"/>
  <c r="W2111" i="4"/>
  <c r="AR691" i="4"/>
  <c r="Z691" i="4"/>
  <c r="AC691" i="4" s="1"/>
  <c r="AD691" i="4" s="1"/>
  <c r="AK691" i="4"/>
  <c r="AB691" i="4"/>
  <c r="W618" i="4"/>
  <c r="W2463" i="4"/>
  <c r="W30" i="4"/>
  <c r="W2302" i="4"/>
  <c r="W1656" i="4"/>
  <c r="W1036" i="4"/>
  <c r="W617" i="4"/>
  <c r="W1761" i="4"/>
  <c r="W552" i="4"/>
  <c r="AQ556" i="4"/>
  <c r="AP556" i="4"/>
  <c r="AT556" i="4"/>
  <c r="AV556" i="4"/>
  <c r="W2013" i="4"/>
  <c r="W2090" i="4"/>
  <c r="Z107" i="4"/>
  <c r="AC107" i="4" s="1"/>
  <c r="AD107" i="4" s="1"/>
  <c r="AK107" i="4"/>
  <c r="AB107" i="4"/>
  <c r="AR107" i="4"/>
  <c r="W1154" i="4"/>
  <c r="AR20" i="4"/>
  <c r="Z20" i="4"/>
  <c r="AC20" i="4" s="1"/>
  <c r="AD20" i="4" s="1"/>
  <c r="AK20" i="4"/>
  <c r="AB20" i="4"/>
  <c r="AB484" i="4"/>
  <c r="AR484" i="4"/>
  <c r="Z484" i="4"/>
  <c r="AC484" i="4" s="1"/>
  <c r="AD484" i="4" s="1"/>
  <c r="AK484" i="4"/>
  <c r="W788" i="4"/>
  <c r="W2333" i="4"/>
  <c r="W1781" i="4"/>
  <c r="W976" i="4"/>
  <c r="AQ1647" i="4"/>
  <c r="AP1647" i="4"/>
  <c r="AT1647" i="4"/>
  <c r="AV1647" i="4"/>
  <c r="AQ1014" i="4"/>
  <c r="AP1014" i="4"/>
  <c r="AV1014" i="4"/>
  <c r="AT1014" i="4"/>
  <c r="W1765" i="4"/>
  <c r="Z1170" i="4"/>
  <c r="AC1170" i="4" s="1"/>
  <c r="AD1170" i="4" s="1"/>
  <c r="AK1170" i="4"/>
  <c r="AB1170" i="4"/>
  <c r="AR1170" i="4"/>
  <c r="W1344" i="4"/>
  <c r="AB213" i="4"/>
  <c r="AR213" i="4"/>
  <c r="Z213" i="4"/>
  <c r="AC213" i="4" s="1"/>
  <c r="AD213" i="4" s="1"/>
  <c r="AK213" i="4"/>
  <c r="AB931" i="4"/>
  <c r="AR931" i="4"/>
  <c r="Z931" i="4"/>
  <c r="AC931" i="4" s="1"/>
  <c r="AD931" i="4" s="1"/>
  <c r="AK931" i="4"/>
  <c r="AR2254" i="4"/>
  <c r="Z2254" i="4"/>
  <c r="AC2254" i="4" s="1"/>
  <c r="AD2254" i="4" s="1"/>
  <c r="AK2254" i="4"/>
  <c r="AB2254" i="4"/>
  <c r="W1646" i="4"/>
  <c r="W486" i="4"/>
  <c r="AB55" i="4"/>
  <c r="AR55" i="4"/>
  <c r="Z55" i="4"/>
  <c r="AC55" i="4" s="1"/>
  <c r="AD55" i="4" s="1"/>
  <c r="AK55" i="4"/>
  <c r="W226" i="4"/>
  <c r="W82" i="4"/>
  <c r="Z2199" i="4"/>
  <c r="AC2199" i="4" s="1"/>
  <c r="AD2199" i="4" s="1"/>
  <c r="AK2199" i="4"/>
  <c r="AB2199" i="4"/>
  <c r="AR2199" i="4"/>
  <c r="W492" i="4"/>
  <c r="AQ1641" i="4"/>
  <c r="AP1641" i="4"/>
  <c r="AT1641" i="4"/>
  <c r="AV1641" i="4"/>
  <c r="AT50" i="4"/>
  <c r="AV50" i="4"/>
  <c r="AQ50" i="4"/>
  <c r="AP50" i="4"/>
  <c r="AK1724" i="4"/>
  <c r="AB1724" i="4"/>
  <c r="Z1724" i="4"/>
  <c r="AC1724" i="4" s="1"/>
  <c r="AD1724" i="4" s="1"/>
  <c r="AR1724" i="4"/>
  <c r="W2371" i="4"/>
  <c r="W17" i="4"/>
  <c r="W120" i="4"/>
  <c r="AK2462" i="4"/>
  <c r="AB2462" i="4"/>
  <c r="AR2462" i="4"/>
  <c r="Z2462" i="4"/>
  <c r="AC2462" i="4" s="1"/>
  <c r="AD2462" i="4" s="1"/>
  <c r="W851" i="4"/>
  <c r="W1521" i="4"/>
  <c r="W596" i="4"/>
  <c r="W1640" i="4"/>
  <c r="W424" i="4"/>
  <c r="AK451" i="4"/>
  <c r="AB451" i="4"/>
  <c r="AR451" i="4"/>
  <c r="Z451" i="4"/>
  <c r="AC451" i="4" s="1"/>
  <c r="AD451" i="4" s="1"/>
  <c r="W171" i="4"/>
  <c r="W1288" i="4"/>
  <c r="W1843" i="4"/>
  <c r="AV1547" i="4"/>
  <c r="AP1547" i="4"/>
  <c r="AT1547" i="4"/>
  <c r="AQ1547" i="4"/>
  <c r="AP2017" i="4"/>
  <c r="AT2017" i="4"/>
  <c r="AQ2017" i="4"/>
  <c r="AV2017" i="4"/>
  <c r="AK1065" i="4"/>
  <c r="AB1065" i="4"/>
  <c r="AR1065" i="4"/>
  <c r="Z1065" i="4"/>
  <c r="AC1065" i="4" s="1"/>
  <c r="AD1065" i="4" s="1"/>
  <c r="AR1063" i="4"/>
  <c r="Z1063" i="4"/>
  <c r="AC1063" i="4" s="1"/>
  <c r="AD1063" i="4" s="1"/>
  <c r="AK1063" i="4"/>
  <c r="AB1063" i="4"/>
  <c r="AQ994" i="4"/>
  <c r="AP994" i="4"/>
  <c r="AT994" i="4"/>
  <c r="AV994" i="4"/>
  <c r="AP710" i="4"/>
  <c r="AT710" i="4"/>
  <c r="AV710" i="4"/>
  <c r="AQ710" i="4"/>
  <c r="AT2194" i="4"/>
  <c r="AQ2194" i="4"/>
  <c r="AP2194" i="4"/>
  <c r="AV2194" i="4"/>
  <c r="AQ1228" i="4"/>
  <c r="AP1228" i="4"/>
  <c r="AV1228" i="4"/>
  <c r="AT1228" i="4"/>
  <c r="Z253" i="4"/>
  <c r="AC253" i="4" s="1"/>
  <c r="AD253" i="4" s="1"/>
  <c r="AB253" i="4"/>
  <c r="AR253" i="4"/>
  <c r="AK253" i="4"/>
  <c r="AT1702" i="4"/>
  <c r="AQ1702" i="4"/>
  <c r="AP1702" i="4"/>
  <c r="AV1702" i="4"/>
  <c r="AP1213" i="4"/>
  <c r="AT1213" i="4"/>
  <c r="AQ1213" i="4"/>
  <c r="AV1213" i="4"/>
  <c r="AV2384" i="4"/>
  <c r="AP2384" i="4"/>
  <c r="AT2384" i="4"/>
  <c r="AQ2384" i="4"/>
  <c r="AQ2255" i="4"/>
  <c r="AT2255" i="4"/>
  <c r="AP2255" i="4"/>
  <c r="AV2255" i="4"/>
  <c r="Z1092" i="4"/>
  <c r="AC1092" i="4" s="1"/>
  <c r="AD1092" i="4" s="1"/>
  <c r="AK1092" i="4"/>
  <c r="AB1092" i="4"/>
  <c r="AR1092" i="4"/>
  <c r="W1633" i="4"/>
  <c r="W397" i="4"/>
  <c r="W703" i="4"/>
  <c r="Z1069" i="4"/>
  <c r="AC1069" i="4" s="1"/>
  <c r="AD1069" i="4" s="1"/>
  <c r="AK1069" i="4"/>
  <c r="AB1069" i="4"/>
  <c r="AR1069" i="4"/>
  <c r="W321" i="4"/>
  <c r="AR1624" i="4"/>
  <c r="Z1624" i="4"/>
  <c r="AC1624" i="4" s="1"/>
  <c r="AD1624" i="4" s="1"/>
  <c r="AK1624" i="4"/>
  <c r="AB1624" i="4"/>
  <c r="W639" i="4"/>
  <c r="W314" i="4"/>
  <c r="W1362" i="4"/>
  <c r="W1488" i="4"/>
  <c r="W1244" i="4"/>
  <c r="W1663" i="4"/>
  <c r="AQ1179" i="4"/>
  <c r="AP1179" i="4"/>
  <c r="AV1179" i="4"/>
  <c r="AT1179" i="4"/>
  <c r="AV520" i="4"/>
  <c r="AQ520" i="4"/>
  <c r="AP520" i="4"/>
  <c r="AT520" i="4"/>
  <c r="AQ739" i="4"/>
  <c r="AP739" i="4"/>
  <c r="AT739" i="4"/>
  <c r="AV739" i="4"/>
  <c r="W154" i="4"/>
  <c r="W766" i="4"/>
  <c r="W18" i="4"/>
  <c r="AR2293" i="4"/>
  <c r="Z2293" i="4"/>
  <c r="AC2293" i="4" s="1"/>
  <c r="AD2293" i="4" s="1"/>
  <c r="AK2293" i="4"/>
  <c r="AB2293" i="4"/>
  <c r="AK694" i="4"/>
  <c r="AB694" i="4"/>
  <c r="AR694" i="4"/>
  <c r="Z694" i="4"/>
  <c r="AC694" i="4" s="1"/>
  <c r="AD694" i="4" s="1"/>
  <c r="AR679" i="4"/>
  <c r="Z679" i="4"/>
  <c r="AC679" i="4" s="1"/>
  <c r="AD679" i="4" s="1"/>
  <c r="AK679" i="4"/>
  <c r="AB679" i="4"/>
  <c r="W1223" i="4"/>
  <c r="W2303" i="4"/>
  <c r="W153" i="4"/>
  <c r="W2251" i="4"/>
  <c r="W2154" i="4"/>
  <c r="Z26" i="4"/>
  <c r="AC26" i="4" s="1"/>
  <c r="AD26" i="4" s="1"/>
  <c r="AK26" i="4"/>
  <c r="AB26" i="4"/>
  <c r="AR26" i="4"/>
  <c r="AB2071" i="4"/>
  <c r="AR2071" i="4"/>
  <c r="AK2071" i="4"/>
  <c r="Z2071" i="4"/>
  <c r="AC2071" i="4" s="1"/>
  <c r="AD2071" i="4" s="1"/>
  <c r="AQ773" i="4"/>
  <c r="AP773" i="4"/>
  <c r="AT773" i="4"/>
  <c r="AV773" i="4"/>
  <c r="AP1324" i="4"/>
  <c r="AT1324" i="4"/>
  <c r="AQ1324" i="4"/>
  <c r="AV1324" i="4"/>
  <c r="AK1224" i="4"/>
  <c r="AB1224" i="4"/>
  <c r="AR1224" i="4"/>
  <c r="Z1224" i="4"/>
  <c r="AC1224" i="4" s="1"/>
  <c r="AD1224" i="4" s="1"/>
  <c r="AR1209" i="4"/>
  <c r="Z1209" i="4"/>
  <c r="AC1209" i="4" s="1"/>
  <c r="AD1209" i="4" s="1"/>
  <c r="AK1209" i="4"/>
  <c r="AB1209" i="4"/>
  <c r="AR762" i="4"/>
  <c r="Z762" i="4"/>
  <c r="AC762" i="4" s="1"/>
  <c r="AD762" i="4" s="1"/>
  <c r="AK762" i="4"/>
  <c r="AB762" i="4"/>
  <c r="W1542" i="4"/>
  <c r="W1160" i="4"/>
  <c r="Z2431" i="4"/>
  <c r="AC2431" i="4" s="1"/>
  <c r="AD2431" i="4" s="1"/>
  <c r="AR2431" i="4"/>
  <c r="AB2431" i="4"/>
  <c r="AK2431" i="4"/>
  <c r="AB444" i="4"/>
  <c r="AR444" i="4"/>
  <c r="Z444" i="4"/>
  <c r="AC444" i="4" s="1"/>
  <c r="AD444" i="4" s="1"/>
  <c r="AK444" i="4"/>
  <c r="W1538" i="4"/>
  <c r="W536" i="4"/>
  <c r="AK1299" i="4"/>
  <c r="AB1299" i="4"/>
  <c r="AR1299" i="4"/>
  <c r="Z1299" i="4"/>
  <c r="AC1299" i="4" s="1"/>
  <c r="AD1299" i="4" s="1"/>
  <c r="AV729" i="4"/>
  <c r="AQ729" i="4"/>
  <c r="AP729" i="4"/>
  <c r="AT729" i="4"/>
  <c r="AP768" i="4"/>
  <c r="AT768" i="4"/>
  <c r="AV768" i="4"/>
  <c r="AQ768" i="4"/>
  <c r="AQ2106" i="4"/>
  <c r="AP2106" i="4"/>
  <c r="AV2106" i="4"/>
  <c r="AT2106" i="4"/>
  <c r="AP1691" i="4"/>
  <c r="AV1691" i="4"/>
  <c r="AT1691" i="4"/>
  <c r="AQ1691" i="4"/>
  <c r="AQ1757" i="4"/>
  <c r="AP1757" i="4"/>
  <c r="AT1757" i="4"/>
  <c r="AV1757" i="4"/>
  <c r="W557" i="4"/>
  <c r="W2445" i="4"/>
  <c r="W49" i="4"/>
  <c r="W2374" i="4"/>
  <c r="W539" i="4"/>
  <c r="W1927" i="4"/>
  <c r="W1318" i="4"/>
  <c r="W2308" i="4"/>
  <c r="AB43" i="4"/>
  <c r="AR43" i="4"/>
  <c r="Z43" i="4"/>
  <c r="AC43" i="4" s="1"/>
  <c r="AD43" i="4" s="1"/>
  <c r="AK43" i="4"/>
  <c r="W1750" i="4"/>
  <c r="W1988" i="4"/>
  <c r="AB786" i="4"/>
  <c r="AR786" i="4"/>
  <c r="Z786" i="4"/>
  <c r="AC786" i="4" s="1"/>
  <c r="AD786" i="4" s="1"/>
  <c r="AK786" i="4"/>
  <c r="AT2121" i="4"/>
  <c r="AQ2121" i="4"/>
  <c r="AP2121" i="4"/>
  <c r="AV2121" i="4"/>
  <c r="AV2004" i="4"/>
  <c r="AP2004" i="4"/>
  <c r="AT2004" i="4"/>
  <c r="AQ2004" i="4"/>
  <c r="AB1469" i="4"/>
  <c r="Z1469" i="4"/>
  <c r="AC1469" i="4" s="1"/>
  <c r="AD1469" i="4" s="1"/>
  <c r="AK1469" i="4"/>
  <c r="AR1469" i="4"/>
  <c r="AK1171" i="4"/>
  <c r="AB1171" i="4"/>
  <c r="AR1171" i="4"/>
  <c r="Z1171" i="4"/>
  <c r="AC1171" i="4" s="1"/>
  <c r="AD1171" i="4" s="1"/>
  <c r="AR140" i="4"/>
  <c r="Z140" i="4"/>
  <c r="AC140" i="4" s="1"/>
  <c r="AD140" i="4" s="1"/>
  <c r="AB140" i="4"/>
  <c r="AK140" i="4"/>
  <c r="AB1273" i="4"/>
  <c r="AR1273" i="4"/>
  <c r="Z1273" i="4"/>
  <c r="AC1273" i="4" s="1"/>
  <c r="AD1273" i="4" s="1"/>
  <c r="AK1273" i="4"/>
  <c r="AR2190" i="4"/>
  <c r="Z2190" i="4"/>
  <c r="AC2190" i="4" s="1"/>
  <c r="AD2190" i="4" s="1"/>
  <c r="AK2190" i="4"/>
  <c r="AB2190" i="4"/>
  <c r="AT1541" i="4"/>
  <c r="AQ1541" i="4"/>
  <c r="AV1541" i="4"/>
  <c r="AP1541" i="4"/>
  <c r="AQ1481" i="4"/>
  <c r="AP1481" i="4"/>
  <c r="AV1481" i="4"/>
  <c r="AT1481" i="4"/>
  <c r="AQ2418" i="4"/>
  <c r="AV2418" i="4"/>
  <c r="AT2418" i="4"/>
  <c r="AP2418" i="4"/>
  <c r="AK149" i="4"/>
  <c r="AB149" i="4"/>
  <c r="AR149" i="4"/>
  <c r="Z149" i="4"/>
  <c r="AC149" i="4" s="1"/>
  <c r="AD149" i="4" s="1"/>
  <c r="AK1238" i="4"/>
  <c r="AB1238" i="4"/>
  <c r="AR1238" i="4"/>
  <c r="Z1238" i="4"/>
  <c r="AC1238" i="4" s="1"/>
  <c r="AD1238" i="4" s="1"/>
  <c r="AB291" i="4"/>
  <c r="AR291" i="4"/>
  <c r="Z291" i="4"/>
  <c r="AC291" i="4" s="1"/>
  <c r="AD291" i="4" s="1"/>
  <c r="AK291" i="4"/>
  <c r="Z98" i="4"/>
  <c r="AC98" i="4" s="1"/>
  <c r="AD98" i="4" s="1"/>
  <c r="AK98" i="4"/>
  <c r="AB98" i="4"/>
  <c r="AR98" i="4"/>
  <c r="AV1249" i="4"/>
  <c r="AP1249" i="4"/>
  <c r="AT1249" i="4"/>
  <c r="AQ1249" i="4"/>
  <c r="AV1984" i="4"/>
  <c r="AQ1984" i="4"/>
  <c r="AP1984" i="4"/>
  <c r="AT1984" i="4"/>
  <c r="AK1564" i="4"/>
  <c r="AB1564" i="4"/>
  <c r="AR1564" i="4"/>
  <c r="Z1564" i="4"/>
  <c r="AC1564" i="4" s="1"/>
  <c r="AD1564" i="4" s="1"/>
  <c r="AR2367" i="4"/>
  <c r="Z2367" i="4"/>
  <c r="AC2367" i="4" s="1"/>
  <c r="AD2367" i="4" s="1"/>
  <c r="AK2367" i="4"/>
  <c r="AB2367" i="4"/>
  <c r="AP2271" i="4"/>
  <c r="AQ2271" i="4"/>
  <c r="AT2271" i="4"/>
  <c r="AV2271" i="4"/>
  <c r="AT621" i="4"/>
  <c r="AQ621" i="4"/>
  <c r="AV621" i="4"/>
  <c r="AP621" i="4"/>
  <c r="AP1103" i="4"/>
  <c r="AT1103" i="4"/>
  <c r="AQ1103" i="4"/>
  <c r="AV1103" i="4"/>
  <c r="Z1845" i="4"/>
  <c r="AC1845" i="4" s="1"/>
  <c r="AD1845" i="4" s="1"/>
  <c r="AK1845" i="4"/>
  <c r="AB1845" i="4"/>
  <c r="AR1845" i="4"/>
  <c r="Z1337" i="4"/>
  <c r="AC1337" i="4" s="1"/>
  <c r="AD1337" i="4" s="1"/>
  <c r="AK1337" i="4"/>
  <c r="AB1337" i="4"/>
  <c r="AR1337" i="4"/>
  <c r="AB624" i="4"/>
  <c r="AR624" i="4"/>
  <c r="Z624" i="4"/>
  <c r="AC624" i="4" s="1"/>
  <c r="AD624" i="4" s="1"/>
  <c r="AK624" i="4"/>
  <c r="Z1716" i="4"/>
  <c r="AC1716" i="4" s="1"/>
  <c r="AD1716" i="4" s="1"/>
  <c r="AK1716" i="4"/>
  <c r="AB1716" i="4"/>
  <c r="AR1716" i="4"/>
  <c r="Z1590" i="4"/>
  <c r="AC1590" i="4" s="1"/>
  <c r="AD1590" i="4" s="1"/>
  <c r="AK1590" i="4"/>
  <c r="AB1590" i="4"/>
  <c r="AR1590" i="4"/>
  <c r="Z540" i="4"/>
  <c r="AC540" i="4" s="1"/>
  <c r="AD540" i="4" s="1"/>
  <c r="AK540" i="4"/>
  <c r="AB540" i="4"/>
  <c r="AR540" i="4"/>
  <c r="AK117" i="4"/>
  <c r="AB117" i="4"/>
  <c r="AR117" i="4"/>
  <c r="Z117" i="4"/>
  <c r="AC117" i="4" s="1"/>
  <c r="AD117" i="4" s="1"/>
  <c r="AB461" i="4"/>
  <c r="AK461" i="4"/>
  <c r="AR461" i="4"/>
  <c r="Z461" i="4"/>
  <c r="AC461" i="4" s="1"/>
  <c r="AD461" i="4" s="1"/>
  <c r="AB455" i="4"/>
  <c r="AR455" i="4"/>
  <c r="Z455" i="4"/>
  <c r="AC455" i="4" s="1"/>
  <c r="AD455" i="4" s="1"/>
  <c r="AK455" i="4"/>
  <c r="AR649" i="4"/>
  <c r="Z649" i="4"/>
  <c r="AC649" i="4" s="1"/>
  <c r="AD649" i="4" s="1"/>
  <c r="AK649" i="4"/>
  <c r="AB649" i="4"/>
  <c r="AB474" i="4"/>
  <c r="AR474" i="4"/>
  <c r="Z474" i="4"/>
  <c r="AC474" i="4" s="1"/>
  <c r="AD474" i="4" s="1"/>
  <c r="AK474" i="4"/>
  <c r="AV158" i="4"/>
  <c r="AP158" i="4"/>
  <c r="AT158" i="4"/>
  <c r="AQ158" i="4"/>
  <c r="AH11" i="4"/>
  <c r="X11" i="4"/>
  <c r="W1810" i="4"/>
  <c r="Z96" i="4"/>
  <c r="AC96" i="4" s="1"/>
  <c r="AD96" i="4" s="1"/>
  <c r="AK96" i="4"/>
  <c r="AB96" i="4"/>
  <c r="AR96" i="4"/>
  <c r="W1687" i="4"/>
  <c r="W534" i="4"/>
  <c r="Z39" i="4"/>
  <c r="AC39" i="4" s="1"/>
  <c r="AD39" i="4" s="1"/>
  <c r="AK39" i="4"/>
  <c r="AB39" i="4"/>
  <c r="AR39" i="4"/>
  <c r="AK1093" i="4"/>
  <c r="AB1093" i="4"/>
  <c r="AR1093" i="4"/>
  <c r="Z1093" i="4"/>
  <c r="AC1093" i="4" s="1"/>
  <c r="AD1093" i="4" s="1"/>
  <c r="W775" i="4"/>
  <c r="W1827" i="4"/>
  <c r="AK64" i="4"/>
  <c r="AB64" i="4"/>
  <c r="AR64" i="4"/>
  <c r="Z64" i="4"/>
  <c r="AC64" i="4" s="1"/>
  <c r="AD64" i="4" s="1"/>
  <c r="Z1599" i="4"/>
  <c r="AC1599" i="4" s="1"/>
  <c r="AD1599" i="4" s="1"/>
  <c r="AK1599" i="4"/>
  <c r="AB1599" i="4"/>
  <c r="AR1599" i="4"/>
  <c r="Z1349" i="4"/>
  <c r="AC1349" i="4" s="1"/>
  <c r="AD1349" i="4" s="1"/>
  <c r="AK1349" i="4"/>
  <c r="AB1349" i="4"/>
  <c r="AR1349" i="4"/>
  <c r="W54" i="4"/>
  <c r="W1811" i="4"/>
  <c r="W104" i="4"/>
  <c r="AQ470" i="4"/>
  <c r="AP470" i="4"/>
  <c r="AT470" i="4"/>
  <c r="AV470" i="4"/>
  <c r="W605" i="4"/>
  <c r="AB622" i="4"/>
  <c r="AR622" i="4"/>
  <c r="Z622" i="4"/>
  <c r="AC622" i="4" s="1"/>
  <c r="AD622" i="4" s="1"/>
  <c r="AK622" i="4"/>
  <c r="W1545" i="4"/>
  <c r="AR1969" i="4"/>
  <c r="Z1969" i="4"/>
  <c r="AC1969" i="4" s="1"/>
  <c r="AD1969" i="4" s="1"/>
  <c r="AK1969" i="4"/>
  <c r="AB1969" i="4"/>
  <c r="W132" i="4"/>
  <c r="AR683" i="4"/>
  <c r="Z683" i="4"/>
  <c r="AC683" i="4" s="1"/>
  <c r="AD683" i="4" s="1"/>
  <c r="AK683" i="4"/>
  <c r="AB683" i="4"/>
  <c r="W1302" i="4"/>
  <c r="W1313" i="4"/>
  <c r="W822" i="4"/>
  <c r="AR63" i="4"/>
  <c r="Z63" i="4"/>
  <c r="AC63" i="4" s="1"/>
  <c r="AD63" i="4" s="1"/>
  <c r="AK63" i="4"/>
  <c r="AB63" i="4"/>
  <c r="W1261" i="4"/>
  <c r="AR2203" i="4"/>
  <c r="Z2203" i="4"/>
  <c r="AC2203" i="4" s="1"/>
  <c r="AD2203" i="4" s="1"/>
  <c r="AK2203" i="4"/>
  <c r="AB2203" i="4"/>
  <c r="Z141" i="4"/>
  <c r="AC141" i="4" s="1"/>
  <c r="AD141" i="4" s="1"/>
  <c r="AK141" i="4"/>
  <c r="AB141" i="4"/>
  <c r="AR141" i="4"/>
  <c r="W852" i="4"/>
  <c r="AP1465" i="4"/>
  <c r="AT1465" i="4"/>
  <c r="AV1465" i="4"/>
  <c r="AQ1465" i="4"/>
  <c r="AQ2196" i="4"/>
  <c r="AP2196" i="4"/>
  <c r="AV2196" i="4"/>
  <c r="AT2196" i="4"/>
  <c r="AB2119" i="4"/>
  <c r="AR2119" i="4"/>
  <c r="Z2119" i="4"/>
  <c r="AC2119" i="4" s="1"/>
  <c r="AD2119" i="4" s="1"/>
  <c r="AK2119" i="4"/>
  <c r="W2339" i="4"/>
  <c r="AR2342" i="4"/>
  <c r="Z2342" i="4"/>
  <c r="AC2342" i="4" s="1"/>
  <c r="AD2342" i="4" s="1"/>
  <c r="AB2342" i="4"/>
  <c r="AK2342" i="4"/>
  <c r="W467" i="4"/>
  <c r="W86" i="4"/>
  <c r="W372" i="4"/>
  <c r="W1429" i="4"/>
  <c r="W1679" i="4"/>
  <c r="W1940" i="4"/>
  <c r="W130" i="4"/>
  <c r="W1849" i="4"/>
  <c r="W1962" i="4"/>
  <c r="AK2200" i="4"/>
  <c r="AB2200" i="4"/>
  <c r="AR2200" i="4"/>
  <c r="Z2200" i="4"/>
  <c r="AC2200" i="4" s="1"/>
  <c r="AD2200" i="4" s="1"/>
  <c r="W1479" i="4"/>
  <c r="AQ488" i="4"/>
  <c r="AP488" i="4"/>
  <c r="AV488" i="4"/>
  <c r="AT488" i="4"/>
  <c r="AP548" i="4"/>
  <c r="AT548" i="4"/>
  <c r="AV548" i="4"/>
  <c r="AQ548" i="4"/>
  <c r="AQ2410" i="4"/>
  <c r="AT2410" i="4"/>
  <c r="AP2410" i="4"/>
  <c r="AV2410" i="4"/>
  <c r="AP640" i="4"/>
  <c r="AT640" i="4"/>
  <c r="AQ640" i="4"/>
  <c r="AV640" i="4"/>
  <c r="AR170" i="4"/>
  <c r="Z170" i="4"/>
  <c r="AC170" i="4" s="1"/>
  <c r="AD170" i="4" s="1"/>
  <c r="AK170" i="4"/>
  <c r="AB170" i="4"/>
  <c r="W204" i="4"/>
  <c r="W1122" i="4"/>
  <c r="W1039" i="4"/>
  <c r="W1705" i="4"/>
  <c r="W849" i="4"/>
  <c r="W19" i="4"/>
  <c r="W1964" i="4"/>
  <c r="W974" i="4"/>
  <c r="W147" i="4"/>
  <c r="AQ1720" i="4"/>
  <c r="AP1720" i="4"/>
  <c r="AT1720" i="4"/>
  <c r="AV1720" i="4"/>
  <c r="AR2425" i="4"/>
  <c r="AB2425" i="4"/>
  <c r="AK2425" i="4"/>
  <c r="Z2425" i="4"/>
  <c r="AC2425" i="4" s="1"/>
  <c r="AD2425" i="4" s="1"/>
  <c r="W1482" i="4"/>
  <c r="W973" i="4"/>
  <c r="W1242" i="4"/>
  <c r="AR563" i="4"/>
  <c r="Z563" i="4"/>
  <c r="AC563" i="4" s="1"/>
  <c r="AD563" i="4" s="1"/>
  <c r="AK563" i="4"/>
  <c r="AB563" i="4"/>
  <c r="W438" i="4"/>
  <c r="W387" i="4"/>
  <c r="AB595" i="4"/>
  <c r="AR595" i="4"/>
  <c r="Z595" i="4"/>
  <c r="AC595" i="4" s="1"/>
  <c r="AD595" i="4" s="1"/>
  <c r="AK595" i="4"/>
  <c r="W1316" i="4"/>
  <c r="W1499" i="4"/>
  <c r="W794" i="4"/>
  <c r="AQ218" i="4"/>
  <c r="AP218" i="4"/>
  <c r="AT218" i="4"/>
  <c r="AV218" i="4"/>
  <c r="AT79" i="4"/>
  <c r="AV79" i="4"/>
  <c r="AQ79" i="4"/>
  <c r="AP79" i="4"/>
  <c r="AQ963" i="4"/>
  <c r="AP963" i="4"/>
  <c r="AV963" i="4"/>
  <c r="AT963" i="4"/>
  <c r="AK137" i="4"/>
  <c r="AB137" i="4"/>
  <c r="Z137" i="4"/>
  <c r="AC137" i="4" s="1"/>
  <c r="AD137" i="4" s="1"/>
  <c r="AR137" i="4"/>
  <c r="W1595" i="4"/>
  <c r="Z2400" i="4"/>
  <c r="AC2400" i="4" s="1"/>
  <c r="AD2400" i="4" s="1"/>
  <c r="AB2400" i="4"/>
  <c r="AK2400" i="4"/>
  <c r="AR2400" i="4"/>
  <c r="W179" i="4"/>
  <c r="AB1332" i="4"/>
  <c r="AR1332" i="4"/>
  <c r="Z1332" i="4"/>
  <c r="AC1332" i="4" s="1"/>
  <c r="AD1332" i="4" s="1"/>
  <c r="AK1332" i="4"/>
  <c r="W2061" i="4"/>
  <c r="W1919" i="4"/>
  <c r="Z283" i="4"/>
  <c r="AC283" i="4" s="1"/>
  <c r="AD283" i="4" s="1"/>
  <c r="AK283" i="4"/>
  <c r="AB283" i="4"/>
  <c r="AR283" i="4"/>
  <c r="W626" i="4"/>
  <c r="W549" i="4"/>
  <c r="W2277" i="4"/>
  <c r="AV1741" i="4"/>
  <c r="AP1741" i="4"/>
  <c r="AT1741" i="4"/>
  <c r="AQ1741" i="4"/>
  <c r="AV1077" i="4"/>
  <c r="AT1077" i="4"/>
  <c r="AQ1077" i="4"/>
  <c r="AP1077" i="4"/>
  <c r="AT2093" i="4"/>
  <c r="AQ2093" i="4"/>
  <c r="AV2093" i="4"/>
  <c r="AP2093" i="4"/>
  <c r="AQ1357" i="4"/>
  <c r="AP1357" i="4"/>
  <c r="AT1357" i="4"/>
  <c r="AV1357" i="4"/>
  <c r="AV2177" i="4"/>
  <c r="AP2177" i="4"/>
  <c r="AT2177" i="4"/>
  <c r="AQ2177" i="4"/>
  <c r="AR1614" i="4"/>
  <c r="AB1614" i="4"/>
  <c r="Z1614" i="4"/>
  <c r="AC1614" i="4" s="1"/>
  <c r="AD1614" i="4" s="1"/>
  <c r="AK1614" i="4"/>
  <c r="W2163" i="4"/>
  <c r="W433" i="4"/>
  <c r="W1642" i="4"/>
  <c r="W1721" i="4"/>
  <c r="W161" i="4"/>
  <c r="Z743" i="4"/>
  <c r="AC743" i="4" s="1"/>
  <c r="AD743" i="4" s="1"/>
  <c r="AK743" i="4"/>
  <c r="AB743" i="4"/>
  <c r="AR743" i="4"/>
  <c r="AK2102" i="4"/>
  <c r="AR2102" i="4"/>
  <c r="Z2102" i="4"/>
  <c r="AC2102" i="4" s="1"/>
  <c r="AD2102" i="4" s="1"/>
  <c r="AB2102" i="4"/>
  <c r="W1723" i="4"/>
  <c r="W164" i="4"/>
  <c r="AR1346" i="4"/>
  <c r="Z1346" i="4"/>
  <c r="AC1346" i="4" s="1"/>
  <c r="AD1346" i="4" s="1"/>
  <c r="AK1346" i="4"/>
  <c r="AB1346" i="4"/>
  <c r="W1491" i="4"/>
  <c r="W176" i="4"/>
  <c r="AV731" i="4"/>
  <c r="AQ731" i="4"/>
  <c r="AP731" i="4"/>
  <c r="AT731" i="4"/>
  <c r="AQ2152" i="4"/>
  <c r="AP2152" i="4"/>
  <c r="AV2152" i="4"/>
  <c r="AT2152" i="4"/>
  <c r="AK2426" i="4"/>
  <c r="Z2426" i="4"/>
  <c r="AC2426" i="4" s="1"/>
  <c r="AD2426" i="4" s="1"/>
  <c r="AB2426" i="4"/>
  <c r="AR2426" i="4"/>
  <c r="Z332" i="4"/>
  <c r="AC332" i="4" s="1"/>
  <c r="AD332" i="4" s="1"/>
  <c r="AK332" i="4"/>
  <c r="AB332" i="4"/>
  <c r="AR332" i="4"/>
  <c r="AR2414" i="4"/>
  <c r="Z2414" i="4"/>
  <c r="AC2414" i="4" s="1"/>
  <c r="AD2414" i="4" s="1"/>
  <c r="AB2414" i="4"/>
  <c r="AK2414" i="4"/>
  <c r="W676" i="4"/>
  <c r="W322" i="4"/>
  <c r="W1254" i="4"/>
  <c r="AK1138" i="4"/>
  <c r="AB1138" i="4"/>
  <c r="AR1138" i="4"/>
  <c r="Z1138" i="4"/>
  <c r="AC1138" i="4" s="1"/>
  <c r="AD1138" i="4" s="1"/>
  <c r="W122" i="4"/>
  <c r="AT2009" i="4"/>
  <c r="AQ2009" i="4"/>
  <c r="AV2009" i="4"/>
  <c r="AP2009" i="4"/>
  <c r="AQ2344" i="4"/>
  <c r="AT2344" i="4"/>
  <c r="AP2344" i="4"/>
  <c r="AV2344" i="4"/>
  <c r="AT2030" i="4"/>
  <c r="AV2030" i="4"/>
  <c r="AQ2030" i="4"/>
  <c r="AP2030" i="4"/>
  <c r="W1158" i="4"/>
  <c r="W867" i="4"/>
  <c r="W619" i="4"/>
  <c r="W1888" i="4"/>
  <c r="W323" i="4"/>
  <c r="W2307" i="4"/>
  <c r="Z1466" i="4"/>
  <c r="AC1466" i="4" s="1"/>
  <c r="AD1466" i="4" s="1"/>
  <c r="AK1466" i="4"/>
  <c r="AB1466" i="4"/>
  <c r="AR1466" i="4"/>
  <c r="W1920" i="4"/>
  <c r="W1930" i="4"/>
  <c r="W94" i="4"/>
  <c r="W1347" i="4"/>
  <c r="W2373" i="4"/>
  <c r="AQ1986" i="4"/>
  <c r="AP1986" i="4"/>
  <c r="AT1986" i="4"/>
  <c r="AV1986" i="4"/>
  <c r="AP2168" i="4"/>
  <c r="AT2168" i="4"/>
  <c r="AQ2168" i="4"/>
  <c r="AV2168" i="4"/>
  <c r="W2438" i="4"/>
  <c r="AB305" i="4"/>
  <c r="AR305" i="4"/>
  <c r="Z305" i="4"/>
  <c r="AC305" i="4" s="1"/>
  <c r="AD305" i="4" s="1"/>
  <c r="AK305" i="4"/>
  <c r="AR1477" i="4"/>
  <c r="Z1477" i="4"/>
  <c r="AC1477" i="4" s="1"/>
  <c r="AD1477" i="4" s="1"/>
  <c r="AK1477" i="4"/>
  <c r="AB1477" i="4"/>
  <c r="W1764" i="4"/>
  <c r="Z583" i="4"/>
  <c r="AC583" i="4" s="1"/>
  <c r="AD583" i="4" s="1"/>
  <c r="AK583" i="4"/>
  <c r="AR583" i="4"/>
  <c r="AB583" i="4"/>
  <c r="W148" i="4"/>
  <c r="W1215" i="4"/>
  <c r="AB71" i="4"/>
  <c r="AR71" i="4"/>
  <c r="Z71" i="4"/>
  <c r="AC71" i="4" s="1"/>
  <c r="AD71" i="4" s="1"/>
  <c r="AK71" i="4"/>
  <c r="AK2377" i="4"/>
  <c r="AB2377" i="4"/>
  <c r="AR2377" i="4"/>
  <c r="Z2377" i="4"/>
  <c r="AC2377" i="4" s="1"/>
  <c r="AD2377" i="4" s="1"/>
  <c r="W2437" i="4"/>
  <c r="AR572" i="4"/>
  <c r="Z572" i="4"/>
  <c r="AC572" i="4" s="1"/>
  <c r="AD572" i="4" s="1"/>
  <c r="AK572" i="4"/>
  <c r="AB572" i="4"/>
  <c r="W2173" i="4"/>
  <c r="AV197" i="4"/>
  <c r="AT197" i="4"/>
  <c r="AQ197" i="4"/>
  <c r="AP197" i="4"/>
  <c r="AB40" i="4"/>
  <c r="AR40" i="4"/>
  <c r="Z40" i="4"/>
  <c r="AC40" i="4" s="1"/>
  <c r="AD40" i="4" s="1"/>
  <c r="AK40" i="4"/>
  <c r="W151" i="4"/>
  <c r="W1916" i="4"/>
  <c r="W320" i="4"/>
  <c r="AK87" i="4"/>
  <c r="AB87" i="4"/>
  <c r="AR87" i="4"/>
  <c r="Z87" i="4"/>
  <c r="AC87" i="4" s="1"/>
  <c r="AD87" i="4" s="1"/>
  <c r="W1928" i="4"/>
  <c r="W975" i="4"/>
  <c r="Z798" i="4"/>
  <c r="AC798" i="4" s="1"/>
  <c r="AD798" i="4" s="1"/>
  <c r="AK798" i="4"/>
  <c r="AB798" i="4"/>
  <c r="AR798" i="4"/>
  <c r="AR169" i="4"/>
  <c r="Z169" i="4"/>
  <c r="AC169" i="4" s="1"/>
  <c r="AD169" i="4" s="1"/>
  <c r="AK169" i="4"/>
  <c r="AB169" i="4"/>
  <c r="W1489" i="4"/>
  <c r="W2149" i="4"/>
  <c r="Z1885" i="4"/>
  <c r="AC1885" i="4" s="1"/>
  <c r="AD1885" i="4" s="1"/>
  <c r="AK1885" i="4"/>
  <c r="AB1885" i="4"/>
  <c r="AR1885" i="4"/>
  <c r="W1300" i="4"/>
  <c r="AP1669" i="4"/>
  <c r="AT1669" i="4"/>
  <c r="AV1669" i="4"/>
  <c r="AQ1669" i="4"/>
  <c r="AV224" i="4"/>
  <c r="AQ224" i="4"/>
  <c r="AP224" i="4"/>
  <c r="AT224" i="4"/>
  <c r="AP2026" i="4"/>
  <c r="AT2026" i="4"/>
  <c r="AQ2026" i="4"/>
  <c r="AV2026" i="4"/>
  <c r="W978" i="4"/>
  <c r="W1100" i="4"/>
  <c r="AR294" i="4"/>
  <c r="Z294" i="4"/>
  <c r="AC294" i="4" s="1"/>
  <c r="AD294" i="4" s="1"/>
  <c r="AK294" i="4"/>
  <c r="AB294" i="4"/>
  <c r="W407" i="4"/>
  <c r="W1142" i="4"/>
  <c r="Z1118" i="4"/>
  <c r="AC1118" i="4" s="1"/>
  <c r="AD1118" i="4" s="1"/>
  <c r="AK1118" i="4"/>
  <c r="AB1118" i="4"/>
  <c r="AR1118" i="4"/>
  <c r="AR1167" i="4"/>
  <c r="Z1167" i="4"/>
  <c r="AC1167" i="4" s="1"/>
  <c r="AD1167" i="4" s="1"/>
  <c r="AK1167" i="4"/>
  <c r="AB1167" i="4"/>
  <c r="W1778" i="4"/>
  <c r="AK145" i="4"/>
  <c r="AB145" i="4"/>
  <c r="AR145" i="4"/>
  <c r="Z145" i="4"/>
  <c r="AC145" i="4" s="1"/>
  <c r="AD145" i="4" s="1"/>
  <c r="Z2477" i="4"/>
  <c r="AC2477" i="4" s="1"/>
  <c r="AD2477" i="4" s="1"/>
  <c r="AK2477" i="4"/>
  <c r="AB2477" i="4"/>
  <c r="AR2477" i="4"/>
  <c r="W160" i="4"/>
  <c r="W533" i="4"/>
  <c r="Z2252" i="4"/>
  <c r="AC2252" i="4" s="1"/>
  <c r="AD2252" i="4" s="1"/>
  <c r="AK2252" i="4"/>
  <c r="AB2252" i="4"/>
  <c r="AR2252" i="4"/>
  <c r="AQ1239" i="4"/>
  <c r="AP1239" i="4"/>
  <c r="AV1239" i="4"/>
  <c r="AT1239" i="4"/>
  <c r="AV1650" i="4"/>
  <c r="AT1650" i="4"/>
  <c r="AQ1650" i="4"/>
  <c r="AP1650" i="4"/>
  <c r="AB2274" i="4"/>
  <c r="AR2274" i="4"/>
  <c r="Z2274" i="4"/>
  <c r="AC2274" i="4" s="1"/>
  <c r="AD2274" i="4" s="1"/>
  <c r="AK2274" i="4"/>
  <c r="AR184" i="4"/>
  <c r="Z184" i="4"/>
  <c r="AC184" i="4" s="1"/>
  <c r="AD184" i="4" s="1"/>
  <c r="AK184" i="4"/>
  <c r="AB184" i="4"/>
  <c r="AR1839" i="4"/>
  <c r="Z1839" i="4"/>
  <c r="AC1839" i="4" s="1"/>
  <c r="AD1839" i="4" s="1"/>
  <c r="AK1839" i="4"/>
  <c r="AB1839" i="4"/>
  <c r="W1925" i="4"/>
  <c r="W1958" i="4"/>
  <c r="W1372" i="4"/>
  <c r="AR564" i="4"/>
  <c r="Z564" i="4"/>
  <c r="AC564" i="4" s="1"/>
  <c r="AD564" i="4" s="1"/>
  <c r="AK564" i="4"/>
  <c r="AB564" i="4"/>
  <c r="W793" i="4"/>
  <c r="AK181" i="4"/>
  <c r="AB181" i="4"/>
  <c r="AR181" i="4"/>
  <c r="Z181" i="4"/>
  <c r="AC181" i="4" s="1"/>
  <c r="AD181" i="4" s="1"/>
  <c r="W123" i="4"/>
  <c r="W1222" i="4"/>
  <c r="W2486" i="4"/>
  <c r="AV1549" i="4"/>
  <c r="AT1549" i="4"/>
  <c r="AQ1549" i="4"/>
  <c r="AP1549" i="4"/>
  <c r="AP2278" i="4"/>
  <c r="AT2278" i="4"/>
  <c r="AQ2278" i="4"/>
  <c r="AV2278" i="4"/>
  <c r="AQ1846" i="4"/>
  <c r="AP1846" i="4"/>
  <c r="AV1846" i="4"/>
  <c r="AT1846" i="4"/>
  <c r="AB983" i="4"/>
  <c r="AK983" i="4"/>
  <c r="AR983" i="4"/>
  <c r="Z983" i="4"/>
  <c r="AC983" i="4" s="1"/>
  <c r="AD983" i="4" s="1"/>
  <c r="AB910" i="4"/>
  <c r="AR910" i="4"/>
  <c r="Z910" i="4"/>
  <c r="AC910" i="4" s="1"/>
  <c r="AD910" i="4" s="1"/>
  <c r="AK910" i="4"/>
  <c r="AK2204" i="4"/>
  <c r="Z2204" i="4"/>
  <c r="AC2204" i="4" s="1"/>
  <c r="AD2204" i="4" s="1"/>
  <c r="AB2204" i="4"/>
  <c r="AR2204" i="4"/>
  <c r="Z593" i="4"/>
  <c r="AC593" i="4" s="1"/>
  <c r="AD593" i="4" s="1"/>
  <c r="AK593" i="4"/>
  <c r="AB593" i="4"/>
  <c r="AR593" i="4"/>
  <c r="W1007" i="4"/>
  <c r="W906" i="4"/>
  <c r="W1739" i="4"/>
  <c r="Z1603" i="4"/>
  <c r="AC1603" i="4" s="1"/>
  <c r="AD1603" i="4" s="1"/>
  <c r="AK1603" i="4"/>
  <c r="AB1603" i="4"/>
  <c r="AR1603" i="4"/>
  <c r="AB1795" i="4"/>
  <c r="AR1795" i="4"/>
  <c r="AK1795" i="4"/>
  <c r="Z1795" i="4"/>
  <c r="AC1795" i="4" s="1"/>
  <c r="AD1795" i="4" s="1"/>
  <c r="W537" i="4"/>
  <c r="AR1086" i="4"/>
  <c r="AK1086" i="4"/>
  <c r="AB1086" i="4"/>
  <c r="Z1086" i="4"/>
  <c r="AC1086" i="4" s="1"/>
  <c r="AD1086" i="4" s="1"/>
  <c r="AB77" i="4"/>
  <c r="AR77" i="4"/>
  <c r="Z77" i="4"/>
  <c r="AC77" i="4" s="1"/>
  <c r="AD77" i="4" s="1"/>
  <c r="AK77" i="4"/>
  <c r="W928" i="4"/>
  <c r="W1837" i="4"/>
  <c r="AT2419" i="4"/>
  <c r="AP2419" i="4"/>
  <c r="AQ2419" i="4"/>
  <c r="AV2419" i="4"/>
  <c r="AV209" i="4"/>
  <c r="AQ209" i="4"/>
  <c r="AP209" i="4"/>
  <c r="AT209" i="4"/>
  <c r="AR751" i="4"/>
  <c r="Z751" i="4"/>
  <c r="AC751" i="4" s="1"/>
  <c r="AD751" i="4" s="1"/>
  <c r="AK751" i="4"/>
  <c r="AB751" i="4"/>
  <c r="W1851" i="4"/>
  <c r="W1012" i="4"/>
  <c r="W34" i="4"/>
  <c r="W2296" i="4"/>
  <c r="W1113" i="4"/>
  <c r="W591" i="4"/>
  <c r="W267" i="4"/>
  <c r="W1255" i="4"/>
  <c r="W569" i="4"/>
  <c r="AP1943" i="4"/>
  <c r="AV1943" i="4"/>
  <c r="AT1943" i="4"/>
  <c r="AQ1943" i="4"/>
  <c r="AQ586" i="4"/>
  <c r="AP586" i="4"/>
  <c r="AV586" i="4"/>
  <c r="AT586" i="4"/>
  <c r="AV1067" i="4"/>
  <c r="AT1067" i="4"/>
  <c r="AQ1067" i="4"/>
  <c r="AP1067" i="4"/>
  <c r="AQ1216" i="4"/>
  <c r="AP1216" i="4"/>
  <c r="AV1216" i="4"/>
  <c r="AT1216" i="4"/>
  <c r="AT1051" i="4"/>
  <c r="AQ1051" i="4"/>
  <c r="AP1051" i="4"/>
  <c r="AV1051" i="4"/>
  <c r="W1326" i="4"/>
  <c r="W2295" i="4"/>
  <c r="W1052" i="4"/>
  <c r="W2147" i="4"/>
  <c r="W1062" i="4"/>
  <c r="W128" i="4"/>
  <c r="W682" i="4"/>
  <c r="Z65" i="4"/>
  <c r="AC65" i="4" s="1"/>
  <c r="AD65" i="4" s="1"/>
  <c r="AK65" i="4"/>
  <c r="AB65" i="4"/>
  <c r="AR65" i="4"/>
  <c r="AB600" i="4"/>
  <c r="AR600" i="4"/>
  <c r="Z600" i="4"/>
  <c r="AC600" i="4" s="1"/>
  <c r="AD600" i="4" s="1"/>
  <c r="AK600" i="4"/>
  <c r="AR592" i="4"/>
  <c r="Z592" i="4"/>
  <c r="AC592" i="4" s="1"/>
  <c r="AD592" i="4" s="1"/>
  <c r="AK592" i="4"/>
  <c r="AB592" i="4"/>
  <c r="W1359" i="4"/>
  <c r="AR1697" i="4"/>
  <c r="Z1697" i="4"/>
  <c r="AC1697" i="4" s="1"/>
  <c r="AD1697" i="4" s="1"/>
  <c r="AK1697" i="4"/>
  <c r="AB1697" i="4"/>
  <c r="AT1045" i="4"/>
  <c r="AQ1045" i="4"/>
  <c r="AP1045" i="4"/>
  <c r="AV1045" i="4"/>
  <c r="AP2361" i="4"/>
  <c r="AQ2361" i="4"/>
  <c r="AV2361" i="4"/>
  <c r="AT2361" i="4"/>
  <c r="AT631" i="4"/>
  <c r="AQ631" i="4"/>
  <c r="AV631" i="4"/>
  <c r="AP631" i="4"/>
  <c r="AR1769" i="4"/>
  <c r="Z1769" i="4"/>
  <c r="AC1769" i="4" s="1"/>
  <c r="AD1769" i="4" s="1"/>
  <c r="AK1769" i="4"/>
  <c r="AB1769" i="4"/>
  <c r="Z2202" i="4"/>
  <c r="AC2202" i="4" s="1"/>
  <c r="AD2202" i="4" s="1"/>
  <c r="AB2202" i="4"/>
  <c r="AK2202" i="4"/>
  <c r="AR2202" i="4"/>
  <c r="AK2474" i="4"/>
  <c r="AR2474" i="4"/>
  <c r="Z2474" i="4"/>
  <c r="AC2474" i="4" s="1"/>
  <c r="AD2474" i="4" s="1"/>
  <c r="AB2474" i="4"/>
  <c r="W1322" i="4"/>
  <c r="W781" i="4"/>
  <c r="W1568" i="4"/>
  <c r="W2024" i="4"/>
  <c r="W1132" i="4"/>
  <c r="W721" i="4"/>
  <c r="W782" i="4"/>
  <c r="W1292" i="4"/>
  <c r="W1186" i="4"/>
  <c r="AB692" i="4"/>
  <c r="AR692" i="4"/>
  <c r="Z692" i="4"/>
  <c r="AC692" i="4" s="1"/>
  <c r="AD692" i="4" s="1"/>
  <c r="AK692" i="4"/>
  <c r="W1926" i="4"/>
  <c r="W2487" i="4"/>
  <c r="W977" i="4"/>
  <c r="W2363" i="4"/>
  <c r="W1914" i="4"/>
  <c r="AB53" i="4"/>
  <c r="AR53" i="4"/>
  <c r="AK53" i="4"/>
  <c r="Z53" i="4"/>
  <c r="AC53" i="4" s="1"/>
  <c r="AD53" i="4" s="1"/>
  <c r="W914" i="4"/>
  <c r="Z36" i="4"/>
  <c r="AC36" i="4" s="1"/>
  <c r="AD36" i="4" s="1"/>
  <c r="AK36" i="4"/>
  <c r="AB36" i="4"/>
  <c r="AR36" i="4"/>
  <c r="AR2088" i="4"/>
  <c r="AK2088" i="4"/>
  <c r="Z2088" i="4"/>
  <c r="AC2088" i="4" s="1"/>
  <c r="AD2088" i="4" s="1"/>
  <c r="AB2088" i="4"/>
  <c r="W1659" i="4"/>
  <c r="W1485" i="4"/>
  <c r="W1917" i="4"/>
  <c r="W1666" i="4"/>
  <c r="W2148" i="4"/>
  <c r="AP570" i="4"/>
  <c r="AT570" i="4"/>
  <c r="AQ570" i="4"/>
  <c r="AV570" i="4"/>
  <c r="AP1204" i="4"/>
  <c r="AV1204" i="4"/>
  <c r="AT1204" i="4"/>
  <c r="AQ1204" i="4"/>
  <c r="AQ2036" i="4"/>
  <c r="AP2036" i="4"/>
  <c r="AT2036" i="4"/>
  <c r="AV2036" i="4"/>
  <c r="AQ2002" i="4"/>
  <c r="AP2002" i="4"/>
  <c r="AT2002" i="4"/>
  <c r="AV2002" i="4"/>
  <c r="W24" i="4"/>
  <c r="W1780" i="4"/>
  <c r="W178" i="4"/>
  <c r="W1155" i="4"/>
  <c r="W1999" i="4"/>
  <c r="W2375" i="4"/>
  <c r="W1770" i="4"/>
  <c r="AB118" i="4"/>
  <c r="AR118" i="4"/>
  <c r="Z118" i="4"/>
  <c r="AC118" i="4" s="1"/>
  <c r="AD118" i="4" s="1"/>
  <c r="AK118" i="4"/>
  <c r="W2022" i="4"/>
  <c r="AV27" i="4"/>
  <c r="AQ27" i="4"/>
  <c r="AP27" i="4"/>
  <c r="AT27" i="4"/>
  <c r="AJ1475" i="4"/>
  <c r="AM1475" i="4" s="1"/>
  <c r="AL1475" i="4"/>
  <c r="AL937" i="4"/>
  <c r="AJ937" i="4"/>
  <c r="AM937" i="4" s="1"/>
  <c r="AL1816" i="4"/>
  <c r="AJ1816" i="4"/>
  <c r="AM1816" i="4" s="1"/>
  <c r="AJ2288" i="4"/>
  <c r="AM2288" i="4" s="1"/>
  <c r="AL2288" i="4"/>
  <c r="AL2083" i="4"/>
  <c r="AJ2083" i="4"/>
  <c r="AM2083" i="4" s="1"/>
  <c r="AL1287" i="4"/>
  <c r="AJ1287" i="4"/>
  <c r="AM1287" i="4" s="1"/>
  <c r="AL1734" i="4"/>
  <c r="AJ1734" i="4"/>
  <c r="AM1734" i="4" s="1"/>
  <c r="AL463" i="4"/>
  <c r="AJ463" i="4"/>
  <c r="AM463" i="4" s="1"/>
  <c r="AL2197" i="4"/>
  <c r="AJ2197" i="4"/>
  <c r="AM2197" i="4" s="1"/>
  <c r="AL72" i="4"/>
  <c r="AJ72" i="4"/>
  <c r="AM72" i="4" s="1"/>
  <c r="AL1091" i="4"/>
  <c r="AJ1091" i="4"/>
  <c r="AM1091" i="4" s="1"/>
  <c r="AJ1267" i="4"/>
  <c r="AM1267" i="4" s="1"/>
  <c r="AL1267" i="4"/>
  <c r="AL895" i="4"/>
  <c r="AJ895" i="4"/>
  <c r="AM895" i="4" s="1"/>
  <c r="AL856" i="4"/>
  <c r="AJ856" i="4"/>
  <c r="AM856" i="4" s="1"/>
  <c r="AL375" i="4"/>
  <c r="AJ375" i="4"/>
  <c r="AM375" i="4" s="1"/>
  <c r="AJ946" i="4"/>
  <c r="AM946" i="4" s="1"/>
  <c r="AL946" i="4"/>
  <c r="AL1029" i="4"/>
  <c r="AJ1029" i="4"/>
  <c r="AM1029" i="4" s="1"/>
  <c r="AL873" i="4"/>
  <c r="AJ873" i="4"/>
  <c r="AM873" i="4" s="1"/>
  <c r="AL25" i="4"/>
  <c r="AJ25" i="4"/>
  <c r="AM25" i="4" s="1"/>
  <c r="AL2346" i="4"/>
  <c r="AJ2346" i="4"/>
  <c r="AM2346" i="4" s="1"/>
  <c r="AL2158" i="4"/>
  <c r="AJ2158" i="4"/>
  <c r="AM2158" i="4" s="1"/>
  <c r="AJ2267" i="4"/>
  <c r="AM2267" i="4" s="1"/>
  <c r="AL2267" i="4"/>
  <c r="AL1328" i="4"/>
  <c r="AJ1328" i="4"/>
  <c r="AM1328" i="4" s="1"/>
  <c r="AL1375" i="4"/>
  <c r="AJ1375" i="4"/>
  <c r="AM1375" i="4" s="1"/>
  <c r="AL1166" i="4"/>
  <c r="AJ1166" i="4"/>
  <c r="AM1166" i="4" s="1"/>
  <c r="AL2456" i="4"/>
  <c r="AJ2456" i="4"/>
  <c r="AM2456" i="4" s="1"/>
  <c r="AJ1470" i="4"/>
  <c r="AM1470" i="4" s="1"/>
  <c r="AL1470" i="4"/>
  <c r="AJ1506" i="4"/>
  <c r="AM1506" i="4" s="1"/>
  <c r="AL1506" i="4"/>
  <c r="AJ207" i="4"/>
  <c r="AM207" i="4" s="1"/>
  <c r="AL207" i="4"/>
  <c r="AJ458" i="4"/>
  <c r="AM458" i="4" s="1"/>
  <c r="AL458" i="4"/>
  <c r="AL436" i="4"/>
  <c r="AJ436" i="4"/>
  <c r="AM436" i="4" s="1"/>
  <c r="AL1236" i="4"/>
  <c r="AJ1236" i="4"/>
  <c r="AM1236" i="4" s="1"/>
  <c r="AL426" i="4"/>
  <c r="AJ426" i="4"/>
  <c r="AM426" i="4" s="1"/>
  <c r="AJ1374" i="4"/>
  <c r="AM1374" i="4" s="1"/>
  <c r="AL1374" i="4"/>
  <c r="AJ1530" i="4"/>
  <c r="AM1530" i="4" s="1"/>
  <c r="AL1530" i="4"/>
  <c r="AL616" i="4"/>
  <c r="AJ616" i="4"/>
  <c r="AM616" i="4" s="1"/>
  <c r="AJ838" i="4"/>
  <c r="AM838" i="4" s="1"/>
  <c r="AL838" i="4"/>
  <c r="AL1382" i="4"/>
  <c r="AJ1382" i="4"/>
  <c r="AM1382" i="4" s="1"/>
  <c r="AL913" i="4"/>
  <c r="AJ913" i="4"/>
  <c r="AM913" i="4" s="1"/>
  <c r="AJ2103" i="4"/>
  <c r="AM2103" i="4" s="1"/>
  <c r="AL2103" i="4"/>
  <c r="AL384" i="4"/>
  <c r="AJ384" i="4"/>
  <c r="AM384" i="4" s="1"/>
  <c r="AL1108" i="4"/>
  <c r="AJ1108" i="4"/>
  <c r="AM1108" i="4" s="1"/>
  <c r="AJ1840" i="4"/>
  <c r="AM1840" i="4" s="1"/>
  <c r="AL1840" i="4"/>
  <c r="AL208" i="4"/>
  <c r="AJ208" i="4"/>
  <c r="AM208" i="4" s="1"/>
  <c r="AL968" i="4"/>
  <c r="AJ968" i="4"/>
  <c r="AM968" i="4" s="1"/>
  <c r="AJ1813" i="4"/>
  <c r="AM1813" i="4" s="1"/>
  <c r="AL1813" i="4"/>
  <c r="AJ2127" i="4"/>
  <c r="AM2127" i="4" s="1"/>
  <c r="AL2127" i="4"/>
  <c r="AL285" i="4"/>
  <c r="AJ285" i="4"/>
  <c r="AM285" i="4" s="1"/>
  <c r="AJ333" i="4"/>
  <c r="AM333" i="4" s="1"/>
  <c r="AL333" i="4"/>
  <c r="AJ2291" i="4"/>
  <c r="AM2291" i="4" s="1"/>
  <c r="AL2291" i="4"/>
  <c r="AL943" i="4"/>
  <c r="AJ943" i="4"/>
  <c r="AM943" i="4" s="1"/>
  <c r="AJ936" i="4"/>
  <c r="AM936" i="4" s="1"/>
  <c r="AL936" i="4"/>
  <c r="AJ1240" i="4"/>
  <c r="AM1240" i="4" s="1"/>
  <c r="AL1240" i="4"/>
  <c r="AJ1674" i="4"/>
  <c r="AM1674" i="4" s="1"/>
  <c r="AL1674" i="4"/>
  <c r="AL250" i="4"/>
  <c r="AJ250" i="4"/>
  <c r="AM250" i="4" s="1"/>
  <c r="AL481" i="4"/>
  <c r="AJ481" i="4"/>
  <c r="AM481" i="4" s="1"/>
  <c r="AL1088" i="4"/>
  <c r="AJ1088" i="4"/>
  <c r="AM1088" i="4" s="1"/>
  <c r="AL877" i="4"/>
  <c r="AJ877" i="4"/>
  <c r="AM877" i="4" s="1"/>
  <c r="AJ116" i="4"/>
  <c r="AM116" i="4" s="1"/>
  <c r="AL116" i="4"/>
  <c r="AL1368" i="4"/>
  <c r="AJ1368" i="4"/>
  <c r="AM1368" i="4" s="1"/>
  <c r="AJ1800" i="4"/>
  <c r="AM1800" i="4" s="1"/>
  <c r="AL1800" i="4"/>
  <c r="AJ1120" i="4"/>
  <c r="AM1120" i="4" s="1"/>
  <c r="AL1120" i="4"/>
  <c r="AJ1941" i="4"/>
  <c r="AM1941" i="4" s="1"/>
  <c r="AL1941" i="4"/>
  <c r="AJ735" i="4"/>
  <c r="AM735" i="4" s="1"/>
  <c r="AL735" i="4"/>
  <c r="AJ485" i="4"/>
  <c r="AM485" i="4" s="1"/>
  <c r="AL485" i="4"/>
  <c r="AL2031" i="4"/>
  <c r="AJ2031" i="4"/>
  <c r="AM2031" i="4" s="1"/>
  <c r="AJ1487" i="4"/>
  <c r="AM1487" i="4" s="1"/>
  <c r="AL1487" i="4"/>
  <c r="AL275" i="4"/>
  <c r="AJ275" i="4"/>
  <c r="AM275" i="4" s="1"/>
  <c r="AL1495" i="4"/>
  <c r="AJ1495" i="4"/>
  <c r="AM1495" i="4" s="1"/>
  <c r="AL1284" i="4"/>
  <c r="AJ1284" i="4"/>
  <c r="AM1284" i="4" s="1"/>
  <c r="AL919" i="4"/>
  <c r="AJ919" i="4"/>
  <c r="AM919" i="4" s="1"/>
  <c r="AL1830" i="4"/>
  <c r="AJ1830" i="4"/>
  <c r="AM1830" i="4" s="1"/>
  <c r="AL282" i="4"/>
  <c r="AJ282" i="4"/>
  <c r="AM282" i="4" s="1"/>
  <c r="AL2003" i="4"/>
  <c r="AJ2003" i="4"/>
  <c r="AM2003" i="4" s="1"/>
  <c r="AL1432" i="4"/>
  <c r="AJ1432" i="4"/>
  <c r="AM1432" i="4" s="1"/>
  <c r="AJ2324" i="4"/>
  <c r="AM2324" i="4" s="1"/>
  <c r="AL2324" i="4"/>
  <c r="AJ1117" i="4"/>
  <c r="AM1117" i="4" s="1"/>
  <c r="AL1117" i="4"/>
  <c r="AL1821" i="4"/>
  <c r="AJ1821" i="4"/>
  <c r="AM1821" i="4" s="1"/>
  <c r="AL1471" i="4"/>
  <c r="AJ1471" i="4"/>
  <c r="AM1471" i="4" s="1"/>
  <c r="AJ920" i="4"/>
  <c r="AM920" i="4" s="1"/>
  <c r="AL920" i="4"/>
  <c r="AL1960" i="4"/>
  <c r="AJ1960" i="4"/>
  <c r="AM1960" i="4" s="1"/>
  <c r="AJ630" i="4"/>
  <c r="AM630" i="4" s="1"/>
  <c r="AL630" i="4"/>
  <c r="AL1913" i="4"/>
  <c r="AJ1913" i="4"/>
  <c r="AM1913" i="4" s="1"/>
  <c r="AL674" i="4"/>
  <c r="AJ674" i="4"/>
  <c r="AM674" i="4" s="1"/>
  <c r="AL1027" i="4"/>
  <c r="AJ1027" i="4"/>
  <c r="AM1027" i="4" s="1"/>
  <c r="AJ1742" i="4"/>
  <c r="AM1742" i="4" s="1"/>
  <c r="AL1742" i="4"/>
  <c r="AL1355" i="4"/>
  <c r="AJ1355" i="4"/>
  <c r="AM1355" i="4" s="1"/>
  <c r="AL632" i="4"/>
  <c r="AJ632" i="4"/>
  <c r="AM632" i="4" s="1"/>
  <c r="AL1872" i="4"/>
  <c r="AJ1872" i="4"/>
  <c r="AM1872" i="4" s="1"/>
  <c r="AL1260" i="4"/>
  <c r="AJ1260" i="4"/>
  <c r="AM1260" i="4" s="1"/>
  <c r="AL445" i="4"/>
  <c r="AJ445" i="4"/>
  <c r="AM445" i="4" s="1"/>
  <c r="AJ136" i="4"/>
  <c r="AM136" i="4" s="1"/>
  <c r="AL136" i="4"/>
  <c r="AL859" i="4"/>
  <c r="AJ859" i="4"/>
  <c r="AM859" i="4" s="1"/>
  <c r="AL1129" i="4"/>
  <c r="AJ1129" i="4"/>
  <c r="AM1129" i="4" s="1"/>
  <c r="AJ2215" i="4"/>
  <c r="AM2215" i="4" s="1"/>
  <c r="AL2215" i="4"/>
  <c r="AL229" i="4"/>
  <c r="AJ229" i="4"/>
  <c r="AM229" i="4" s="1"/>
  <c r="AL201" i="4"/>
  <c r="AJ201" i="4"/>
  <c r="AM201" i="4" s="1"/>
  <c r="AL1483" i="4"/>
  <c r="AJ1483" i="4"/>
  <c r="AM1483" i="4" s="1"/>
  <c r="AL1893" i="4"/>
  <c r="AJ1893" i="4"/>
  <c r="AM1893" i="4" s="1"/>
  <c r="AL862" i="4"/>
  <c r="AJ862" i="4"/>
  <c r="AM862" i="4" s="1"/>
  <c r="AL1578" i="4"/>
  <c r="AJ1578" i="4"/>
  <c r="AM1578" i="4" s="1"/>
  <c r="AL2264" i="4"/>
  <c r="AJ2264" i="4"/>
  <c r="AM2264" i="4" s="1"/>
  <c r="AL205" i="4"/>
  <c r="AJ205" i="4"/>
  <c r="AM205" i="4" s="1"/>
  <c r="AJ1553" i="4"/>
  <c r="AM1553" i="4" s="1"/>
  <c r="AL1553" i="4"/>
  <c r="AJ1020" i="4"/>
  <c r="AM1020" i="4" s="1"/>
  <c r="AL1020" i="4"/>
  <c r="AL2299" i="4"/>
  <c r="AJ2299" i="4"/>
  <c r="AM2299" i="4" s="1"/>
  <c r="AJ1878" i="4"/>
  <c r="AM1878" i="4" s="1"/>
  <c r="AL1878" i="4"/>
  <c r="AL2323" i="4"/>
  <c r="AJ2323" i="4"/>
  <c r="AM2323" i="4" s="1"/>
  <c r="AL89" i="4"/>
  <c r="AJ89" i="4"/>
  <c r="AM89" i="4" s="1"/>
  <c r="AL1682" i="4"/>
  <c r="AJ1682" i="4"/>
  <c r="AM1682" i="4" s="1"/>
  <c r="AL543" i="4"/>
  <c r="AJ543" i="4"/>
  <c r="AM543" i="4" s="1"/>
  <c r="AL278" i="4"/>
  <c r="AJ278" i="4"/>
  <c r="AM278" i="4" s="1"/>
  <c r="AL510" i="4"/>
  <c r="AJ510" i="4"/>
  <c r="AM510" i="4" s="1"/>
  <c r="AL487" i="4"/>
  <c r="AJ487" i="4"/>
  <c r="AM487" i="4" s="1"/>
  <c r="AL2309" i="4"/>
  <c r="AJ2309" i="4"/>
  <c r="AM2309" i="4" s="1"/>
  <c r="AJ2230" i="4"/>
  <c r="AM2230" i="4" s="1"/>
  <c r="AL2230" i="4"/>
  <c r="AJ1085" i="4"/>
  <c r="AM1085" i="4" s="1"/>
  <c r="AL1085" i="4"/>
  <c r="AL614" i="4"/>
  <c r="AJ614" i="4"/>
  <c r="AM614" i="4" s="1"/>
  <c r="AJ425" i="4"/>
  <c r="AM425" i="4" s="1"/>
  <c r="AL425" i="4"/>
  <c r="AJ472" i="4"/>
  <c r="AM472" i="4" s="1"/>
  <c r="AL472" i="4"/>
  <c r="AL1966" i="4"/>
  <c r="AJ1966" i="4"/>
  <c r="AM1966" i="4" s="1"/>
  <c r="AL2360" i="4"/>
  <c r="AJ2360" i="4"/>
  <c r="AM2360" i="4" s="1"/>
  <c r="AJ1897" i="4"/>
  <c r="AM1897" i="4" s="1"/>
  <c r="AL1897" i="4"/>
  <c r="AJ2285" i="4"/>
  <c r="AM2285" i="4" s="1"/>
  <c r="AL2285" i="4"/>
  <c r="AL695" i="4"/>
  <c r="AJ695" i="4"/>
  <c r="AM695" i="4" s="1"/>
  <c r="AJ2471" i="4"/>
  <c r="AM2471" i="4" s="1"/>
  <c r="AL2471" i="4"/>
  <c r="AL1751" i="4"/>
  <c r="AJ1751" i="4"/>
  <c r="AM1751" i="4" s="1"/>
  <c r="AJ2014" i="4"/>
  <c r="AM2014" i="4" s="1"/>
  <c r="AL2014" i="4"/>
  <c r="AJ2242" i="4"/>
  <c r="AM2242" i="4" s="1"/>
  <c r="AL2242" i="4"/>
  <c r="AL1197" i="4"/>
  <c r="AJ1197" i="4"/>
  <c r="AM1197" i="4" s="1"/>
  <c r="AL521" i="4"/>
  <c r="AJ521" i="4"/>
  <c r="AM521" i="4" s="1"/>
  <c r="AL1712" i="4"/>
  <c r="AJ1712" i="4"/>
  <c r="AM1712" i="4" s="1"/>
  <c r="AL1025" i="4"/>
  <c r="AJ1025" i="4"/>
  <c r="AM1025" i="4" s="1"/>
  <c r="AJ1480" i="4"/>
  <c r="AM1480" i="4" s="1"/>
  <c r="AL1480" i="4"/>
  <c r="AJ212" i="4"/>
  <c r="AM212" i="4" s="1"/>
  <c r="AL212" i="4"/>
  <c r="AL483" i="4"/>
  <c r="AJ483" i="4"/>
  <c r="AM483" i="4" s="1"/>
  <c r="AL589" i="4"/>
  <c r="AJ589" i="4"/>
  <c r="AM589" i="4" s="1"/>
  <c r="AJ2434" i="4"/>
  <c r="AM2434" i="4" s="1"/>
  <c r="AL2434" i="4"/>
  <c r="AJ1730" i="4"/>
  <c r="AM1730" i="4" s="1"/>
  <c r="AL1730" i="4"/>
  <c r="AL2417" i="4"/>
  <c r="AJ2417" i="4"/>
  <c r="AM2417" i="4" s="1"/>
  <c r="AL1354" i="4"/>
  <c r="AJ1354" i="4"/>
  <c r="AM1354" i="4" s="1"/>
  <c r="AJ1193" i="4"/>
  <c r="AM1193" i="4" s="1"/>
  <c r="AL1193" i="4"/>
  <c r="AL494" i="4"/>
  <c r="AJ494" i="4"/>
  <c r="AM494" i="4" s="1"/>
  <c r="AJ2282" i="4"/>
  <c r="AM2282" i="4" s="1"/>
  <c r="AL2282" i="4"/>
  <c r="AL627" i="4"/>
  <c r="AJ627" i="4"/>
  <c r="AM627" i="4" s="1"/>
  <c r="AL1692" i="4"/>
  <c r="AJ1692" i="4"/>
  <c r="AM1692" i="4" s="1"/>
  <c r="AL1032" i="4"/>
  <c r="AJ1032" i="4"/>
  <c r="AM1032" i="4" s="1"/>
  <c r="AL752" i="4"/>
  <c r="AJ752" i="4"/>
  <c r="AM752" i="4" s="1"/>
  <c r="AJ1385" i="4"/>
  <c r="AM1385" i="4" s="1"/>
  <c r="AL1385" i="4"/>
  <c r="AJ1975" i="4"/>
  <c r="AM1975" i="4" s="1"/>
  <c r="AL1975" i="4"/>
  <c r="AL526" i="4"/>
  <c r="AJ526" i="4"/>
  <c r="AM526" i="4" s="1"/>
  <c r="AJ2047" i="4"/>
  <c r="AM2047" i="4" s="1"/>
  <c r="AL2047" i="4"/>
  <c r="AL876" i="4"/>
  <c r="AJ876" i="4"/>
  <c r="AM876" i="4" s="1"/>
  <c r="AL1256" i="4"/>
  <c r="AJ1256" i="4"/>
  <c r="AM1256" i="4" s="1"/>
  <c r="AL295" i="4"/>
  <c r="AJ295" i="4"/>
  <c r="AM295" i="4" s="1"/>
  <c r="AJ1097" i="4"/>
  <c r="AM1097" i="4" s="1"/>
  <c r="AL1097" i="4"/>
  <c r="AL995" i="4"/>
  <c r="AJ995" i="4"/>
  <c r="AM995" i="4" s="1"/>
  <c r="AJ1341" i="4"/>
  <c r="AM1341" i="4" s="1"/>
  <c r="AL1341" i="4"/>
  <c r="AL1066" i="4"/>
  <c r="AJ1066" i="4"/>
  <c r="AM1066" i="4" s="1"/>
  <c r="AJ992" i="4"/>
  <c r="AM992" i="4" s="1"/>
  <c r="AL992" i="4"/>
  <c r="AL2345" i="4"/>
  <c r="AJ2345" i="4"/>
  <c r="AM2345" i="4" s="1"/>
  <c r="AJ2049" i="4"/>
  <c r="AM2049" i="4" s="1"/>
  <c r="AL2049" i="4"/>
  <c r="AL854" i="4"/>
  <c r="AJ854" i="4"/>
  <c r="AM854" i="4" s="1"/>
  <c r="AL809" i="4"/>
  <c r="AJ809" i="4"/>
  <c r="AM809" i="4" s="1"/>
  <c r="AL1690" i="4"/>
  <c r="AJ1690" i="4"/>
  <c r="AM1690" i="4" s="1"/>
  <c r="AJ2392" i="4"/>
  <c r="AM2392" i="4" s="1"/>
  <c r="AL2392" i="4"/>
  <c r="AJ2128" i="4"/>
  <c r="AM2128" i="4" s="1"/>
  <c r="AL2128" i="4"/>
  <c r="AL693" i="4"/>
  <c r="AJ693" i="4"/>
  <c r="AM693" i="4" s="1"/>
  <c r="AL1219" i="4"/>
  <c r="AJ1219" i="4"/>
  <c r="AM1219" i="4" s="1"/>
  <c r="AL603" i="4"/>
  <c r="AJ603" i="4"/>
  <c r="AM603" i="4" s="1"/>
  <c r="AL1010" i="4"/>
  <c r="AJ1010" i="4"/>
  <c r="AM1010" i="4" s="1"/>
  <c r="AL555" i="4"/>
  <c r="AJ555" i="4"/>
  <c r="AM555" i="4" s="1"/>
  <c r="AL861" i="4"/>
  <c r="AJ861" i="4"/>
  <c r="AM861" i="4" s="1"/>
  <c r="AL232" i="4"/>
  <c r="AJ232" i="4"/>
  <c r="AM232" i="4" s="1"/>
  <c r="AL996" i="4"/>
  <c r="AJ996" i="4"/>
  <c r="AM996" i="4" s="1"/>
  <c r="AL1151" i="4"/>
  <c r="AJ1151" i="4"/>
  <c r="AM1151" i="4" s="1"/>
  <c r="AJ878" i="4"/>
  <c r="AM878" i="4" s="1"/>
  <c r="AL878" i="4"/>
  <c r="AJ2226" i="4"/>
  <c r="AM2226" i="4" s="1"/>
  <c r="AL2226" i="4"/>
  <c r="AJ1620" i="4"/>
  <c r="AM1620" i="4" s="1"/>
  <c r="AL1620" i="4"/>
  <c r="AJ1184" i="4"/>
  <c r="AM1184" i="4" s="1"/>
  <c r="AL1184" i="4"/>
  <c r="AJ2178" i="4"/>
  <c r="AM2178" i="4" s="1"/>
  <c r="AL2178" i="4"/>
  <c r="AL734" i="4"/>
  <c r="AJ734" i="4"/>
  <c r="AM734" i="4" s="1"/>
  <c r="AJ2238" i="4"/>
  <c r="AM2238" i="4" s="1"/>
  <c r="AL2238" i="4"/>
  <c r="AL1099" i="4"/>
  <c r="AJ1099" i="4"/>
  <c r="AM1099" i="4" s="1"/>
  <c r="AL216" i="4"/>
  <c r="AJ216" i="4"/>
  <c r="AM216" i="4" s="1"/>
  <c r="AJ228" i="4"/>
  <c r="AM228" i="4" s="1"/>
  <c r="AL228" i="4"/>
  <c r="AL1294" i="4"/>
  <c r="AJ1294" i="4"/>
  <c r="AM1294" i="4" s="1"/>
  <c r="AL801" i="4"/>
  <c r="AJ801" i="4"/>
  <c r="AM801" i="4" s="1"/>
  <c r="AL2321" i="4"/>
  <c r="AJ2321" i="4"/>
  <c r="AM2321" i="4" s="1"/>
  <c r="AJ1474" i="4"/>
  <c r="AM1474" i="4" s="1"/>
  <c r="AL1474" i="4"/>
  <c r="AJ93" i="4"/>
  <c r="AM93" i="4" s="1"/>
  <c r="AL93" i="4"/>
  <c r="AL2356" i="4"/>
  <c r="AJ2356" i="4"/>
  <c r="AM2356" i="4" s="1"/>
  <c r="AL2098" i="4"/>
  <c r="AJ2098" i="4"/>
  <c r="AM2098" i="4" s="1"/>
  <c r="AL1140" i="4"/>
  <c r="AJ1140" i="4"/>
  <c r="AM1140" i="4" s="1"/>
  <c r="AJ1963" i="4"/>
  <c r="AM1963" i="4" s="1"/>
  <c r="AL1963" i="4"/>
  <c r="AL2005" i="4"/>
  <c r="AJ2005" i="4"/>
  <c r="AM2005" i="4" s="1"/>
  <c r="AL981" i="4"/>
  <c r="AJ981" i="4"/>
  <c r="AM981" i="4" s="1"/>
  <c r="AL2301" i="4"/>
  <c r="AJ2301" i="4"/>
  <c r="AM2301" i="4" s="1"/>
  <c r="AL1404" i="4"/>
  <c r="AJ1404" i="4"/>
  <c r="AM1404" i="4" s="1"/>
  <c r="AL2181" i="4"/>
  <c r="AJ2181" i="4"/>
  <c r="AM2181" i="4" s="1"/>
  <c r="AL531" i="4"/>
  <c r="AJ531" i="4"/>
  <c r="AM531" i="4" s="1"/>
  <c r="AL1282" i="4"/>
  <c r="AJ1282" i="4"/>
  <c r="AM1282" i="4" s="1"/>
  <c r="AL890" i="4"/>
  <c r="AJ890" i="4"/>
  <c r="AM890" i="4" s="1"/>
  <c r="AJ1055" i="4"/>
  <c r="AM1055" i="4" s="1"/>
  <c r="AL1055" i="4"/>
  <c r="AJ2250" i="4"/>
  <c r="AM2250" i="4" s="1"/>
  <c r="AL2250" i="4"/>
  <c r="AJ2461" i="4"/>
  <c r="AM2461" i="4" s="1"/>
  <c r="AL2461" i="4"/>
  <c r="AJ2231" i="4"/>
  <c r="AM2231" i="4" s="1"/>
  <c r="AL2231" i="4"/>
  <c r="AL2206" i="4"/>
  <c r="AJ2206" i="4"/>
  <c r="AM2206" i="4" s="1"/>
  <c r="AJ1396" i="4"/>
  <c r="AM1396" i="4" s="1"/>
  <c r="AL1396" i="4"/>
  <c r="AL14" i="4"/>
  <c r="AJ14" i="4"/>
  <c r="AM14" i="4" s="1"/>
  <c r="AJ1019" i="4"/>
  <c r="AM1019" i="4" s="1"/>
  <c r="AL1019" i="4"/>
  <c r="AJ1668" i="4"/>
  <c r="AM1668" i="4" s="1"/>
  <c r="AL1668" i="4"/>
  <c r="AL2304" i="4"/>
  <c r="AJ2304" i="4"/>
  <c r="AM2304" i="4" s="1"/>
  <c r="AJ2464" i="4"/>
  <c r="AM2464" i="4" s="1"/>
  <c r="AL2464" i="4"/>
  <c r="AJ1450" i="4"/>
  <c r="AM1450" i="4" s="1"/>
  <c r="AL1450" i="4"/>
  <c r="AL35" i="4"/>
  <c r="AJ35" i="4"/>
  <c r="AM35" i="4" s="1"/>
  <c r="AL1241" i="4"/>
  <c r="AJ1241" i="4"/>
  <c r="AM1241" i="4" s="1"/>
  <c r="AL289" i="4"/>
  <c r="AJ289" i="4"/>
  <c r="AM289" i="4" s="1"/>
  <c r="AL1904" i="4"/>
  <c r="AJ1904" i="4"/>
  <c r="AM1904" i="4" s="1"/>
  <c r="AL1686" i="4"/>
  <c r="AJ1686" i="4"/>
  <c r="AM1686" i="4" s="1"/>
  <c r="AL1713" i="4"/>
  <c r="AJ1713" i="4"/>
  <c r="AM1713" i="4" s="1"/>
  <c r="AJ1534" i="4"/>
  <c r="AM1534" i="4" s="1"/>
  <c r="AL1534" i="4"/>
  <c r="AL1413" i="4"/>
  <c r="AJ1413" i="4"/>
  <c r="AM1413" i="4" s="1"/>
  <c r="AJ2413" i="4"/>
  <c r="AM2413" i="4" s="1"/>
  <c r="AL2413" i="4"/>
  <c r="AJ497" i="4"/>
  <c r="AM497" i="4" s="1"/>
  <c r="AL497" i="4"/>
  <c r="AL73" i="4"/>
  <c r="AJ73" i="4"/>
  <c r="AM73" i="4" s="1"/>
  <c r="AL2212" i="4"/>
  <c r="AJ2212" i="4"/>
  <c r="AM2212" i="4" s="1"/>
  <c r="AL70" i="4"/>
  <c r="AJ70" i="4"/>
  <c r="AM70" i="4" s="1"/>
  <c r="AL1524" i="4"/>
  <c r="AJ1524" i="4"/>
  <c r="AM1524" i="4" s="1"/>
  <c r="AL1468" i="4"/>
  <c r="AJ1468" i="4"/>
  <c r="AM1468" i="4" s="1"/>
  <c r="AL857" i="4"/>
  <c r="AJ857" i="4"/>
  <c r="AM857" i="4" s="1"/>
  <c r="AJ1653" i="4"/>
  <c r="AM1653" i="4" s="1"/>
  <c r="AL1653" i="4"/>
  <c r="AL1381" i="4"/>
  <c r="AJ1381" i="4"/>
  <c r="AM1381" i="4" s="1"/>
  <c r="AL886" i="4"/>
  <c r="AJ886" i="4"/>
  <c r="AM886" i="4" s="1"/>
  <c r="AJ308" i="4"/>
  <c r="AM308" i="4" s="1"/>
  <c r="AL308" i="4"/>
  <c r="AL165" i="4"/>
  <c r="AJ165" i="4"/>
  <c r="AM165" i="4" s="1"/>
  <c r="AL1403" i="4"/>
  <c r="AJ1403" i="4"/>
  <c r="AM1403" i="4" s="1"/>
  <c r="AL2338" i="4"/>
  <c r="AJ2338" i="4"/>
  <c r="AM2338" i="4" s="1"/>
  <c r="AL1689" i="4"/>
  <c r="AJ1689" i="4"/>
  <c r="AM1689" i="4" s="1"/>
  <c r="AJ1991" i="4"/>
  <c r="AM1991" i="4" s="1"/>
  <c r="AL1991" i="4"/>
  <c r="AJ2272" i="4"/>
  <c r="AM2272" i="4" s="1"/>
  <c r="AL2272" i="4"/>
  <c r="AJ1877" i="4"/>
  <c r="AM1877" i="4" s="1"/>
  <c r="AL1877" i="4"/>
  <c r="AL967" i="4"/>
  <c r="AJ967" i="4"/>
  <c r="AM967" i="4" s="1"/>
  <c r="AL1006" i="4"/>
  <c r="AJ1006" i="4"/>
  <c r="AM1006" i="4" s="1"/>
  <c r="AL2352" i="4"/>
  <c r="AJ2352" i="4"/>
  <c r="AM2352" i="4" s="1"/>
  <c r="AL2048" i="4"/>
  <c r="AJ2048" i="4"/>
  <c r="AM2048" i="4" s="1"/>
  <c r="AL290" i="4"/>
  <c r="AJ290" i="4"/>
  <c r="AM290" i="4" s="1"/>
  <c r="AL183" i="4"/>
  <c r="AJ183" i="4"/>
  <c r="AM183" i="4" s="1"/>
  <c r="AJ175" i="4"/>
  <c r="AM175" i="4" s="1"/>
  <c r="AL175" i="4"/>
  <c r="AL1462" i="4"/>
  <c r="AJ1462" i="4"/>
  <c r="AM1462" i="4" s="1"/>
  <c r="AL2260" i="4"/>
  <c r="AJ2260" i="4"/>
  <c r="AM2260" i="4" s="1"/>
  <c r="AL1873" i="4"/>
  <c r="AJ1873" i="4"/>
  <c r="AM1873" i="4" s="1"/>
  <c r="AL1139" i="4"/>
  <c r="AJ1139" i="4"/>
  <c r="AM1139" i="4" s="1"/>
  <c r="AL1384" i="4"/>
  <c r="AJ1384" i="4"/>
  <c r="AM1384" i="4" s="1"/>
  <c r="AL1391" i="4"/>
  <c r="AJ1391" i="4"/>
  <c r="AM1391" i="4" s="1"/>
  <c r="AJ2227" i="4"/>
  <c r="AM2227" i="4" s="1"/>
  <c r="AL2227" i="4"/>
  <c r="AJ1944" i="4"/>
  <c r="AM1944" i="4" s="1"/>
  <c r="AL1944" i="4"/>
  <c r="AL685" i="4"/>
  <c r="AJ685" i="4"/>
  <c r="AM685" i="4" s="1"/>
  <c r="AL88" i="4"/>
  <c r="AJ88" i="4"/>
  <c r="AM88" i="4" s="1"/>
  <c r="AL952" i="4"/>
  <c r="AJ952" i="4"/>
  <c r="AM952" i="4" s="1"/>
  <c r="AL870" i="4"/>
  <c r="AJ870" i="4"/>
  <c r="AM870" i="4" s="1"/>
  <c r="AJ359" i="4"/>
  <c r="AM359" i="4" s="1"/>
  <c r="AL359" i="4"/>
  <c r="AL1798" i="4"/>
  <c r="AJ1798" i="4"/>
  <c r="AM1798" i="4" s="1"/>
  <c r="AJ2221" i="4"/>
  <c r="AM2221" i="4" s="1"/>
  <c r="AL2221" i="4"/>
  <c r="AJ1102" i="4"/>
  <c r="AM1102" i="4" s="1"/>
  <c r="AL1102" i="4"/>
  <c r="AJ1269" i="4"/>
  <c r="AM1269" i="4" s="1"/>
  <c r="AL1269" i="4"/>
  <c r="AJ2073" i="4"/>
  <c r="AM2073" i="4" s="1"/>
  <c r="AL2073" i="4"/>
  <c r="AL1855" i="4"/>
  <c r="AJ1855" i="4"/>
  <c r="AM1855" i="4" s="1"/>
  <c r="AL1293" i="4"/>
  <c r="AJ1293" i="4"/>
  <c r="AM1293" i="4" s="1"/>
  <c r="AJ1611" i="4"/>
  <c r="AM1611" i="4" s="1"/>
  <c r="AL1611" i="4"/>
  <c r="AL2279" i="4"/>
  <c r="AJ2279" i="4"/>
  <c r="AM2279" i="4" s="1"/>
  <c r="AL12" i="4"/>
  <c r="AJ12" i="4"/>
  <c r="AM12" i="4" s="1"/>
  <c r="AJ2195" i="4"/>
  <c r="AM2195" i="4" s="1"/>
  <c r="AL2195" i="4"/>
  <c r="AL1207" i="4"/>
  <c r="AJ1207" i="4"/>
  <c r="AM1207" i="4" s="1"/>
  <c r="AL2211" i="4"/>
  <c r="AJ2211" i="4"/>
  <c r="AM2211" i="4" s="1"/>
  <c r="AL821" i="4"/>
  <c r="AJ821" i="4"/>
  <c r="AM821" i="4" s="1"/>
  <c r="AL1264" i="4"/>
  <c r="AJ1264" i="4"/>
  <c r="AM1264" i="4" s="1"/>
  <c r="AL437" i="4"/>
  <c r="AJ437" i="4"/>
  <c r="AM437" i="4" s="1"/>
  <c r="AL2189" i="4"/>
  <c r="AJ2189" i="4"/>
  <c r="AM2189" i="4" s="1"/>
  <c r="AL2385" i="4"/>
  <c r="AJ2385" i="4"/>
  <c r="AM2385" i="4" s="1"/>
  <c r="AJ2430" i="4"/>
  <c r="AM2430" i="4" s="1"/>
  <c r="AL2430" i="4"/>
  <c r="AJ675" i="4"/>
  <c r="AM675" i="4" s="1"/>
  <c r="AL675" i="4"/>
  <c r="AL613" i="4"/>
  <c r="AJ613" i="4"/>
  <c r="AM613" i="4" s="1"/>
  <c r="AJ1484" i="4"/>
  <c r="AM1484" i="4" s="1"/>
  <c r="AL1484" i="4"/>
  <c r="AL1098" i="4"/>
  <c r="AJ1098" i="4"/>
  <c r="AM1098" i="4" s="1"/>
  <c r="AL125" i="4"/>
  <c r="AJ125" i="4"/>
  <c r="AM125" i="4" s="1"/>
  <c r="AL1747" i="4"/>
  <c r="AJ1747" i="4"/>
  <c r="AM1747" i="4" s="1"/>
  <c r="AL2180" i="4"/>
  <c r="AJ2180" i="4"/>
  <c r="AM2180" i="4" s="1"/>
  <c r="AL2157" i="4"/>
  <c r="AJ2157" i="4"/>
  <c r="AM2157" i="4" s="1"/>
  <c r="AL206" i="4"/>
  <c r="AJ206" i="4"/>
  <c r="AM206" i="4" s="1"/>
  <c r="AJ1671" i="4"/>
  <c r="AM1671" i="4" s="1"/>
  <c r="AL1671" i="4"/>
  <c r="AL962" i="4"/>
  <c r="AJ962" i="4"/>
  <c r="AM962" i="4" s="1"/>
  <c r="AL844" i="4"/>
  <c r="AJ844" i="4"/>
  <c r="AM844" i="4" s="1"/>
  <c r="AJ1072" i="4"/>
  <c r="AM1072" i="4" s="1"/>
  <c r="AL1072" i="4"/>
  <c r="AL1906" i="4"/>
  <c r="AJ1906" i="4"/>
  <c r="AM1906" i="4" s="1"/>
  <c r="AL835" i="4"/>
  <c r="AJ835" i="4"/>
  <c r="AM835" i="4" s="1"/>
  <c r="AL2164" i="4"/>
  <c r="AJ2164" i="4"/>
  <c r="AM2164" i="4" s="1"/>
  <c r="AJ1900" i="4"/>
  <c r="AM1900" i="4" s="1"/>
  <c r="AL1900" i="4"/>
  <c r="AL1979" i="4"/>
  <c r="AJ1979" i="4"/>
  <c r="AM1979" i="4" s="1"/>
  <c r="AL2165" i="4"/>
  <c r="AJ2165" i="4"/>
  <c r="AM2165" i="4" s="1"/>
  <c r="AL903" i="4"/>
  <c r="AJ903" i="4"/>
  <c r="AM903" i="4" s="1"/>
  <c r="AJ662" i="4"/>
  <c r="AM662" i="4" s="1"/>
  <c r="AL662" i="4"/>
  <c r="AJ997" i="4"/>
  <c r="AM997" i="4" s="1"/>
  <c r="AL997" i="4"/>
  <c r="AJ1203" i="4"/>
  <c r="AM1203" i="4" s="1"/>
  <c r="AL1203" i="4"/>
  <c r="AL658" i="4"/>
  <c r="AJ658" i="4"/>
  <c r="AM658" i="4" s="1"/>
  <c r="AJ2077" i="4"/>
  <c r="AM2077" i="4" s="1"/>
  <c r="AL2077" i="4"/>
  <c r="AL898" i="4"/>
  <c r="AJ898" i="4"/>
  <c r="AM898" i="4" s="1"/>
  <c r="AL2130" i="4"/>
  <c r="AJ2130" i="4"/>
  <c r="AM2130" i="4" s="1"/>
  <c r="AL1024" i="4"/>
  <c r="AJ1024" i="4"/>
  <c r="AM1024" i="4" s="1"/>
  <c r="AL796" i="4"/>
  <c r="AJ796" i="4"/>
  <c r="AM796" i="4" s="1"/>
  <c r="AL818" i="4"/>
  <c r="AJ818" i="4"/>
  <c r="AM818" i="4" s="1"/>
  <c r="AL1106" i="4"/>
  <c r="AJ1106" i="4"/>
  <c r="AM1106" i="4" s="1"/>
  <c r="AL858" i="4"/>
  <c r="AJ858" i="4"/>
  <c r="AM858" i="4" s="1"/>
  <c r="AL2110" i="4"/>
  <c r="AJ2110" i="4"/>
  <c r="AM2110" i="4" s="1"/>
  <c r="AJ1478" i="4"/>
  <c r="AM1478" i="4" s="1"/>
  <c r="AL1478" i="4"/>
  <c r="AL949" i="4"/>
  <c r="AJ949" i="4"/>
  <c r="AM949" i="4" s="1"/>
  <c r="AJ2331" i="4"/>
  <c r="AM2331" i="4" s="1"/>
  <c r="AL2331" i="4"/>
  <c r="AL1696" i="4"/>
  <c r="AJ1696" i="4"/>
  <c r="AM1696" i="4" s="1"/>
  <c r="AJ1788" i="4"/>
  <c r="AM1788" i="4" s="1"/>
  <c r="AL1788" i="4"/>
  <c r="AL815" i="4"/>
  <c r="AJ815" i="4"/>
  <c r="AM815" i="4" s="1"/>
  <c r="AJ1997" i="4"/>
  <c r="AM1997" i="4" s="1"/>
  <c r="AL1997" i="4"/>
  <c r="AJ887" i="4"/>
  <c r="AM887" i="4" s="1"/>
  <c r="AL887" i="4"/>
  <c r="AJ2023" i="4"/>
  <c r="AM2023" i="4" s="1"/>
  <c r="AL2023" i="4"/>
  <c r="AL367" i="4"/>
  <c r="AJ367" i="4"/>
  <c r="AM367" i="4" s="1"/>
  <c r="AJ969" i="4"/>
  <c r="AM969" i="4" s="1"/>
  <c r="AL969" i="4"/>
  <c r="AJ1884" i="4"/>
  <c r="AM1884" i="4" s="1"/>
  <c r="AL1884" i="4"/>
  <c r="AL1089" i="4"/>
  <c r="AJ1089" i="4"/>
  <c r="AM1089" i="4" s="1"/>
  <c r="AJ609" i="4"/>
  <c r="AM609" i="4" s="1"/>
  <c r="AL609" i="4"/>
  <c r="AL1535" i="4"/>
  <c r="AJ1535" i="4"/>
  <c r="AM1535" i="4" s="1"/>
  <c r="AL1931" i="4"/>
  <c r="AJ1931" i="4"/>
  <c r="AM1931" i="4" s="1"/>
  <c r="AL252" i="4"/>
  <c r="AJ252" i="4"/>
  <c r="AM252" i="4" s="1"/>
  <c r="AL1214" i="4"/>
  <c r="AJ1214" i="4"/>
  <c r="AM1214" i="4" s="1"/>
  <c r="AL1707" i="4"/>
  <c r="AJ1707" i="4"/>
  <c r="AM1707" i="4" s="1"/>
  <c r="AJ2479" i="4"/>
  <c r="AM2479" i="4" s="1"/>
  <c r="AL2479" i="4"/>
  <c r="AJ1993" i="4"/>
  <c r="AM1993" i="4" s="1"/>
  <c r="AL1993" i="4"/>
  <c r="AL2150" i="4"/>
  <c r="AJ2150" i="4"/>
  <c r="AM2150" i="4" s="1"/>
  <c r="AL412" i="4"/>
  <c r="AJ412" i="4"/>
  <c r="AM412" i="4" s="1"/>
  <c r="AL934" i="4"/>
  <c r="AJ934" i="4"/>
  <c r="AM934" i="4" s="1"/>
  <c r="AL900" i="4"/>
  <c r="AJ900" i="4"/>
  <c r="AM900" i="4" s="1"/>
  <c r="AL892" i="4"/>
  <c r="AJ892" i="4"/>
  <c r="AM892" i="4" s="1"/>
  <c r="AL1017" i="4"/>
  <c r="AJ1017" i="4"/>
  <c r="AM1017" i="4" s="1"/>
  <c r="AJ812" i="4"/>
  <c r="AM812" i="4" s="1"/>
  <c r="AL812" i="4"/>
  <c r="AL1425" i="4"/>
  <c r="AJ1425" i="4"/>
  <c r="AM1425" i="4" s="1"/>
  <c r="AL620" i="4"/>
  <c r="AJ620" i="4"/>
  <c r="AM620" i="4" s="1"/>
  <c r="AL1188" i="4"/>
  <c r="AJ1188" i="4"/>
  <c r="AM1188" i="4" s="1"/>
  <c r="AL429" i="4"/>
  <c r="AJ429" i="4"/>
  <c r="AM429" i="4" s="1"/>
  <c r="AJ2081" i="4"/>
  <c r="AM2081" i="4" s="1"/>
  <c r="AL2081" i="4"/>
  <c r="AL1822" i="4"/>
  <c r="AJ1822" i="4"/>
  <c r="AM1822" i="4" s="1"/>
  <c r="AL1442" i="4"/>
  <c r="AJ1442" i="4"/>
  <c r="AM1442" i="4" s="1"/>
  <c r="AL287" i="4"/>
  <c r="AJ287" i="4"/>
  <c r="AM287" i="4" s="1"/>
  <c r="AL1208" i="4"/>
  <c r="AJ1208" i="4"/>
  <c r="AM1208" i="4" s="1"/>
  <c r="AJ2483" i="4"/>
  <c r="AM2483" i="4" s="1"/>
  <c r="AL2483" i="4"/>
  <c r="AL1775" i="4"/>
  <c r="AJ1775" i="4"/>
  <c r="AM1775" i="4" s="1"/>
  <c r="AJ2329" i="4"/>
  <c r="AM2329" i="4" s="1"/>
  <c r="AL2329" i="4"/>
  <c r="AL959" i="4"/>
  <c r="AJ959" i="4"/>
  <c r="AM959" i="4" s="1"/>
  <c r="AJ2223" i="4"/>
  <c r="AM2223" i="4" s="1"/>
  <c r="AL2223" i="4"/>
  <c r="AJ1443" i="4"/>
  <c r="AM1443" i="4" s="1"/>
  <c r="AL1443" i="4"/>
  <c r="AL246" i="4"/>
  <c r="AJ246" i="4"/>
  <c r="AM246" i="4" s="1"/>
  <c r="AL2399" i="4"/>
  <c r="AJ2399" i="4"/>
  <c r="AM2399" i="4" s="1"/>
  <c r="AL2143" i="4"/>
  <c r="AJ2143" i="4"/>
  <c r="AM2143" i="4" s="1"/>
  <c r="AJ885" i="4"/>
  <c r="AM885" i="4" s="1"/>
  <c r="AL885" i="4"/>
  <c r="AJ2219" i="4"/>
  <c r="AM2219" i="4" s="1"/>
  <c r="AL2219" i="4"/>
  <c r="AL1388" i="4"/>
  <c r="AJ1388" i="4"/>
  <c r="AM1388" i="4" s="1"/>
  <c r="AL1310" i="4"/>
  <c r="AJ1310" i="4"/>
  <c r="AM1310" i="4" s="1"/>
  <c r="AL1531" i="4"/>
  <c r="AJ1531" i="4"/>
  <c r="AM1531" i="4" s="1"/>
  <c r="AL1221" i="4"/>
  <c r="AJ1221" i="4"/>
  <c r="AM1221" i="4" s="1"/>
  <c r="AJ2327" i="4"/>
  <c r="AM2327" i="4" s="1"/>
  <c r="AL2327" i="4"/>
  <c r="AL312" i="4"/>
  <c r="AJ312" i="4"/>
  <c r="AM312" i="4" s="1"/>
  <c r="AL784" i="4"/>
  <c r="AJ784" i="4"/>
  <c r="AM784" i="4" s="1"/>
  <c r="AJ1665" i="4"/>
  <c r="AM1665" i="4" s="1"/>
  <c r="AL1665" i="4"/>
  <c r="AL836" i="4"/>
  <c r="AJ836" i="4"/>
  <c r="AM836" i="4" s="1"/>
  <c r="AL449" i="4"/>
  <c r="AJ449" i="4"/>
  <c r="AM449" i="4" s="1"/>
  <c r="AL21" i="4"/>
  <c r="AJ21" i="4"/>
  <c r="AM21" i="4" s="1"/>
  <c r="AL1829" i="4"/>
  <c r="AJ1829" i="4"/>
  <c r="AM1829" i="4" s="1"/>
  <c r="AL1312" i="4"/>
  <c r="AJ1312" i="4"/>
  <c r="AM1312" i="4" s="1"/>
  <c r="AJ722" i="4"/>
  <c r="AM722" i="4" s="1"/>
  <c r="AL722" i="4"/>
  <c r="AL1263" i="4"/>
  <c r="AJ1263" i="4"/>
  <c r="AM1263" i="4" s="1"/>
  <c r="AL1286" i="4"/>
  <c r="AJ1286" i="4"/>
  <c r="AM1286" i="4" s="1"/>
  <c r="AL1832" i="4"/>
  <c r="AJ1832" i="4"/>
  <c r="AM1832" i="4" s="1"/>
  <c r="AJ2066" i="4"/>
  <c r="AM2066" i="4" s="1"/>
  <c r="AL2066" i="4"/>
  <c r="AL544" i="4"/>
  <c r="AJ544" i="4"/>
  <c r="AM544" i="4" s="1"/>
  <c r="AJ1971" i="4"/>
  <c r="AM1971" i="4" s="1"/>
  <c r="AL1971" i="4"/>
  <c r="AL659" i="4"/>
  <c r="AJ659" i="4"/>
  <c r="AM659" i="4" s="1"/>
  <c r="AL1096" i="4"/>
  <c r="AJ1096" i="4"/>
  <c r="AM1096" i="4" s="1"/>
  <c r="AL281" i="4"/>
  <c r="AJ281" i="4"/>
  <c r="AM281" i="4" s="1"/>
  <c r="AL756" i="4"/>
  <c r="AJ756" i="4"/>
  <c r="AM756" i="4" s="1"/>
  <c r="AL446" i="4"/>
  <c r="AJ446" i="4"/>
  <c r="AM446" i="4" s="1"/>
  <c r="AL1833" i="4"/>
  <c r="AJ1833" i="4"/>
  <c r="AM1833" i="4" s="1"/>
  <c r="AJ1136" i="4"/>
  <c r="AM1136" i="4" s="1"/>
  <c r="AL1136" i="4"/>
  <c r="AL1295" i="4"/>
  <c r="AJ1295" i="4"/>
  <c r="AM1295" i="4" s="1"/>
  <c r="AJ2100" i="4"/>
  <c r="AM2100" i="4" s="1"/>
  <c r="AL2100" i="4"/>
  <c r="AJ2244" i="4"/>
  <c r="AM2244" i="4" s="1"/>
  <c r="AL2244" i="4"/>
  <c r="AL1715" i="4"/>
  <c r="AJ1715" i="4"/>
  <c r="AM1715" i="4" s="1"/>
  <c r="AL286" i="4"/>
  <c r="AJ286" i="4"/>
  <c r="AM286" i="4" s="1"/>
  <c r="AJ999" i="4"/>
  <c r="AM999" i="4" s="1"/>
  <c r="AL999" i="4"/>
  <c r="AJ263" i="4"/>
  <c r="AM263" i="4" s="1"/>
  <c r="AL263" i="4"/>
  <c r="AL1407" i="4"/>
  <c r="AJ1407" i="4"/>
  <c r="AM1407" i="4" s="1"/>
  <c r="AL979" i="4"/>
  <c r="AJ979" i="4"/>
  <c r="AM979" i="4" s="1"/>
  <c r="AJ2228" i="4"/>
  <c r="AM2228" i="4" s="1"/>
  <c r="AL2228" i="4"/>
  <c r="AL947" i="4"/>
  <c r="AJ947" i="4"/>
  <c r="AM947" i="4" s="1"/>
  <c r="AJ1004" i="4"/>
  <c r="AM1004" i="4" s="1"/>
  <c r="AL1004" i="4"/>
  <c r="AL1956" i="4"/>
  <c r="AJ1956" i="4"/>
  <c r="AM1956" i="4" s="1"/>
  <c r="AL422" i="4"/>
  <c r="AJ422" i="4"/>
  <c r="AM422" i="4" s="1"/>
  <c r="AL1738" i="4"/>
  <c r="AJ1738" i="4"/>
  <c r="AM1738" i="4" s="1"/>
  <c r="AL1064" i="4"/>
  <c r="AJ1064" i="4"/>
  <c r="AM1064" i="4" s="1"/>
  <c r="AL932" i="4"/>
  <c r="AJ932" i="4"/>
  <c r="AM932" i="4" s="1"/>
  <c r="AJ1361" i="4"/>
  <c r="AM1361" i="4" s="1"/>
  <c r="AL1361" i="4"/>
  <c r="AL717" i="4"/>
  <c r="AJ717" i="4"/>
  <c r="AM717" i="4" s="1"/>
  <c r="AL350" i="4"/>
  <c r="AJ350" i="4"/>
  <c r="AM350" i="4" s="1"/>
  <c r="AL843" i="4"/>
  <c r="AJ843" i="4"/>
  <c r="AM843" i="4" s="1"/>
  <c r="AJ2310" i="4"/>
  <c r="AM2310" i="4" s="1"/>
  <c r="AL2310" i="4"/>
  <c r="AL1850" i="4"/>
  <c r="AJ1850" i="4"/>
  <c r="AM1850" i="4" s="1"/>
  <c r="AL825" i="4"/>
  <c r="AJ825" i="4"/>
  <c r="AM825" i="4" s="1"/>
  <c r="AJ730" i="4"/>
  <c r="AM730" i="4" s="1"/>
  <c r="AL730" i="4"/>
  <c r="AJ1844" i="4"/>
  <c r="AM1844" i="4" s="1"/>
  <c r="AL1844" i="4"/>
  <c r="AJ1502" i="4"/>
  <c r="AM1502" i="4" s="1"/>
  <c r="AL1502" i="4"/>
  <c r="AL805" i="4"/>
  <c r="AJ805" i="4"/>
  <c r="AM805" i="4" s="1"/>
  <c r="AL1924" i="4"/>
  <c r="AJ1924" i="4"/>
  <c r="AM1924" i="4" s="1"/>
  <c r="AL2343" i="4"/>
  <c r="AJ2343" i="4"/>
  <c r="AM2343" i="4" s="1"/>
  <c r="AJ1444" i="4"/>
  <c r="AM1444" i="4" s="1"/>
  <c r="AL1444" i="4"/>
  <c r="AL2108" i="4"/>
  <c r="AJ2108" i="4"/>
  <c r="AM2108" i="4" s="1"/>
  <c r="AL1467" i="4"/>
  <c r="AJ1467" i="4"/>
  <c r="AM1467" i="4" s="1"/>
  <c r="AL1424" i="4"/>
  <c r="AJ1424" i="4"/>
  <c r="AM1424" i="4" s="1"/>
  <c r="AL1434" i="4"/>
  <c r="AJ1434" i="4"/>
  <c r="AM1434" i="4" s="1"/>
  <c r="AL1676" i="4"/>
  <c r="AJ1676" i="4"/>
  <c r="AM1676" i="4" s="1"/>
  <c r="AJ1417" i="4"/>
  <c r="AM1417" i="4" s="1"/>
  <c r="AL1417" i="4"/>
  <c r="AL2452" i="4"/>
  <c r="AJ2452" i="4"/>
  <c r="AM2452" i="4" s="1"/>
  <c r="AJ1433" i="4"/>
  <c r="AM1433" i="4" s="1"/>
  <c r="AL1433" i="4"/>
  <c r="AJ542" i="4"/>
  <c r="AM542" i="4" s="1"/>
  <c r="AL542" i="4"/>
  <c r="AL1440" i="4"/>
  <c r="AJ1440" i="4"/>
  <c r="AM1440" i="4" s="1"/>
  <c r="AJ203" i="4"/>
  <c r="AM203" i="4" s="1"/>
  <c r="AL203" i="4"/>
  <c r="AL1126" i="4"/>
  <c r="AJ1126" i="4"/>
  <c r="AM1126" i="4" s="1"/>
  <c r="AJ1863" i="4"/>
  <c r="AM1863" i="4" s="1"/>
  <c r="AL1863" i="4"/>
  <c r="AL1458" i="4"/>
  <c r="AJ1458" i="4"/>
  <c r="AM1458" i="4" s="1"/>
  <c r="AJ326" i="4"/>
  <c r="AM326" i="4" s="1"/>
  <c r="AL326" i="4"/>
  <c r="AL941" i="4"/>
  <c r="AJ941" i="4"/>
  <c r="AM941" i="4" s="1"/>
  <c r="AL2124" i="4"/>
  <c r="AJ2124" i="4"/>
  <c r="AM2124" i="4" s="1"/>
  <c r="AJ217" i="4"/>
  <c r="AM217" i="4" s="1"/>
  <c r="AL217" i="4"/>
  <c r="AJ1693" i="4"/>
  <c r="AM1693" i="4" s="1"/>
  <c r="AL1693" i="4"/>
  <c r="AJ2082" i="4"/>
  <c r="AM2082" i="4" s="1"/>
  <c r="AL2082" i="4"/>
  <c r="AL391" i="4"/>
  <c r="AJ391" i="4"/>
  <c r="AM391" i="4" s="1"/>
  <c r="AL2320" i="4"/>
  <c r="AJ2320" i="4"/>
  <c r="AM2320" i="4" s="1"/>
  <c r="AL1257" i="4"/>
  <c r="AJ1257" i="4"/>
  <c r="AM1257" i="4" s="1"/>
  <c r="AL724" i="4"/>
  <c r="AJ724" i="4"/>
  <c r="AM724" i="4" s="1"/>
  <c r="AL1532" i="4"/>
  <c r="AJ1532" i="4"/>
  <c r="AM1532" i="4" s="1"/>
  <c r="AL191" i="4"/>
  <c r="AJ191" i="4"/>
  <c r="AM191" i="4" s="1"/>
  <c r="AL1275" i="4"/>
  <c r="AJ1275" i="4"/>
  <c r="AM1275" i="4" s="1"/>
  <c r="AL1253" i="4"/>
  <c r="AJ1253" i="4"/>
  <c r="AM1253" i="4" s="1"/>
  <c r="AJ2391" i="4"/>
  <c r="AM2391" i="4" s="1"/>
  <c r="AL2391" i="4"/>
  <c r="AJ2117" i="4"/>
  <c r="AM2117" i="4" s="1"/>
  <c r="AL2117" i="4"/>
  <c r="AJ847" i="4"/>
  <c r="AM847" i="4" s="1"/>
  <c r="AL847" i="4"/>
  <c r="AL1399" i="4"/>
  <c r="AJ1399" i="4"/>
  <c r="AM1399" i="4" s="1"/>
  <c r="AJ2217" i="4"/>
  <c r="AM2217" i="4" s="1"/>
  <c r="AL2217" i="4"/>
  <c r="AJ560" i="4"/>
  <c r="AM560" i="4" s="1"/>
  <c r="AL560" i="4"/>
  <c r="AL823" i="4"/>
  <c r="AJ823" i="4"/>
  <c r="AM823" i="4" s="1"/>
  <c r="AL1412" i="4"/>
  <c r="AJ1412" i="4"/>
  <c r="AM1412" i="4" s="1"/>
  <c r="AJ2283" i="4"/>
  <c r="AM2283" i="4" s="1"/>
  <c r="AL2283" i="4"/>
  <c r="AL1369" i="4"/>
  <c r="AJ1369" i="4"/>
  <c r="AM1369" i="4" s="1"/>
  <c r="AL1144" i="4"/>
  <c r="AJ1144" i="4"/>
  <c r="AM1144" i="4" s="1"/>
  <c r="AJ1472" i="4"/>
  <c r="AM1472" i="4" s="1"/>
  <c r="AL1472" i="4"/>
  <c r="AL1803" i="4"/>
  <c r="AJ1803" i="4"/>
  <c r="AM1803" i="4" s="1"/>
  <c r="AL1235" i="4"/>
  <c r="AJ1235" i="4"/>
  <c r="AM1235" i="4" s="1"/>
  <c r="AJ2076" i="4"/>
  <c r="AM2076" i="4" s="1"/>
  <c r="AL2076" i="4"/>
  <c r="AL908" i="4"/>
  <c r="AJ908" i="4"/>
  <c r="AM908" i="4" s="1"/>
  <c r="AJ2246" i="4"/>
  <c r="AM2246" i="4" s="1"/>
  <c r="AL2246" i="4"/>
  <c r="AJ1749" i="4"/>
  <c r="AM1749" i="4" s="1"/>
  <c r="AL1749" i="4"/>
  <c r="AL1148" i="4"/>
  <c r="AJ1148" i="4"/>
  <c r="AM1148" i="4" s="1"/>
  <c r="AJ1205" i="4"/>
  <c r="AM1205" i="4" s="1"/>
  <c r="AL1205" i="4"/>
  <c r="AL1386" i="4"/>
  <c r="AJ1386" i="4"/>
  <c r="AM1386" i="4" s="1"/>
  <c r="AL1047" i="4"/>
  <c r="AJ1047" i="4"/>
  <c r="AM1047" i="4" s="1"/>
  <c r="AL1156" i="4"/>
  <c r="AJ1156" i="4"/>
  <c r="AM1156" i="4" s="1"/>
  <c r="AL2268" i="4"/>
  <c r="AJ2268" i="4"/>
  <c r="AM2268" i="4" s="1"/>
  <c r="AL1212" i="4"/>
  <c r="AJ1212" i="4"/>
  <c r="AM1212" i="4" s="1"/>
  <c r="AL131" i="4"/>
  <c r="AJ131" i="4"/>
  <c r="AM131" i="4" s="1"/>
  <c r="AJ1657" i="4"/>
  <c r="AM1657" i="4" s="1"/>
  <c r="AL1657" i="4"/>
  <c r="AL1776" i="4"/>
  <c r="AJ1776" i="4"/>
  <c r="AM1776" i="4" s="1"/>
  <c r="AJ155" i="4"/>
  <c r="AM155" i="4" s="1"/>
  <c r="AL155" i="4"/>
  <c r="AL1970" i="4"/>
  <c r="AJ1970" i="4"/>
  <c r="AM1970" i="4" s="1"/>
  <c r="AL681" i="4"/>
  <c r="AJ681" i="4"/>
  <c r="AM681" i="4" s="1"/>
  <c r="AL961" i="4"/>
  <c r="AJ961" i="4"/>
  <c r="AM961" i="4" s="1"/>
  <c r="AL2319" i="4"/>
  <c r="AJ2319" i="4"/>
  <c r="AM2319" i="4" s="1"/>
  <c r="AL1311" i="4"/>
  <c r="AJ1311" i="4"/>
  <c r="AM1311" i="4" s="1"/>
  <c r="AJ1898" i="4"/>
  <c r="AM1898" i="4" s="1"/>
  <c r="AL1898" i="4"/>
  <c r="AL2311" i="4"/>
  <c r="AJ2311" i="4"/>
  <c r="AM2311" i="4" s="1"/>
  <c r="AL390" i="4"/>
  <c r="AJ390" i="4"/>
  <c r="AM390" i="4" s="1"/>
  <c r="AJ1990" i="4"/>
  <c r="AM1990" i="4" s="1"/>
  <c r="AL1990" i="4"/>
  <c r="AL1114" i="4"/>
  <c r="AJ1114" i="4"/>
  <c r="AM1114" i="4" s="1"/>
  <c r="AJ1325" i="4"/>
  <c r="AM1325" i="4" s="1"/>
  <c r="AL1325" i="4"/>
  <c r="AL2118" i="4"/>
  <c r="AJ2118" i="4"/>
  <c r="AM2118" i="4" s="1"/>
  <c r="AJ1463" i="4"/>
  <c r="AM1463" i="4" s="1"/>
  <c r="AL1463" i="4"/>
  <c r="AL1815" i="4"/>
  <c r="AJ1815" i="4"/>
  <c r="AM1815" i="4" s="1"/>
  <c r="AL1923" i="4"/>
  <c r="AJ1923" i="4"/>
  <c r="AM1923" i="4" s="1"/>
  <c r="AJ2101" i="4"/>
  <c r="AM2101" i="4" s="1"/>
  <c r="AL2101" i="4"/>
  <c r="AL1127" i="4"/>
  <c r="AJ1127" i="4"/>
  <c r="AM1127" i="4" s="1"/>
  <c r="AL2185" i="4"/>
  <c r="AJ2185" i="4"/>
  <c r="AM2185" i="4" s="1"/>
  <c r="AL848" i="4"/>
  <c r="AJ848" i="4"/>
  <c r="AM848" i="4" s="1"/>
  <c r="AJ1867" i="4"/>
  <c r="AM1867" i="4" s="1"/>
  <c r="AL1867" i="4"/>
  <c r="AL1955" i="4"/>
  <c r="AJ1955" i="4"/>
  <c r="AM1955" i="4" s="1"/>
  <c r="AL1957" i="4"/>
  <c r="AJ1957" i="4"/>
  <c r="AM1957" i="4" s="1"/>
  <c r="AL1834" i="4"/>
  <c r="AJ1834" i="4"/>
  <c r="AM1834" i="4" s="1"/>
  <c r="AL699" i="4"/>
  <c r="AJ699" i="4"/>
  <c r="AM699" i="4" s="1"/>
  <c r="AL1370" i="4"/>
  <c r="AJ1370" i="4"/>
  <c r="AM1370" i="4" s="1"/>
  <c r="AJ1755" i="4"/>
  <c r="AM1755" i="4" s="1"/>
  <c r="AL1755" i="4"/>
  <c r="AL493" i="4"/>
  <c r="AJ493" i="4"/>
  <c r="AM493" i="4" s="1"/>
  <c r="AL1289" i="4"/>
  <c r="AJ1289" i="4"/>
  <c r="AM1289" i="4" s="1"/>
  <c r="AL1490" i="4"/>
  <c r="AJ1490" i="4"/>
  <c r="AM1490" i="4" s="1"/>
  <c r="AL814" i="4"/>
  <c r="AJ814" i="4"/>
  <c r="AM814" i="4" s="1"/>
  <c r="AJ230" i="4"/>
  <c r="AM230" i="4" s="1"/>
  <c r="AL230" i="4"/>
  <c r="AL1003" i="4"/>
  <c r="AJ1003" i="4"/>
  <c r="AM1003" i="4" s="1"/>
  <c r="AL1303" i="4"/>
  <c r="AJ1303" i="4"/>
  <c r="AM1303" i="4" s="1"/>
  <c r="AL1753" i="4"/>
  <c r="AJ1753" i="4"/>
  <c r="AM1753" i="4" s="1"/>
  <c r="AL899" i="4"/>
  <c r="AJ899" i="4"/>
  <c r="AM899" i="4" s="1"/>
  <c r="AJ1731" i="4"/>
  <c r="AM1731" i="4" s="1"/>
  <c r="AL1731" i="4"/>
  <c r="AJ1128" i="4"/>
  <c r="AM1128" i="4" s="1"/>
  <c r="AL1128" i="4"/>
  <c r="AL923" i="4"/>
  <c r="AJ923" i="4"/>
  <c r="AM923" i="4" s="1"/>
  <c r="AJ2209" i="4"/>
  <c r="AM2209" i="4" s="1"/>
  <c r="AL2209" i="4"/>
  <c r="AL1419" i="4"/>
  <c r="AJ1419" i="4"/>
  <c r="AM1419" i="4" s="1"/>
  <c r="AJ2365" i="4"/>
  <c r="AM2365" i="4" s="1"/>
  <c r="AL2365" i="4"/>
  <c r="AJ2378" i="4"/>
  <c r="AM2378" i="4" s="1"/>
  <c r="AL2378" i="4"/>
  <c r="AJ2370" i="4"/>
  <c r="AM2370" i="4" s="1"/>
  <c r="AL2370" i="4"/>
  <c r="AL1754" i="4"/>
  <c r="AJ1754" i="4"/>
  <c r="AM1754" i="4" s="1"/>
  <c r="AJ1405" i="4"/>
  <c r="AM1405" i="4" s="1"/>
  <c r="AL1405" i="4"/>
  <c r="AJ2432" i="4"/>
  <c r="AM2432" i="4" s="1"/>
  <c r="AL2432" i="4"/>
  <c r="AL1902" i="4"/>
  <c r="AJ1902" i="4"/>
  <c r="AM1902" i="4" s="1"/>
  <c r="AJ1409" i="4"/>
  <c r="AM1409" i="4" s="1"/>
  <c r="AL1409" i="4"/>
  <c r="AJ2188" i="4"/>
  <c r="AM2188" i="4" s="1"/>
  <c r="AL2188" i="4"/>
  <c r="AL965" i="4"/>
  <c r="AJ965" i="4"/>
  <c r="AM965" i="4" s="1"/>
  <c r="AL1785" i="4"/>
  <c r="AJ1785" i="4"/>
  <c r="AM1785" i="4" s="1"/>
  <c r="AJ1237" i="4"/>
  <c r="AM1237" i="4" s="1"/>
  <c r="AL1237" i="4"/>
  <c r="AL1804" i="4"/>
  <c r="AJ1804" i="4"/>
  <c r="AM1804" i="4" s="1"/>
  <c r="AL257" i="4"/>
  <c r="AJ257" i="4"/>
  <c r="AM257" i="4" s="1"/>
  <c r="AL1448" i="4"/>
  <c r="AJ1448" i="4"/>
  <c r="AM1448" i="4" s="1"/>
  <c r="AL1826" i="4"/>
  <c r="AJ1826" i="4"/>
  <c r="AM1826" i="4" s="1"/>
  <c r="AL1265" i="4"/>
  <c r="AJ1265" i="4"/>
  <c r="AM1265" i="4" s="1"/>
  <c r="AL46" i="4"/>
  <c r="AJ46" i="4"/>
  <c r="AM46" i="4" s="1"/>
  <c r="AL661" i="4"/>
  <c r="AJ661" i="4"/>
  <c r="AM661" i="4" s="1"/>
  <c r="AL67" i="4"/>
  <c r="AJ67" i="4"/>
  <c r="AM67" i="4" s="1"/>
  <c r="AL668" i="4"/>
  <c r="AJ668" i="4"/>
  <c r="AM668" i="4" s="1"/>
  <c r="AL924" i="4"/>
  <c r="AJ924" i="4"/>
  <c r="AM924" i="4" s="1"/>
  <c r="AL1426" i="4"/>
  <c r="AJ1426" i="4"/>
  <c r="AM1426" i="4" s="1"/>
  <c r="AL811" i="4"/>
  <c r="AJ811" i="4"/>
  <c r="AM811" i="4" s="1"/>
  <c r="AL774" i="4"/>
  <c r="AJ774" i="4"/>
  <c r="AM774" i="4" s="1"/>
  <c r="AJ1672" i="4"/>
  <c r="AM1672" i="4" s="1"/>
  <c r="AL1672" i="4"/>
  <c r="AL1882" i="4"/>
  <c r="AJ1882" i="4"/>
  <c r="AM1882" i="4" s="1"/>
  <c r="AL2155" i="4"/>
  <c r="AJ2155" i="4"/>
  <c r="AM2155" i="4" s="1"/>
  <c r="AJ1767" i="4"/>
  <c r="AM1767" i="4" s="1"/>
  <c r="AL1767" i="4"/>
  <c r="AJ2000" i="4"/>
  <c r="AM2000" i="4" s="1"/>
  <c r="AL2000" i="4"/>
  <c r="AL2033" i="4"/>
  <c r="AJ2033" i="4"/>
  <c r="AM2033" i="4" s="1"/>
  <c r="AJ1398" i="4"/>
  <c r="AM1398" i="4" s="1"/>
  <c r="AL1398" i="4"/>
  <c r="AL1377" i="4"/>
  <c r="AJ1377" i="4"/>
  <c r="AM1377" i="4" s="1"/>
  <c r="AL1309" i="4"/>
  <c r="AJ1309" i="4"/>
  <c r="AM1309" i="4" s="1"/>
  <c r="AL1717" i="4"/>
  <c r="AJ1717" i="4"/>
  <c r="AM1717" i="4" s="1"/>
  <c r="AJ166" i="4"/>
  <c r="AM166" i="4" s="1"/>
  <c r="AL166" i="4"/>
  <c r="AL413" i="4"/>
  <c r="AJ413" i="4"/>
  <c r="AM413" i="4" s="1"/>
  <c r="AL1841" i="4"/>
  <c r="AJ1841" i="4"/>
  <c r="AM1841" i="4" s="1"/>
  <c r="AJ1503" i="4"/>
  <c r="AM1503" i="4" s="1"/>
  <c r="AL1503" i="4"/>
  <c r="AL2314" i="4"/>
  <c r="AJ2314" i="4"/>
  <c r="AM2314" i="4" s="1"/>
  <c r="AJ860" i="4"/>
  <c r="AM860" i="4" s="1"/>
  <c r="AL860" i="4"/>
  <c r="AJ1588" i="4"/>
  <c r="AM1588" i="4" s="1"/>
  <c r="AL1588" i="4"/>
  <c r="AL2153" i="4"/>
  <c r="AJ2153" i="4"/>
  <c r="AM2153" i="4" s="1"/>
  <c r="AL95" i="4"/>
  <c r="AJ95" i="4"/>
  <c r="AM95" i="4" s="1"/>
  <c r="AJ2380" i="4"/>
  <c r="AM2380" i="4" s="1"/>
  <c r="AL2380" i="4"/>
  <c r="AJ2008" i="4"/>
  <c r="AM2008" i="4" s="1"/>
  <c r="AL2008" i="4"/>
  <c r="AL1451" i="4"/>
  <c r="AJ1451" i="4"/>
  <c r="AM1451" i="4" s="1"/>
  <c r="AL1719" i="4"/>
  <c r="AJ1719" i="4"/>
  <c r="AM1719" i="4" s="1"/>
  <c r="AJ2213" i="4"/>
  <c r="AM2213" i="4" s="1"/>
  <c r="AL2213" i="4"/>
  <c r="AL1879" i="4"/>
  <c r="AJ1879" i="4"/>
  <c r="AM1879" i="4" s="1"/>
  <c r="AL2241" i="4"/>
  <c r="AJ2241" i="4"/>
  <c r="AM2241" i="4" s="1"/>
  <c r="AL1348" i="4"/>
  <c r="AJ1348" i="4"/>
  <c r="AM1348" i="4" s="1"/>
  <c r="AJ1786" i="4"/>
  <c r="AM1786" i="4" s="1"/>
  <c r="AL1786" i="4"/>
  <c r="AL884" i="4"/>
  <c r="AJ884" i="4"/>
  <c r="AM884" i="4" s="1"/>
  <c r="AJ2337" i="4"/>
  <c r="AM2337" i="4" s="1"/>
  <c r="AL2337" i="4"/>
  <c r="AJ1870" i="4"/>
  <c r="AM1870" i="4" s="1"/>
  <c r="AL1870" i="4"/>
  <c r="AL2186" i="4"/>
  <c r="AJ2186" i="4"/>
  <c r="AM2186" i="4" s="1"/>
  <c r="AL2131" i="4"/>
  <c r="AJ2131" i="4"/>
  <c r="AM2131" i="4" s="1"/>
  <c r="AL1862" i="4"/>
  <c r="AJ1862" i="4"/>
  <c r="AM1862" i="4" s="1"/>
  <c r="AL1452" i="4"/>
  <c r="AJ1452" i="4"/>
  <c r="AM1452" i="4" s="1"/>
  <c r="AJ958" i="4"/>
  <c r="AM958" i="4" s="1"/>
  <c r="AL958" i="4"/>
  <c r="AJ2085" i="4"/>
  <c r="AM2085" i="4" s="1"/>
  <c r="AL2085" i="4"/>
  <c r="AL665" i="4"/>
  <c r="AJ665" i="4"/>
  <c r="AM665" i="4" s="1"/>
  <c r="AL813" i="4"/>
  <c r="AJ813" i="4"/>
  <c r="AM813" i="4" s="1"/>
  <c r="AL2166" i="4"/>
  <c r="AJ2166" i="4"/>
  <c r="AM2166" i="4" s="1"/>
  <c r="AL764" i="4"/>
  <c r="AJ764" i="4"/>
  <c r="AM764" i="4" s="1"/>
  <c r="AL324" i="4"/>
  <c r="AJ324" i="4"/>
  <c r="AM324" i="4" s="1"/>
  <c r="AJ1247" i="4"/>
  <c r="AM1247" i="4" s="1"/>
  <c r="AL1247" i="4"/>
  <c r="AJ1670" i="4"/>
  <c r="AM1670" i="4" s="1"/>
  <c r="AL1670" i="4"/>
  <c r="AL1806" i="4"/>
  <c r="AJ1806" i="4"/>
  <c r="AM1806" i="4" s="1"/>
  <c r="AJ1500" i="4"/>
  <c r="AM1500" i="4" s="1"/>
  <c r="AL1500" i="4"/>
  <c r="AL1784" i="4"/>
  <c r="AJ1784" i="4"/>
  <c r="AM1784" i="4" s="1"/>
  <c r="AL1178" i="4"/>
  <c r="AJ1178" i="4"/>
  <c r="AM1178" i="4" s="1"/>
  <c r="AL647" i="4"/>
  <c r="AJ647" i="4"/>
  <c r="AM647" i="4" s="1"/>
  <c r="AL133" i="4"/>
  <c r="AJ133" i="4"/>
  <c r="AM133" i="4" s="1"/>
  <c r="AL1339" i="4"/>
  <c r="AJ1339" i="4"/>
  <c r="AM1339" i="4" s="1"/>
  <c r="AJ2334" i="4"/>
  <c r="AM2334" i="4" s="1"/>
  <c r="AL2334" i="4"/>
  <c r="AJ1883" i="4"/>
  <c r="AM1883" i="4" s="1"/>
  <c r="AL1883" i="4"/>
  <c r="AJ1875" i="4"/>
  <c r="AM1875" i="4" s="1"/>
  <c r="AL1875" i="4"/>
  <c r="AL951" i="4"/>
  <c r="AJ951" i="4"/>
  <c r="AM951" i="4" s="1"/>
  <c r="AL1711" i="4"/>
  <c r="AJ1711" i="4"/>
  <c r="AM1711" i="4" s="1"/>
  <c r="AL845" i="4"/>
  <c r="AJ845" i="4"/>
  <c r="AM845" i="4" s="1"/>
  <c r="AJ1740" i="4"/>
  <c r="AM1740" i="4" s="1"/>
  <c r="AL1740" i="4"/>
  <c r="AL1414" i="4"/>
  <c r="AJ1414" i="4"/>
  <c r="AM1414" i="4" s="1"/>
  <c r="AL1338" i="4"/>
  <c r="AJ1338" i="4"/>
  <c r="AM1338" i="4" s="1"/>
  <c r="AJ1792" i="4"/>
  <c r="AM1792" i="4" s="1"/>
  <c r="AL1792" i="4"/>
  <c r="AJ1652" i="4"/>
  <c r="AM1652" i="4" s="1"/>
  <c r="AL1652" i="4"/>
  <c r="AJ2332" i="4"/>
  <c r="AM2332" i="4" s="1"/>
  <c r="AL2332" i="4"/>
  <c r="AL1074" i="4"/>
  <c r="AJ1074" i="4"/>
  <c r="AM1074" i="4" s="1"/>
  <c r="AL1793" i="4"/>
  <c r="AJ1793" i="4"/>
  <c r="AM1793" i="4" s="1"/>
  <c r="AL588" i="4"/>
  <c r="AJ588" i="4"/>
  <c r="AM588" i="4" s="1"/>
  <c r="AL904" i="4"/>
  <c r="AJ904" i="4"/>
  <c r="AM904" i="4" s="1"/>
  <c r="AL1259" i="4"/>
  <c r="AJ1259" i="4"/>
  <c r="AM1259" i="4" s="1"/>
  <c r="AL1071" i="4"/>
  <c r="AJ1071" i="4"/>
  <c r="AM1071" i="4" s="1"/>
  <c r="AJ1992" i="4"/>
  <c r="AM1992" i="4" s="1"/>
  <c r="AL1992" i="4"/>
  <c r="AL195" i="4"/>
  <c r="AJ195" i="4"/>
  <c r="AM195" i="4" s="1"/>
  <c r="AJ266" i="4"/>
  <c r="AM266" i="4" s="1"/>
  <c r="AL266" i="4"/>
  <c r="AL1909" i="4"/>
  <c r="AJ1909" i="4"/>
  <c r="AM1909" i="4" s="1"/>
  <c r="AL1728" i="4"/>
  <c r="AJ1728" i="4"/>
  <c r="AM1728" i="4" s="1"/>
  <c r="AL318" i="4"/>
  <c r="AJ318" i="4"/>
  <c r="AM318" i="4" s="1"/>
  <c r="AJ2175" i="4"/>
  <c r="AM2175" i="4" s="1"/>
  <c r="AL2175" i="4"/>
  <c r="AL2198" i="4"/>
  <c r="AJ2198" i="4"/>
  <c r="AM2198" i="4" s="1"/>
  <c r="AJ1430" i="4"/>
  <c r="AM1430" i="4" s="1"/>
  <c r="AL1430" i="4"/>
  <c r="AL300" i="4"/>
  <c r="AJ300" i="4"/>
  <c r="AM300" i="4" s="1"/>
  <c r="AJ2027" i="4"/>
  <c r="AM2027" i="4" s="1"/>
  <c r="AL2027" i="4"/>
  <c r="AL2475" i="4"/>
  <c r="AJ2475" i="4"/>
  <c r="AM2475" i="4" s="1"/>
  <c r="AL736" i="4"/>
  <c r="AJ736" i="4"/>
  <c r="AM736" i="4" s="1"/>
  <c r="AL2266" i="4"/>
  <c r="AJ2266" i="4"/>
  <c r="AM2266" i="4" s="1"/>
  <c r="AL1912" i="4"/>
  <c r="AJ1912" i="4"/>
  <c r="AM1912" i="4" s="1"/>
  <c r="AL304" i="4"/>
  <c r="AJ304" i="4"/>
  <c r="AM304" i="4" s="1"/>
  <c r="AL1125" i="4"/>
  <c r="AJ1125" i="4"/>
  <c r="AM1125" i="4" s="1"/>
  <c r="AL807" i="4"/>
  <c r="AJ807" i="4"/>
  <c r="AM807" i="4" s="1"/>
  <c r="AL489" i="4"/>
  <c r="AJ489" i="4"/>
  <c r="AM489" i="4" s="1"/>
  <c r="AL1695" i="4"/>
  <c r="AJ1695" i="4"/>
  <c r="AM1695" i="4" s="1"/>
  <c r="AJ810" i="4"/>
  <c r="AM810" i="4" s="1"/>
  <c r="AL810" i="4"/>
  <c r="AL897" i="4"/>
  <c r="AJ897" i="4"/>
  <c r="AM897" i="4" s="1"/>
  <c r="AL1779" i="4"/>
  <c r="AJ1779" i="4"/>
  <c r="AM1779" i="4" s="1"/>
  <c r="AL1953" i="4"/>
  <c r="AJ1953" i="4"/>
  <c r="AM1953" i="4" s="1"/>
  <c r="AL439" i="4"/>
  <c r="AJ439" i="4"/>
  <c r="AM439" i="4" s="1"/>
  <c r="AJ2174" i="4"/>
  <c r="AM2174" i="4" s="1"/>
  <c r="AL2174" i="4"/>
  <c r="AJ1383" i="4"/>
  <c r="AM1383" i="4" s="1"/>
  <c r="AL1383" i="4"/>
  <c r="AL475" i="4"/>
  <c r="AJ475" i="4"/>
  <c r="AM475" i="4" s="1"/>
  <c r="AJ2245" i="4"/>
  <c r="AM2245" i="4" s="1"/>
  <c r="AL2245" i="4"/>
  <c r="AL220" i="4"/>
  <c r="AJ220" i="4"/>
  <c r="AM220" i="4" s="1"/>
  <c r="AL864" i="4"/>
  <c r="AJ864" i="4"/>
  <c r="AM864" i="4" s="1"/>
  <c r="AL853" i="4"/>
  <c r="AJ853" i="4"/>
  <c r="AM853" i="4" s="1"/>
  <c r="AJ2290" i="4"/>
  <c r="AM2290" i="4" s="1"/>
  <c r="AL2290" i="4"/>
  <c r="AL2258" i="4"/>
  <c r="AJ2258" i="4"/>
  <c r="AM2258" i="4" s="1"/>
  <c r="AL214" i="4"/>
  <c r="AJ214" i="4"/>
  <c r="AM214" i="4" s="1"/>
  <c r="AL507" i="4"/>
  <c r="AJ507" i="4"/>
  <c r="AM507" i="4" s="1"/>
  <c r="AJ2182" i="4"/>
  <c r="AM2182" i="4" s="1"/>
  <c r="AL2182" i="4"/>
  <c r="AL942" i="4"/>
  <c r="AJ942" i="4"/>
  <c r="AM942" i="4" s="1"/>
  <c r="AL1880" i="4"/>
  <c r="AJ1880" i="4"/>
  <c r="AM1880" i="4" s="1"/>
  <c r="AL1438" i="4"/>
  <c r="AJ1438" i="4"/>
  <c r="AM1438" i="4" s="1"/>
  <c r="AL1185" i="4"/>
  <c r="AJ1185" i="4"/>
  <c r="AM1185" i="4" s="1"/>
  <c r="AL1182" i="4"/>
  <c r="AJ1182" i="4"/>
  <c r="AM1182" i="4" s="1"/>
  <c r="AL882" i="4"/>
  <c r="AJ882" i="4"/>
  <c r="AM882" i="4" s="1"/>
  <c r="AJ802" i="4"/>
  <c r="AM802" i="4" s="1"/>
  <c r="AL802" i="4"/>
  <c r="AL260" i="4"/>
  <c r="AJ260" i="4"/>
  <c r="AM260" i="4" s="1"/>
  <c r="AL1305" i="4"/>
  <c r="AJ1305" i="4"/>
  <c r="AM1305" i="4" s="1"/>
  <c r="AL1831" i="4"/>
  <c r="AJ1831" i="4"/>
  <c r="AM1831" i="4" s="1"/>
  <c r="AL345" i="4"/>
  <c r="AJ345" i="4"/>
  <c r="AM345" i="4" s="1"/>
  <c r="AJ728" i="4"/>
  <c r="AM728" i="4" s="1"/>
  <c r="AL728" i="4"/>
  <c r="AL231" i="4"/>
  <c r="AJ231" i="4"/>
  <c r="AM231" i="4" s="1"/>
  <c r="AJ1454" i="4"/>
  <c r="AM1454" i="4" s="1"/>
  <c r="AL1454" i="4"/>
  <c r="AL565" i="4"/>
  <c r="AJ565" i="4"/>
  <c r="AM565" i="4" s="1"/>
  <c r="AL2021" i="4"/>
  <c r="AJ2021" i="4"/>
  <c r="AM2021" i="4" s="1"/>
  <c r="AJ1570" i="4"/>
  <c r="AM1570" i="4" s="1"/>
  <c r="AL1570" i="4"/>
  <c r="AL2362" i="4"/>
  <c r="AJ2362" i="4"/>
  <c r="AM2362" i="4" s="1"/>
  <c r="AJ1333" i="4"/>
  <c r="AM1333" i="4" s="1"/>
  <c r="AL1333" i="4"/>
  <c r="AL316" i="4"/>
  <c r="AJ316" i="4"/>
  <c r="AM316" i="4" s="1"/>
  <c r="AL1400" i="4"/>
  <c r="AJ1400" i="4"/>
  <c r="AM1400" i="4" s="1"/>
  <c r="AL2355" i="4"/>
  <c r="AJ2355" i="4"/>
  <c r="AM2355" i="4" s="1"/>
  <c r="AL1258" i="4"/>
  <c r="AJ1258" i="4"/>
  <c r="AM1258" i="4" s="1"/>
  <c r="AL700" i="4"/>
  <c r="AJ700" i="4"/>
  <c r="AM700" i="4" s="1"/>
  <c r="AL1946" i="4"/>
  <c r="AJ1946" i="4"/>
  <c r="AM1946" i="4" s="1"/>
  <c r="AJ2092" i="4"/>
  <c r="AM2092" i="4" s="1"/>
  <c r="AL2092" i="4"/>
  <c r="AL1192" i="4"/>
  <c r="AJ1192" i="4"/>
  <c r="AM1192" i="4" s="1"/>
  <c r="AL2237" i="4"/>
  <c r="AJ2237" i="4"/>
  <c r="AM2237" i="4" s="1"/>
  <c r="AL680" i="4"/>
  <c r="AJ680" i="4"/>
  <c r="AM680" i="4" s="1"/>
  <c r="AL1340" i="4"/>
  <c r="AJ1340" i="4"/>
  <c r="AM1340" i="4" s="1"/>
  <c r="AL984" i="4"/>
  <c r="AJ984" i="4"/>
  <c r="AM984" i="4" s="1"/>
  <c r="AJ2243" i="4"/>
  <c r="AM2243" i="4" s="1"/>
  <c r="AL2243" i="4"/>
  <c r="AL2406" i="4"/>
  <c r="AJ2406" i="4"/>
  <c r="AM2406" i="4" s="1"/>
  <c r="AJ917" i="4"/>
  <c r="AM917" i="4" s="1"/>
  <c r="AL917" i="4"/>
  <c r="AL2389" i="4"/>
  <c r="AJ2389" i="4"/>
  <c r="AM2389" i="4" s="1"/>
  <c r="AL1119" i="4"/>
  <c r="AJ1119" i="4"/>
  <c r="AM1119" i="4" s="1"/>
  <c r="AL2129" i="4"/>
  <c r="AJ2129" i="4"/>
  <c r="AM2129" i="4" s="1"/>
  <c r="AL590" i="4"/>
  <c r="AJ590" i="4"/>
  <c r="AM590" i="4" s="1"/>
  <c r="AL1070" i="4"/>
  <c r="AJ1070" i="4"/>
  <c r="AM1070" i="4" s="1"/>
  <c r="AL1643" i="4"/>
  <c r="AJ1643" i="4"/>
  <c r="AM1643" i="4" s="1"/>
  <c r="AJ2469" i="4"/>
  <c r="AM2469" i="4" s="1"/>
  <c r="AL2469" i="4"/>
  <c r="AL918" i="4"/>
  <c r="AJ918" i="4"/>
  <c r="AM918" i="4" s="1"/>
  <c r="AJ2207" i="4"/>
  <c r="AM2207" i="4" s="1"/>
  <c r="AL2207" i="4"/>
  <c r="AL1789" i="4"/>
  <c r="AJ1789" i="4"/>
  <c r="AM1789" i="4" s="1"/>
  <c r="AL538" i="4"/>
  <c r="AJ538" i="4"/>
  <c r="AM538" i="4" s="1"/>
  <c r="AL2466" i="4"/>
  <c r="AJ2466" i="4"/>
  <c r="AM2466" i="4" s="1"/>
  <c r="AJ1651" i="4"/>
  <c r="AM1651" i="4" s="1"/>
  <c r="AL1651" i="4"/>
  <c r="AL1373" i="4"/>
  <c r="AJ1373" i="4"/>
  <c r="AM1373" i="4" s="1"/>
  <c r="AJ1513" i="4"/>
  <c r="AM1513" i="4" s="1"/>
  <c r="AL1513" i="4"/>
  <c r="AL1891" i="4"/>
  <c r="AJ1891" i="4"/>
  <c r="AM1891" i="4" s="1"/>
  <c r="AJ2234" i="4"/>
  <c r="AM2234" i="4" s="1"/>
  <c r="AL2234" i="4"/>
  <c r="AJ1379" i="4"/>
  <c r="AM1379" i="4" s="1"/>
  <c r="AL1379" i="4"/>
  <c r="AL940" i="4"/>
  <c r="AJ940" i="4"/>
  <c r="AM940" i="4" s="1"/>
  <c r="AL1115" i="4"/>
  <c r="AJ1115" i="4"/>
  <c r="AM1115" i="4" s="1"/>
  <c r="AL2039" i="4"/>
  <c r="AJ2039" i="4"/>
  <c r="AM2039" i="4" s="1"/>
  <c r="AL1790" i="4"/>
  <c r="AJ1790" i="4"/>
  <c r="AM1790" i="4" s="1"/>
  <c r="AL871" i="4"/>
  <c r="AJ871" i="4"/>
  <c r="AM871" i="4" s="1"/>
  <c r="AJ277" i="4"/>
  <c r="AM277" i="4" s="1"/>
  <c r="AL277" i="4"/>
  <c r="AJ2313" i="4"/>
  <c r="AM2313" i="4" s="1"/>
  <c r="AL2313" i="4"/>
  <c r="AL1460" i="4"/>
  <c r="AJ1460" i="4"/>
  <c r="AM1460" i="4" s="1"/>
  <c r="AL1954" i="4"/>
  <c r="AJ1954" i="4"/>
  <c r="AM1954" i="4" s="1"/>
  <c r="AJ1540" i="4"/>
  <c r="AM1540" i="4" s="1"/>
  <c r="AL1540" i="4"/>
  <c r="AL248" i="4"/>
  <c r="AJ248" i="4"/>
  <c r="AM248" i="4" s="1"/>
  <c r="AL826" i="4"/>
  <c r="AJ826" i="4"/>
  <c r="AM826" i="4" s="1"/>
  <c r="AJ2347" i="4"/>
  <c r="AM2347" i="4" s="1"/>
  <c r="AL2347" i="4"/>
  <c r="AL83" i="4"/>
  <c r="AJ83" i="4"/>
  <c r="AM83" i="4" s="1"/>
  <c r="AL2171" i="4"/>
  <c r="AJ2171" i="4"/>
  <c r="AM2171" i="4" s="1"/>
  <c r="AL106" i="4"/>
  <c r="AJ106" i="4"/>
  <c r="AM106" i="4" s="1"/>
  <c r="AL1352" i="4"/>
  <c r="AJ1352" i="4"/>
  <c r="AM1352" i="4" s="1"/>
  <c r="AL637" i="4"/>
  <c r="AJ637" i="4"/>
  <c r="AM637" i="4" s="1"/>
  <c r="AJ1974" i="4"/>
  <c r="AM1974" i="4" s="1"/>
  <c r="AL1974" i="4"/>
  <c r="AL2348" i="4"/>
  <c r="AJ2348" i="4"/>
  <c r="AM2348" i="4" s="1"/>
  <c r="AL1631" i="4"/>
  <c r="AJ1631" i="4"/>
  <c r="AM1631" i="4" s="1"/>
  <c r="AJ58" i="4"/>
  <c r="AM58" i="4" s="1"/>
  <c r="AL58" i="4"/>
  <c r="AL2315" i="4"/>
  <c r="AJ2315" i="4"/>
  <c r="AM2315" i="4" s="1"/>
  <c r="AL2012" i="4"/>
  <c r="AJ2012" i="4"/>
  <c r="AM2012" i="4" s="1"/>
  <c r="AJ496" i="4"/>
  <c r="AM496" i="4" s="1"/>
  <c r="AL496" i="4"/>
  <c r="AL1408" i="4"/>
  <c r="AJ1408" i="4"/>
  <c r="AM1408" i="4" s="1"/>
  <c r="AL453" i="4"/>
  <c r="AJ453" i="4"/>
  <c r="AM453" i="4" s="1"/>
  <c r="AL787" i="4"/>
  <c r="AJ787" i="4"/>
  <c r="AM787" i="4" s="1"/>
  <c r="AL954" i="4"/>
  <c r="AJ954" i="4"/>
  <c r="AM954" i="4" s="1"/>
  <c r="AJ471" i="4"/>
  <c r="AM471" i="4" s="1"/>
  <c r="AL471" i="4"/>
  <c r="AL2397" i="4"/>
  <c r="AJ2397" i="4"/>
  <c r="AM2397" i="4" s="1"/>
  <c r="AL1871" i="4"/>
  <c r="AJ1871" i="4"/>
  <c r="AM1871" i="4" s="1"/>
  <c r="AL571" i="4"/>
  <c r="AJ571" i="4"/>
  <c r="AM571" i="4" s="1"/>
  <c r="AJ1150" i="4"/>
  <c r="AM1150" i="4" s="1"/>
  <c r="AL1150" i="4"/>
  <c r="AJ2037" i="4"/>
  <c r="AM2037" i="4" s="1"/>
  <c r="AL2037" i="4"/>
  <c r="AL840" i="4"/>
  <c r="AJ840" i="4"/>
  <c r="AM840" i="4" s="1"/>
  <c r="AJ1345" i="4"/>
  <c r="AM1345" i="4" s="1"/>
  <c r="AL1345" i="4"/>
  <c r="AJ401" i="4"/>
  <c r="AM401" i="4" s="1"/>
  <c r="AL401" i="4"/>
  <c r="AL2184" i="4"/>
  <c r="AJ2184" i="4"/>
  <c r="AM2184" i="4" s="1"/>
  <c r="AL808" i="4"/>
  <c r="AJ808" i="4"/>
  <c r="AM808" i="4" s="1"/>
  <c r="AJ698" i="4"/>
  <c r="AM698" i="4" s="1"/>
  <c r="AL698" i="4"/>
  <c r="AJ1961" i="4"/>
  <c r="AM1961" i="4" s="1"/>
  <c r="AL1961" i="4"/>
  <c r="AL827" i="4"/>
  <c r="AJ827" i="4"/>
  <c r="AM827" i="4" s="1"/>
  <c r="AJ2072" i="4"/>
  <c r="AM2072" i="4" s="1"/>
  <c r="AL2072" i="4"/>
  <c r="AL945" i="4"/>
  <c r="AJ945" i="4"/>
  <c r="AM945" i="4" s="1"/>
  <c r="AL1038" i="4"/>
  <c r="AJ1038" i="4"/>
  <c r="AM1038" i="4" s="1"/>
  <c r="AJ1498" i="4"/>
  <c r="AM1498" i="4" s="1"/>
  <c r="AL1498" i="4"/>
  <c r="AL1283" i="4"/>
  <c r="AJ1283" i="4"/>
  <c r="AM1283" i="4" s="1"/>
  <c r="AJ2132" i="4"/>
  <c r="AM2132" i="4" s="1"/>
  <c r="AL2132" i="4"/>
  <c r="AJ1575" i="4"/>
  <c r="AM1575" i="4" s="1"/>
  <c r="AL1575" i="4"/>
  <c r="AL180" i="4"/>
  <c r="AJ180" i="4"/>
  <c r="AM180" i="4" s="1"/>
  <c r="AL1022" i="4"/>
  <c r="AJ1022" i="4"/>
  <c r="AM1022" i="4" s="1"/>
  <c r="AJ1645" i="4"/>
  <c r="AM1645" i="4" s="1"/>
  <c r="AL1645" i="4"/>
  <c r="AL902" i="4"/>
  <c r="AJ902" i="4"/>
  <c r="AM902" i="4" s="1"/>
  <c r="AJ1393" i="4"/>
  <c r="AM1393" i="4" s="1"/>
  <c r="AL1393" i="4"/>
  <c r="AL1367" i="4"/>
  <c r="AJ1367" i="4"/>
  <c r="AM1367" i="4" s="1"/>
  <c r="AL273" i="4"/>
  <c r="AJ273" i="4"/>
  <c r="AM273" i="4" s="1"/>
  <c r="AJ829" i="4"/>
  <c r="AM829" i="4" s="1"/>
  <c r="AL829" i="4"/>
  <c r="AJ269" i="4"/>
  <c r="AM269" i="4" s="1"/>
  <c r="AL269" i="4"/>
  <c r="AL2064" i="4"/>
  <c r="AJ2064" i="4"/>
  <c r="AM2064" i="4" s="1"/>
  <c r="AL1501" i="4"/>
  <c r="AJ1501" i="4"/>
  <c r="AM1501" i="4" s="1"/>
  <c r="AJ939" i="4"/>
  <c r="AM939" i="4" s="1"/>
  <c r="AL939" i="4"/>
  <c r="AJ385" i="4"/>
  <c r="AM385" i="4" s="1"/>
  <c r="AL385" i="4"/>
  <c r="AJ1714" i="4"/>
  <c r="AM1714" i="4" s="1"/>
  <c r="AL1714" i="4"/>
  <c r="AL240" i="4"/>
  <c r="AJ240" i="4"/>
  <c r="AM240" i="4" s="1"/>
  <c r="AL990" i="4"/>
  <c r="AJ990" i="4"/>
  <c r="AM990" i="4" s="1"/>
  <c r="AL697" i="4"/>
  <c r="AJ697" i="4"/>
  <c r="AM697" i="4" s="1"/>
  <c r="AJ1116" i="4"/>
  <c r="AM1116" i="4" s="1"/>
  <c r="AL1116" i="4"/>
  <c r="AJ1512" i="4"/>
  <c r="AM1512" i="4" s="1"/>
  <c r="AL1512" i="4"/>
  <c r="AL1688" i="4"/>
  <c r="AJ1688" i="4"/>
  <c r="AM1688" i="4" s="1"/>
  <c r="AJ901" i="4"/>
  <c r="AM901" i="4" s="1"/>
  <c r="AL901" i="4"/>
  <c r="AJ1874" i="4"/>
  <c r="AM1874" i="4" s="1"/>
  <c r="AL1874" i="4"/>
  <c r="AL2326" i="4"/>
  <c r="AJ2326" i="4"/>
  <c r="AM2326" i="4" s="1"/>
  <c r="AJ2109" i="4"/>
  <c r="AM2109" i="4" s="1"/>
  <c r="AL2109" i="4"/>
  <c r="AJ1504" i="4"/>
  <c r="AM1504" i="4" s="1"/>
  <c r="AL1504" i="4"/>
  <c r="AL960" i="4"/>
  <c r="AJ960" i="4"/>
  <c r="AM960" i="4" s="1"/>
  <c r="AL953" i="4"/>
  <c r="AJ953" i="4"/>
  <c r="AM953" i="4" s="1"/>
  <c r="AJ1860" i="4"/>
  <c r="AM1860" i="4" s="1"/>
  <c r="AL1860" i="4"/>
  <c r="AJ2224" i="4"/>
  <c r="AM2224" i="4" s="1"/>
  <c r="AL2224" i="4"/>
  <c r="AJ1509" i="4"/>
  <c r="AM1509" i="4" s="1"/>
  <c r="AL1509" i="4"/>
  <c r="AL450" i="4"/>
  <c r="AJ450" i="4"/>
  <c r="AM450" i="4" s="1"/>
  <c r="AL585" i="4"/>
  <c r="AJ585" i="4"/>
  <c r="AM585" i="4" s="1"/>
  <c r="AL1189" i="4"/>
  <c r="AJ1189" i="4"/>
  <c r="AM1189" i="4" s="1"/>
  <c r="AL1675" i="4"/>
  <c r="AJ1675" i="4"/>
  <c r="AM1675" i="4" s="1"/>
  <c r="AL423" i="4"/>
  <c r="AJ423" i="4"/>
  <c r="AM423" i="4" s="1"/>
  <c r="AJ1637" i="4"/>
  <c r="AM1637" i="4" s="1"/>
  <c r="AL1637" i="4"/>
  <c r="AL1818" i="4"/>
  <c r="AJ1818" i="4"/>
  <c r="AM1818" i="4" s="1"/>
  <c r="AL2235" i="4"/>
  <c r="AJ2235" i="4"/>
  <c r="AM2235" i="4" s="1"/>
  <c r="AL1416" i="4"/>
  <c r="AJ1416" i="4"/>
  <c r="AM1416" i="4" s="1"/>
  <c r="AL1042" i="4"/>
  <c r="AJ1042" i="4"/>
  <c r="AM1042" i="4" s="1"/>
  <c r="AL1389" i="4"/>
  <c r="AJ1389" i="4"/>
  <c r="AM1389" i="4" s="1"/>
  <c r="AL1296" i="4"/>
  <c r="AJ1296" i="4"/>
  <c r="AM1296" i="4" s="1"/>
  <c r="AL235" i="4"/>
  <c r="AJ235" i="4"/>
  <c r="AM235" i="4" s="1"/>
  <c r="AL1511" i="4"/>
  <c r="AJ1511" i="4"/>
  <c r="AM1511" i="4" s="1"/>
  <c r="AJ1505" i="4"/>
  <c r="AM1505" i="4" s="1"/>
  <c r="AL1505" i="4"/>
  <c r="AL1814" i="4"/>
  <c r="AJ1814" i="4"/>
  <c r="AM1814" i="4" s="1"/>
  <c r="AJ2192" i="4"/>
  <c r="AM2192" i="4" s="1"/>
  <c r="AL2192" i="4"/>
  <c r="AL1246" i="4"/>
  <c r="AJ1246" i="4"/>
  <c r="AM1246" i="4" s="1"/>
  <c r="AJ1314" i="4"/>
  <c r="AM1314" i="4" s="1"/>
  <c r="AL1314" i="4"/>
  <c r="AJ92" i="4"/>
  <c r="AM92" i="4" s="1"/>
  <c r="AL92" i="4"/>
  <c r="AJ2263" i="4"/>
  <c r="AM2263" i="4" s="1"/>
  <c r="AL2263" i="4"/>
  <c r="AL1163" i="4"/>
  <c r="AJ1163" i="4"/>
  <c r="AM1163" i="4" s="1"/>
  <c r="AL584" i="4"/>
  <c r="AJ584" i="4"/>
  <c r="AM584" i="4" s="1"/>
  <c r="AL1190" i="4"/>
  <c r="AJ1190" i="4"/>
  <c r="AM1190" i="4" s="1"/>
  <c r="AJ1632" i="4"/>
  <c r="AM1632" i="4" s="1"/>
  <c r="AL1632" i="4"/>
  <c r="AJ2169" i="4"/>
  <c r="AM2169" i="4" s="1"/>
  <c r="AL2169" i="4"/>
  <c r="AL430" i="4"/>
  <c r="AJ430" i="4"/>
  <c r="AM430" i="4" s="1"/>
  <c r="AL1623" i="4"/>
  <c r="AJ1623" i="4"/>
  <c r="AM1623" i="4" s="1"/>
  <c r="AJ1459" i="4"/>
  <c r="AM1459" i="4" s="1"/>
  <c r="AL1459" i="4"/>
  <c r="AL2170" i="4"/>
  <c r="AJ2170" i="4"/>
  <c r="AM2170" i="4" s="1"/>
  <c r="AJ1965" i="4"/>
  <c r="AM1965" i="4" s="1"/>
  <c r="AL1965" i="4"/>
  <c r="AJ2099" i="4"/>
  <c r="AM2099" i="4" s="1"/>
  <c r="AL2099" i="4"/>
  <c r="AJ1356" i="4"/>
  <c r="AM1356" i="4" s="1"/>
  <c r="AL1356" i="4"/>
  <c r="AJ2280" i="4"/>
  <c r="AM2280" i="4" s="1"/>
  <c r="AL2280" i="4"/>
  <c r="AL1410" i="4"/>
  <c r="AJ1410" i="4"/>
  <c r="AM1410" i="4" s="1"/>
  <c r="AL2248" i="4"/>
  <c r="AJ2248" i="4"/>
  <c r="AM2248" i="4" s="1"/>
  <c r="AJ1654" i="4"/>
  <c r="AM1654" i="4" s="1"/>
  <c r="AL1654" i="4"/>
  <c r="AL1002" i="4"/>
  <c r="AJ1002" i="4"/>
  <c r="AM1002" i="4" s="1"/>
  <c r="AJ1094" i="4"/>
  <c r="AM1094" i="4" s="1"/>
  <c r="AL1094" i="4"/>
  <c r="AL834" i="4"/>
  <c r="AJ834" i="4"/>
  <c r="AM834" i="4" s="1"/>
  <c r="AL1918" i="4"/>
  <c r="AJ1918" i="4"/>
  <c r="AM1918" i="4" s="1"/>
  <c r="AL1817" i="4"/>
  <c r="AJ1817" i="4"/>
  <c r="AM1817" i="4" s="1"/>
  <c r="AJ1510" i="4"/>
  <c r="AM1510" i="4" s="1"/>
  <c r="AL1510" i="4"/>
  <c r="AL755" i="4"/>
  <c r="AJ755" i="4"/>
  <c r="AM755" i="4" s="1"/>
  <c r="AJ2448" i="4"/>
  <c r="AM2448" i="4" s="1"/>
  <c r="AL2448" i="4"/>
  <c r="AL666" i="4"/>
  <c r="AJ666" i="4"/>
  <c r="AM666" i="4" s="1"/>
  <c r="AJ2062" i="4"/>
  <c r="AM2062" i="4" s="1"/>
  <c r="AL2062" i="4"/>
  <c r="AL2140" i="4"/>
  <c r="AJ2140" i="4"/>
  <c r="AM2140" i="4" s="1"/>
  <c r="AJ1121" i="4"/>
  <c r="AM1121" i="4" s="1"/>
  <c r="AL1121" i="4"/>
  <c r="AJ2232" i="4"/>
  <c r="AM2232" i="4" s="1"/>
  <c r="AL2232" i="4"/>
  <c r="AJ1881" i="4"/>
  <c r="AM1881" i="4" s="1"/>
  <c r="AL1881" i="4"/>
  <c r="AJ972" i="4"/>
  <c r="AM972" i="4" s="1"/>
  <c r="AL972" i="4"/>
  <c r="AL670" i="4"/>
  <c r="AJ670" i="4"/>
  <c r="AM670" i="4" s="1"/>
  <c r="AL189" i="4"/>
  <c r="AJ189" i="4"/>
  <c r="AM189" i="4" s="1"/>
  <c r="AJ797" i="4"/>
  <c r="AM797" i="4" s="1"/>
  <c r="AL797" i="4"/>
  <c r="AL1752" i="4"/>
  <c r="AJ1752" i="4"/>
  <c r="AM1752" i="4" s="1"/>
  <c r="AL1187" i="4"/>
  <c r="AJ1187" i="4"/>
  <c r="AM1187" i="4" s="1"/>
  <c r="AL2116" i="4"/>
  <c r="AJ2116" i="4"/>
  <c r="AM2116" i="4" s="1"/>
  <c r="AL2305" i="4"/>
  <c r="AJ2305" i="4"/>
  <c r="AM2305" i="4" s="1"/>
  <c r="AL2481" i="4"/>
  <c r="AJ2481" i="4"/>
  <c r="AM2481" i="4" s="1"/>
  <c r="AL888" i="4"/>
  <c r="AJ888" i="4"/>
  <c r="AM888" i="4" s="1"/>
  <c r="AJ2435" i="4"/>
  <c r="AM2435" i="4" s="1"/>
  <c r="AL2435" i="4"/>
  <c r="AL651" i="4"/>
  <c r="AJ651" i="4"/>
  <c r="AM651" i="4" s="1"/>
  <c r="AJ2376" i="4"/>
  <c r="AM2376" i="4" s="1"/>
  <c r="AL2376" i="4"/>
  <c r="AL234" i="4"/>
  <c r="AJ234" i="4"/>
  <c r="AM234" i="4" s="1"/>
  <c r="AL732" i="4"/>
  <c r="AJ732" i="4"/>
  <c r="AM732" i="4" s="1"/>
  <c r="AL1445" i="4"/>
  <c r="AJ1445" i="4"/>
  <c r="AM1445" i="4" s="1"/>
  <c r="AL1819" i="4"/>
  <c r="AJ1819" i="4"/>
  <c r="AM1819" i="4" s="1"/>
  <c r="AL2133" i="4"/>
  <c r="AJ2133" i="4"/>
  <c r="AM2133" i="4" s="1"/>
  <c r="AL727" i="4"/>
  <c r="AJ727" i="4"/>
  <c r="AM727" i="4" s="1"/>
  <c r="AL1394" i="4"/>
  <c r="AJ1394" i="4"/>
  <c r="AM1394" i="4" s="1"/>
  <c r="AJ1915" i="4"/>
  <c r="AM1915" i="4" s="1"/>
  <c r="AL1915" i="4"/>
  <c r="AJ2120" i="4"/>
  <c r="AM2120" i="4" s="1"/>
  <c r="AL2120" i="4"/>
  <c r="AL2138" i="4"/>
  <c r="AJ2138" i="4"/>
  <c r="AM2138" i="4" s="1"/>
  <c r="AL891" i="4"/>
  <c r="AJ891" i="4"/>
  <c r="AM891" i="4" s="1"/>
  <c r="AL1685" i="4"/>
  <c r="AJ1685" i="4"/>
  <c r="AM1685" i="4" s="1"/>
  <c r="AL2354" i="4"/>
  <c r="AJ2354" i="4"/>
  <c r="AM2354" i="4" s="1"/>
  <c r="AJ1095" i="4"/>
  <c r="AM1095" i="4" s="1"/>
  <c r="AL1095" i="4"/>
  <c r="AL863" i="4"/>
  <c r="AJ863" i="4"/>
  <c r="AM863" i="4" s="1"/>
  <c r="AL789" i="4"/>
  <c r="AJ789" i="4"/>
  <c r="AM789" i="4" s="1"/>
  <c r="AL1812" i="4"/>
  <c r="AJ1812" i="4"/>
  <c r="AM1812" i="4" s="1"/>
  <c r="AL1336" i="4"/>
  <c r="AJ1336" i="4"/>
  <c r="AM1336" i="4" s="1"/>
  <c r="AL1227" i="4"/>
  <c r="AJ1227" i="4"/>
  <c r="AM1227" i="4" s="1"/>
  <c r="AJ2046" i="4"/>
  <c r="AM2046" i="4" s="1"/>
  <c r="AL2046" i="4"/>
  <c r="AL806" i="4"/>
  <c r="AJ806" i="4"/>
  <c r="AM806" i="4" s="1"/>
  <c r="AL222" i="4"/>
  <c r="AJ222" i="4"/>
  <c r="AM222" i="4" s="1"/>
  <c r="AL2146" i="4"/>
  <c r="AJ2146" i="4"/>
  <c r="AM2146" i="4" s="1"/>
  <c r="AJ1773" i="4"/>
  <c r="AM1773" i="4" s="1"/>
  <c r="AL1773" i="4"/>
  <c r="AL935" i="4"/>
  <c r="AJ935" i="4"/>
  <c r="AM935" i="4" s="1"/>
  <c r="AL971" i="4"/>
  <c r="AJ971" i="4"/>
  <c r="AM971" i="4" s="1"/>
  <c r="AL2416" i="4"/>
  <c r="AJ2416" i="4"/>
  <c r="AM2416" i="4" s="1"/>
  <c r="AJ202" i="4"/>
  <c r="AM202" i="4" s="1"/>
  <c r="AL202" i="4"/>
  <c r="AL2357" i="4"/>
  <c r="AJ2357" i="4"/>
  <c r="AM2357" i="4" s="1"/>
  <c r="AJ1678" i="4"/>
  <c r="AM1678" i="4" s="1"/>
  <c r="AL1678" i="4"/>
  <c r="AJ1543" i="4"/>
  <c r="AM1543" i="4" s="1"/>
  <c r="AL1543" i="4"/>
  <c r="AJ986" i="4"/>
  <c r="AM986" i="4" s="1"/>
  <c r="AL986" i="4"/>
  <c r="AJ479" i="4"/>
  <c r="AM479" i="4" s="1"/>
  <c r="AL479" i="4"/>
  <c r="AL2162" i="4"/>
  <c r="AJ2162" i="4"/>
  <c r="AM2162" i="4" s="1"/>
  <c r="AJ2297" i="4"/>
  <c r="AM2297" i="4" s="1"/>
  <c r="AL2297" i="4"/>
  <c r="AL839" i="4"/>
  <c r="AJ839" i="4"/>
  <c r="AM839" i="4" s="1"/>
  <c r="AJ2035" i="4"/>
  <c r="AM2035" i="4" s="1"/>
  <c r="AL2035" i="4"/>
  <c r="AJ2336" i="4"/>
  <c r="AM2336" i="4" s="1"/>
  <c r="AL2336" i="4"/>
  <c r="AL2074" i="4"/>
  <c r="AJ2074" i="4"/>
  <c r="AM2074" i="4" s="1"/>
  <c r="AJ2294" i="4"/>
  <c r="AM2294" i="4" s="1"/>
  <c r="AL2294" i="4"/>
  <c r="AL948" i="4"/>
  <c r="AJ948" i="4"/>
  <c r="AM948" i="4" s="1"/>
  <c r="AL875" i="4"/>
  <c r="AJ875" i="4"/>
  <c r="AM875" i="4" s="1"/>
  <c r="AJ2328" i="4"/>
  <c r="AM2328" i="4" s="1"/>
  <c r="AL2328" i="4"/>
  <c r="AL889" i="4"/>
  <c r="AJ889" i="4"/>
  <c r="AM889" i="4" s="1"/>
  <c r="AJ2159" i="4"/>
  <c r="AM2159" i="4" s="1"/>
  <c r="AL2159" i="4"/>
  <c r="AJ441" i="4"/>
  <c r="AM441" i="4" s="1"/>
  <c r="AL441" i="4"/>
  <c r="AJ1390" i="4"/>
  <c r="AM1390" i="4" s="1"/>
  <c r="AL1390" i="4"/>
  <c r="AL319" i="4"/>
  <c r="AJ319" i="4"/>
  <c r="AM319" i="4" s="1"/>
  <c r="AL1859" i="4"/>
  <c r="AJ1859" i="4"/>
  <c r="AM1859" i="4" s="1"/>
  <c r="AJ2160" i="4"/>
  <c r="AM2160" i="4" s="1"/>
  <c r="AL2160" i="4"/>
  <c r="AJ2176" i="4"/>
  <c r="AM2176" i="4" s="1"/>
  <c r="AL2176" i="4"/>
  <c r="AJ2261" i="4"/>
  <c r="AM2261" i="4" s="1"/>
  <c r="AL2261" i="4"/>
  <c r="AL1808" i="4"/>
  <c r="AJ1808" i="4"/>
  <c r="AM1808" i="4" s="1"/>
  <c r="AL1406" i="4"/>
  <c r="AJ1406" i="4"/>
  <c r="AM1406" i="4" s="1"/>
  <c r="AL955" i="4"/>
  <c r="AJ955" i="4"/>
  <c r="AM955" i="4" s="1"/>
  <c r="AL2220" i="4"/>
  <c r="AJ2220" i="4"/>
  <c r="AM2220" i="4" s="1"/>
  <c r="AL1794" i="4"/>
  <c r="AJ1794" i="4"/>
  <c r="AM1794" i="4" s="1"/>
  <c r="AJ2058" i="4"/>
  <c r="AM2058" i="4" s="1"/>
  <c r="AL2058" i="4"/>
  <c r="AJ1281" i="4"/>
  <c r="AM1281" i="4" s="1"/>
  <c r="AL1281" i="4"/>
  <c r="AJ56" i="4"/>
  <c r="AM56" i="4" s="1"/>
  <c r="AL56" i="4"/>
  <c r="AL1075" i="4"/>
  <c r="AJ1075" i="4"/>
  <c r="AM1075" i="4" s="1"/>
  <c r="AL1431" i="4"/>
  <c r="AJ1431" i="4"/>
  <c r="AM1431" i="4" s="1"/>
  <c r="AL2018" i="4"/>
  <c r="AJ2018" i="4"/>
  <c r="AM2018" i="4" s="1"/>
  <c r="AJ1886" i="4"/>
  <c r="AM1886" i="4" s="1"/>
  <c r="AL1886" i="4"/>
  <c r="AL678" i="4"/>
  <c r="AJ678" i="4"/>
  <c r="AM678" i="4" s="1"/>
  <c r="AL779" i="4"/>
  <c r="AJ779" i="4"/>
  <c r="AM779" i="4" s="1"/>
  <c r="AJ2016" i="4"/>
  <c r="AM2016" i="4" s="1"/>
  <c r="AL2016" i="4"/>
  <c r="AJ2229" i="4"/>
  <c r="AM2229" i="4" s="1"/>
  <c r="AL2229" i="4"/>
  <c r="AL146" i="4"/>
  <c r="AJ146" i="4"/>
  <c r="AM146" i="4" s="1"/>
  <c r="AL776" i="4"/>
  <c r="AJ776" i="4"/>
  <c r="AM776" i="4" s="1"/>
  <c r="AL1172" i="4"/>
  <c r="AJ1172" i="4"/>
  <c r="AM1172" i="4" s="1"/>
  <c r="AL2191" i="4"/>
  <c r="AJ2191" i="4"/>
  <c r="AM2191" i="4" s="1"/>
  <c r="AL200" i="4"/>
  <c r="AJ200" i="4"/>
  <c r="AM200" i="4" s="1"/>
  <c r="AL135" i="4"/>
  <c r="AJ135" i="4"/>
  <c r="AM135" i="4" s="1"/>
  <c r="AL1308" i="4"/>
  <c r="AJ1308" i="4"/>
  <c r="AM1308" i="4" s="1"/>
  <c r="AL1435" i="4"/>
  <c r="AJ1435" i="4"/>
  <c r="AM1435" i="4" s="1"/>
  <c r="AL1856" i="4"/>
  <c r="AJ1856" i="4"/>
  <c r="AM1856" i="4" s="1"/>
  <c r="AL1507" i="4"/>
  <c r="AJ1507" i="4"/>
  <c r="AM1507" i="4" s="1"/>
  <c r="AL1358" i="4"/>
  <c r="AJ1358" i="4"/>
  <c r="AM1358" i="4" s="1"/>
  <c r="AJ2167" i="4"/>
  <c r="AM2167" i="4" s="1"/>
  <c r="AL2167" i="4"/>
  <c r="AL778" i="4"/>
  <c r="AJ778" i="4"/>
  <c r="AM778" i="4" s="1"/>
  <c r="AL1745" i="4"/>
  <c r="AJ1745" i="4"/>
  <c r="AM1745" i="4" s="1"/>
  <c r="AJ2233" i="4"/>
  <c r="AM2233" i="4" s="1"/>
  <c r="AL2233" i="4"/>
  <c r="AL51" i="4"/>
  <c r="AJ51" i="4"/>
  <c r="AM51" i="4" s="1"/>
  <c r="AL251" i="4"/>
  <c r="AJ251" i="4"/>
  <c r="AM251" i="4" s="1"/>
  <c r="AL1420" i="4"/>
  <c r="AJ1420" i="4"/>
  <c r="AM1420" i="4" s="1"/>
  <c r="AL2401" i="4"/>
  <c r="AJ2401" i="4"/>
  <c r="AM2401" i="4" s="1"/>
  <c r="AJ894" i="4"/>
  <c r="AM894" i="4" s="1"/>
  <c r="AL894" i="4"/>
  <c r="AL1835" i="4"/>
  <c r="AJ1835" i="4"/>
  <c r="AM1835" i="4" s="1"/>
  <c r="AL1911" i="4"/>
  <c r="AJ1911" i="4"/>
  <c r="AM1911" i="4" s="1"/>
  <c r="AL2015" i="4"/>
  <c r="AJ2015" i="4"/>
  <c r="AM2015" i="4" s="1"/>
  <c r="AJ2222" i="4"/>
  <c r="AM2222" i="4" s="1"/>
  <c r="AL2222" i="4"/>
  <c r="AL705" i="4"/>
  <c r="AJ705" i="4"/>
  <c r="AM705" i="4" s="1"/>
  <c r="AJ1194" i="4"/>
  <c r="AM1194" i="4" s="1"/>
  <c r="AL1194" i="4"/>
  <c r="AL800" i="4"/>
  <c r="AJ800" i="4"/>
  <c r="AM800" i="4" s="1"/>
  <c r="AL1392" i="4"/>
  <c r="AJ1392" i="4"/>
  <c r="AM1392" i="4" s="1"/>
  <c r="AL1371" i="4"/>
  <c r="AJ1371" i="4"/>
  <c r="AM1371" i="4" s="1"/>
  <c r="AL970" i="4"/>
  <c r="AJ970" i="4"/>
  <c r="AM970" i="4" s="1"/>
  <c r="AL2265" i="4"/>
  <c r="AJ2265" i="4"/>
  <c r="AM2265" i="4" s="1"/>
  <c r="AL916" i="4"/>
  <c r="AJ916" i="4"/>
  <c r="AM916" i="4" s="1"/>
  <c r="AJ68" i="4"/>
  <c r="AM68" i="4" s="1"/>
  <c r="AL68" i="4"/>
  <c r="AL1876" i="4"/>
  <c r="AJ1876" i="4"/>
  <c r="AM1876" i="4" s="1"/>
  <c r="AJ379" i="4"/>
  <c r="AM379" i="4" s="1"/>
  <c r="AL379" i="4"/>
  <c r="AJ1737" i="4"/>
  <c r="AM1737" i="4" s="1"/>
  <c r="AL1737" i="4"/>
  <c r="AL1079" i="4"/>
  <c r="AJ1079" i="4"/>
  <c r="AM1079" i="4" s="1"/>
  <c r="AJ1677" i="4"/>
  <c r="AM1677" i="4" s="1"/>
  <c r="AL1677" i="4"/>
  <c r="AJ1658" i="4"/>
  <c r="AM1658" i="4" s="1"/>
  <c r="AL1658" i="4"/>
  <c r="AL296" i="4"/>
  <c r="AJ296" i="4"/>
  <c r="AM296" i="4" s="1"/>
  <c r="AL2404" i="4"/>
  <c r="AJ2404" i="4"/>
  <c r="AM2404" i="4" s="1"/>
  <c r="AL1350" i="4"/>
  <c r="AJ1350" i="4"/>
  <c r="AM1350" i="4" s="1"/>
  <c r="AL673" i="4"/>
  <c r="AJ673" i="4"/>
  <c r="AM673" i="4" s="1"/>
  <c r="AJ2161" i="4"/>
  <c r="AM2161" i="4" s="1"/>
  <c r="AL2161" i="4"/>
  <c r="AL737" i="4"/>
  <c r="AJ737" i="4"/>
  <c r="AM737" i="4" s="1"/>
  <c r="AL530" i="4"/>
  <c r="AJ530" i="4"/>
  <c r="AM530" i="4" s="1"/>
  <c r="AL933" i="4"/>
  <c r="AJ933" i="4"/>
  <c r="AM933" i="4" s="1"/>
  <c r="AL2172" i="4"/>
  <c r="AJ2172" i="4"/>
  <c r="AM2172" i="4" s="1"/>
  <c r="AL881" i="4"/>
  <c r="AJ881" i="4"/>
  <c r="AM881" i="4" s="1"/>
  <c r="AL966" i="4"/>
  <c r="AJ966" i="4"/>
  <c r="AM966" i="4" s="1"/>
  <c r="AJ2089" i="4"/>
  <c r="AM2089" i="4" s="1"/>
  <c r="AL2089" i="4"/>
  <c r="AL1266" i="4"/>
  <c r="AJ1266" i="4"/>
  <c r="AM1266" i="4" s="1"/>
  <c r="AJ1848" i="4"/>
  <c r="AM1848" i="4" s="1"/>
  <c r="AL1848" i="4"/>
  <c r="AJ1033" i="4"/>
  <c r="AM1033" i="4" s="1"/>
  <c r="AL1033" i="4"/>
  <c r="AL448" i="4"/>
  <c r="AJ448" i="4"/>
  <c r="AM448" i="4" s="1"/>
  <c r="AJ1847" i="4"/>
  <c r="AM1847" i="4" s="1"/>
  <c r="AL1847" i="4"/>
  <c r="AL1145" i="4"/>
  <c r="AJ1145" i="4"/>
  <c r="AM1145" i="4" s="1"/>
  <c r="AJ2201" i="4"/>
  <c r="AM2201" i="4" s="1"/>
  <c r="AL2201" i="4"/>
  <c r="AJ2179" i="4"/>
  <c r="AM2179" i="4" s="1"/>
  <c r="AL2179" i="4"/>
  <c r="AJ2468" i="4"/>
  <c r="AM2468" i="4" s="1"/>
  <c r="AL2468" i="4"/>
  <c r="AL2257" i="4"/>
  <c r="AJ2257" i="4"/>
  <c r="AM2257" i="4" s="1"/>
  <c r="AJ1673" i="4"/>
  <c r="AM1673" i="4" s="1"/>
  <c r="AL1673" i="4"/>
  <c r="AJ404" i="4"/>
  <c r="AM404" i="4" s="1"/>
  <c r="AL404" i="4"/>
  <c r="AJ2239" i="4"/>
  <c r="AM2239" i="4" s="1"/>
  <c r="AL2239" i="4"/>
  <c r="AL1378" i="4"/>
  <c r="AJ1378" i="4"/>
  <c r="AM1378" i="4" s="1"/>
  <c r="AL105" i="4"/>
  <c r="AJ105" i="4"/>
  <c r="AM105" i="4" s="1"/>
  <c r="AL256" i="4"/>
  <c r="AJ256" i="4"/>
  <c r="AM256" i="4" s="1"/>
  <c r="AJ2284" i="4"/>
  <c r="AM2284" i="4" s="1"/>
  <c r="AL2284" i="4"/>
  <c r="AL880" i="4"/>
  <c r="AJ880" i="4"/>
  <c r="AM880" i="4" s="1"/>
  <c r="AL578" i="4"/>
  <c r="AJ578" i="4"/>
  <c r="AM578" i="4" s="1"/>
  <c r="AL1768" i="4"/>
  <c r="AJ1768" i="4"/>
  <c r="AM1768" i="4" s="1"/>
  <c r="AL905" i="4"/>
  <c r="AJ905" i="4"/>
  <c r="AM905" i="4" s="1"/>
  <c r="AL1304" i="4"/>
  <c r="AJ1304" i="4"/>
  <c r="AM1304" i="4" s="1"/>
  <c r="AJ1718" i="4"/>
  <c r="AM1718" i="4" s="1"/>
  <c r="AL1718" i="4"/>
  <c r="AL2105" i="4"/>
  <c r="AJ2105" i="4"/>
  <c r="AM2105" i="4" s="1"/>
  <c r="AL541" i="4"/>
  <c r="AJ541" i="4"/>
  <c r="AM541" i="4" s="1"/>
  <c r="AJ1342" i="4"/>
  <c r="AM1342" i="4" s="1"/>
  <c r="AL1342" i="4"/>
  <c r="AL249" i="4"/>
  <c r="AJ249" i="4"/>
  <c r="AM249" i="4" s="1"/>
  <c r="AL2183" i="4"/>
  <c r="AJ2183" i="4"/>
  <c r="AM2183" i="4" s="1"/>
  <c r="AJ1008" i="4"/>
  <c r="AM1008" i="4" s="1"/>
  <c r="AL1008" i="4"/>
  <c r="AL816" i="4"/>
  <c r="AJ816" i="4"/>
  <c r="AM816" i="4" s="1"/>
  <c r="AJ1248" i="4"/>
  <c r="AM1248" i="4" s="1"/>
  <c r="AL1248" i="4"/>
  <c r="AL1936" i="4"/>
  <c r="AJ1936" i="4"/>
  <c r="AM1936" i="4" s="1"/>
  <c r="AJ2259" i="4"/>
  <c r="AM2259" i="4" s="1"/>
  <c r="AL2259" i="4"/>
  <c r="AL1866" i="4"/>
  <c r="AJ1866" i="4"/>
  <c r="AM1866" i="4" s="1"/>
  <c r="AJ99" i="4"/>
  <c r="AM99" i="4" s="1"/>
  <c r="AL99" i="4"/>
  <c r="AJ1604" i="4"/>
  <c r="AM1604" i="4" s="1"/>
  <c r="AL1604" i="4"/>
  <c r="AL15" i="4"/>
  <c r="AJ15" i="4"/>
  <c r="AM15" i="4" s="1"/>
  <c r="AL406" i="4"/>
  <c r="AJ406" i="4"/>
  <c r="AM406" i="4" s="1"/>
  <c r="AL1307" i="4"/>
  <c r="AJ1307" i="4"/>
  <c r="AM1307" i="4" s="1"/>
  <c r="AL478" i="4"/>
  <c r="AJ478" i="4"/>
  <c r="AM478" i="4" s="1"/>
  <c r="AL956" i="4"/>
  <c r="AJ956" i="4"/>
  <c r="AM956" i="4" s="1"/>
  <c r="AJ1508" i="4"/>
  <c r="AM1508" i="4" s="1"/>
  <c r="AL1508" i="4"/>
  <c r="AL1744" i="4"/>
  <c r="AJ1744" i="4"/>
  <c r="AM1744" i="4" s="1"/>
  <c r="AJ457" i="4"/>
  <c r="AM457" i="4" s="1"/>
  <c r="AL457" i="4"/>
  <c r="AJ431" i="4"/>
  <c r="AM431" i="4" s="1"/>
  <c r="AL431" i="4"/>
  <c r="AL850" i="4"/>
  <c r="AJ850" i="4"/>
  <c r="AM850" i="4" s="1"/>
  <c r="AL1854" i="4"/>
  <c r="AJ1854" i="4"/>
  <c r="AM1854" i="4" s="1"/>
  <c r="AL1401" i="4"/>
  <c r="AJ1401" i="4"/>
  <c r="AM1401" i="4" s="1"/>
  <c r="AJ915" i="4"/>
  <c r="AM915" i="4" s="1"/>
  <c r="AL915" i="4"/>
  <c r="AJ420" i="4"/>
  <c r="AM420" i="4" s="1"/>
  <c r="AL420" i="4"/>
  <c r="AL846" i="4"/>
  <c r="AJ846" i="4"/>
  <c r="AM846" i="4" s="1"/>
  <c r="AL1905" i="4"/>
  <c r="AJ1905" i="4"/>
  <c r="AM1905" i="4" s="1"/>
  <c r="AL957" i="4"/>
  <c r="AJ957" i="4"/>
  <c r="AM957" i="4" s="1"/>
  <c r="AL127" i="4"/>
  <c r="AJ127" i="4"/>
  <c r="AM127" i="4" s="1"/>
  <c r="AL837" i="4"/>
  <c r="AJ837" i="4"/>
  <c r="AM837" i="4" s="1"/>
  <c r="AL1907" i="4"/>
  <c r="AJ1907" i="4"/>
  <c r="AM1907" i="4" s="1"/>
  <c r="AL59" i="4"/>
  <c r="AJ59" i="4"/>
  <c r="AM59" i="4" s="1"/>
  <c r="AL1805" i="4"/>
  <c r="AJ1805" i="4"/>
  <c r="AM1805" i="4" s="1"/>
  <c r="AL1217" i="4"/>
  <c r="AJ1217" i="4"/>
  <c r="AM1217" i="4" s="1"/>
  <c r="AL2420" i="4"/>
  <c r="AJ2420" i="4"/>
  <c r="AM2420" i="4" s="1"/>
  <c r="AL47" i="4"/>
  <c r="AJ47" i="4"/>
  <c r="AM47" i="4" s="1"/>
  <c r="AL41" i="4"/>
  <c r="AJ41" i="4"/>
  <c r="AM41" i="4" s="1"/>
  <c r="AL16" i="4"/>
  <c r="AJ16" i="4"/>
  <c r="AM16" i="4" s="1"/>
  <c r="AL2187" i="4"/>
  <c r="AJ2187" i="4"/>
  <c r="AM2187" i="4" s="1"/>
  <c r="AJ1402" i="4"/>
  <c r="AM1402" i="4" s="1"/>
  <c r="AL1402" i="4"/>
  <c r="AL110" i="4"/>
  <c r="AJ110" i="4"/>
  <c r="AM110" i="4" s="1"/>
  <c r="AL427" i="4"/>
  <c r="AJ427" i="4"/>
  <c r="AM427" i="4" s="1"/>
  <c r="AL1774" i="4"/>
  <c r="AJ1774" i="4"/>
  <c r="AM1774" i="4" s="1"/>
  <c r="AL1351" i="4"/>
  <c r="AJ1351" i="4"/>
  <c r="AM1351" i="4" s="1"/>
  <c r="AL922" i="4"/>
  <c r="AJ922" i="4"/>
  <c r="AM922" i="4" s="1"/>
  <c r="AL883" i="4"/>
  <c r="AJ883" i="4"/>
  <c r="AM883" i="4" s="1"/>
  <c r="AL855" i="4"/>
  <c r="AJ855" i="4"/>
  <c r="AM855" i="4" s="1"/>
  <c r="AL607" i="4"/>
  <c r="AJ607" i="4"/>
  <c r="AM607" i="4" s="1"/>
  <c r="AL944" i="4"/>
  <c r="AJ944" i="4"/>
  <c r="AM944" i="4" s="1"/>
  <c r="AJ2350" i="4"/>
  <c r="AM2350" i="4" s="1"/>
  <c r="AL2350" i="4"/>
  <c r="AL1073" i="4"/>
  <c r="AJ1073" i="4"/>
  <c r="AM1073" i="4" s="1"/>
  <c r="AL243" i="4"/>
  <c r="AJ243" i="4"/>
  <c r="AM243" i="4" s="1"/>
  <c r="AJ1366" i="4"/>
  <c r="AM1366" i="4" s="1"/>
  <c r="AL1366" i="4"/>
  <c r="AJ1959" i="4"/>
  <c r="AM1959" i="4" s="1"/>
  <c r="AL1959" i="4"/>
  <c r="AL1202" i="4"/>
  <c r="AJ1202" i="4"/>
  <c r="AM1202" i="4" s="1"/>
  <c r="AL657" i="4"/>
  <c r="AJ657" i="4"/>
  <c r="AM657" i="4" s="1"/>
  <c r="AL317" i="4"/>
  <c r="AJ317" i="4"/>
  <c r="AM317" i="4" s="1"/>
  <c r="AL1922" i="4"/>
  <c r="AJ1922" i="4"/>
  <c r="AM1922" i="4" s="1"/>
  <c r="AL1191" i="4"/>
  <c r="AJ1191" i="4"/>
  <c r="AM1191" i="4" s="1"/>
  <c r="AJ307" i="4"/>
  <c r="AM307" i="4" s="1"/>
  <c r="AL307" i="4"/>
  <c r="AL1183" i="4"/>
  <c r="AJ1183" i="4"/>
  <c r="AM1183" i="4" s="1"/>
  <c r="AL1365" i="4"/>
  <c r="AJ1365" i="4"/>
  <c r="AM1365" i="4" s="1"/>
  <c r="AL1639" i="4"/>
  <c r="AJ1639" i="4"/>
  <c r="AM1639" i="4" s="1"/>
  <c r="AS118" i="4" l="1"/>
  <c r="AE118" i="4"/>
  <c r="AF118" i="4" s="1"/>
  <c r="AG118" i="4" s="1"/>
  <c r="AI118" i="4" s="1"/>
  <c r="AS2088" i="4"/>
  <c r="AE2088" i="4"/>
  <c r="AF2088" i="4" s="1"/>
  <c r="AG2088" i="4" s="1"/>
  <c r="AI2088" i="4" s="1"/>
  <c r="AS53" i="4"/>
  <c r="AE53" i="4"/>
  <c r="AF53" i="4" s="1"/>
  <c r="AG53" i="4" s="1"/>
  <c r="AI53" i="4" s="1"/>
  <c r="AS1603" i="4"/>
  <c r="AE1603" i="4"/>
  <c r="AF1603" i="4" s="1"/>
  <c r="AG1603" i="4" s="1"/>
  <c r="AI1603" i="4" s="1"/>
  <c r="AS564" i="4"/>
  <c r="AE564" i="4"/>
  <c r="AF564" i="4" s="1"/>
  <c r="AG564" i="4" s="1"/>
  <c r="AI564" i="4" s="1"/>
  <c r="AS2274" i="4"/>
  <c r="AE2274" i="4"/>
  <c r="AF2274" i="4" s="1"/>
  <c r="AG2274" i="4" s="1"/>
  <c r="AI2274" i="4" s="1"/>
  <c r="AS1167" i="4"/>
  <c r="AE1167" i="4"/>
  <c r="AF1167" i="4" s="1"/>
  <c r="AG1167" i="4" s="1"/>
  <c r="AI1167" i="4" s="1"/>
  <c r="AS294" i="4"/>
  <c r="AE294" i="4"/>
  <c r="AF294" i="4" s="1"/>
  <c r="AG294" i="4" s="1"/>
  <c r="AI294" i="4" s="1"/>
  <c r="AE2377" i="4"/>
  <c r="AF2377" i="4" s="1"/>
  <c r="AG2377" i="4" s="1"/>
  <c r="AI2377" i="4" s="1"/>
  <c r="AS2377" i="4"/>
  <c r="AS1466" i="4"/>
  <c r="AE1466" i="4"/>
  <c r="AF1466" i="4" s="1"/>
  <c r="AG1466" i="4" s="1"/>
  <c r="AI1466" i="4" s="1"/>
  <c r="AS1138" i="4"/>
  <c r="AE1138" i="4"/>
  <c r="AF1138" i="4" s="1"/>
  <c r="AG1138" i="4" s="1"/>
  <c r="AI1138" i="4" s="1"/>
  <c r="AS2414" i="4"/>
  <c r="AE2414" i="4"/>
  <c r="AF2414" i="4" s="1"/>
  <c r="AG2414" i="4" s="1"/>
  <c r="AI2414" i="4" s="1"/>
  <c r="AS1614" i="4"/>
  <c r="AE1614" i="4"/>
  <c r="AF1614" i="4" s="1"/>
  <c r="AG1614" i="4" s="1"/>
  <c r="AI1614" i="4" s="1"/>
  <c r="AE563" i="4"/>
  <c r="AF563" i="4" s="1"/>
  <c r="AG563" i="4" s="1"/>
  <c r="AI563" i="4" s="1"/>
  <c r="AS563" i="4"/>
  <c r="AE622" i="4"/>
  <c r="AF622" i="4" s="1"/>
  <c r="AG622" i="4" s="1"/>
  <c r="AI622" i="4" s="1"/>
  <c r="AS622" i="4"/>
  <c r="AS474" i="4"/>
  <c r="AE474" i="4"/>
  <c r="AF474" i="4" s="1"/>
  <c r="AG474" i="4" s="1"/>
  <c r="AI474" i="4" s="1"/>
  <c r="AS117" i="4"/>
  <c r="AE117" i="4"/>
  <c r="AF117" i="4" s="1"/>
  <c r="AG117" i="4" s="1"/>
  <c r="AI117" i="4" s="1"/>
  <c r="AS1337" i="4"/>
  <c r="AE1337" i="4"/>
  <c r="AF1337" i="4" s="1"/>
  <c r="AG1337" i="4" s="1"/>
  <c r="AI1337" i="4" s="1"/>
  <c r="AS1564" i="4"/>
  <c r="AE1564" i="4"/>
  <c r="AF1564" i="4" s="1"/>
  <c r="AG1564" i="4" s="1"/>
  <c r="AI1564" i="4" s="1"/>
  <c r="AS2190" i="4"/>
  <c r="AE2190" i="4"/>
  <c r="AF2190" i="4" s="1"/>
  <c r="AG2190" i="4" s="1"/>
  <c r="AI2190" i="4" s="1"/>
  <c r="AE1469" i="4"/>
  <c r="AF1469" i="4" s="1"/>
  <c r="AG1469" i="4" s="1"/>
  <c r="AI1469" i="4" s="1"/>
  <c r="AS1469" i="4"/>
  <c r="AS762" i="4"/>
  <c r="AE762" i="4"/>
  <c r="AF762" i="4" s="1"/>
  <c r="AG762" i="4" s="1"/>
  <c r="AI762" i="4" s="1"/>
  <c r="AS1624" i="4"/>
  <c r="AE1624" i="4"/>
  <c r="AF1624" i="4" s="1"/>
  <c r="AG1624" i="4" s="1"/>
  <c r="AI1624" i="4" s="1"/>
  <c r="AS1069" i="4"/>
  <c r="AE1069" i="4"/>
  <c r="AF1069" i="4" s="1"/>
  <c r="AG1069" i="4" s="1"/>
  <c r="AI1069" i="4" s="1"/>
  <c r="AE1724" i="4"/>
  <c r="AF1724" i="4" s="1"/>
  <c r="AG1724" i="4" s="1"/>
  <c r="AI1724" i="4" s="1"/>
  <c r="AS1724" i="4"/>
  <c r="AE2199" i="4"/>
  <c r="AF2199" i="4" s="1"/>
  <c r="AG2199" i="4" s="1"/>
  <c r="AI2199" i="4" s="1"/>
  <c r="AS2199" i="4"/>
  <c r="AS2254" i="4"/>
  <c r="AE2254" i="4"/>
  <c r="AF2254" i="4" s="1"/>
  <c r="AG2254" i="4" s="1"/>
  <c r="AI2254" i="4" s="1"/>
  <c r="AE2474" i="4"/>
  <c r="AF2474" i="4" s="1"/>
  <c r="AG2474" i="4" s="1"/>
  <c r="AI2474" i="4" s="1"/>
  <c r="AS2474" i="4"/>
  <c r="AE2202" i="4"/>
  <c r="AF2202" i="4" s="1"/>
  <c r="AG2202" i="4" s="1"/>
  <c r="AI2202" i="4" s="1"/>
  <c r="AS2202" i="4"/>
  <c r="AE592" i="4"/>
  <c r="AF592" i="4" s="1"/>
  <c r="AG592" i="4" s="1"/>
  <c r="AI592" i="4" s="1"/>
  <c r="AS592" i="4"/>
  <c r="AE77" i="4"/>
  <c r="AF77" i="4" s="1"/>
  <c r="AG77" i="4" s="1"/>
  <c r="AI77" i="4" s="1"/>
  <c r="AS77" i="4"/>
  <c r="AS593" i="4"/>
  <c r="AE593" i="4"/>
  <c r="AF593" i="4" s="1"/>
  <c r="AG593" i="4" s="1"/>
  <c r="AI593" i="4" s="1"/>
  <c r="AS1839" i="4"/>
  <c r="AE1839" i="4"/>
  <c r="AF1839" i="4" s="1"/>
  <c r="AG1839" i="4" s="1"/>
  <c r="AI1839" i="4" s="1"/>
  <c r="AS798" i="4"/>
  <c r="AE798" i="4"/>
  <c r="AF798" i="4" s="1"/>
  <c r="AG798" i="4" s="1"/>
  <c r="AI798" i="4" s="1"/>
  <c r="AS1477" i="4"/>
  <c r="AE1477" i="4"/>
  <c r="AF1477" i="4" s="1"/>
  <c r="AG1477" i="4" s="1"/>
  <c r="AI1477" i="4" s="1"/>
  <c r="AS137" i="4"/>
  <c r="AE137" i="4"/>
  <c r="AF137" i="4" s="1"/>
  <c r="AG137" i="4" s="1"/>
  <c r="AI137" i="4" s="1"/>
  <c r="AS2200" i="4"/>
  <c r="AE2200" i="4"/>
  <c r="AF2200" i="4" s="1"/>
  <c r="AG2200" i="4" s="1"/>
  <c r="AI2200" i="4" s="1"/>
  <c r="AS2342" i="4"/>
  <c r="AE2342" i="4"/>
  <c r="AF2342" i="4" s="1"/>
  <c r="AG2342" i="4" s="1"/>
  <c r="AI2342" i="4" s="1"/>
  <c r="AE64" i="4"/>
  <c r="AF64" i="4" s="1"/>
  <c r="AG64" i="4" s="1"/>
  <c r="AI64" i="4" s="1"/>
  <c r="AS64" i="4"/>
  <c r="AE1093" i="4"/>
  <c r="AF1093" i="4" s="1"/>
  <c r="AG1093" i="4" s="1"/>
  <c r="AI1093" i="4" s="1"/>
  <c r="AS1093" i="4"/>
  <c r="AS649" i="4"/>
  <c r="AE649" i="4"/>
  <c r="AF649" i="4" s="1"/>
  <c r="AG649" i="4" s="1"/>
  <c r="AI649" i="4" s="1"/>
  <c r="AS149" i="4"/>
  <c r="AE149" i="4"/>
  <c r="AF149" i="4" s="1"/>
  <c r="AG149" i="4" s="1"/>
  <c r="AI149" i="4" s="1"/>
  <c r="AS1273" i="4"/>
  <c r="AE1273" i="4"/>
  <c r="AF1273" i="4" s="1"/>
  <c r="AG1273" i="4" s="1"/>
  <c r="AI1273" i="4" s="1"/>
  <c r="AE1171" i="4"/>
  <c r="AF1171" i="4" s="1"/>
  <c r="AG1171" i="4" s="1"/>
  <c r="AI1171" i="4" s="1"/>
  <c r="AS1171" i="4"/>
  <c r="AS2431" i="4"/>
  <c r="AE2431" i="4"/>
  <c r="AF2431" i="4" s="1"/>
  <c r="AG2431" i="4" s="1"/>
  <c r="AI2431" i="4" s="1"/>
  <c r="AS26" i="4"/>
  <c r="AE26" i="4"/>
  <c r="AF26" i="4" s="1"/>
  <c r="AG26" i="4" s="1"/>
  <c r="AI26" i="4" s="1"/>
  <c r="AS931" i="4"/>
  <c r="AE931" i="4"/>
  <c r="AF931" i="4" s="1"/>
  <c r="AG931" i="4" s="1"/>
  <c r="AI931" i="4" s="1"/>
  <c r="AE1697" i="4"/>
  <c r="AF1697" i="4" s="1"/>
  <c r="AG1697" i="4" s="1"/>
  <c r="AI1697" i="4" s="1"/>
  <c r="AS1697" i="4"/>
  <c r="AS600" i="4"/>
  <c r="AE600" i="4"/>
  <c r="AF600" i="4" s="1"/>
  <c r="AG600" i="4" s="1"/>
  <c r="AI600" i="4" s="1"/>
  <c r="AS751" i="4"/>
  <c r="AE751" i="4"/>
  <c r="AF751" i="4" s="1"/>
  <c r="AG751" i="4" s="1"/>
  <c r="AI751" i="4" s="1"/>
  <c r="AE169" i="4"/>
  <c r="AF169" i="4" s="1"/>
  <c r="AG169" i="4" s="1"/>
  <c r="AI169" i="4" s="1"/>
  <c r="AS169" i="4"/>
  <c r="AS87" i="4"/>
  <c r="AE87" i="4"/>
  <c r="AF87" i="4" s="1"/>
  <c r="AG87" i="4" s="1"/>
  <c r="AI87" i="4" s="1"/>
  <c r="AS583" i="4"/>
  <c r="AE583" i="4"/>
  <c r="AF583" i="4" s="1"/>
  <c r="AG583" i="4" s="1"/>
  <c r="AI583" i="4" s="1"/>
  <c r="AS305" i="4"/>
  <c r="AE305" i="4"/>
  <c r="AF305" i="4" s="1"/>
  <c r="AG305" i="4" s="1"/>
  <c r="AI305" i="4" s="1"/>
  <c r="AS2426" i="4"/>
  <c r="AE2426" i="4"/>
  <c r="AF2426" i="4" s="1"/>
  <c r="AG2426" i="4" s="1"/>
  <c r="AI2426" i="4" s="1"/>
  <c r="AS743" i="4"/>
  <c r="AE743" i="4"/>
  <c r="AF743" i="4" s="1"/>
  <c r="AG743" i="4" s="1"/>
  <c r="AI743" i="4" s="1"/>
  <c r="AS283" i="4"/>
  <c r="AE283" i="4"/>
  <c r="AF283" i="4" s="1"/>
  <c r="AG283" i="4" s="1"/>
  <c r="AI283" i="4" s="1"/>
  <c r="AS2400" i="4"/>
  <c r="AE2400" i="4"/>
  <c r="AF2400" i="4" s="1"/>
  <c r="AG2400" i="4" s="1"/>
  <c r="AI2400" i="4" s="1"/>
  <c r="AS170" i="4"/>
  <c r="AE170" i="4"/>
  <c r="AF170" i="4" s="1"/>
  <c r="AG170" i="4" s="1"/>
  <c r="AI170" i="4" s="1"/>
  <c r="AS141" i="4"/>
  <c r="AE141" i="4"/>
  <c r="AF141" i="4" s="1"/>
  <c r="AG141" i="4" s="1"/>
  <c r="AI141" i="4" s="1"/>
  <c r="AS1599" i="4"/>
  <c r="AE1599" i="4"/>
  <c r="AF1599" i="4" s="1"/>
  <c r="AG1599" i="4" s="1"/>
  <c r="AI1599" i="4" s="1"/>
  <c r="Y11" i="4"/>
  <c r="AE2367" i="4"/>
  <c r="AF2367" i="4" s="1"/>
  <c r="AG2367" i="4" s="1"/>
  <c r="AI2367" i="4" s="1"/>
  <c r="AS2367" i="4"/>
  <c r="AE98" i="4"/>
  <c r="AF98" i="4" s="1"/>
  <c r="AG98" i="4" s="1"/>
  <c r="AI98" i="4" s="1"/>
  <c r="AS98" i="4"/>
  <c r="AE291" i="4"/>
  <c r="AF291" i="4" s="1"/>
  <c r="AG291" i="4" s="1"/>
  <c r="AI291" i="4" s="1"/>
  <c r="AS291" i="4"/>
  <c r="AE786" i="4"/>
  <c r="AF786" i="4" s="1"/>
  <c r="AG786" i="4" s="1"/>
  <c r="AI786" i="4" s="1"/>
  <c r="AS786" i="4"/>
  <c r="AS43" i="4"/>
  <c r="AE43" i="4"/>
  <c r="AF43" i="4" s="1"/>
  <c r="AG43" i="4" s="1"/>
  <c r="AI43" i="4" s="1"/>
  <c r="AS253" i="4"/>
  <c r="AE253" i="4"/>
  <c r="AF253" i="4" s="1"/>
  <c r="AG253" i="4" s="1"/>
  <c r="AI253" i="4" s="1"/>
  <c r="AE451" i="4"/>
  <c r="AF451" i="4" s="1"/>
  <c r="AG451" i="4" s="1"/>
  <c r="AI451" i="4" s="1"/>
  <c r="AS451" i="4"/>
  <c r="AS55" i="4"/>
  <c r="AE55" i="4"/>
  <c r="AF55" i="4" s="1"/>
  <c r="AG55" i="4" s="1"/>
  <c r="AI55" i="4" s="1"/>
  <c r="AS1170" i="4"/>
  <c r="AE1170" i="4"/>
  <c r="AF1170" i="4" s="1"/>
  <c r="AG1170" i="4" s="1"/>
  <c r="AI1170" i="4" s="1"/>
  <c r="AE1892" i="4"/>
  <c r="AF1892" i="4" s="1"/>
  <c r="AG1892" i="4" s="1"/>
  <c r="AI1892" i="4" s="1"/>
  <c r="AS1892" i="4"/>
  <c r="AS692" i="4"/>
  <c r="AE692" i="4"/>
  <c r="AF692" i="4" s="1"/>
  <c r="AG692" i="4" s="1"/>
  <c r="AI692" i="4" s="1"/>
  <c r="AS1769" i="4"/>
  <c r="AE1769" i="4"/>
  <c r="AF1769" i="4" s="1"/>
  <c r="AG1769" i="4" s="1"/>
  <c r="AI1769" i="4" s="1"/>
  <c r="AE1086" i="4"/>
  <c r="AF1086" i="4" s="1"/>
  <c r="AG1086" i="4" s="1"/>
  <c r="AI1086" i="4" s="1"/>
  <c r="AS1086" i="4"/>
  <c r="AS983" i="4"/>
  <c r="AE983" i="4"/>
  <c r="AF983" i="4" s="1"/>
  <c r="AG983" i="4" s="1"/>
  <c r="AI983" i="4" s="1"/>
  <c r="AE181" i="4"/>
  <c r="AF181" i="4" s="1"/>
  <c r="AG181" i="4" s="1"/>
  <c r="AI181" i="4" s="1"/>
  <c r="AS181" i="4"/>
  <c r="AE145" i="4"/>
  <c r="AF145" i="4" s="1"/>
  <c r="AG145" i="4" s="1"/>
  <c r="AI145" i="4" s="1"/>
  <c r="AS145" i="4"/>
  <c r="AE1885" i="4"/>
  <c r="AF1885" i="4" s="1"/>
  <c r="AG1885" i="4" s="1"/>
  <c r="AI1885" i="4" s="1"/>
  <c r="AS1885" i="4"/>
  <c r="AS1346" i="4"/>
  <c r="AE1346" i="4"/>
  <c r="AF1346" i="4" s="1"/>
  <c r="AG1346" i="4" s="1"/>
  <c r="AI1346" i="4" s="1"/>
  <c r="AE2102" i="4"/>
  <c r="AF2102" i="4" s="1"/>
  <c r="AG2102" i="4" s="1"/>
  <c r="AI2102" i="4" s="1"/>
  <c r="AS2102" i="4"/>
  <c r="AS595" i="4"/>
  <c r="AE595" i="4"/>
  <c r="AF595" i="4" s="1"/>
  <c r="AG595" i="4" s="1"/>
  <c r="AI595" i="4" s="1"/>
  <c r="AS2119" i="4"/>
  <c r="AE2119" i="4"/>
  <c r="AF2119" i="4" s="1"/>
  <c r="AG2119" i="4" s="1"/>
  <c r="AI2119" i="4" s="1"/>
  <c r="W2489" i="4"/>
  <c r="X782" i="4" s="1"/>
  <c r="Y782" i="4" s="1"/>
  <c r="AS461" i="4"/>
  <c r="AE461" i="4"/>
  <c r="AF461" i="4" s="1"/>
  <c r="AG461" i="4" s="1"/>
  <c r="AI461" i="4" s="1"/>
  <c r="AS1238" i="4"/>
  <c r="AE1238" i="4"/>
  <c r="AF1238" i="4" s="1"/>
  <c r="AG1238" i="4" s="1"/>
  <c r="AI1238" i="4" s="1"/>
  <c r="AE679" i="4"/>
  <c r="AF679" i="4" s="1"/>
  <c r="AG679" i="4" s="1"/>
  <c r="AI679" i="4" s="1"/>
  <c r="AS679" i="4"/>
  <c r="AS694" i="4"/>
  <c r="AE694" i="4"/>
  <c r="AF694" i="4" s="1"/>
  <c r="AG694" i="4" s="1"/>
  <c r="AI694" i="4" s="1"/>
  <c r="AS484" i="4"/>
  <c r="AE484" i="4"/>
  <c r="AF484" i="4" s="1"/>
  <c r="AG484" i="4" s="1"/>
  <c r="AI484" i="4" s="1"/>
  <c r="AS341" i="4"/>
  <c r="AE341" i="4"/>
  <c r="AF341" i="4" s="1"/>
  <c r="AG341" i="4" s="1"/>
  <c r="AI341" i="4" s="1"/>
  <c r="AE173" i="4"/>
  <c r="AF173" i="4" s="1"/>
  <c r="AG173" i="4" s="1"/>
  <c r="AI173" i="4" s="1"/>
  <c r="AS173" i="4"/>
  <c r="AE65" i="4"/>
  <c r="AF65" i="4" s="1"/>
  <c r="AG65" i="4" s="1"/>
  <c r="AI65" i="4" s="1"/>
  <c r="AS65" i="4"/>
  <c r="AS1795" i="4"/>
  <c r="AE1795" i="4"/>
  <c r="AF1795" i="4" s="1"/>
  <c r="AG1795" i="4" s="1"/>
  <c r="AI1795" i="4" s="1"/>
  <c r="AS2252" i="4"/>
  <c r="AE2252" i="4"/>
  <c r="AF2252" i="4" s="1"/>
  <c r="AG2252" i="4" s="1"/>
  <c r="AI2252" i="4" s="1"/>
  <c r="AS2477" i="4"/>
  <c r="AE2477" i="4"/>
  <c r="AF2477" i="4" s="1"/>
  <c r="AG2477" i="4" s="1"/>
  <c r="AI2477" i="4" s="1"/>
  <c r="AS40" i="4"/>
  <c r="AE40" i="4"/>
  <c r="AF40" i="4" s="1"/>
  <c r="AG40" i="4" s="1"/>
  <c r="AI40" i="4" s="1"/>
  <c r="AE572" i="4"/>
  <c r="AF572" i="4" s="1"/>
  <c r="AG572" i="4" s="1"/>
  <c r="AI572" i="4" s="1"/>
  <c r="AS572" i="4"/>
  <c r="AE332" i="4"/>
  <c r="AF332" i="4" s="1"/>
  <c r="AG332" i="4" s="1"/>
  <c r="AI332" i="4" s="1"/>
  <c r="AS332" i="4"/>
  <c r="AS1332" i="4"/>
  <c r="AE1332" i="4"/>
  <c r="AF1332" i="4" s="1"/>
  <c r="AG1332" i="4" s="1"/>
  <c r="AI1332" i="4" s="1"/>
  <c r="AS2425" i="4"/>
  <c r="AE2425" i="4"/>
  <c r="AF2425" i="4" s="1"/>
  <c r="AG2425" i="4" s="1"/>
  <c r="AI2425" i="4" s="1"/>
  <c r="AE63" i="4"/>
  <c r="AF63" i="4" s="1"/>
  <c r="AG63" i="4" s="1"/>
  <c r="AI63" i="4" s="1"/>
  <c r="AS63" i="4"/>
  <c r="AE1969" i="4"/>
  <c r="AF1969" i="4" s="1"/>
  <c r="AG1969" i="4" s="1"/>
  <c r="AI1969" i="4" s="1"/>
  <c r="AS1969" i="4"/>
  <c r="AS1349" i="4"/>
  <c r="AE1349" i="4"/>
  <c r="AF1349" i="4" s="1"/>
  <c r="AG1349" i="4" s="1"/>
  <c r="AI1349" i="4" s="1"/>
  <c r="AS39" i="4"/>
  <c r="AE39" i="4"/>
  <c r="AF39" i="4" s="1"/>
  <c r="AG39" i="4" s="1"/>
  <c r="AI39" i="4" s="1"/>
  <c r="AE96" i="4"/>
  <c r="AF96" i="4" s="1"/>
  <c r="AG96" i="4" s="1"/>
  <c r="AI96" i="4" s="1"/>
  <c r="AS96" i="4"/>
  <c r="AS540" i="4"/>
  <c r="AE540" i="4"/>
  <c r="AF540" i="4" s="1"/>
  <c r="AG540" i="4" s="1"/>
  <c r="AI540" i="4" s="1"/>
  <c r="AE1590" i="4"/>
  <c r="AF1590" i="4" s="1"/>
  <c r="AG1590" i="4" s="1"/>
  <c r="AI1590" i="4" s="1"/>
  <c r="AS1590" i="4"/>
  <c r="AS1716" i="4"/>
  <c r="AE1716" i="4"/>
  <c r="AF1716" i="4" s="1"/>
  <c r="AG1716" i="4" s="1"/>
  <c r="AI1716" i="4" s="1"/>
  <c r="AS624" i="4"/>
  <c r="AE624" i="4"/>
  <c r="AF624" i="4" s="1"/>
  <c r="AG624" i="4" s="1"/>
  <c r="AI624" i="4" s="1"/>
  <c r="AS1845" i="4"/>
  <c r="AE1845" i="4"/>
  <c r="AF1845" i="4" s="1"/>
  <c r="AG1845" i="4" s="1"/>
  <c r="AI1845" i="4" s="1"/>
  <c r="AS1299" i="4"/>
  <c r="AE1299" i="4"/>
  <c r="AF1299" i="4" s="1"/>
  <c r="AG1299" i="4" s="1"/>
  <c r="AI1299" i="4" s="1"/>
  <c r="AS1209" i="4"/>
  <c r="AE1209" i="4"/>
  <c r="AF1209" i="4" s="1"/>
  <c r="AG1209" i="4" s="1"/>
  <c r="AI1209" i="4" s="1"/>
  <c r="AE1224" i="4"/>
  <c r="AF1224" i="4" s="1"/>
  <c r="AG1224" i="4" s="1"/>
  <c r="AI1224" i="4" s="1"/>
  <c r="AS1224" i="4"/>
  <c r="AE20" i="4"/>
  <c r="AF20" i="4" s="1"/>
  <c r="AG20" i="4" s="1"/>
  <c r="AI20" i="4" s="1"/>
  <c r="AS20" i="4"/>
  <c r="AS107" i="4"/>
  <c r="AE107" i="4"/>
  <c r="AF107" i="4" s="1"/>
  <c r="AG107" i="4" s="1"/>
  <c r="AI107" i="4" s="1"/>
  <c r="AS691" i="4"/>
  <c r="AE691" i="4"/>
  <c r="AF691" i="4" s="1"/>
  <c r="AG691" i="4" s="1"/>
  <c r="AI691" i="4" s="1"/>
  <c r="AS330" i="4"/>
  <c r="AE330" i="4"/>
  <c r="AF330" i="4" s="1"/>
  <c r="AG330" i="4" s="1"/>
  <c r="AI330" i="4" s="1"/>
  <c r="AS2447" i="4"/>
  <c r="AE2447" i="4"/>
  <c r="AF2447" i="4" s="1"/>
  <c r="AG2447" i="4" s="1"/>
  <c r="AI2447" i="4" s="1"/>
  <c r="AE36" i="4"/>
  <c r="AF36" i="4" s="1"/>
  <c r="AG36" i="4" s="1"/>
  <c r="AI36" i="4" s="1"/>
  <c r="AS36" i="4"/>
  <c r="AS2204" i="4"/>
  <c r="AE2204" i="4"/>
  <c r="AF2204" i="4" s="1"/>
  <c r="AG2204" i="4" s="1"/>
  <c r="AI2204" i="4" s="1"/>
  <c r="AS910" i="4"/>
  <c r="AE910" i="4"/>
  <c r="AF910" i="4" s="1"/>
  <c r="AG910" i="4" s="1"/>
  <c r="AI910" i="4" s="1"/>
  <c r="AS184" i="4"/>
  <c r="AE184" i="4"/>
  <c r="AF184" i="4" s="1"/>
  <c r="AG184" i="4" s="1"/>
  <c r="AI184" i="4" s="1"/>
  <c r="AE1118" i="4"/>
  <c r="AF1118" i="4" s="1"/>
  <c r="AG1118" i="4" s="1"/>
  <c r="AI1118" i="4" s="1"/>
  <c r="AS1118" i="4"/>
  <c r="AS71" i="4"/>
  <c r="AE71" i="4"/>
  <c r="AF71" i="4" s="1"/>
  <c r="AG71" i="4" s="1"/>
  <c r="AI71" i="4" s="1"/>
  <c r="AS2203" i="4"/>
  <c r="AE2203" i="4"/>
  <c r="AF2203" i="4" s="1"/>
  <c r="AG2203" i="4" s="1"/>
  <c r="AI2203" i="4" s="1"/>
  <c r="AS683" i="4"/>
  <c r="AE683" i="4"/>
  <c r="AF683" i="4" s="1"/>
  <c r="AG683" i="4" s="1"/>
  <c r="AI683" i="4" s="1"/>
  <c r="AS455" i="4"/>
  <c r="AE455" i="4"/>
  <c r="AF455" i="4" s="1"/>
  <c r="AG455" i="4" s="1"/>
  <c r="AI455" i="4" s="1"/>
  <c r="AS140" i="4"/>
  <c r="AE140" i="4"/>
  <c r="AF140" i="4" s="1"/>
  <c r="AG140" i="4" s="1"/>
  <c r="AI140" i="4" s="1"/>
  <c r="AS444" i="4"/>
  <c r="AE444" i="4"/>
  <c r="AF444" i="4" s="1"/>
  <c r="AG444" i="4" s="1"/>
  <c r="AI444" i="4" s="1"/>
  <c r="AE2071" i="4"/>
  <c r="AF2071" i="4" s="1"/>
  <c r="AG2071" i="4" s="1"/>
  <c r="AI2071" i="4" s="1"/>
  <c r="AS2071" i="4"/>
  <c r="AE2293" i="4"/>
  <c r="AF2293" i="4" s="1"/>
  <c r="AG2293" i="4" s="1"/>
  <c r="AI2293" i="4" s="1"/>
  <c r="AS2293" i="4"/>
  <c r="AS1092" i="4"/>
  <c r="AE1092" i="4"/>
  <c r="AF1092" i="4" s="1"/>
  <c r="AG1092" i="4" s="1"/>
  <c r="AI1092" i="4" s="1"/>
  <c r="AS1063" i="4"/>
  <c r="AE1063" i="4"/>
  <c r="AF1063" i="4" s="1"/>
  <c r="AG1063" i="4" s="1"/>
  <c r="AI1063" i="4" s="1"/>
  <c r="AS1065" i="4"/>
  <c r="AE1065" i="4"/>
  <c r="AF1065" i="4" s="1"/>
  <c r="AG1065" i="4" s="1"/>
  <c r="AI1065" i="4" s="1"/>
  <c r="AS2462" i="4"/>
  <c r="AE2462" i="4"/>
  <c r="AF2462" i="4" s="1"/>
  <c r="AG2462" i="4" s="1"/>
  <c r="AI2462" i="4" s="1"/>
  <c r="AE213" i="4"/>
  <c r="AF213" i="4" s="1"/>
  <c r="AG213" i="4" s="1"/>
  <c r="AI213" i="4" s="1"/>
  <c r="AS213" i="4"/>
  <c r="AS1157" i="4"/>
  <c r="AE1157" i="4"/>
  <c r="AF1157" i="4" s="1"/>
  <c r="AG1157" i="4" s="1"/>
  <c r="AI1157" i="4" s="1"/>
  <c r="AE1661" i="4"/>
  <c r="AF1661" i="4" s="1"/>
  <c r="AG1661" i="4" s="1"/>
  <c r="AI1661" i="4" s="1"/>
  <c r="AS1661" i="4"/>
  <c r="AS306" i="4"/>
  <c r="AE306" i="4"/>
  <c r="AF306" i="4" s="1"/>
  <c r="AG306" i="4" s="1"/>
  <c r="AI306" i="4" s="1"/>
  <c r="AT457" i="4"/>
  <c r="AQ457" i="4"/>
  <c r="AP457" i="4"/>
  <c r="AV457" i="4"/>
  <c r="AQ1604" i="4"/>
  <c r="AP1604" i="4"/>
  <c r="AT1604" i="4"/>
  <c r="AV1604" i="4"/>
  <c r="AQ2284" i="4"/>
  <c r="AP2284" i="4"/>
  <c r="AT2284" i="4"/>
  <c r="AV2284" i="4"/>
  <c r="AT404" i="4"/>
  <c r="AQ404" i="4"/>
  <c r="AP404" i="4"/>
  <c r="AV404" i="4"/>
  <c r="AQ68" i="4"/>
  <c r="AP68" i="4"/>
  <c r="AT68" i="4"/>
  <c r="AV68" i="4"/>
  <c r="AP2233" i="4"/>
  <c r="AT2233" i="4"/>
  <c r="AQ2233" i="4"/>
  <c r="AV2233" i="4"/>
  <c r="AP56" i="4"/>
  <c r="AT56" i="4"/>
  <c r="AQ56" i="4"/>
  <c r="AV56" i="4"/>
  <c r="AQ441" i="4"/>
  <c r="AP441" i="4"/>
  <c r="AT441" i="4"/>
  <c r="AV441" i="4"/>
  <c r="AP1678" i="4"/>
  <c r="AT1678" i="4"/>
  <c r="AQ1678" i="4"/>
  <c r="AV1678" i="4"/>
  <c r="AT1121" i="4"/>
  <c r="AQ1121" i="4"/>
  <c r="AP1121" i="4"/>
  <c r="AV1121" i="4"/>
  <c r="AP2448" i="4"/>
  <c r="AT2448" i="4"/>
  <c r="AQ2448" i="4"/>
  <c r="AV2448" i="4"/>
  <c r="AQ92" i="4"/>
  <c r="AP92" i="4"/>
  <c r="AT92" i="4"/>
  <c r="AV92" i="4"/>
  <c r="AP1637" i="4"/>
  <c r="AT1637" i="4"/>
  <c r="AQ1637" i="4"/>
  <c r="AV1637" i="4"/>
  <c r="AP901" i="4"/>
  <c r="AT901" i="4"/>
  <c r="AQ901" i="4"/>
  <c r="AV901" i="4"/>
  <c r="AQ698" i="4"/>
  <c r="AP698" i="4"/>
  <c r="AT698" i="4"/>
  <c r="AV698" i="4"/>
  <c r="AP2207" i="4"/>
  <c r="AQ2207" i="4"/>
  <c r="AT2207" i="4"/>
  <c r="AV2207" i="4"/>
  <c r="AP1365" i="4"/>
  <c r="AT1365" i="4"/>
  <c r="AQ1365" i="4"/>
  <c r="AV1365" i="4"/>
  <c r="AT1191" i="4"/>
  <c r="AQ1191" i="4"/>
  <c r="AP1191" i="4"/>
  <c r="AV1191" i="4"/>
  <c r="AQ317" i="4"/>
  <c r="AP317" i="4"/>
  <c r="AT317" i="4"/>
  <c r="AV317" i="4"/>
  <c r="AQ1202" i="4"/>
  <c r="AP1202" i="4"/>
  <c r="AT1202" i="4"/>
  <c r="AV1202" i="4"/>
  <c r="AT243" i="4"/>
  <c r="AQ243" i="4"/>
  <c r="AP243" i="4"/>
  <c r="AV243" i="4"/>
  <c r="AT1774" i="4"/>
  <c r="AQ1774" i="4"/>
  <c r="AP1774" i="4"/>
  <c r="AV1774" i="4"/>
  <c r="AP2187" i="4"/>
  <c r="AT2187" i="4"/>
  <c r="AQ2187" i="4"/>
  <c r="AV2187" i="4"/>
  <c r="AQ47" i="4"/>
  <c r="AP47" i="4"/>
  <c r="AT47" i="4"/>
  <c r="AV47" i="4"/>
  <c r="AQ59" i="4"/>
  <c r="AP59" i="4"/>
  <c r="AT59" i="4"/>
  <c r="AV59" i="4"/>
  <c r="AT846" i="4"/>
  <c r="AQ846" i="4"/>
  <c r="AP846" i="4"/>
  <c r="AV846" i="4"/>
  <c r="AT956" i="4"/>
  <c r="AQ956" i="4"/>
  <c r="AP956" i="4"/>
  <c r="AV956" i="4"/>
  <c r="AT2183" i="4"/>
  <c r="AQ2183" i="4"/>
  <c r="AP2183" i="4"/>
  <c r="AV2183" i="4"/>
  <c r="AQ1304" i="4"/>
  <c r="AP1304" i="4"/>
  <c r="AT1304" i="4"/>
  <c r="AV1304" i="4"/>
  <c r="AQ105" i="4"/>
  <c r="AP105" i="4"/>
  <c r="AT105" i="4"/>
  <c r="AV105" i="4"/>
  <c r="AT1145" i="4"/>
  <c r="AQ1145" i="4"/>
  <c r="AP1145" i="4"/>
  <c r="AV1145" i="4"/>
  <c r="AQ448" i="4"/>
  <c r="AP448" i="4"/>
  <c r="AT448" i="4"/>
  <c r="AV448" i="4"/>
  <c r="AT1266" i="4"/>
  <c r="AQ1266" i="4"/>
  <c r="AP1266" i="4"/>
  <c r="AV1266" i="4"/>
  <c r="AT530" i="4"/>
  <c r="AQ530" i="4"/>
  <c r="AP530" i="4"/>
  <c r="AV530" i="4"/>
  <c r="AT296" i="4"/>
  <c r="AQ296" i="4"/>
  <c r="AP296" i="4"/>
  <c r="AV296" i="4"/>
  <c r="AP916" i="4"/>
  <c r="AT916" i="4"/>
  <c r="AQ916" i="4"/>
  <c r="AV916" i="4"/>
  <c r="AQ1835" i="4"/>
  <c r="AP1835" i="4"/>
  <c r="AT1835" i="4"/>
  <c r="AV1835" i="4"/>
  <c r="AT2401" i="4"/>
  <c r="AP2401" i="4"/>
  <c r="AQ2401" i="4"/>
  <c r="AV2401" i="4"/>
  <c r="AT1856" i="4"/>
  <c r="AQ1856" i="4"/>
  <c r="AP1856" i="4"/>
  <c r="AV1856" i="4"/>
  <c r="AQ135" i="4"/>
  <c r="AP135" i="4"/>
  <c r="AT135" i="4"/>
  <c r="AV135" i="4"/>
  <c r="AQ776" i="4"/>
  <c r="AP776" i="4"/>
  <c r="AT776" i="4"/>
  <c r="AV776" i="4"/>
  <c r="AP1808" i="4"/>
  <c r="AT1808" i="4"/>
  <c r="AQ1808" i="4"/>
  <c r="AV1808" i="4"/>
  <c r="AT1685" i="4"/>
  <c r="AQ1685" i="4"/>
  <c r="AP1685" i="4"/>
  <c r="AV1685" i="4"/>
  <c r="AQ1959" i="4"/>
  <c r="AP1959" i="4"/>
  <c r="AT1959" i="4"/>
  <c r="AV1959" i="4"/>
  <c r="AT420" i="4"/>
  <c r="AQ420" i="4"/>
  <c r="AP420" i="4"/>
  <c r="AV420" i="4"/>
  <c r="AQ99" i="4"/>
  <c r="AP99" i="4"/>
  <c r="AT99" i="4"/>
  <c r="AV99" i="4"/>
  <c r="AP1673" i="4"/>
  <c r="AT1673" i="4"/>
  <c r="AQ1673" i="4"/>
  <c r="AV1673" i="4"/>
  <c r="AT2179" i="4"/>
  <c r="AQ2179" i="4"/>
  <c r="AP2179" i="4"/>
  <c r="AV2179" i="4"/>
  <c r="AQ1033" i="4"/>
  <c r="AP1033" i="4"/>
  <c r="AT1033" i="4"/>
  <c r="AV1033" i="4"/>
  <c r="AQ2089" i="4"/>
  <c r="AP2089" i="4"/>
  <c r="AT2089" i="4"/>
  <c r="AV2089" i="4"/>
  <c r="AT379" i="4"/>
  <c r="AQ379" i="4"/>
  <c r="AP379" i="4"/>
  <c r="AV379" i="4"/>
  <c r="AT1194" i="4"/>
  <c r="AQ1194" i="4"/>
  <c r="AP1194" i="4"/>
  <c r="AV1194" i="4"/>
  <c r="AP2222" i="4"/>
  <c r="AQ2222" i="4"/>
  <c r="AT2222" i="4"/>
  <c r="AV2222" i="4"/>
  <c r="AT894" i="4"/>
  <c r="AQ894" i="4"/>
  <c r="AP894" i="4"/>
  <c r="AV894" i="4"/>
  <c r="AP1886" i="4"/>
  <c r="AT1886" i="4"/>
  <c r="AQ1886" i="4"/>
  <c r="AV1886" i="4"/>
  <c r="AP1281" i="4"/>
  <c r="AT1281" i="4"/>
  <c r="AQ1281" i="4"/>
  <c r="AV1281" i="4"/>
  <c r="AQ2261" i="4"/>
  <c r="AT2261" i="4"/>
  <c r="AP2261" i="4"/>
  <c r="AV2261" i="4"/>
  <c r="AT2159" i="4"/>
  <c r="AQ2159" i="4"/>
  <c r="AP2159" i="4"/>
  <c r="AV2159" i="4"/>
  <c r="AT2328" i="4"/>
  <c r="AP2328" i="4"/>
  <c r="AQ2328" i="4"/>
  <c r="AV2328" i="4"/>
  <c r="AP1543" i="4"/>
  <c r="AT1543" i="4"/>
  <c r="AQ1543" i="4"/>
  <c r="AV1543" i="4"/>
  <c r="AT1095" i="4"/>
  <c r="AQ1095" i="4"/>
  <c r="AP1095" i="4"/>
  <c r="AV1095" i="4"/>
  <c r="AQ1915" i="4"/>
  <c r="AP1915" i="4"/>
  <c r="AT1915" i="4"/>
  <c r="AV1915" i="4"/>
  <c r="AP2232" i="4"/>
  <c r="AT2232" i="4"/>
  <c r="AQ2232" i="4"/>
  <c r="AV2232" i="4"/>
  <c r="AT1356" i="4"/>
  <c r="AQ1356" i="4"/>
  <c r="AP1356" i="4"/>
  <c r="AV1356" i="4"/>
  <c r="AQ1965" i="4"/>
  <c r="AP1965" i="4"/>
  <c r="AT1965" i="4"/>
  <c r="AV1965" i="4"/>
  <c r="AQ1314" i="4"/>
  <c r="AP1314" i="4"/>
  <c r="AT1314" i="4"/>
  <c r="AV1314" i="4"/>
  <c r="AQ2192" i="4"/>
  <c r="AP2192" i="4"/>
  <c r="AT2192" i="4"/>
  <c r="AV2192" i="4"/>
  <c r="AP1505" i="4"/>
  <c r="AT1505" i="4"/>
  <c r="AQ1505" i="4"/>
  <c r="AV1505" i="4"/>
  <c r="AP1509" i="4"/>
  <c r="AT1509" i="4"/>
  <c r="AQ1509" i="4"/>
  <c r="AV1509" i="4"/>
  <c r="AT1116" i="4"/>
  <c r="AQ1116" i="4"/>
  <c r="AP1116" i="4"/>
  <c r="AV1116" i="4"/>
  <c r="AT385" i="4"/>
  <c r="AQ385" i="4"/>
  <c r="AP385" i="4"/>
  <c r="AV385" i="4"/>
  <c r="AP829" i="4"/>
  <c r="AT829" i="4"/>
  <c r="AQ829" i="4"/>
  <c r="AV829" i="4"/>
  <c r="AQ401" i="4"/>
  <c r="AP401" i="4"/>
  <c r="AT401" i="4"/>
  <c r="AV401" i="4"/>
  <c r="AP2037" i="4"/>
  <c r="AT2037" i="4"/>
  <c r="AQ2037" i="4"/>
  <c r="AV2037" i="4"/>
  <c r="AQ1150" i="4"/>
  <c r="AP1150" i="4"/>
  <c r="AT1150" i="4"/>
  <c r="AV1150" i="4"/>
  <c r="AQ496" i="4"/>
  <c r="AP496" i="4"/>
  <c r="AT496" i="4"/>
  <c r="AV496" i="4"/>
  <c r="AQ58" i="4"/>
  <c r="AP58" i="4"/>
  <c r="AT58" i="4"/>
  <c r="AV58" i="4"/>
  <c r="AT1974" i="4"/>
  <c r="AQ1974" i="4"/>
  <c r="AP1974" i="4"/>
  <c r="AV1974" i="4"/>
  <c r="AQ2347" i="4"/>
  <c r="AT2347" i="4"/>
  <c r="AP2347" i="4"/>
  <c r="AV2347" i="4"/>
  <c r="AQ1540" i="4"/>
  <c r="AP1540" i="4"/>
  <c r="AT1540" i="4"/>
  <c r="AV1540" i="4"/>
  <c r="AQ2313" i="4"/>
  <c r="AT2313" i="4"/>
  <c r="AP2313" i="4"/>
  <c r="AV2313" i="4"/>
  <c r="AQ1379" i="4"/>
  <c r="AP1379" i="4"/>
  <c r="AT1379" i="4"/>
  <c r="AV1379" i="4"/>
  <c r="AP1513" i="4"/>
  <c r="AT1513" i="4"/>
  <c r="AQ1513" i="4"/>
  <c r="AV1513" i="4"/>
  <c r="AP2243" i="4"/>
  <c r="AT2243" i="4"/>
  <c r="AQ2243" i="4"/>
  <c r="AV2243" i="4"/>
  <c r="AQ2092" i="4"/>
  <c r="AP2092" i="4"/>
  <c r="AT2092" i="4"/>
  <c r="AV2092" i="4"/>
  <c r="AQ1570" i="4"/>
  <c r="AP1570" i="4"/>
  <c r="AT1570" i="4"/>
  <c r="AV1570" i="4"/>
  <c r="AQ728" i="4"/>
  <c r="AP728" i="4"/>
  <c r="AT728" i="4"/>
  <c r="AV728" i="4"/>
  <c r="AT802" i="4"/>
  <c r="AQ802" i="4"/>
  <c r="AP802" i="4"/>
  <c r="AV802" i="4"/>
  <c r="AT2290" i="4"/>
  <c r="AQ2290" i="4"/>
  <c r="AP2290" i="4"/>
  <c r="AV2290" i="4"/>
  <c r="AQ810" i="4"/>
  <c r="AP810" i="4"/>
  <c r="AT810" i="4"/>
  <c r="AV810" i="4"/>
  <c r="AP2175" i="4"/>
  <c r="AT2175" i="4"/>
  <c r="AQ2175" i="4"/>
  <c r="AV2175" i="4"/>
  <c r="AP266" i="4"/>
  <c r="AT266" i="4"/>
  <c r="AQ266" i="4"/>
  <c r="AV266" i="4"/>
  <c r="AP2332" i="4"/>
  <c r="AQ2332" i="4"/>
  <c r="AT2332" i="4"/>
  <c r="AV2332" i="4"/>
  <c r="AT1740" i="4"/>
  <c r="AQ1740" i="4"/>
  <c r="AP1740" i="4"/>
  <c r="AV1740" i="4"/>
  <c r="AP2334" i="4"/>
  <c r="AQ2334" i="4"/>
  <c r="AT2334" i="4"/>
  <c r="AV2334" i="4"/>
  <c r="AP1500" i="4"/>
  <c r="AT1500" i="4"/>
  <c r="AQ1500" i="4"/>
  <c r="AV1500" i="4"/>
  <c r="AT1247" i="4"/>
  <c r="AQ1247" i="4"/>
  <c r="AP1247" i="4"/>
  <c r="AV1247" i="4"/>
  <c r="AT958" i="4"/>
  <c r="AQ958" i="4"/>
  <c r="AP958" i="4"/>
  <c r="AV958" i="4"/>
  <c r="AP1786" i="4"/>
  <c r="AT1786" i="4"/>
  <c r="AQ1786" i="4"/>
  <c r="AV1786" i="4"/>
  <c r="AQ2380" i="4"/>
  <c r="AT2380" i="4"/>
  <c r="AP2380" i="4"/>
  <c r="AV2380" i="4"/>
  <c r="AP1588" i="4"/>
  <c r="AT1588" i="4"/>
  <c r="AQ1588" i="4"/>
  <c r="AV1588" i="4"/>
  <c r="AP1503" i="4"/>
  <c r="AT1503" i="4"/>
  <c r="AQ1503" i="4"/>
  <c r="AV1503" i="4"/>
  <c r="AT1767" i="4"/>
  <c r="AQ1767" i="4"/>
  <c r="AP1767" i="4"/>
  <c r="AV1767" i="4"/>
  <c r="AQ1672" i="4"/>
  <c r="AP1672" i="4"/>
  <c r="AT1672" i="4"/>
  <c r="AV1672" i="4"/>
  <c r="AT1409" i="4"/>
  <c r="AQ1409" i="4"/>
  <c r="AP1409" i="4"/>
  <c r="AV1409" i="4"/>
  <c r="AT1405" i="4"/>
  <c r="AQ1405" i="4"/>
  <c r="AP1405" i="4"/>
  <c r="AV1405" i="4"/>
  <c r="AP2378" i="4"/>
  <c r="AT2378" i="4"/>
  <c r="AQ2378" i="4"/>
  <c r="AV2378" i="4"/>
  <c r="AQ2365" i="4"/>
  <c r="AT2365" i="4"/>
  <c r="AP2365" i="4"/>
  <c r="AV2365" i="4"/>
  <c r="AT2209" i="4"/>
  <c r="AP2209" i="4"/>
  <c r="AQ2209" i="4"/>
  <c r="AV2209" i="4"/>
  <c r="AP1755" i="4"/>
  <c r="AT1755" i="4"/>
  <c r="AQ1755" i="4"/>
  <c r="AV1755" i="4"/>
  <c r="AT1205" i="4"/>
  <c r="AQ1205" i="4"/>
  <c r="AP1205" i="4"/>
  <c r="AV1205" i="4"/>
  <c r="AP2246" i="4"/>
  <c r="AT2246" i="4"/>
  <c r="AQ2246" i="4"/>
  <c r="AV2246" i="4"/>
  <c r="AQ1472" i="4"/>
  <c r="AP1472" i="4"/>
  <c r="AT1472" i="4"/>
  <c r="AV1472" i="4"/>
  <c r="AT560" i="4"/>
  <c r="AQ560" i="4"/>
  <c r="AP560" i="4"/>
  <c r="AV560" i="4"/>
  <c r="AP847" i="4"/>
  <c r="AT847" i="4"/>
  <c r="AQ847" i="4"/>
  <c r="AV847" i="4"/>
  <c r="AT1693" i="4"/>
  <c r="AQ1693" i="4"/>
  <c r="AP1693" i="4"/>
  <c r="AV1693" i="4"/>
  <c r="AT326" i="4"/>
  <c r="AQ326" i="4"/>
  <c r="AP326" i="4"/>
  <c r="AV326" i="4"/>
  <c r="AT1863" i="4"/>
  <c r="AQ1863" i="4"/>
  <c r="AP1863" i="4"/>
  <c r="AV1863" i="4"/>
  <c r="AQ542" i="4"/>
  <c r="AP542" i="4"/>
  <c r="AT542" i="4"/>
  <c r="AV542" i="4"/>
  <c r="AT1417" i="4"/>
  <c r="AQ1417" i="4"/>
  <c r="AP1417" i="4"/>
  <c r="AV1417" i="4"/>
  <c r="AP1502" i="4"/>
  <c r="AT1502" i="4"/>
  <c r="AQ1502" i="4"/>
  <c r="AV1502" i="4"/>
  <c r="AQ2310" i="4"/>
  <c r="AP2310" i="4"/>
  <c r="AT2310" i="4"/>
  <c r="AV2310" i="4"/>
  <c r="AT1136" i="4"/>
  <c r="AQ1136" i="4"/>
  <c r="AP1136" i="4"/>
  <c r="AV1136" i="4"/>
  <c r="AP1665" i="4"/>
  <c r="AT1665" i="4"/>
  <c r="AQ1665" i="4"/>
  <c r="AV1665" i="4"/>
  <c r="AP2219" i="4"/>
  <c r="AQ2219" i="4"/>
  <c r="AT2219" i="4"/>
  <c r="AV2219" i="4"/>
  <c r="AP885" i="4"/>
  <c r="AT885" i="4"/>
  <c r="AQ885" i="4"/>
  <c r="AV885" i="4"/>
  <c r="AQ2483" i="4"/>
  <c r="AP2483" i="4"/>
  <c r="AT2483" i="4"/>
  <c r="AV2483" i="4"/>
  <c r="AQ2081" i="4"/>
  <c r="AP2081" i="4"/>
  <c r="AT2081" i="4"/>
  <c r="AV2081" i="4"/>
  <c r="AQ2479" i="4"/>
  <c r="AP2479" i="4"/>
  <c r="AT2479" i="4"/>
  <c r="AV2479" i="4"/>
  <c r="AQ609" i="4"/>
  <c r="AP609" i="4"/>
  <c r="AT609" i="4"/>
  <c r="AV609" i="4"/>
  <c r="AP2023" i="4"/>
  <c r="AT2023" i="4"/>
  <c r="AQ2023" i="4"/>
  <c r="AV2023" i="4"/>
  <c r="AP2331" i="4"/>
  <c r="AQ2331" i="4"/>
  <c r="AT2331" i="4"/>
  <c r="AV2331" i="4"/>
  <c r="AP1478" i="4"/>
  <c r="AT1478" i="4"/>
  <c r="AQ1478" i="4"/>
  <c r="AV1478" i="4"/>
  <c r="AT1203" i="4"/>
  <c r="AQ1203" i="4"/>
  <c r="AP1203" i="4"/>
  <c r="AV1203" i="4"/>
  <c r="AT662" i="4"/>
  <c r="AQ662" i="4"/>
  <c r="AP662" i="4"/>
  <c r="AV662" i="4"/>
  <c r="AP1900" i="4"/>
  <c r="AT1900" i="4"/>
  <c r="AQ1900" i="4"/>
  <c r="AV1900" i="4"/>
  <c r="AP1671" i="4"/>
  <c r="AT1671" i="4"/>
  <c r="AQ1671" i="4"/>
  <c r="AV1671" i="4"/>
  <c r="AP675" i="4"/>
  <c r="AT675" i="4"/>
  <c r="AQ675" i="4"/>
  <c r="AV675" i="4"/>
  <c r="AQ2073" i="4"/>
  <c r="AP2073" i="4"/>
  <c r="AT2073" i="4"/>
  <c r="AV2073" i="4"/>
  <c r="AP2221" i="4"/>
  <c r="AQ2221" i="4"/>
  <c r="AT2221" i="4"/>
  <c r="AV2221" i="4"/>
  <c r="AT308" i="4"/>
  <c r="AQ308" i="4"/>
  <c r="AP308" i="4"/>
  <c r="AV308" i="4"/>
  <c r="AP1653" i="4"/>
  <c r="AT1653" i="4"/>
  <c r="AQ1653" i="4"/>
  <c r="AV1653" i="4"/>
  <c r="AQ497" i="4"/>
  <c r="AP497" i="4"/>
  <c r="AT497" i="4"/>
  <c r="AV497" i="4"/>
  <c r="AT1450" i="4"/>
  <c r="AQ1450" i="4"/>
  <c r="AP1450" i="4"/>
  <c r="AV1450" i="4"/>
  <c r="AQ1668" i="4"/>
  <c r="AP1668" i="4"/>
  <c r="AT1668" i="4"/>
  <c r="AV1668" i="4"/>
  <c r="AQ1396" i="4"/>
  <c r="AP1396" i="4"/>
  <c r="AT1396" i="4"/>
  <c r="AV1396" i="4"/>
  <c r="AQ2250" i="4"/>
  <c r="AP2250" i="4"/>
  <c r="AT2250" i="4"/>
  <c r="AV2250" i="4"/>
  <c r="AQ228" i="4"/>
  <c r="AP228" i="4"/>
  <c r="AT228" i="4"/>
  <c r="AV228" i="4"/>
  <c r="AT2238" i="4"/>
  <c r="AQ2238" i="4"/>
  <c r="AP2238" i="4"/>
  <c r="AV2238" i="4"/>
  <c r="AQ1184" i="4"/>
  <c r="AP1184" i="4"/>
  <c r="AT1184" i="4"/>
  <c r="AV1184" i="4"/>
  <c r="AP2128" i="4"/>
  <c r="AT2128" i="4"/>
  <c r="AQ2128" i="4"/>
  <c r="AV2128" i="4"/>
  <c r="AQ992" i="4"/>
  <c r="AP992" i="4"/>
  <c r="AT992" i="4"/>
  <c r="AV992" i="4"/>
  <c r="AQ1193" i="4"/>
  <c r="AP1193" i="4"/>
  <c r="AT1193" i="4"/>
  <c r="AV1193" i="4"/>
  <c r="AT2434" i="4"/>
  <c r="AQ2434" i="4"/>
  <c r="AP2434" i="4"/>
  <c r="AV2434" i="4"/>
  <c r="AP1085" i="4"/>
  <c r="AT1085" i="4"/>
  <c r="AQ1085" i="4"/>
  <c r="AV1085" i="4"/>
  <c r="AT1878" i="4"/>
  <c r="AQ1878" i="4"/>
  <c r="AP1878" i="4"/>
  <c r="AV1878" i="4"/>
  <c r="AQ2215" i="4"/>
  <c r="AT2215" i="4"/>
  <c r="AP2215" i="4"/>
  <c r="AV2215" i="4"/>
  <c r="AQ136" i="4"/>
  <c r="AP136" i="4"/>
  <c r="AT136" i="4"/>
  <c r="AV136" i="4"/>
  <c r="AT1742" i="4"/>
  <c r="AQ1742" i="4"/>
  <c r="AP1742" i="4"/>
  <c r="AV1742" i="4"/>
  <c r="AT2324" i="4"/>
  <c r="AQ2324" i="4"/>
  <c r="AP2324" i="4"/>
  <c r="AV2324" i="4"/>
  <c r="AQ735" i="4"/>
  <c r="AP735" i="4"/>
  <c r="AT735" i="4"/>
  <c r="AV735" i="4"/>
  <c r="AT1240" i="4"/>
  <c r="AQ1240" i="4"/>
  <c r="AP1240" i="4"/>
  <c r="AV1240" i="4"/>
  <c r="AT1813" i="4"/>
  <c r="AQ1813" i="4"/>
  <c r="AP1813" i="4"/>
  <c r="AV1813" i="4"/>
  <c r="AP1840" i="4"/>
  <c r="AT1840" i="4"/>
  <c r="AQ1840" i="4"/>
  <c r="AV1840" i="4"/>
  <c r="AT2103" i="4"/>
  <c r="AP2103" i="4"/>
  <c r="AQ2103" i="4"/>
  <c r="AV2103" i="4"/>
  <c r="AP1530" i="4"/>
  <c r="AT1530" i="4"/>
  <c r="AQ1530" i="4"/>
  <c r="AV1530" i="4"/>
  <c r="AT458" i="4"/>
  <c r="AQ458" i="4"/>
  <c r="AP458" i="4"/>
  <c r="AV458" i="4"/>
  <c r="AT1470" i="4"/>
  <c r="AP1470" i="4"/>
  <c r="AQ1470" i="4"/>
  <c r="AV1470" i="4"/>
  <c r="AP2294" i="4"/>
  <c r="AT2294" i="4"/>
  <c r="AQ2294" i="4"/>
  <c r="AV2294" i="4"/>
  <c r="AT2280" i="4"/>
  <c r="AQ2280" i="4"/>
  <c r="AP2280" i="4"/>
  <c r="AV2280" i="4"/>
  <c r="AT1183" i="4"/>
  <c r="AQ1183" i="4"/>
  <c r="AP1183" i="4"/>
  <c r="AV1183" i="4"/>
  <c r="AT1922" i="4"/>
  <c r="AQ1922" i="4"/>
  <c r="AP1922" i="4"/>
  <c r="AV1922" i="4"/>
  <c r="AQ657" i="4"/>
  <c r="AP657" i="4"/>
  <c r="AT657" i="4"/>
  <c r="AV657" i="4"/>
  <c r="AP944" i="4"/>
  <c r="AT944" i="4"/>
  <c r="AQ944" i="4"/>
  <c r="AV944" i="4"/>
  <c r="AQ855" i="4"/>
  <c r="AP855" i="4"/>
  <c r="AT855" i="4"/>
  <c r="AV855" i="4"/>
  <c r="AT922" i="4"/>
  <c r="AQ922" i="4"/>
  <c r="AP922" i="4"/>
  <c r="AV922" i="4"/>
  <c r="AP110" i="4"/>
  <c r="AT110" i="4"/>
  <c r="AQ110" i="4"/>
  <c r="AV110" i="4"/>
  <c r="AQ16" i="4"/>
  <c r="AP16" i="4"/>
  <c r="AT16" i="4"/>
  <c r="AV16" i="4"/>
  <c r="AP1907" i="4"/>
  <c r="AT1907" i="4"/>
  <c r="AQ1907" i="4"/>
  <c r="AV1907" i="4"/>
  <c r="AQ837" i="4"/>
  <c r="AP837" i="4"/>
  <c r="AT837" i="4"/>
  <c r="AV837" i="4"/>
  <c r="AQ957" i="4"/>
  <c r="AP957" i="4"/>
  <c r="AT957" i="4"/>
  <c r="AV957" i="4"/>
  <c r="AP1401" i="4"/>
  <c r="AT1401" i="4"/>
  <c r="AQ1401" i="4"/>
  <c r="AV1401" i="4"/>
  <c r="AQ850" i="4"/>
  <c r="AP850" i="4"/>
  <c r="AT850" i="4"/>
  <c r="AV850" i="4"/>
  <c r="AT1744" i="4"/>
  <c r="AQ1744" i="4"/>
  <c r="AP1744" i="4"/>
  <c r="AV1744" i="4"/>
  <c r="AQ478" i="4"/>
  <c r="AP478" i="4"/>
  <c r="AT478" i="4"/>
  <c r="AV478" i="4"/>
  <c r="AT1936" i="4"/>
  <c r="AQ1936" i="4"/>
  <c r="AP1936" i="4"/>
  <c r="AV1936" i="4"/>
  <c r="AT816" i="4"/>
  <c r="AQ816" i="4"/>
  <c r="AP816" i="4"/>
  <c r="AV816" i="4"/>
  <c r="AP249" i="4"/>
  <c r="AT249" i="4"/>
  <c r="AQ249" i="4"/>
  <c r="AV249" i="4"/>
  <c r="AQ541" i="4"/>
  <c r="AP541" i="4"/>
  <c r="AT541" i="4"/>
  <c r="AV541" i="4"/>
  <c r="AP905" i="4"/>
  <c r="AT905" i="4"/>
  <c r="AQ905" i="4"/>
  <c r="AV905" i="4"/>
  <c r="AQ880" i="4"/>
  <c r="AP880" i="4"/>
  <c r="AT880" i="4"/>
  <c r="AV880" i="4"/>
  <c r="AT256" i="4"/>
  <c r="AQ256" i="4"/>
  <c r="AP256" i="4"/>
  <c r="AV256" i="4"/>
  <c r="AT1378" i="4"/>
  <c r="AQ1378" i="4"/>
  <c r="AP1378" i="4"/>
  <c r="AV1378" i="4"/>
  <c r="AT2172" i="4"/>
  <c r="AQ2172" i="4"/>
  <c r="AP2172" i="4"/>
  <c r="AV2172" i="4"/>
  <c r="AQ737" i="4"/>
  <c r="AP737" i="4"/>
  <c r="AT737" i="4"/>
  <c r="AV737" i="4"/>
  <c r="AT673" i="4"/>
  <c r="AQ673" i="4"/>
  <c r="AP673" i="4"/>
  <c r="AV673" i="4"/>
  <c r="AT1079" i="4"/>
  <c r="AQ1079" i="4"/>
  <c r="AP1079" i="4"/>
  <c r="AV1079" i="4"/>
  <c r="AP2265" i="4"/>
  <c r="AQ2265" i="4"/>
  <c r="AT2265" i="4"/>
  <c r="AV2265" i="4"/>
  <c r="AP1392" i="4"/>
  <c r="AT1392" i="4"/>
  <c r="AQ1392" i="4"/>
  <c r="AV1392" i="4"/>
  <c r="AQ2015" i="4"/>
  <c r="AP2015" i="4"/>
  <c r="AT2015" i="4"/>
  <c r="AV2015" i="4"/>
  <c r="AT1420" i="4"/>
  <c r="AQ1420" i="4"/>
  <c r="AP1420" i="4"/>
  <c r="AV1420" i="4"/>
  <c r="AT51" i="4"/>
  <c r="AQ51" i="4"/>
  <c r="AP51" i="4"/>
  <c r="AV51" i="4"/>
  <c r="AQ778" i="4"/>
  <c r="AP778" i="4"/>
  <c r="AT778" i="4"/>
  <c r="AV778" i="4"/>
  <c r="AT1435" i="4"/>
  <c r="AQ1435" i="4"/>
  <c r="AP1435" i="4"/>
  <c r="AV1435" i="4"/>
  <c r="AQ200" i="4"/>
  <c r="AP200" i="4"/>
  <c r="AT200" i="4"/>
  <c r="AV200" i="4"/>
  <c r="AP146" i="4"/>
  <c r="AT146" i="4"/>
  <c r="AQ146" i="4"/>
  <c r="AV146" i="4"/>
  <c r="AT779" i="4"/>
  <c r="AQ779" i="4"/>
  <c r="AP779" i="4"/>
  <c r="AV779" i="4"/>
  <c r="AT1431" i="4"/>
  <c r="AQ1431" i="4"/>
  <c r="AP1431" i="4"/>
  <c r="AV1431" i="4"/>
  <c r="AT1794" i="4"/>
  <c r="AQ1794" i="4"/>
  <c r="AP1794" i="4"/>
  <c r="AV1794" i="4"/>
  <c r="AP955" i="4"/>
  <c r="AT955" i="4"/>
  <c r="AQ955" i="4"/>
  <c r="AV955" i="4"/>
  <c r="AQ319" i="4"/>
  <c r="AP319" i="4"/>
  <c r="AT319" i="4"/>
  <c r="AV319" i="4"/>
  <c r="AQ875" i="4"/>
  <c r="AP875" i="4"/>
  <c r="AT875" i="4"/>
  <c r="AV875" i="4"/>
  <c r="AQ2074" i="4"/>
  <c r="AP2074" i="4"/>
  <c r="AT2074" i="4"/>
  <c r="AV2074" i="4"/>
  <c r="AP839" i="4"/>
  <c r="AT839" i="4"/>
  <c r="AQ839" i="4"/>
  <c r="AV839" i="4"/>
  <c r="AQ2357" i="4"/>
  <c r="AT2357" i="4"/>
  <c r="AP2357" i="4"/>
  <c r="AV2357" i="4"/>
  <c r="AT935" i="4"/>
  <c r="AQ935" i="4"/>
  <c r="AP935" i="4"/>
  <c r="AV935" i="4"/>
  <c r="AT222" i="4"/>
  <c r="AQ222" i="4"/>
  <c r="AP222" i="4"/>
  <c r="AV222" i="4"/>
  <c r="AT1812" i="4"/>
  <c r="AQ1812" i="4"/>
  <c r="AP1812" i="4"/>
  <c r="AV1812" i="4"/>
  <c r="AT891" i="4"/>
  <c r="AQ891" i="4"/>
  <c r="AP891" i="4"/>
  <c r="AV891" i="4"/>
  <c r="AT2133" i="4"/>
  <c r="AQ2133" i="4"/>
  <c r="AP2133" i="4"/>
  <c r="AV2133" i="4"/>
  <c r="AP1445" i="4"/>
  <c r="AT1445" i="4"/>
  <c r="AQ1445" i="4"/>
  <c r="AV1445" i="4"/>
  <c r="AQ234" i="4"/>
  <c r="AP234" i="4"/>
  <c r="AT234" i="4"/>
  <c r="AV234" i="4"/>
  <c r="AP2481" i="4"/>
  <c r="AT2481" i="4"/>
  <c r="AQ2481" i="4"/>
  <c r="AV2481" i="4"/>
  <c r="AQ2305" i="4"/>
  <c r="AP2305" i="4"/>
  <c r="AT2305" i="4"/>
  <c r="AV2305" i="4"/>
  <c r="AT1752" i="4"/>
  <c r="AQ1752" i="4"/>
  <c r="AP1752" i="4"/>
  <c r="AV1752" i="4"/>
  <c r="AQ670" i="4"/>
  <c r="AP670" i="4"/>
  <c r="AT670" i="4"/>
  <c r="AV670" i="4"/>
  <c r="AT2140" i="4"/>
  <c r="AQ2140" i="4"/>
  <c r="AP2140" i="4"/>
  <c r="AV2140" i="4"/>
  <c r="AQ666" i="4"/>
  <c r="AP666" i="4"/>
  <c r="AT666" i="4"/>
  <c r="AV666" i="4"/>
  <c r="AQ755" i="4"/>
  <c r="AP755" i="4"/>
  <c r="AT755" i="4"/>
  <c r="AV755" i="4"/>
  <c r="AQ834" i="4"/>
  <c r="AP834" i="4"/>
  <c r="AT834" i="4"/>
  <c r="AV834" i="4"/>
  <c r="AQ1410" i="4"/>
  <c r="AP1410" i="4"/>
  <c r="AT1410" i="4"/>
  <c r="AV1410" i="4"/>
  <c r="AT2170" i="4"/>
  <c r="AQ2170" i="4"/>
  <c r="AP2170" i="4"/>
  <c r="AV2170" i="4"/>
  <c r="AT430" i="4"/>
  <c r="AQ430" i="4"/>
  <c r="AP430" i="4"/>
  <c r="AV430" i="4"/>
  <c r="AT1190" i="4"/>
  <c r="AQ1190" i="4"/>
  <c r="AP1190" i="4"/>
  <c r="AV1190" i="4"/>
  <c r="AQ235" i="4"/>
  <c r="AP235" i="4"/>
  <c r="AT235" i="4"/>
  <c r="AV235" i="4"/>
  <c r="AT1389" i="4"/>
  <c r="AQ1389" i="4"/>
  <c r="AP1389" i="4"/>
  <c r="AV1389" i="4"/>
  <c r="AP423" i="4"/>
  <c r="AT423" i="4"/>
  <c r="AQ423" i="4"/>
  <c r="AV423" i="4"/>
  <c r="AP1189" i="4"/>
  <c r="AT1189" i="4"/>
  <c r="AQ1189" i="4"/>
  <c r="AV1189" i="4"/>
  <c r="AT960" i="4"/>
  <c r="AQ960" i="4"/>
  <c r="AP960" i="4"/>
  <c r="AV960" i="4"/>
  <c r="AP2326" i="4"/>
  <c r="AQ2326" i="4"/>
  <c r="AT2326" i="4"/>
  <c r="AV2326" i="4"/>
  <c r="AQ1688" i="4"/>
  <c r="AP1688" i="4"/>
  <c r="AT1688" i="4"/>
  <c r="AV1688" i="4"/>
  <c r="AP990" i="4"/>
  <c r="AT990" i="4"/>
  <c r="AQ990" i="4"/>
  <c r="AV990" i="4"/>
  <c r="AQ2064" i="4"/>
  <c r="AP2064" i="4"/>
  <c r="AT2064" i="4"/>
  <c r="AV2064" i="4"/>
  <c r="AT1367" i="4"/>
  <c r="AQ1367" i="4"/>
  <c r="AP1367" i="4"/>
  <c r="AV1367" i="4"/>
  <c r="AQ902" i="4"/>
  <c r="AP902" i="4"/>
  <c r="AT902" i="4"/>
  <c r="AV902" i="4"/>
  <c r="AQ180" i="4"/>
  <c r="AP180" i="4"/>
  <c r="AT180" i="4"/>
  <c r="AV180" i="4"/>
  <c r="AP1283" i="4"/>
  <c r="AT1283" i="4"/>
  <c r="AQ1283" i="4"/>
  <c r="AV1283" i="4"/>
  <c r="AT1038" i="4"/>
  <c r="AQ1038" i="4"/>
  <c r="AP1038" i="4"/>
  <c r="AV1038" i="4"/>
  <c r="AT827" i="4"/>
  <c r="AQ827" i="4"/>
  <c r="AP827" i="4"/>
  <c r="AV827" i="4"/>
  <c r="AT2397" i="4"/>
  <c r="AQ2397" i="4"/>
  <c r="AP2397" i="4"/>
  <c r="AV2397" i="4"/>
  <c r="AT453" i="4"/>
  <c r="AQ453" i="4"/>
  <c r="AP453" i="4"/>
  <c r="AV453" i="4"/>
  <c r="AQ83" i="4"/>
  <c r="AP83" i="4"/>
  <c r="AT83" i="4"/>
  <c r="AV83" i="4"/>
  <c r="AP871" i="4"/>
  <c r="AT871" i="4"/>
  <c r="AQ871" i="4"/>
  <c r="AV871" i="4"/>
  <c r="AT1789" i="4"/>
  <c r="AQ1789" i="4"/>
  <c r="AP1789" i="4"/>
  <c r="AV1789" i="4"/>
  <c r="AT918" i="4"/>
  <c r="AQ918" i="4"/>
  <c r="AP918" i="4"/>
  <c r="AV918" i="4"/>
  <c r="AQ1643" i="4"/>
  <c r="AP1643" i="4"/>
  <c r="AT1643" i="4"/>
  <c r="AV1643" i="4"/>
  <c r="AT2129" i="4"/>
  <c r="AQ2129" i="4"/>
  <c r="AP2129" i="4"/>
  <c r="AV2129" i="4"/>
  <c r="AQ2389" i="4"/>
  <c r="AP2389" i="4"/>
  <c r="AT2389" i="4"/>
  <c r="AV2389" i="4"/>
  <c r="AQ680" i="4"/>
  <c r="AP680" i="4"/>
  <c r="AT680" i="4"/>
  <c r="AV680" i="4"/>
  <c r="AQ700" i="4"/>
  <c r="AP700" i="4"/>
  <c r="AT700" i="4"/>
  <c r="AV700" i="4"/>
  <c r="AT316" i="4"/>
  <c r="AQ316" i="4"/>
  <c r="AP316" i="4"/>
  <c r="AV316" i="4"/>
  <c r="AQ565" i="4"/>
  <c r="AP565" i="4"/>
  <c r="AT565" i="4"/>
  <c r="AV565" i="4"/>
  <c r="AT1831" i="4"/>
  <c r="AQ1831" i="4"/>
  <c r="AP1831" i="4"/>
  <c r="AV1831" i="4"/>
  <c r="AQ1182" i="4"/>
  <c r="AP1182" i="4"/>
  <c r="AT1182" i="4"/>
  <c r="AV1182" i="4"/>
  <c r="AT1438" i="4"/>
  <c r="AQ1438" i="4"/>
  <c r="AP1438" i="4"/>
  <c r="AV1438" i="4"/>
  <c r="AP214" i="4"/>
  <c r="AT214" i="4"/>
  <c r="AQ214" i="4"/>
  <c r="AV214" i="4"/>
  <c r="AQ864" i="4"/>
  <c r="AP864" i="4"/>
  <c r="AT864" i="4"/>
  <c r="AV864" i="4"/>
  <c r="AQ475" i="4"/>
  <c r="AP475" i="4"/>
  <c r="AT475" i="4"/>
  <c r="AV475" i="4"/>
  <c r="AT439" i="4"/>
  <c r="AQ439" i="4"/>
  <c r="AP439" i="4"/>
  <c r="AV439" i="4"/>
  <c r="AQ807" i="4"/>
  <c r="AP807" i="4"/>
  <c r="AT807" i="4"/>
  <c r="AV807" i="4"/>
  <c r="AQ1125" i="4"/>
  <c r="AP1125" i="4"/>
  <c r="AT1125" i="4"/>
  <c r="AV1125" i="4"/>
  <c r="AT2475" i="4"/>
  <c r="AQ2475" i="4"/>
  <c r="AP2475" i="4"/>
  <c r="AV2475" i="4"/>
  <c r="AT300" i="4"/>
  <c r="AQ300" i="4"/>
  <c r="AP300" i="4"/>
  <c r="AV300" i="4"/>
  <c r="AT318" i="4"/>
  <c r="AQ318" i="4"/>
  <c r="AP318" i="4"/>
  <c r="AV318" i="4"/>
  <c r="AT1071" i="4"/>
  <c r="AQ1071" i="4"/>
  <c r="AP1071" i="4"/>
  <c r="AV1071" i="4"/>
  <c r="AT588" i="4"/>
  <c r="AQ588" i="4"/>
  <c r="AP588" i="4"/>
  <c r="AV588" i="4"/>
  <c r="AP1338" i="4"/>
  <c r="AT1338" i="4"/>
  <c r="AQ1338" i="4"/>
  <c r="AV1338" i="4"/>
  <c r="AT951" i="4"/>
  <c r="AQ951" i="4"/>
  <c r="AP951" i="4"/>
  <c r="AV951" i="4"/>
  <c r="AT647" i="4"/>
  <c r="AQ647" i="4"/>
  <c r="AP647" i="4"/>
  <c r="AV647" i="4"/>
  <c r="AQ665" i="4"/>
  <c r="AP665" i="4"/>
  <c r="AT665" i="4"/>
  <c r="AV665" i="4"/>
  <c r="AT2131" i="4"/>
  <c r="AQ2131" i="4"/>
  <c r="AP2131" i="4"/>
  <c r="AV2131" i="4"/>
  <c r="AP2241" i="4"/>
  <c r="AT2241" i="4"/>
  <c r="AQ2241" i="4"/>
  <c r="AV2241" i="4"/>
  <c r="AT1719" i="4"/>
  <c r="AQ1719" i="4"/>
  <c r="AP1719" i="4"/>
  <c r="AV1719" i="4"/>
  <c r="AT1309" i="4"/>
  <c r="AQ1309" i="4"/>
  <c r="AP1309" i="4"/>
  <c r="AV1309" i="4"/>
  <c r="AQ2033" i="4"/>
  <c r="AP2033" i="4"/>
  <c r="AT2033" i="4"/>
  <c r="AV2033" i="4"/>
  <c r="AQ811" i="4"/>
  <c r="AP811" i="4"/>
  <c r="AT811" i="4"/>
  <c r="AV811" i="4"/>
  <c r="AT668" i="4"/>
  <c r="AQ668" i="4"/>
  <c r="AP668" i="4"/>
  <c r="AV668" i="4"/>
  <c r="AQ46" i="4"/>
  <c r="AP46" i="4"/>
  <c r="AT46" i="4"/>
  <c r="AV46" i="4"/>
  <c r="AT1448" i="4"/>
  <c r="AQ1448" i="4"/>
  <c r="AP1448" i="4"/>
  <c r="AV1448" i="4"/>
  <c r="AT1804" i="4"/>
  <c r="AQ1804" i="4"/>
  <c r="AP1804" i="4"/>
  <c r="AV1804" i="4"/>
  <c r="AT965" i="4"/>
  <c r="AQ965" i="4"/>
  <c r="AP965" i="4"/>
  <c r="AV965" i="4"/>
  <c r="AQ1753" i="4"/>
  <c r="AP1753" i="4"/>
  <c r="AT1753" i="4"/>
  <c r="AV1753" i="4"/>
  <c r="AT1003" i="4"/>
  <c r="AQ1003" i="4"/>
  <c r="AP1003" i="4"/>
  <c r="AV1003" i="4"/>
  <c r="AP1490" i="4"/>
  <c r="AT1490" i="4"/>
  <c r="AQ1490" i="4"/>
  <c r="AV1490" i="4"/>
  <c r="AP699" i="4"/>
  <c r="AT699" i="4"/>
  <c r="AQ699" i="4"/>
  <c r="AV699" i="4"/>
  <c r="AT2185" i="4"/>
  <c r="AQ2185" i="4"/>
  <c r="AP2185" i="4"/>
  <c r="AV2185" i="4"/>
  <c r="AP1127" i="4"/>
  <c r="AT1127" i="4"/>
  <c r="AQ1127" i="4"/>
  <c r="AV1127" i="4"/>
  <c r="AT1815" i="4"/>
  <c r="AQ1815" i="4"/>
  <c r="AP1815" i="4"/>
  <c r="AV1815" i="4"/>
  <c r="AP1114" i="4"/>
  <c r="AT1114" i="4"/>
  <c r="AQ1114" i="4"/>
  <c r="AV1114" i="4"/>
  <c r="AQ390" i="4"/>
  <c r="AP390" i="4"/>
  <c r="AT390" i="4"/>
  <c r="AV390" i="4"/>
  <c r="AP2319" i="4"/>
  <c r="AQ2319" i="4"/>
  <c r="AT2319" i="4"/>
  <c r="AV2319" i="4"/>
  <c r="AQ1970" i="4"/>
  <c r="AP1970" i="4"/>
  <c r="AT1970" i="4"/>
  <c r="AV1970" i="4"/>
  <c r="AT1776" i="4"/>
  <c r="AQ1776" i="4"/>
  <c r="AP1776" i="4"/>
  <c r="AV1776" i="4"/>
  <c r="AQ131" i="4"/>
  <c r="AP131" i="4"/>
  <c r="AT131" i="4"/>
  <c r="AV131" i="4"/>
  <c r="AP1156" i="4"/>
  <c r="AT1156" i="4"/>
  <c r="AQ1156" i="4"/>
  <c r="AV1156" i="4"/>
  <c r="AT1235" i="4"/>
  <c r="AQ1235" i="4"/>
  <c r="AP1235" i="4"/>
  <c r="AV1235" i="4"/>
  <c r="AT1369" i="4"/>
  <c r="AQ1369" i="4"/>
  <c r="AP1369" i="4"/>
  <c r="AV1369" i="4"/>
  <c r="AT1253" i="4"/>
  <c r="AQ1253" i="4"/>
  <c r="AP1253" i="4"/>
  <c r="AV1253" i="4"/>
  <c r="AQ1532" i="4"/>
  <c r="AP1532" i="4"/>
  <c r="AT1532" i="4"/>
  <c r="AV1532" i="4"/>
  <c r="AP2320" i="4"/>
  <c r="AQ2320" i="4"/>
  <c r="AT2320" i="4"/>
  <c r="AV2320" i="4"/>
  <c r="AT2124" i="4"/>
  <c r="AQ2124" i="4"/>
  <c r="AP2124" i="4"/>
  <c r="AV2124" i="4"/>
  <c r="AT1434" i="4"/>
  <c r="AQ1434" i="4"/>
  <c r="AP1434" i="4"/>
  <c r="AV1434" i="4"/>
  <c r="AQ1424" i="4"/>
  <c r="AP1424" i="4"/>
  <c r="AT1424" i="4"/>
  <c r="AV1424" i="4"/>
  <c r="AP2108" i="4"/>
  <c r="AT2108" i="4"/>
  <c r="AQ2108" i="4"/>
  <c r="AV2108" i="4"/>
  <c r="AP1924" i="4"/>
  <c r="AT1924" i="4"/>
  <c r="AQ1924" i="4"/>
  <c r="AV1924" i="4"/>
  <c r="AT1064" i="4"/>
  <c r="AQ1064" i="4"/>
  <c r="AP1064" i="4"/>
  <c r="AV1064" i="4"/>
  <c r="AT422" i="4"/>
  <c r="AQ422" i="4"/>
  <c r="AP422" i="4"/>
  <c r="AV422" i="4"/>
  <c r="AT947" i="4"/>
  <c r="AQ947" i="4"/>
  <c r="AP947" i="4"/>
  <c r="AV947" i="4"/>
  <c r="AQ1407" i="4"/>
  <c r="AP1407" i="4"/>
  <c r="AT1407" i="4"/>
  <c r="AV1407" i="4"/>
  <c r="AP286" i="4"/>
  <c r="AT286" i="4"/>
  <c r="AQ286" i="4"/>
  <c r="AV286" i="4"/>
  <c r="AT1833" i="4"/>
  <c r="AQ1833" i="4"/>
  <c r="AP1833" i="4"/>
  <c r="AV1833" i="4"/>
  <c r="AT281" i="4"/>
  <c r="AQ281" i="4"/>
  <c r="AP281" i="4"/>
  <c r="AV281" i="4"/>
  <c r="AQ659" i="4"/>
  <c r="AP659" i="4"/>
  <c r="AT659" i="4"/>
  <c r="AV659" i="4"/>
  <c r="AQ544" i="4"/>
  <c r="AP544" i="4"/>
  <c r="AT544" i="4"/>
  <c r="AV544" i="4"/>
  <c r="AT1263" i="4"/>
  <c r="AQ1263" i="4"/>
  <c r="AP1263" i="4"/>
  <c r="AV1263" i="4"/>
  <c r="AP1312" i="4"/>
  <c r="AT1312" i="4"/>
  <c r="AQ1312" i="4"/>
  <c r="AV1312" i="4"/>
  <c r="AT312" i="4"/>
  <c r="AQ312" i="4"/>
  <c r="AP312" i="4"/>
  <c r="AV312" i="4"/>
  <c r="AP1531" i="4"/>
  <c r="AT1531" i="4"/>
  <c r="AQ1531" i="4"/>
  <c r="AV1531" i="4"/>
  <c r="AT246" i="4"/>
  <c r="AQ246" i="4"/>
  <c r="AP246" i="4"/>
  <c r="AV246" i="4"/>
  <c r="AT959" i="4"/>
  <c r="AQ959" i="4"/>
  <c r="AP959" i="4"/>
  <c r="AV959" i="4"/>
  <c r="AT1775" i="4"/>
  <c r="AQ1775" i="4"/>
  <c r="AP1775" i="4"/>
  <c r="AV1775" i="4"/>
  <c r="AT287" i="4"/>
  <c r="AQ287" i="4"/>
  <c r="AP287" i="4"/>
  <c r="AV287" i="4"/>
  <c r="AT620" i="4"/>
  <c r="AQ620" i="4"/>
  <c r="AP620" i="4"/>
  <c r="AV620" i="4"/>
  <c r="AT1017" i="4"/>
  <c r="AQ1017" i="4"/>
  <c r="AP1017" i="4"/>
  <c r="AV1017" i="4"/>
  <c r="AP934" i="4"/>
  <c r="AT934" i="4"/>
  <c r="AQ934" i="4"/>
  <c r="AV934" i="4"/>
  <c r="AT2150" i="4"/>
  <c r="AQ2150" i="4"/>
  <c r="AP2150" i="4"/>
  <c r="AV2150" i="4"/>
  <c r="AT1214" i="4"/>
  <c r="AQ1214" i="4"/>
  <c r="AP1214" i="4"/>
  <c r="AV1214" i="4"/>
  <c r="AQ1931" i="4"/>
  <c r="AP1931" i="4"/>
  <c r="AT1931" i="4"/>
  <c r="AV1931" i="4"/>
  <c r="AT815" i="4"/>
  <c r="AQ815" i="4"/>
  <c r="AP815" i="4"/>
  <c r="AV815" i="4"/>
  <c r="AT1106" i="4"/>
  <c r="AQ1106" i="4"/>
  <c r="AP1106" i="4"/>
  <c r="AV1106" i="4"/>
  <c r="AP1024" i="4"/>
  <c r="AT1024" i="4"/>
  <c r="AQ1024" i="4"/>
  <c r="AV1024" i="4"/>
  <c r="AT2165" i="4"/>
  <c r="AQ2165" i="4"/>
  <c r="AP2165" i="4"/>
  <c r="AV2165" i="4"/>
  <c r="AT1906" i="4"/>
  <c r="AQ1906" i="4"/>
  <c r="AP1906" i="4"/>
  <c r="AV1906" i="4"/>
  <c r="AT844" i="4"/>
  <c r="AQ844" i="4"/>
  <c r="AP844" i="4"/>
  <c r="AV844" i="4"/>
  <c r="AT2157" i="4"/>
  <c r="AP2157" i="4"/>
  <c r="AQ2157" i="4"/>
  <c r="AV2157" i="4"/>
  <c r="AT1747" i="4"/>
  <c r="AQ1747" i="4"/>
  <c r="AP1747" i="4"/>
  <c r="AV1747" i="4"/>
  <c r="AT1098" i="4"/>
  <c r="AQ1098" i="4"/>
  <c r="AP1098" i="4"/>
  <c r="AV1098" i="4"/>
  <c r="AQ2385" i="4"/>
  <c r="AP2385" i="4"/>
  <c r="AT2385" i="4"/>
  <c r="AV2385" i="4"/>
  <c r="AT1264" i="4"/>
  <c r="AQ1264" i="4"/>
  <c r="AP1264" i="4"/>
  <c r="AV1264" i="4"/>
  <c r="AT1207" i="4"/>
  <c r="AQ1207" i="4"/>
  <c r="AP1207" i="4"/>
  <c r="AV1207" i="4"/>
  <c r="AT870" i="4"/>
  <c r="AP870" i="4"/>
  <c r="AQ870" i="4"/>
  <c r="AV870" i="4"/>
  <c r="AT685" i="4"/>
  <c r="AQ685" i="4"/>
  <c r="AP685" i="4"/>
  <c r="AV685" i="4"/>
  <c r="AT1391" i="4"/>
  <c r="AQ1391" i="4"/>
  <c r="AP1391" i="4"/>
  <c r="AV1391" i="4"/>
  <c r="AT1873" i="4"/>
  <c r="AP1873" i="4"/>
  <c r="AQ1873" i="4"/>
  <c r="AV1873" i="4"/>
  <c r="AT1462" i="4"/>
  <c r="AQ1462" i="4"/>
  <c r="AP1462" i="4"/>
  <c r="AV1462" i="4"/>
  <c r="AQ290" i="4"/>
  <c r="AP290" i="4"/>
  <c r="AT290" i="4"/>
  <c r="AV290" i="4"/>
  <c r="AP1006" i="4"/>
  <c r="AT1006" i="4"/>
  <c r="AQ1006" i="4"/>
  <c r="AV1006" i="4"/>
  <c r="AP967" i="4"/>
  <c r="AT967" i="4"/>
  <c r="AQ967" i="4"/>
  <c r="AV967" i="4"/>
  <c r="AP2338" i="4"/>
  <c r="AQ2338" i="4"/>
  <c r="AT2338" i="4"/>
  <c r="AV2338" i="4"/>
  <c r="AP1524" i="4"/>
  <c r="AT1524" i="4"/>
  <c r="AQ1524" i="4"/>
  <c r="AV1524" i="4"/>
  <c r="AP2212" i="4"/>
  <c r="AQ2212" i="4"/>
  <c r="AT2212" i="4"/>
  <c r="AV2212" i="4"/>
  <c r="AP1413" i="4"/>
  <c r="AT1413" i="4"/>
  <c r="AQ1413" i="4"/>
  <c r="AV1413" i="4"/>
  <c r="AQ1686" i="4"/>
  <c r="AP1686" i="4"/>
  <c r="AT1686" i="4"/>
  <c r="AV1686" i="4"/>
  <c r="AQ1241" i="4"/>
  <c r="AP1241" i="4"/>
  <c r="AT1241" i="4"/>
  <c r="AV1241" i="4"/>
  <c r="AP1282" i="4"/>
  <c r="AT1282" i="4"/>
  <c r="AQ1282" i="4"/>
  <c r="AV1282" i="4"/>
  <c r="AQ2181" i="4"/>
  <c r="AP2181" i="4"/>
  <c r="AT2181" i="4"/>
  <c r="AV2181" i="4"/>
  <c r="AP981" i="4"/>
  <c r="AT981" i="4"/>
  <c r="AQ981" i="4"/>
  <c r="AV981" i="4"/>
  <c r="AP1140" i="4"/>
  <c r="AT1140" i="4"/>
  <c r="AQ1140" i="4"/>
  <c r="AV1140" i="4"/>
  <c r="AP2356" i="4"/>
  <c r="AT2356" i="4"/>
  <c r="AQ2356" i="4"/>
  <c r="AV2356" i="4"/>
  <c r="AT1099" i="4"/>
  <c r="AQ1099" i="4"/>
  <c r="AP1099" i="4"/>
  <c r="AV1099" i="4"/>
  <c r="AP861" i="4"/>
  <c r="AT861" i="4"/>
  <c r="AQ861" i="4"/>
  <c r="AV861" i="4"/>
  <c r="AT1010" i="4"/>
  <c r="AQ1010" i="4"/>
  <c r="AP1010" i="4"/>
  <c r="AV1010" i="4"/>
  <c r="AT1219" i="4"/>
  <c r="AQ1219" i="4"/>
  <c r="AP1219" i="4"/>
  <c r="AV1219" i="4"/>
  <c r="AP1690" i="4"/>
  <c r="AT1690" i="4"/>
  <c r="AQ1690" i="4"/>
  <c r="AV1690" i="4"/>
  <c r="AQ854" i="4"/>
  <c r="AP854" i="4"/>
  <c r="AT854" i="4"/>
  <c r="AV854" i="4"/>
  <c r="AQ995" i="4"/>
  <c r="AP995" i="4"/>
  <c r="AT995" i="4"/>
  <c r="AV995" i="4"/>
  <c r="AT1256" i="4"/>
  <c r="AQ1256" i="4"/>
  <c r="AP1256" i="4"/>
  <c r="AV1256" i="4"/>
  <c r="AT752" i="4"/>
  <c r="AQ752" i="4"/>
  <c r="AP752" i="4"/>
  <c r="AV752" i="4"/>
  <c r="AP627" i="4"/>
  <c r="AT627" i="4"/>
  <c r="AQ627" i="4"/>
  <c r="AV627" i="4"/>
  <c r="AP2417" i="4"/>
  <c r="AQ2417" i="4"/>
  <c r="AT2417" i="4"/>
  <c r="AV2417" i="4"/>
  <c r="AT1025" i="4"/>
  <c r="AQ1025" i="4"/>
  <c r="AP1025" i="4"/>
  <c r="AV1025" i="4"/>
  <c r="AT1197" i="4"/>
  <c r="AQ1197" i="4"/>
  <c r="AP1197" i="4"/>
  <c r="AV1197" i="4"/>
  <c r="AT1751" i="4"/>
  <c r="AQ1751" i="4"/>
  <c r="AP1751" i="4"/>
  <c r="AV1751" i="4"/>
  <c r="AQ695" i="4"/>
  <c r="AP695" i="4"/>
  <c r="AT695" i="4"/>
  <c r="AV695" i="4"/>
  <c r="AQ2360" i="4"/>
  <c r="AT2360" i="4"/>
  <c r="AP2360" i="4"/>
  <c r="AV2360" i="4"/>
  <c r="AT487" i="4"/>
  <c r="AQ487" i="4"/>
  <c r="AP487" i="4"/>
  <c r="AV487" i="4"/>
  <c r="AQ543" i="4"/>
  <c r="AP543" i="4"/>
  <c r="AT543" i="4"/>
  <c r="AV543" i="4"/>
  <c r="AQ89" i="4"/>
  <c r="AP89" i="4"/>
  <c r="AT89" i="4"/>
  <c r="AV89" i="4"/>
  <c r="AP2264" i="4"/>
  <c r="AQ2264" i="4"/>
  <c r="AT2264" i="4"/>
  <c r="AV2264" i="4"/>
  <c r="AQ201" i="4"/>
  <c r="AP201" i="4"/>
  <c r="AT201" i="4"/>
  <c r="AV201" i="4"/>
  <c r="AT1872" i="4"/>
  <c r="AP1872" i="4"/>
  <c r="AQ1872" i="4"/>
  <c r="AV1872" i="4"/>
  <c r="AT674" i="4"/>
  <c r="AQ674" i="4"/>
  <c r="AP674" i="4"/>
  <c r="AV674" i="4"/>
  <c r="AQ1960" i="4"/>
  <c r="AP1960" i="4"/>
  <c r="AT1960" i="4"/>
  <c r="AV1960" i="4"/>
  <c r="AP1821" i="4"/>
  <c r="AT1821" i="4"/>
  <c r="AQ1821" i="4"/>
  <c r="AV1821" i="4"/>
  <c r="AT282" i="4"/>
  <c r="AQ282" i="4"/>
  <c r="AP282" i="4"/>
  <c r="AV282" i="4"/>
  <c r="AP919" i="4"/>
  <c r="AT919" i="4"/>
  <c r="AQ919" i="4"/>
  <c r="AV919" i="4"/>
  <c r="AT2031" i="4"/>
  <c r="AQ2031" i="4"/>
  <c r="AP2031" i="4"/>
  <c r="AV2031" i="4"/>
  <c r="AT877" i="4"/>
  <c r="AQ877" i="4"/>
  <c r="AP877" i="4"/>
  <c r="AV877" i="4"/>
  <c r="AQ481" i="4"/>
  <c r="AP481" i="4"/>
  <c r="AT481" i="4"/>
  <c r="AV481" i="4"/>
  <c r="AQ943" i="4"/>
  <c r="AP943" i="4"/>
  <c r="AT943" i="4"/>
  <c r="AV943" i="4"/>
  <c r="AT285" i="4"/>
  <c r="AQ285" i="4"/>
  <c r="AP285" i="4"/>
  <c r="AV285" i="4"/>
  <c r="AT1382" i="4"/>
  <c r="AQ1382" i="4"/>
  <c r="AP1382" i="4"/>
  <c r="AV1382" i="4"/>
  <c r="AT426" i="4"/>
  <c r="AQ426" i="4"/>
  <c r="AP426" i="4"/>
  <c r="AV426" i="4"/>
  <c r="AT1375" i="4"/>
  <c r="AQ1375" i="4"/>
  <c r="AP1375" i="4"/>
  <c r="AV1375" i="4"/>
  <c r="AQ25" i="4"/>
  <c r="AP25" i="4"/>
  <c r="AT25" i="4"/>
  <c r="AV25" i="4"/>
  <c r="AT873" i="4"/>
  <c r="AQ873" i="4"/>
  <c r="AP873" i="4"/>
  <c r="AV873" i="4"/>
  <c r="AP375" i="4"/>
  <c r="AT375" i="4"/>
  <c r="AQ375" i="4"/>
  <c r="AV375" i="4"/>
  <c r="AT895" i="4"/>
  <c r="AQ895" i="4"/>
  <c r="AP895" i="4"/>
  <c r="AV895" i="4"/>
  <c r="AT1091" i="4"/>
  <c r="AQ1091" i="4"/>
  <c r="AP1091" i="4"/>
  <c r="AV1091" i="4"/>
  <c r="AQ463" i="4"/>
  <c r="AP463" i="4"/>
  <c r="AT463" i="4"/>
  <c r="AV463" i="4"/>
  <c r="AQ1816" i="4"/>
  <c r="AP1816" i="4"/>
  <c r="AT1816" i="4"/>
  <c r="AV1816" i="4"/>
  <c r="AT1366" i="4"/>
  <c r="AQ1366" i="4"/>
  <c r="AP1366" i="4"/>
  <c r="AV1366" i="4"/>
  <c r="AT1508" i="4"/>
  <c r="AQ1508" i="4"/>
  <c r="AP1508" i="4"/>
  <c r="AV1508" i="4"/>
  <c r="AP1342" i="4"/>
  <c r="AT1342" i="4"/>
  <c r="AQ1342" i="4"/>
  <c r="AV1342" i="4"/>
  <c r="AQ2167" i="4"/>
  <c r="AP2167" i="4"/>
  <c r="AT2167" i="4"/>
  <c r="AV2167" i="4"/>
  <c r="AQ2229" i="4"/>
  <c r="AP2229" i="4"/>
  <c r="AT2229" i="4"/>
  <c r="AV2229" i="4"/>
  <c r="AQ2176" i="4"/>
  <c r="AP2176" i="4"/>
  <c r="AT2176" i="4"/>
  <c r="AV2176" i="4"/>
  <c r="AT2160" i="4"/>
  <c r="AQ2160" i="4"/>
  <c r="AP2160" i="4"/>
  <c r="AV2160" i="4"/>
  <c r="AT1390" i="4"/>
  <c r="AQ1390" i="4"/>
  <c r="AP1390" i="4"/>
  <c r="AV1390" i="4"/>
  <c r="AP2336" i="4"/>
  <c r="AQ2336" i="4"/>
  <c r="AT2336" i="4"/>
  <c r="AV2336" i="4"/>
  <c r="AP2297" i="4"/>
  <c r="AT2297" i="4"/>
  <c r="AQ2297" i="4"/>
  <c r="AV2297" i="4"/>
  <c r="AQ202" i="4"/>
  <c r="AP202" i="4"/>
  <c r="AT202" i="4"/>
  <c r="AV202" i="4"/>
  <c r="AT1773" i="4"/>
  <c r="AQ1773" i="4"/>
  <c r="AP1773" i="4"/>
  <c r="AV1773" i="4"/>
  <c r="AQ2376" i="4"/>
  <c r="AT2376" i="4"/>
  <c r="AP2376" i="4"/>
  <c r="AV2376" i="4"/>
  <c r="AT2435" i="4"/>
  <c r="AQ2435" i="4"/>
  <c r="AP2435" i="4"/>
  <c r="AV2435" i="4"/>
  <c r="AQ797" i="4"/>
  <c r="AP797" i="4"/>
  <c r="AT797" i="4"/>
  <c r="AV797" i="4"/>
  <c r="AT972" i="4"/>
  <c r="AQ972" i="4"/>
  <c r="AP972" i="4"/>
  <c r="AV972" i="4"/>
  <c r="AT2062" i="4"/>
  <c r="AQ2062" i="4"/>
  <c r="AP2062" i="4"/>
  <c r="AV2062" i="4"/>
  <c r="AP1510" i="4"/>
  <c r="AT1510" i="4"/>
  <c r="AQ1510" i="4"/>
  <c r="AV1510" i="4"/>
  <c r="AT1094" i="4"/>
  <c r="AQ1094" i="4"/>
  <c r="AP1094" i="4"/>
  <c r="AV1094" i="4"/>
  <c r="AQ1654" i="4"/>
  <c r="AP1654" i="4"/>
  <c r="AT1654" i="4"/>
  <c r="AV1654" i="4"/>
  <c r="AP2099" i="4"/>
  <c r="AT2099" i="4"/>
  <c r="AQ2099" i="4"/>
  <c r="AV2099" i="4"/>
  <c r="AQ1459" i="4"/>
  <c r="AP1459" i="4"/>
  <c r="AT1459" i="4"/>
  <c r="AV1459" i="4"/>
  <c r="AQ2169" i="4"/>
  <c r="AP2169" i="4"/>
  <c r="AT2169" i="4"/>
  <c r="AV2169" i="4"/>
  <c r="AP2263" i="4"/>
  <c r="AQ2263" i="4"/>
  <c r="AT2263" i="4"/>
  <c r="AV2263" i="4"/>
  <c r="AP2224" i="4"/>
  <c r="AQ2224" i="4"/>
  <c r="AT2224" i="4"/>
  <c r="AV2224" i="4"/>
  <c r="AQ1504" i="4"/>
  <c r="AP1504" i="4"/>
  <c r="AT1504" i="4"/>
  <c r="AV1504" i="4"/>
  <c r="AP1874" i="4"/>
  <c r="AQ1874" i="4"/>
  <c r="AT1874" i="4"/>
  <c r="AV1874" i="4"/>
  <c r="AT939" i="4"/>
  <c r="AQ939" i="4"/>
  <c r="AP939" i="4"/>
  <c r="AV939" i="4"/>
  <c r="AP1645" i="4"/>
  <c r="AT1645" i="4"/>
  <c r="AQ1645" i="4"/>
  <c r="AV1645" i="4"/>
  <c r="AP1575" i="4"/>
  <c r="AT1575" i="4"/>
  <c r="AQ1575" i="4"/>
  <c r="AV1575" i="4"/>
  <c r="AP1498" i="4"/>
  <c r="AT1498" i="4"/>
  <c r="AQ1498" i="4"/>
  <c r="AV1498" i="4"/>
  <c r="AP1961" i="4"/>
  <c r="AT1961" i="4"/>
  <c r="AQ1961" i="4"/>
  <c r="AV1961" i="4"/>
  <c r="AT1345" i="4"/>
  <c r="AQ1345" i="4"/>
  <c r="AP1345" i="4"/>
  <c r="AV1345" i="4"/>
  <c r="AT471" i="4"/>
  <c r="AQ471" i="4"/>
  <c r="AP471" i="4"/>
  <c r="AV471" i="4"/>
  <c r="AT2234" i="4"/>
  <c r="AQ2234" i="4"/>
  <c r="AP2234" i="4"/>
  <c r="AV2234" i="4"/>
  <c r="AP2469" i="4"/>
  <c r="AQ2469" i="4"/>
  <c r="AT2469" i="4"/>
  <c r="AV2469" i="4"/>
  <c r="AT917" i="4"/>
  <c r="AQ917" i="4"/>
  <c r="AP917" i="4"/>
  <c r="AV917" i="4"/>
  <c r="AT1333" i="4"/>
  <c r="AQ1333" i="4"/>
  <c r="AP1333" i="4"/>
  <c r="AV1333" i="4"/>
  <c r="AT1454" i="4"/>
  <c r="AQ1454" i="4"/>
  <c r="AP1454" i="4"/>
  <c r="AV1454" i="4"/>
  <c r="AT2182" i="4"/>
  <c r="AQ2182" i="4"/>
  <c r="AP2182" i="4"/>
  <c r="AV2182" i="4"/>
  <c r="AT1383" i="4"/>
  <c r="AQ1383" i="4"/>
  <c r="AP1383" i="4"/>
  <c r="AV1383" i="4"/>
  <c r="AT2174" i="4"/>
  <c r="AQ2174" i="4"/>
  <c r="AP2174" i="4"/>
  <c r="AV2174" i="4"/>
  <c r="AQ1430" i="4"/>
  <c r="AP1430" i="4"/>
  <c r="AT1430" i="4"/>
  <c r="AV1430" i="4"/>
  <c r="AQ1652" i="4"/>
  <c r="AP1652" i="4"/>
  <c r="AT1652" i="4"/>
  <c r="AV1652" i="4"/>
  <c r="AP1883" i="4"/>
  <c r="AT1883" i="4"/>
  <c r="AQ1883" i="4"/>
  <c r="AV1883" i="4"/>
  <c r="AP2085" i="4"/>
  <c r="AT2085" i="4"/>
  <c r="AQ2085" i="4"/>
  <c r="AV2085" i="4"/>
  <c r="AT2337" i="4"/>
  <c r="AP2337" i="4"/>
  <c r="AQ2337" i="4"/>
  <c r="AV2337" i="4"/>
  <c r="AQ860" i="4"/>
  <c r="AP860" i="4"/>
  <c r="AT860" i="4"/>
  <c r="AV860" i="4"/>
  <c r="AQ166" i="4"/>
  <c r="AP166" i="4"/>
  <c r="AT166" i="4"/>
  <c r="AV166" i="4"/>
  <c r="AT2000" i="4"/>
  <c r="AQ2000" i="4"/>
  <c r="AP2000" i="4"/>
  <c r="AV2000" i="4"/>
  <c r="AQ1237" i="4"/>
  <c r="AP1237" i="4"/>
  <c r="AT1237" i="4"/>
  <c r="AV1237" i="4"/>
  <c r="AP1731" i="4"/>
  <c r="AT1731" i="4"/>
  <c r="AQ1731" i="4"/>
  <c r="AV1731" i="4"/>
  <c r="AP230" i="4"/>
  <c r="AT230" i="4"/>
  <c r="AQ230" i="4"/>
  <c r="AV230" i="4"/>
  <c r="AT1867" i="4"/>
  <c r="AQ1867" i="4"/>
  <c r="AP1867" i="4"/>
  <c r="AV1867" i="4"/>
  <c r="AT2101" i="4"/>
  <c r="AP2101" i="4"/>
  <c r="AQ2101" i="4"/>
  <c r="AV2101" i="4"/>
  <c r="AQ1990" i="4"/>
  <c r="AP1990" i="4"/>
  <c r="AT1990" i="4"/>
  <c r="AV1990" i="4"/>
  <c r="AQ1898" i="4"/>
  <c r="AP1898" i="4"/>
  <c r="AT1898" i="4"/>
  <c r="AV1898" i="4"/>
  <c r="AQ1657" i="4"/>
  <c r="AP1657" i="4"/>
  <c r="AT1657" i="4"/>
  <c r="AV1657" i="4"/>
  <c r="AP2283" i="4"/>
  <c r="AT2283" i="4"/>
  <c r="AQ2283" i="4"/>
  <c r="AV2283" i="4"/>
  <c r="AP2217" i="4"/>
  <c r="AQ2217" i="4"/>
  <c r="AT2217" i="4"/>
  <c r="AV2217" i="4"/>
  <c r="AQ2117" i="4"/>
  <c r="AP2117" i="4"/>
  <c r="AT2117" i="4"/>
  <c r="AV2117" i="4"/>
  <c r="AT1433" i="4"/>
  <c r="AQ1433" i="4"/>
  <c r="AP1433" i="4"/>
  <c r="AV1433" i="4"/>
  <c r="AT1444" i="4"/>
  <c r="AQ1444" i="4"/>
  <c r="AP1444" i="4"/>
  <c r="AV1444" i="4"/>
  <c r="AP1844" i="4"/>
  <c r="AT1844" i="4"/>
  <c r="AQ1844" i="4"/>
  <c r="AV1844" i="4"/>
  <c r="AT1361" i="4"/>
  <c r="AQ1361" i="4"/>
  <c r="AP1361" i="4"/>
  <c r="AV1361" i="4"/>
  <c r="AQ2228" i="4"/>
  <c r="AP2228" i="4"/>
  <c r="AT2228" i="4"/>
  <c r="AV2228" i="4"/>
  <c r="AT263" i="4"/>
  <c r="AQ263" i="4"/>
  <c r="AP263" i="4"/>
  <c r="AV263" i="4"/>
  <c r="AP2100" i="4"/>
  <c r="AQ2100" i="4"/>
  <c r="AT2100" i="4"/>
  <c r="AV2100" i="4"/>
  <c r="AP2327" i="4"/>
  <c r="AQ2327" i="4"/>
  <c r="AT2327" i="4"/>
  <c r="AV2327" i="4"/>
  <c r="AT1443" i="4"/>
  <c r="AQ1443" i="4"/>
  <c r="AP1443" i="4"/>
  <c r="AV1443" i="4"/>
  <c r="AP1993" i="4"/>
  <c r="AT1993" i="4"/>
  <c r="AQ1993" i="4"/>
  <c r="AV1993" i="4"/>
  <c r="AT969" i="4"/>
  <c r="AQ969" i="4"/>
  <c r="AP969" i="4"/>
  <c r="AV969" i="4"/>
  <c r="AT887" i="4"/>
  <c r="AQ887" i="4"/>
  <c r="AP887" i="4"/>
  <c r="AV887" i="4"/>
  <c r="AQ1788" i="4"/>
  <c r="AP1788" i="4"/>
  <c r="AT1788" i="4"/>
  <c r="AV1788" i="4"/>
  <c r="AQ2077" i="4"/>
  <c r="AP2077" i="4"/>
  <c r="AT2077" i="4"/>
  <c r="AV2077" i="4"/>
  <c r="AP1072" i="4"/>
  <c r="AT1072" i="4"/>
  <c r="AQ1072" i="4"/>
  <c r="AV1072" i="4"/>
  <c r="AQ1484" i="4"/>
  <c r="AP1484" i="4"/>
  <c r="AT1484" i="4"/>
  <c r="AV1484" i="4"/>
  <c r="AQ2195" i="4"/>
  <c r="AP2195" i="4"/>
  <c r="AT2195" i="4"/>
  <c r="AV2195" i="4"/>
  <c r="AT1269" i="4"/>
  <c r="AQ1269" i="4"/>
  <c r="AP1269" i="4"/>
  <c r="AV1269" i="4"/>
  <c r="AT2227" i="4"/>
  <c r="AQ2227" i="4"/>
  <c r="AP2227" i="4"/>
  <c r="AV2227" i="4"/>
  <c r="AQ175" i="4"/>
  <c r="AP175" i="4"/>
  <c r="AT175" i="4"/>
  <c r="AV175" i="4"/>
  <c r="AT1877" i="4"/>
  <c r="AQ1877" i="4"/>
  <c r="AP1877" i="4"/>
  <c r="AV1877" i="4"/>
  <c r="AQ1991" i="4"/>
  <c r="AP1991" i="4"/>
  <c r="AT1991" i="4"/>
  <c r="AV1991" i="4"/>
  <c r="AP1534" i="4"/>
  <c r="AT1534" i="4"/>
  <c r="AQ1534" i="4"/>
  <c r="AV1534" i="4"/>
  <c r="AP2464" i="4"/>
  <c r="AT2464" i="4"/>
  <c r="AQ2464" i="4"/>
  <c r="AV2464" i="4"/>
  <c r="AQ1019" i="4"/>
  <c r="AP1019" i="4"/>
  <c r="AT1019" i="4"/>
  <c r="AV1019" i="4"/>
  <c r="AP2461" i="4"/>
  <c r="AQ2461" i="4"/>
  <c r="AT2461" i="4"/>
  <c r="AV2461" i="4"/>
  <c r="AT1055" i="4"/>
  <c r="AQ1055" i="4"/>
  <c r="AP1055" i="4"/>
  <c r="AV1055" i="4"/>
  <c r="AP93" i="4"/>
  <c r="AT93" i="4"/>
  <c r="AQ93" i="4"/>
  <c r="AV93" i="4"/>
  <c r="AQ1620" i="4"/>
  <c r="AP1620" i="4"/>
  <c r="AT1620" i="4"/>
  <c r="AV1620" i="4"/>
  <c r="AT878" i="4"/>
  <c r="AQ878" i="4"/>
  <c r="AP878" i="4"/>
  <c r="AV878" i="4"/>
  <c r="AP2049" i="4"/>
  <c r="AT2049" i="4"/>
  <c r="AQ2049" i="4"/>
  <c r="AV2049" i="4"/>
  <c r="AT1097" i="4"/>
  <c r="AQ1097" i="4"/>
  <c r="AP1097" i="4"/>
  <c r="AV1097" i="4"/>
  <c r="AT1975" i="4"/>
  <c r="AQ1975" i="4"/>
  <c r="AP1975" i="4"/>
  <c r="AV1975" i="4"/>
  <c r="AP2282" i="4"/>
  <c r="AT2282" i="4"/>
  <c r="AQ2282" i="4"/>
  <c r="AV2282" i="4"/>
  <c r="AQ212" i="4"/>
  <c r="AP212" i="4"/>
  <c r="AT212" i="4"/>
  <c r="AV212" i="4"/>
  <c r="AP2242" i="4"/>
  <c r="AT2242" i="4"/>
  <c r="AQ2242" i="4"/>
  <c r="AV2242" i="4"/>
  <c r="AT2285" i="4"/>
  <c r="AQ2285" i="4"/>
  <c r="AP2285" i="4"/>
  <c r="AV2285" i="4"/>
  <c r="AT425" i="4"/>
  <c r="AQ425" i="4"/>
  <c r="AP425" i="4"/>
  <c r="AV425" i="4"/>
  <c r="AP2230" i="4"/>
  <c r="AT2230" i="4"/>
  <c r="AQ2230" i="4"/>
  <c r="AV2230" i="4"/>
  <c r="AP1553" i="4"/>
  <c r="AT1553" i="4"/>
  <c r="AQ1553" i="4"/>
  <c r="AV1553" i="4"/>
  <c r="AT920" i="4"/>
  <c r="AQ920" i="4"/>
  <c r="AP920" i="4"/>
  <c r="AV920" i="4"/>
  <c r="AP485" i="4"/>
  <c r="AT485" i="4"/>
  <c r="AQ485" i="4"/>
  <c r="AV485" i="4"/>
  <c r="AP1941" i="4"/>
  <c r="AT1941" i="4"/>
  <c r="AQ1941" i="4"/>
  <c r="AV1941" i="4"/>
  <c r="AP1800" i="4"/>
  <c r="AT1800" i="4"/>
  <c r="AQ1800" i="4"/>
  <c r="AV1800" i="4"/>
  <c r="AQ116" i="4"/>
  <c r="AP116" i="4"/>
  <c r="AT116" i="4"/>
  <c r="AV116" i="4"/>
  <c r="AQ936" i="4"/>
  <c r="AP936" i="4"/>
  <c r="AT936" i="4"/>
  <c r="AV936" i="4"/>
  <c r="AP2291" i="4"/>
  <c r="AT2291" i="4"/>
  <c r="AQ2291" i="4"/>
  <c r="AV2291" i="4"/>
  <c r="AP838" i="4"/>
  <c r="AT838" i="4"/>
  <c r="AQ838" i="4"/>
  <c r="AV838" i="4"/>
  <c r="AT207" i="4"/>
  <c r="AQ207" i="4"/>
  <c r="AP207" i="4"/>
  <c r="AV207" i="4"/>
  <c r="AT1267" i="4"/>
  <c r="AQ1267" i="4"/>
  <c r="AP1267" i="4"/>
  <c r="AV1267" i="4"/>
  <c r="AT307" i="4"/>
  <c r="AQ307" i="4"/>
  <c r="AP307" i="4"/>
  <c r="AV307" i="4"/>
  <c r="AP2201" i="4"/>
  <c r="AT2201" i="4"/>
  <c r="AQ2201" i="4"/>
  <c r="AV2201" i="4"/>
  <c r="AP1847" i="4"/>
  <c r="AT1847" i="4"/>
  <c r="AQ1847" i="4"/>
  <c r="AV1847" i="4"/>
  <c r="AT1848" i="4"/>
  <c r="AQ1848" i="4"/>
  <c r="AP1848" i="4"/>
  <c r="AV1848" i="4"/>
  <c r="AT1658" i="4"/>
  <c r="AQ1658" i="4"/>
  <c r="AP1658" i="4"/>
  <c r="AV1658" i="4"/>
  <c r="AT1737" i="4"/>
  <c r="AQ1737" i="4"/>
  <c r="AP1737" i="4"/>
  <c r="AV1737" i="4"/>
  <c r="AT479" i="4"/>
  <c r="AQ479" i="4"/>
  <c r="AP479" i="4"/>
  <c r="AV479" i="4"/>
  <c r="AP1639" i="4"/>
  <c r="AT1639" i="4"/>
  <c r="AQ1639" i="4"/>
  <c r="AV1639" i="4"/>
  <c r="AT1073" i="4"/>
  <c r="AQ1073" i="4"/>
  <c r="AP1073" i="4"/>
  <c r="AV1073" i="4"/>
  <c r="AQ607" i="4"/>
  <c r="AP607" i="4"/>
  <c r="AT607" i="4"/>
  <c r="AV607" i="4"/>
  <c r="AP883" i="4"/>
  <c r="AT883" i="4"/>
  <c r="AQ883" i="4"/>
  <c r="AV883" i="4"/>
  <c r="AT1351" i="4"/>
  <c r="AQ1351" i="4"/>
  <c r="AP1351" i="4"/>
  <c r="AV1351" i="4"/>
  <c r="AT427" i="4"/>
  <c r="AQ427" i="4"/>
  <c r="AP427" i="4"/>
  <c r="AV427" i="4"/>
  <c r="AQ41" i="4"/>
  <c r="AP41" i="4"/>
  <c r="AT41" i="4"/>
  <c r="AV41" i="4"/>
  <c r="AT2420" i="4"/>
  <c r="AP2420" i="4"/>
  <c r="AQ2420" i="4"/>
  <c r="AV2420" i="4"/>
  <c r="AT1805" i="4"/>
  <c r="AQ1805" i="4"/>
  <c r="AP1805" i="4"/>
  <c r="AV1805" i="4"/>
  <c r="AP1905" i="4"/>
  <c r="AT1905" i="4"/>
  <c r="AQ1905" i="4"/>
  <c r="AV1905" i="4"/>
  <c r="AT1307" i="4"/>
  <c r="AQ1307" i="4"/>
  <c r="AP1307" i="4"/>
  <c r="AV1307" i="4"/>
  <c r="AQ15" i="4"/>
  <c r="AP15" i="4"/>
  <c r="AT15" i="4"/>
  <c r="AV15" i="4"/>
  <c r="AP1866" i="4"/>
  <c r="AT1866" i="4"/>
  <c r="AQ1866" i="4"/>
  <c r="AV1866" i="4"/>
  <c r="AT2105" i="4"/>
  <c r="AQ2105" i="4"/>
  <c r="AP2105" i="4"/>
  <c r="AV2105" i="4"/>
  <c r="AP1768" i="4"/>
  <c r="AT1768" i="4"/>
  <c r="AQ1768" i="4"/>
  <c r="AV1768" i="4"/>
  <c r="AQ2257" i="4"/>
  <c r="AT2257" i="4"/>
  <c r="AP2257" i="4"/>
  <c r="AV2257" i="4"/>
  <c r="AP966" i="4"/>
  <c r="AT966" i="4"/>
  <c r="AQ966" i="4"/>
  <c r="AV966" i="4"/>
  <c r="AT933" i="4"/>
  <c r="AQ933" i="4"/>
  <c r="AP933" i="4"/>
  <c r="AV933" i="4"/>
  <c r="AP2404" i="4"/>
  <c r="AT2404" i="4"/>
  <c r="AQ2404" i="4"/>
  <c r="AV2404" i="4"/>
  <c r="AT1876" i="4"/>
  <c r="AQ1876" i="4"/>
  <c r="AP1876" i="4"/>
  <c r="AV1876" i="4"/>
  <c r="AP970" i="4"/>
  <c r="AT970" i="4"/>
  <c r="AQ970" i="4"/>
  <c r="AV970" i="4"/>
  <c r="AQ705" i="4"/>
  <c r="AP705" i="4"/>
  <c r="AT705" i="4"/>
  <c r="AV705" i="4"/>
  <c r="AT1911" i="4"/>
  <c r="AQ1911" i="4"/>
  <c r="AP1911" i="4"/>
  <c r="AV1911" i="4"/>
  <c r="AT1745" i="4"/>
  <c r="AQ1745" i="4"/>
  <c r="AP1745" i="4"/>
  <c r="AV1745" i="4"/>
  <c r="AT1507" i="4"/>
  <c r="AQ1507" i="4"/>
  <c r="AP1507" i="4"/>
  <c r="AV1507" i="4"/>
  <c r="AT1308" i="4"/>
  <c r="AQ1308" i="4"/>
  <c r="AP1308" i="4"/>
  <c r="AV1308" i="4"/>
  <c r="AT2191" i="4"/>
  <c r="AQ2191" i="4"/>
  <c r="AP2191" i="4"/>
  <c r="AV2191" i="4"/>
  <c r="AQ678" i="4"/>
  <c r="AP678" i="4"/>
  <c r="AT678" i="4"/>
  <c r="AV678" i="4"/>
  <c r="AQ2018" i="4"/>
  <c r="AP2018" i="4"/>
  <c r="AT2018" i="4"/>
  <c r="AV2018" i="4"/>
  <c r="AT1075" i="4"/>
  <c r="AQ1075" i="4"/>
  <c r="AP1075" i="4"/>
  <c r="AV1075" i="4"/>
  <c r="AT1406" i="4"/>
  <c r="AQ1406" i="4"/>
  <c r="AP1406" i="4"/>
  <c r="AV1406" i="4"/>
  <c r="AT948" i="4"/>
  <c r="AQ948" i="4"/>
  <c r="AP948" i="4"/>
  <c r="AV948" i="4"/>
  <c r="AT1227" i="4"/>
  <c r="AQ1227" i="4"/>
  <c r="AP1227" i="4"/>
  <c r="AV1227" i="4"/>
  <c r="AQ789" i="4"/>
  <c r="AP789" i="4"/>
  <c r="AT789" i="4"/>
  <c r="AV789" i="4"/>
  <c r="AQ2354" i="4"/>
  <c r="AT2354" i="4"/>
  <c r="AP2354" i="4"/>
  <c r="AV2354" i="4"/>
  <c r="AT2138" i="4"/>
  <c r="AQ2138" i="4"/>
  <c r="AP2138" i="4"/>
  <c r="AV2138" i="4"/>
  <c r="AT1394" i="4"/>
  <c r="AQ1394" i="4"/>
  <c r="AP1394" i="4"/>
  <c r="AV1394" i="4"/>
  <c r="AT2116" i="4"/>
  <c r="AQ2116" i="4"/>
  <c r="AP2116" i="4"/>
  <c r="AV2116" i="4"/>
  <c r="AP1163" i="4"/>
  <c r="AT1163" i="4"/>
  <c r="AQ1163" i="4"/>
  <c r="AV1163" i="4"/>
  <c r="AT1814" i="4"/>
  <c r="AQ1814" i="4"/>
  <c r="AP1814" i="4"/>
  <c r="AV1814" i="4"/>
  <c r="AT1416" i="4"/>
  <c r="AQ1416" i="4"/>
  <c r="AP1416" i="4"/>
  <c r="AV1416" i="4"/>
  <c r="AT1818" i="4"/>
  <c r="AQ1818" i="4"/>
  <c r="AP1818" i="4"/>
  <c r="AV1818" i="4"/>
  <c r="AQ1675" i="4"/>
  <c r="AP1675" i="4"/>
  <c r="AT1675" i="4"/>
  <c r="AV1675" i="4"/>
  <c r="AP585" i="4"/>
  <c r="AT585" i="4"/>
  <c r="AQ585" i="4"/>
  <c r="AV585" i="4"/>
  <c r="AT953" i="4"/>
  <c r="AQ953" i="4"/>
  <c r="AP953" i="4"/>
  <c r="AV953" i="4"/>
  <c r="AQ697" i="4"/>
  <c r="AP697" i="4"/>
  <c r="AT697" i="4"/>
  <c r="AV697" i="4"/>
  <c r="AT240" i="4"/>
  <c r="AQ240" i="4"/>
  <c r="AP240" i="4"/>
  <c r="AV240" i="4"/>
  <c r="AT273" i="4"/>
  <c r="AQ273" i="4"/>
  <c r="AP273" i="4"/>
  <c r="AV273" i="4"/>
  <c r="AP945" i="4"/>
  <c r="AT945" i="4"/>
  <c r="AQ945" i="4"/>
  <c r="AV945" i="4"/>
  <c r="AQ808" i="4"/>
  <c r="AP808" i="4"/>
  <c r="AT808" i="4"/>
  <c r="AV808" i="4"/>
  <c r="AQ571" i="4"/>
  <c r="AP571" i="4"/>
  <c r="AT571" i="4"/>
  <c r="AV571" i="4"/>
  <c r="AT954" i="4"/>
  <c r="AQ954" i="4"/>
  <c r="AP954" i="4"/>
  <c r="AV954" i="4"/>
  <c r="AT1408" i="4"/>
  <c r="AQ1408" i="4"/>
  <c r="AP1408" i="4"/>
  <c r="AV1408" i="4"/>
  <c r="AQ2012" i="4"/>
  <c r="AP2012" i="4"/>
  <c r="AT2012" i="4"/>
  <c r="AV2012" i="4"/>
  <c r="AP1631" i="4"/>
  <c r="AT1631" i="4"/>
  <c r="AQ1631" i="4"/>
  <c r="AV1631" i="4"/>
  <c r="AT637" i="4"/>
  <c r="AQ637" i="4"/>
  <c r="AP637" i="4"/>
  <c r="AV637" i="4"/>
  <c r="AQ106" i="4"/>
  <c r="AP106" i="4"/>
  <c r="AT106" i="4"/>
  <c r="AV106" i="4"/>
  <c r="AT826" i="4"/>
  <c r="AQ826" i="4"/>
  <c r="AP826" i="4"/>
  <c r="AV826" i="4"/>
  <c r="AP1954" i="4"/>
  <c r="AT1954" i="4"/>
  <c r="AQ1954" i="4"/>
  <c r="AV1954" i="4"/>
  <c r="AT1790" i="4"/>
  <c r="AQ1790" i="4"/>
  <c r="AP1790" i="4"/>
  <c r="AV1790" i="4"/>
  <c r="AQ1115" i="4"/>
  <c r="AP1115" i="4"/>
  <c r="AT1115" i="4"/>
  <c r="AV1115" i="4"/>
  <c r="AT1373" i="4"/>
  <c r="AQ1373" i="4"/>
  <c r="AP1373" i="4"/>
  <c r="AV1373" i="4"/>
  <c r="AP2466" i="4"/>
  <c r="AQ2466" i="4"/>
  <c r="AT2466" i="4"/>
  <c r="AV2466" i="4"/>
  <c r="AT1070" i="4"/>
  <c r="AQ1070" i="4"/>
  <c r="AP1070" i="4"/>
  <c r="AV1070" i="4"/>
  <c r="AP984" i="4"/>
  <c r="AT984" i="4"/>
  <c r="AQ984" i="4"/>
  <c r="AV984" i="4"/>
  <c r="AP2237" i="4"/>
  <c r="AT2237" i="4"/>
  <c r="AQ2237" i="4"/>
  <c r="AV2237" i="4"/>
  <c r="AP1946" i="4"/>
  <c r="AT1946" i="4"/>
  <c r="AQ1946" i="4"/>
  <c r="AV1946" i="4"/>
  <c r="AT1258" i="4"/>
  <c r="AQ1258" i="4"/>
  <c r="AP1258" i="4"/>
  <c r="AV1258" i="4"/>
  <c r="AP1305" i="4"/>
  <c r="AT1305" i="4"/>
  <c r="AQ1305" i="4"/>
  <c r="AV1305" i="4"/>
  <c r="AT1880" i="4"/>
  <c r="AQ1880" i="4"/>
  <c r="AP1880" i="4"/>
  <c r="AV1880" i="4"/>
  <c r="AQ2258" i="4"/>
  <c r="AT2258" i="4"/>
  <c r="AP2258" i="4"/>
  <c r="AV2258" i="4"/>
  <c r="AQ220" i="4"/>
  <c r="AP220" i="4"/>
  <c r="AT220" i="4"/>
  <c r="AV220" i="4"/>
  <c r="AQ1779" i="4"/>
  <c r="AP1779" i="4"/>
  <c r="AT1779" i="4"/>
  <c r="AV1779" i="4"/>
  <c r="AT1695" i="4"/>
  <c r="AQ1695" i="4"/>
  <c r="AP1695" i="4"/>
  <c r="AV1695" i="4"/>
  <c r="AP304" i="4"/>
  <c r="AT304" i="4"/>
  <c r="AQ304" i="4"/>
  <c r="AV304" i="4"/>
  <c r="AP2266" i="4"/>
  <c r="AQ2266" i="4"/>
  <c r="AT2266" i="4"/>
  <c r="AV2266" i="4"/>
  <c r="AT1728" i="4"/>
  <c r="AQ1728" i="4"/>
  <c r="AP1728" i="4"/>
  <c r="AV1728" i="4"/>
  <c r="AQ195" i="4"/>
  <c r="AP195" i="4"/>
  <c r="AT195" i="4"/>
  <c r="AV195" i="4"/>
  <c r="AT1259" i="4"/>
  <c r="AQ1259" i="4"/>
  <c r="AP1259" i="4"/>
  <c r="AV1259" i="4"/>
  <c r="AP1793" i="4"/>
  <c r="AT1793" i="4"/>
  <c r="AQ1793" i="4"/>
  <c r="AV1793" i="4"/>
  <c r="AT845" i="4"/>
  <c r="AQ845" i="4"/>
  <c r="AP845" i="4"/>
  <c r="AV845" i="4"/>
  <c r="AT1339" i="4"/>
  <c r="AQ1339" i="4"/>
  <c r="AP1339" i="4"/>
  <c r="AV1339" i="4"/>
  <c r="AT1178" i="4"/>
  <c r="AQ1178" i="4"/>
  <c r="AP1178" i="4"/>
  <c r="AV1178" i="4"/>
  <c r="AP1806" i="4"/>
  <c r="AT1806" i="4"/>
  <c r="AQ1806" i="4"/>
  <c r="AV1806" i="4"/>
  <c r="AP324" i="4"/>
  <c r="AT324" i="4"/>
  <c r="AQ324" i="4"/>
  <c r="AV324" i="4"/>
  <c r="AQ2166" i="4"/>
  <c r="AP2166" i="4"/>
  <c r="AT2166" i="4"/>
  <c r="AV2166" i="4"/>
  <c r="AT1452" i="4"/>
  <c r="AQ1452" i="4"/>
  <c r="AP1452" i="4"/>
  <c r="AV1452" i="4"/>
  <c r="AP2186" i="4"/>
  <c r="AT2186" i="4"/>
  <c r="AQ2186" i="4"/>
  <c r="AV2186" i="4"/>
  <c r="AQ1348" i="4"/>
  <c r="AP1348" i="4"/>
  <c r="AT1348" i="4"/>
  <c r="AV1348" i="4"/>
  <c r="AP1879" i="4"/>
  <c r="AT1879" i="4"/>
  <c r="AQ1879" i="4"/>
  <c r="AV1879" i="4"/>
  <c r="AQ95" i="4"/>
  <c r="AP95" i="4"/>
  <c r="AT95" i="4"/>
  <c r="AV95" i="4"/>
  <c r="AT1841" i="4"/>
  <c r="AQ1841" i="4"/>
  <c r="AP1841" i="4"/>
  <c r="AV1841" i="4"/>
  <c r="AQ1377" i="4"/>
  <c r="AP1377" i="4"/>
  <c r="AT1377" i="4"/>
  <c r="AV1377" i="4"/>
  <c r="AQ2155" i="4"/>
  <c r="AP2155" i="4"/>
  <c r="AT2155" i="4"/>
  <c r="AV2155" i="4"/>
  <c r="AT774" i="4"/>
  <c r="AQ774" i="4"/>
  <c r="AP774" i="4"/>
  <c r="AV774" i="4"/>
  <c r="AT1426" i="4"/>
  <c r="AQ1426" i="4"/>
  <c r="AP1426" i="4"/>
  <c r="AV1426" i="4"/>
  <c r="AQ67" i="4"/>
  <c r="AP67" i="4"/>
  <c r="AT67" i="4"/>
  <c r="AV67" i="4"/>
  <c r="AT1265" i="4"/>
  <c r="AQ1265" i="4"/>
  <c r="AP1265" i="4"/>
  <c r="AV1265" i="4"/>
  <c r="AT257" i="4"/>
  <c r="AQ257" i="4"/>
  <c r="AP257" i="4"/>
  <c r="AV257" i="4"/>
  <c r="AT1902" i="4"/>
  <c r="AQ1902" i="4"/>
  <c r="AP1902" i="4"/>
  <c r="AV1902" i="4"/>
  <c r="AT1754" i="4"/>
  <c r="AQ1754" i="4"/>
  <c r="AP1754" i="4"/>
  <c r="AV1754" i="4"/>
  <c r="AT923" i="4"/>
  <c r="AQ923" i="4"/>
  <c r="AP923" i="4"/>
  <c r="AV923" i="4"/>
  <c r="AQ1303" i="4"/>
  <c r="AP1303" i="4"/>
  <c r="AT1303" i="4"/>
  <c r="AV1303" i="4"/>
  <c r="AT1289" i="4"/>
  <c r="AQ1289" i="4"/>
  <c r="AP1289" i="4"/>
  <c r="AV1289" i="4"/>
  <c r="AP1834" i="4"/>
  <c r="AT1834" i="4"/>
  <c r="AQ1834" i="4"/>
  <c r="AV1834" i="4"/>
  <c r="AQ2118" i="4"/>
  <c r="AP2118" i="4"/>
  <c r="AT2118" i="4"/>
  <c r="AV2118" i="4"/>
  <c r="AP2311" i="4"/>
  <c r="AT2311" i="4"/>
  <c r="AQ2311" i="4"/>
  <c r="AV2311" i="4"/>
  <c r="AT961" i="4"/>
  <c r="AQ961" i="4"/>
  <c r="AP961" i="4"/>
  <c r="AV961" i="4"/>
  <c r="AT1212" i="4"/>
  <c r="AQ1212" i="4"/>
  <c r="AP1212" i="4"/>
  <c r="AV1212" i="4"/>
  <c r="AT1047" i="4"/>
  <c r="AQ1047" i="4"/>
  <c r="AP1047" i="4"/>
  <c r="AV1047" i="4"/>
  <c r="AT1148" i="4"/>
  <c r="AQ1148" i="4"/>
  <c r="AP1148" i="4"/>
  <c r="AV1148" i="4"/>
  <c r="AP908" i="4"/>
  <c r="AT908" i="4"/>
  <c r="AQ908" i="4"/>
  <c r="AV908" i="4"/>
  <c r="AP1803" i="4"/>
  <c r="AT1803" i="4"/>
  <c r="AQ1803" i="4"/>
  <c r="AV1803" i="4"/>
  <c r="AT823" i="4"/>
  <c r="AQ823" i="4"/>
  <c r="AP823" i="4"/>
  <c r="AV823" i="4"/>
  <c r="AQ1275" i="4"/>
  <c r="AP1275" i="4"/>
  <c r="AT1275" i="4"/>
  <c r="AV1275" i="4"/>
  <c r="AT724" i="4"/>
  <c r="AQ724" i="4"/>
  <c r="AP724" i="4"/>
  <c r="AV724" i="4"/>
  <c r="AP391" i="4"/>
  <c r="AT391" i="4"/>
  <c r="AQ391" i="4"/>
  <c r="AV391" i="4"/>
  <c r="AQ1126" i="4"/>
  <c r="AP1126" i="4"/>
  <c r="AT1126" i="4"/>
  <c r="AV1126" i="4"/>
  <c r="AQ1676" i="4"/>
  <c r="AP1676" i="4"/>
  <c r="AT1676" i="4"/>
  <c r="AV1676" i="4"/>
  <c r="AQ805" i="4"/>
  <c r="AP805" i="4"/>
  <c r="AT805" i="4"/>
  <c r="AV805" i="4"/>
  <c r="AT825" i="4"/>
  <c r="AQ825" i="4"/>
  <c r="AP825" i="4"/>
  <c r="AV825" i="4"/>
  <c r="AQ843" i="4"/>
  <c r="AP843" i="4"/>
  <c r="AT843" i="4"/>
  <c r="AV843" i="4"/>
  <c r="AT1738" i="4"/>
  <c r="AQ1738" i="4"/>
  <c r="AP1738" i="4"/>
  <c r="AV1738" i="4"/>
  <c r="AP1956" i="4"/>
  <c r="AT1956" i="4"/>
  <c r="AQ1956" i="4"/>
  <c r="AV1956" i="4"/>
  <c r="AT1715" i="4"/>
  <c r="AQ1715" i="4"/>
  <c r="AP1715" i="4"/>
  <c r="AV1715" i="4"/>
  <c r="AQ446" i="4"/>
  <c r="AP446" i="4"/>
  <c r="AT446" i="4"/>
  <c r="AV446" i="4"/>
  <c r="AT1832" i="4"/>
  <c r="AQ1832" i="4"/>
  <c r="AP1832" i="4"/>
  <c r="AV1832" i="4"/>
  <c r="AQ1829" i="4"/>
  <c r="AP1829" i="4"/>
  <c r="AT1829" i="4"/>
  <c r="AV1829" i="4"/>
  <c r="AQ449" i="4"/>
  <c r="AP449" i="4"/>
  <c r="AT449" i="4"/>
  <c r="AV449" i="4"/>
  <c r="AT1310" i="4"/>
  <c r="AQ1310" i="4"/>
  <c r="AP1310" i="4"/>
  <c r="AV1310" i="4"/>
  <c r="AP2143" i="4"/>
  <c r="AT2143" i="4"/>
  <c r="AQ2143" i="4"/>
  <c r="AV2143" i="4"/>
  <c r="AT1208" i="4"/>
  <c r="AQ1208" i="4"/>
  <c r="AP1208" i="4"/>
  <c r="AV1208" i="4"/>
  <c r="AT1442" i="4"/>
  <c r="AQ1442" i="4"/>
  <c r="AP1442" i="4"/>
  <c r="AV1442" i="4"/>
  <c r="AT429" i="4"/>
  <c r="AQ429" i="4"/>
  <c r="AP429" i="4"/>
  <c r="AV429" i="4"/>
  <c r="AT1425" i="4"/>
  <c r="AQ1425" i="4"/>
  <c r="AP1425" i="4"/>
  <c r="AV1425" i="4"/>
  <c r="AT892" i="4"/>
  <c r="AQ892" i="4"/>
  <c r="AP892" i="4"/>
  <c r="AV892" i="4"/>
  <c r="AT412" i="4"/>
  <c r="AQ412" i="4"/>
  <c r="AP412" i="4"/>
  <c r="AV412" i="4"/>
  <c r="AQ1707" i="4"/>
  <c r="AP1707" i="4"/>
  <c r="AT1707" i="4"/>
  <c r="AV1707" i="4"/>
  <c r="AT1089" i="4"/>
  <c r="AQ1089" i="4"/>
  <c r="AP1089" i="4"/>
  <c r="AV1089" i="4"/>
  <c r="AT2110" i="4"/>
  <c r="AQ2110" i="4"/>
  <c r="AP2110" i="4"/>
  <c r="AV2110" i="4"/>
  <c r="AQ818" i="4"/>
  <c r="AP818" i="4"/>
  <c r="AT818" i="4"/>
  <c r="AV818" i="4"/>
  <c r="AT2130" i="4"/>
  <c r="AQ2130" i="4"/>
  <c r="AP2130" i="4"/>
  <c r="AV2130" i="4"/>
  <c r="AT903" i="4"/>
  <c r="AQ903" i="4"/>
  <c r="AP903" i="4"/>
  <c r="AV903" i="4"/>
  <c r="AQ1979" i="4"/>
  <c r="AP1979" i="4"/>
  <c r="AT1979" i="4"/>
  <c r="AV1979" i="4"/>
  <c r="AQ2164" i="4"/>
  <c r="AP2164" i="4"/>
  <c r="AT2164" i="4"/>
  <c r="AV2164" i="4"/>
  <c r="AT2189" i="4"/>
  <c r="AQ2189" i="4"/>
  <c r="AP2189" i="4"/>
  <c r="AV2189" i="4"/>
  <c r="AP821" i="4"/>
  <c r="AT821" i="4"/>
  <c r="AQ821" i="4"/>
  <c r="AV821" i="4"/>
  <c r="AQ2279" i="4"/>
  <c r="AP2279" i="4"/>
  <c r="AT2279" i="4"/>
  <c r="AV2279" i="4"/>
  <c r="AT1293" i="4"/>
  <c r="AQ1293" i="4"/>
  <c r="AP1293" i="4"/>
  <c r="AV1293" i="4"/>
  <c r="AT1798" i="4"/>
  <c r="AQ1798" i="4"/>
  <c r="AP1798" i="4"/>
  <c r="AV1798" i="4"/>
  <c r="AP952" i="4"/>
  <c r="AT952" i="4"/>
  <c r="AQ952" i="4"/>
  <c r="AV952" i="4"/>
  <c r="AT1384" i="4"/>
  <c r="AQ1384" i="4"/>
  <c r="AP1384" i="4"/>
  <c r="AV1384" i="4"/>
  <c r="AQ2048" i="4"/>
  <c r="AP2048" i="4"/>
  <c r="AT2048" i="4"/>
  <c r="AV2048" i="4"/>
  <c r="AT1403" i="4"/>
  <c r="AQ1403" i="4"/>
  <c r="AP1403" i="4"/>
  <c r="AV1403" i="4"/>
  <c r="AT886" i="4"/>
  <c r="AQ886" i="4"/>
  <c r="AP886" i="4"/>
  <c r="AV886" i="4"/>
  <c r="AQ857" i="4"/>
  <c r="AP857" i="4"/>
  <c r="AT857" i="4"/>
  <c r="AV857" i="4"/>
  <c r="AQ73" i="4"/>
  <c r="AP73" i="4"/>
  <c r="AT73" i="4"/>
  <c r="AV73" i="4"/>
  <c r="AT1904" i="4"/>
  <c r="AQ1904" i="4"/>
  <c r="AP1904" i="4"/>
  <c r="AV1904" i="4"/>
  <c r="AQ2304" i="4"/>
  <c r="AP2304" i="4"/>
  <c r="AT2304" i="4"/>
  <c r="AV2304" i="4"/>
  <c r="AQ2206" i="4"/>
  <c r="AT2206" i="4"/>
  <c r="AP2206" i="4"/>
  <c r="AV2206" i="4"/>
  <c r="AT1404" i="4"/>
  <c r="AQ1404" i="4"/>
  <c r="AP1404" i="4"/>
  <c r="AV1404" i="4"/>
  <c r="AP2005" i="4"/>
  <c r="AT2005" i="4"/>
  <c r="AQ2005" i="4"/>
  <c r="AV2005" i="4"/>
  <c r="AQ2321" i="4"/>
  <c r="AT2321" i="4"/>
  <c r="AP2321" i="4"/>
  <c r="AV2321" i="4"/>
  <c r="AT1294" i="4"/>
  <c r="AQ1294" i="4"/>
  <c r="AP1294" i="4"/>
  <c r="AV1294" i="4"/>
  <c r="AP216" i="4"/>
  <c r="AT216" i="4"/>
  <c r="AQ216" i="4"/>
  <c r="AV216" i="4"/>
  <c r="AQ734" i="4"/>
  <c r="AP734" i="4"/>
  <c r="AT734" i="4"/>
  <c r="AV734" i="4"/>
  <c r="AT996" i="4"/>
  <c r="AQ996" i="4"/>
  <c r="AP996" i="4"/>
  <c r="AV996" i="4"/>
  <c r="AQ693" i="4"/>
  <c r="AP693" i="4"/>
  <c r="AT693" i="4"/>
  <c r="AV693" i="4"/>
  <c r="AQ1066" i="4"/>
  <c r="AP1066" i="4"/>
  <c r="AT1066" i="4"/>
  <c r="AV1066" i="4"/>
  <c r="AP876" i="4"/>
  <c r="AT876" i="4"/>
  <c r="AQ876" i="4"/>
  <c r="AV876" i="4"/>
  <c r="AQ526" i="4"/>
  <c r="AP526" i="4"/>
  <c r="AT526" i="4"/>
  <c r="AV526" i="4"/>
  <c r="AP1032" i="4"/>
  <c r="AT1032" i="4"/>
  <c r="AQ1032" i="4"/>
  <c r="AV1032" i="4"/>
  <c r="AP589" i="4"/>
  <c r="AT589" i="4"/>
  <c r="AQ589" i="4"/>
  <c r="AV589" i="4"/>
  <c r="AQ1712" i="4"/>
  <c r="AP1712" i="4"/>
  <c r="AT1712" i="4"/>
  <c r="AV1712" i="4"/>
  <c r="AQ1966" i="4"/>
  <c r="AP1966" i="4"/>
  <c r="AT1966" i="4"/>
  <c r="AV1966" i="4"/>
  <c r="AQ510" i="4"/>
  <c r="AP510" i="4"/>
  <c r="AT510" i="4"/>
  <c r="AV510" i="4"/>
  <c r="AQ2323" i="4"/>
  <c r="AP2323" i="4"/>
  <c r="AT2323" i="4"/>
  <c r="AV2323" i="4"/>
  <c r="AT2299" i="4"/>
  <c r="AQ2299" i="4"/>
  <c r="AP2299" i="4"/>
  <c r="AV2299" i="4"/>
  <c r="AP1578" i="4"/>
  <c r="AT1578" i="4"/>
  <c r="AQ1578" i="4"/>
  <c r="AV1578" i="4"/>
  <c r="AT1893" i="4"/>
  <c r="AQ1893" i="4"/>
  <c r="AP1893" i="4"/>
  <c r="AV1893" i="4"/>
  <c r="AP229" i="4"/>
  <c r="AT229" i="4"/>
  <c r="AQ229" i="4"/>
  <c r="AV229" i="4"/>
  <c r="AT1129" i="4"/>
  <c r="AQ1129" i="4"/>
  <c r="AP1129" i="4"/>
  <c r="AV1129" i="4"/>
  <c r="AT445" i="4"/>
  <c r="AQ445" i="4"/>
  <c r="AP445" i="4"/>
  <c r="AV445" i="4"/>
  <c r="AQ632" i="4"/>
  <c r="AP632" i="4"/>
  <c r="AT632" i="4"/>
  <c r="AV632" i="4"/>
  <c r="AQ1913" i="4"/>
  <c r="AP1913" i="4"/>
  <c r="AT1913" i="4"/>
  <c r="AV1913" i="4"/>
  <c r="AT1432" i="4"/>
  <c r="AQ1432" i="4"/>
  <c r="AP1432" i="4"/>
  <c r="AV1432" i="4"/>
  <c r="AT1830" i="4"/>
  <c r="AQ1830" i="4"/>
  <c r="AP1830" i="4"/>
  <c r="AV1830" i="4"/>
  <c r="AT1284" i="4"/>
  <c r="AQ1284" i="4"/>
  <c r="AP1284" i="4"/>
  <c r="AV1284" i="4"/>
  <c r="AT275" i="4"/>
  <c r="AQ275" i="4"/>
  <c r="AP275" i="4"/>
  <c r="AV275" i="4"/>
  <c r="AQ250" i="4"/>
  <c r="AP250" i="4"/>
  <c r="AT250" i="4"/>
  <c r="AV250" i="4"/>
  <c r="AT968" i="4"/>
  <c r="AQ968" i="4"/>
  <c r="AP968" i="4"/>
  <c r="AV968" i="4"/>
  <c r="AT1108" i="4"/>
  <c r="AQ1108" i="4"/>
  <c r="AP1108" i="4"/>
  <c r="AV1108" i="4"/>
  <c r="AT913" i="4"/>
  <c r="AQ913" i="4"/>
  <c r="AP913" i="4"/>
  <c r="AV913" i="4"/>
  <c r="AP1236" i="4"/>
  <c r="AT1236" i="4"/>
  <c r="AQ1236" i="4"/>
  <c r="AV1236" i="4"/>
  <c r="AT2456" i="4"/>
  <c r="AP2456" i="4"/>
  <c r="AQ2456" i="4"/>
  <c r="AV2456" i="4"/>
  <c r="AT1328" i="4"/>
  <c r="AQ1328" i="4"/>
  <c r="AP1328" i="4"/>
  <c r="AV1328" i="4"/>
  <c r="AT2158" i="4"/>
  <c r="AP2158" i="4"/>
  <c r="AQ2158" i="4"/>
  <c r="AV2158" i="4"/>
  <c r="AT1029" i="4"/>
  <c r="AQ1029" i="4"/>
  <c r="AP1029" i="4"/>
  <c r="AV1029" i="4"/>
  <c r="AQ72" i="4"/>
  <c r="AP72" i="4"/>
  <c r="AT72" i="4"/>
  <c r="AV72" i="4"/>
  <c r="AT1734" i="4"/>
  <c r="AQ1734" i="4"/>
  <c r="AP1734" i="4"/>
  <c r="AV1734" i="4"/>
  <c r="AQ2083" i="4"/>
  <c r="AP2083" i="4"/>
  <c r="AT2083" i="4"/>
  <c r="AV2083" i="4"/>
  <c r="AT937" i="4"/>
  <c r="AQ937" i="4"/>
  <c r="AP937" i="4"/>
  <c r="AV937" i="4"/>
  <c r="AT1008" i="4"/>
  <c r="AQ1008" i="4"/>
  <c r="AP1008" i="4"/>
  <c r="AV1008" i="4"/>
  <c r="AQ2350" i="4"/>
  <c r="AT2350" i="4"/>
  <c r="AP2350" i="4"/>
  <c r="AV2350" i="4"/>
  <c r="AQ1248" i="4"/>
  <c r="AP1248" i="4"/>
  <c r="AT1248" i="4"/>
  <c r="AV1248" i="4"/>
  <c r="AP2468" i="4"/>
  <c r="AT2468" i="4"/>
  <c r="AQ2468" i="4"/>
  <c r="AV2468" i="4"/>
  <c r="AQ2058" i="4"/>
  <c r="AP2058" i="4"/>
  <c r="AT2058" i="4"/>
  <c r="AV2058" i="4"/>
  <c r="AT2120" i="4"/>
  <c r="AQ2120" i="4"/>
  <c r="AP2120" i="4"/>
  <c r="AV2120" i="4"/>
  <c r="AP1512" i="4"/>
  <c r="AT1512" i="4"/>
  <c r="AQ1512" i="4"/>
  <c r="AV1512" i="4"/>
  <c r="AQ2132" i="4"/>
  <c r="AP2132" i="4"/>
  <c r="AT2132" i="4"/>
  <c r="AV2132" i="4"/>
  <c r="AP2245" i="4"/>
  <c r="AT2245" i="4"/>
  <c r="AQ2245" i="4"/>
  <c r="AV2245" i="4"/>
  <c r="AT1992" i="4"/>
  <c r="AQ1992" i="4"/>
  <c r="AP1992" i="4"/>
  <c r="AV1992" i="4"/>
  <c r="AP1792" i="4"/>
  <c r="AT1792" i="4"/>
  <c r="AQ1792" i="4"/>
  <c r="AV1792" i="4"/>
  <c r="AT1875" i="4"/>
  <c r="AQ1875" i="4"/>
  <c r="AP1875" i="4"/>
  <c r="AV1875" i="4"/>
  <c r="AQ1670" i="4"/>
  <c r="AP1670" i="4"/>
  <c r="AT1670" i="4"/>
  <c r="AV1670" i="4"/>
  <c r="AP1870" i="4"/>
  <c r="AT1870" i="4"/>
  <c r="AQ1870" i="4"/>
  <c r="AV1870" i="4"/>
  <c r="AP2213" i="4"/>
  <c r="AQ2213" i="4"/>
  <c r="AT2213" i="4"/>
  <c r="AV2213" i="4"/>
  <c r="AT2008" i="4"/>
  <c r="AQ2008" i="4"/>
  <c r="AP2008" i="4"/>
  <c r="AV2008" i="4"/>
  <c r="AT1398" i="4"/>
  <c r="AQ1398" i="4"/>
  <c r="AP1398" i="4"/>
  <c r="AV1398" i="4"/>
  <c r="AT2188" i="4"/>
  <c r="AQ2188" i="4"/>
  <c r="AP2188" i="4"/>
  <c r="AV2188" i="4"/>
  <c r="AT2432" i="4"/>
  <c r="AQ2432" i="4"/>
  <c r="AP2432" i="4"/>
  <c r="AV2432" i="4"/>
  <c r="AP2370" i="4"/>
  <c r="AQ2370" i="4"/>
  <c r="AT2370" i="4"/>
  <c r="AV2370" i="4"/>
  <c r="AT1128" i="4"/>
  <c r="AQ1128" i="4"/>
  <c r="AP1128" i="4"/>
  <c r="AV1128" i="4"/>
  <c r="AT1463" i="4"/>
  <c r="AQ1463" i="4"/>
  <c r="AP1463" i="4"/>
  <c r="AV1463" i="4"/>
  <c r="AT1325" i="4"/>
  <c r="AQ1325" i="4"/>
  <c r="AP1325" i="4"/>
  <c r="AV1325" i="4"/>
  <c r="AQ155" i="4"/>
  <c r="AP155" i="4"/>
  <c r="AT155" i="4"/>
  <c r="AV155" i="4"/>
  <c r="AQ1749" i="4"/>
  <c r="AP1749" i="4"/>
  <c r="AT1749" i="4"/>
  <c r="AV1749" i="4"/>
  <c r="AQ2076" i="4"/>
  <c r="AP2076" i="4"/>
  <c r="AT2076" i="4"/>
  <c r="AV2076" i="4"/>
  <c r="AQ2391" i="4"/>
  <c r="AP2391" i="4"/>
  <c r="AT2391" i="4"/>
  <c r="AV2391" i="4"/>
  <c r="AQ2082" i="4"/>
  <c r="AP2082" i="4"/>
  <c r="AT2082" i="4"/>
  <c r="AV2082" i="4"/>
  <c r="AP217" i="4"/>
  <c r="AT217" i="4"/>
  <c r="AQ217" i="4"/>
  <c r="AV217" i="4"/>
  <c r="AQ203" i="4"/>
  <c r="AP203" i="4"/>
  <c r="AT203" i="4"/>
  <c r="AV203" i="4"/>
  <c r="AQ730" i="4"/>
  <c r="AP730" i="4"/>
  <c r="AT730" i="4"/>
  <c r="AV730" i="4"/>
  <c r="AQ1004" i="4"/>
  <c r="AP1004" i="4"/>
  <c r="AT1004" i="4"/>
  <c r="AV1004" i="4"/>
  <c r="AT999" i="4"/>
  <c r="AQ999" i="4"/>
  <c r="AP999" i="4"/>
  <c r="AV999" i="4"/>
  <c r="AP2244" i="4"/>
  <c r="AT2244" i="4"/>
  <c r="AQ2244" i="4"/>
  <c r="AV2244" i="4"/>
  <c r="AT1971" i="4"/>
  <c r="AQ1971" i="4"/>
  <c r="AP1971" i="4"/>
  <c r="AV1971" i="4"/>
  <c r="AT2066" i="4"/>
  <c r="AQ2066" i="4"/>
  <c r="AP2066" i="4"/>
  <c r="AV2066" i="4"/>
  <c r="AQ722" i="4"/>
  <c r="AP722" i="4"/>
  <c r="AT722" i="4"/>
  <c r="AV722" i="4"/>
  <c r="AP2223" i="4"/>
  <c r="AQ2223" i="4"/>
  <c r="AT2223" i="4"/>
  <c r="AV2223" i="4"/>
  <c r="AP2329" i="4"/>
  <c r="AQ2329" i="4"/>
  <c r="AT2329" i="4"/>
  <c r="AV2329" i="4"/>
  <c r="AQ812" i="4"/>
  <c r="AP812" i="4"/>
  <c r="AT812" i="4"/>
  <c r="AV812" i="4"/>
  <c r="AT1884" i="4"/>
  <c r="AQ1884" i="4"/>
  <c r="AP1884" i="4"/>
  <c r="AV1884" i="4"/>
  <c r="AT1997" i="4"/>
  <c r="AQ1997" i="4"/>
  <c r="AP1997" i="4"/>
  <c r="AV1997" i="4"/>
  <c r="AT997" i="4"/>
  <c r="AQ997" i="4"/>
  <c r="AP997" i="4"/>
  <c r="AV997" i="4"/>
  <c r="AT2430" i="4"/>
  <c r="AQ2430" i="4"/>
  <c r="AP2430" i="4"/>
  <c r="AV2430" i="4"/>
  <c r="AQ1611" i="4"/>
  <c r="AP1611" i="4"/>
  <c r="AT1611" i="4"/>
  <c r="AV1611" i="4"/>
  <c r="AT1102" i="4"/>
  <c r="AQ1102" i="4"/>
  <c r="AP1102" i="4"/>
  <c r="AV1102" i="4"/>
  <c r="AT359" i="4"/>
  <c r="AQ359" i="4"/>
  <c r="AP359" i="4"/>
  <c r="AV359" i="4"/>
  <c r="AT1944" i="4"/>
  <c r="AQ1944" i="4"/>
  <c r="AP1944" i="4"/>
  <c r="AV1944" i="4"/>
  <c r="AP2272" i="4"/>
  <c r="AT2272" i="4"/>
  <c r="AQ2272" i="4"/>
  <c r="AV2272" i="4"/>
  <c r="AP2413" i="4"/>
  <c r="AT2413" i="4"/>
  <c r="AQ2413" i="4"/>
  <c r="AV2413" i="4"/>
  <c r="AP2231" i="4"/>
  <c r="AT2231" i="4"/>
  <c r="AQ2231" i="4"/>
  <c r="AV2231" i="4"/>
  <c r="AP1963" i="4"/>
  <c r="AT1963" i="4"/>
  <c r="AQ1963" i="4"/>
  <c r="AV1963" i="4"/>
  <c r="AT1474" i="4"/>
  <c r="AQ1474" i="4"/>
  <c r="AP1474" i="4"/>
  <c r="AV1474" i="4"/>
  <c r="AT2178" i="4"/>
  <c r="AQ2178" i="4"/>
  <c r="AP2178" i="4"/>
  <c r="AV2178" i="4"/>
  <c r="AP2226" i="4"/>
  <c r="AT2226" i="4"/>
  <c r="AQ2226" i="4"/>
  <c r="AV2226" i="4"/>
  <c r="AP2392" i="4"/>
  <c r="AQ2392" i="4"/>
  <c r="AT2392" i="4"/>
  <c r="AV2392" i="4"/>
  <c r="AP1341" i="4"/>
  <c r="AT1341" i="4"/>
  <c r="AQ1341" i="4"/>
  <c r="AV1341" i="4"/>
  <c r="AQ2047" i="4"/>
  <c r="AP2047" i="4"/>
  <c r="AT2047" i="4"/>
  <c r="AV2047" i="4"/>
  <c r="AT1385" i="4"/>
  <c r="AQ1385" i="4"/>
  <c r="AP1385" i="4"/>
  <c r="AV1385" i="4"/>
  <c r="AQ1730" i="4"/>
  <c r="AP1730" i="4"/>
  <c r="AT1730" i="4"/>
  <c r="AV1730" i="4"/>
  <c r="AP1480" i="4"/>
  <c r="AT1480" i="4"/>
  <c r="AQ1480" i="4"/>
  <c r="AV1480" i="4"/>
  <c r="AQ2014" i="4"/>
  <c r="AP2014" i="4"/>
  <c r="AT2014" i="4"/>
  <c r="AV2014" i="4"/>
  <c r="AP2471" i="4"/>
  <c r="AT2471" i="4"/>
  <c r="AQ2471" i="4"/>
  <c r="AV2471" i="4"/>
  <c r="AQ1897" i="4"/>
  <c r="AP1897" i="4"/>
  <c r="AT1897" i="4"/>
  <c r="AV1897" i="4"/>
  <c r="AQ472" i="4"/>
  <c r="AP472" i="4"/>
  <c r="AT472" i="4"/>
  <c r="AV472" i="4"/>
  <c r="AQ1020" i="4"/>
  <c r="AP1020" i="4"/>
  <c r="AT1020" i="4"/>
  <c r="AV1020" i="4"/>
  <c r="AQ630" i="4"/>
  <c r="AP630" i="4"/>
  <c r="AT630" i="4"/>
  <c r="AV630" i="4"/>
  <c r="AT1117" i="4"/>
  <c r="AQ1117" i="4"/>
  <c r="AP1117" i="4"/>
  <c r="AV1117" i="4"/>
  <c r="AT1487" i="4"/>
  <c r="AQ1487" i="4"/>
  <c r="AP1487" i="4"/>
  <c r="AV1487" i="4"/>
  <c r="AQ1120" i="4"/>
  <c r="AP1120" i="4"/>
  <c r="AT1120" i="4"/>
  <c r="AV1120" i="4"/>
  <c r="AQ1674" i="4"/>
  <c r="AP1674" i="4"/>
  <c r="AT1674" i="4"/>
  <c r="AV1674" i="4"/>
  <c r="AT333" i="4"/>
  <c r="AQ333" i="4"/>
  <c r="AP333" i="4"/>
  <c r="AV333" i="4"/>
  <c r="AP2127" i="4"/>
  <c r="AT2127" i="4"/>
  <c r="AQ2127" i="4"/>
  <c r="AV2127" i="4"/>
  <c r="AP1374" i="4"/>
  <c r="AT1374" i="4"/>
  <c r="AQ1374" i="4"/>
  <c r="AV1374" i="4"/>
  <c r="AP1506" i="4"/>
  <c r="AT1506" i="4"/>
  <c r="AQ1506" i="4"/>
  <c r="AV1506" i="4"/>
  <c r="AQ2267" i="4"/>
  <c r="AT2267" i="4"/>
  <c r="AP2267" i="4"/>
  <c r="AV2267" i="4"/>
  <c r="AT946" i="4"/>
  <c r="AQ946" i="4"/>
  <c r="AP946" i="4"/>
  <c r="AV946" i="4"/>
  <c r="AP2288" i="4"/>
  <c r="AT2288" i="4"/>
  <c r="AQ2288" i="4"/>
  <c r="AV2288" i="4"/>
  <c r="AP1475" i="4"/>
  <c r="AT1475" i="4"/>
  <c r="AQ1475" i="4"/>
  <c r="AV1475" i="4"/>
  <c r="AP1402" i="4"/>
  <c r="AT1402" i="4"/>
  <c r="AQ1402" i="4"/>
  <c r="AV1402" i="4"/>
  <c r="AT915" i="4"/>
  <c r="AQ915" i="4"/>
  <c r="AP915" i="4"/>
  <c r="AV915" i="4"/>
  <c r="AT431" i="4"/>
  <c r="AQ431" i="4"/>
  <c r="AP431" i="4"/>
  <c r="AV431" i="4"/>
  <c r="AP2239" i="4"/>
  <c r="AT2239" i="4"/>
  <c r="AQ2239" i="4"/>
  <c r="AV2239" i="4"/>
  <c r="AQ2259" i="4"/>
  <c r="AT2259" i="4"/>
  <c r="AP2259" i="4"/>
  <c r="AV2259" i="4"/>
  <c r="AT1718" i="4"/>
  <c r="AQ1718" i="4"/>
  <c r="AP1718" i="4"/>
  <c r="AV1718" i="4"/>
  <c r="AP2161" i="4"/>
  <c r="AT2161" i="4"/>
  <c r="AQ2161" i="4"/>
  <c r="AV2161" i="4"/>
  <c r="AQ1677" i="4"/>
  <c r="AP1677" i="4"/>
  <c r="AT1677" i="4"/>
  <c r="AV1677" i="4"/>
  <c r="AQ2016" i="4"/>
  <c r="AP2016" i="4"/>
  <c r="AT2016" i="4"/>
  <c r="AV2016" i="4"/>
  <c r="AQ2035" i="4"/>
  <c r="AP2035" i="4"/>
  <c r="AT2035" i="4"/>
  <c r="AV2035" i="4"/>
  <c r="AQ986" i="4"/>
  <c r="AP986" i="4"/>
  <c r="AT986" i="4"/>
  <c r="AV986" i="4"/>
  <c r="AT2046" i="4"/>
  <c r="AQ2046" i="4"/>
  <c r="AP2046" i="4"/>
  <c r="AV2046" i="4"/>
  <c r="AQ1881" i="4"/>
  <c r="AP1881" i="4"/>
  <c r="AT1881" i="4"/>
  <c r="AV1881" i="4"/>
  <c r="AP1632" i="4"/>
  <c r="AT1632" i="4"/>
  <c r="AQ1632" i="4"/>
  <c r="AV1632" i="4"/>
  <c r="AP1860" i="4"/>
  <c r="AT1860" i="4"/>
  <c r="AQ1860" i="4"/>
  <c r="AV1860" i="4"/>
  <c r="AT2109" i="4"/>
  <c r="AQ2109" i="4"/>
  <c r="AP2109" i="4"/>
  <c r="AV2109" i="4"/>
  <c r="AP1714" i="4"/>
  <c r="AT1714" i="4"/>
  <c r="AQ1714" i="4"/>
  <c r="AV1714" i="4"/>
  <c r="AT269" i="4"/>
  <c r="AQ269" i="4"/>
  <c r="AP269" i="4"/>
  <c r="AV269" i="4"/>
  <c r="AP1393" i="4"/>
  <c r="AT1393" i="4"/>
  <c r="AQ1393" i="4"/>
  <c r="AV1393" i="4"/>
  <c r="AQ2072" i="4"/>
  <c r="AP2072" i="4"/>
  <c r="AT2072" i="4"/>
  <c r="AV2072" i="4"/>
  <c r="AQ277" i="4"/>
  <c r="AP277" i="4"/>
  <c r="AT277" i="4"/>
  <c r="AV277" i="4"/>
  <c r="AQ1651" i="4"/>
  <c r="AP1651" i="4"/>
  <c r="AT1651" i="4"/>
  <c r="AV1651" i="4"/>
  <c r="AQ2027" i="4"/>
  <c r="AP2027" i="4"/>
  <c r="AT2027" i="4"/>
  <c r="AV2027" i="4"/>
  <c r="AT1217" i="4"/>
  <c r="AQ1217" i="4"/>
  <c r="AP1217" i="4"/>
  <c r="AV1217" i="4"/>
  <c r="AQ127" i="4"/>
  <c r="AP127" i="4"/>
  <c r="AT127" i="4"/>
  <c r="AV127" i="4"/>
  <c r="AT1854" i="4"/>
  <c r="AQ1854" i="4"/>
  <c r="AP1854" i="4"/>
  <c r="AV1854" i="4"/>
  <c r="AQ406" i="4"/>
  <c r="AP406" i="4"/>
  <c r="AT406" i="4"/>
  <c r="AV406" i="4"/>
  <c r="AQ578" i="4"/>
  <c r="AP578" i="4"/>
  <c r="AT578" i="4"/>
  <c r="AV578" i="4"/>
  <c r="AT881" i="4"/>
  <c r="AQ881" i="4"/>
  <c r="AP881" i="4"/>
  <c r="AV881" i="4"/>
  <c r="AT1350" i="4"/>
  <c r="AQ1350" i="4"/>
  <c r="AP1350" i="4"/>
  <c r="AV1350" i="4"/>
  <c r="AT1371" i="4"/>
  <c r="AQ1371" i="4"/>
  <c r="AP1371" i="4"/>
  <c r="AV1371" i="4"/>
  <c r="AP800" i="4"/>
  <c r="AT800" i="4"/>
  <c r="AQ800" i="4"/>
  <c r="AV800" i="4"/>
  <c r="AQ251" i="4"/>
  <c r="AP251" i="4"/>
  <c r="AT251" i="4"/>
  <c r="AV251" i="4"/>
  <c r="AT1358" i="4"/>
  <c r="AQ1358" i="4"/>
  <c r="AP1358" i="4"/>
  <c r="AV1358" i="4"/>
  <c r="AT1172" i="4"/>
  <c r="AQ1172" i="4"/>
  <c r="AP1172" i="4"/>
  <c r="AV1172" i="4"/>
  <c r="AP2220" i="4"/>
  <c r="AQ2220" i="4"/>
  <c r="AT2220" i="4"/>
  <c r="AV2220" i="4"/>
  <c r="AQ1859" i="4"/>
  <c r="AP1859" i="4"/>
  <c r="AT1859" i="4"/>
  <c r="AV1859" i="4"/>
  <c r="AP889" i="4"/>
  <c r="AT889" i="4"/>
  <c r="AQ889" i="4"/>
  <c r="AV889" i="4"/>
  <c r="AT2162" i="4"/>
  <c r="AQ2162" i="4"/>
  <c r="AP2162" i="4"/>
  <c r="AV2162" i="4"/>
  <c r="AQ2416" i="4"/>
  <c r="AT2416" i="4"/>
  <c r="AP2416" i="4"/>
  <c r="AV2416" i="4"/>
  <c r="AT971" i="4"/>
  <c r="AQ971" i="4"/>
  <c r="AP971" i="4"/>
  <c r="AV971" i="4"/>
  <c r="AT2146" i="4"/>
  <c r="AQ2146" i="4"/>
  <c r="AP2146" i="4"/>
  <c r="AV2146" i="4"/>
  <c r="AQ806" i="4"/>
  <c r="AP806" i="4"/>
  <c r="AT806" i="4"/>
  <c r="AV806" i="4"/>
  <c r="AT1336" i="4"/>
  <c r="AQ1336" i="4"/>
  <c r="AP1336" i="4"/>
  <c r="AV1336" i="4"/>
  <c r="AQ863" i="4"/>
  <c r="AP863" i="4"/>
  <c r="AT863" i="4"/>
  <c r="AV863" i="4"/>
  <c r="AT727" i="4"/>
  <c r="AQ727" i="4"/>
  <c r="AP727" i="4"/>
  <c r="AV727" i="4"/>
  <c r="AT1819" i="4"/>
  <c r="AQ1819" i="4"/>
  <c r="AP1819" i="4"/>
  <c r="AV1819" i="4"/>
  <c r="AP732" i="4"/>
  <c r="AT732" i="4"/>
  <c r="AQ732" i="4"/>
  <c r="AV732" i="4"/>
  <c r="AQ651" i="4"/>
  <c r="AP651" i="4"/>
  <c r="AT651" i="4"/>
  <c r="AV651" i="4"/>
  <c r="AT888" i="4"/>
  <c r="AQ888" i="4"/>
  <c r="AP888" i="4"/>
  <c r="AV888" i="4"/>
  <c r="AQ1187" i="4"/>
  <c r="AP1187" i="4"/>
  <c r="AT1187" i="4"/>
  <c r="AV1187" i="4"/>
  <c r="AT189" i="4"/>
  <c r="AQ189" i="4"/>
  <c r="AP189" i="4"/>
  <c r="AV189" i="4"/>
  <c r="AT1817" i="4"/>
  <c r="AQ1817" i="4"/>
  <c r="AP1817" i="4"/>
  <c r="AV1817" i="4"/>
  <c r="AT1918" i="4"/>
  <c r="AQ1918" i="4"/>
  <c r="AP1918" i="4"/>
  <c r="AV1918" i="4"/>
  <c r="AT1002" i="4"/>
  <c r="AQ1002" i="4"/>
  <c r="AP1002" i="4"/>
  <c r="AV1002" i="4"/>
  <c r="AP2248" i="4"/>
  <c r="AT2248" i="4"/>
  <c r="AQ2248" i="4"/>
  <c r="AV2248" i="4"/>
  <c r="AQ1623" i="4"/>
  <c r="AP1623" i="4"/>
  <c r="AT1623" i="4"/>
  <c r="AV1623" i="4"/>
  <c r="AQ584" i="4"/>
  <c r="AP584" i="4"/>
  <c r="AT584" i="4"/>
  <c r="AV584" i="4"/>
  <c r="AT1246" i="4"/>
  <c r="AQ1246" i="4"/>
  <c r="AP1246" i="4"/>
  <c r="AV1246" i="4"/>
  <c r="AP1511" i="4"/>
  <c r="AT1511" i="4"/>
  <c r="AQ1511" i="4"/>
  <c r="AV1511" i="4"/>
  <c r="AT1296" i="4"/>
  <c r="AQ1296" i="4"/>
  <c r="AP1296" i="4"/>
  <c r="AV1296" i="4"/>
  <c r="AT1042" i="4"/>
  <c r="AQ1042" i="4"/>
  <c r="AP1042" i="4"/>
  <c r="AV1042" i="4"/>
  <c r="AP2235" i="4"/>
  <c r="AT2235" i="4"/>
  <c r="AQ2235" i="4"/>
  <c r="AV2235" i="4"/>
  <c r="AT450" i="4"/>
  <c r="AQ450" i="4"/>
  <c r="AP450" i="4"/>
  <c r="AV450" i="4"/>
  <c r="AQ1501" i="4"/>
  <c r="AP1501" i="4"/>
  <c r="AT1501" i="4"/>
  <c r="AV1501" i="4"/>
  <c r="AQ1022" i="4"/>
  <c r="AP1022" i="4"/>
  <c r="AT1022" i="4"/>
  <c r="AV1022" i="4"/>
  <c r="AT2184" i="4"/>
  <c r="AQ2184" i="4"/>
  <c r="AP2184" i="4"/>
  <c r="AV2184" i="4"/>
  <c r="AQ840" i="4"/>
  <c r="AP840" i="4"/>
  <c r="AT840" i="4"/>
  <c r="AV840" i="4"/>
  <c r="AT1871" i="4"/>
  <c r="AP1871" i="4"/>
  <c r="AQ1871" i="4"/>
  <c r="AV1871" i="4"/>
  <c r="AQ787" i="4"/>
  <c r="AP787" i="4"/>
  <c r="AT787" i="4"/>
  <c r="AV787" i="4"/>
  <c r="AP2315" i="4"/>
  <c r="AQ2315" i="4"/>
  <c r="AT2315" i="4"/>
  <c r="AV2315" i="4"/>
  <c r="AQ2348" i="4"/>
  <c r="AT2348" i="4"/>
  <c r="AP2348" i="4"/>
  <c r="AV2348" i="4"/>
  <c r="AT1352" i="4"/>
  <c r="AQ1352" i="4"/>
  <c r="AP1352" i="4"/>
  <c r="AV1352" i="4"/>
  <c r="AT2171" i="4"/>
  <c r="AQ2171" i="4"/>
  <c r="AP2171" i="4"/>
  <c r="AV2171" i="4"/>
  <c r="AT248" i="4"/>
  <c r="AQ248" i="4"/>
  <c r="AP248" i="4"/>
  <c r="AV248" i="4"/>
  <c r="AP1460" i="4"/>
  <c r="AT1460" i="4"/>
  <c r="AQ1460" i="4"/>
  <c r="AV1460" i="4"/>
  <c r="AT2039" i="4"/>
  <c r="AQ2039" i="4"/>
  <c r="AP2039" i="4"/>
  <c r="AV2039" i="4"/>
  <c r="AT940" i="4"/>
  <c r="AQ940" i="4"/>
  <c r="AP940" i="4"/>
  <c r="AV940" i="4"/>
  <c r="AQ1891" i="4"/>
  <c r="AP1891" i="4"/>
  <c r="AT1891" i="4"/>
  <c r="AV1891" i="4"/>
  <c r="AQ538" i="4"/>
  <c r="AP538" i="4"/>
  <c r="AT538" i="4"/>
  <c r="AV538" i="4"/>
  <c r="AQ590" i="4"/>
  <c r="AP590" i="4"/>
  <c r="AT590" i="4"/>
  <c r="AV590" i="4"/>
  <c r="AT1119" i="4"/>
  <c r="AQ1119" i="4"/>
  <c r="AP1119" i="4"/>
  <c r="AV1119" i="4"/>
  <c r="AQ2406" i="4"/>
  <c r="AP2406" i="4"/>
  <c r="AT2406" i="4"/>
  <c r="AV2406" i="4"/>
  <c r="AQ1340" i="4"/>
  <c r="AP1340" i="4"/>
  <c r="AT1340" i="4"/>
  <c r="AV1340" i="4"/>
  <c r="AT1192" i="4"/>
  <c r="AQ1192" i="4"/>
  <c r="AP1192" i="4"/>
  <c r="AV1192" i="4"/>
  <c r="AP2355" i="4"/>
  <c r="AQ2355" i="4"/>
  <c r="AT2355" i="4"/>
  <c r="AV2355" i="4"/>
  <c r="AT1400" i="4"/>
  <c r="AQ1400" i="4"/>
  <c r="AP1400" i="4"/>
  <c r="AV1400" i="4"/>
  <c r="AQ2362" i="4"/>
  <c r="AT2362" i="4"/>
  <c r="AP2362" i="4"/>
  <c r="AV2362" i="4"/>
  <c r="AT2021" i="4"/>
  <c r="AQ2021" i="4"/>
  <c r="AP2021" i="4"/>
  <c r="AV2021" i="4"/>
  <c r="AQ231" i="4"/>
  <c r="AP231" i="4"/>
  <c r="AT231" i="4"/>
  <c r="AV231" i="4"/>
  <c r="AT345" i="4"/>
  <c r="AQ345" i="4"/>
  <c r="AP345" i="4"/>
  <c r="AV345" i="4"/>
  <c r="AT260" i="4"/>
  <c r="AQ260" i="4"/>
  <c r="AP260" i="4"/>
  <c r="AV260" i="4"/>
  <c r="AT882" i="4"/>
  <c r="AQ882" i="4"/>
  <c r="AP882" i="4"/>
  <c r="AV882" i="4"/>
  <c r="AQ1185" i="4"/>
  <c r="AP1185" i="4"/>
  <c r="AT1185" i="4"/>
  <c r="AV1185" i="4"/>
  <c r="AT942" i="4"/>
  <c r="AQ942" i="4"/>
  <c r="AP942" i="4"/>
  <c r="AV942" i="4"/>
  <c r="AP507" i="4"/>
  <c r="AT507" i="4"/>
  <c r="AQ507" i="4"/>
  <c r="AV507" i="4"/>
  <c r="AT853" i="4"/>
  <c r="AQ853" i="4"/>
  <c r="AP853" i="4"/>
  <c r="AV853" i="4"/>
  <c r="AP1953" i="4"/>
  <c r="AT1953" i="4"/>
  <c r="AQ1953" i="4"/>
  <c r="AV1953" i="4"/>
  <c r="AT897" i="4"/>
  <c r="AQ897" i="4"/>
  <c r="AP897" i="4"/>
  <c r="AV897" i="4"/>
  <c r="AQ489" i="4"/>
  <c r="AP489" i="4"/>
  <c r="AT489" i="4"/>
  <c r="AV489" i="4"/>
  <c r="AT1912" i="4"/>
  <c r="AQ1912" i="4"/>
  <c r="AP1912" i="4"/>
  <c r="AV1912" i="4"/>
  <c r="AP736" i="4"/>
  <c r="AT736" i="4"/>
  <c r="AQ736" i="4"/>
  <c r="AV736" i="4"/>
  <c r="AT2198" i="4"/>
  <c r="AQ2198" i="4"/>
  <c r="AP2198" i="4"/>
  <c r="AV2198" i="4"/>
  <c r="AT1909" i="4"/>
  <c r="AQ1909" i="4"/>
  <c r="AP1909" i="4"/>
  <c r="AV1909" i="4"/>
  <c r="AT904" i="4"/>
  <c r="AQ904" i="4"/>
  <c r="AP904" i="4"/>
  <c r="AV904" i="4"/>
  <c r="AT1074" i="4"/>
  <c r="AQ1074" i="4"/>
  <c r="AP1074" i="4"/>
  <c r="AV1074" i="4"/>
  <c r="AP1414" i="4"/>
  <c r="AT1414" i="4"/>
  <c r="AQ1414" i="4"/>
  <c r="AV1414" i="4"/>
  <c r="AT1711" i="4"/>
  <c r="AQ1711" i="4"/>
  <c r="AP1711" i="4"/>
  <c r="AV1711" i="4"/>
  <c r="AQ133" i="4"/>
  <c r="AP133" i="4"/>
  <c r="AT133" i="4"/>
  <c r="AV133" i="4"/>
  <c r="AQ1784" i="4"/>
  <c r="AP1784" i="4"/>
  <c r="AT1784" i="4"/>
  <c r="AV1784" i="4"/>
  <c r="AQ764" i="4"/>
  <c r="AP764" i="4"/>
  <c r="AT764" i="4"/>
  <c r="AV764" i="4"/>
  <c r="AP813" i="4"/>
  <c r="AT813" i="4"/>
  <c r="AQ813" i="4"/>
  <c r="AV813" i="4"/>
  <c r="AT1862" i="4"/>
  <c r="AQ1862" i="4"/>
  <c r="AP1862" i="4"/>
  <c r="AV1862" i="4"/>
  <c r="AP884" i="4"/>
  <c r="AT884" i="4"/>
  <c r="AQ884" i="4"/>
  <c r="AV884" i="4"/>
  <c r="AT1451" i="4"/>
  <c r="AQ1451" i="4"/>
  <c r="AP1451" i="4"/>
  <c r="AV1451" i="4"/>
  <c r="AT2153" i="4"/>
  <c r="AQ2153" i="4"/>
  <c r="AP2153" i="4"/>
  <c r="AV2153" i="4"/>
  <c r="AP2314" i="4"/>
  <c r="AQ2314" i="4"/>
  <c r="AT2314" i="4"/>
  <c r="AV2314" i="4"/>
  <c r="AT413" i="4"/>
  <c r="AQ413" i="4"/>
  <c r="AP413" i="4"/>
  <c r="AV413" i="4"/>
  <c r="AQ1717" i="4"/>
  <c r="AP1717" i="4"/>
  <c r="AT1717" i="4"/>
  <c r="AV1717" i="4"/>
  <c r="AT1882" i="4"/>
  <c r="AQ1882" i="4"/>
  <c r="AP1882" i="4"/>
  <c r="AV1882" i="4"/>
  <c r="AT924" i="4"/>
  <c r="AQ924" i="4"/>
  <c r="AP924" i="4"/>
  <c r="AV924" i="4"/>
  <c r="AQ661" i="4"/>
  <c r="AP661" i="4"/>
  <c r="AT661" i="4"/>
  <c r="AV661" i="4"/>
  <c r="AQ1826" i="4"/>
  <c r="AP1826" i="4"/>
  <c r="AT1826" i="4"/>
  <c r="AV1826" i="4"/>
  <c r="AP1785" i="4"/>
  <c r="AT1785" i="4"/>
  <c r="AQ1785" i="4"/>
  <c r="AV1785" i="4"/>
  <c r="AQ1419" i="4"/>
  <c r="AP1419" i="4"/>
  <c r="AT1419" i="4"/>
  <c r="AV1419" i="4"/>
  <c r="AQ899" i="4"/>
  <c r="AP899" i="4"/>
  <c r="AT899" i="4"/>
  <c r="AV899" i="4"/>
  <c r="AQ814" i="4"/>
  <c r="AP814" i="4"/>
  <c r="AT814" i="4"/>
  <c r="AV814" i="4"/>
  <c r="AQ493" i="4"/>
  <c r="AP493" i="4"/>
  <c r="AT493" i="4"/>
  <c r="AV493" i="4"/>
  <c r="AT1370" i="4"/>
  <c r="AQ1370" i="4"/>
  <c r="AP1370" i="4"/>
  <c r="AV1370" i="4"/>
  <c r="AT1957" i="4"/>
  <c r="AQ1957" i="4"/>
  <c r="AP1957" i="4"/>
  <c r="AV1957" i="4"/>
  <c r="AP1955" i="4"/>
  <c r="AT1955" i="4"/>
  <c r="AQ1955" i="4"/>
  <c r="AV1955" i="4"/>
  <c r="AP848" i="4"/>
  <c r="AT848" i="4"/>
  <c r="AQ848" i="4"/>
  <c r="AV848" i="4"/>
  <c r="AT1923" i="4"/>
  <c r="AQ1923" i="4"/>
  <c r="AP1923" i="4"/>
  <c r="AV1923" i="4"/>
  <c r="AT1311" i="4"/>
  <c r="AQ1311" i="4"/>
  <c r="AP1311" i="4"/>
  <c r="AV1311" i="4"/>
  <c r="AQ681" i="4"/>
  <c r="AP681" i="4"/>
  <c r="AT681" i="4"/>
  <c r="AV681" i="4"/>
  <c r="AT2268" i="4"/>
  <c r="AP2268" i="4"/>
  <c r="AQ2268" i="4"/>
  <c r="AV2268" i="4"/>
  <c r="AT1386" i="4"/>
  <c r="AQ1386" i="4"/>
  <c r="AP1386" i="4"/>
  <c r="AV1386" i="4"/>
  <c r="AP1144" i="4"/>
  <c r="AT1144" i="4"/>
  <c r="AQ1144" i="4"/>
  <c r="AV1144" i="4"/>
  <c r="AT1412" i="4"/>
  <c r="AQ1412" i="4"/>
  <c r="AP1412" i="4"/>
  <c r="AV1412" i="4"/>
  <c r="AT1399" i="4"/>
  <c r="AQ1399" i="4"/>
  <c r="AP1399" i="4"/>
  <c r="AV1399" i="4"/>
  <c r="AQ191" i="4"/>
  <c r="AP191" i="4"/>
  <c r="AT191" i="4"/>
  <c r="AV191" i="4"/>
  <c r="AT1257" i="4"/>
  <c r="AQ1257" i="4"/>
  <c r="AP1257" i="4"/>
  <c r="AV1257" i="4"/>
  <c r="AP941" i="4"/>
  <c r="AT941" i="4"/>
  <c r="AQ941" i="4"/>
  <c r="AV941" i="4"/>
  <c r="AT1458" i="4"/>
  <c r="AQ1458" i="4"/>
  <c r="AP1458" i="4"/>
  <c r="AV1458" i="4"/>
  <c r="AT1440" i="4"/>
  <c r="AQ1440" i="4"/>
  <c r="AP1440" i="4"/>
  <c r="AV1440" i="4"/>
  <c r="AP2452" i="4"/>
  <c r="AQ2452" i="4"/>
  <c r="AT2452" i="4"/>
  <c r="AV2452" i="4"/>
  <c r="AP1467" i="4"/>
  <c r="AT1467" i="4"/>
  <c r="AQ1467" i="4"/>
  <c r="AV1467" i="4"/>
  <c r="AT2343" i="4"/>
  <c r="AQ2343" i="4"/>
  <c r="AP2343" i="4"/>
  <c r="AV2343" i="4"/>
  <c r="AT1850" i="4"/>
  <c r="AQ1850" i="4"/>
  <c r="AP1850" i="4"/>
  <c r="AV1850" i="4"/>
  <c r="AQ350" i="4"/>
  <c r="AP350" i="4"/>
  <c r="AT350" i="4"/>
  <c r="AV350" i="4"/>
  <c r="AQ717" i="4"/>
  <c r="AP717" i="4"/>
  <c r="AT717" i="4"/>
  <c r="AV717" i="4"/>
  <c r="AT932" i="4"/>
  <c r="AQ932" i="4"/>
  <c r="AP932" i="4"/>
  <c r="AV932" i="4"/>
  <c r="AT979" i="4"/>
  <c r="AQ979" i="4"/>
  <c r="AP979" i="4"/>
  <c r="AV979" i="4"/>
  <c r="AT1295" i="4"/>
  <c r="AQ1295" i="4"/>
  <c r="AP1295" i="4"/>
  <c r="AV1295" i="4"/>
  <c r="AQ756" i="4"/>
  <c r="AP756" i="4"/>
  <c r="AT756" i="4"/>
  <c r="AV756" i="4"/>
  <c r="AT1096" i="4"/>
  <c r="AQ1096" i="4"/>
  <c r="AP1096" i="4"/>
  <c r="AV1096" i="4"/>
  <c r="AT1286" i="4"/>
  <c r="AQ1286" i="4"/>
  <c r="AP1286" i="4"/>
  <c r="AV1286" i="4"/>
  <c r="AT21" i="4"/>
  <c r="AQ21" i="4"/>
  <c r="AP21" i="4"/>
  <c r="AV21" i="4"/>
  <c r="AQ836" i="4"/>
  <c r="AP836" i="4"/>
  <c r="AT836" i="4"/>
  <c r="AV836" i="4"/>
  <c r="AQ784" i="4"/>
  <c r="AP784" i="4"/>
  <c r="AT784" i="4"/>
  <c r="AV784" i="4"/>
  <c r="AT1221" i="4"/>
  <c r="AQ1221" i="4"/>
  <c r="AP1221" i="4"/>
  <c r="AV1221" i="4"/>
  <c r="AT1388" i="4"/>
  <c r="AQ1388" i="4"/>
  <c r="AP1388" i="4"/>
  <c r="AV1388" i="4"/>
  <c r="AQ2399" i="4"/>
  <c r="AT2399" i="4"/>
  <c r="AP2399" i="4"/>
  <c r="AV2399" i="4"/>
  <c r="AT1822" i="4"/>
  <c r="AQ1822" i="4"/>
  <c r="AP1822" i="4"/>
  <c r="AV1822" i="4"/>
  <c r="AP1188" i="4"/>
  <c r="AT1188" i="4"/>
  <c r="AQ1188" i="4"/>
  <c r="AV1188" i="4"/>
  <c r="AT900" i="4"/>
  <c r="AQ900" i="4"/>
  <c r="AP900" i="4"/>
  <c r="AV900" i="4"/>
  <c r="AQ252" i="4"/>
  <c r="AP252" i="4"/>
  <c r="AT252" i="4"/>
  <c r="AV252" i="4"/>
  <c r="AP1535" i="4"/>
  <c r="AT1535" i="4"/>
  <c r="AQ1535" i="4"/>
  <c r="AV1535" i="4"/>
  <c r="AT367" i="4"/>
  <c r="AQ367" i="4"/>
  <c r="AP367" i="4"/>
  <c r="AV367" i="4"/>
  <c r="AT1696" i="4"/>
  <c r="AQ1696" i="4"/>
  <c r="AP1696" i="4"/>
  <c r="AV1696" i="4"/>
  <c r="AT949" i="4"/>
  <c r="AQ949" i="4"/>
  <c r="AP949" i="4"/>
  <c r="AV949" i="4"/>
  <c r="AQ858" i="4"/>
  <c r="AP858" i="4"/>
  <c r="AT858" i="4"/>
  <c r="AV858" i="4"/>
  <c r="AQ796" i="4"/>
  <c r="AP796" i="4"/>
  <c r="AT796" i="4"/>
  <c r="AV796" i="4"/>
  <c r="AP898" i="4"/>
  <c r="AT898" i="4"/>
  <c r="AQ898" i="4"/>
  <c r="AV898" i="4"/>
  <c r="AQ658" i="4"/>
  <c r="AP658" i="4"/>
  <c r="AT658" i="4"/>
  <c r="AV658" i="4"/>
  <c r="AQ835" i="4"/>
  <c r="AP835" i="4"/>
  <c r="AT835" i="4"/>
  <c r="AV835" i="4"/>
  <c r="AP962" i="4"/>
  <c r="AT962" i="4"/>
  <c r="AQ962" i="4"/>
  <c r="AV962" i="4"/>
  <c r="AP206" i="4"/>
  <c r="AT206" i="4"/>
  <c r="AQ206" i="4"/>
  <c r="AV206" i="4"/>
  <c r="AT2180" i="4"/>
  <c r="AQ2180" i="4"/>
  <c r="AP2180" i="4"/>
  <c r="AV2180" i="4"/>
  <c r="AQ125" i="4"/>
  <c r="AP125" i="4"/>
  <c r="AT125" i="4"/>
  <c r="AV125" i="4"/>
  <c r="AQ613" i="4"/>
  <c r="AP613" i="4"/>
  <c r="AT613" i="4"/>
  <c r="AV613" i="4"/>
  <c r="AT437" i="4"/>
  <c r="AQ437" i="4"/>
  <c r="AP437" i="4"/>
  <c r="AV437" i="4"/>
  <c r="AQ2211" i="4"/>
  <c r="AT2211" i="4"/>
  <c r="AP2211" i="4"/>
  <c r="AV2211" i="4"/>
  <c r="AQ12" i="4"/>
  <c r="AP12" i="4"/>
  <c r="AT12" i="4"/>
  <c r="AV12" i="4"/>
  <c r="AT1855" i="4"/>
  <c r="AQ1855" i="4"/>
  <c r="AP1855" i="4"/>
  <c r="AV1855" i="4"/>
  <c r="AT88" i="4"/>
  <c r="AQ88" i="4"/>
  <c r="AP88" i="4"/>
  <c r="AV88" i="4"/>
  <c r="AP1139" i="4"/>
  <c r="AT1139" i="4"/>
  <c r="AQ1139" i="4"/>
  <c r="AV1139" i="4"/>
  <c r="AQ2260" i="4"/>
  <c r="AP2260" i="4"/>
  <c r="AT2260" i="4"/>
  <c r="AV2260" i="4"/>
  <c r="AQ183" i="4"/>
  <c r="AP183" i="4"/>
  <c r="AT183" i="4"/>
  <c r="AV183" i="4"/>
  <c r="AQ2352" i="4"/>
  <c r="AP2352" i="4"/>
  <c r="AT2352" i="4"/>
  <c r="AV2352" i="4"/>
  <c r="AQ1689" i="4"/>
  <c r="AP1689" i="4"/>
  <c r="AT1689" i="4"/>
  <c r="AV1689" i="4"/>
  <c r="AQ165" i="4"/>
  <c r="AP165" i="4"/>
  <c r="AT165" i="4"/>
  <c r="AV165" i="4"/>
  <c r="AT1381" i="4"/>
  <c r="AQ1381" i="4"/>
  <c r="AP1381" i="4"/>
  <c r="AV1381" i="4"/>
  <c r="AT1468" i="4"/>
  <c r="AQ1468" i="4"/>
  <c r="AP1468" i="4"/>
  <c r="AV1468" i="4"/>
  <c r="AQ70" i="4"/>
  <c r="AP70" i="4"/>
  <c r="AT70" i="4"/>
  <c r="AV70" i="4"/>
  <c r="AT1713" i="4"/>
  <c r="AQ1713" i="4"/>
  <c r="AP1713" i="4"/>
  <c r="AV1713" i="4"/>
  <c r="AP289" i="4"/>
  <c r="AT289" i="4"/>
  <c r="AQ289" i="4"/>
  <c r="AV289" i="4"/>
  <c r="AQ35" i="4"/>
  <c r="AP35" i="4"/>
  <c r="AT35" i="4"/>
  <c r="AV35" i="4"/>
  <c r="AP14" i="4"/>
  <c r="AT14" i="4"/>
  <c r="AQ14" i="4"/>
  <c r="AV14" i="4"/>
  <c r="AT890" i="4"/>
  <c r="AQ890" i="4"/>
  <c r="AP890" i="4"/>
  <c r="AV890" i="4"/>
  <c r="AT531" i="4"/>
  <c r="AQ531" i="4"/>
  <c r="AP531" i="4"/>
  <c r="AV531" i="4"/>
  <c r="AP2301" i="4"/>
  <c r="AT2301" i="4"/>
  <c r="AQ2301" i="4"/>
  <c r="AV2301" i="4"/>
  <c r="AT2098" i="4"/>
  <c r="AQ2098" i="4"/>
  <c r="AP2098" i="4"/>
  <c r="AV2098" i="4"/>
  <c r="AQ801" i="4"/>
  <c r="AP801" i="4"/>
  <c r="AT801" i="4"/>
  <c r="AV801" i="4"/>
  <c r="AT1151" i="4"/>
  <c r="AQ1151" i="4"/>
  <c r="AP1151" i="4"/>
  <c r="AV1151" i="4"/>
  <c r="AQ232" i="4"/>
  <c r="AP232" i="4"/>
  <c r="AT232" i="4"/>
  <c r="AV232" i="4"/>
  <c r="AQ555" i="4"/>
  <c r="AP555" i="4"/>
  <c r="AT555" i="4"/>
  <c r="AV555" i="4"/>
  <c r="AQ603" i="4"/>
  <c r="AP603" i="4"/>
  <c r="AT603" i="4"/>
  <c r="AV603" i="4"/>
  <c r="AQ809" i="4"/>
  <c r="AP809" i="4"/>
  <c r="AT809" i="4"/>
  <c r="AV809" i="4"/>
  <c r="AP2345" i="4"/>
  <c r="AT2345" i="4"/>
  <c r="AQ2345" i="4"/>
  <c r="AV2345" i="4"/>
  <c r="AT295" i="4"/>
  <c r="AQ295" i="4"/>
  <c r="AP295" i="4"/>
  <c r="AV295" i="4"/>
  <c r="AQ1692" i="4"/>
  <c r="AP1692" i="4"/>
  <c r="AT1692" i="4"/>
  <c r="AV1692" i="4"/>
  <c r="AT494" i="4"/>
  <c r="AQ494" i="4"/>
  <c r="AP494" i="4"/>
  <c r="AV494" i="4"/>
  <c r="AT1354" i="4"/>
  <c r="AQ1354" i="4"/>
  <c r="AP1354" i="4"/>
  <c r="AV1354" i="4"/>
  <c r="AQ483" i="4"/>
  <c r="AP483" i="4"/>
  <c r="AT483" i="4"/>
  <c r="AV483" i="4"/>
  <c r="AT521" i="4"/>
  <c r="AQ521" i="4"/>
  <c r="AP521" i="4"/>
  <c r="AV521" i="4"/>
  <c r="AQ614" i="4"/>
  <c r="AP614" i="4"/>
  <c r="AT614" i="4"/>
  <c r="AV614" i="4"/>
  <c r="AP2309" i="4"/>
  <c r="AQ2309" i="4"/>
  <c r="AT2309" i="4"/>
  <c r="AV2309" i="4"/>
  <c r="AT278" i="4"/>
  <c r="AQ278" i="4"/>
  <c r="AP278" i="4"/>
  <c r="AV278" i="4"/>
  <c r="AT1682" i="4"/>
  <c r="AQ1682" i="4"/>
  <c r="AP1682" i="4"/>
  <c r="AV1682" i="4"/>
  <c r="AP205" i="4"/>
  <c r="AT205" i="4"/>
  <c r="AQ205" i="4"/>
  <c r="AV205" i="4"/>
  <c r="AQ862" i="4"/>
  <c r="AP862" i="4"/>
  <c r="AT862" i="4"/>
  <c r="AV862" i="4"/>
  <c r="AP1483" i="4"/>
  <c r="AT1483" i="4"/>
  <c r="AQ1483" i="4"/>
  <c r="AV1483" i="4"/>
  <c r="AQ859" i="4"/>
  <c r="AP859" i="4"/>
  <c r="AT859" i="4"/>
  <c r="AV859" i="4"/>
  <c r="AT1260" i="4"/>
  <c r="AQ1260" i="4"/>
  <c r="AP1260" i="4"/>
  <c r="AV1260" i="4"/>
  <c r="AT1355" i="4"/>
  <c r="AQ1355" i="4"/>
  <c r="AP1355" i="4"/>
  <c r="AV1355" i="4"/>
  <c r="AP1027" i="4"/>
  <c r="AT1027" i="4"/>
  <c r="AQ1027" i="4"/>
  <c r="AV1027" i="4"/>
  <c r="AP1471" i="4"/>
  <c r="AT1471" i="4"/>
  <c r="AQ1471" i="4"/>
  <c r="AV1471" i="4"/>
  <c r="AQ2003" i="4"/>
  <c r="AP2003" i="4"/>
  <c r="AT2003" i="4"/>
  <c r="AV2003" i="4"/>
  <c r="AT1495" i="4"/>
  <c r="AQ1495" i="4"/>
  <c r="AP1495" i="4"/>
  <c r="AV1495" i="4"/>
  <c r="AP1368" i="4"/>
  <c r="AT1368" i="4"/>
  <c r="AQ1368" i="4"/>
  <c r="AV1368" i="4"/>
  <c r="AT1088" i="4"/>
  <c r="AQ1088" i="4"/>
  <c r="AP1088" i="4"/>
  <c r="AV1088" i="4"/>
  <c r="AQ208" i="4"/>
  <c r="AP208" i="4"/>
  <c r="AT208" i="4"/>
  <c r="AV208" i="4"/>
  <c r="AT384" i="4"/>
  <c r="AQ384" i="4"/>
  <c r="AP384" i="4"/>
  <c r="AV384" i="4"/>
  <c r="AQ616" i="4"/>
  <c r="AP616" i="4"/>
  <c r="AT616" i="4"/>
  <c r="AV616" i="4"/>
  <c r="AT436" i="4"/>
  <c r="AQ436" i="4"/>
  <c r="AP436" i="4"/>
  <c r="AV436" i="4"/>
  <c r="AP1166" i="4"/>
  <c r="AT1166" i="4"/>
  <c r="AQ1166" i="4"/>
  <c r="AV1166" i="4"/>
  <c r="AQ2346" i="4"/>
  <c r="AP2346" i="4"/>
  <c r="AT2346" i="4"/>
  <c r="AV2346" i="4"/>
  <c r="AT856" i="4"/>
  <c r="AQ856" i="4"/>
  <c r="AP856" i="4"/>
  <c r="AV856" i="4"/>
  <c r="AP2197" i="4"/>
  <c r="AT2197" i="4"/>
  <c r="AQ2197" i="4"/>
  <c r="AV2197" i="4"/>
  <c r="AP1287" i="4"/>
  <c r="AT1287" i="4"/>
  <c r="AQ1287" i="4"/>
  <c r="AV1287" i="4"/>
  <c r="X2486" i="4" l="1"/>
  <c r="Y2486" i="4" s="1"/>
  <c r="Z2486" i="4" s="1"/>
  <c r="AC2486" i="4" s="1"/>
  <c r="AD2486" i="4" s="1"/>
  <c r="X86" i="4"/>
  <c r="Y86" i="4" s="1"/>
  <c r="AK86" i="4" s="1"/>
  <c r="X557" i="4"/>
  <c r="Y557" i="4" s="1"/>
  <c r="AK557" i="4" s="1"/>
  <c r="X793" i="4"/>
  <c r="Y793" i="4" s="1"/>
  <c r="AB793" i="4" s="1"/>
  <c r="X1595" i="4"/>
  <c r="Y1595" i="4" s="1"/>
  <c r="Z1595" i="4" s="1"/>
  <c r="AC1595" i="4" s="1"/>
  <c r="AD1595" i="4" s="1"/>
  <c r="X618" i="4"/>
  <c r="Y618" i="4" s="1"/>
  <c r="AR618" i="4" s="1"/>
  <c r="X2251" i="4"/>
  <c r="Y2251" i="4" s="1"/>
  <c r="AB2251" i="4" s="1"/>
  <c r="X2487" i="4"/>
  <c r="Y2487" i="4" s="1"/>
  <c r="AK2487" i="4" s="1"/>
  <c r="X1640" i="4"/>
  <c r="Y1640" i="4" s="1"/>
  <c r="Z1640" i="4" s="1"/>
  <c r="AC1640" i="4" s="1"/>
  <c r="AD1640" i="4" s="1"/>
  <c r="X467" i="4"/>
  <c r="Y467" i="4" s="1"/>
  <c r="AR467" i="4" s="1"/>
  <c r="X1781" i="4"/>
  <c r="Y1781" i="4" s="1"/>
  <c r="AR1781" i="4" s="1"/>
  <c r="X49" i="4"/>
  <c r="Y49" i="4" s="1"/>
  <c r="AK49" i="4" s="1"/>
  <c r="X1765" i="4"/>
  <c r="Y1765" i="4" s="1"/>
  <c r="AK1765" i="4" s="1"/>
  <c r="X639" i="4"/>
  <c r="Y639" i="4" s="1"/>
  <c r="AR639" i="4" s="1"/>
  <c r="X1316" i="4"/>
  <c r="Y1316" i="4" s="1"/>
  <c r="Z1316" i="4" s="1"/>
  <c r="AC1316" i="4" s="1"/>
  <c r="AD1316" i="4" s="1"/>
  <c r="X82" i="4"/>
  <c r="Y82" i="4" s="1"/>
  <c r="AK82" i="4" s="1"/>
  <c r="X1888" i="4"/>
  <c r="Y1888" i="4" s="1"/>
  <c r="AB1888" i="4" s="1"/>
  <c r="X1926" i="4"/>
  <c r="Y1926" i="4" s="1"/>
  <c r="Z1926" i="4" s="1"/>
  <c r="AC1926" i="4" s="1"/>
  <c r="AD1926" i="4" s="1"/>
  <c r="X1242" i="4"/>
  <c r="Y1242" i="4" s="1"/>
  <c r="Z1242" i="4" s="1"/>
  <c r="AC1242" i="4" s="1"/>
  <c r="AD1242" i="4" s="1"/>
  <c r="X323" i="4"/>
  <c r="Y323" i="4" s="1"/>
  <c r="Z323" i="4" s="1"/>
  <c r="AC323" i="4" s="1"/>
  <c r="AD323" i="4" s="1"/>
  <c r="AJ2431" i="4"/>
  <c r="AM2431" i="4" s="1"/>
  <c r="AL2431" i="4"/>
  <c r="AL149" i="4"/>
  <c r="AJ149" i="4"/>
  <c r="AM149" i="4" s="1"/>
  <c r="AJ53" i="4"/>
  <c r="AM53" i="4" s="1"/>
  <c r="AL53" i="4"/>
  <c r="AJ2462" i="4"/>
  <c r="AM2462" i="4" s="1"/>
  <c r="AL2462" i="4"/>
  <c r="AL36" i="4"/>
  <c r="AJ36" i="4"/>
  <c r="AM36" i="4" s="1"/>
  <c r="AL1092" i="4"/>
  <c r="AJ1092" i="4"/>
  <c r="AM1092" i="4" s="1"/>
  <c r="AL40" i="4"/>
  <c r="AJ40" i="4"/>
  <c r="AM40" i="4" s="1"/>
  <c r="AR782" i="4"/>
  <c r="Z782" i="4"/>
  <c r="AC782" i="4" s="1"/>
  <c r="AD782" i="4" s="1"/>
  <c r="AK782" i="4"/>
  <c r="AB782" i="4"/>
  <c r="AL593" i="4"/>
  <c r="AJ593" i="4"/>
  <c r="AM593" i="4" s="1"/>
  <c r="AJ2088" i="4"/>
  <c r="AM2088" i="4" s="1"/>
  <c r="AL2088" i="4"/>
  <c r="AL2425" i="4"/>
  <c r="AJ2425" i="4"/>
  <c r="AM2425" i="4" s="1"/>
  <c r="AL2119" i="4"/>
  <c r="AJ2119" i="4"/>
  <c r="AM2119" i="4" s="1"/>
  <c r="AL2400" i="4"/>
  <c r="AJ2400" i="4"/>
  <c r="AM2400" i="4" s="1"/>
  <c r="AJ683" i="4"/>
  <c r="AM683" i="4" s="1"/>
  <c r="AL683" i="4"/>
  <c r="X442" i="4"/>
  <c r="Y442" i="4" s="1"/>
  <c r="X1633" i="4"/>
  <c r="Y1633" i="4" s="1"/>
  <c r="AJ2293" i="4"/>
  <c r="AM2293" i="4" s="1"/>
  <c r="AL2293" i="4"/>
  <c r="AL140" i="4"/>
  <c r="AJ140" i="4"/>
  <c r="AM140" i="4" s="1"/>
  <c r="AL455" i="4"/>
  <c r="AJ455" i="4"/>
  <c r="AM455" i="4" s="1"/>
  <c r="X974" i="4"/>
  <c r="Y974" i="4" s="1"/>
  <c r="X549" i="4"/>
  <c r="Y549" i="4" s="1"/>
  <c r="X1916" i="4"/>
  <c r="Y1916" i="4" s="1"/>
  <c r="X407" i="4"/>
  <c r="Y407" i="4" s="1"/>
  <c r="AL2204" i="4"/>
  <c r="AJ2204" i="4"/>
  <c r="AM2204" i="4" s="1"/>
  <c r="X569" i="4"/>
  <c r="Y569" i="4" s="1"/>
  <c r="X1243" i="4"/>
  <c r="Y1243" i="4" s="1"/>
  <c r="AL107" i="4"/>
  <c r="AJ107" i="4"/>
  <c r="AM107" i="4" s="1"/>
  <c r="X766" i="4"/>
  <c r="Y766" i="4" s="1"/>
  <c r="AL1224" i="4"/>
  <c r="AJ1224" i="4"/>
  <c r="AM1224" i="4" s="1"/>
  <c r="AJ624" i="4"/>
  <c r="AM624" i="4" s="1"/>
  <c r="AL624" i="4"/>
  <c r="AL1590" i="4"/>
  <c r="AJ1590" i="4"/>
  <c r="AM1590" i="4" s="1"/>
  <c r="AJ39" i="4"/>
  <c r="AM39" i="4" s="1"/>
  <c r="AL39" i="4"/>
  <c r="X1039" i="4"/>
  <c r="Y1039" i="4" s="1"/>
  <c r="X676" i="4"/>
  <c r="Y676" i="4" s="1"/>
  <c r="X975" i="4"/>
  <c r="Y975" i="4" s="1"/>
  <c r="AJ2477" i="4"/>
  <c r="AM2477" i="4" s="1"/>
  <c r="AL2477" i="4"/>
  <c r="AL65" i="4"/>
  <c r="AJ65" i="4"/>
  <c r="AM65" i="4" s="1"/>
  <c r="AL173" i="4"/>
  <c r="AJ173" i="4"/>
  <c r="AM173" i="4" s="1"/>
  <c r="X100" i="4"/>
  <c r="Y100" i="4" s="1"/>
  <c r="AL1238" i="4"/>
  <c r="AJ1238" i="4"/>
  <c r="AM1238" i="4" s="1"/>
  <c r="X1962" i="4"/>
  <c r="Y1962" i="4" s="1"/>
  <c r="AL983" i="4"/>
  <c r="AJ983" i="4"/>
  <c r="AM983" i="4" s="1"/>
  <c r="AJ1086" i="4"/>
  <c r="AM1086" i="4" s="1"/>
  <c r="AL1086" i="4"/>
  <c r="X1062" i="4"/>
  <c r="Y1062" i="4" s="1"/>
  <c r="X1917" i="4"/>
  <c r="Y1917" i="4" s="1"/>
  <c r="X1516" i="4"/>
  <c r="Y1516" i="4" s="1"/>
  <c r="AL1170" i="4"/>
  <c r="AJ1170" i="4"/>
  <c r="AM1170" i="4" s="1"/>
  <c r="AJ43" i="4"/>
  <c r="AM43" i="4" s="1"/>
  <c r="AL43" i="4"/>
  <c r="X1687" i="4"/>
  <c r="Y1687" i="4" s="1"/>
  <c r="X1254" i="4"/>
  <c r="Y1254" i="4" s="1"/>
  <c r="X1326" i="4"/>
  <c r="Y1326" i="4" s="1"/>
  <c r="X914" i="4"/>
  <c r="Y914" i="4" s="1"/>
  <c r="X1497" i="4"/>
  <c r="Y1497" i="4" s="1"/>
  <c r="X1523" i="4"/>
  <c r="Y1523" i="4" s="1"/>
  <c r="X1244" i="4"/>
  <c r="Y1244" i="4" s="1"/>
  <c r="AL1093" i="4"/>
  <c r="AJ1093" i="4"/>
  <c r="AM1093" i="4" s="1"/>
  <c r="X605" i="4"/>
  <c r="Y605" i="4" s="1"/>
  <c r="X1482" i="4"/>
  <c r="Y1482" i="4" s="1"/>
  <c r="AL1477" i="4"/>
  <c r="AJ1477" i="4"/>
  <c r="AM1477" i="4" s="1"/>
  <c r="AJ798" i="4"/>
  <c r="AM798" i="4" s="1"/>
  <c r="AL798" i="4"/>
  <c r="AL77" i="4"/>
  <c r="AJ77" i="4"/>
  <c r="AM77" i="4" s="1"/>
  <c r="X2295" i="4"/>
  <c r="Y2295" i="4" s="1"/>
  <c r="AL2202" i="4"/>
  <c r="AJ2202" i="4"/>
  <c r="AM2202" i="4" s="1"/>
  <c r="X199" i="4"/>
  <c r="Y199" i="4" s="1"/>
  <c r="X2302" i="4"/>
  <c r="Y2302" i="4" s="1"/>
  <c r="X596" i="4"/>
  <c r="Y596" i="4" s="1"/>
  <c r="X536" i="4"/>
  <c r="Y536" i="4" s="1"/>
  <c r="AL622" i="4"/>
  <c r="AJ622" i="4"/>
  <c r="AM622" i="4" s="1"/>
  <c r="AL563" i="4"/>
  <c r="AJ563" i="4"/>
  <c r="AM563" i="4" s="1"/>
  <c r="AL1614" i="4"/>
  <c r="AJ1614" i="4"/>
  <c r="AM1614" i="4" s="1"/>
  <c r="X1215" i="4"/>
  <c r="Y1215" i="4" s="1"/>
  <c r="AJ2274" i="4"/>
  <c r="AM2274" i="4" s="1"/>
  <c r="AL2274" i="4"/>
  <c r="X537" i="4"/>
  <c r="Y537" i="4" s="1"/>
  <c r="Z1765" i="4"/>
  <c r="AC1765" i="4" s="1"/>
  <c r="AD1765" i="4" s="1"/>
  <c r="AB1765" i="4"/>
  <c r="AR1640" i="4"/>
  <c r="AJ1063" i="4"/>
  <c r="AM1063" i="4" s="1"/>
  <c r="AL1063" i="4"/>
  <c r="AK639" i="4"/>
  <c r="Z639" i="4"/>
  <c r="AC639" i="4" s="1"/>
  <c r="AD639" i="4" s="1"/>
  <c r="Z2251" i="4"/>
  <c r="AC2251" i="4" s="1"/>
  <c r="AD2251" i="4" s="1"/>
  <c r="AR2251" i="4"/>
  <c r="AB557" i="4"/>
  <c r="AB1316" i="4"/>
  <c r="AR1316" i="4"/>
  <c r="AR1888" i="4"/>
  <c r="Z1888" i="4"/>
  <c r="AC1888" i="4" s="1"/>
  <c r="AD1888" i="4" s="1"/>
  <c r="AR793" i="4"/>
  <c r="AK793" i="4"/>
  <c r="AJ330" i="4"/>
  <c r="AM330" i="4" s="1"/>
  <c r="AL330" i="4"/>
  <c r="AL1209" i="4"/>
  <c r="AJ1209" i="4"/>
  <c r="AM1209" i="4" s="1"/>
  <c r="AL540" i="4"/>
  <c r="AJ540" i="4"/>
  <c r="AM540" i="4" s="1"/>
  <c r="AJ1969" i="4"/>
  <c r="AM1969" i="4" s="1"/>
  <c r="AL1969" i="4"/>
  <c r="AB86" i="4"/>
  <c r="AR86" i="4"/>
  <c r="AB1242" i="4"/>
  <c r="AK1242" i="4"/>
  <c r="AB1595" i="4"/>
  <c r="AR1595" i="4"/>
  <c r="AK323" i="4"/>
  <c r="AB323" i="4"/>
  <c r="AJ572" i="4"/>
  <c r="AM572" i="4" s="1"/>
  <c r="AL572" i="4"/>
  <c r="AB2486" i="4"/>
  <c r="AK2486" i="4"/>
  <c r="Z2487" i="4"/>
  <c r="AC2487" i="4" s="1"/>
  <c r="AD2487" i="4" s="1"/>
  <c r="AR2487" i="4"/>
  <c r="AJ341" i="4"/>
  <c r="AM341" i="4" s="1"/>
  <c r="AL341" i="4"/>
  <c r="AB618" i="4"/>
  <c r="AK1781" i="4"/>
  <c r="AB1781" i="4"/>
  <c r="AR82" i="4"/>
  <c r="AB82" i="4"/>
  <c r="AL694" i="4"/>
  <c r="AJ694" i="4"/>
  <c r="AM694" i="4" s="1"/>
  <c r="X1331" i="4"/>
  <c r="Y1331" i="4" s="1"/>
  <c r="X993" i="4"/>
  <c r="Y993" i="4" s="1"/>
  <c r="X1698" i="4"/>
  <c r="Y1698" i="4" s="1"/>
  <c r="X1950" i="4"/>
  <c r="Y1950" i="4" s="1"/>
  <c r="X841" i="4"/>
  <c r="Y841" i="4" s="1"/>
  <c r="X2256" i="4"/>
  <c r="Y2256" i="4" s="1"/>
  <c r="X102" i="4"/>
  <c r="Y102" i="4" s="1"/>
  <c r="X1929" i="4"/>
  <c r="Y1929" i="4" s="1"/>
  <c r="X2300" i="4"/>
  <c r="Y2300" i="4" s="1"/>
  <c r="X2262" i="4"/>
  <c r="Y2262" i="4" s="1"/>
  <c r="X1291" i="4"/>
  <c r="Y1291" i="4" s="1"/>
  <c r="X1921" i="4"/>
  <c r="Y1921" i="4" s="1"/>
  <c r="X1301" i="4"/>
  <c r="Y1301" i="4" s="1"/>
  <c r="X284" i="4"/>
  <c r="Y284" i="4" s="1"/>
  <c r="X1327" i="4"/>
  <c r="Y1327" i="4" s="1"/>
  <c r="X1983" i="4"/>
  <c r="Y1983" i="4" s="1"/>
  <c r="X2292" i="4"/>
  <c r="Y2292" i="4" s="1"/>
  <c r="X747" i="4"/>
  <c r="Y747" i="4" s="1"/>
  <c r="X1161" i="4"/>
  <c r="Y1161" i="4" s="1"/>
  <c r="X1638" i="4"/>
  <c r="Y1638" i="4" s="1"/>
  <c r="X1759" i="4"/>
  <c r="Y1759" i="4" s="1"/>
  <c r="X129" i="4"/>
  <c r="Y129" i="4" s="1"/>
  <c r="X824" i="4"/>
  <c r="Y824" i="4" s="1"/>
  <c r="X573" i="4"/>
  <c r="Y573" i="4" s="1"/>
  <c r="X1520" i="4"/>
  <c r="Y1520" i="4" s="1"/>
  <c r="X1123" i="4"/>
  <c r="Y1123" i="4" s="1"/>
  <c r="X115" i="4"/>
  <c r="Y115" i="4" s="1"/>
  <c r="X2298" i="4"/>
  <c r="Y2298" i="4" s="1"/>
  <c r="X2032" i="4"/>
  <c r="Y2032" i="4" s="1"/>
  <c r="X177" i="4"/>
  <c r="Y177" i="4" s="1"/>
  <c r="X1159" i="4"/>
  <c r="Y1159" i="4" s="1"/>
  <c r="X1436" i="4"/>
  <c r="Y1436" i="4" s="1"/>
  <c r="X1522" i="4"/>
  <c r="Y1522" i="4" s="1"/>
  <c r="X343" i="4"/>
  <c r="Y343" i="4" s="1"/>
  <c r="X912" i="4"/>
  <c r="Y912" i="4" s="1"/>
  <c r="X1836" i="4"/>
  <c r="Y1836" i="4" s="1"/>
  <c r="X1746" i="4"/>
  <c r="Y1746" i="4" s="1"/>
  <c r="X1421" i="4"/>
  <c r="Y1421" i="4" s="1"/>
  <c r="X535" i="4"/>
  <c r="Y535" i="4" s="1"/>
  <c r="X150" i="4"/>
  <c r="Y150" i="4" s="1"/>
  <c r="X247" i="4"/>
  <c r="Y247" i="4" s="1"/>
  <c r="X1519" i="4"/>
  <c r="Y1519" i="4" s="1"/>
  <c r="X75" i="4"/>
  <c r="Y75" i="4" s="1"/>
  <c r="X795" i="4"/>
  <c r="Y795" i="4" s="1"/>
  <c r="X1766" i="4"/>
  <c r="Y1766" i="4" s="1"/>
  <c r="X2359" i="4"/>
  <c r="Y2359" i="4" s="1"/>
  <c r="X707" i="4"/>
  <c r="Y707" i="4" s="1"/>
  <c r="X911" i="4"/>
  <c r="Y911" i="4" s="1"/>
  <c r="X2440" i="4"/>
  <c r="Y2440" i="4" s="1"/>
  <c r="X119" i="4"/>
  <c r="Y119" i="4" s="1"/>
  <c r="X1290" i="4"/>
  <c r="Y1290" i="4" s="1"/>
  <c r="X2364" i="4"/>
  <c r="Y2364" i="4" s="1"/>
  <c r="X1334" i="4"/>
  <c r="Y1334" i="4" s="1"/>
  <c r="X2386" i="4"/>
  <c r="Y2386" i="4" s="1"/>
  <c r="X2306" i="4"/>
  <c r="Y2306" i="4" s="1"/>
  <c r="X2079" i="4"/>
  <c r="Y2079" i="4" s="1"/>
  <c r="X2485" i="4"/>
  <c r="Y2485" i="4" s="1"/>
  <c r="X144" i="4"/>
  <c r="Y144" i="4" s="1"/>
  <c r="X101" i="4"/>
  <c r="Y101" i="4" s="1"/>
  <c r="X663" i="4"/>
  <c r="Y663" i="4" s="1"/>
  <c r="X2372" i="4"/>
  <c r="Y2372" i="4" s="1"/>
  <c r="X842" i="4"/>
  <c r="Y842" i="4" s="1"/>
  <c r="X2453" i="4"/>
  <c r="Y2453" i="4" s="1"/>
  <c r="X780" i="4"/>
  <c r="Y780" i="4" s="1"/>
  <c r="X872" i="4"/>
  <c r="Y872" i="4" s="1"/>
  <c r="X1559" i="4"/>
  <c r="Y1559" i="4" s="1"/>
  <c r="X1016" i="4"/>
  <c r="Y1016" i="4" s="1"/>
  <c r="X601" i="4"/>
  <c r="Y601" i="4" s="1"/>
  <c r="X1783" i="4"/>
  <c r="Y1783" i="4" s="1"/>
  <c r="X132" i="4"/>
  <c r="Y132" i="4" s="1"/>
  <c r="X122" i="4"/>
  <c r="Y122" i="4" s="1"/>
  <c r="X928" i="4"/>
  <c r="Y928" i="4" s="1"/>
  <c r="AJ692" i="4"/>
  <c r="AM692" i="4" s="1"/>
  <c r="AL692" i="4"/>
  <c r="X2111" i="4"/>
  <c r="Y2111" i="4" s="1"/>
  <c r="X2013" i="4"/>
  <c r="Y2013" i="4" s="1"/>
  <c r="X851" i="4"/>
  <c r="Y851" i="4" s="1"/>
  <c r="X1488" i="4"/>
  <c r="Y1488" i="4" s="1"/>
  <c r="AJ291" i="4"/>
  <c r="AM291" i="4" s="1"/>
  <c r="AL291" i="4"/>
  <c r="X1545" i="4"/>
  <c r="Y1545" i="4" s="1"/>
  <c r="X849" i="4"/>
  <c r="Y849" i="4" s="1"/>
  <c r="X433" i="4"/>
  <c r="Y433" i="4" s="1"/>
  <c r="X1158" i="4"/>
  <c r="Y1158" i="4" s="1"/>
  <c r="AJ751" i="4"/>
  <c r="AM751" i="4" s="1"/>
  <c r="AL751" i="4"/>
  <c r="AL1697" i="4"/>
  <c r="AJ1697" i="4"/>
  <c r="AM1697" i="4" s="1"/>
  <c r="X2090" i="4"/>
  <c r="Y2090" i="4" s="1"/>
  <c r="X2303" i="4"/>
  <c r="Y2303" i="4" s="1"/>
  <c r="AL1171" i="4"/>
  <c r="AJ1171" i="4"/>
  <c r="AM1171" i="4" s="1"/>
  <c r="X1810" i="4"/>
  <c r="Y1810" i="4" s="1"/>
  <c r="AJ2342" i="4"/>
  <c r="AM2342" i="4" s="1"/>
  <c r="AL2342" i="4"/>
  <c r="X1642" i="4"/>
  <c r="Y1642" i="4" s="1"/>
  <c r="X2148" i="4"/>
  <c r="Y2148" i="4" s="1"/>
  <c r="AL2199" i="4"/>
  <c r="AJ2199" i="4"/>
  <c r="AM2199" i="4" s="1"/>
  <c r="AJ1624" i="4"/>
  <c r="AM1624" i="4" s="1"/>
  <c r="AL1624" i="4"/>
  <c r="X153" i="4"/>
  <c r="Y153" i="4" s="1"/>
  <c r="AJ1564" i="4"/>
  <c r="AM1564" i="4" s="1"/>
  <c r="AL1564" i="4"/>
  <c r="AJ474" i="4"/>
  <c r="AM474" i="4" s="1"/>
  <c r="AL474" i="4"/>
  <c r="X1940" i="4"/>
  <c r="Y1940" i="4" s="1"/>
  <c r="AJ1138" i="4"/>
  <c r="AM1138" i="4" s="1"/>
  <c r="AL1138" i="4"/>
  <c r="AL294" i="4"/>
  <c r="AJ294" i="4"/>
  <c r="AM294" i="4" s="1"/>
  <c r="X1012" i="4"/>
  <c r="Y1012" i="4" s="1"/>
  <c r="AJ306" i="4"/>
  <c r="AM306" i="4" s="1"/>
  <c r="AL306" i="4"/>
  <c r="X1656" i="4"/>
  <c r="Y1656" i="4" s="1"/>
  <c r="X1542" i="4"/>
  <c r="Y1542" i="4" s="1"/>
  <c r="X1927" i="4"/>
  <c r="Y1927" i="4" s="1"/>
  <c r="AL2203" i="4"/>
  <c r="AJ2203" i="4"/>
  <c r="AM2203" i="4" s="1"/>
  <c r="X130" i="4"/>
  <c r="Y130" i="4" s="1"/>
  <c r="X1928" i="4"/>
  <c r="Y1928" i="4" s="1"/>
  <c r="AJ184" i="4"/>
  <c r="AM184" i="4" s="1"/>
  <c r="AL184" i="4"/>
  <c r="X1222" i="4"/>
  <c r="Y1222" i="4" s="1"/>
  <c r="X1007" i="4"/>
  <c r="Y1007" i="4" s="1"/>
  <c r="X178" i="4"/>
  <c r="Y178" i="4" s="1"/>
  <c r="AL691" i="4"/>
  <c r="AJ691" i="4"/>
  <c r="AM691" i="4" s="1"/>
  <c r="X1646" i="4"/>
  <c r="Y1646" i="4" s="1"/>
  <c r="X424" i="4"/>
  <c r="Y424" i="4" s="1"/>
  <c r="X321" i="4"/>
  <c r="Y321" i="4" s="1"/>
  <c r="X2445" i="4"/>
  <c r="Y2445" i="4" s="1"/>
  <c r="AL1716" i="4"/>
  <c r="AJ1716" i="4"/>
  <c r="AM1716" i="4" s="1"/>
  <c r="X775" i="4"/>
  <c r="Y775" i="4" s="1"/>
  <c r="X1302" i="4"/>
  <c r="Y1302" i="4" s="1"/>
  <c r="X387" i="4"/>
  <c r="Y387" i="4" s="1"/>
  <c r="AJ1332" i="4"/>
  <c r="AM1332" i="4" s="1"/>
  <c r="AL1332" i="4"/>
  <c r="AJ2252" i="4"/>
  <c r="AM2252" i="4" s="1"/>
  <c r="AL2252" i="4"/>
  <c r="X2296" i="4"/>
  <c r="Y2296" i="4" s="1"/>
  <c r="X1015" i="4"/>
  <c r="Y1015" i="4" s="1"/>
  <c r="X2371" i="4"/>
  <c r="Y2371" i="4" s="1"/>
  <c r="X703" i="4"/>
  <c r="Y703" i="4" s="1"/>
  <c r="X2308" i="4"/>
  <c r="Y2308" i="4" s="1"/>
  <c r="X1827" i="4"/>
  <c r="Y1827" i="4" s="1"/>
  <c r="X1705" i="4"/>
  <c r="Y1705" i="4" s="1"/>
  <c r="X794" i="4"/>
  <c r="Y794" i="4" s="1"/>
  <c r="AJ2102" i="4"/>
  <c r="AM2102" i="4" s="1"/>
  <c r="AL2102" i="4"/>
  <c r="X2438" i="4"/>
  <c r="Y2438" i="4" s="1"/>
  <c r="AJ145" i="4"/>
  <c r="AM145" i="4" s="1"/>
  <c r="AL145" i="4"/>
  <c r="X1739" i="4"/>
  <c r="Y1739" i="4" s="1"/>
  <c r="X1999" i="4"/>
  <c r="Y1999" i="4" s="1"/>
  <c r="X2463" i="4"/>
  <c r="Y2463" i="4" s="1"/>
  <c r="AL55" i="4"/>
  <c r="AJ55" i="4"/>
  <c r="AM55" i="4" s="1"/>
  <c r="X1429" i="4"/>
  <c r="Y1429" i="4" s="1"/>
  <c r="X1491" i="4"/>
  <c r="Y1491" i="4" s="1"/>
  <c r="AL583" i="4"/>
  <c r="AJ583" i="4"/>
  <c r="AM583" i="4" s="1"/>
  <c r="X128" i="4"/>
  <c r="Y128" i="4" s="1"/>
  <c r="X1132" i="4"/>
  <c r="Y1132" i="4" s="1"/>
  <c r="X2022" i="4"/>
  <c r="Y2022" i="4" s="1"/>
  <c r="X1791" i="4"/>
  <c r="Y1791" i="4" s="1"/>
  <c r="X30" i="4"/>
  <c r="Y30" i="4" s="1"/>
  <c r="AL931" i="4"/>
  <c r="AJ931" i="4"/>
  <c r="AM931" i="4" s="1"/>
  <c r="X120" i="4"/>
  <c r="Y120" i="4" s="1"/>
  <c r="AL1273" i="4"/>
  <c r="AJ1273" i="4"/>
  <c r="AM1273" i="4" s="1"/>
  <c r="AJ64" i="4"/>
  <c r="AM64" i="4" s="1"/>
  <c r="AL64" i="4"/>
  <c r="X204" i="4"/>
  <c r="Y204" i="4" s="1"/>
  <c r="AL137" i="4"/>
  <c r="AJ137" i="4"/>
  <c r="AM137" i="4" s="1"/>
  <c r="X164" i="4"/>
  <c r="Y164" i="4" s="1"/>
  <c r="X867" i="4"/>
  <c r="Y867" i="4" s="1"/>
  <c r="X148" i="4"/>
  <c r="Y148" i="4" s="1"/>
  <c r="X533" i="4"/>
  <c r="Y533" i="4" s="1"/>
  <c r="X1851" i="4"/>
  <c r="Y1851" i="4" s="1"/>
  <c r="X682" i="4"/>
  <c r="Y682" i="4" s="1"/>
  <c r="AL2474" i="4"/>
  <c r="AJ2474" i="4"/>
  <c r="AM2474" i="4" s="1"/>
  <c r="X2390" i="4"/>
  <c r="Y2390" i="4" s="1"/>
  <c r="X1035" i="4"/>
  <c r="Y1035" i="4" s="1"/>
  <c r="X1344" i="4"/>
  <c r="Y1344" i="4" s="1"/>
  <c r="AL762" i="4"/>
  <c r="AJ762" i="4"/>
  <c r="AM762" i="4" s="1"/>
  <c r="X539" i="4"/>
  <c r="Y539" i="4" s="1"/>
  <c r="X1721" i="4"/>
  <c r="Y1721" i="4" s="1"/>
  <c r="X2373" i="4"/>
  <c r="Y2373" i="4" s="1"/>
  <c r="AL2377" i="4"/>
  <c r="AJ2377" i="4"/>
  <c r="AM2377" i="4" s="1"/>
  <c r="X123" i="4"/>
  <c r="Y123" i="4" s="1"/>
  <c r="X1359" i="4"/>
  <c r="Y1359" i="4" s="1"/>
  <c r="X1780" i="4"/>
  <c r="Y1780" i="4" s="1"/>
  <c r="AJ1661" i="4"/>
  <c r="AM1661" i="4" s="1"/>
  <c r="AL1661" i="4"/>
  <c r="AJ213" i="4"/>
  <c r="AM213" i="4" s="1"/>
  <c r="AL213" i="4"/>
  <c r="AL444" i="4"/>
  <c r="AJ444" i="4"/>
  <c r="AM444" i="4" s="1"/>
  <c r="X973" i="4"/>
  <c r="Y973" i="4" s="1"/>
  <c r="X179" i="4"/>
  <c r="Y179" i="4" s="1"/>
  <c r="X161" i="4"/>
  <c r="Y161" i="4" s="1"/>
  <c r="AL71" i="4"/>
  <c r="AJ71" i="4"/>
  <c r="AM71" i="4" s="1"/>
  <c r="AJ1118" i="4"/>
  <c r="AM1118" i="4" s="1"/>
  <c r="AL1118" i="4"/>
  <c r="AL20" i="4"/>
  <c r="AJ20" i="4"/>
  <c r="AM20" i="4" s="1"/>
  <c r="X314" i="4"/>
  <c r="Y314" i="4" s="1"/>
  <c r="X1160" i="4"/>
  <c r="Y1160" i="4" s="1"/>
  <c r="X1318" i="4"/>
  <c r="Y1318" i="4" s="1"/>
  <c r="X1849" i="4"/>
  <c r="Y1849" i="4" s="1"/>
  <c r="X147" i="4"/>
  <c r="Y147" i="4" s="1"/>
  <c r="X1920" i="4"/>
  <c r="Y1920" i="4" s="1"/>
  <c r="X1100" i="4"/>
  <c r="Y1100" i="4" s="1"/>
  <c r="X906" i="4"/>
  <c r="Y906" i="4" s="1"/>
  <c r="X2147" i="4"/>
  <c r="Y2147" i="4" s="1"/>
  <c r="X1485" i="4"/>
  <c r="Y1485" i="4" s="1"/>
  <c r="X1762" i="4"/>
  <c r="Y1762" i="4" s="1"/>
  <c r="X643" i="4"/>
  <c r="Y643" i="4" s="1"/>
  <c r="X1362" i="4"/>
  <c r="Y1362" i="4" s="1"/>
  <c r="X1313" i="4"/>
  <c r="Y1313" i="4" s="1"/>
  <c r="X372" i="4"/>
  <c r="Y372" i="4" s="1"/>
  <c r="AL1346" i="4"/>
  <c r="AJ1346" i="4"/>
  <c r="AM1346" i="4" s="1"/>
  <c r="X2307" i="4"/>
  <c r="Y2307" i="4" s="1"/>
  <c r="X2437" i="4"/>
  <c r="Y2437" i="4" s="1"/>
  <c r="AJ1769" i="4"/>
  <c r="AM1769" i="4" s="1"/>
  <c r="AL1769" i="4"/>
  <c r="X977" i="4"/>
  <c r="Y977" i="4" s="1"/>
  <c r="AJ1892" i="4"/>
  <c r="AM1892" i="4" s="1"/>
  <c r="AL1892" i="4"/>
  <c r="X1154" i="4"/>
  <c r="Y1154" i="4" s="1"/>
  <c r="AL451" i="4"/>
  <c r="AJ451" i="4"/>
  <c r="AM451" i="4" s="1"/>
  <c r="X1223" i="4"/>
  <c r="Y1223" i="4" s="1"/>
  <c r="AJ786" i="4"/>
  <c r="AM786" i="4" s="1"/>
  <c r="AL786" i="4"/>
  <c r="AL98" i="4"/>
  <c r="AJ98" i="4"/>
  <c r="AM98" i="4" s="1"/>
  <c r="AL1599" i="4"/>
  <c r="AJ1599" i="4"/>
  <c r="AM1599" i="4" s="1"/>
  <c r="X822" i="4"/>
  <c r="Y822" i="4" s="1"/>
  <c r="AJ743" i="4"/>
  <c r="AM743" i="4" s="1"/>
  <c r="AL743" i="4"/>
  <c r="AJ2426" i="4"/>
  <c r="AM2426" i="4" s="1"/>
  <c r="AL2426" i="4"/>
  <c r="AJ169" i="4"/>
  <c r="AM169" i="4" s="1"/>
  <c r="AL169" i="4"/>
  <c r="X591" i="4"/>
  <c r="Y591" i="4" s="1"/>
  <c r="AL600" i="4"/>
  <c r="AJ600" i="4"/>
  <c r="AM600" i="4" s="1"/>
  <c r="X1666" i="4"/>
  <c r="Y1666" i="4" s="1"/>
  <c r="X2405" i="4"/>
  <c r="Y2405" i="4" s="1"/>
  <c r="X1521" i="4"/>
  <c r="Y1521" i="4" s="1"/>
  <c r="AL26" i="4"/>
  <c r="AJ26" i="4"/>
  <c r="AM26" i="4" s="1"/>
  <c r="X1538" i="4"/>
  <c r="Y1538" i="4" s="1"/>
  <c r="X1811" i="4"/>
  <c r="Y1811" i="4" s="1"/>
  <c r="X1679" i="4"/>
  <c r="Y1679" i="4" s="1"/>
  <c r="X1489" i="4"/>
  <c r="Y1489" i="4" s="1"/>
  <c r="AL1724" i="4"/>
  <c r="AJ1724" i="4"/>
  <c r="AM1724" i="4" s="1"/>
  <c r="X1663" i="4"/>
  <c r="Y1663" i="4" s="1"/>
  <c r="AJ1337" i="4"/>
  <c r="AM1337" i="4" s="1"/>
  <c r="AL1337" i="4"/>
  <c r="X852" i="4"/>
  <c r="Y852" i="4" s="1"/>
  <c r="X2061" i="4"/>
  <c r="Y2061" i="4" s="1"/>
  <c r="X619" i="4"/>
  <c r="Y619" i="4" s="1"/>
  <c r="X1925" i="4"/>
  <c r="Y1925" i="4" s="1"/>
  <c r="AJ1603" i="4"/>
  <c r="AM1603" i="4" s="1"/>
  <c r="AL1603" i="4"/>
  <c r="X1255" i="4"/>
  <c r="Y1255" i="4" s="1"/>
  <c r="AL118" i="4"/>
  <c r="AJ118" i="4"/>
  <c r="AM118" i="4" s="1"/>
  <c r="AL1157" i="4"/>
  <c r="AJ1157" i="4"/>
  <c r="AM1157" i="4" s="1"/>
  <c r="X788" i="4"/>
  <c r="Y788" i="4" s="1"/>
  <c r="X171" i="4"/>
  <c r="Y171" i="4" s="1"/>
  <c r="X154" i="4"/>
  <c r="Y154" i="4" s="1"/>
  <c r="AL2071" i="4"/>
  <c r="AJ2071" i="4"/>
  <c r="AM2071" i="4" s="1"/>
  <c r="X1122" i="4"/>
  <c r="Y1122" i="4" s="1"/>
  <c r="X978" i="4"/>
  <c r="Y978" i="4" s="1"/>
  <c r="X1958" i="4"/>
  <c r="Y1958" i="4" s="1"/>
  <c r="AL910" i="4"/>
  <c r="AJ910" i="4"/>
  <c r="AM910" i="4" s="1"/>
  <c r="X34" i="4"/>
  <c r="Y34" i="4" s="1"/>
  <c r="X781" i="4"/>
  <c r="Y781" i="4" s="1"/>
  <c r="X1760" i="4"/>
  <c r="Y1760" i="4" s="1"/>
  <c r="X226" i="4"/>
  <c r="Y226" i="4" s="1"/>
  <c r="X1288" i="4"/>
  <c r="Y1288" i="4" s="1"/>
  <c r="X2154" i="4"/>
  <c r="Y2154" i="4" s="1"/>
  <c r="AJ1845" i="4"/>
  <c r="AM1845" i="4" s="1"/>
  <c r="AL1845" i="4"/>
  <c r="AJ1349" i="4"/>
  <c r="AM1349" i="4" s="1"/>
  <c r="AL1349" i="4"/>
  <c r="X1479" i="4"/>
  <c r="Y1479" i="4" s="1"/>
  <c r="X2277" i="4"/>
  <c r="Y2277" i="4" s="1"/>
  <c r="AL332" i="4"/>
  <c r="AJ332" i="4"/>
  <c r="AM332" i="4" s="1"/>
  <c r="X1568" i="4"/>
  <c r="Y1568" i="4" s="1"/>
  <c r="X617" i="4"/>
  <c r="Y617" i="4" s="1"/>
  <c r="X486" i="4"/>
  <c r="Y486" i="4" s="1"/>
  <c r="AL679" i="4"/>
  <c r="AJ679" i="4"/>
  <c r="AM679" i="4" s="1"/>
  <c r="AJ461" i="4"/>
  <c r="AM461" i="4" s="1"/>
  <c r="AL461" i="4"/>
  <c r="X2163" i="4"/>
  <c r="Y2163" i="4" s="1"/>
  <c r="AL1885" i="4"/>
  <c r="AJ1885" i="4"/>
  <c r="AM1885" i="4" s="1"/>
  <c r="X1113" i="4"/>
  <c r="Y1113" i="4" s="1"/>
  <c r="X1763" i="4"/>
  <c r="Y1763" i="4" s="1"/>
  <c r="X976" i="4"/>
  <c r="Y976" i="4" s="1"/>
  <c r="AJ253" i="4"/>
  <c r="AM253" i="4" s="1"/>
  <c r="AL253" i="4"/>
  <c r="AR11" i="4"/>
  <c r="AK11" i="4"/>
  <c r="AB11" i="4"/>
  <c r="Z11" i="4"/>
  <c r="AJ170" i="4"/>
  <c r="AM170" i="4" s="1"/>
  <c r="AL170" i="4"/>
  <c r="X94" i="4"/>
  <c r="Y94" i="4" s="1"/>
  <c r="X2363" i="4"/>
  <c r="Y2363" i="4" s="1"/>
  <c r="X2276" i="4"/>
  <c r="Y2276" i="4" s="1"/>
  <c r="X534" i="4"/>
  <c r="Y534" i="4" s="1"/>
  <c r="X19" i="4"/>
  <c r="Y19" i="4" s="1"/>
  <c r="AL1839" i="4"/>
  <c r="AJ1839" i="4"/>
  <c r="AM1839" i="4" s="1"/>
  <c r="X267" i="4"/>
  <c r="Y267" i="4" s="1"/>
  <c r="AJ592" i="4"/>
  <c r="AM592" i="4" s="1"/>
  <c r="AL592" i="4"/>
  <c r="X721" i="4"/>
  <c r="Y721" i="4" s="1"/>
  <c r="X24" i="4"/>
  <c r="Y24" i="4" s="1"/>
  <c r="X1782" i="4"/>
  <c r="Y1782" i="4" s="1"/>
  <c r="AL2254" i="4"/>
  <c r="AJ2254" i="4"/>
  <c r="AM2254" i="4" s="1"/>
  <c r="AJ1469" i="4"/>
  <c r="AM1469" i="4" s="1"/>
  <c r="AL1469" i="4"/>
  <c r="X104" i="4"/>
  <c r="Y104" i="4" s="1"/>
  <c r="X1964" i="4"/>
  <c r="Y1964" i="4" s="1"/>
  <c r="X1764" i="4"/>
  <c r="Y1764" i="4" s="1"/>
  <c r="X151" i="4"/>
  <c r="Y151" i="4" s="1"/>
  <c r="AL1167" i="4"/>
  <c r="AJ1167" i="4"/>
  <c r="AM1167" i="4" s="1"/>
  <c r="X1322" i="4"/>
  <c r="Y1322" i="4" s="1"/>
  <c r="X1037" i="4"/>
  <c r="Y1037" i="4" s="1"/>
  <c r="AL1065" i="4"/>
  <c r="AJ1065" i="4"/>
  <c r="AM1065" i="4" s="1"/>
  <c r="X2339" i="4"/>
  <c r="Y2339" i="4" s="1"/>
  <c r="X438" i="4"/>
  <c r="Y438" i="4" s="1"/>
  <c r="X1919" i="4"/>
  <c r="Y1919" i="4" s="1"/>
  <c r="X1778" i="4"/>
  <c r="Y1778" i="4" s="1"/>
  <c r="X1292" i="4"/>
  <c r="Y1292" i="4" s="1"/>
  <c r="X1659" i="4"/>
  <c r="Y1659" i="4" s="1"/>
  <c r="AJ2447" i="4"/>
  <c r="AM2447" i="4" s="1"/>
  <c r="AL2447" i="4"/>
  <c r="X109" i="4"/>
  <c r="Y109" i="4" s="1"/>
  <c r="X1036" i="4"/>
  <c r="Y1036" i="4" s="1"/>
  <c r="X2333" i="4"/>
  <c r="Y2333" i="4" s="1"/>
  <c r="X492" i="4"/>
  <c r="Y492" i="4" s="1"/>
  <c r="X397" i="4"/>
  <c r="Y397" i="4" s="1"/>
  <c r="AL1299" i="4"/>
  <c r="AJ1299" i="4"/>
  <c r="AM1299" i="4" s="1"/>
  <c r="X1750" i="4"/>
  <c r="Y1750" i="4" s="1"/>
  <c r="AJ96" i="4"/>
  <c r="AM96" i="4" s="1"/>
  <c r="AL96" i="4"/>
  <c r="AJ63" i="4"/>
  <c r="AM63" i="4" s="1"/>
  <c r="AL63" i="4"/>
  <c r="X1499" i="4"/>
  <c r="Y1499" i="4" s="1"/>
  <c r="X320" i="4"/>
  <c r="Y320" i="4" s="1"/>
  <c r="X1372" i="4"/>
  <c r="Y1372" i="4" s="1"/>
  <c r="AL1795" i="4"/>
  <c r="AJ1795" i="4"/>
  <c r="AM1795" i="4" s="1"/>
  <c r="X1186" i="4"/>
  <c r="Y1186" i="4" s="1"/>
  <c r="X1155" i="4"/>
  <c r="Y1155" i="4" s="1"/>
  <c r="AL484" i="4"/>
  <c r="AJ484" i="4"/>
  <c r="AM484" i="4" s="1"/>
  <c r="X1843" i="4"/>
  <c r="Y1843" i="4" s="1"/>
  <c r="X18" i="4"/>
  <c r="Y18" i="4" s="1"/>
  <c r="X1988" i="4"/>
  <c r="Y1988" i="4" s="1"/>
  <c r="X1261" i="4"/>
  <c r="Y1261" i="4" s="1"/>
  <c r="AL595" i="4"/>
  <c r="AJ595" i="4"/>
  <c r="AM595" i="4" s="1"/>
  <c r="X322" i="4"/>
  <c r="Y322" i="4" s="1"/>
  <c r="X1930" i="4"/>
  <c r="Y1930" i="4" s="1"/>
  <c r="X2173" i="4"/>
  <c r="Y2173" i="4" s="1"/>
  <c r="X1142" i="4"/>
  <c r="Y1142" i="4" s="1"/>
  <c r="AL181" i="4"/>
  <c r="AJ181" i="4"/>
  <c r="AM181" i="4" s="1"/>
  <c r="X2024" i="4"/>
  <c r="Y2024" i="4" s="1"/>
  <c r="X1124" i="4"/>
  <c r="Y1124" i="4" s="1"/>
  <c r="X1761" i="4"/>
  <c r="Y1761" i="4" s="1"/>
  <c r="X17" i="4"/>
  <c r="AJ2367" i="4"/>
  <c r="AM2367" i="4" s="1"/>
  <c r="AL2367" i="4"/>
  <c r="X54" i="4"/>
  <c r="Y54" i="4" s="1"/>
  <c r="AJ141" i="4"/>
  <c r="AM141" i="4" s="1"/>
  <c r="AL141" i="4"/>
  <c r="AJ283" i="4"/>
  <c r="AM283" i="4" s="1"/>
  <c r="AL283" i="4"/>
  <c r="X1723" i="4"/>
  <c r="Y1723" i="4" s="1"/>
  <c r="AL305" i="4"/>
  <c r="AJ305" i="4"/>
  <c r="AM305" i="4" s="1"/>
  <c r="AL87" i="4"/>
  <c r="AJ87" i="4"/>
  <c r="AM87" i="4" s="1"/>
  <c r="X160" i="4"/>
  <c r="Y160" i="4" s="1"/>
  <c r="X1837" i="4"/>
  <c r="Y1837" i="4" s="1"/>
  <c r="X2375" i="4"/>
  <c r="Y2375" i="4" s="1"/>
  <c r="X552" i="4"/>
  <c r="Y552" i="4" s="1"/>
  <c r="X2374" i="4"/>
  <c r="Y2374" i="4" s="1"/>
  <c r="AL649" i="4"/>
  <c r="AJ649" i="4"/>
  <c r="AM649" i="4" s="1"/>
  <c r="AJ2200" i="4"/>
  <c r="AM2200" i="4" s="1"/>
  <c r="AL2200" i="4"/>
  <c r="X176" i="4"/>
  <c r="Y176" i="4" s="1"/>
  <c r="X1347" i="4"/>
  <c r="Y1347" i="4" s="1"/>
  <c r="X1300" i="4"/>
  <c r="Y1300" i="4" s="1"/>
  <c r="X1914" i="4"/>
  <c r="Y1914" i="4" s="1"/>
  <c r="X1770" i="4"/>
  <c r="Y1770" i="4" s="1"/>
  <c r="AL1069" i="4"/>
  <c r="AJ1069" i="4"/>
  <c r="AM1069" i="4" s="1"/>
  <c r="AL2190" i="4"/>
  <c r="AJ2190" i="4"/>
  <c r="AM2190" i="4" s="1"/>
  <c r="AJ117" i="4"/>
  <c r="AM117" i="4" s="1"/>
  <c r="AL117" i="4"/>
  <c r="X626" i="4"/>
  <c r="Y626" i="4" s="1"/>
  <c r="AL2414" i="4"/>
  <c r="AJ2414" i="4"/>
  <c r="AM2414" i="4" s="1"/>
  <c r="AL1466" i="4"/>
  <c r="AJ1466" i="4"/>
  <c r="AM1466" i="4" s="1"/>
  <c r="X2149" i="4"/>
  <c r="Y2149" i="4" s="1"/>
  <c r="AJ564" i="4"/>
  <c r="AM564" i="4" s="1"/>
  <c r="AL564" i="4"/>
  <c r="X1052" i="4"/>
  <c r="Y1052" i="4" s="1"/>
  <c r="AB2487" i="4" l="1"/>
  <c r="AR323" i="4"/>
  <c r="AR1242" i="4"/>
  <c r="Z86" i="4"/>
  <c r="AC86" i="4" s="1"/>
  <c r="AD86" i="4" s="1"/>
  <c r="AK1888" i="4"/>
  <c r="AR557" i="4"/>
  <c r="AB639" i="4"/>
  <c r="AR1765" i="4"/>
  <c r="Z1781" i="4"/>
  <c r="AC1781" i="4" s="1"/>
  <c r="AD1781" i="4" s="1"/>
  <c r="AK1595" i="4"/>
  <c r="Z467" i="4"/>
  <c r="AC467" i="4" s="1"/>
  <c r="AD467" i="4" s="1"/>
  <c r="AB1640" i="4"/>
  <c r="AB49" i="4"/>
  <c r="Z82" i="4"/>
  <c r="AC82" i="4" s="1"/>
  <c r="AD82" i="4" s="1"/>
  <c r="AK618" i="4"/>
  <c r="AR2486" i="4"/>
  <c r="Z793" i="4"/>
  <c r="AC793" i="4" s="1"/>
  <c r="AD793" i="4" s="1"/>
  <c r="AK1316" i="4"/>
  <c r="Z557" i="4"/>
  <c r="AC557" i="4" s="1"/>
  <c r="AD557" i="4" s="1"/>
  <c r="AK2251" i="4"/>
  <c r="Z49" i="4"/>
  <c r="AC49" i="4" s="1"/>
  <c r="AD49" i="4" s="1"/>
  <c r="Z618" i="4"/>
  <c r="AC618" i="4" s="1"/>
  <c r="AD618" i="4" s="1"/>
  <c r="AR49" i="4"/>
  <c r="AK1926" i="4"/>
  <c r="AR1926" i="4"/>
  <c r="AB467" i="4"/>
  <c r="AK1640" i="4"/>
  <c r="AB1926" i="4"/>
  <c r="AK467" i="4"/>
  <c r="AT1466" i="4"/>
  <c r="AQ1466" i="4"/>
  <c r="AP1466" i="4"/>
  <c r="AV1466" i="4"/>
  <c r="AR1347" i="4"/>
  <c r="Z1347" i="4"/>
  <c r="AC1347" i="4" s="1"/>
  <c r="AD1347" i="4" s="1"/>
  <c r="AK1347" i="4"/>
  <c r="AB1347" i="4"/>
  <c r="AP141" i="4"/>
  <c r="AT141" i="4"/>
  <c r="AQ141" i="4"/>
  <c r="AV141" i="4"/>
  <c r="Y17" i="4"/>
  <c r="X2489" i="4"/>
  <c r="Z2024" i="4"/>
  <c r="AC2024" i="4" s="1"/>
  <c r="AD2024" i="4" s="1"/>
  <c r="AK2024" i="4"/>
  <c r="AB2024" i="4"/>
  <c r="AR2024" i="4"/>
  <c r="Z1930" i="4"/>
  <c r="AC1930" i="4" s="1"/>
  <c r="AD1930" i="4" s="1"/>
  <c r="AK1930" i="4"/>
  <c r="AB1930" i="4"/>
  <c r="AR1930" i="4"/>
  <c r="AR1261" i="4"/>
  <c r="Z1261" i="4"/>
  <c r="AC1261" i="4" s="1"/>
  <c r="AD1261" i="4" s="1"/>
  <c r="AK1261" i="4"/>
  <c r="AB1261" i="4"/>
  <c r="AQ484" i="4"/>
  <c r="AP484" i="4"/>
  <c r="AT484" i="4"/>
  <c r="AV484" i="4"/>
  <c r="AB1372" i="4"/>
  <c r="AR1372" i="4"/>
  <c r="Z1372" i="4"/>
  <c r="AC1372" i="4" s="1"/>
  <c r="AD1372" i="4" s="1"/>
  <c r="AK1372" i="4"/>
  <c r="AQ63" i="4"/>
  <c r="AP63" i="4"/>
  <c r="AT63" i="4"/>
  <c r="AV63" i="4"/>
  <c r="AT1299" i="4"/>
  <c r="AQ1299" i="4"/>
  <c r="AP1299" i="4"/>
  <c r="AV1299" i="4"/>
  <c r="Z109" i="4"/>
  <c r="AC109" i="4" s="1"/>
  <c r="AD109" i="4" s="1"/>
  <c r="AK109" i="4"/>
  <c r="AB109" i="4"/>
  <c r="AR109" i="4"/>
  <c r="AK2339" i="4"/>
  <c r="AB2339" i="4"/>
  <c r="AR2339" i="4"/>
  <c r="Z2339" i="4"/>
  <c r="AC2339" i="4" s="1"/>
  <c r="AD2339" i="4" s="1"/>
  <c r="AB1322" i="4"/>
  <c r="AR1322" i="4"/>
  <c r="Z1322" i="4"/>
  <c r="AC1322" i="4" s="1"/>
  <c r="AD1322" i="4" s="1"/>
  <c r="AK1322" i="4"/>
  <c r="AR1764" i="4"/>
  <c r="AK1764" i="4"/>
  <c r="AB1764" i="4"/>
  <c r="Z1764" i="4"/>
  <c r="AC1764" i="4" s="1"/>
  <c r="AD1764" i="4" s="1"/>
  <c r="AP1469" i="4"/>
  <c r="AT1469" i="4"/>
  <c r="AQ1469" i="4"/>
  <c r="AV1469" i="4"/>
  <c r="AB24" i="4"/>
  <c r="AR24" i="4"/>
  <c r="Z24" i="4"/>
  <c r="AC24" i="4" s="1"/>
  <c r="AD24" i="4" s="1"/>
  <c r="AK24" i="4"/>
  <c r="AT1839" i="4"/>
  <c r="AQ1839" i="4"/>
  <c r="AP1839" i="4"/>
  <c r="AV1839" i="4"/>
  <c r="AK2276" i="4"/>
  <c r="AB2276" i="4"/>
  <c r="AR2276" i="4"/>
  <c r="Z2276" i="4"/>
  <c r="AC2276" i="4" s="1"/>
  <c r="AD2276" i="4" s="1"/>
  <c r="AQ170" i="4"/>
  <c r="AP170" i="4"/>
  <c r="AT170" i="4"/>
  <c r="AV170" i="4"/>
  <c r="AT1885" i="4"/>
  <c r="AQ1885" i="4"/>
  <c r="AP1885" i="4"/>
  <c r="AV1885" i="4"/>
  <c r="AT461" i="4"/>
  <c r="AQ461" i="4"/>
  <c r="AP461" i="4"/>
  <c r="AV461" i="4"/>
  <c r="AB486" i="4"/>
  <c r="AR486" i="4"/>
  <c r="Z486" i="4"/>
  <c r="AC486" i="4" s="1"/>
  <c r="AD486" i="4" s="1"/>
  <c r="AK486" i="4"/>
  <c r="AB1760" i="4"/>
  <c r="AR1760" i="4"/>
  <c r="Z1760" i="4"/>
  <c r="AC1760" i="4" s="1"/>
  <c r="AD1760" i="4" s="1"/>
  <c r="AK1760" i="4"/>
  <c r="AT1157" i="4"/>
  <c r="AQ1157" i="4"/>
  <c r="AP1157" i="4"/>
  <c r="AV1157" i="4"/>
  <c r="AR2061" i="4"/>
  <c r="Z2061" i="4"/>
  <c r="AC2061" i="4" s="1"/>
  <c r="AD2061" i="4" s="1"/>
  <c r="AK2061" i="4"/>
  <c r="AB2061" i="4"/>
  <c r="AR1663" i="4"/>
  <c r="Z1663" i="4"/>
  <c r="AC1663" i="4" s="1"/>
  <c r="AD1663" i="4" s="1"/>
  <c r="AK1663" i="4"/>
  <c r="AB1663" i="4"/>
  <c r="AQ26" i="4"/>
  <c r="AP26" i="4"/>
  <c r="AT26" i="4"/>
  <c r="AV26" i="4"/>
  <c r="AB1223" i="4"/>
  <c r="AR1223" i="4"/>
  <c r="Z1223" i="4"/>
  <c r="AC1223" i="4" s="1"/>
  <c r="AD1223" i="4" s="1"/>
  <c r="AK1223" i="4"/>
  <c r="AR2437" i="4"/>
  <c r="AB2437" i="4"/>
  <c r="AK2437" i="4"/>
  <c r="Z2437" i="4"/>
  <c r="AC2437" i="4" s="1"/>
  <c r="AD2437" i="4" s="1"/>
  <c r="Z1313" i="4"/>
  <c r="AC1313" i="4" s="1"/>
  <c r="AD1313" i="4" s="1"/>
  <c r="AK1313" i="4"/>
  <c r="AB1313" i="4"/>
  <c r="AR1313" i="4"/>
  <c r="AK643" i="4"/>
  <c r="AB643" i="4"/>
  <c r="AR643" i="4"/>
  <c r="Z643" i="4"/>
  <c r="AC643" i="4" s="1"/>
  <c r="AD643" i="4" s="1"/>
  <c r="Z1100" i="4"/>
  <c r="AC1100" i="4" s="1"/>
  <c r="AD1100" i="4" s="1"/>
  <c r="AK1100" i="4"/>
  <c r="AB1100" i="4"/>
  <c r="AR1100" i="4"/>
  <c r="AR161" i="4"/>
  <c r="Z161" i="4"/>
  <c r="AC161" i="4" s="1"/>
  <c r="AD161" i="4" s="1"/>
  <c r="AK161" i="4"/>
  <c r="AB161" i="4"/>
  <c r="AP444" i="4"/>
  <c r="AT444" i="4"/>
  <c r="AQ444" i="4"/>
  <c r="AV444" i="4"/>
  <c r="AQ2377" i="4"/>
  <c r="AT2377" i="4"/>
  <c r="AP2377" i="4"/>
  <c r="AV2377" i="4"/>
  <c r="AB148" i="4"/>
  <c r="AR148" i="4"/>
  <c r="Z148" i="4"/>
  <c r="AC148" i="4" s="1"/>
  <c r="AD148" i="4" s="1"/>
  <c r="AK148" i="4"/>
  <c r="AP64" i="4"/>
  <c r="AT64" i="4"/>
  <c r="AQ64" i="4"/>
  <c r="AV64" i="4"/>
  <c r="AK2022" i="4"/>
  <c r="AB2022" i="4"/>
  <c r="AR2022" i="4"/>
  <c r="Z2022" i="4"/>
  <c r="AC2022" i="4" s="1"/>
  <c r="AD2022" i="4" s="1"/>
  <c r="AR1491" i="4"/>
  <c r="Z1491" i="4"/>
  <c r="AC1491" i="4" s="1"/>
  <c r="AD1491" i="4" s="1"/>
  <c r="AK1491" i="4"/>
  <c r="AB1491" i="4"/>
  <c r="AP55" i="4"/>
  <c r="AT55" i="4"/>
  <c r="AQ55" i="4"/>
  <c r="AV55" i="4"/>
  <c r="AP145" i="4"/>
  <c r="AT145" i="4"/>
  <c r="AQ145" i="4"/>
  <c r="AV145" i="4"/>
  <c r="AR794" i="4"/>
  <c r="Z794" i="4"/>
  <c r="AC794" i="4" s="1"/>
  <c r="AD794" i="4" s="1"/>
  <c r="AK794" i="4"/>
  <c r="AB794" i="4"/>
  <c r="Z2371" i="4"/>
  <c r="AC2371" i="4" s="1"/>
  <c r="AD2371" i="4" s="1"/>
  <c r="AK2371" i="4"/>
  <c r="AB2371" i="4"/>
  <c r="AR2371" i="4"/>
  <c r="AP2252" i="4"/>
  <c r="AQ2252" i="4"/>
  <c r="AT2252" i="4"/>
  <c r="AV2252" i="4"/>
  <c r="Z2445" i="4"/>
  <c r="AC2445" i="4" s="1"/>
  <c r="AD2445" i="4" s="1"/>
  <c r="AB2445" i="4"/>
  <c r="AR2445" i="4"/>
  <c r="AK2445" i="4"/>
  <c r="AK178" i="4"/>
  <c r="AB178" i="4"/>
  <c r="AR178" i="4"/>
  <c r="Z178" i="4"/>
  <c r="AC178" i="4" s="1"/>
  <c r="AD178" i="4" s="1"/>
  <c r="Z1928" i="4"/>
  <c r="AC1928" i="4" s="1"/>
  <c r="AD1928" i="4" s="1"/>
  <c r="AK1928" i="4"/>
  <c r="AB1928" i="4"/>
  <c r="AR1928" i="4"/>
  <c r="AT2203" i="4"/>
  <c r="AP2203" i="4"/>
  <c r="AQ2203" i="4"/>
  <c r="AV2203" i="4"/>
  <c r="AK1656" i="4"/>
  <c r="AB1656" i="4"/>
  <c r="AR1656" i="4"/>
  <c r="Z1656" i="4"/>
  <c r="AC1656" i="4" s="1"/>
  <c r="AD1656" i="4" s="1"/>
  <c r="Z1012" i="4"/>
  <c r="AC1012" i="4" s="1"/>
  <c r="AD1012" i="4" s="1"/>
  <c r="AK1012" i="4"/>
  <c r="AB1012" i="4"/>
  <c r="AR1012" i="4"/>
  <c r="AK1642" i="4"/>
  <c r="AB1642" i="4"/>
  <c r="AR1642" i="4"/>
  <c r="Z1642" i="4"/>
  <c r="AC1642" i="4" s="1"/>
  <c r="AD1642" i="4" s="1"/>
  <c r="AT1171" i="4"/>
  <c r="AQ1171" i="4"/>
  <c r="AP1171" i="4"/>
  <c r="AV1171" i="4"/>
  <c r="AR1545" i="4"/>
  <c r="Z1545" i="4"/>
  <c r="AC1545" i="4" s="1"/>
  <c r="AD1545" i="4" s="1"/>
  <c r="AK1545" i="4"/>
  <c r="AB1545" i="4"/>
  <c r="Z2111" i="4"/>
  <c r="AC2111" i="4" s="1"/>
  <c r="AD2111" i="4" s="1"/>
  <c r="AK2111" i="4"/>
  <c r="AB2111" i="4"/>
  <c r="AR2111" i="4"/>
  <c r="Z601" i="4"/>
  <c r="AC601" i="4" s="1"/>
  <c r="AD601" i="4" s="1"/>
  <c r="AK601" i="4"/>
  <c r="AB601" i="4"/>
  <c r="AR601" i="4"/>
  <c r="AK2453" i="4"/>
  <c r="AB2453" i="4"/>
  <c r="AR2453" i="4"/>
  <c r="Z2453" i="4"/>
  <c r="AC2453" i="4" s="1"/>
  <c r="AD2453" i="4" s="1"/>
  <c r="AK119" i="4"/>
  <c r="AB119" i="4"/>
  <c r="AR119" i="4"/>
  <c r="Z119" i="4"/>
  <c r="AC119" i="4" s="1"/>
  <c r="AD119" i="4" s="1"/>
  <c r="AR1766" i="4"/>
  <c r="Z1766" i="4"/>
  <c r="AC1766" i="4" s="1"/>
  <c r="AD1766" i="4" s="1"/>
  <c r="AK1766" i="4"/>
  <c r="AB1766" i="4"/>
  <c r="AB247" i="4"/>
  <c r="AR247" i="4"/>
  <c r="Z247" i="4"/>
  <c r="AC247" i="4" s="1"/>
  <c r="AD247" i="4" s="1"/>
  <c r="AK247" i="4"/>
  <c r="AR912" i="4"/>
  <c r="Z912" i="4"/>
  <c r="AC912" i="4" s="1"/>
  <c r="AD912" i="4" s="1"/>
  <c r="AK912" i="4"/>
  <c r="AB912" i="4"/>
  <c r="AB177" i="4"/>
  <c r="AR177" i="4"/>
  <c r="Z177" i="4"/>
  <c r="AC177" i="4" s="1"/>
  <c r="AD177" i="4" s="1"/>
  <c r="AK177" i="4"/>
  <c r="AK2298" i="4"/>
  <c r="AR2298" i="4"/>
  <c r="Z2298" i="4"/>
  <c r="AC2298" i="4" s="1"/>
  <c r="AD2298" i="4" s="1"/>
  <c r="AB2298" i="4"/>
  <c r="AB747" i="4"/>
  <c r="AR747" i="4"/>
  <c r="Z747" i="4"/>
  <c r="AC747" i="4" s="1"/>
  <c r="AD747" i="4" s="1"/>
  <c r="AK747" i="4"/>
  <c r="AB2256" i="4"/>
  <c r="AR2256" i="4"/>
  <c r="Z2256" i="4"/>
  <c r="AC2256" i="4" s="1"/>
  <c r="AD2256" i="4" s="1"/>
  <c r="AK2256" i="4"/>
  <c r="AS86" i="4"/>
  <c r="AE86" i="4"/>
  <c r="AF86" i="4" s="1"/>
  <c r="AG86" i="4" s="1"/>
  <c r="AP540" i="4"/>
  <c r="AT540" i="4"/>
  <c r="AQ540" i="4"/>
  <c r="AV540" i="4"/>
  <c r="AS793" i="4"/>
  <c r="AE793" i="4"/>
  <c r="AF793" i="4" s="1"/>
  <c r="AG793" i="4" s="1"/>
  <c r="AS2251" i="4"/>
  <c r="AE2251" i="4"/>
  <c r="AF2251" i="4" s="1"/>
  <c r="AG2251" i="4" s="1"/>
  <c r="AB537" i="4"/>
  <c r="AR537" i="4"/>
  <c r="Z537" i="4"/>
  <c r="AC537" i="4" s="1"/>
  <c r="AD537" i="4" s="1"/>
  <c r="AK537" i="4"/>
  <c r="AT1614" i="4"/>
  <c r="AQ1614" i="4"/>
  <c r="AP1614" i="4"/>
  <c r="AV1614" i="4"/>
  <c r="AB1917" i="4"/>
  <c r="AR1917" i="4"/>
  <c r="Z1917" i="4"/>
  <c r="AC1917" i="4" s="1"/>
  <c r="AD1917" i="4" s="1"/>
  <c r="AK1917" i="4"/>
  <c r="AQ983" i="4"/>
  <c r="AP983" i="4"/>
  <c r="AT983" i="4"/>
  <c r="AV983" i="4"/>
  <c r="AT1224" i="4"/>
  <c r="AQ1224" i="4"/>
  <c r="AP1224" i="4"/>
  <c r="AV1224" i="4"/>
  <c r="AB1243" i="4"/>
  <c r="AR1243" i="4"/>
  <c r="Z1243" i="4"/>
  <c r="AC1243" i="4" s="1"/>
  <c r="AD1243" i="4" s="1"/>
  <c r="AK1243" i="4"/>
  <c r="Z974" i="4"/>
  <c r="AC974" i="4" s="1"/>
  <c r="AD974" i="4" s="1"/>
  <c r="AK974" i="4"/>
  <c r="AB974" i="4"/>
  <c r="AR974" i="4"/>
  <c r="AQ683" i="4"/>
  <c r="AP683" i="4"/>
  <c r="AT683" i="4"/>
  <c r="AV683" i="4"/>
  <c r="AS782" i="4"/>
  <c r="AE782" i="4"/>
  <c r="AF782" i="4" s="1"/>
  <c r="AG782" i="4" s="1"/>
  <c r="AQ53" i="4"/>
  <c r="AP53" i="4"/>
  <c r="AT53" i="4"/>
  <c r="AV53" i="4"/>
  <c r="AP564" i="4"/>
  <c r="AQ564" i="4"/>
  <c r="AT564" i="4"/>
  <c r="AV564" i="4"/>
  <c r="AT2190" i="4"/>
  <c r="AQ2190" i="4"/>
  <c r="AP2190" i="4"/>
  <c r="AV2190" i="4"/>
  <c r="AR176" i="4"/>
  <c r="Z176" i="4"/>
  <c r="AC176" i="4" s="1"/>
  <c r="AD176" i="4" s="1"/>
  <c r="AK176" i="4"/>
  <c r="AB176" i="4"/>
  <c r="AQ649" i="4"/>
  <c r="AP649" i="4"/>
  <c r="AT649" i="4"/>
  <c r="AV649" i="4"/>
  <c r="AT305" i="4"/>
  <c r="AQ305" i="4"/>
  <c r="AP305" i="4"/>
  <c r="AV305" i="4"/>
  <c r="AR322" i="4"/>
  <c r="Z322" i="4"/>
  <c r="AC322" i="4" s="1"/>
  <c r="AD322" i="4" s="1"/>
  <c r="AK322" i="4"/>
  <c r="AB322" i="4"/>
  <c r="AK1988" i="4"/>
  <c r="AB1988" i="4"/>
  <c r="AR1988" i="4"/>
  <c r="Z1988" i="4"/>
  <c r="AC1988" i="4" s="1"/>
  <c r="AD1988" i="4" s="1"/>
  <c r="AR320" i="4"/>
  <c r="AK320" i="4"/>
  <c r="Z320" i="4"/>
  <c r="AC320" i="4" s="1"/>
  <c r="AD320" i="4" s="1"/>
  <c r="AB320" i="4"/>
  <c r="AP2447" i="4"/>
  <c r="AT2447" i="4"/>
  <c r="AQ2447" i="4"/>
  <c r="AV2447" i="4"/>
  <c r="AR1778" i="4"/>
  <c r="AK1778" i="4"/>
  <c r="AB1778" i="4"/>
  <c r="Z1778" i="4"/>
  <c r="AC1778" i="4" s="1"/>
  <c r="AD1778" i="4" s="1"/>
  <c r="AR721" i="4"/>
  <c r="Z721" i="4"/>
  <c r="AC721" i="4" s="1"/>
  <c r="AD721" i="4" s="1"/>
  <c r="AK721" i="4"/>
  <c r="AB721" i="4"/>
  <c r="AB534" i="4"/>
  <c r="AR534" i="4"/>
  <c r="Z534" i="4"/>
  <c r="AC534" i="4" s="1"/>
  <c r="AD534" i="4" s="1"/>
  <c r="AK534" i="4"/>
  <c r="AB617" i="4"/>
  <c r="AR617" i="4"/>
  <c r="Z617" i="4"/>
  <c r="AC617" i="4" s="1"/>
  <c r="AD617" i="4" s="1"/>
  <c r="AK617" i="4"/>
  <c r="AQ332" i="4"/>
  <c r="AP332" i="4"/>
  <c r="AT332" i="4"/>
  <c r="AV332" i="4"/>
  <c r="AP1845" i="4"/>
  <c r="AT1845" i="4"/>
  <c r="AQ1845" i="4"/>
  <c r="AV1845" i="4"/>
  <c r="AR1288" i="4"/>
  <c r="Z1288" i="4"/>
  <c r="AC1288" i="4" s="1"/>
  <c r="AD1288" i="4" s="1"/>
  <c r="AK1288" i="4"/>
  <c r="AB1288" i="4"/>
  <c r="AK781" i="4"/>
  <c r="AB781" i="4"/>
  <c r="AR781" i="4"/>
  <c r="Z781" i="4"/>
  <c r="AC781" i="4" s="1"/>
  <c r="AD781" i="4" s="1"/>
  <c r="AB978" i="4"/>
  <c r="AR978" i="4"/>
  <c r="Z978" i="4"/>
  <c r="AC978" i="4" s="1"/>
  <c r="AD978" i="4" s="1"/>
  <c r="AK978" i="4"/>
  <c r="AQ2071" i="4"/>
  <c r="AP2071" i="4"/>
  <c r="AT2071" i="4"/>
  <c r="AV2071" i="4"/>
  <c r="AR1925" i="4"/>
  <c r="Z1925" i="4"/>
  <c r="AC1925" i="4" s="1"/>
  <c r="AD1925" i="4" s="1"/>
  <c r="AK1925" i="4"/>
  <c r="AB1925" i="4"/>
  <c r="Z1679" i="4"/>
  <c r="AC1679" i="4" s="1"/>
  <c r="AD1679" i="4" s="1"/>
  <c r="AK1679" i="4"/>
  <c r="AB1679" i="4"/>
  <c r="AR1679" i="4"/>
  <c r="AK1521" i="4"/>
  <c r="AB1521" i="4"/>
  <c r="AR1521" i="4"/>
  <c r="Z1521" i="4"/>
  <c r="AC1521" i="4" s="1"/>
  <c r="AD1521" i="4" s="1"/>
  <c r="AQ2426" i="4"/>
  <c r="AP2426" i="4"/>
  <c r="AT2426" i="4"/>
  <c r="AV2426" i="4"/>
  <c r="AT1599" i="4"/>
  <c r="AQ1599" i="4"/>
  <c r="AP1599" i="4"/>
  <c r="AV1599" i="4"/>
  <c r="AK2307" i="4"/>
  <c r="AB2307" i="4"/>
  <c r="AR2307" i="4"/>
  <c r="Z2307" i="4"/>
  <c r="AC2307" i="4" s="1"/>
  <c r="AD2307" i="4" s="1"/>
  <c r="AB1762" i="4"/>
  <c r="AR1762" i="4"/>
  <c r="Z1762" i="4"/>
  <c r="AC1762" i="4" s="1"/>
  <c r="AD1762" i="4" s="1"/>
  <c r="AK1762" i="4"/>
  <c r="Z1920" i="4"/>
  <c r="AC1920" i="4" s="1"/>
  <c r="AD1920" i="4" s="1"/>
  <c r="AK1920" i="4"/>
  <c r="AB1920" i="4"/>
  <c r="AR1920" i="4"/>
  <c r="AB1318" i="4"/>
  <c r="AR1318" i="4"/>
  <c r="Z1318" i="4"/>
  <c r="AC1318" i="4" s="1"/>
  <c r="AD1318" i="4" s="1"/>
  <c r="AK1318" i="4"/>
  <c r="AP1118" i="4"/>
  <c r="AT1118" i="4"/>
  <c r="AQ1118" i="4"/>
  <c r="AV1118" i="4"/>
  <c r="AK179" i="4"/>
  <c r="AB179" i="4"/>
  <c r="AR179" i="4"/>
  <c r="Z179" i="4"/>
  <c r="AC179" i="4" s="1"/>
  <c r="AD179" i="4" s="1"/>
  <c r="AK1780" i="4"/>
  <c r="AB1780" i="4"/>
  <c r="AR1780" i="4"/>
  <c r="Z1780" i="4"/>
  <c r="AC1780" i="4" s="1"/>
  <c r="AD1780" i="4" s="1"/>
  <c r="AB2373" i="4"/>
  <c r="AR2373" i="4"/>
  <c r="Z2373" i="4"/>
  <c r="AC2373" i="4" s="1"/>
  <c r="AD2373" i="4" s="1"/>
  <c r="AK2373" i="4"/>
  <c r="AQ762" i="4"/>
  <c r="AP762" i="4"/>
  <c r="AT762" i="4"/>
  <c r="AV762" i="4"/>
  <c r="AQ2474" i="4"/>
  <c r="AP2474" i="4"/>
  <c r="AT2474" i="4"/>
  <c r="AV2474" i="4"/>
  <c r="AB867" i="4"/>
  <c r="AR867" i="4"/>
  <c r="Z867" i="4"/>
  <c r="AC867" i="4" s="1"/>
  <c r="AD867" i="4" s="1"/>
  <c r="AK867" i="4"/>
  <c r="Z120" i="4"/>
  <c r="AC120" i="4" s="1"/>
  <c r="AD120" i="4" s="1"/>
  <c r="AK120" i="4"/>
  <c r="AB120" i="4"/>
  <c r="AR120" i="4"/>
  <c r="AK1132" i="4"/>
  <c r="AB1132" i="4"/>
  <c r="AR1132" i="4"/>
  <c r="Z1132" i="4"/>
  <c r="AC1132" i="4" s="1"/>
  <c r="AD1132" i="4" s="1"/>
  <c r="AB1705" i="4"/>
  <c r="AR1705" i="4"/>
  <c r="Z1705" i="4"/>
  <c r="AC1705" i="4" s="1"/>
  <c r="AD1705" i="4" s="1"/>
  <c r="AK1705" i="4"/>
  <c r="AB321" i="4"/>
  <c r="AR321" i="4"/>
  <c r="Z321" i="4"/>
  <c r="AC321" i="4" s="1"/>
  <c r="AD321" i="4" s="1"/>
  <c r="AK321" i="4"/>
  <c r="AK1927" i="4"/>
  <c r="AB1927" i="4"/>
  <c r="AR1927" i="4"/>
  <c r="Z1927" i="4"/>
  <c r="AC1927" i="4" s="1"/>
  <c r="AD1927" i="4" s="1"/>
  <c r="AT306" i="4"/>
  <c r="AQ306" i="4"/>
  <c r="AP306" i="4"/>
  <c r="AV306" i="4"/>
  <c r="AB1940" i="4"/>
  <c r="AR1940" i="4"/>
  <c r="Z1940" i="4"/>
  <c r="AC1940" i="4" s="1"/>
  <c r="AD1940" i="4" s="1"/>
  <c r="AK1940" i="4"/>
  <c r="Z153" i="4"/>
  <c r="AC153" i="4" s="1"/>
  <c r="AD153" i="4" s="1"/>
  <c r="AK153" i="4"/>
  <c r="AB153" i="4"/>
  <c r="AR153" i="4"/>
  <c r="AB2303" i="4"/>
  <c r="AR2303" i="4"/>
  <c r="AK2303" i="4"/>
  <c r="Z2303" i="4"/>
  <c r="AC2303" i="4" s="1"/>
  <c r="AD2303" i="4" s="1"/>
  <c r="Z1158" i="4"/>
  <c r="AC1158" i="4" s="1"/>
  <c r="AD1158" i="4" s="1"/>
  <c r="AK1158" i="4"/>
  <c r="AB1158" i="4"/>
  <c r="AR1158" i="4"/>
  <c r="AT291" i="4"/>
  <c r="AQ291" i="4"/>
  <c r="AP291" i="4"/>
  <c r="AV291" i="4"/>
  <c r="AR122" i="4"/>
  <c r="Z122" i="4"/>
  <c r="AC122" i="4" s="1"/>
  <c r="AD122" i="4" s="1"/>
  <c r="AK122" i="4"/>
  <c r="AB122" i="4"/>
  <c r="AB1016" i="4"/>
  <c r="AR1016" i="4"/>
  <c r="Z1016" i="4"/>
  <c r="AC1016" i="4" s="1"/>
  <c r="AD1016" i="4" s="1"/>
  <c r="AK1016" i="4"/>
  <c r="AB2372" i="4"/>
  <c r="AK2372" i="4"/>
  <c r="Z2372" i="4"/>
  <c r="AC2372" i="4" s="1"/>
  <c r="AD2372" i="4" s="1"/>
  <c r="AR2372" i="4"/>
  <c r="Z2440" i="4"/>
  <c r="AC2440" i="4" s="1"/>
  <c r="AD2440" i="4" s="1"/>
  <c r="AK2440" i="4"/>
  <c r="AB2440" i="4"/>
  <c r="AR2440" i="4"/>
  <c r="AR150" i="4"/>
  <c r="Z150" i="4"/>
  <c r="AC150" i="4" s="1"/>
  <c r="AD150" i="4" s="1"/>
  <c r="AK150" i="4"/>
  <c r="AB150" i="4"/>
  <c r="Z343" i="4"/>
  <c r="AC343" i="4" s="1"/>
  <c r="AD343" i="4" s="1"/>
  <c r="AK343" i="4"/>
  <c r="AB343" i="4"/>
  <c r="AR343" i="4"/>
  <c r="AB1436" i="4"/>
  <c r="AR1436" i="4"/>
  <c r="Z1436" i="4"/>
  <c r="AC1436" i="4" s="1"/>
  <c r="AD1436" i="4" s="1"/>
  <c r="AK1436" i="4"/>
  <c r="AK115" i="4"/>
  <c r="AB115" i="4"/>
  <c r="AR115" i="4"/>
  <c r="Z115" i="4"/>
  <c r="AC115" i="4" s="1"/>
  <c r="AD115" i="4" s="1"/>
  <c r="AK824" i="4"/>
  <c r="AB824" i="4"/>
  <c r="AR824" i="4"/>
  <c r="Z824" i="4"/>
  <c r="AC824" i="4" s="1"/>
  <c r="AD824" i="4" s="1"/>
  <c r="Z2292" i="4"/>
  <c r="AC2292" i="4" s="1"/>
  <c r="AD2292" i="4" s="1"/>
  <c r="AK2292" i="4"/>
  <c r="AB2292" i="4"/>
  <c r="AR2292" i="4"/>
  <c r="AK1327" i="4"/>
  <c r="AB1327" i="4"/>
  <c r="AR1327" i="4"/>
  <c r="Z1327" i="4"/>
  <c r="AC1327" i="4" s="1"/>
  <c r="AD1327" i="4" s="1"/>
  <c r="AR1301" i="4"/>
  <c r="Z1301" i="4"/>
  <c r="AC1301" i="4" s="1"/>
  <c r="AD1301" i="4" s="1"/>
  <c r="AK1301" i="4"/>
  <c r="AB1301" i="4"/>
  <c r="AK841" i="4"/>
  <c r="AB841" i="4"/>
  <c r="AR841" i="4"/>
  <c r="Z841" i="4"/>
  <c r="AC841" i="4" s="1"/>
  <c r="AD841" i="4" s="1"/>
  <c r="AR993" i="4"/>
  <c r="Z993" i="4"/>
  <c r="AC993" i="4" s="1"/>
  <c r="AD993" i="4" s="1"/>
  <c r="AK993" i="4"/>
  <c r="AB993" i="4"/>
  <c r="AS618" i="4"/>
  <c r="AE618" i="4"/>
  <c r="AF618" i="4" s="1"/>
  <c r="AG618" i="4" s="1"/>
  <c r="AS2486" i="4"/>
  <c r="AE2486" i="4"/>
  <c r="AF2486" i="4" s="1"/>
  <c r="AG2486" i="4" s="1"/>
  <c r="AS323" i="4"/>
  <c r="AE323" i="4"/>
  <c r="AF323" i="4" s="1"/>
  <c r="AG323" i="4" s="1"/>
  <c r="AS1888" i="4"/>
  <c r="AE1888" i="4"/>
  <c r="AF1888" i="4" s="1"/>
  <c r="AG1888" i="4" s="1"/>
  <c r="AT1063" i="4"/>
  <c r="AQ1063" i="4"/>
  <c r="AP1063" i="4"/>
  <c r="AV1063" i="4"/>
  <c r="AT2274" i="4"/>
  <c r="AQ2274" i="4"/>
  <c r="AP2274" i="4"/>
  <c r="AV2274" i="4"/>
  <c r="AK596" i="4"/>
  <c r="AB596" i="4"/>
  <c r="AR596" i="4"/>
  <c r="Z596" i="4"/>
  <c r="AC596" i="4" s="1"/>
  <c r="AD596" i="4" s="1"/>
  <c r="AQ2202" i="4"/>
  <c r="AP2202" i="4"/>
  <c r="AT2202" i="4"/>
  <c r="AV2202" i="4"/>
  <c r="AP1093" i="4"/>
  <c r="AT1093" i="4"/>
  <c r="AQ1093" i="4"/>
  <c r="AV1093" i="4"/>
  <c r="AB914" i="4"/>
  <c r="AR914" i="4"/>
  <c r="Z914" i="4"/>
  <c r="AC914" i="4" s="1"/>
  <c r="AD914" i="4" s="1"/>
  <c r="AK914" i="4"/>
  <c r="AR100" i="4"/>
  <c r="Z100" i="4"/>
  <c r="AC100" i="4" s="1"/>
  <c r="AD100" i="4" s="1"/>
  <c r="AK100" i="4"/>
  <c r="AB100" i="4"/>
  <c r="AV65" i="4"/>
  <c r="AP65" i="4"/>
  <c r="AT65" i="4"/>
  <c r="AQ65" i="4"/>
  <c r="AV1590" i="4"/>
  <c r="AT1590" i="4"/>
  <c r="AQ1590" i="4"/>
  <c r="AP1590" i="4"/>
  <c r="AR766" i="4"/>
  <c r="Z766" i="4"/>
  <c r="AC766" i="4" s="1"/>
  <c r="AD766" i="4" s="1"/>
  <c r="AK766" i="4"/>
  <c r="AB766" i="4"/>
  <c r="Z407" i="4"/>
  <c r="AC407" i="4" s="1"/>
  <c r="AD407" i="4" s="1"/>
  <c r="AK407" i="4"/>
  <c r="AB407" i="4"/>
  <c r="AR407" i="4"/>
  <c r="AQ2293" i="4"/>
  <c r="AP2293" i="4"/>
  <c r="AT2293" i="4"/>
  <c r="AV2293" i="4"/>
  <c r="AQ2425" i="4"/>
  <c r="AP2425" i="4"/>
  <c r="AT2425" i="4"/>
  <c r="AV2425" i="4"/>
  <c r="AT1092" i="4"/>
  <c r="AQ1092" i="4"/>
  <c r="AP1092" i="4"/>
  <c r="AV1092" i="4"/>
  <c r="AQ2414" i="4"/>
  <c r="AP2414" i="4"/>
  <c r="AT2414" i="4"/>
  <c r="AV2414" i="4"/>
  <c r="AR1770" i="4"/>
  <c r="Z1770" i="4"/>
  <c r="AC1770" i="4" s="1"/>
  <c r="AD1770" i="4" s="1"/>
  <c r="AK1770" i="4"/>
  <c r="AB1770" i="4"/>
  <c r="AB2374" i="4"/>
  <c r="AR2374" i="4"/>
  <c r="Z2374" i="4"/>
  <c r="AC2374" i="4" s="1"/>
  <c r="AD2374" i="4" s="1"/>
  <c r="AK2374" i="4"/>
  <c r="AK1837" i="4"/>
  <c r="AB1837" i="4"/>
  <c r="AR1837" i="4"/>
  <c r="Z1837" i="4"/>
  <c r="AC1837" i="4" s="1"/>
  <c r="AD1837" i="4" s="1"/>
  <c r="AR54" i="4"/>
  <c r="Z54" i="4"/>
  <c r="AC54" i="4" s="1"/>
  <c r="AD54" i="4" s="1"/>
  <c r="AK54" i="4"/>
  <c r="AB54" i="4"/>
  <c r="AB1761" i="4"/>
  <c r="AR1761" i="4"/>
  <c r="Z1761" i="4"/>
  <c r="AC1761" i="4" s="1"/>
  <c r="AD1761" i="4" s="1"/>
  <c r="AK1761" i="4"/>
  <c r="AB18" i="4"/>
  <c r="AR18" i="4"/>
  <c r="Z18" i="4"/>
  <c r="AC18" i="4" s="1"/>
  <c r="AD18" i="4" s="1"/>
  <c r="AK18" i="4"/>
  <c r="AK1155" i="4"/>
  <c r="AB1155" i="4"/>
  <c r="AR1155" i="4"/>
  <c r="Z1155" i="4"/>
  <c r="AC1155" i="4" s="1"/>
  <c r="AD1155" i="4" s="1"/>
  <c r="AV96" i="4"/>
  <c r="AQ96" i="4"/>
  <c r="AT96" i="4"/>
  <c r="AP96" i="4"/>
  <c r="AB397" i="4"/>
  <c r="AR397" i="4"/>
  <c r="Z397" i="4"/>
  <c r="AC397" i="4" s="1"/>
  <c r="AD397" i="4" s="1"/>
  <c r="AK397" i="4"/>
  <c r="AQ592" i="4"/>
  <c r="AP592" i="4"/>
  <c r="AT592" i="4"/>
  <c r="AV592" i="4"/>
  <c r="AR2363" i="4"/>
  <c r="Z2363" i="4"/>
  <c r="AC2363" i="4" s="1"/>
  <c r="AD2363" i="4" s="1"/>
  <c r="AK2363" i="4"/>
  <c r="AB2363" i="4"/>
  <c r="AT253" i="4"/>
  <c r="AQ253" i="4"/>
  <c r="AP253" i="4"/>
  <c r="AV253" i="4"/>
  <c r="AR1763" i="4"/>
  <c r="Z1763" i="4"/>
  <c r="AC1763" i="4" s="1"/>
  <c r="AD1763" i="4" s="1"/>
  <c r="AK1763" i="4"/>
  <c r="AB1763" i="4"/>
  <c r="AB2277" i="4"/>
  <c r="AR2277" i="4"/>
  <c r="Z2277" i="4"/>
  <c r="AC2277" i="4" s="1"/>
  <c r="AD2277" i="4" s="1"/>
  <c r="AK2277" i="4"/>
  <c r="Z226" i="4"/>
  <c r="AC226" i="4" s="1"/>
  <c r="AD226" i="4" s="1"/>
  <c r="AK226" i="4"/>
  <c r="AB226" i="4"/>
  <c r="AR226" i="4"/>
  <c r="AK34" i="4"/>
  <c r="AB34" i="4"/>
  <c r="AR34" i="4"/>
  <c r="Z34" i="4"/>
  <c r="AC34" i="4" s="1"/>
  <c r="AD34" i="4" s="1"/>
  <c r="AK154" i="4"/>
  <c r="AB154" i="4"/>
  <c r="AR154" i="4"/>
  <c r="Z154" i="4"/>
  <c r="AC154" i="4" s="1"/>
  <c r="AD154" i="4" s="1"/>
  <c r="AB852" i="4"/>
  <c r="AR852" i="4"/>
  <c r="Z852" i="4"/>
  <c r="AC852" i="4" s="1"/>
  <c r="AD852" i="4" s="1"/>
  <c r="AK852" i="4"/>
  <c r="AP1724" i="4"/>
  <c r="AT1724" i="4"/>
  <c r="AQ1724" i="4"/>
  <c r="AV1724" i="4"/>
  <c r="AR1811" i="4"/>
  <c r="Z1811" i="4"/>
  <c r="AC1811" i="4" s="1"/>
  <c r="AD1811" i="4" s="1"/>
  <c r="AK1811" i="4"/>
  <c r="AB1811" i="4"/>
  <c r="AQ600" i="4"/>
  <c r="AP600" i="4"/>
  <c r="AT600" i="4"/>
  <c r="AV600" i="4"/>
  <c r="AP451" i="4"/>
  <c r="AT451" i="4"/>
  <c r="AQ451" i="4"/>
  <c r="AV451" i="4"/>
  <c r="AB977" i="4"/>
  <c r="AR977" i="4"/>
  <c r="Z977" i="4"/>
  <c r="AC977" i="4" s="1"/>
  <c r="AD977" i="4" s="1"/>
  <c r="AK977" i="4"/>
  <c r="Z1485" i="4"/>
  <c r="AC1485" i="4" s="1"/>
  <c r="AD1485" i="4" s="1"/>
  <c r="AK1485" i="4"/>
  <c r="AB1485" i="4"/>
  <c r="AR1485" i="4"/>
  <c r="AB1160" i="4"/>
  <c r="AR1160" i="4"/>
  <c r="Z1160" i="4"/>
  <c r="AC1160" i="4" s="1"/>
  <c r="AD1160" i="4" s="1"/>
  <c r="AK1160" i="4"/>
  <c r="AV20" i="4"/>
  <c r="AQ20" i="4"/>
  <c r="AP20" i="4"/>
  <c r="AT20" i="4"/>
  <c r="AK973" i="4"/>
  <c r="AB973" i="4"/>
  <c r="AR973" i="4"/>
  <c r="Z973" i="4"/>
  <c r="AC973" i="4" s="1"/>
  <c r="AD973" i="4" s="1"/>
  <c r="AR1359" i="4"/>
  <c r="Z1359" i="4"/>
  <c r="AC1359" i="4" s="1"/>
  <c r="AD1359" i="4" s="1"/>
  <c r="AK1359" i="4"/>
  <c r="AB1359" i="4"/>
  <c r="AK1721" i="4"/>
  <c r="AB1721" i="4"/>
  <c r="AR1721" i="4"/>
  <c r="Z1721" i="4"/>
  <c r="AC1721" i="4" s="1"/>
  <c r="AD1721" i="4" s="1"/>
  <c r="Z1344" i="4"/>
  <c r="AC1344" i="4" s="1"/>
  <c r="AD1344" i="4" s="1"/>
  <c r="AK1344" i="4"/>
  <c r="AB1344" i="4"/>
  <c r="AR1344" i="4"/>
  <c r="AR682" i="4"/>
  <c r="Z682" i="4"/>
  <c r="AC682" i="4" s="1"/>
  <c r="AD682" i="4" s="1"/>
  <c r="AK682" i="4"/>
  <c r="AB682" i="4"/>
  <c r="AB164" i="4"/>
  <c r="AR164" i="4"/>
  <c r="Z164" i="4"/>
  <c r="AC164" i="4" s="1"/>
  <c r="AD164" i="4" s="1"/>
  <c r="AK164" i="4"/>
  <c r="Z128" i="4"/>
  <c r="AC128" i="4" s="1"/>
  <c r="AD128" i="4" s="1"/>
  <c r="AK128" i="4"/>
  <c r="AB128" i="4"/>
  <c r="AR128" i="4"/>
  <c r="Z1429" i="4"/>
  <c r="AC1429" i="4" s="1"/>
  <c r="AD1429" i="4" s="1"/>
  <c r="AK1429" i="4"/>
  <c r="AB1429" i="4"/>
  <c r="AR1429" i="4"/>
  <c r="AR2463" i="4"/>
  <c r="Z2463" i="4"/>
  <c r="AC2463" i="4" s="1"/>
  <c r="AD2463" i="4" s="1"/>
  <c r="AB2463" i="4"/>
  <c r="AK2463" i="4"/>
  <c r="Z2438" i="4"/>
  <c r="AC2438" i="4" s="1"/>
  <c r="AD2438" i="4" s="1"/>
  <c r="AB2438" i="4"/>
  <c r="AR2438" i="4"/>
  <c r="AK2438" i="4"/>
  <c r="AR1302" i="4"/>
  <c r="Z1302" i="4"/>
  <c r="AC1302" i="4" s="1"/>
  <c r="AD1302" i="4" s="1"/>
  <c r="AK1302" i="4"/>
  <c r="AB1302" i="4"/>
  <c r="AB424" i="4"/>
  <c r="AR424" i="4"/>
  <c r="Z424" i="4"/>
  <c r="AC424" i="4" s="1"/>
  <c r="AD424" i="4" s="1"/>
  <c r="AK424" i="4"/>
  <c r="AR1007" i="4"/>
  <c r="Z1007" i="4"/>
  <c r="AC1007" i="4" s="1"/>
  <c r="AD1007" i="4" s="1"/>
  <c r="AK1007" i="4"/>
  <c r="AB1007" i="4"/>
  <c r="AR1542" i="4"/>
  <c r="Z1542" i="4"/>
  <c r="AC1542" i="4" s="1"/>
  <c r="AD1542" i="4" s="1"/>
  <c r="AK1542" i="4"/>
  <c r="AB1542" i="4"/>
  <c r="AT474" i="4"/>
  <c r="AQ474" i="4"/>
  <c r="AP474" i="4"/>
  <c r="AV474" i="4"/>
  <c r="AP1624" i="4"/>
  <c r="AT1624" i="4"/>
  <c r="AQ1624" i="4"/>
  <c r="AV1624" i="4"/>
  <c r="AR2148" i="4"/>
  <c r="AB2148" i="4"/>
  <c r="Z2148" i="4"/>
  <c r="AC2148" i="4" s="1"/>
  <c r="AD2148" i="4" s="1"/>
  <c r="AK2148" i="4"/>
  <c r="AP2342" i="4"/>
  <c r="AQ2342" i="4"/>
  <c r="AT2342" i="4"/>
  <c r="AV2342" i="4"/>
  <c r="AT692" i="4"/>
  <c r="AQ692" i="4"/>
  <c r="AP692" i="4"/>
  <c r="AV692" i="4"/>
  <c r="AB1559" i="4"/>
  <c r="AR1559" i="4"/>
  <c r="Z1559" i="4"/>
  <c r="AC1559" i="4" s="1"/>
  <c r="AD1559" i="4" s="1"/>
  <c r="AK1559" i="4"/>
  <c r="AK663" i="4"/>
  <c r="AB663" i="4"/>
  <c r="AR663" i="4"/>
  <c r="Z663" i="4"/>
  <c r="AC663" i="4" s="1"/>
  <c r="AD663" i="4" s="1"/>
  <c r="AK2079" i="4"/>
  <c r="AB2079" i="4"/>
  <c r="AR2079" i="4"/>
  <c r="Z2079" i="4"/>
  <c r="AC2079" i="4" s="1"/>
  <c r="AD2079" i="4" s="1"/>
  <c r="AR2386" i="4"/>
  <c r="AB2386" i="4"/>
  <c r="Z2386" i="4"/>
  <c r="AC2386" i="4" s="1"/>
  <c r="AD2386" i="4" s="1"/>
  <c r="AK2386" i="4"/>
  <c r="Z2364" i="4"/>
  <c r="AC2364" i="4" s="1"/>
  <c r="AD2364" i="4" s="1"/>
  <c r="AK2364" i="4"/>
  <c r="AB2364" i="4"/>
  <c r="AR2364" i="4"/>
  <c r="AR911" i="4"/>
  <c r="Z911" i="4"/>
  <c r="AC911" i="4" s="1"/>
  <c r="AD911" i="4" s="1"/>
  <c r="AK911" i="4"/>
  <c r="AB911" i="4"/>
  <c r="AB795" i="4"/>
  <c r="AR795" i="4"/>
  <c r="Z795" i="4"/>
  <c r="AC795" i="4" s="1"/>
  <c r="AD795" i="4" s="1"/>
  <c r="AK795" i="4"/>
  <c r="Z535" i="4"/>
  <c r="AC535" i="4" s="1"/>
  <c r="AD535" i="4" s="1"/>
  <c r="AK535" i="4"/>
  <c r="AB535" i="4"/>
  <c r="AR535" i="4"/>
  <c r="AB1159" i="4"/>
  <c r="AR1159" i="4"/>
  <c r="Z1159" i="4"/>
  <c r="AC1159" i="4" s="1"/>
  <c r="AD1159" i="4" s="1"/>
  <c r="AK1159" i="4"/>
  <c r="AK2032" i="4"/>
  <c r="AB2032" i="4"/>
  <c r="AR2032" i="4"/>
  <c r="Z2032" i="4"/>
  <c r="AC2032" i="4" s="1"/>
  <c r="AD2032" i="4" s="1"/>
  <c r="AK1123" i="4"/>
  <c r="AB1123" i="4"/>
  <c r="AR1123" i="4"/>
  <c r="Z1123" i="4"/>
  <c r="AC1123" i="4" s="1"/>
  <c r="AD1123" i="4" s="1"/>
  <c r="AR129" i="4"/>
  <c r="Z129" i="4"/>
  <c r="AC129" i="4" s="1"/>
  <c r="AD129" i="4" s="1"/>
  <c r="AK129" i="4"/>
  <c r="AB129" i="4"/>
  <c r="Z2262" i="4"/>
  <c r="AC2262" i="4" s="1"/>
  <c r="AD2262" i="4" s="1"/>
  <c r="AB2262" i="4"/>
  <c r="AR2262" i="4"/>
  <c r="AK2262" i="4"/>
  <c r="Z2300" i="4"/>
  <c r="AC2300" i="4" s="1"/>
  <c r="AD2300" i="4" s="1"/>
  <c r="AB2300" i="4"/>
  <c r="AK2300" i="4"/>
  <c r="AR2300" i="4"/>
  <c r="Z1950" i="4"/>
  <c r="AC1950" i="4" s="1"/>
  <c r="AD1950" i="4" s="1"/>
  <c r="AK1950" i="4"/>
  <c r="AB1950" i="4"/>
  <c r="AR1950" i="4"/>
  <c r="AK1331" i="4"/>
  <c r="AB1331" i="4"/>
  <c r="AR1331" i="4"/>
  <c r="Z1331" i="4"/>
  <c r="AC1331" i="4" s="1"/>
  <c r="AD1331" i="4" s="1"/>
  <c r="AQ1209" i="4"/>
  <c r="AP1209" i="4"/>
  <c r="AT1209" i="4"/>
  <c r="AV1209" i="4"/>
  <c r="AS1926" i="4"/>
  <c r="AE1926" i="4"/>
  <c r="AF1926" i="4" s="1"/>
  <c r="AG1926" i="4" s="1"/>
  <c r="AS1316" i="4"/>
  <c r="AE1316" i="4"/>
  <c r="AF1316" i="4" s="1"/>
  <c r="AG1316" i="4" s="1"/>
  <c r="AE1765" i="4"/>
  <c r="AF1765" i="4" s="1"/>
  <c r="AG1765" i="4" s="1"/>
  <c r="AS1765" i="4"/>
  <c r="AP563" i="4"/>
  <c r="AT563" i="4"/>
  <c r="AQ563" i="4"/>
  <c r="AV563" i="4"/>
  <c r="AK2302" i="4"/>
  <c r="AR2302" i="4"/>
  <c r="Z2302" i="4"/>
  <c r="AC2302" i="4" s="1"/>
  <c r="AD2302" i="4" s="1"/>
  <c r="AB2302" i="4"/>
  <c r="AR2295" i="4"/>
  <c r="Z2295" i="4"/>
  <c r="AC2295" i="4" s="1"/>
  <c r="AD2295" i="4" s="1"/>
  <c r="AK2295" i="4"/>
  <c r="AB2295" i="4"/>
  <c r="AP1477" i="4"/>
  <c r="AT1477" i="4"/>
  <c r="AQ1477" i="4"/>
  <c r="AV1477" i="4"/>
  <c r="AB1244" i="4"/>
  <c r="AR1244" i="4"/>
  <c r="Z1244" i="4"/>
  <c r="AC1244" i="4" s="1"/>
  <c r="AD1244" i="4" s="1"/>
  <c r="AK1244" i="4"/>
  <c r="Z1326" i="4"/>
  <c r="AC1326" i="4" s="1"/>
  <c r="AD1326" i="4" s="1"/>
  <c r="AK1326" i="4"/>
  <c r="AB1326" i="4"/>
  <c r="AR1326" i="4"/>
  <c r="AB1687" i="4"/>
  <c r="AR1687" i="4"/>
  <c r="Z1687" i="4"/>
  <c r="AC1687" i="4" s="1"/>
  <c r="AD1687" i="4" s="1"/>
  <c r="AK1687" i="4"/>
  <c r="AT1170" i="4"/>
  <c r="AQ1170" i="4"/>
  <c r="AP1170" i="4"/>
  <c r="AV1170" i="4"/>
  <c r="AB1062" i="4"/>
  <c r="AR1062" i="4"/>
  <c r="Z1062" i="4"/>
  <c r="AC1062" i="4" s="1"/>
  <c r="AD1062" i="4" s="1"/>
  <c r="AK1062" i="4"/>
  <c r="AT1238" i="4"/>
  <c r="AQ1238" i="4"/>
  <c r="AP1238" i="4"/>
  <c r="AV1238" i="4"/>
  <c r="AP2477" i="4"/>
  <c r="AT2477" i="4"/>
  <c r="AQ2477" i="4"/>
  <c r="AV2477" i="4"/>
  <c r="AB1039" i="4"/>
  <c r="AR1039" i="4"/>
  <c r="Z1039" i="4"/>
  <c r="AC1039" i="4" s="1"/>
  <c r="AD1039" i="4" s="1"/>
  <c r="AK1039" i="4"/>
  <c r="AP624" i="4"/>
  <c r="AT624" i="4"/>
  <c r="AQ624" i="4"/>
  <c r="AV624" i="4"/>
  <c r="Z1916" i="4"/>
  <c r="AC1916" i="4" s="1"/>
  <c r="AD1916" i="4" s="1"/>
  <c r="AK1916" i="4"/>
  <c r="AB1916" i="4"/>
  <c r="AR1916" i="4"/>
  <c r="AT2088" i="4"/>
  <c r="AQ2088" i="4"/>
  <c r="AP2088" i="4"/>
  <c r="AV2088" i="4"/>
  <c r="AB2149" i="4"/>
  <c r="AR2149" i="4"/>
  <c r="Z2149" i="4"/>
  <c r="AC2149" i="4" s="1"/>
  <c r="AD2149" i="4" s="1"/>
  <c r="AK2149" i="4"/>
  <c r="Z626" i="4"/>
  <c r="AC626" i="4" s="1"/>
  <c r="AD626" i="4" s="1"/>
  <c r="AK626" i="4"/>
  <c r="AB626" i="4"/>
  <c r="AR626" i="4"/>
  <c r="AB1914" i="4"/>
  <c r="AR1914" i="4"/>
  <c r="Z1914" i="4"/>
  <c r="AC1914" i="4" s="1"/>
  <c r="AD1914" i="4" s="1"/>
  <c r="AK1914" i="4"/>
  <c r="AT2200" i="4"/>
  <c r="AQ2200" i="4"/>
  <c r="AP2200" i="4"/>
  <c r="AV2200" i="4"/>
  <c r="AB552" i="4"/>
  <c r="AR552" i="4"/>
  <c r="Z552" i="4"/>
  <c r="AC552" i="4" s="1"/>
  <c r="AD552" i="4" s="1"/>
  <c r="AK552" i="4"/>
  <c r="AR160" i="4"/>
  <c r="Z160" i="4"/>
  <c r="AC160" i="4" s="1"/>
  <c r="AD160" i="4" s="1"/>
  <c r="AK160" i="4"/>
  <c r="AB160" i="4"/>
  <c r="Z1723" i="4"/>
  <c r="AC1723" i="4" s="1"/>
  <c r="AD1723" i="4" s="1"/>
  <c r="AK1723" i="4"/>
  <c r="AB1723" i="4"/>
  <c r="AR1723" i="4"/>
  <c r="AK1124" i="4"/>
  <c r="AB1124" i="4"/>
  <c r="AR1124" i="4"/>
  <c r="Z1124" i="4"/>
  <c r="AC1124" i="4" s="1"/>
  <c r="AD1124" i="4" s="1"/>
  <c r="AP181" i="4"/>
  <c r="AT181" i="4"/>
  <c r="AQ181" i="4"/>
  <c r="AV181" i="4"/>
  <c r="AR1843" i="4"/>
  <c r="Z1843" i="4"/>
  <c r="AC1843" i="4" s="1"/>
  <c r="AD1843" i="4" s="1"/>
  <c r="AK1843" i="4"/>
  <c r="AB1843" i="4"/>
  <c r="AK1186" i="4"/>
  <c r="AB1186" i="4"/>
  <c r="AR1186" i="4"/>
  <c r="Z1186" i="4"/>
  <c r="AC1186" i="4" s="1"/>
  <c r="AD1186" i="4" s="1"/>
  <c r="Z492" i="4"/>
  <c r="AC492" i="4" s="1"/>
  <c r="AD492" i="4" s="1"/>
  <c r="AK492" i="4"/>
  <c r="AB492" i="4"/>
  <c r="AR492" i="4"/>
  <c r="AR1659" i="4"/>
  <c r="Z1659" i="4"/>
  <c r="AC1659" i="4" s="1"/>
  <c r="AD1659" i="4" s="1"/>
  <c r="AK1659" i="4"/>
  <c r="AB1659" i="4"/>
  <c r="AB1919" i="4"/>
  <c r="AR1919" i="4"/>
  <c r="Z1919" i="4"/>
  <c r="AC1919" i="4" s="1"/>
  <c r="AD1919" i="4" s="1"/>
  <c r="AK1919" i="4"/>
  <c r="AT1065" i="4"/>
  <c r="AQ1065" i="4"/>
  <c r="AP1065" i="4"/>
  <c r="AV1065" i="4"/>
  <c r="AK1964" i="4"/>
  <c r="AB1964" i="4"/>
  <c r="AR1964" i="4"/>
  <c r="Z1964" i="4"/>
  <c r="AC1964" i="4" s="1"/>
  <c r="AD1964" i="4" s="1"/>
  <c r="AC11" i="4"/>
  <c r="AK2163" i="4"/>
  <c r="AB2163" i="4"/>
  <c r="AR2163" i="4"/>
  <c r="Z2163" i="4"/>
  <c r="AC2163" i="4" s="1"/>
  <c r="AD2163" i="4" s="1"/>
  <c r="AK171" i="4"/>
  <c r="AB171" i="4"/>
  <c r="AR171" i="4"/>
  <c r="Z171" i="4"/>
  <c r="AC171" i="4" s="1"/>
  <c r="AD171" i="4" s="1"/>
  <c r="AV118" i="4"/>
  <c r="AT118" i="4"/>
  <c r="AQ118" i="4"/>
  <c r="AP118" i="4"/>
  <c r="Z1489" i="4"/>
  <c r="AC1489" i="4" s="1"/>
  <c r="AD1489" i="4" s="1"/>
  <c r="AK1489" i="4"/>
  <c r="AB1489" i="4"/>
  <c r="AR1489" i="4"/>
  <c r="AB2405" i="4"/>
  <c r="AR2405" i="4"/>
  <c r="Z2405" i="4"/>
  <c r="AC2405" i="4" s="1"/>
  <c r="AD2405" i="4" s="1"/>
  <c r="AK2405" i="4"/>
  <c r="AR591" i="4"/>
  <c r="AB591" i="4"/>
  <c r="AK591" i="4"/>
  <c r="Z591" i="4"/>
  <c r="AC591" i="4" s="1"/>
  <c r="AD591" i="4" s="1"/>
  <c r="AP743" i="4"/>
  <c r="AT743" i="4"/>
  <c r="AQ743" i="4"/>
  <c r="AV743" i="4"/>
  <c r="AT98" i="4"/>
  <c r="AQ98" i="4"/>
  <c r="AP98" i="4"/>
  <c r="AV98" i="4"/>
  <c r="AR1154" i="4"/>
  <c r="Z1154" i="4"/>
  <c r="AC1154" i="4" s="1"/>
  <c r="AD1154" i="4" s="1"/>
  <c r="AK1154" i="4"/>
  <c r="AB1154" i="4"/>
  <c r="AQ1769" i="4"/>
  <c r="AP1769" i="4"/>
  <c r="AT1769" i="4"/>
  <c r="AV1769" i="4"/>
  <c r="AQ1346" i="4"/>
  <c r="AP1346" i="4"/>
  <c r="AT1346" i="4"/>
  <c r="AV1346" i="4"/>
  <c r="AR1362" i="4"/>
  <c r="Z1362" i="4"/>
  <c r="AC1362" i="4" s="1"/>
  <c r="AD1362" i="4" s="1"/>
  <c r="AK1362" i="4"/>
  <c r="AB1362" i="4"/>
  <c r="AR147" i="4"/>
  <c r="Z147" i="4"/>
  <c r="AC147" i="4" s="1"/>
  <c r="AD147" i="4" s="1"/>
  <c r="AK147" i="4"/>
  <c r="AB147" i="4"/>
  <c r="AV213" i="4"/>
  <c r="AQ213" i="4"/>
  <c r="AP213" i="4"/>
  <c r="AT213" i="4"/>
  <c r="AB1035" i="4"/>
  <c r="AR1035" i="4"/>
  <c r="Z1035" i="4"/>
  <c r="AC1035" i="4" s="1"/>
  <c r="AD1035" i="4" s="1"/>
  <c r="AK1035" i="4"/>
  <c r="AB1851" i="4"/>
  <c r="AR1851" i="4"/>
  <c r="Z1851" i="4"/>
  <c r="AC1851" i="4" s="1"/>
  <c r="AD1851" i="4" s="1"/>
  <c r="AK1851" i="4"/>
  <c r="AT931" i="4"/>
  <c r="AQ931" i="4"/>
  <c r="AP931" i="4"/>
  <c r="AV931" i="4"/>
  <c r="AR1999" i="4"/>
  <c r="Z1999" i="4"/>
  <c r="AC1999" i="4" s="1"/>
  <c r="AD1999" i="4" s="1"/>
  <c r="AK1999" i="4"/>
  <c r="AB1999" i="4"/>
  <c r="AR1827" i="4"/>
  <c r="Z1827" i="4"/>
  <c r="AC1827" i="4" s="1"/>
  <c r="AD1827" i="4" s="1"/>
  <c r="AK1827" i="4"/>
  <c r="AB1827" i="4"/>
  <c r="AB1015" i="4"/>
  <c r="AR1015" i="4"/>
  <c r="Z1015" i="4"/>
  <c r="AC1015" i="4" s="1"/>
  <c r="AD1015" i="4" s="1"/>
  <c r="AK1015" i="4"/>
  <c r="AQ1332" i="4"/>
  <c r="AP1332" i="4"/>
  <c r="AT1332" i="4"/>
  <c r="AV1332" i="4"/>
  <c r="Z775" i="4"/>
  <c r="AC775" i="4" s="1"/>
  <c r="AD775" i="4" s="1"/>
  <c r="AK775" i="4"/>
  <c r="AB775" i="4"/>
  <c r="AR775" i="4"/>
  <c r="AB1646" i="4"/>
  <c r="AR1646" i="4"/>
  <c r="Z1646" i="4"/>
  <c r="AC1646" i="4" s="1"/>
  <c r="AD1646" i="4" s="1"/>
  <c r="AK1646" i="4"/>
  <c r="AR1222" i="4"/>
  <c r="Z1222" i="4"/>
  <c r="AC1222" i="4" s="1"/>
  <c r="AD1222" i="4" s="1"/>
  <c r="AK1222" i="4"/>
  <c r="AB1222" i="4"/>
  <c r="AP294" i="4"/>
  <c r="AT294" i="4"/>
  <c r="AQ294" i="4"/>
  <c r="AV294" i="4"/>
  <c r="AB2090" i="4"/>
  <c r="AR2090" i="4"/>
  <c r="Z2090" i="4"/>
  <c r="AC2090" i="4" s="1"/>
  <c r="AD2090" i="4" s="1"/>
  <c r="AK2090" i="4"/>
  <c r="AT1697" i="4"/>
  <c r="AQ1697" i="4"/>
  <c r="AP1697" i="4"/>
  <c r="AV1697" i="4"/>
  <c r="AB433" i="4"/>
  <c r="AR433" i="4"/>
  <c r="Z433" i="4"/>
  <c r="AC433" i="4" s="1"/>
  <c r="AD433" i="4" s="1"/>
  <c r="AK433" i="4"/>
  <c r="Z1488" i="4"/>
  <c r="AC1488" i="4" s="1"/>
  <c r="AD1488" i="4" s="1"/>
  <c r="AK1488" i="4"/>
  <c r="AB1488" i="4"/>
  <c r="AR1488" i="4"/>
  <c r="AB132" i="4"/>
  <c r="AR132" i="4"/>
  <c r="Z132" i="4"/>
  <c r="AC132" i="4" s="1"/>
  <c r="AD132" i="4" s="1"/>
  <c r="AK132" i="4"/>
  <c r="AK872" i="4"/>
  <c r="AB872" i="4"/>
  <c r="AR872" i="4"/>
  <c r="Z872" i="4"/>
  <c r="AC872" i="4" s="1"/>
  <c r="AD872" i="4" s="1"/>
  <c r="AB842" i="4"/>
  <c r="AR842" i="4"/>
  <c r="Z842" i="4"/>
  <c r="AC842" i="4" s="1"/>
  <c r="AD842" i="4" s="1"/>
  <c r="AK842" i="4"/>
  <c r="AR101" i="4"/>
  <c r="Z101" i="4"/>
  <c r="AC101" i="4" s="1"/>
  <c r="AD101" i="4" s="1"/>
  <c r="AK101" i="4"/>
  <c r="AB101" i="4"/>
  <c r="AB2306" i="4"/>
  <c r="AK2306" i="4"/>
  <c r="AR2306" i="4"/>
  <c r="Z2306" i="4"/>
  <c r="AC2306" i="4" s="1"/>
  <c r="AD2306" i="4" s="1"/>
  <c r="AR75" i="4"/>
  <c r="Z75" i="4"/>
  <c r="AC75" i="4" s="1"/>
  <c r="AD75" i="4" s="1"/>
  <c r="AK75" i="4"/>
  <c r="AB75" i="4"/>
  <c r="AR1421" i="4"/>
  <c r="Z1421" i="4"/>
  <c r="AC1421" i="4" s="1"/>
  <c r="AD1421" i="4" s="1"/>
  <c r="AK1421" i="4"/>
  <c r="AB1421" i="4"/>
  <c r="Z1520" i="4"/>
  <c r="AC1520" i="4" s="1"/>
  <c r="AD1520" i="4" s="1"/>
  <c r="AK1520" i="4"/>
  <c r="AB1520" i="4"/>
  <c r="AR1520" i="4"/>
  <c r="AR1759" i="4"/>
  <c r="Z1759" i="4"/>
  <c r="AC1759" i="4" s="1"/>
  <c r="AD1759" i="4" s="1"/>
  <c r="AK1759" i="4"/>
  <c r="AB1759" i="4"/>
  <c r="Z1983" i="4"/>
  <c r="AC1983" i="4" s="1"/>
  <c r="AD1983" i="4" s="1"/>
  <c r="AK1983" i="4"/>
  <c r="AB1983" i="4"/>
  <c r="AR1983" i="4"/>
  <c r="AK284" i="4"/>
  <c r="AB284" i="4"/>
  <c r="AR284" i="4"/>
  <c r="Z284" i="4"/>
  <c r="AC284" i="4" s="1"/>
  <c r="AD284" i="4" s="1"/>
  <c r="AK1921" i="4"/>
  <c r="AB1921" i="4"/>
  <c r="AR1921" i="4"/>
  <c r="Z1921" i="4"/>
  <c r="AC1921" i="4" s="1"/>
  <c r="AD1921" i="4" s="1"/>
  <c r="AB1929" i="4"/>
  <c r="AR1929" i="4"/>
  <c r="Z1929" i="4"/>
  <c r="AC1929" i="4" s="1"/>
  <c r="AD1929" i="4" s="1"/>
  <c r="AK1929" i="4"/>
  <c r="AS1781" i="4"/>
  <c r="AE1781" i="4"/>
  <c r="AF1781" i="4" s="1"/>
  <c r="AG1781" i="4" s="1"/>
  <c r="AP572" i="4"/>
  <c r="AT572" i="4"/>
  <c r="AQ572" i="4"/>
  <c r="AV572" i="4"/>
  <c r="AT1969" i="4"/>
  <c r="AQ1969" i="4"/>
  <c r="AP1969" i="4"/>
  <c r="AV1969" i="4"/>
  <c r="AQ330" i="4"/>
  <c r="AP330" i="4"/>
  <c r="AT330" i="4"/>
  <c r="AV330" i="4"/>
  <c r="AS467" i="4"/>
  <c r="AE467" i="4"/>
  <c r="AF467" i="4" s="1"/>
  <c r="AG467" i="4" s="1"/>
  <c r="AS557" i="4"/>
  <c r="AE557" i="4"/>
  <c r="AF557" i="4" s="1"/>
  <c r="AG557" i="4" s="1"/>
  <c r="AK199" i="4"/>
  <c r="AB199" i="4"/>
  <c r="AR199" i="4"/>
  <c r="Z199" i="4"/>
  <c r="AC199" i="4" s="1"/>
  <c r="AD199" i="4" s="1"/>
  <c r="AT43" i="4"/>
  <c r="AQ43" i="4"/>
  <c r="AP43" i="4"/>
  <c r="AV43" i="4"/>
  <c r="AV1086" i="4"/>
  <c r="AP1086" i="4"/>
  <c r="AT1086" i="4"/>
  <c r="AQ1086" i="4"/>
  <c r="AV173" i="4"/>
  <c r="AQ173" i="4"/>
  <c r="AP173" i="4"/>
  <c r="AT173" i="4"/>
  <c r="AB569" i="4"/>
  <c r="AR569" i="4"/>
  <c r="Z569" i="4"/>
  <c r="AC569" i="4" s="1"/>
  <c r="AD569" i="4" s="1"/>
  <c r="AK569" i="4"/>
  <c r="AT455" i="4"/>
  <c r="AQ455" i="4"/>
  <c r="AP455" i="4"/>
  <c r="AV455" i="4"/>
  <c r="AK1633" i="4"/>
  <c r="AB1633" i="4"/>
  <c r="AR1633" i="4"/>
  <c r="Z1633" i="4"/>
  <c r="AC1633" i="4" s="1"/>
  <c r="AD1633" i="4" s="1"/>
  <c r="AQ2400" i="4"/>
  <c r="AP2400" i="4"/>
  <c r="AT2400" i="4"/>
  <c r="AV2400" i="4"/>
  <c r="AV36" i="4"/>
  <c r="AP36" i="4"/>
  <c r="AT36" i="4"/>
  <c r="AQ36" i="4"/>
  <c r="AT149" i="4"/>
  <c r="AQ149" i="4"/>
  <c r="AP149" i="4"/>
  <c r="AV149" i="4"/>
  <c r="AP117" i="4"/>
  <c r="AT117" i="4"/>
  <c r="AQ117" i="4"/>
  <c r="AV117" i="4"/>
  <c r="AV1069" i="4"/>
  <c r="AP1069" i="4"/>
  <c r="AT1069" i="4"/>
  <c r="AQ1069" i="4"/>
  <c r="AT283" i="4"/>
  <c r="AQ283" i="4"/>
  <c r="AP283" i="4"/>
  <c r="AV283" i="4"/>
  <c r="AQ2367" i="4"/>
  <c r="AT2367" i="4"/>
  <c r="AP2367" i="4"/>
  <c r="AV2367" i="4"/>
  <c r="AB1142" i="4"/>
  <c r="AR1142" i="4"/>
  <c r="Z1142" i="4"/>
  <c r="AC1142" i="4" s="1"/>
  <c r="AD1142" i="4" s="1"/>
  <c r="AK1142" i="4"/>
  <c r="AQ595" i="4"/>
  <c r="AP595" i="4"/>
  <c r="AT595" i="4"/>
  <c r="AV595" i="4"/>
  <c r="AK1499" i="4"/>
  <c r="AB1499" i="4"/>
  <c r="AR1499" i="4"/>
  <c r="Z1499" i="4"/>
  <c r="AC1499" i="4" s="1"/>
  <c r="AD1499" i="4" s="1"/>
  <c r="AK1750" i="4"/>
  <c r="AB1750" i="4"/>
  <c r="AR1750" i="4"/>
  <c r="Z1750" i="4"/>
  <c r="AC1750" i="4" s="1"/>
  <c r="AD1750" i="4" s="1"/>
  <c r="AB2333" i="4"/>
  <c r="Z2333" i="4"/>
  <c r="AC2333" i="4" s="1"/>
  <c r="AD2333" i="4" s="1"/>
  <c r="AR2333" i="4"/>
  <c r="AK2333" i="4"/>
  <c r="Z1292" i="4"/>
  <c r="AC1292" i="4" s="1"/>
  <c r="AD1292" i="4" s="1"/>
  <c r="AK1292" i="4"/>
  <c r="AB1292" i="4"/>
  <c r="AR1292" i="4"/>
  <c r="AK438" i="4"/>
  <c r="AB438" i="4"/>
  <c r="AR438" i="4"/>
  <c r="Z438" i="4"/>
  <c r="AC438" i="4" s="1"/>
  <c r="AD438" i="4" s="1"/>
  <c r="AP1167" i="4"/>
  <c r="AT1167" i="4"/>
  <c r="AQ1167" i="4"/>
  <c r="AV1167" i="4"/>
  <c r="AQ2254" i="4"/>
  <c r="AP2254" i="4"/>
  <c r="AT2254" i="4"/>
  <c r="AV2254" i="4"/>
  <c r="AB267" i="4"/>
  <c r="AR267" i="4"/>
  <c r="Z267" i="4"/>
  <c r="AC267" i="4" s="1"/>
  <c r="AD267" i="4" s="1"/>
  <c r="AK267" i="4"/>
  <c r="AK19" i="4"/>
  <c r="AB19" i="4"/>
  <c r="AR19" i="4"/>
  <c r="Z19" i="4"/>
  <c r="AC19" i="4" s="1"/>
  <c r="AD19" i="4" s="1"/>
  <c r="AS11" i="4"/>
  <c r="AK1113" i="4"/>
  <c r="AB1113" i="4"/>
  <c r="AR1113" i="4"/>
  <c r="Z1113" i="4"/>
  <c r="AC1113" i="4" s="1"/>
  <c r="AD1113" i="4" s="1"/>
  <c r="AQ679" i="4"/>
  <c r="AP679" i="4"/>
  <c r="AT679" i="4"/>
  <c r="AV679" i="4"/>
  <c r="AR1479" i="4"/>
  <c r="Z1479" i="4"/>
  <c r="AC1479" i="4" s="1"/>
  <c r="AD1479" i="4" s="1"/>
  <c r="AK1479" i="4"/>
  <c r="AB1479" i="4"/>
  <c r="AP910" i="4"/>
  <c r="AT910" i="4"/>
  <c r="AQ910" i="4"/>
  <c r="AV910" i="4"/>
  <c r="AK1122" i="4"/>
  <c r="AB1122" i="4"/>
  <c r="AR1122" i="4"/>
  <c r="Z1122" i="4"/>
  <c r="AC1122" i="4" s="1"/>
  <c r="AD1122" i="4" s="1"/>
  <c r="AK788" i="4"/>
  <c r="AB788" i="4"/>
  <c r="AR788" i="4"/>
  <c r="Z788" i="4"/>
  <c r="AC788" i="4" s="1"/>
  <c r="AD788" i="4" s="1"/>
  <c r="Z1255" i="4"/>
  <c r="AC1255" i="4" s="1"/>
  <c r="AD1255" i="4" s="1"/>
  <c r="AK1255" i="4"/>
  <c r="AB1255" i="4"/>
  <c r="AR1255" i="4"/>
  <c r="AB619" i="4"/>
  <c r="AR619" i="4"/>
  <c r="Z619" i="4"/>
  <c r="AC619" i="4" s="1"/>
  <c r="AD619" i="4" s="1"/>
  <c r="AK619" i="4"/>
  <c r="AT1337" i="4"/>
  <c r="AQ1337" i="4"/>
  <c r="AP1337" i="4"/>
  <c r="AV1337" i="4"/>
  <c r="AB1538" i="4"/>
  <c r="AR1538" i="4"/>
  <c r="Z1538" i="4"/>
  <c r="AC1538" i="4" s="1"/>
  <c r="AD1538" i="4" s="1"/>
  <c r="AK1538" i="4"/>
  <c r="AQ169" i="4"/>
  <c r="AP169" i="4"/>
  <c r="AT169" i="4"/>
  <c r="AV169" i="4"/>
  <c r="AP786" i="4"/>
  <c r="AT786" i="4"/>
  <c r="AQ786" i="4"/>
  <c r="AV786" i="4"/>
  <c r="AR2147" i="4"/>
  <c r="Z2147" i="4"/>
  <c r="AC2147" i="4" s="1"/>
  <c r="AD2147" i="4" s="1"/>
  <c r="AK2147" i="4"/>
  <c r="AB2147" i="4"/>
  <c r="AB1849" i="4"/>
  <c r="AR1849" i="4"/>
  <c r="Z1849" i="4"/>
  <c r="AC1849" i="4" s="1"/>
  <c r="AD1849" i="4" s="1"/>
  <c r="AK1849" i="4"/>
  <c r="Z314" i="4"/>
  <c r="AC314" i="4" s="1"/>
  <c r="AD314" i="4" s="1"/>
  <c r="AK314" i="4"/>
  <c r="AB314" i="4"/>
  <c r="AR314" i="4"/>
  <c r="AB123" i="4"/>
  <c r="AR123" i="4"/>
  <c r="Z123" i="4"/>
  <c r="AC123" i="4" s="1"/>
  <c r="AD123" i="4" s="1"/>
  <c r="AK123" i="4"/>
  <c r="AR2390" i="4"/>
  <c r="AK2390" i="4"/>
  <c r="AB2390" i="4"/>
  <c r="Z2390" i="4"/>
  <c r="AC2390" i="4" s="1"/>
  <c r="AD2390" i="4" s="1"/>
  <c r="AR533" i="4"/>
  <c r="Z533" i="4"/>
  <c r="AC533" i="4" s="1"/>
  <c r="AD533" i="4" s="1"/>
  <c r="AK533" i="4"/>
  <c r="AB533" i="4"/>
  <c r="AQ137" i="4"/>
  <c r="AT137" i="4"/>
  <c r="AP137" i="4"/>
  <c r="AV137" i="4"/>
  <c r="AV1273" i="4"/>
  <c r="AP1273" i="4"/>
  <c r="AT1273" i="4"/>
  <c r="AQ1273" i="4"/>
  <c r="AB30" i="4"/>
  <c r="AR30" i="4"/>
  <c r="Z30" i="4"/>
  <c r="AC30" i="4" s="1"/>
  <c r="AD30" i="4" s="1"/>
  <c r="AK30" i="4"/>
  <c r="AQ583" i="4"/>
  <c r="AP583" i="4"/>
  <c r="AT583" i="4"/>
  <c r="AV583" i="4"/>
  <c r="AT2102" i="4"/>
  <c r="AP2102" i="4"/>
  <c r="AQ2102" i="4"/>
  <c r="AV2102" i="4"/>
  <c r="AK2308" i="4"/>
  <c r="AB2308" i="4"/>
  <c r="AR2308" i="4"/>
  <c r="Z2308" i="4"/>
  <c r="AC2308" i="4" s="1"/>
  <c r="AD2308" i="4" s="1"/>
  <c r="AR2296" i="4"/>
  <c r="Z2296" i="4"/>
  <c r="AC2296" i="4" s="1"/>
  <c r="AD2296" i="4" s="1"/>
  <c r="AK2296" i="4"/>
  <c r="AB2296" i="4"/>
  <c r="AQ184" i="4"/>
  <c r="AP184" i="4"/>
  <c r="AT184" i="4"/>
  <c r="AV184" i="4"/>
  <c r="Z130" i="4"/>
  <c r="AC130" i="4" s="1"/>
  <c r="AD130" i="4" s="1"/>
  <c r="AK130" i="4"/>
  <c r="AB130" i="4"/>
  <c r="AR130" i="4"/>
  <c r="AQ1564" i="4"/>
  <c r="AP1564" i="4"/>
  <c r="AT1564" i="4"/>
  <c r="AV1564" i="4"/>
  <c r="AB1810" i="4"/>
  <c r="AR1810" i="4"/>
  <c r="Z1810" i="4"/>
  <c r="AC1810" i="4" s="1"/>
  <c r="AD1810" i="4" s="1"/>
  <c r="AK1810" i="4"/>
  <c r="AR849" i="4"/>
  <c r="Z849" i="4"/>
  <c r="AC849" i="4" s="1"/>
  <c r="AD849" i="4" s="1"/>
  <c r="AK849" i="4"/>
  <c r="AB849" i="4"/>
  <c r="AB851" i="4"/>
  <c r="AR851" i="4"/>
  <c r="Z851" i="4"/>
  <c r="AC851" i="4" s="1"/>
  <c r="AD851" i="4" s="1"/>
  <c r="AK851" i="4"/>
  <c r="AR144" i="4"/>
  <c r="Z144" i="4"/>
  <c r="AC144" i="4" s="1"/>
  <c r="AD144" i="4" s="1"/>
  <c r="AK144" i="4"/>
  <c r="AB144" i="4"/>
  <c r="AR707" i="4"/>
  <c r="Z707" i="4"/>
  <c r="AC707" i="4" s="1"/>
  <c r="AD707" i="4" s="1"/>
  <c r="AK707" i="4"/>
  <c r="AB707" i="4"/>
  <c r="AB1746" i="4"/>
  <c r="AR1746" i="4"/>
  <c r="Z1746" i="4"/>
  <c r="AC1746" i="4" s="1"/>
  <c r="AD1746" i="4" s="1"/>
  <c r="AK1746" i="4"/>
  <c r="AK573" i="4"/>
  <c r="AB573" i="4"/>
  <c r="AR573" i="4"/>
  <c r="Z573" i="4"/>
  <c r="AC573" i="4" s="1"/>
  <c r="AD573" i="4" s="1"/>
  <c r="AK1638" i="4"/>
  <c r="AB1638" i="4"/>
  <c r="AR1638" i="4"/>
  <c r="Z1638" i="4"/>
  <c r="AC1638" i="4" s="1"/>
  <c r="AD1638" i="4" s="1"/>
  <c r="AK1291" i="4"/>
  <c r="AB1291" i="4"/>
  <c r="AR1291" i="4"/>
  <c r="Z1291" i="4"/>
  <c r="AC1291" i="4" s="1"/>
  <c r="AD1291" i="4" s="1"/>
  <c r="AK102" i="4"/>
  <c r="AB102" i="4"/>
  <c r="AR102" i="4"/>
  <c r="Z102" i="4"/>
  <c r="AC102" i="4" s="1"/>
  <c r="AD102" i="4" s="1"/>
  <c r="AQ694" i="4"/>
  <c r="AP694" i="4"/>
  <c r="AT694" i="4"/>
  <c r="AV694" i="4"/>
  <c r="AS2487" i="4"/>
  <c r="AE2487" i="4"/>
  <c r="AF2487" i="4" s="1"/>
  <c r="AG2487" i="4" s="1"/>
  <c r="AS1595" i="4"/>
  <c r="AE1595" i="4"/>
  <c r="AF1595" i="4" s="1"/>
  <c r="AG1595" i="4" s="1"/>
  <c r="AS1242" i="4"/>
  <c r="AE1242" i="4"/>
  <c r="AF1242" i="4" s="1"/>
  <c r="AG1242" i="4" s="1"/>
  <c r="AS1640" i="4"/>
  <c r="AE1640" i="4"/>
  <c r="AF1640" i="4" s="1"/>
  <c r="AG1640" i="4" s="1"/>
  <c r="AK1215" i="4"/>
  <c r="AB1215" i="4"/>
  <c r="AR1215" i="4"/>
  <c r="Z1215" i="4"/>
  <c r="AC1215" i="4" s="1"/>
  <c r="AD1215" i="4" s="1"/>
  <c r="AT622" i="4"/>
  <c r="AQ622" i="4"/>
  <c r="AP622" i="4"/>
  <c r="AV622" i="4"/>
  <c r="AV77" i="4"/>
  <c r="AQ77" i="4"/>
  <c r="AP77" i="4"/>
  <c r="AT77" i="4"/>
  <c r="Z1482" i="4"/>
  <c r="AC1482" i="4" s="1"/>
  <c r="AD1482" i="4" s="1"/>
  <c r="AK1482" i="4"/>
  <c r="AB1482" i="4"/>
  <c r="AR1482" i="4"/>
  <c r="AK1523" i="4"/>
  <c r="AB1523" i="4"/>
  <c r="AR1523" i="4"/>
  <c r="Z1523" i="4"/>
  <c r="AC1523" i="4" s="1"/>
  <c r="AD1523" i="4" s="1"/>
  <c r="Z1254" i="4"/>
  <c r="AC1254" i="4" s="1"/>
  <c r="AD1254" i="4" s="1"/>
  <c r="AK1254" i="4"/>
  <c r="AB1254" i="4"/>
  <c r="AR1254" i="4"/>
  <c r="AR975" i="4"/>
  <c r="Z975" i="4"/>
  <c r="AC975" i="4" s="1"/>
  <c r="AD975" i="4" s="1"/>
  <c r="AK975" i="4"/>
  <c r="AB975" i="4"/>
  <c r="AP39" i="4"/>
  <c r="AT39" i="4"/>
  <c r="AQ39" i="4"/>
  <c r="AV39" i="4"/>
  <c r="AK549" i="4"/>
  <c r="AB549" i="4"/>
  <c r="AR549" i="4"/>
  <c r="Z549" i="4"/>
  <c r="AC549" i="4" s="1"/>
  <c r="AD549" i="4" s="1"/>
  <c r="AT2462" i="4"/>
  <c r="AQ2462" i="4"/>
  <c r="AP2462" i="4"/>
  <c r="AV2462" i="4"/>
  <c r="AT2431" i="4"/>
  <c r="AQ2431" i="4"/>
  <c r="AP2431" i="4"/>
  <c r="AV2431" i="4"/>
  <c r="Z1052" i="4"/>
  <c r="AC1052" i="4" s="1"/>
  <c r="AD1052" i="4" s="1"/>
  <c r="AK1052" i="4"/>
  <c r="AB1052" i="4"/>
  <c r="AR1052" i="4"/>
  <c r="AR1300" i="4"/>
  <c r="Z1300" i="4"/>
  <c r="AC1300" i="4" s="1"/>
  <c r="AD1300" i="4" s="1"/>
  <c r="AK1300" i="4"/>
  <c r="AB1300" i="4"/>
  <c r="AR2375" i="4"/>
  <c r="Z2375" i="4"/>
  <c r="AC2375" i="4" s="1"/>
  <c r="AD2375" i="4" s="1"/>
  <c r="AB2375" i="4"/>
  <c r="AK2375" i="4"/>
  <c r="AT87" i="4"/>
  <c r="AQ87" i="4"/>
  <c r="AP87" i="4"/>
  <c r="AV87" i="4"/>
  <c r="AR2173" i="4"/>
  <c r="Z2173" i="4"/>
  <c r="AC2173" i="4" s="1"/>
  <c r="AD2173" i="4" s="1"/>
  <c r="AK2173" i="4"/>
  <c r="AB2173" i="4"/>
  <c r="AT1795" i="4"/>
  <c r="AQ1795" i="4"/>
  <c r="AP1795" i="4"/>
  <c r="AV1795" i="4"/>
  <c r="AK1036" i="4"/>
  <c r="AB1036" i="4"/>
  <c r="AR1036" i="4"/>
  <c r="Z1036" i="4"/>
  <c r="AC1036" i="4" s="1"/>
  <c r="AD1036" i="4" s="1"/>
  <c r="AB1037" i="4"/>
  <c r="AR1037" i="4"/>
  <c r="Z1037" i="4"/>
  <c r="AC1037" i="4" s="1"/>
  <c r="AD1037" i="4" s="1"/>
  <c r="AK1037" i="4"/>
  <c r="Z151" i="4"/>
  <c r="AC151" i="4" s="1"/>
  <c r="AD151" i="4" s="1"/>
  <c r="AK151" i="4"/>
  <c r="AB151" i="4"/>
  <c r="AR151" i="4"/>
  <c r="AR104" i="4"/>
  <c r="Z104" i="4"/>
  <c r="AC104" i="4" s="1"/>
  <c r="AD104" i="4" s="1"/>
  <c r="AK104" i="4"/>
  <c r="AB104" i="4"/>
  <c r="AB1782" i="4"/>
  <c r="AR1782" i="4"/>
  <c r="Z1782" i="4"/>
  <c r="AC1782" i="4" s="1"/>
  <c r="AD1782" i="4" s="1"/>
  <c r="AK1782" i="4"/>
  <c r="AK94" i="4"/>
  <c r="AB94" i="4"/>
  <c r="AR94" i="4"/>
  <c r="Z94" i="4"/>
  <c r="AC94" i="4" s="1"/>
  <c r="AD94" i="4" s="1"/>
  <c r="AR976" i="4"/>
  <c r="Z976" i="4"/>
  <c r="AC976" i="4" s="1"/>
  <c r="AD976" i="4" s="1"/>
  <c r="AK976" i="4"/>
  <c r="AB976" i="4"/>
  <c r="Z1568" i="4"/>
  <c r="AC1568" i="4" s="1"/>
  <c r="AD1568" i="4" s="1"/>
  <c r="AK1568" i="4"/>
  <c r="AB1568" i="4"/>
  <c r="AR1568" i="4"/>
  <c r="AQ1349" i="4"/>
  <c r="AP1349" i="4"/>
  <c r="AT1349" i="4"/>
  <c r="AV1349" i="4"/>
  <c r="AB2154" i="4"/>
  <c r="AR2154" i="4"/>
  <c r="Z2154" i="4"/>
  <c r="AC2154" i="4" s="1"/>
  <c r="AD2154" i="4" s="1"/>
  <c r="AK2154" i="4"/>
  <c r="Z1958" i="4"/>
  <c r="AC1958" i="4" s="1"/>
  <c r="AD1958" i="4" s="1"/>
  <c r="AK1958" i="4"/>
  <c r="AB1958" i="4"/>
  <c r="AR1958" i="4"/>
  <c r="AP1603" i="4"/>
  <c r="AT1603" i="4"/>
  <c r="AQ1603" i="4"/>
  <c r="AV1603" i="4"/>
  <c r="AB1666" i="4"/>
  <c r="AR1666" i="4"/>
  <c r="Z1666" i="4"/>
  <c r="AC1666" i="4" s="1"/>
  <c r="AD1666" i="4" s="1"/>
  <c r="AK1666" i="4"/>
  <c r="AR822" i="4"/>
  <c r="Z822" i="4"/>
  <c r="AC822" i="4" s="1"/>
  <c r="AD822" i="4" s="1"/>
  <c r="AK822" i="4"/>
  <c r="AB822" i="4"/>
  <c r="AQ1892" i="4"/>
  <c r="AP1892" i="4"/>
  <c r="AT1892" i="4"/>
  <c r="AV1892" i="4"/>
  <c r="Z372" i="4"/>
  <c r="AC372" i="4" s="1"/>
  <c r="AD372" i="4" s="1"/>
  <c r="AK372" i="4"/>
  <c r="AB372" i="4"/>
  <c r="AR372" i="4"/>
  <c r="AR906" i="4"/>
  <c r="Z906" i="4"/>
  <c r="AC906" i="4" s="1"/>
  <c r="AD906" i="4" s="1"/>
  <c r="AK906" i="4"/>
  <c r="AB906" i="4"/>
  <c r="AT71" i="4"/>
  <c r="AQ71" i="4"/>
  <c r="AP71" i="4"/>
  <c r="AV71" i="4"/>
  <c r="AQ1661" i="4"/>
  <c r="AP1661" i="4"/>
  <c r="AT1661" i="4"/>
  <c r="AV1661" i="4"/>
  <c r="AK539" i="4"/>
  <c r="AB539" i="4"/>
  <c r="AR539" i="4"/>
  <c r="Z539" i="4"/>
  <c r="AC539" i="4" s="1"/>
  <c r="AD539" i="4" s="1"/>
  <c r="Z204" i="4"/>
  <c r="AC204" i="4" s="1"/>
  <c r="AD204" i="4" s="1"/>
  <c r="AK204" i="4"/>
  <c r="AB204" i="4"/>
  <c r="AR204" i="4"/>
  <c r="AR1791" i="4"/>
  <c r="Z1791" i="4"/>
  <c r="AC1791" i="4" s="1"/>
  <c r="AD1791" i="4" s="1"/>
  <c r="AK1791" i="4"/>
  <c r="AB1791" i="4"/>
  <c r="AR1739" i="4"/>
  <c r="Z1739" i="4"/>
  <c r="AC1739" i="4" s="1"/>
  <c r="AD1739" i="4" s="1"/>
  <c r="AK1739" i="4"/>
  <c r="AB1739" i="4"/>
  <c r="Z703" i="4"/>
  <c r="AC703" i="4" s="1"/>
  <c r="AD703" i="4" s="1"/>
  <c r="AK703" i="4"/>
  <c r="AB703" i="4"/>
  <c r="AR703" i="4"/>
  <c r="AB387" i="4"/>
  <c r="AR387" i="4"/>
  <c r="Z387" i="4"/>
  <c r="AC387" i="4" s="1"/>
  <c r="AD387" i="4" s="1"/>
  <c r="AK387" i="4"/>
  <c r="AT1716" i="4"/>
  <c r="AQ1716" i="4"/>
  <c r="AP1716" i="4"/>
  <c r="AV1716" i="4"/>
  <c r="AP691" i="4"/>
  <c r="AT691" i="4"/>
  <c r="AQ691" i="4"/>
  <c r="AV691" i="4"/>
  <c r="AT1138" i="4"/>
  <c r="AQ1138" i="4"/>
  <c r="AP1138" i="4"/>
  <c r="AV1138" i="4"/>
  <c r="AT2199" i="4"/>
  <c r="AQ2199" i="4"/>
  <c r="AP2199" i="4"/>
  <c r="AV2199" i="4"/>
  <c r="AT751" i="4"/>
  <c r="AQ751" i="4"/>
  <c r="AP751" i="4"/>
  <c r="AV751" i="4"/>
  <c r="Z2013" i="4"/>
  <c r="AC2013" i="4" s="1"/>
  <c r="AD2013" i="4" s="1"/>
  <c r="AK2013" i="4"/>
  <c r="AB2013" i="4"/>
  <c r="AR2013" i="4"/>
  <c r="AR928" i="4"/>
  <c r="Z928" i="4"/>
  <c r="AC928" i="4" s="1"/>
  <c r="AD928" i="4" s="1"/>
  <c r="AK928" i="4"/>
  <c r="AB928" i="4"/>
  <c r="Z1783" i="4"/>
  <c r="AC1783" i="4" s="1"/>
  <c r="AD1783" i="4" s="1"/>
  <c r="AK1783" i="4"/>
  <c r="AB1783" i="4"/>
  <c r="AR1783" i="4"/>
  <c r="AR780" i="4"/>
  <c r="Z780" i="4"/>
  <c r="AC780" i="4" s="1"/>
  <c r="AD780" i="4" s="1"/>
  <c r="AK780" i="4"/>
  <c r="AB780" i="4"/>
  <c r="AK2485" i="4"/>
  <c r="AB2485" i="4"/>
  <c r="AR2485" i="4"/>
  <c r="Z2485" i="4"/>
  <c r="AC2485" i="4" s="1"/>
  <c r="AD2485" i="4" s="1"/>
  <c r="Z1334" i="4"/>
  <c r="AC1334" i="4" s="1"/>
  <c r="AD1334" i="4" s="1"/>
  <c r="AK1334" i="4"/>
  <c r="AB1334" i="4"/>
  <c r="AR1334" i="4"/>
  <c r="AR1290" i="4"/>
  <c r="Z1290" i="4"/>
  <c r="AC1290" i="4" s="1"/>
  <c r="AD1290" i="4" s="1"/>
  <c r="AK1290" i="4"/>
  <c r="AB1290" i="4"/>
  <c r="AR2359" i="4"/>
  <c r="Z2359" i="4"/>
  <c r="AC2359" i="4" s="1"/>
  <c r="AD2359" i="4" s="1"/>
  <c r="AK2359" i="4"/>
  <c r="AB2359" i="4"/>
  <c r="AK1519" i="4"/>
  <c r="AB1519" i="4"/>
  <c r="AR1519" i="4"/>
  <c r="Z1519" i="4"/>
  <c r="AC1519" i="4" s="1"/>
  <c r="AD1519" i="4" s="1"/>
  <c r="AB1836" i="4"/>
  <c r="AR1836" i="4"/>
  <c r="Z1836" i="4"/>
  <c r="AC1836" i="4" s="1"/>
  <c r="AD1836" i="4" s="1"/>
  <c r="AK1836" i="4"/>
  <c r="AR1522" i="4"/>
  <c r="Z1522" i="4"/>
  <c r="AC1522" i="4" s="1"/>
  <c r="AD1522" i="4" s="1"/>
  <c r="AK1522" i="4"/>
  <c r="AB1522" i="4"/>
  <c r="AK1161" i="4"/>
  <c r="AB1161" i="4"/>
  <c r="AR1161" i="4"/>
  <c r="Z1161" i="4"/>
  <c r="AC1161" i="4" s="1"/>
  <c r="AD1161" i="4" s="1"/>
  <c r="AB1698" i="4"/>
  <c r="AR1698" i="4"/>
  <c r="Z1698" i="4"/>
  <c r="AC1698" i="4" s="1"/>
  <c r="AD1698" i="4" s="1"/>
  <c r="AK1698" i="4"/>
  <c r="AS49" i="4"/>
  <c r="AE49" i="4"/>
  <c r="AF49" i="4" s="1"/>
  <c r="AG49" i="4" s="1"/>
  <c r="AS82" i="4"/>
  <c r="AE82" i="4"/>
  <c r="AF82" i="4" s="1"/>
  <c r="AG82" i="4" s="1"/>
  <c r="AT341" i="4"/>
  <c r="AQ341" i="4"/>
  <c r="AP341" i="4"/>
  <c r="AV341" i="4"/>
  <c r="AS639" i="4"/>
  <c r="AE639" i="4"/>
  <c r="AF639" i="4" s="1"/>
  <c r="AG639" i="4" s="1"/>
  <c r="AK536" i="4"/>
  <c r="AB536" i="4"/>
  <c r="AR536" i="4"/>
  <c r="Z536" i="4"/>
  <c r="AC536" i="4" s="1"/>
  <c r="AD536" i="4" s="1"/>
  <c r="AQ798" i="4"/>
  <c r="AP798" i="4"/>
  <c r="AT798" i="4"/>
  <c r="AV798" i="4"/>
  <c r="AR605" i="4"/>
  <c r="Z605" i="4"/>
  <c r="AC605" i="4" s="1"/>
  <c r="AD605" i="4" s="1"/>
  <c r="AK605" i="4"/>
  <c r="AB605" i="4"/>
  <c r="AK1497" i="4"/>
  <c r="AB1497" i="4"/>
  <c r="AR1497" i="4"/>
  <c r="Z1497" i="4"/>
  <c r="AC1497" i="4" s="1"/>
  <c r="AD1497" i="4" s="1"/>
  <c r="AB1516" i="4"/>
  <c r="AR1516" i="4"/>
  <c r="Z1516" i="4"/>
  <c r="AC1516" i="4" s="1"/>
  <c r="AD1516" i="4" s="1"/>
  <c r="AK1516" i="4"/>
  <c r="Z1962" i="4"/>
  <c r="AC1962" i="4" s="1"/>
  <c r="AD1962" i="4" s="1"/>
  <c r="AR1962" i="4"/>
  <c r="AK1962" i="4"/>
  <c r="AB1962" i="4"/>
  <c r="AK676" i="4"/>
  <c r="AB676" i="4"/>
  <c r="AR676" i="4"/>
  <c r="Z676" i="4"/>
  <c r="AC676" i="4" s="1"/>
  <c r="AD676" i="4" s="1"/>
  <c r="AQ107" i="4"/>
  <c r="AT107" i="4"/>
  <c r="AP107" i="4"/>
  <c r="AV107" i="4"/>
  <c r="AQ2204" i="4"/>
  <c r="AP2204" i="4"/>
  <c r="AT2204" i="4"/>
  <c r="AV2204" i="4"/>
  <c r="AQ140" i="4"/>
  <c r="AP140" i="4"/>
  <c r="AT140" i="4"/>
  <c r="AV140" i="4"/>
  <c r="Z442" i="4"/>
  <c r="AC442" i="4" s="1"/>
  <c r="AD442" i="4" s="1"/>
  <c r="AK442" i="4"/>
  <c r="AB442" i="4"/>
  <c r="AR442" i="4"/>
  <c r="AT2119" i="4"/>
  <c r="AQ2119" i="4"/>
  <c r="AP2119" i="4"/>
  <c r="AV2119" i="4"/>
  <c r="AQ593" i="4"/>
  <c r="AP593" i="4"/>
  <c r="AT593" i="4"/>
  <c r="AV593" i="4"/>
  <c r="AP40" i="4"/>
  <c r="AT40" i="4"/>
  <c r="AQ40" i="4"/>
  <c r="AV40" i="4"/>
  <c r="AS1334" i="4" l="1"/>
  <c r="AE1334" i="4"/>
  <c r="AF1334" i="4" s="1"/>
  <c r="AG1334" i="4" s="1"/>
  <c r="AS147" i="4"/>
  <c r="AE147" i="4"/>
  <c r="AF147" i="4" s="1"/>
  <c r="AG147" i="4" s="1"/>
  <c r="AS164" i="4"/>
  <c r="AE164" i="4"/>
  <c r="AF164" i="4" s="1"/>
  <c r="AG164" i="4" s="1"/>
  <c r="AS321" i="4"/>
  <c r="AE321" i="4"/>
  <c r="AF321" i="4" s="1"/>
  <c r="AG321" i="4" s="1"/>
  <c r="AS2013" i="4"/>
  <c r="AE2013" i="4"/>
  <c r="AF2013" i="4" s="1"/>
  <c r="AG2013" i="4" s="1"/>
  <c r="AS372" i="4"/>
  <c r="AE372" i="4"/>
  <c r="AF372" i="4" s="1"/>
  <c r="AG372" i="4" s="1"/>
  <c r="AS94" i="4"/>
  <c r="AE94" i="4"/>
  <c r="AF94" i="4" s="1"/>
  <c r="AG94" i="4" s="1"/>
  <c r="AE104" i="4"/>
  <c r="AF104" i="4" s="1"/>
  <c r="AG104" i="4" s="1"/>
  <c r="AS104" i="4"/>
  <c r="AS1523" i="4"/>
  <c r="AE1523" i="4"/>
  <c r="AF1523" i="4" s="1"/>
  <c r="AG1523" i="4" s="1"/>
  <c r="AS1810" i="4"/>
  <c r="AE1810" i="4"/>
  <c r="AF1810" i="4" s="1"/>
  <c r="AG1810" i="4" s="1"/>
  <c r="AS130" i="4"/>
  <c r="AE130" i="4"/>
  <c r="AF130" i="4" s="1"/>
  <c r="AG130" i="4" s="1"/>
  <c r="AS314" i="4"/>
  <c r="AE314" i="4"/>
  <c r="AF314" i="4" s="1"/>
  <c r="AG314" i="4" s="1"/>
  <c r="AS1849" i="4"/>
  <c r="AE1849" i="4"/>
  <c r="AF1849" i="4" s="1"/>
  <c r="AG1849" i="4" s="1"/>
  <c r="AE619" i="4"/>
  <c r="AF619" i="4" s="1"/>
  <c r="AG619" i="4" s="1"/>
  <c r="AS619" i="4"/>
  <c r="AS569" i="4"/>
  <c r="AE569" i="4"/>
  <c r="AF569" i="4" s="1"/>
  <c r="AG569" i="4" s="1"/>
  <c r="AS284" i="4"/>
  <c r="AE284" i="4"/>
  <c r="AF284" i="4" s="1"/>
  <c r="AG284" i="4" s="1"/>
  <c r="AS1759" i="4"/>
  <c r="AE1759" i="4"/>
  <c r="AF1759" i="4" s="1"/>
  <c r="AG1759" i="4" s="1"/>
  <c r="AS75" i="4"/>
  <c r="AE75" i="4"/>
  <c r="AF75" i="4" s="1"/>
  <c r="AG75" i="4" s="1"/>
  <c r="AE872" i="4"/>
  <c r="AF872" i="4" s="1"/>
  <c r="AG872" i="4" s="1"/>
  <c r="AS872" i="4"/>
  <c r="AE2163" i="4"/>
  <c r="AF2163" i="4" s="1"/>
  <c r="AG2163" i="4" s="1"/>
  <c r="AS2163" i="4"/>
  <c r="AS1964" i="4"/>
  <c r="AE1964" i="4"/>
  <c r="AF1964" i="4" s="1"/>
  <c r="AG1964" i="4" s="1"/>
  <c r="AS2302" i="4"/>
  <c r="AE2302" i="4"/>
  <c r="AF2302" i="4" s="1"/>
  <c r="AG2302" i="4" s="1"/>
  <c r="AS1159" i="4"/>
  <c r="AE1159" i="4"/>
  <c r="AF1159" i="4" s="1"/>
  <c r="AG1159" i="4" s="1"/>
  <c r="AS1429" i="4"/>
  <c r="AE1429" i="4"/>
  <c r="AF1429" i="4" s="1"/>
  <c r="AG1429" i="4" s="1"/>
  <c r="AS852" i="4"/>
  <c r="AE852" i="4"/>
  <c r="AF852" i="4" s="1"/>
  <c r="AG852" i="4" s="1"/>
  <c r="AS397" i="4"/>
  <c r="AE397" i="4"/>
  <c r="AF397" i="4" s="1"/>
  <c r="AG397" i="4" s="1"/>
  <c r="AS18" i="4"/>
  <c r="AE18" i="4"/>
  <c r="AF18" i="4" s="1"/>
  <c r="AG18" i="4" s="1"/>
  <c r="AS766" i="4"/>
  <c r="AE766" i="4"/>
  <c r="AF766" i="4" s="1"/>
  <c r="AG766" i="4" s="1"/>
  <c r="AE100" i="4"/>
  <c r="AF100" i="4" s="1"/>
  <c r="AG100" i="4" s="1"/>
  <c r="AS100" i="4"/>
  <c r="AS596" i="4"/>
  <c r="AE596" i="4"/>
  <c r="AF596" i="4" s="1"/>
  <c r="AG596" i="4" s="1"/>
  <c r="AS2292" i="4"/>
  <c r="AE2292" i="4"/>
  <c r="AF2292" i="4" s="1"/>
  <c r="AG2292" i="4" s="1"/>
  <c r="AS2440" i="4"/>
  <c r="AE2440" i="4"/>
  <c r="AF2440" i="4" s="1"/>
  <c r="AG2440" i="4" s="1"/>
  <c r="AS2372" i="4"/>
  <c r="AE2372" i="4"/>
  <c r="AF2372" i="4" s="1"/>
  <c r="AG2372" i="4" s="1"/>
  <c r="AS1318" i="4"/>
  <c r="AE1318" i="4"/>
  <c r="AF1318" i="4" s="1"/>
  <c r="AG1318" i="4" s="1"/>
  <c r="AS617" i="4"/>
  <c r="AE617" i="4"/>
  <c r="AF617" i="4" s="1"/>
  <c r="AG617" i="4" s="1"/>
  <c r="AS721" i="4"/>
  <c r="AE721" i="4"/>
  <c r="AF721" i="4" s="1"/>
  <c r="AG721" i="4" s="1"/>
  <c r="AE320" i="4"/>
  <c r="AF320" i="4" s="1"/>
  <c r="AG320" i="4" s="1"/>
  <c r="AS320" i="4"/>
  <c r="AS1988" i="4"/>
  <c r="AE1988" i="4"/>
  <c r="AF1988" i="4" s="1"/>
  <c r="AG1988" i="4" s="1"/>
  <c r="AS1766" i="4"/>
  <c r="AE1766" i="4"/>
  <c r="AF1766" i="4" s="1"/>
  <c r="AG1766" i="4" s="1"/>
  <c r="AS119" i="4"/>
  <c r="AE119" i="4"/>
  <c r="AF119" i="4" s="1"/>
  <c r="AG119" i="4" s="1"/>
  <c r="AS1642" i="4"/>
  <c r="AE1642" i="4"/>
  <c r="AF1642" i="4" s="1"/>
  <c r="AG1642" i="4" s="1"/>
  <c r="AS2445" i="4"/>
  <c r="AE2445" i="4"/>
  <c r="AF2445" i="4" s="1"/>
  <c r="AG2445" i="4" s="1"/>
  <c r="AS2061" i="4"/>
  <c r="AE2061" i="4"/>
  <c r="AF2061" i="4" s="1"/>
  <c r="AG2061" i="4" s="1"/>
  <c r="AS2276" i="4"/>
  <c r="AE2276" i="4"/>
  <c r="AF2276" i="4" s="1"/>
  <c r="AG2276" i="4" s="1"/>
  <c r="AS2339" i="4"/>
  <c r="AE2339" i="4"/>
  <c r="AF2339" i="4" s="1"/>
  <c r="AG2339" i="4" s="1"/>
  <c r="AS703" i="4"/>
  <c r="AE703" i="4"/>
  <c r="AF703" i="4" s="1"/>
  <c r="AG703" i="4" s="1"/>
  <c r="AS1746" i="4"/>
  <c r="AE1746" i="4"/>
  <c r="AF1746" i="4" s="1"/>
  <c r="AG1746" i="4" s="1"/>
  <c r="AS123" i="4"/>
  <c r="AE123" i="4"/>
  <c r="AF123" i="4" s="1"/>
  <c r="AG123" i="4" s="1"/>
  <c r="AS1950" i="4"/>
  <c r="AE1950" i="4"/>
  <c r="AF1950" i="4" s="1"/>
  <c r="AG1950" i="4" s="1"/>
  <c r="AS424" i="4"/>
  <c r="AE424" i="4"/>
  <c r="AF424" i="4" s="1"/>
  <c r="AG424" i="4" s="1"/>
  <c r="AS1344" i="4"/>
  <c r="AE1344" i="4"/>
  <c r="AF1344" i="4" s="1"/>
  <c r="AG1344" i="4" s="1"/>
  <c r="AS1522" i="4"/>
  <c r="AE1522" i="4"/>
  <c r="AF1522" i="4" s="1"/>
  <c r="AG1522" i="4" s="1"/>
  <c r="AS2359" i="4"/>
  <c r="AE2359" i="4"/>
  <c r="AF2359" i="4" s="1"/>
  <c r="AG2359" i="4" s="1"/>
  <c r="AS928" i="4"/>
  <c r="AE928" i="4"/>
  <c r="AF928" i="4" s="1"/>
  <c r="AG928" i="4" s="1"/>
  <c r="AS1739" i="4"/>
  <c r="AE1739" i="4"/>
  <c r="AF1739" i="4" s="1"/>
  <c r="AG1739" i="4" s="1"/>
  <c r="AS906" i="4"/>
  <c r="AE906" i="4"/>
  <c r="AF906" i="4" s="1"/>
  <c r="AG906" i="4" s="1"/>
  <c r="AS822" i="4"/>
  <c r="AE822" i="4"/>
  <c r="AF822" i="4" s="1"/>
  <c r="AG822" i="4" s="1"/>
  <c r="AS1052" i="4"/>
  <c r="AE1052" i="4"/>
  <c r="AF1052" i="4" s="1"/>
  <c r="AG1052" i="4" s="1"/>
  <c r="AS1254" i="4"/>
  <c r="AE1254" i="4"/>
  <c r="AF1254" i="4" s="1"/>
  <c r="AG1254" i="4" s="1"/>
  <c r="AS1638" i="4"/>
  <c r="AE1638" i="4"/>
  <c r="AF1638" i="4" s="1"/>
  <c r="AG1638" i="4" s="1"/>
  <c r="AS2296" i="4"/>
  <c r="AE2296" i="4"/>
  <c r="AF2296" i="4" s="1"/>
  <c r="AG2296" i="4" s="1"/>
  <c r="AS2308" i="4"/>
  <c r="AE2308" i="4"/>
  <c r="AF2308" i="4" s="1"/>
  <c r="AG2308" i="4" s="1"/>
  <c r="AS2147" i="4"/>
  <c r="AE2147" i="4"/>
  <c r="AF2147" i="4" s="1"/>
  <c r="AG2147" i="4" s="1"/>
  <c r="AS788" i="4"/>
  <c r="AE788" i="4"/>
  <c r="AF788" i="4" s="1"/>
  <c r="AG788" i="4" s="1"/>
  <c r="AS438" i="4"/>
  <c r="AE438" i="4"/>
  <c r="AF438" i="4" s="1"/>
  <c r="AG438" i="4" s="1"/>
  <c r="AS1750" i="4"/>
  <c r="AE1750" i="4"/>
  <c r="AF1750" i="4" s="1"/>
  <c r="AG1750" i="4" s="1"/>
  <c r="AS2306" i="4"/>
  <c r="AE2306" i="4"/>
  <c r="AF2306" i="4" s="1"/>
  <c r="AG2306" i="4" s="1"/>
  <c r="AS1488" i="4"/>
  <c r="AE1488" i="4"/>
  <c r="AF1488" i="4" s="1"/>
  <c r="AG1488" i="4" s="1"/>
  <c r="AS433" i="4"/>
  <c r="AE433" i="4"/>
  <c r="AF433" i="4" s="1"/>
  <c r="AG433" i="4" s="1"/>
  <c r="AS1851" i="4"/>
  <c r="AE1851" i="4"/>
  <c r="AF1851" i="4" s="1"/>
  <c r="AG1851" i="4" s="1"/>
  <c r="AS626" i="4"/>
  <c r="AE626" i="4"/>
  <c r="AF626" i="4" s="1"/>
  <c r="AG626" i="4" s="1"/>
  <c r="AE2149" i="4"/>
  <c r="AF2149" i="4" s="1"/>
  <c r="AG2149" i="4" s="1"/>
  <c r="AS2149" i="4"/>
  <c r="AS1916" i="4"/>
  <c r="AE1916" i="4"/>
  <c r="AF1916" i="4" s="1"/>
  <c r="AG1916" i="4" s="1"/>
  <c r="AS1687" i="4"/>
  <c r="AE1687" i="4"/>
  <c r="AF1687" i="4" s="1"/>
  <c r="AG1687" i="4" s="1"/>
  <c r="AE1331" i="4"/>
  <c r="AF1331" i="4" s="1"/>
  <c r="AG1331" i="4" s="1"/>
  <c r="AS1331" i="4"/>
  <c r="AS2262" i="4"/>
  <c r="AE2262" i="4"/>
  <c r="AF2262" i="4" s="1"/>
  <c r="AG2262" i="4" s="1"/>
  <c r="AE2032" i="4"/>
  <c r="AF2032" i="4" s="1"/>
  <c r="AG2032" i="4" s="1"/>
  <c r="AS2032" i="4"/>
  <c r="AS2386" i="4"/>
  <c r="AE2386" i="4"/>
  <c r="AF2386" i="4" s="1"/>
  <c r="AG2386" i="4" s="1"/>
  <c r="AS2148" i="4"/>
  <c r="AE2148" i="4"/>
  <c r="AF2148" i="4" s="1"/>
  <c r="AG2148" i="4" s="1"/>
  <c r="AS1811" i="4"/>
  <c r="AE1811" i="4"/>
  <c r="AF1811" i="4" s="1"/>
  <c r="AG1811" i="4" s="1"/>
  <c r="AS34" i="4"/>
  <c r="AE34" i="4"/>
  <c r="AF34" i="4" s="1"/>
  <c r="AG34" i="4" s="1"/>
  <c r="AE2363" i="4"/>
  <c r="AF2363" i="4" s="1"/>
  <c r="AG2363" i="4" s="1"/>
  <c r="AS2363" i="4"/>
  <c r="AS1155" i="4"/>
  <c r="AE1155" i="4"/>
  <c r="AF1155" i="4" s="1"/>
  <c r="AG1155" i="4" s="1"/>
  <c r="AS914" i="4"/>
  <c r="AE914" i="4"/>
  <c r="AF914" i="4" s="1"/>
  <c r="AG914" i="4" s="1"/>
  <c r="AS993" i="4"/>
  <c r="AE993" i="4"/>
  <c r="AF993" i="4" s="1"/>
  <c r="AG993" i="4" s="1"/>
  <c r="AS841" i="4"/>
  <c r="AE841" i="4"/>
  <c r="AF841" i="4" s="1"/>
  <c r="AG841" i="4" s="1"/>
  <c r="AS150" i="4"/>
  <c r="AE150" i="4"/>
  <c r="AF150" i="4" s="1"/>
  <c r="AG150" i="4" s="1"/>
  <c r="AS781" i="4"/>
  <c r="AE781" i="4"/>
  <c r="AF781" i="4" s="1"/>
  <c r="AG781" i="4" s="1"/>
  <c r="AE974" i="4"/>
  <c r="AF974" i="4" s="1"/>
  <c r="AG974" i="4" s="1"/>
  <c r="AS974" i="4"/>
  <c r="AS1243" i="4"/>
  <c r="AE1243" i="4"/>
  <c r="AF1243" i="4" s="1"/>
  <c r="AG1243" i="4" s="1"/>
  <c r="AS1917" i="4"/>
  <c r="AE1917" i="4"/>
  <c r="AF1917" i="4" s="1"/>
  <c r="AG1917" i="4" s="1"/>
  <c r="AS747" i="4"/>
  <c r="AE747" i="4"/>
  <c r="AF747" i="4" s="1"/>
  <c r="AG747" i="4" s="1"/>
  <c r="AS601" i="4"/>
  <c r="AE601" i="4"/>
  <c r="AF601" i="4" s="1"/>
  <c r="AG601" i="4" s="1"/>
  <c r="AS2371" i="4"/>
  <c r="AE2371" i="4"/>
  <c r="AF2371" i="4" s="1"/>
  <c r="AG2371" i="4" s="1"/>
  <c r="AS148" i="4"/>
  <c r="AE148" i="4"/>
  <c r="AF148" i="4" s="1"/>
  <c r="AG148" i="4" s="1"/>
  <c r="AS2024" i="4"/>
  <c r="AE2024" i="4"/>
  <c r="AF2024" i="4" s="1"/>
  <c r="AG2024" i="4" s="1"/>
  <c r="AS1538" i="4"/>
  <c r="AE1538" i="4"/>
  <c r="AF1538" i="4" s="1"/>
  <c r="AG1538" i="4" s="1"/>
  <c r="AS1292" i="4"/>
  <c r="AE1292" i="4"/>
  <c r="AF1292" i="4" s="1"/>
  <c r="AG1292" i="4" s="1"/>
  <c r="AS1827" i="4"/>
  <c r="AE1827" i="4"/>
  <c r="AF1827" i="4" s="1"/>
  <c r="AG1827" i="4" s="1"/>
  <c r="AS1843" i="4"/>
  <c r="AE1843" i="4"/>
  <c r="AF1843" i="4" s="1"/>
  <c r="AG1843" i="4" s="1"/>
  <c r="AS1016" i="4"/>
  <c r="AE1016" i="4"/>
  <c r="AF1016" i="4" s="1"/>
  <c r="AG1016" i="4" s="1"/>
  <c r="AS676" i="4"/>
  <c r="AE676" i="4"/>
  <c r="AF676" i="4" s="1"/>
  <c r="AG676" i="4" s="1"/>
  <c r="AS1497" i="4"/>
  <c r="AE1497" i="4"/>
  <c r="AF1497" i="4" s="1"/>
  <c r="AG1497" i="4" s="1"/>
  <c r="AS536" i="4"/>
  <c r="AE536" i="4"/>
  <c r="AF536" i="4" s="1"/>
  <c r="AG536" i="4" s="1"/>
  <c r="AS442" i="4"/>
  <c r="AE442" i="4"/>
  <c r="AF442" i="4" s="1"/>
  <c r="AG442" i="4" s="1"/>
  <c r="AS1698" i="4"/>
  <c r="AE1698" i="4"/>
  <c r="AF1698" i="4" s="1"/>
  <c r="AG1698" i="4" s="1"/>
  <c r="AS1836" i="4"/>
  <c r="AE1836" i="4"/>
  <c r="AF1836" i="4" s="1"/>
  <c r="AG1836" i="4" s="1"/>
  <c r="AE387" i="4"/>
  <c r="AF387" i="4" s="1"/>
  <c r="AG387" i="4" s="1"/>
  <c r="AS387" i="4"/>
  <c r="AS1666" i="4"/>
  <c r="AE1666" i="4"/>
  <c r="AF1666" i="4" s="1"/>
  <c r="AG1666" i="4" s="1"/>
  <c r="AS1958" i="4"/>
  <c r="AE1958" i="4"/>
  <c r="AF1958" i="4" s="1"/>
  <c r="AG1958" i="4" s="1"/>
  <c r="AS2154" i="4"/>
  <c r="AE2154" i="4"/>
  <c r="AF2154" i="4" s="1"/>
  <c r="AG2154" i="4" s="1"/>
  <c r="AS1568" i="4"/>
  <c r="AE1568" i="4"/>
  <c r="AF1568" i="4" s="1"/>
  <c r="AG1568" i="4" s="1"/>
  <c r="AS1036" i="4"/>
  <c r="AE1036" i="4"/>
  <c r="AF1036" i="4" s="1"/>
  <c r="AG1036" i="4" s="1"/>
  <c r="AS2173" i="4"/>
  <c r="AE2173" i="4"/>
  <c r="AF2173" i="4" s="1"/>
  <c r="AG2173" i="4" s="1"/>
  <c r="AS1300" i="4"/>
  <c r="AE1300" i="4"/>
  <c r="AF1300" i="4" s="1"/>
  <c r="AG1300" i="4" s="1"/>
  <c r="AE549" i="4"/>
  <c r="AF549" i="4" s="1"/>
  <c r="AG549" i="4" s="1"/>
  <c r="AS549" i="4"/>
  <c r="AS975" i="4"/>
  <c r="AE975" i="4"/>
  <c r="AF975" i="4" s="1"/>
  <c r="AG975" i="4" s="1"/>
  <c r="AS30" i="4"/>
  <c r="AE30" i="4"/>
  <c r="AF30" i="4" s="1"/>
  <c r="AG30" i="4" s="1"/>
  <c r="AS1255" i="4"/>
  <c r="AE1255" i="4"/>
  <c r="AF1255" i="4" s="1"/>
  <c r="AG1255" i="4" s="1"/>
  <c r="AS267" i="4"/>
  <c r="AE267" i="4"/>
  <c r="AF267" i="4" s="1"/>
  <c r="AG267" i="4" s="1"/>
  <c r="AS1142" i="4"/>
  <c r="AE1142" i="4"/>
  <c r="AF1142" i="4" s="1"/>
  <c r="AG1142" i="4" s="1"/>
  <c r="AS1921" i="4"/>
  <c r="AE1921" i="4"/>
  <c r="AF1921" i="4" s="1"/>
  <c r="AG1921" i="4" s="1"/>
  <c r="AE1421" i="4"/>
  <c r="AF1421" i="4" s="1"/>
  <c r="AG1421" i="4" s="1"/>
  <c r="AS1421" i="4"/>
  <c r="AS101" i="4"/>
  <c r="AE101" i="4"/>
  <c r="AF101" i="4" s="1"/>
  <c r="AG101" i="4" s="1"/>
  <c r="AS1222" i="4"/>
  <c r="AE1222" i="4"/>
  <c r="AF1222" i="4" s="1"/>
  <c r="AG1222" i="4" s="1"/>
  <c r="AS1999" i="4"/>
  <c r="AE1999" i="4"/>
  <c r="AF1999" i="4" s="1"/>
  <c r="AG1999" i="4" s="1"/>
  <c r="AS1362" i="4"/>
  <c r="AE1362" i="4"/>
  <c r="AF1362" i="4" s="1"/>
  <c r="AG1362" i="4" s="1"/>
  <c r="AS1154" i="4"/>
  <c r="AE1154" i="4"/>
  <c r="AF1154" i="4" s="1"/>
  <c r="AG1154" i="4" s="1"/>
  <c r="AS171" i="4"/>
  <c r="AE171" i="4"/>
  <c r="AF171" i="4" s="1"/>
  <c r="AG171" i="4" s="1"/>
  <c r="AE11" i="4"/>
  <c r="AD11" i="4"/>
  <c r="AS1186" i="4"/>
  <c r="AE1186" i="4"/>
  <c r="AF1186" i="4" s="1"/>
  <c r="AG1186" i="4" s="1"/>
  <c r="AS1124" i="4"/>
  <c r="AE1124" i="4"/>
  <c r="AF1124" i="4" s="1"/>
  <c r="AG1124" i="4" s="1"/>
  <c r="AS160" i="4"/>
  <c r="AE160" i="4"/>
  <c r="AF160" i="4" s="1"/>
  <c r="AG160" i="4" s="1"/>
  <c r="AS2295" i="4"/>
  <c r="AE2295" i="4"/>
  <c r="AF2295" i="4" s="1"/>
  <c r="AG2295" i="4" s="1"/>
  <c r="AS535" i="4"/>
  <c r="AE535" i="4"/>
  <c r="AF535" i="4" s="1"/>
  <c r="AG535" i="4" s="1"/>
  <c r="AE795" i="4"/>
  <c r="AF795" i="4" s="1"/>
  <c r="AG795" i="4" s="1"/>
  <c r="AS795" i="4"/>
  <c r="AS2364" i="4"/>
  <c r="AE2364" i="4"/>
  <c r="AF2364" i="4" s="1"/>
  <c r="AG2364" i="4" s="1"/>
  <c r="AS1559" i="4"/>
  <c r="AE1559" i="4"/>
  <c r="AF1559" i="4" s="1"/>
  <c r="AG1559" i="4" s="1"/>
  <c r="AS2463" i="4"/>
  <c r="AE2463" i="4"/>
  <c r="AF2463" i="4" s="1"/>
  <c r="AG2463" i="4" s="1"/>
  <c r="AS1160" i="4"/>
  <c r="AE1160" i="4"/>
  <c r="AF1160" i="4" s="1"/>
  <c r="AG1160" i="4" s="1"/>
  <c r="AS1436" i="4"/>
  <c r="AE1436" i="4"/>
  <c r="AF1436" i="4" s="1"/>
  <c r="AG1436" i="4" s="1"/>
  <c r="AE1158" i="4"/>
  <c r="AF1158" i="4" s="1"/>
  <c r="AG1158" i="4" s="1"/>
  <c r="AS1158" i="4"/>
  <c r="AS2303" i="4"/>
  <c r="AE2303" i="4"/>
  <c r="AF2303" i="4" s="1"/>
  <c r="AG2303" i="4" s="1"/>
  <c r="AS1705" i="4"/>
  <c r="AE1705" i="4"/>
  <c r="AF1705" i="4" s="1"/>
  <c r="AG1705" i="4" s="1"/>
  <c r="AS120" i="4"/>
  <c r="AE120" i="4"/>
  <c r="AF120" i="4" s="1"/>
  <c r="AG120" i="4" s="1"/>
  <c r="AS867" i="4"/>
  <c r="AE867" i="4"/>
  <c r="AF867" i="4" s="1"/>
  <c r="AG867" i="4" s="1"/>
  <c r="AE2373" i="4"/>
  <c r="AF2373" i="4" s="1"/>
  <c r="AG2373" i="4" s="1"/>
  <c r="AS2373" i="4"/>
  <c r="AS1920" i="4"/>
  <c r="AE1920" i="4"/>
  <c r="AF1920" i="4" s="1"/>
  <c r="AG1920" i="4" s="1"/>
  <c r="AE1762" i="4"/>
  <c r="AF1762" i="4" s="1"/>
  <c r="AG1762" i="4" s="1"/>
  <c r="AS1762" i="4"/>
  <c r="AS1679" i="4"/>
  <c r="AE1679" i="4"/>
  <c r="AF1679" i="4" s="1"/>
  <c r="AG1679" i="4" s="1"/>
  <c r="AS322" i="4"/>
  <c r="AE322" i="4"/>
  <c r="AF322" i="4" s="1"/>
  <c r="AG322" i="4" s="1"/>
  <c r="AS176" i="4"/>
  <c r="AE176" i="4"/>
  <c r="AF176" i="4" s="1"/>
  <c r="AG176" i="4" s="1"/>
  <c r="AS2298" i="4"/>
  <c r="AE2298" i="4"/>
  <c r="AF2298" i="4" s="1"/>
  <c r="AG2298" i="4" s="1"/>
  <c r="AS1545" i="4"/>
  <c r="AE1545" i="4"/>
  <c r="AF1545" i="4" s="1"/>
  <c r="AG1545" i="4" s="1"/>
  <c r="AS1656" i="4"/>
  <c r="AE1656" i="4"/>
  <c r="AF1656" i="4" s="1"/>
  <c r="AG1656" i="4" s="1"/>
  <c r="AS178" i="4"/>
  <c r="AE178" i="4"/>
  <c r="AF178" i="4" s="1"/>
  <c r="AG178" i="4" s="1"/>
  <c r="AS643" i="4"/>
  <c r="AE643" i="4"/>
  <c r="AF643" i="4" s="1"/>
  <c r="AG643" i="4" s="1"/>
  <c r="AS1663" i="4"/>
  <c r="AE1663" i="4"/>
  <c r="AF1663" i="4" s="1"/>
  <c r="AG1663" i="4" s="1"/>
  <c r="AE1516" i="4"/>
  <c r="AF1516" i="4" s="1"/>
  <c r="AG1516" i="4" s="1"/>
  <c r="AS1516" i="4"/>
  <c r="AS1783" i="4"/>
  <c r="AE1783" i="4"/>
  <c r="AF1783" i="4" s="1"/>
  <c r="AG1783" i="4" s="1"/>
  <c r="AE851" i="4"/>
  <c r="AF851" i="4" s="1"/>
  <c r="AG851" i="4" s="1"/>
  <c r="AS851" i="4"/>
  <c r="AS591" i="4"/>
  <c r="AE591" i="4"/>
  <c r="AF591" i="4" s="1"/>
  <c r="AG591" i="4" s="1"/>
  <c r="AE1659" i="4"/>
  <c r="AF1659" i="4" s="1"/>
  <c r="AG1659" i="4" s="1"/>
  <c r="AS1659" i="4"/>
  <c r="AS343" i="4"/>
  <c r="AE343" i="4"/>
  <c r="AF343" i="4" s="1"/>
  <c r="AG343" i="4" s="1"/>
  <c r="AS1962" i="4"/>
  <c r="AE1962" i="4"/>
  <c r="AF1962" i="4" s="1"/>
  <c r="AG1962" i="4" s="1"/>
  <c r="AS605" i="4"/>
  <c r="AE605" i="4"/>
  <c r="AF605" i="4" s="1"/>
  <c r="AG605" i="4" s="1"/>
  <c r="AS2485" i="4"/>
  <c r="AE2485" i="4"/>
  <c r="AF2485" i="4" s="1"/>
  <c r="AG2485" i="4" s="1"/>
  <c r="AS539" i="4"/>
  <c r="AE539" i="4"/>
  <c r="AF539" i="4" s="1"/>
  <c r="AG539" i="4" s="1"/>
  <c r="AS1482" i="4"/>
  <c r="AE1482" i="4"/>
  <c r="AF1482" i="4" s="1"/>
  <c r="AG1482" i="4" s="1"/>
  <c r="AS1291" i="4"/>
  <c r="AE1291" i="4"/>
  <c r="AF1291" i="4" s="1"/>
  <c r="AG1291" i="4" s="1"/>
  <c r="AS144" i="4"/>
  <c r="AE144" i="4"/>
  <c r="AF144" i="4" s="1"/>
  <c r="AG144" i="4" s="1"/>
  <c r="AS1113" i="4"/>
  <c r="AE1113" i="4"/>
  <c r="AF1113" i="4" s="1"/>
  <c r="AG1113" i="4" s="1"/>
  <c r="AS19" i="4"/>
  <c r="AE19" i="4"/>
  <c r="AF19" i="4" s="1"/>
  <c r="AG19" i="4" s="1"/>
  <c r="AS1633" i="4"/>
  <c r="AE1633" i="4"/>
  <c r="AF1633" i="4" s="1"/>
  <c r="AG1633" i="4" s="1"/>
  <c r="AE199" i="4"/>
  <c r="AF199" i="4" s="1"/>
  <c r="AG199" i="4" s="1"/>
  <c r="AS199" i="4"/>
  <c r="AS1983" i="4"/>
  <c r="AE1983" i="4"/>
  <c r="AF1983" i="4" s="1"/>
  <c r="AG1983" i="4" s="1"/>
  <c r="AS842" i="4"/>
  <c r="AE842" i="4"/>
  <c r="AF842" i="4" s="1"/>
  <c r="AG842" i="4" s="1"/>
  <c r="AS2090" i="4"/>
  <c r="AE2090" i="4"/>
  <c r="AF2090" i="4" s="1"/>
  <c r="AG2090" i="4" s="1"/>
  <c r="AS1646" i="4"/>
  <c r="AE1646" i="4"/>
  <c r="AF1646" i="4" s="1"/>
  <c r="AG1646" i="4" s="1"/>
  <c r="AS1015" i="4"/>
  <c r="AE1015" i="4"/>
  <c r="AF1015" i="4" s="1"/>
  <c r="AG1015" i="4" s="1"/>
  <c r="AS2405" i="4"/>
  <c r="AE2405" i="4"/>
  <c r="AF2405" i="4" s="1"/>
  <c r="AG2405" i="4" s="1"/>
  <c r="AS1919" i="4"/>
  <c r="AE1919" i="4"/>
  <c r="AF1919" i="4" s="1"/>
  <c r="AG1919" i="4" s="1"/>
  <c r="AS492" i="4"/>
  <c r="AE492" i="4"/>
  <c r="AF492" i="4" s="1"/>
  <c r="AG492" i="4" s="1"/>
  <c r="AE552" i="4"/>
  <c r="AF552" i="4" s="1"/>
  <c r="AG552" i="4" s="1"/>
  <c r="AS552" i="4"/>
  <c r="AS1326" i="4"/>
  <c r="AE1326" i="4"/>
  <c r="AF1326" i="4" s="1"/>
  <c r="AG1326" i="4" s="1"/>
  <c r="AS1244" i="4"/>
  <c r="AE1244" i="4"/>
  <c r="AF1244" i="4" s="1"/>
  <c r="AG1244" i="4" s="1"/>
  <c r="AE2300" i="4"/>
  <c r="AF2300" i="4" s="1"/>
  <c r="AG2300" i="4" s="1"/>
  <c r="AS2300" i="4"/>
  <c r="AS129" i="4"/>
  <c r="AE129" i="4"/>
  <c r="AF129" i="4" s="1"/>
  <c r="AG129" i="4" s="1"/>
  <c r="AS1123" i="4"/>
  <c r="AE1123" i="4"/>
  <c r="AF1123" i="4" s="1"/>
  <c r="AG1123" i="4" s="1"/>
  <c r="AS911" i="4"/>
  <c r="AE911" i="4"/>
  <c r="AF911" i="4" s="1"/>
  <c r="AG911" i="4" s="1"/>
  <c r="AS663" i="4"/>
  <c r="AE663" i="4"/>
  <c r="AF663" i="4" s="1"/>
  <c r="AG663" i="4" s="1"/>
  <c r="AS1007" i="4"/>
  <c r="AE1007" i="4"/>
  <c r="AF1007" i="4" s="1"/>
  <c r="AG1007" i="4" s="1"/>
  <c r="AE1721" i="4"/>
  <c r="AF1721" i="4" s="1"/>
  <c r="AG1721" i="4" s="1"/>
  <c r="AS1721" i="4"/>
  <c r="AS154" i="4"/>
  <c r="AE154" i="4"/>
  <c r="AF154" i="4" s="1"/>
  <c r="AG154" i="4" s="1"/>
  <c r="AS407" i="4"/>
  <c r="AE407" i="4"/>
  <c r="AF407" i="4" s="1"/>
  <c r="AG407" i="4" s="1"/>
  <c r="AS1301" i="4"/>
  <c r="AE1301" i="4"/>
  <c r="AF1301" i="4" s="1"/>
  <c r="AG1301" i="4" s="1"/>
  <c r="AS1327" i="4"/>
  <c r="AE1327" i="4"/>
  <c r="AF1327" i="4" s="1"/>
  <c r="AG1327" i="4" s="1"/>
  <c r="AS115" i="4"/>
  <c r="AE115" i="4"/>
  <c r="AF115" i="4" s="1"/>
  <c r="AG115" i="4" s="1"/>
  <c r="AS179" i="4"/>
  <c r="AE179" i="4"/>
  <c r="AF179" i="4" s="1"/>
  <c r="AG179" i="4" s="1"/>
  <c r="AS1288" i="4"/>
  <c r="AE1288" i="4"/>
  <c r="AF1288" i="4" s="1"/>
  <c r="AG1288" i="4" s="1"/>
  <c r="AS537" i="4"/>
  <c r="AE537" i="4"/>
  <c r="AF537" i="4" s="1"/>
  <c r="AG537" i="4" s="1"/>
  <c r="AS2256" i="4"/>
  <c r="AE2256" i="4"/>
  <c r="AF2256" i="4" s="1"/>
  <c r="AG2256" i="4" s="1"/>
  <c r="AE177" i="4"/>
  <c r="AF177" i="4" s="1"/>
  <c r="AG177" i="4" s="1"/>
  <c r="AS177" i="4"/>
  <c r="AS1012" i="4"/>
  <c r="AE1012" i="4"/>
  <c r="AF1012" i="4" s="1"/>
  <c r="AG1012" i="4" s="1"/>
  <c r="AS1928" i="4"/>
  <c r="AE1928" i="4"/>
  <c r="AF1928" i="4" s="1"/>
  <c r="AG1928" i="4" s="1"/>
  <c r="AS1100" i="4"/>
  <c r="AE1100" i="4"/>
  <c r="AF1100" i="4" s="1"/>
  <c r="AG1100" i="4" s="1"/>
  <c r="AE1223" i="4"/>
  <c r="AF1223" i="4" s="1"/>
  <c r="AG1223" i="4" s="1"/>
  <c r="AS1223" i="4"/>
  <c r="AS486" i="4"/>
  <c r="AE486" i="4"/>
  <c r="AF486" i="4" s="1"/>
  <c r="AG486" i="4" s="1"/>
  <c r="AS24" i="4"/>
  <c r="AE24" i="4"/>
  <c r="AF24" i="4" s="1"/>
  <c r="AG24" i="4" s="1"/>
  <c r="AS1764" i="4"/>
  <c r="AE1764" i="4"/>
  <c r="AF1764" i="4" s="1"/>
  <c r="AG1764" i="4" s="1"/>
  <c r="AS1322" i="4"/>
  <c r="AE1322" i="4"/>
  <c r="AF1322" i="4" s="1"/>
  <c r="AG1322" i="4" s="1"/>
  <c r="AS109" i="4"/>
  <c r="AE109" i="4"/>
  <c r="AF109" i="4" s="1"/>
  <c r="AG109" i="4" s="1"/>
  <c r="AS1930" i="4"/>
  <c r="AE1930" i="4"/>
  <c r="AF1930" i="4" s="1"/>
  <c r="AG1930" i="4" s="1"/>
  <c r="AS204" i="4"/>
  <c r="AE204" i="4"/>
  <c r="AF204" i="4" s="1"/>
  <c r="AG204" i="4" s="1"/>
  <c r="AS128" i="4"/>
  <c r="AE128" i="4"/>
  <c r="AF128" i="4" s="1"/>
  <c r="AG128" i="4" s="1"/>
  <c r="AS1485" i="4"/>
  <c r="AE1485" i="4"/>
  <c r="AF1485" i="4" s="1"/>
  <c r="AG1485" i="4" s="1"/>
  <c r="AE977" i="4"/>
  <c r="AF977" i="4" s="1"/>
  <c r="AG977" i="4" s="1"/>
  <c r="AS977" i="4"/>
  <c r="AS226" i="4"/>
  <c r="AE226" i="4"/>
  <c r="AF226" i="4" s="1"/>
  <c r="AG226" i="4" s="1"/>
  <c r="AS2277" i="4"/>
  <c r="AE2277" i="4"/>
  <c r="AF2277" i="4" s="1"/>
  <c r="AG2277" i="4" s="1"/>
  <c r="AS1761" i="4"/>
  <c r="AE1761" i="4"/>
  <c r="AF1761" i="4" s="1"/>
  <c r="AG1761" i="4" s="1"/>
  <c r="AS2374" i="4"/>
  <c r="AE2374" i="4"/>
  <c r="AF2374" i="4" s="1"/>
  <c r="AG2374" i="4" s="1"/>
  <c r="AS153" i="4"/>
  <c r="AE153" i="4"/>
  <c r="AF153" i="4" s="1"/>
  <c r="AG153" i="4" s="1"/>
  <c r="AS1940" i="4"/>
  <c r="AE1940" i="4"/>
  <c r="AF1940" i="4" s="1"/>
  <c r="AG1940" i="4" s="1"/>
  <c r="AS978" i="4"/>
  <c r="AE978" i="4"/>
  <c r="AF978" i="4" s="1"/>
  <c r="AG978" i="4" s="1"/>
  <c r="AS912" i="4"/>
  <c r="AE912" i="4"/>
  <c r="AF912" i="4" s="1"/>
  <c r="AG912" i="4" s="1"/>
  <c r="AS2453" i="4"/>
  <c r="AE2453" i="4"/>
  <c r="AF2453" i="4" s="1"/>
  <c r="AG2453" i="4" s="1"/>
  <c r="AS794" i="4"/>
  <c r="AE794" i="4"/>
  <c r="AF794" i="4" s="1"/>
  <c r="AG794" i="4" s="1"/>
  <c r="AS1491" i="4"/>
  <c r="AE1491" i="4"/>
  <c r="AF1491" i="4" s="1"/>
  <c r="AG1491" i="4" s="1"/>
  <c r="AS2022" i="4"/>
  <c r="AE2022" i="4"/>
  <c r="AF2022" i="4" s="1"/>
  <c r="AG2022" i="4" s="1"/>
  <c r="AE161" i="4"/>
  <c r="AF161" i="4" s="1"/>
  <c r="AG161" i="4" s="1"/>
  <c r="AS161" i="4"/>
  <c r="AS2437" i="4"/>
  <c r="AE2437" i="4"/>
  <c r="AF2437" i="4" s="1"/>
  <c r="AG2437" i="4" s="1"/>
  <c r="AS1261" i="4"/>
  <c r="AE1261" i="4"/>
  <c r="AF1261" i="4" s="1"/>
  <c r="AG1261" i="4" s="1"/>
  <c r="AS1347" i="4"/>
  <c r="AE1347" i="4"/>
  <c r="AF1347" i="4" s="1"/>
  <c r="AG1347" i="4" s="1"/>
  <c r="AS1215" i="4"/>
  <c r="AE1215" i="4"/>
  <c r="AF1215" i="4" s="1"/>
  <c r="AG1215" i="4" s="1"/>
  <c r="AS2390" i="4"/>
  <c r="AE2390" i="4"/>
  <c r="AF2390" i="4" s="1"/>
  <c r="AG2390" i="4" s="1"/>
  <c r="AS2333" i="4"/>
  <c r="AE2333" i="4"/>
  <c r="AF2333" i="4" s="1"/>
  <c r="AG2333" i="4" s="1"/>
  <c r="AS1161" i="4"/>
  <c r="AE1161" i="4"/>
  <c r="AF1161" i="4" s="1"/>
  <c r="AG1161" i="4" s="1"/>
  <c r="AS1519" i="4"/>
  <c r="AE1519" i="4"/>
  <c r="AF1519" i="4" s="1"/>
  <c r="AG1519" i="4" s="1"/>
  <c r="AS1290" i="4"/>
  <c r="AE1290" i="4"/>
  <c r="AF1290" i="4" s="1"/>
  <c r="AG1290" i="4" s="1"/>
  <c r="AS780" i="4"/>
  <c r="AE780" i="4"/>
  <c r="AF780" i="4" s="1"/>
  <c r="AG780" i="4" s="1"/>
  <c r="AS1791" i="4"/>
  <c r="AE1791" i="4"/>
  <c r="AF1791" i="4" s="1"/>
  <c r="AG1791" i="4" s="1"/>
  <c r="AS976" i="4"/>
  <c r="AE976" i="4"/>
  <c r="AF976" i="4" s="1"/>
  <c r="AG976" i="4" s="1"/>
  <c r="AS1782" i="4"/>
  <c r="AE1782" i="4"/>
  <c r="AF1782" i="4" s="1"/>
  <c r="AG1782" i="4" s="1"/>
  <c r="AS151" i="4"/>
  <c r="AE151" i="4"/>
  <c r="AF151" i="4" s="1"/>
  <c r="AG151" i="4" s="1"/>
  <c r="AS1037" i="4"/>
  <c r="AE1037" i="4"/>
  <c r="AF1037" i="4" s="1"/>
  <c r="AG1037" i="4" s="1"/>
  <c r="AS2375" i="4"/>
  <c r="AE2375" i="4"/>
  <c r="AF2375" i="4" s="1"/>
  <c r="AG2375" i="4" s="1"/>
  <c r="AS102" i="4"/>
  <c r="AE102" i="4"/>
  <c r="AF102" i="4" s="1"/>
  <c r="AG102" i="4" s="1"/>
  <c r="AS573" i="4"/>
  <c r="AE573" i="4"/>
  <c r="AF573" i="4" s="1"/>
  <c r="AG573" i="4" s="1"/>
  <c r="AS707" i="4"/>
  <c r="AE707" i="4"/>
  <c r="AF707" i="4" s="1"/>
  <c r="AG707" i="4" s="1"/>
  <c r="AS849" i="4"/>
  <c r="AE849" i="4"/>
  <c r="AF849" i="4" s="1"/>
  <c r="AG849" i="4" s="1"/>
  <c r="AS533" i="4"/>
  <c r="AE533" i="4"/>
  <c r="AF533" i="4" s="1"/>
  <c r="AG533" i="4" s="1"/>
  <c r="AS1122" i="4"/>
  <c r="AE1122" i="4"/>
  <c r="AF1122" i="4" s="1"/>
  <c r="AG1122" i="4" s="1"/>
  <c r="AS1479" i="4"/>
  <c r="AE1479" i="4"/>
  <c r="AF1479" i="4" s="1"/>
  <c r="AG1479" i="4" s="1"/>
  <c r="AS1499" i="4"/>
  <c r="AE1499" i="4"/>
  <c r="AF1499" i="4" s="1"/>
  <c r="AG1499" i="4" s="1"/>
  <c r="AS1929" i="4"/>
  <c r="AE1929" i="4"/>
  <c r="AF1929" i="4" s="1"/>
  <c r="AG1929" i="4" s="1"/>
  <c r="AS1520" i="4"/>
  <c r="AE1520" i="4"/>
  <c r="AF1520" i="4" s="1"/>
  <c r="AG1520" i="4" s="1"/>
  <c r="AS132" i="4"/>
  <c r="AE132" i="4"/>
  <c r="AF132" i="4" s="1"/>
  <c r="AG132" i="4" s="1"/>
  <c r="AS775" i="4"/>
  <c r="AE775" i="4"/>
  <c r="AF775" i="4" s="1"/>
  <c r="AG775" i="4" s="1"/>
  <c r="AE1035" i="4"/>
  <c r="AF1035" i="4" s="1"/>
  <c r="AG1035" i="4" s="1"/>
  <c r="AS1035" i="4"/>
  <c r="AE1489" i="4"/>
  <c r="AF1489" i="4" s="1"/>
  <c r="AG1489" i="4" s="1"/>
  <c r="AS1489" i="4"/>
  <c r="AS1723" i="4"/>
  <c r="AE1723" i="4"/>
  <c r="AF1723" i="4" s="1"/>
  <c r="AG1723" i="4" s="1"/>
  <c r="AS1914" i="4"/>
  <c r="AE1914" i="4"/>
  <c r="AF1914" i="4" s="1"/>
  <c r="AG1914" i="4" s="1"/>
  <c r="AS1039" i="4"/>
  <c r="AE1039" i="4"/>
  <c r="AF1039" i="4" s="1"/>
  <c r="AG1039" i="4" s="1"/>
  <c r="AS1062" i="4"/>
  <c r="AE1062" i="4"/>
  <c r="AF1062" i="4" s="1"/>
  <c r="AG1062" i="4" s="1"/>
  <c r="AS2079" i="4"/>
  <c r="AE2079" i="4"/>
  <c r="AF2079" i="4" s="1"/>
  <c r="AG2079" i="4" s="1"/>
  <c r="AS1542" i="4"/>
  <c r="AE1542" i="4"/>
  <c r="AF1542" i="4" s="1"/>
  <c r="AG1542" i="4" s="1"/>
  <c r="AS1302" i="4"/>
  <c r="AE1302" i="4"/>
  <c r="AF1302" i="4" s="1"/>
  <c r="AG1302" i="4" s="1"/>
  <c r="AS2438" i="4"/>
  <c r="AE2438" i="4"/>
  <c r="AF2438" i="4" s="1"/>
  <c r="AG2438" i="4" s="1"/>
  <c r="AS682" i="4"/>
  <c r="AE682" i="4"/>
  <c r="AF682" i="4" s="1"/>
  <c r="AG682" i="4" s="1"/>
  <c r="AS1359" i="4"/>
  <c r="AE1359" i="4"/>
  <c r="AF1359" i="4" s="1"/>
  <c r="AG1359" i="4" s="1"/>
  <c r="AS973" i="4"/>
  <c r="AE973" i="4"/>
  <c r="AF973" i="4" s="1"/>
  <c r="AG973" i="4" s="1"/>
  <c r="AE1763" i="4"/>
  <c r="AF1763" i="4" s="1"/>
  <c r="AG1763" i="4" s="1"/>
  <c r="AS1763" i="4"/>
  <c r="AE54" i="4"/>
  <c r="AF54" i="4" s="1"/>
  <c r="AG54" i="4" s="1"/>
  <c r="AS54" i="4"/>
  <c r="AS1837" i="4"/>
  <c r="AE1837" i="4"/>
  <c r="AF1837" i="4" s="1"/>
  <c r="AG1837" i="4" s="1"/>
  <c r="AE1770" i="4"/>
  <c r="AF1770" i="4" s="1"/>
  <c r="AG1770" i="4" s="1"/>
  <c r="AS1770" i="4"/>
  <c r="AS824" i="4"/>
  <c r="AE824" i="4"/>
  <c r="AF824" i="4" s="1"/>
  <c r="AG824" i="4" s="1"/>
  <c r="AS122" i="4"/>
  <c r="AE122" i="4"/>
  <c r="AF122" i="4" s="1"/>
  <c r="AG122" i="4" s="1"/>
  <c r="AE1927" i="4"/>
  <c r="AF1927" i="4" s="1"/>
  <c r="AG1927" i="4" s="1"/>
  <c r="AS1927" i="4"/>
  <c r="AS1132" i="4"/>
  <c r="AE1132" i="4"/>
  <c r="AF1132" i="4" s="1"/>
  <c r="AG1132" i="4" s="1"/>
  <c r="AS1780" i="4"/>
  <c r="AE1780" i="4"/>
  <c r="AF1780" i="4" s="1"/>
  <c r="AG1780" i="4" s="1"/>
  <c r="AS2307" i="4"/>
  <c r="AE2307" i="4"/>
  <c r="AF2307" i="4" s="1"/>
  <c r="AG2307" i="4" s="1"/>
  <c r="AS1521" i="4"/>
  <c r="AE1521" i="4"/>
  <c r="AF1521" i="4" s="1"/>
  <c r="AG1521" i="4" s="1"/>
  <c r="AS1925" i="4"/>
  <c r="AE1925" i="4"/>
  <c r="AF1925" i="4" s="1"/>
  <c r="AG1925" i="4" s="1"/>
  <c r="AS534" i="4"/>
  <c r="AE534" i="4"/>
  <c r="AF534" i="4" s="1"/>
  <c r="AG534" i="4" s="1"/>
  <c r="AE1778" i="4"/>
  <c r="AF1778" i="4" s="1"/>
  <c r="AG1778" i="4" s="1"/>
  <c r="AS1778" i="4"/>
  <c r="AE247" i="4"/>
  <c r="AF247" i="4" s="1"/>
  <c r="AG247" i="4" s="1"/>
  <c r="AS247" i="4"/>
  <c r="AS2111" i="4"/>
  <c r="AE2111" i="4"/>
  <c r="AF2111" i="4" s="1"/>
  <c r="AG2111" i="4" s="1"/>
  <c r="AS1313" i="4"/>
  <c r="AE1313" i="4"/>
  <c r="AF1313" i="4" s="1"/>
  <c r="AG1313" i="4" s="1"/>
  <c r="AS1760" i="4"/>
  <c r="AE1760" i="4"/>
  <c r="AF1760" i="4" s="1"/>
  <c r="AG1760" i="4" s="1"/>
  <c r="AS1372" i="4"/>
  <c r="AE1372" i="4"/>
  <c r="AF1372" i="4" s="1"/>
  <c r="AG1372" i="4" s="1"/>
  <c r="AR17" i="4"/>
  <c r="AR2489" i="4" s="1"/>
  <c r="Z17" i="4"/>
  <c r="AK17" i="4"/>
  <c r="AB17" i="4"/>
  <c r="Y2489" i="4"/>
  <c r="AK2489" i="4" l="1"/>
  <c r="AL2490" i="4" s="1"/>
  <c r="AC17" i="4"/>
  <c r="AE17" i="4" s="1"/>
  <c r="AF17" i="4" s="1"/>
  <c r="AG17" i="4" s="1"/>
  <c r="Z2489" i="4"/>
  <c r="Z2491" i="4" s="1"/>
  <c r="AF11" i="4"/>
  <c r="AS17" i="4"/>
  <c r="AS2489" i="4" s="1"/>
  <c r="AB2489" i="4"/>
  <c r="AD17" i="4" l="1"/>
  <c r="AD2489" i="4" s="1"/>
  <c r="AC2489" i="4"/>
  <c r="AE2489" i="4"/>
  <c r="AF2489" i="4"/>
  <c r="AG11" i="4"/>
  <c r="AG2489" i="4" l="1"/>
  <c r="AG2490" i="4" s="1"/>
  <c r="AH2491" i="4" s="1"/>
  <c r="AI11" i="4"/>
  <c r="AL11" i="4" l="1"/>
  <c r="AJ11" i="4"/>
  <c r="AH2487" i="4"/>
  <c r="AI2487" i="4" s="1"/>
  <c r="AH703" i="4"/>
  <c r="AI703" i="4" s="1"/>
  <c r="AH1015" i="4"/>
  <c r="AI1015" i="4" s="1"/>
  <c r="AH2296" i="4"/>
  <c r="AI2296" i="4" s="1"/>
  <c r="AH975" i="4"/>
  <c r="AI975" i="4" s="1"/>
  <c r="AH1039" i="4"/>
  <c r="AI1039" i="4" s="1"/>
  <c r="AH2445" i="4"/>
  <c r="AI2445" i="4" s="1"/>
  <c r="AH321" i="4"/>
  <c r="AI321" i="4" s="1"/>
  <c r="AH424" i="4"/>
  <c r="AI424" i="4" s="1"/>
  <c r="AH1646" i="4"/>
  <c r="AI1646" i="4" s="1"/>
  <c r="AH1243" i="4"/>
  <c r="AI1243" i="4" s="1"/>
  <c r="AH178" i="4"/>
  <c r="AI178" i="4" s="1"/>
  <c r="AH569" i="4"/>
  <c r="AI569" i="4" s="1"/>
  <c r="AH407" i="4"/>
  <c r="AI407" i="4" s="1"/>
  <c r="AH1916" i="4"/>
  <c r="AI1916" i="4" s="1"/>
  <c r="AH549" i="4"/>
  <c r="AI549" i="4" s="1"/>
  <c r="AH974" i="4"/>
  <c r="AI974" i="4" s="1"/>
  <c r="AH1542" i="4"/>
  <c r="AI1542" i="4" s="1"/>
  <c r="AH1656" i="4"/>
  <c r="AI1656" i="4" s="1"/>
  <c r="AH442" i="4"/>
  <c r="AI442" i="4" s="1"/>
  <c r="AH1316" i="4"/>
  <c r="AI1316" i="4" s="1"/>
  <c r="AH1186" i="4"/>
  <c r="AI1186" i="4" s="1"/>
  <c r="AH1843" i="4"/>
  <c r="AI1843" i="4" s="1"/>
  <c r="AH1488" i="4"/>
  <c r="AI1488" i="4" s="1"/>
  <c r="AH1723" i="4"/>
  <c r="AI1723" i="4" s="1"/>
  <c r="AH1914" i="4"/>
  <c r="AI1914" i="4" s="1"/>
  <c r="AH1052" i="4"/>
  <c r="AI1052" i="4" s="1"/>
  <c r="AH842" i="4"/>
  <c r="AI842" i="4" s="1"/>
  <c r="AH1559" i="4"/>
  <c r="AI1559" i="4" s="1"/>
  <c r="AH824" i="4"/>
  <c r="AI824" i="4" s="1"/>
  <c r="AH2298" i="4"/>
  <c r="AI2298" i="4" s="1"/>
  <c r="AH1929" i="4"/>
  <c r="AI1929" i="4" s="1"/>
  <c r="AH1921" i="4"/>
  <c r="AI1921" i="4" s="1"/>
  <c r="AH1836" i="4"/>
  <c r="AI1836" i="4" s="1"/>
  <c r="AH150" i="4"/>
  <c r="AI150" i="4" s="1"/>
  <c r="AH747" i="4"/>
  <c r="AI747" i="4" s="1"/>
  <c r="AH1522" i="4"/>
  <c r="AI1522" i="4" s="1"/>
  <c r="AH601" i="4"/>
  <c r="AI601" i="4" s="1"/>
  <c r="AH841" i="4"/>
  <c r="AI841" i="4" s="1"/>
  <c r="AH1429" i="4"/>
  <c r="AI1429" i="4" s="1"/>
  <c r="AH1791" i="4"/>
  <c r="AI1791" i="4" s="1"/>
  <c r="AH867" i="4"/>
  <c r="AI867" i="4" s="1"/>
  <c r="AH1359" i="4"/>
  <c r="AI1359" i="4" s="1"/>
  <c r="AH1640" i="4"/>
  <c r="AI1640" i="4" s="1"/>
  <c r="AH2486" i="4"/>
  <c r="AI2486" i="4" s="1"/>
  <c r="AH1158" i="4"/>
  <c r="AI1158" i="4" s="1"/>
  <c r="AH1538" i="4"/>
  <c r="AI1538" i="4" s="1"/>
  <c r="AH1489" i="4"/>
  <c r="AI1489" i="4" s="1"/>
  <c r="AH2148" i="4"/>
  <c r="AI2148" i="4" s="1"/>
  <c r="AH1007" i="4"/>
  <c r="AI1007" i="4" s="1"/>
  <c r="AH1288" i="4"/>
  <c r="AI1288" i="4" s="1"/>
  <c r="AH1302" i="4"/>
  <c r="AI1302" i="4" s="1"/>
  <c r="AH617" i="4"/>
  <c r="AI617" i="4" s="1"/>
  <c r="AH1739" i="4"/>
  <c r="AI1739" i="4" s="1"/>
  <c r="AH164" i="4"/>
  <c r="AI164" i="4" s="1"/>
  <c r="AH24" i="4"/>
  <c r="AI24" i="4" s="1"/>
  <c r="AH1721" i="4"/>
  <c r="AI1721" i="4" s="1"/>
  <c r="AH2339" i="4"/>
  <c r="AI2339" i="4" s="1"/>
  <c r="AH109" i="4"/>
  <c r="AI109" i="4" s="1"/>
  <c r="AH1920" i="4"/>
  <c r="AI1920" i="4" s="1"/>
  <c r="AH1362" i="4"/>
  <c r="AI1362" i="4" s="1"/>
  <c r="AH1261" i="4"/>
  <c r="AI1261" i="4" s="1"/>
  <c r="AH2405" i="4"/>
  <c r="AI2405" i="4" s="1"/>
  <c r="AH1679" i="4"/>
  <c r="AI1679" i="4" s="1"/>
  <c r="AH1122" i="4"/>
  <c r="AI1122" i="4" s="1"/>
  <c r="AH34" i="4"/>
  <c r="AI34" i="4" s="1"/>
  <c r="AH1479" i="4"/>
  <c r="AI1479" i="4" s="1"/>
  <c r="AH1962" i="4"/>
  <c r="AI1962" i="4" s="1"/>
  <c r="AH1917" i="4"/>
  <c r="AI1917" i="4" s="1"/>
  <c r="AH605" i="4"/>
  <c r="AI605" i="4" s="1"/>
  <c r="AH596" i="4"/>
  <c r="AI596" i="4" s="1"/>
  <c r="AH1765" i="4"/>
  <c r="AI1765" i="4" s="1"/>
  <c r="AH1750" i="4"/>
  <c r="AI1750" i="4" s="1"/>
  <c r="AH1155" i="4"/>
  <c r="AI1155" i="4" s="1"/>
  <c r="AH18" i="4"/>
  <c r="AI18" i="4" s="1"/>
  <c r="AH322" i="4"/>
  <c r="AI322" i="4" s="1"/>
  <c r="AH2111" i="4"/>
  <c r="AI2111" i="4" s="1"/>
  <c r="AH1770" i="4"/>
  <c r="AI1770" i="4" s="1"/>
  <c r="AH1244" i="4"/>
  <c r="AI1244" i="4" s="1"/>
  <c r="AH1301" i="4"/>
  <c r="AI1301" i="4" s="1"/>
  <c r="AH1016" i="4"/>
  <c r="AI1016" i="4" s="1"/>
  <c r="AH1950" i="4"/>
  <c r="AI1950" i="4" s="1"/>
  <c r="AH2300" i="4"/>
  <c r="AI2300" i="4" s="1"/>
  <c r="AH1746" i="4"/>
  <c r="AI1746" i="4" s="1"/>
  <c r="AH247" i="4"/>
  <c r="AI247" i="4" s="1"/>
  <c r="AH707" i="4"/>
  <c r="AI707" i="4" s="1"/>
  <c r="AH573" i="4"/>
  <c r="AI573" i="4" s="1"/>
  <c r="AH1159" i="4"/>
  <c r="AI1159" i="4" s="1"/>
  <c r="AH144" i="4"/>
  <c r="AI144" i="4" s="1"/>
  <c r="AH1421" i="4"/>
  <c r="AI1421" i="4" s="1"/>
  <c r="AH75" i="4"/>
  <c r="AI75" i="4" s="1"/>
  <c r="AH1783" i="4"/>
  <c r="AI1783" i="4" s="1"/>
  <c r="AH2256" i="4"/>
  <c r="AI2256" i="4" s="1"/>
  <c r="AH1334" i="4"/>
  <c r="AI1334" i="4" s="1"/>
  <c r="AH2262" i="4"/>
  <c r="AI2262" i="4" s="1"/>
  <c r="AH1062" i="4"/>
  <c r="AI1062" i="4" s="1"/>
  <c r="AH128" i="4"/>
  <c r="AI128" i="4" s="1"/>
  <c r="AH1523" i="4"/>
  <c r="AI1523" i="4" s="1"/>
  <c r="AH1851" i="4"/>
  <c r="AI1851" i="4" s="1"/>
  <c r="AH2373" i="4"/>
  <c r="AI2373" i="4" s="1"/>
  <c r="AH782" i="4"/>
  <c r="AI782" i="4" s="1"/>
  <c r="AH639" i="4"/>
  <c r="AI639" i="4" s="1"/>
  <c r="AH928" i="4"/>
  <c r="AI928" i="4" s="1"/>
  <c r="AH1223" i="4"/>
  <c r="AI1223" i="4" s="1"/>
  <c r="AH1940" i="4"/>
  <c r="AI1940" i="4" s="1"/>
  <c r="AH1927" i="4"/>
  <c r="AI1927" i="4" s="1"/>
  <c r="AH781" i="4"/>
  <c r="AI781" i="4" s="1"/>
  <c r="AH2371" i="4"/>
  <c r="AI2371" i="4" s="1"/>
  <c r="AH1705" i="4"/>
  <c r="AI1705" i="4" s="1"/>
  <c r="AH2463" i="4"/>
  <c r="AI2463" i="4" s="1"/>
  <c r="AH2276" i="4"/>
  <c r="AI2276" i="4" s="1"/>
  <c r="AH148" i="4"/>
  <c r="AI148" i="4" s="1"/>
  <c r="AH1782" i="4"/>
  <c r="AI1782" i="4" s="1"/>
  <c r="AH1036" i="4"/>
  <c r="AI1036" i="4" s="1"/>
  <c r="AH1160" i="4"/>
  <c r="AI1160" i="4" s="1"/>
  <c r="AH320" i="4"/>
  <c r="AI320" i="4" s="1"/>
  <c r="AH1485" i="4"/>
  <c r="AI1485" i="4" s="1"/>
  <c r="AH372" i="4"/>
  <c r="AI372" i="4" s="1"/>
  <c r="AH17" i="4"/>
  <c r="AH160" i="4"/>
  <c r="AI160" i="4" s="1"/>
  <c r="AH552" i="4"/>
  <c r="AI552" i="4" s="1"/>
  <c r="AH852" i="4"/>
  <c r="AI852" i="4" s="1"/>
  <c r="AH788" i="4"/>
  <c r="AI788" i="4" s="1"/>
  <c r="AH486" i="4"/>
  <c r="AI486" i="4" s="1"/>
  <c r="AH1516" i="4"/>
  <c r="AI1516" i="4" s="1"/>
  <c r="AH1497" i="4"/>
  <c r="AI1497" i="4" s="1"/>
  <c r="AH2295" i="4"/>
  <c r="AI2295" i="4" s="1"/>
  <c r="AH1215" i="4"/>
  <c r="AI1215" i="4" s="1"/>
  <c r="AH1322" i="4"/>
  <c r="AI1322" i="4" s="1"/>
  <c r="AH1888" i="4"/>
  <c r="AI1888" i="4" s="1"/>
  <c r="AH492" i="4"/>
  <c r="AI492" i="4" s="1"/>
  <c r="AH86" i="4"/>
  <c r="AI86" i="4" s="1"/>
  <c r="AH49" i="4"/>
  <c r="AI49" i="4" s="1"/>
  <c r="AH1930" i="4"/>
  <c r="AI1930" i="4" s="1"/>
  <c r="AH2013" i="4"/>
  <c r="AI2013" i="4" s="1"/>
  <c r="AH1837" i="4"/>
  <c r="AI1837" i="4" s="1"/>
  <c r="AH2090" i="4"/>
  <c r="AI2090" i="4" s="1"/>
  <c r="AH1642" i="4"/>
  <c r="AI1642" i="4" s="1"/>
  <c r="AH2149" i="4"/>
  <c r="AI2149" i="4" s="1"/>
  <c r="AH2079" i="4"/>
  <c r="AI2079" i="4" s="1"/>
  <c r="AH2372" i="4"/>
  <c r="AI2372" i="4" s="1"/>
  <c r="AH1161" i="4"/>
  <c r="AI1161" i="4" s="1"/>
  <c r="AH284" i="4"/>
  <c r="AI284" i="4" s="1"/>
  <c r="AH1519" i="4"/>
  <c r="AI1519" i="4" s="1"/>
  <c r="AH1638" i="4"/>
  <c r="AI1638" i="4" s="1"/>
  <c r="AH1520" i="4"/>
  <c r="AI1520" i="4" s="1"/>
  <c r="AH2306" i="4"/>
  <c r="AI2306" i="4" s="1"/>
  <c r="AH101" i="4"/>
  <c r="AI101" i="4" s="1"/>
  <c r="AH535" i="4"/>
  <c r="AI535" i="4" s="1"/>
  <c r="AH795" i="4"/>
  <c r="AI795" i="4" s="1"/>
  <c r="AH682" i="4"/>
  <c r="AI682" i="4" s="1"/>
  <c r="AH1780" i="4"/>
  <c r="AI1780" i="4" s="1"/>
  <c r="AH2251" i="4"/>
  <c r="AI2251" i="4" s="1"/>
  <c r="AH973" i="4"/>
  <c r="AI973" i="4" s="1"/>
  <c r="AH122" i="4"/>
  <c r="AI122" i="4" s="1"/>
  <c r="AH1545" i="4"/>
  <c r="AI1545" i="4" s="1"/>
  <c r="AH2061" i="4"/>
  <c r="AI2061" i="4" s="1"/>
  <c r="AH1012" i="4"/>
  <c r="AI1012" i="4" s="1"/>
  <c r="AH130" i="4"/>
  <c r="AI130" i="4" s="1"/>
  <c r="AH1928" i="4"/>
  <c r="AI1928" i="4" s="1"/>
  <c r="AH1760" i="4"/>
  <c r="AI1760" i="4" s="1"/>
  <c r="AH2154" i="4"/>
  <c r="AI2154" i="4" s="1"/>
  <c r="AH1568" i="4"/>
  <c r="AI1568" i="4" s="1"/>
  <c r="AH534" i="4"/>
  <c r="AI534" i="4" s="1"/>
  <c r="AH1344" i="4"/>
  <c r="AI1344" i="4" s="1"/>
  <c r="AH104" i="4"/>
  <c r="AI104" i="4" s="1"/>
  <c r="AH1764" i="4"/>
  <c r="AI1764" i="4" s="1"/>
  <c r="AH438" i="4"/>
  <c r="AI438" i="4" s="1"/>
  <c r="AH2333" i="4"/>
  <c r="AI2333" i="4" s="1"/>
  <c r="AH1318" i="4"/>
  <c r="AI1318" i="4" s="1"/>
  <c r="AH1499" i="4"/>
  <c r="AI1499" i="4" s="1"/>
  <c r="AH1100" i="4"/>
  <c r="AI1100" i="4" s="1"/>
  <c r="AH1762" i="4"/>
  <c r="AI1762" i="4" s="1"/>
  <c r="AH977" i="4"/>
  <c r="AI977" i="4" s="1"/>
  <c r="AH591" i="4"/>
  <c r="AI591" i="4" s="1"/>
  <c r="AH1521" i="4"/>
  <c r="AI1521" i="4" s="1"/>
  <c r="AH176" i="4"/>
  <c r="AI176" i="4" s="1"/>
  <c r="AH2277" i="4"/>
  <c r="AI2277" i="4" s="1"/>
  <c r="AH1687" i="4"/>
  <c r="AI1687" i="4" s="1"/>
  <c r="AH1292" i="4"/>
  <c r="AI1292" i="4" s="1"/>
  <c r="AH397" i="4"/>
  <c r="AI397" i="4" s="1"/>
  <c r="AH2173" i="4"/>
  <c r="AI2173" i="4" s="1"/>
  <c r="AH1698" i="4"/>
  <c r="AI1698" i="4" s="1"/>
  <c r="AH2032" i="4"/>
  <c r="AI2032" i="4" s="1"/>
  <c r="AH1436" i="4"/>
  <c r="AI1436" i="4" s="1"/>
  <c r="AH911" i="4"/>
  <c r="AI911" i="4" s="1"/>
  <c r="AH1123" i="4"/>
  <c r="AI1123" i="4" s="1"/>
  <c r="AH663" i="4"/>
  <c r="AI663" i="4" s="1"/>
  <c r="AH102" i="4"/>
  <c r="AI102" i="4" s="1"/>
  <c r="AH794" i="4"/>
  <c r="AI794" i="4" s="1"/>
  <c r="AH1491" i="4"/>
  <c r="AI1491" i="4" s="1"/>
  <c r="AH120" i="4"/>
  <c r="AI120" i="4" s="1"/>
  <c r="AH179" i="4"/>
  <c r="AI179" i="4" s="1"/>
  <c r="AH323" i="4"/>
  <c r="AI323" i="4" s="1"/>
  <c r="AH618" i="4"/>
  <c r="AI618" i="4" s="1"/>
  <c r="AH1313" i="4"/>
  <c r="AI1313" i="4" s="1"/>
  <c r="AH1810" i="4"/>
  <c r="AI1810" i="4" s="1"/>
  <c r="AH171" i="4"/>
  <c r="AI171" i="4" s="1"/>
  <c r="AH387" i="4"/>
  <c r="AI387" i="4" s="1"/>
  <c r="AH2308" i="4"/>
  <c r="AI2308" i="4" s="1"/>
  <c r="AH30" i="4"/>
  <c r="AI30" i="4" s="1"/>
  <c r="AH533" i="4"/>
  <c r="AI533" i="4" s="1"/>
  <c r="AH151" i="4"/>
  <c r="AI151" i="4" s="1"/>
  <c r="AH1919" i="4"/>
  <c r="AI1919" i="4" s="1"/>
  <c r="AH1372" i="4"/>
  <c r="AI1372" i="4" s="1"/>
  <c r="AH643" i="4"/>
  <c r="AI643" i="4" s="1"/>
  <c r="AH1988" i="4"/>
  <c r="AI1988" i="4" s="1"/>
  <c r="AH2307" i="4"/>
  <c r="AI2307" i="4" s="1"/>
  <c r="AH822" i="4"/>
  <c r="AI822" i="4" s="1"/>
  <c r="AH2374" i="4"/>
  <c r="AI2374" i="4" s="1"/>
  <c r="AH1347" i="4"/>
  <c r="AI1347" i="4" s="1"/>
  <c r="AH1663" i="4"/>
  <c r="AI1663" i="4" s="1"/>
  <c r="AH626" i="4"/>
  <c r="AI626" i="4" s="1"/>
  <c r="AH1925" i="4"/>
  <c r="AI1925" i="4" s="1"/>
  <c r="AH978" i="4"/>
  <c r="AI978" i="4" s="1"/>
  <c r="AH676" i="4"/>
  <c r="AI676" i="4" s="1"/>
  <c r="AH2163" i="4"/>
  <c r="AI2163" i="4" s="1"/>
  <c r="AH1254" i="4"/>
  <c r="AI1254" i="4" s="1"/>
  <c r="AH1482" i="4"/>
  <c r="AI1482" i="4" s="1"/>
  <c r="AH536" i="4"/>
  <c r="AI536" i="4" s="1"/>
  <c r="AH467" i="4"/>
  <c r="AI467" i="4" s="1"/>
  <c r="AH1659" i="4"/>
  <c r="AI1659" i="4" s="1"/>
  <c r="AH1242" i="4"/>
  <c r="AI1242" i="4" s="1"/>
  <c r="AH1142" i="4"/>
  <c r="AI1142" i="4" s="1"/>
  <c r="AH2024" i="4"/>
  <c r="AI2024" i="4" s="1"/>
  <c r="AH54" i="4"/>
  <c r="AI54" i="4" s="1"/>
  <c r="AH1983" i="4"/>
  <c r="AI1983" i="4" s="1"/>
  <c r="AH1759" i="4"/>
  <c r="AI1759" i="4" s="1"/>
  <c r="AH1327" i="4"/>
  <c r="AI1327" i="4" s="1"/>
  <c r="AH2440" i="4"/>
  <c r="AI2440" i="4" s="1"/>
  <c r="AH2386" i="4"/>
  <c r="AI2386" i="4" s="1"/>
  <c r="AH343" i="4"/>
  <c r="AI343" i="4" s="1"/>
  <c r="AH2453" i="4"/>
  <c r="AI2453" i="4" s="1"/>
  <c r="AH1766" i="4"/>
  <c r="AI1766" i="4" s="1"/>
  <c r="AH1331" i="4"/>
  <c r="AI1331" i="4" s="1"/>
  <c r="AH2364" i="4"/>
  <c r="AI2364" i="4" s="1"/>
  <c r="AH1999" i="4"/>
  <c r="AI1999" i="4" s="1"/>
  <c r="AH914" i="4"/>
  <c r="AI914" i="4" s="1"/>
  <c r="AH204" i="4"/>
  <c r="AI204" i="4" s="1"/>
  <c r="AH2390" i="4"/>
  <c r="AI2390" i="4" s="1"/>
  <c r="AH123" i="4"/>
  <c r="AI123" i="4" s="1"/>
  <c r="AH161" i="4"/>
  <c r="AI161" i="4" s="1"/>
  <c r="AH1926" i="4"/>
  <c r="AI1926" i="4" s="1"/>
  <c r="AH1849" i="4"/>
  <c r="AI1849" i="4" s="1"/>
  <c r="AH1781" i="4"/>
  <c r="AI1781" i="4" s="1"/>
  <c r="AH1154" i="4"/>
  <c r="AI1154" i="4" s="1"/>
  <c r="AH433" i="4"/>
  <c r="AI433" i="4" s="1"/>
  <c r="AH154" i="4"/>
  <c r="AI154" i="4" s="1"/>
  <c r="AH1827" i="4"/>
  <c r="AI1827" i="4" s="1"/>
  <c r="AH1763" i="4"/>
  <c r="AI1763" i="4" s="1"/>
  <c r="AH267" i="4"/>
  <c r="AI267" i="4" s="1"/>
  <c r="AH1964" i="4"/>
  <c r="AI1964" i="4" s="1"/>
  <c r="AH1037" i="4"/>
  <c r="AI1037" i="4" s="1"/>
  <c r="AH906" i="4"/>
  <c r="AI906" i="4" s="1"/>
  <c r="AH2437" i="4"/>
  <c r="AI2437" i="4" s="1"/>
  <c r="AH1124" i="4"/>
  <c r="AI1124" i="4" s="1"/>
  <c r="AH1666" i="4"/>
  <c r="AI1666" i="4" s="1"/>
  <c r="AH1300" i="4"/>
  <c r="AI1300" i="4" s="1"/>
  <c r="AH619" i="4"/>
  <c r="AI619" i="4" s="1"/>
  <c r="AH1255" i="4"/>
  <c r="AI1255" i="4" s="1"/>
  <c r="AH1633" i="4"/>
  <c r="AI1633" i="4" s="1"/>
  <c r="AH766" i="4"/>
  <c r="AI766" i="4" s="1"/>
  <c r="AH100" i="4"/>
  <c r="AI100" i="4" s="1"/>
  <c r="AH1113" i="4"/>
  <c r="AI1113" i="4" s="1"/>
  <c r="AH976" i="4"/>
  <c r="AI976" i="4" s="1"/>
  <c r="AH1326" i="4"/>
  <c r="AI1326" i="4" s="1"/>
  <c r="AH199" i="4"/>
  <c r="AI199" i="4" s="1"/>
  <c r="AH557" i="4"/>
  <c r="AI557" i="4" s="1"/>
  <c r="AH793" i="4"/>
  <c r="AI793" i="4" s="1"/>
  <c r="AH1595" i="4"/>
  <c r="AI1595" i="4" s="1"/>
  <c r="AH82" i="4"/>
  <c r="AI82" i="4" s="1"/>
  <c r="AH132" i="4"/>
  <c r="AI132" i="4" s="1"/>
  <c r="AH851" i="4"/>
  <c r="AI851" i="4" s="1"/>
  <c r="AH849" i="4"/>
  <c r="AI849" i="4" s="1"/>
  <c r="AH2375" i="4"/>
  <c r="AI2375" i="4" s="1"/>
  <c r="AH153" i="4"/>
  <c r="AI153" i="4" s="1"/>
  <c r="AH2485" i="4"/>
  <c r="AI2485" i="4" s="1"/>
  <c r="AH872" i="4"/>
  <c r="AI872" i="4" s="1"/>
  <c r="AH129" i="4"/>
  <c r="AI129" i="4" s="1"/>
  <c r="AH115" i="4"/>
  <c r="AI115" i="4" s="1"/>
  <c r="AH177" i="4"/>
  <c r="AI177" i="4" s="1"/>
  <c r="AH1291" i="4"/>
  <c r="AI1291" i="4" s="1"/>
  <c r="AH2292" i="4"/>
  <c r="AI2292" i="4" s="1"/>
  <c r="AH119" i="4"/>
  <c r="AI119" i="4" s="1"/>
  <c r="AH912" i="4"/>
  <c r="AI912" i="4" s="1"/>
  <c r="AH780" i="4"/>
  <c r="AI780" i="4" s="1"/>
  <c r="AH2359" i="4"/>
  <c r="AI2359" i="4" s="1"/>
  <c r="AH993" i="4"/>
  <c r="AI993" i="4" s="1"/>
  <c r="AH1290" i="4"/>
  <c r="AI1290" i="4" s="1"/>
  <c r="AH2438" i="4"/>
  <c r="AI2438" i="4" s="1"/>
  <c r="AH2022" i="4"/>
  <c r="AI2022" i="4" s="1"/>
  <c r="AH1035" i="4"/>
  <c r="AI1035" i="4" s="1"/>
  <c r="AH539" i="4"/>
  <c r="AI539" i="4" s="1"/>
  <c r="AH147" i="4"/>
  <c r="AI147" i="4" s="1"/>
  <c r="AH2303" i="4"/>
  <c r="AI2303" i="4" s="1"/>
  <c r="AH1222" i="4"/>
  <c r="AI1222" i="4" s="1"/>
  <c r="AH226" i="4"/>
  <c r="AI226" i="4" s="1"/>
  <c r="AH775" i="4"/>
  <c r="AI775" i="4" s="1"/>
  <c r="AH94" i="4"/>
  <c r="AI94" i="4" s="1"/>
  <c r="AH1132" i="4"/>
  <c r="AI1132" i="4" s="1"/>
  <c r="AH19" i="4"/>
  <c r="AI19" i="4" s="1"/>
  <c r="AH721" i="4"/>
  <c r="AI721" i="4" s="1"/>
  <c r="AH1778" i="4"/>
  <c r="AI1778" i="4" s="1"/>
  <c r="AH314" i="4"/>
  <c r="AI314" i="4" s="1"/>
  <c r="AH2147" i="4"/>
  <c r="AI2147" i="4" s="1"/>
  <c r="AH1761" i="4"/>
  <c r="AI1761" i="4" s="1"/>
  <c r="AH1811" i="4"/>
  <c r="AI1811" i="4" s="1"/>
  <c r="AH1958" i="4"/>
  <c r="AI1958" i="4" s="1"/>
  <c r="AH2363" i="4"/>
  <c r="AI2363" i="4" s="1"/>
  <c r="AH2302" i="4"/>
  <c r="AI2302" i="4" s="1"/>
  <c r="AH537" i="4"/>
  <c r="AI537" i="4" s="1"/>
  <c r="AJ906" i="4" l="1"/>
  <c r="AM906" i="4" s="1"/>
  <c r="AL906" i="4"/>
  <c r="AL2363" i="4"/>
  <c r="AJ2363" i="4"/>
  <c r="AM2363" i="4" s="1"/>
  <c r="AJ1778" i="4"/>
  <c r="AM1778" i="4" s="1"/>
  <c r="AL1778" i="4"/>
  <c r="AJ226" i="4"/>
  <c r="AM226" i="4" s="1"/>
  <c r="AL226" i="4"/>
  <c r="AJ2022" i="4"/>
  <c r="AM2022" i="4" s="1"/>
  <c r="AL2022" i="4"/>
  <c r="AL912" i="4"/>
  <c r="AJ912" i="4"/>
  <c r="AM912" i="4" s="1"/>
  <c r="AL129" i="4"/>
  <c r="AJ129" i="4"/>
  <c r="AM129" i="4" s="1"/>
  <c r="AL851" i="4"/>
  <c r="AJ851" i="4"/>
  <c r="AM851" i="4" s="1"/>
  <c r="AL199" i="4"/>
  <c r="AJ199" i="4"/>
  <c r="AM199" i="4" s="1"/>
  <c r="AJ1633" i="4"/>
  <c r="AM1633" i="4" s="1"/>
  <c r="AL1633" i="4"/>
  <c r="AJ2437" i="4"/>
  <c r="AM2437" i="4" s="1"/>
  <c r="AL2437" i="4"/>
  <c r="AL1827" i="4"/>
  <c r="AJ1827" i="4"/>
  <c r="AM1827" i="4" s="1"/>
  <c r="AJ1926" i="4"/>
  <c r="AM1926" i="4" s="1"/>
  <c r="AL1926" i="4"/>
  <c r="AJ1999" i="4"/>
  <c r="AM1999" i="4" s="1"/>
  <c r="AL1999" i="4"/>
  <c r="AJ2386" i="4"/>
  <c r="AM2386" i="4" s="1"/>
  <c r="AL2386" i="4"/>
  <c r="AJ2024" i="4"/>
  <c r="AM2024" i="4" s="1"/>
  <c r="AL2024" i="4"/>
  <c r="AL1482" i="4"/>
  <c r="AJ1482" i="4"/>
  <c r="AM1482" i="4" s="1"/>
  <c r="AL626" i="4"/>
  <c r="AJ626" i="4"/>
  <c r="AM626" i="4" s="1"/>
  <c r="AJ1988" i="4"/>
  <c r="AM1988" i="4" s="1"/>
  <c r="AL1988" i="4"/>
  <c r="AL30" i="4"/>
  <c r="AJ30" i="4"/>
  <c r="AM30" i="4" s="1"/>
  <c r="AL618" i="4"/>
  <c r="AJ618" i="4"/>
  <c r="AM618" i="4" s="1"/>
  <c r="AL102" i="4"/>
  <c r="AJ102" i="4"/>
  <c r="AM102" i="4" s="1"/>
  <c r="AL1698" i="4"/>
  <c r="AJ1698" i="4"/>
  <c r="AM1698" i="4" s="1"/>
  <c r="AL176" i="4"/>
  <c r="AJ176" i="4"/>
  <c r="AM176" i="4" s="1"/>
  <c r="AL1499" i="4"/>
  <c r="AJ1499" i="4"/>
  <c r="AM1499" i="4" s="1"/>
  <c r="AL1344" i="4"/>
  <c r="AJ1344" i="4"/>
  <c r="AM1344" i="4" s="1"/>
  <c r="AJ130" i="4"/>
  <c r="AM130" i="4" s="1"/>
  <c r="AL130" i="4"/>
  <c r="AL2251" i="4"/>
  <c r="AJ2251" i="4"/>
  <c r="AM2251" i="4" s="1"/>
  <c r="AJ2306" i="4"/>
  <c r="AM2306" i="4" s="1"/>
  <c r="AL2306" i="4"/>
  <c r="AL2372" i="4"/>
  <c r="AJ2372" i="4"/>
  <c r="AM2372" i="4" s="1"/>
  <c r="AL2013" i="4"/>
  <c r="AJ2013" i="4"/>
  <c r="AM2013" i="4" s="1"/>
  <c r="AL1322" i="4"/>
  <c r="AJ1322" i="4"/>
  <c r="AM1322" i="4" s="1"/>
  <c r="AL788" i="4"/>
  <c r="AJ788" i="4"/>
  <c r="AM788" i="4" s="1"/>
  <c r="AL1485" i="4"/>
  <c r="AJ1485" i="4"/>
  <c r="AM1485" i="4" s="1"/>
  <c r="AL2276" i="4"/>
  <c r="AJ2276" i="4"/>
  <c r="AM2276" i="4" s="1"/>
  <c r="AL1940" i="4"/>
  <c r="AJ1940" i="4"/>
  <c r="AM1940" i="4" s="1"/>
  <c r="AL1851" i="4"/>
  <c r="AJ1851" i="4"/>
  <c r="AM1851" i="4" s="1"/>
  <c r="AJ2256" i="4"/>
  <c r="AM2256" i="4" s="1"/>
  <c r="AL2256" i="4"/>
  <c r="AL573" i="4"/>
  <c r="AJ573" i="4"/>
  <c r="AM573" i="4" s="1"/>
  <c r="AL1016" i="4"/>
  <c r="AJ1016" i="4"/>
  <c r="AM1016" i="4" s="1"/>
  <c r="AL18" i="4"/>
  <c r="AJ18" i="4"/>
  <c r="AM18" i="4" s="1"/>
  <c r="AJ1917" i="4"/>
  <c r="AM1917" i="4" s="1"/>
  <c r="AL1917" i="4"/>
  <c r="AL2405" i="4"/>
  <c r="AJ2405" i="4"/>
  <c r="AM2405" i="4" s="1"/>
  <c r="AL1721" i="4"/>
  <c r="AJ1721" i="4"/>
  <c r="AM1721" i="4" s="1"/>
  <c r="AL1288" i="4"/>
  <c r="AJ1288" i="4"/>
  <c r="AM1288" i="4" s="1"/>
  <c r="AJ2486" i="4"/>
  <c r="AM2486" i="4" s="1"/>
  <c r="AL2486" i="4"/>
  <c r="AJ841" i="4"/>
  <c r="AM841" i="4" s="1"/>
  <c r="AL841" i="4"/>
  <c r="AL1921" i="4"/>
  <c r="AJ1921" i="4"/>
  <c r="AM1921" i="4" s="1"/>
  <c r="AL1052" i="4"/>
  <c r="AJ1052" i="4"/>
  <c r="AM1052" i="4" s="1"/>
  <c r="AL1316" i="4"/>
  <c r="AJ1316" i="4"/>
  <c r="AM1316" i="4" s="1"/>
  <c r="AJ1916" i="4"/>
  <c r="AM1916" i="4" s="1"/>
  <c r="AL1916" i="4"/>
  <c r="AL424" i="4"/>
  <c r="AJ424" i="4"/>
  <c r="AM424" i="4" s="1"/>
  <c r="AJ1015" i="4"/>
  <c r="AM1015" i="4" s="1"/>
  <c r="AL1015" i="4"/>
  <c r="AL721" i="4"/>
  <c r="AJ721" i="4"/>
  <c r="AM721" i="4" s="1"/>
  <c r="AL872" i="4"/>
  <c r="AJ872" i="4"/>
  <c r="AM872" i="4" s="1"/>
  <c r="AJ161" i="4"/>
  <c r="AM161" i="4" s="1"/>
  <c r="AL161" i="4"/>
  <c r="AL2364" i="4"/>
  <c r="AJ2364" i="4"/>
  <c r="AM2364" i="4" s="1"/>
  <c r="AL2440" i="4"/>
  <c r="AJ2440" i="4"/>
  <c r="AM2440" i="4" s="1"/>
  <c r="AL1142" i="4"/>
  <c r="AJ1142" i="4"/>
  <c r="AM1142" i="4" s="1"/>
  <c r="AJ1254" i="4"/>
  <c r="AM1254" i="4" s="1"/>
  <c r="AL1254" i="4"/>
  <c r="AJ1663" i="4"/>
  <c r="AM1663" i="4" s="1"/>
  <c r="AL1663" i="4"/>
  <c r="AL643" i="4"/>
  <c r="AJ643" i="4"/>
  <c r="AM643" i="4" s="1"/>
  <c r="AL2308" i="4"/>
  <c r="AJ2308" i="4"/>
  <c r="AM2308" i="4" s="1"/>
  <c r="AL323" i="4"/>
  <c r="AJ323" i="4"/>
  <c r="AM323" i="4" s="1"/>
  <c r="AL663" i="4"/>
  <c r="AJ663" i="4"/>
  <c r="AM663" i="4" s="1"/>
  <c r="AL2173" i="4"/>
  <c r="AJ2173" i="4"/>
  <c r="AM2173" i="4" s="1"/>
  <c r="AJ1521" i="4"/>
  <c r="AM1521" i="4" s="1"/>
  <c r="AL1521" i="4"/>
  <c r="AL1318" i="4"/>
  <c r="AJ1318" i="4"/>
  <c r="AM1318" i="4" s="1"/>
  <c r="AL534" i="4"/>
  <c r="AJ534" i="4"/>
  <c r="AM534" i="4" s="1"/>
  <c r="AL1012" i="4"/>
  <c r="AJ1012" i="4"/>
  <c r="AM1012" i="4" s="1"/>
  <c r="AL1780" i="4"/>
  <c r="AJ1780" i="4"/>
  <c r="AM1780" i="4" s="1"/>
  <c r="AJ1520" i="4"/>
  <c r="AM1520" i="4" s="1"/>
  <c r="AL1520" i="4"/>
  <c r="AL2079" i="4"/>
  <c r="AJ2079" i="4"/>
  <c r="AM2079" i="4" s="1"/>
  <c r="AJ1930" i="4"/>
  <c r="AM1930" i="4" s="1"/>
  <c r="AL1930" i="4"/>
  <c r="AL1215" i="4"/>
  <c r="AJ1215" i="4"/>
  <c r="AM1215" i="4" s="1"/>
  <c r="AL852" i="4"/>
  <c r="AJ852" i="4"/>
  <c r="AM852" i="4" s="1"/>
  <c r="AJ320" i="4"/>
  <c r="AM320" i="4" s="1"/>
  <c r="AL320" i="4"/>
  <c r="AJ2463" i="4"/>
  <c r="AM2463" i="4" s="1"/>
  <c r="AL2463" i="4"/>
  <c r="AJ1223" i="4"/>
  <c r="AM1223" i="4" s="1"/>
  <c r="AL1223" i="4"/>
  <c r="AJ1523" i="4"/>
  <c r="AM1523" i="4" s="1"/>
  <c r="AL1523" i="4"/>
  <c r="AL1783" i="4"/>
  <c r="AJ1783" i="4"/>
  <c r="AM1783" i="4" s="1"/>
  <c r="AL707" i="4"/>
  <c r="AJ707" i="4"/>
  <c r="AM707" i="4" s="1"/>
  <c r="AJ1301" i="4"/>
  <c r="AM1301" i="4" s="1"/>
  <c r="AL1301" i="4"/>
  <c r="AJ1155" i="4"/>
  <c r="AM1155" i="4" s="1"/>
  <c r="AL1155" i="4"/>
  <c r="AL1962" i="4"/>
  <c r="AJ1962" i="4"/>
  <c r="AM1962" i="4" s="1"/>
  <c r="AL1261" i="4"/>
  <c r="AJ1261" i="4"/>
  <c r="AM1261" i="4" s="1"/>
  <c r="AJ24" i="4"/>
  <c r="AM24" i="4" s="1"/>
  <c r="AL24" i="4"/>
  <c r="AL1007" i="4"/>
  <c r="AJ1007" i="4"/>
  <c r="AM1007" i="4" s="1"/>
  <c r="AL1640" i="4"/>
  <c r="AJ1640" i="4"/>
  <c r="AM1640" i="4" s="1"/>
  <c r="AL601" i="4"/>
  <c r="AJ601" i="4"/>
  <c r="AM601" i="4" s="1"/>
  <c r="AL1929" i="4"/>
  <c r="AJ1929" i="4"/>
  <c r="AM1929" i="4" s="1"/>
  <c r="AJ1914" i="4"/>
  <c r="AM1914" i="4" s="1"/>
  <c r="AL1914" i="4"/>
  <c r="AL442" i="4"/>
  <c r="AJ442" i="4"/>
  <c r="AM442" i="4" s="1"/>
  <c r="AL407" i="4"/>
  <c r="AJ407" i="4"/>
  <c r="AM407" i="4" s="1"/>
  <c r="AL321" i="4"/>
  <c r="AJ321" i="4"/>
  <c r="AM321" i="4" s="1"/>
  <c r="AL703" i="4"/>
  <c r="AJ703" i="4"/>
  <c r="AM703" i="4" s="1"/>
  <c r="AJ119" i="4"/>
  <c r="AM119" i="4" s="1"/>
  <c r="AL119" i="4"/>
  <c r="AJ154" i="4"/>
  <c r="AM154" i="4" s="1"/>
  <c r="AL154" i="4"/>
  <c r="AL1811" i="4"/>
  <c r="AJ1811" i="4"/>
  <c r="AM1811" i="4" s="1"/>
  <c r="AL19" i="4"/>
  <c r="AJ19" i="4"/>
  <c r="AM19" i="4" s="1"/>
  <c r="AL2303" i="4"/>
  <c r="AJ2303" i="4"/>
  <c r="AM2303" i="4" s="1"/>
  <c r="AJ1290" i="4"/>
  <c r="AM1290" i="4" s="1"/>
  <c r="AL1290" i="4"/>
  <c r="AJ2292" i="4"/>
  <c r="AM2292" i="4" s="1"/>
  <c r="AL2292" i="4"/>
  <c r="AL2485" i="4"/>
  <c r="AJ2485" i="4"/>
  <c r="AM2485" i="4" s="1"/>
  <c r="AJ82" i="4"/>
  <c r="AM82" i="4" s="1"/>
  <c r="AL82" i="4"/>
  <c r="AL976" i="4"/>
  <c r="AJ976" i="4"/>
  <c r="AM976" i="4" s="1"/>
  <c r="AL619" i="4"/>
  <c r="AJ619" i="4"/>
  <c r="AM619" i="4" s="1"/>
  <c r="AL1037" i="4"/>
  <c r="AJ1037" i="4"/>
  <c r="AM1037" i="4" s="1"/>
  <c r="AL433" i="4"/>
  <c r="AJ433" i="4"/>
  <c r="AM433" i="4" s="1"/>
  <c r="AL123" i="4"/>
  <c r="AJ123" i="4"/>
  <c r="AM123" i="4" s="1"/>
  <c r="AL1331" i="4"/>
  <c r="AJ1331" i="4"/>
  <c r="AM1331" i="4" s="1"/>
  <c r="AL1327" i="4"/>
  <c r="AJ1327" i="4"/>
  <c r="AM1327" i="4" s="1"/>
  <c r="AL1242" i="4"/>
  <c r="AJ1242" i="4"/>
  <c r="AM1242" i="4" s="1"/>
  <c r="AL2163" i="4"/>
  <c r="AJ2163" i="4"/>
  <c r="AM2163" i="4" s="1"/>
  <c r="AL1347" i="4"/>
  <c r="AJ1347" i="4"/>
  <c r="AM1347" i="4" s="1"/>
  <c r="AL1372" i="4"/>
  <c r="AJ1372" i="4"/>
  <c r="AM1372" i="4" s="1"/>
  <c r="AJ387" i="4"/>
  <c r="AM387" i="4" s="1"/>
  <c r="AL387" i="4"/>
  <c r="AL179" i="4"/>
  <c r="AJ179" i="4"/>
  <c r="AM179" i="4" s="1"/>
  <c r="AL1123" i="4"/>
  <c r="AJ1123" i="4"/>
  <c r="AM1123" i="4" s="1"/>
  <c r="AJ397" i="4"/>
  <c r="AM397" i="4" s="1"/>
  <c r="AL397" i="4"/>
  <c r="AL591" i="4"/>
  <c r="AJ591" i="4"/>
  <c r="AM591" i="4" s="1"/>
  <c r="AJ2333" i="4"/>
  <c r="AM2333" i="4" s="1"/>
  <c r="AL2333" i="4"/>
  <c r="AJ1568" i="4"/>
  <c r="AM1568" i="4" s="1"/>
  <c r="AL1568" i="4"/>
  <c r="AJ2061" i="4"/>
  <c r="AM2061" i="4" s="1"/>
  <c r="AL2061" i="4"/>
  <c r="AJ682" i="4"/>
  <c r="AM682" i="4" s="1"/>
  <c r="AL682" i="4"/>
  <c r="AJ1638" i="4"/>
  <c r="AM1638" i="4" s="1"/>
  <c r="AL1638" i="4"/>
  <c r="AL2149" i="4"/>
  <c r="AJ2149" i="4"/>
  <c r="AM2149" i="4" s="1"/>
  <c r="AL49" i="4"/>
  <c r="AJ49" i="4"/>
  <c r="AM49" i="4" s="1"/>
  <c r="AL2295" i="4"/>
  <c r="AJ2295" i="4"/>
  <c r="AM2295" i="4" s="1"/>
  <c r="AJ552" i="4"/>
  <c r="AM552" i="4" s="1"/>
  <c r="AL552" i="4"/>
  <c r="AL1160" i="4"/>
  <c r="AJ1160" i="4"/>
  <c r="AM1160" i="4" s="1"/>
  <c r="AL1705" i="4"/>
  <c r="AJ1705" i="4"/>
  <c r="AM1705" i="4" s="1"/>
  <c r="AJ928" i="4"/>
  <c r="AM928" i="4" s="1"/>
  <c r="AL928" i="4"/>
  <c r="AL128" i="4"/>
  <c r="AJ128" i="4"/>
  <c r="AM128" i="4" s="1"/>
  <c r="AL75" i="4"/>
  <c r="AJ75" i="4"/>
  <c r="AM75" i="4" s="1"/>
  <c r="AL247" i="4"/>
  <c r="AJ247" i="4"/>
  <c r="AM247" i="4" s="1"/>
  <c r="AL1244" i="4"/>
  <c r="AJ1244" i="4"/>
  <c r="AM1244" i="4" s="1"/>
  <c r="AL1750" i="4"/>
  <c r="AJ1750" i="4"/>
  <c r="AM1750" i="4" s="1"/>
  <c r="AJ1479" i="4"/>
  <c r="AM1479" i="4" s="1"/>
  <c r="AL1479" i="4"/>
  <c r="AL1362" i="4"/>
  <c r="AJ1362" i="4"/>
  <c r="AM1362" i="4" s="1"/>
  <c r="AJ164" i="4"/>
  <c r="AM164" i="4" s="1"/>
  <c r="AL164" i="4"/>
  <c r="AL2148" i="4"/>
  <c r="AJ2148" i="4"/>
  <c r="AM2148" i="4" s="1"/>
  <c r="AL1359" i="4"/>
  <c r="AJ1359" i="4"/>
  <c r="AM1359" i="4" s="1"/>
  <c r="AL1522" i="4"/>
  <c r="AJ1522" i="4"/>
  <c r="AM1522" i="4" s="1"/>
  <c r="AL2298" i="4"/>
  <c r="AJ2298" i="4"/>
  <c r="AM2298" i="4" s="1"/>
  <c r="AJ1723" i="4"/>
  <c r="AM1723" i="4" s="1"/>
  <c r="AL1723" i="4"/>
  <c r="AJ1656" i="4"/>
  <c r="AM1656" i="4" s="1"/>
  <c r="AL1656" i="4"/>
  <c r="AL569" i="4"/>
  <c r="AJ569" i="4"/>
  <c r="AM569" i="4" s="1"/>
  <c r="AJ2445" i="4"/>
  <c r="AM2445" i="4" s="1"/>
  <c r="AL2445" i="4"/>
  <c r="AL2487" i="4"/>
  <c r="AJ2487" i="4"/>
  <c r="AM2487" i="4" s="1"/>
  <c r="AL1958" i="4"/>
  <c r="AJ1958" i="4"/>
  <c r="AM1958" i="4" s="1"/>
  <c r="AJ1255" i="4"/>
  <c r="AM1255" i="4" s="1"/>
  <c r="AL1255" i="4"/>
  <c r="AL1761" i="4"/>
  <c r="AJ1761" i="4"/>
  <c r="AM1761" i="4" s="1"/>
  <c r="AL1132" i="4"/>
  <c r="AJ1132" i="4"/>
  <c r="AM1132" i="4" s="1"/>
  <c r="AL147" i="4"/>
  <c r="AJ147" i="4"/>
  <c r="AM147" i="4" s="1"/>
  <c r="AL993" i="4"/>
  <c r="AJ993" i="4"/>
  <c r="AM993" i="4" s="1"/>
  <c r="AJ1291" i="4"/>
  <c r="AM1291" i="4" s="1"/>
  <c r="AL1291" i="4"/>
  <c r="AJ153" i="4"/>
  <c r="AM153" i="4" s="1"/>
  <c r="AL153" i="4"/>
  <c r="AJ1595" i="4"/>
  <c r="AM1595" i="4" s="1"/>
  <c r="AL1595" i="4"/>
  <c r="AL1113" i="4"/>
  <c r="AJ1113" i="4"/>
  <c r="AM1113" i="4" s="1"/>
  <c r="AJ1300" i="4"/>
  <c r="AM1300" i="4" s="1"/>
  <c r="AL1300" i="4"/>
  <c r="AL1964" i="4"/>
  <c r="AJ1964" i="4"/>
  <c r="AM1964" i="4" s="1"/>
  <c r="AJ1154" i="4"/>
  <c r="AM1154" i="4" s="1"/>
  <c r="AL1154" i="4"/>
  <c r="AL2390" i="4"/>
  <c r="AJ2390" i="4"/>
  <c r="AM2390" i="4" s="1"/>
  <c r="AL1766" i="4"/>
  <c r="AJ1766" i="4"/>
  <c r="AM1766" i="4" s="1"/>
  <c r="AJ1759" i="4"/>
  <c r="AM1759" i="4" s="1"/>
  <c r="AL1759" i="4"/>
  <c r="AL1659" i="4"/>
  <c r="AJ1659" i="4"/>
  <c r="AM1659" i="4" s="1"/>
  <c r="AL676" i="4"/>
  <c r="AJ676" i="4"/>
  <c r="AM676" i="4" s="1"/>
  <c r="AJ2374" i="4"/>
  <c r="AM2374" i="4" s="1"/>
  <c r="AL2374" i="4"/>
  <c r="AL1919" i="4"/>
  <c r="AJ1919" i="4"/>
  <c r="AM1919" i="4" s="1"/>
  <c r="AL171" i="4"/>
  <c r="AJ171" i="4"/>
  <c r="AM171" i="4" s="1"/>
  <c r="AL120" i="4"/>
  <c r="AJ120" i="4"/>
  <c r="AM120" i="4" s="1"/>
  <c r="AL911" i="4"/>
  <c r="AJ911" i="4"/>
  <c r="AM911" i="4" s="1"/>
  <c r="AJ1292" i="4"/>
  <c r="AM1292" i="4" s="1"/>
  <c r="AL1292" i="4"/>
  <c r="AJ977" i="4"/>
  <c r="AM977" i="4" s="1"/>
  <c r="AL977" i="4"/>
  <c r="AJ438" i="4"/>
  <c r="AM438" i="4" s="1"/>
  <c r="AL438" i="4"/>
  <c r="AJ2154" i="4"/>
  <c r="AM2154" i="4" s="1"/>
  <c r="AL2154" i="4"/>
  <c r="AJ1545" i="4"/>
  <c r="AM1545" i="4" s="1"/>
  <c r="AL1545" i="4"/>
  <c r="AL795" i="4"/>
  <c r="AJ795" i="4"/>
  <c r="AM795" i="4" s="1"/>
  <c r="AJ1519" i="4"/>
  <c r="AM1519" i="4" s="1"/>
  <c r="AL1519" i="4"/>
  <c r="AJ1642" i="4"/>
  <c r="AM1642" i="4" s="1"/>
  <c r="AL1642" i="4"/>
  <c r="AL86" i="4"/>
  <c r="AJ86" i="4"/>
  <c r="AM86" i="4" s="1"/>
  <c r="AJ1497" i="4"/>
  <c r="AM1497" i="4" s="1"/>
  <c r="AL1497" i="4"/>
  <c r="AL160" i="4"/>
  <c r="AJ160" i="4"/>
  <c r="AM160" i="4" s="1"/>
  <c r="AL1036" i="4"/>
  <c r="AJ1036" i="4"/>
  <c r="AM1036" i="4" s="1"/>
  <c r="AL2371" i="4"/>
  <c r="AJ2371" i="4"/>
  <c r="AM2371" i="4" s="1"/>
  <c r="AL639" i="4"/>
  <c r="AJ639" i="4"/>
  <c r="AM639" i="4" s="1"/>
  <c r="AL1062" i="4"/>
  <c r="AJ1062" i="4"/>
  <c r="AM1062" i="4" s="1"/>
  <c r="AJ1421" i="4"/>
  <c r="AM1421" i="4" s="1"/>
  <c r="AL1421" i="4"/>
  <c r="AL1746" i="4"/>
  <c r="AJ1746" i="4"/>
  <c r="AM1746" i="4" s="1"/>
  <c r="AJ1770" i="4"/>
  <c r="AM1770" i="4" s="1"/>
  <c r="AL1770" i="4"/>
  <c r="AL1765" i="4"/>
  <c r="AJ1765" i="4"/>
  <c r="AM1765" i="4" s="1"/>
  <c r="AL34" i="4"/>
  <c r="AJ34" i="4"/>
  <c r="AM34" i="4" s="1"/>
  <c r="AL1920" i="4"/>
  <c r="AJ1920" i="4"/>
  <c r="AM1920" i="4" s="1"/>
  <c r="AL1739" i="4"/>
  <c r="AJ1739" i="4"/>
  <c r="AM1739" i="4" s="1"/>
  <c r="AJ1489" i="4"/>
  <c r="AM1489" i="4" s="1"/>
  <c r="AL1489" i="4"/>
  <c r="AL867" i="4"/>
  <c r="AJ867" i="4"/>
  <c r="AM867" i="4" s="1"/>
  <c r="AL747" i="4"/>
  <c r="AJ747" i="4"/>
  <c r="AM747" i="4" s="1"/>
  <c r="AL824" i="4"/>
  <c r="AJ824" i="4"/>
  <c r="AM824" i="4" s="1"/>
  <c r="AJ1488" i="4"/>
  <c r="AM1488" i="4" s="1"/>
  <c r="AL1488" i="4"/>
  <c r="AJ1542" i="4"/>
  <c r="AM1542" i="4" s="1"/>
  <c r="AL1542" i="4"/>
  <c r="AL178" i="4"/>
  <c r="AJ178" i="4"/>
  <c r="AM178" i="4" s="1"/>
  <c r="AL1039" i="4"/>
  <c r="AJ1039" i="4"/>
  <c r="AM1039" i="4" s="1"/>
  <c r="AM11" i="4"/>
  <c r="AL2438" i="4"/>
  <c r="AJ2438" i="4"/>
  <c r="AM2438" i="4" s="1"/>
  <c r="AJ1326" i="4"/>
  <c r="AM1326" i="4" s="1"/>
  <c r="AL1326" i="4"/>
  <c r="AL537" i="4"/>
  <c r="AJ537" i="4"/>
  <c r="AM537" i="4" s="1"/>
  <c r="AL2147" i="4"/>
  <c r="AJ2147" i="4"/>
  <c r="AM2147" i="4" s="1"/>
  <c r="AJ94" i="4"/>
  <c r="AM94" i="4" s="1"/>
  <c r="AL94" i="4"/>
  <c r="AL539" i="4"/>
  <c r="AJ539" i="4"/>
  <c r="AM539" i="4" s="1"/>
  <c r="AL2359" i="4"/>
  <c r="AJ2359" i="4"/>
  <c r="AM2359" i="4" s="1"/>
  <c r="AL177" i="4"/>
  <c r="AJ177" i="4"/>
  <c r="AM177" i="4" s="1"/>
  <c r="AL2375" i="4"/>
  <c r="AJ2375" i="4"/>
  <c r="AM2375" i="4" s="1"/>
  <c r="AL793" i="4"/>
  <c r="AJ793" i="4"/>
  <c r="AM793" i="4" s="1"/>
  <c r="AJ100" i="4"/>
  <c r="AM100" i="4" s="1"/>
  <c r="AL100" i="4"/>
  <c r="AJ1666" i="4"/>
  <c r="AM1666" i="4" s="1"/>
  <c r="AL1666" i="4"/>
  <c r="AL267" i="4"/>
  <c r="AJ267" i="4"/>
  <c r="AM267" i="4" s="1"/>
  <c r="AL1781" i="4"/>
  <c r="AJ1781" i="4"/>
  <c r="AM1781" i="4" s="1"/>
  <c r="AJ204" i="4"/>
  <c r="AM204" i="4" s="1"/>
  <c r="AL204" i="4"/>
  <c r="AL2453" i="4"/>
  <c r="AJ2453" i="4"/>
  <c r="AM2453" i="4" s="1"/>
  <c r="AJ1983" i="4"/>
  <c r="AM1983" i="4" s="1"/>
  <c r="AL1983" i="4"/>
  <c r="AL467" i="4"/>
  <c r="AJ467" i="4"/>
  <c r="AM467" i="4" s="1"/>
  <c r="AL978" i="4"/>
  <c r="AJ978" i="4"/>
  <c r="AM978" i="4" s="1"/>
  <c r="AJ822" i="4"/>
  <c r="AM822" i="4" s="1"/>
  <c r="AL822" i="4"/>
  <c r="AL151" i="4"/>
  <c r="AJ151" i="4"/>
  <c r="AM151" i="4" s="1"/>
  <c r="AJ1810" i="4"/>
  <c r="AM1810" i="4" s="1"/>
  <c r="AL1810" i="4"/>
  <c r="AJ1491" i="4"/>
  <c r="AM1491" i="4" s="1"/>
  <c r="AL1491" i="4"/>
  <c r="AL1436" i="4"/>
  <c r="AJ1436" i="4"/>
  <c r="AM1436" i="4" s="1"/>
  <c r="AJ1687" i="4"/>
  <c r="AM1687" i="4" s="1"/>
  <c r="AL1687" i="4"/>
  <c r="AL1762" i="4"/>
  <c r="AJ1762" i="4"/>
  <c r="AM1762" i="4" s="1"/>
  <c r="AL1764" i="4"/>
  <c r="AJ1764" i="4"/>
  <c r="AM1764" i="4" s="1"/>
  <c r="AL1760" i="4"/>
  <c r="AJ1760" i="4"/>
  <c r="AM1760" i="4" s="1"/>
  <c r="AJ122" i="4"/>
  <c r="AM122" i="4" s="1"/>
  <c r="AL122" i="4"/>
  <c r="AL535" i="4"/>
  <c r="AJ535" i="4"/>
  <c r="AM535" i="4" s="1"/>
  <c r="AL284" i="4"/>
  <c r="AJ284" i="4"/>
  <c r="AM284" i="4" s="1"/>
  <c r="AJ2090" i="4"/>
  <c r="AM2090" i="4" s="1"/>
  <c r="AL2090" i="4"/>
  <c r="AL492" i="4"/>
  <c r="AJ492" i="4"/>
  <c r="AM492" i="4" s="1"/>
  <c r="AJ1516" i="4"/>
  <c r="AM1516" i="4" s="1"/>
  <c r="AL1516" i="4"/>
  <c r="AH2489" i="4"/>
  <c r="AI17" i="4"/>
  <c r="AL1782" i="4"/>
  <c r="AJ1782" i="4"/>
  <c r="AM1782" i="4" s="1"/>
  <c r="AL781" i="4"/>
  <c r="AJ781" i="4"/>
  <c r="AM781" i="4" s="1"/>
  <c r="AL782" i="4"/>
  <c r="AJ782" i="4"/>
  <c r="AM782" i="4" s="1"/>
  <c r="AJ2262" i="4"/>
  <c r="AM2262" i="4" s="1"/>
  <c r="AL2262" i="4"/>
  <c r="AJ144" i="4"/>
  <c r="AM144" i="4" s="1"/>
  <c r="AL144" i="4"/>
  <c r="AL2300" i="4"/>
  <c r="AJ2300" i="4"/>
  <c r="AM2300" i="4" s="1"/>
  <c r="AL2111" i="4"/>
  <c r="AJ2111" i="4"/>
  <c r="AM2111" i="4" s="1"/>
  <c r="AL596" i="4"/>
  <c r="AJ596" i="4"/>
  <c r="AM596" i="4" s="1"/>
  <c r="AL1122" i="4"/>
  <c r="AJ1122" i="4"/>
  <c r="AM1122" i="4" s="1"/>
  <c r="AL109" i="4"/>
  <c r="AJ109" i="4"/>
  <c r="AM109" i="4" s="1"/>
  <c r="AL617" i="4"/>
  <c r="AJ617" i="4"/>
  <c r="AM617" i="4" s="1"/>
  <c r="AJ1538" i="4"/>
  <c r="AM1538" i="4" s="1"/>
  <c r="AL1538" i="4"/>
  <c r="AL1791" i="4"/>
  <c r="AJ1791" i="4"/>
  <c r="AM1791" i="4" s="1"/>
  <c r="AL150" i="4"/>
  <c r="AJ150" i="4"/>
  <c r="AM150" i="4" s="1"/>
  <c r="AJ1559" i="4"/>
  <c r="AM1559" i="4" s="1"/>
  <c r="AL1559" i="4"/>
  <c r="AL1843" i="4"/>
  <c r="AJ1843" i="4"/>
  <c r="AM1843" i="4" s="1"/>
  <c r="AL974" i="4"/>
  <c r="AJ974" i="4"/>
  <c r="AM974" i="4" s="1"/>
  <c r="AL1243" i="4"/>
  <c r="AJ1243" i="4"/>
  <c r="AM1243" i="4" s="1"/>
  <c r="AL975" i="4"/>
  <c r="AJ975" i="4"/>
  <c r="AM975" i="4" s="1"/>
  <c r="AL1222" i="4"/>
  <c r="AJ1222" i="4"/>
  <c r="AM1222" i="4" s="1"/>
  <c r="AJ132" i="4"/>
  <c r="AM132" i="4" s="1"/>
  <c r="AL132" i="4"/>
  <c r="AL2302" i="4"/>
  <c r="AJ2302" i="4"/>
  <c r="AM2302" i="4" s="1"/>
  <c r="AL314" i="4"/>
  <c r="AJ314" i="4"/>
  <c r="AM314" i="4" s="1"/>
  <c r="AL775" i="4"/>
  <c r="AJ775" i="4"/>
  <c r="AM775" i="4" s="1"/>
  <c r="AJ1035" i="4"/>
  <c r="AM1035" i="4" s="1"/>
  <c r="AL1035" i="4"/>
  <c r="AL780" i="4"/>
  <c r="AJ780" i="4"/>
  <c r="AM780" i="4" s="1"/>
  <c r="AJ115" i="4"/>
  <c r="AM115" i="4" s="1"/>
  <c r="AL115" i="4"/>
  <c r="AL849" i="4"/>
  <c r="AJ849" i="4"/>
  <c r="AM849" i="4" s="1"/>
  <c r="AL557" i="4"/>
  <c r="AJ557" i="4"/>
  <c r="AM557" i="4" s="1"/>
  <c r="AL766" i="4"/>
  <c r="AJ766" i="4"/>
  <c r="AM766" i="4" s="1"/>
  <c r="AJ1124" i="4"/>
  <c r="AM1124" i="4" s="1"/>
  <c r="AL1124" i="4"/>
  <c r="AL1763" i="4"/>
  <c r="AJ1763" i="4"/>
  <c r="AM1763" i="4" s="1"/>
  <c r="AL1849" i="4"/>
  <c r="AJ1849" i="4"/>
  <c r="AM1849" i="4" s="1"/>
  <c r="AL914" i="4"/>
  <c r="AJ914" i="4"/>
  <c r="AM914" i="4" s="1"/>
  <c r="AL343" i="4"/>
  <c r="AJ343" i="4"/>
  <c r="AM343" i="4" s="1"/>
  <c r="AL54" i="4"/>
  <c r="AJ54" i="4"/>
  <c r="AM54" i="4" s="1"/>
  <c r="AL536" i="4"/>
  <c r="AJ536" i="4"/>
  <c r="AM536" i="4" s="1"/>
  <c r="AJ1925" i="4"/>
  <c r="AM1925" i="4" s="1"/>
  <c r="AL1925" i="4"/>
  <c r="AL2307" i="4"/>
  <c r="AJ2307" i="4"/>
  <c r="AM2307" i="4" s="1"/>
  <c r="AL533" i="4"/>
  <c r="AJ533" i="4"/>
  <c r="AM533" i="4" s="1"/>
  <c r="AL1313" i="4"/>
  <c r="AJ1313" i="4"/>
  <c r="AM1313" i="4" s="1"/>
  <c r="AL794" i="4"/>
  <c r="AJ794" i="4"/>
  <c r="AM794" i="4" s="1"/>
  <c r="AJ2032" i="4"/>
  <c r="AM2032" i="4" s="1"/>
  <c r="AL2032" i="4"/>
  <c r="AL2277" i="4"/>
  <c r="AJ2277" i="4"/>
  <c r="AM2277" i="4" s="1"/>
  <c r="AL1100" i="4"/>
  <c r="AJ1100" i="4"/>
  <c r="AM1100" i="4" s="1"/>
  <c r="AL104" i="4"/>
  <c r="AJ104" i="4"/>
  <c r="AM104" i="4" s="1"/>
  <c r="AL1928" i="4"/>
  <c r="AJ1928" i="4"/>
  <c r="AM1928" i="4" s="1"/>
  <c r="AL973" i="4"/>
  <c r="AJ973" i="4"/>
  <c r="AM973" i="4" s="1"/>
  <c r="AJ101" i="4"/>
  <c r="AM101" i="4" s="1"/>
  <c r="AL101" i="4"/>
  <c r="AL1161" i="4"/>
  <c r="AJ1161" i="4"/>
  <c r="AM1161" i="4" s="1"/>
  <c r="AL1837" i="4"/>
  <c r="AJ1837" i="4"/>
  <c r="AM1837" i="4" s="1"/>
  <c r="AJ1888" i="4"/>
  <c r="AM1888" i="4" s="1"/>
  <c r="AL1888" i="4"/>
  <c r="AL486" i="4"/>
  <c r="AJ486" i="4"/>
  <c r="AM486" i="4" s="1"/>
  <c r="AL372" i="4"/>
  <c r="AJ372" i="4"/>
  <c r="AM372" i="4" s="1"/>
  <c r="AL148" i="4"/>
  <c r="AJ148" i="4"/>
  <c r="AM148" i="4" s="1"/>
  <c r="AL1927" i="4"/>
  <c r="AJ1927" i="4"/>
  <c r="AM1927" i="4" s="1"/>
  <c r="AL2373" i="4"/>
  <c r="AJ2373" i="4"/>
  <c r="AM2373" i="4" s="1"/>
  <c r="AL1334" i="4"/>
  <c r="AJ1334" i="4"/>
  <c r="AM1334" i="4" s="1"/>
  <c r="AJ1159" i="4"/>
  <c r="AM1159" i="4" s="1"/>
  <c r="AL1159" i="4"/>
  <c r="AL1950" i="4"/>
  <c r="AJ1950" i="4"/>
  <c r="AM1950" i="4" s="1"/>
  <c r="AL322" i="4"/>
  <c r="AJ322" i="4"/>
  <c r="AM322" i="4" s="1"/>
  <c r="AL605" i="4"/>
  <c r="AJ605" i="4"/>
  <c r="AM605" i="4" s="1"/>
  <c r="AL1679" i="4"/>
  <c r="AJ1679" i="4"/>
  <c r="AM1679" i="4" s="1"/>
  <c r="AJ2339" i="4"/>
  <c r="AM2339" i="4" s="1"/>
  <c r="AL2339" i="4"/>
  <c r="AJ1302" i="4"/>
  <c r="AM1302" i="4" s="1"/>
  <c r="AL1302" i="4"/>
  <c r="AL1158" i="4"/>
  <c r="AJ1158" i="4"/>
  <c r="AM1158" i="4" s="1"/>
  <c r="AL1429" i="4"/>
  <c r="AJ1429" i="4"/>
  <c r="AM1429" i="4" s="1"/>
  <c r="AL1836" i="4"/>
  <c r="AJ1836" i="4"/>
  <c r="AM1836" i="4" s="1"/>
  <c r="AJ842" i="4"/>
  <c r="AM842" i="4" s="1"/>
  <c r="AL842" i="4"/>
  <c r="AL1186" i="4"/>
  <c r="AJ1186" i="4"/>
  <c r="AM1186" i="4" s="1"/>
  <c r="AL549" i="4"/>
  <c r="AJ549" i="4"/>
  <c r="AM549" i="4" s="1"/>
  <c r="AL1646" i="4"/>
  <c r="AJ1646" i="4"/>
  <c r="AM1646" i="4" s="1"/>
  <c r="AJ2296" i="4"/>
  <c r="AM2296" i="4" s="1"/>
  <c r="AL2296" i="4"/>
  <c r="AQ11" i="4"/>
  <c r="AP11" i="4"/>
  <c r="AT11" i="4"/>
  <c r="AV11" i="4"/>
  <c r="AT2296" i="4" l="1"/>
  <c r="AQ2296" i="4"/>
  <c r="AP2296" i="4"/>
  <c r="AV2296" i="4"/>
  <c r="AQ2339" i="4"/>
  <c r="AP2339" i="4"/>
  <c r="AT2339" i="4"/>
  <c r="AV2339" i="4"/>
  <c r="AT1888" i="4"/>
  <c r="AQ1888" i="4"/>
  <c r="AP1888" i="4"/>
  <c r="AV1888" i="4"/>
  <c r="AQ101" i="4"/>
  <c r="AP101" i="4"/>
  <c r="AT101" i="4"/>
  <c r="AV101" i="4"/>
  <c r="AT2032" i="4"/>
  <c r="AQ2032" i="4"/>
  <c r="AP2032" i="4"/>
  <c r="AV2032" i="4"/>
  <c r="AT1124" i="4"/>
  <c r="AQ1124" i="4"/>
  <c r="AP1124" i="4"/>
  <c r="AV1124" i="4"/>
  <c r="AT1035" i="4"/>
  <c r="AQ1035" i="4"/>
  <c r="AP1035" i="4"/>
  <c r="AV1035" i="4"/>
  <c r="AT2262" i="4"/>
  <c r="AP2262" i="4"/>
  <c r="AQ2262" i="4"/>
  <c r="AV2262" i="4"/>
  <c r="AQ204" i="4"/>
  <c r="AP204" i="4"/>
  <c r="AT204" i="4"/>
  <c r="AV204" i="4"/>
  <c r="AQ1666" i="4"/>
  <c r="AP1666" i="4"/>
  <c r="AT1666" i="4"/>
  <c r="AV1666" i="4"/>
  <c r="AP1542" i="4"/>
  <c r="AT1542" i="4"/>
  <c r="AQ1542" i="4"/>
  <c r="AV1542" i="4"/>
  <c r="AT1421" i="4"/>
  <c r="AQ1421" i="4"/>
  <c r="AP1421" i="4"/>
  <c r="AV1421" i="4"/>
  <c r="AP1497" i="4"/>
  <c r="AT1497" i="4"/>
  <c r="AQ1497" i="4"/>
  <c r="AV1497" i="4"/>
  <c r="AT1519" i="4"/>
  <c r="AQ1519" i="4"/>
  <c r="AP1519" i="4"/>
  <c r="AV1519" i="4"/>
  <c r="AT2154" i="4"/>
  <c r="AQ2154" i="4"/>
  <c r="AP2154" i="4"/>
  <c r="AV2154" i="4"/>
  <c r="AQ1292" i="4"/>
  <c r="AP1292" i="4"/>
  <c r="AT1292" i="4"/>
  <c r="AV1292" i="4"/>
  <c r="AT1595" i="4"/>
  <c r="AQ1595" i="4"/>
  <c r="AP1595" i="4"/>
  <c r="AV1595" i="4"/>
  <c r="AQ1656" i="4"/>
  <c r="AP1656" i="4"/>
  <c r="AT1656" i="4"/>
  <c r="AV1656" i="4"/>
  <c r="AQ164" i="4"/>
  <c r="AP164" i="4"/>
  <c r="AT164" i="4"/>
  <c r="AV164" i="4"/>
  <c r="AT1638" i="4"/>
  <c r="AQ1638" i="4"/>
  <c r="AP1638" i="4"/>
  <c r="AV1638" i="4"/>
  <c r="AT1568" i="4"/>
  <c r="AQ1568" i="4"/>
  <c r="AP1568" i="4"/>
  <c r="AV1568" i="4"/>
  <c r="AT397" i="4"/>
  <c r="AQ397" i="4"/>
  <c r="AP397" i="4"/>
  <c r="AV397" i="4"/>
  <c r="AT387" i="4"/>
  <c r="AQ387" i="4"/>
  <c r="AP387" i="4"/>
  <c r="AV387" i="4"/>
  <c r="AQ82" i="4"/>
  <c r="AP82" i="4"/>
  <c r="AT82" i="4"/>
  <c r="AV82" i="4"/>
  <c r="AQ1290" i="4"/>
  <c r="AP1290" i="4"/>
  <c r="AT1290" i="4"/>
  <c r="AV1290" i="4"/>
  <c r="AQ24" i="4"/>
  <c r="AP24" i="4"/>
  <c r="AT24" i="4"/>
  <c r="AV24" i="4"/>
  <c r="AT1155" i="4"/>
  <c r="AQ1155" i="4"/>
  <c r="AP1155" i="4"/>
  <c r="AV1155" i="4"/>
  <c r="AQ2463" i="4"/>
  <c r="AT2463" i="4"/>
  <c r="AP2463" i="4"/>
  <c r="AV2463" i="4"/>
  <c r="AQ1520" i="4"/>
  <c r="AP1520" i="4"/>
  <c r="AT1520" i="4"/>
  <c r="AV1520" i="4"/>
  <c r="AT1254" i="4"/>
  <c r="AQ1254" i="4"/>
  <c r="AP1254" i="4"/>
  <c r="AV1254" i="4"/>
  <c r="AT1916" i="4"/>
  <c r="AQ1916" i="4"/>
  <c r="AP1916" i="4"/>
  <c r="AV1916" i="4"/>
  <c r="AT1917" i="4"/>
  <c r="AQ1917" i="4"/>
  <c r="AP1917" i="4"/>
  <c r="AV1917" i="4"/>
  <c r="AT130" i="4"/>
  <c r="AQ130" i="4"/>
  <c r="AP130" i="4"/>
  <c r="AV130" i="4"/>
  <c r="AT2386" i="4"/>
  <c r="AQ2386" i="4"/>
  <c r="AP2386" i="4"/>
  <c r="AV2386" i="4"/>
  <c r="AP1778" i="4"/>
  <c r="AT1778" i="4"/>
  <c r="AQ1778" i="4"/>
  <c r="AV1778" i="4"/>
  <c r="AT1186" i="4"/>
  <c r="AQ1186" i="4"/>
  <c r="AP1186" i="4"/>
  <c r="AV1186" i="4"/>
  <c r="AQ1429" i="4"/>
  <c r="AP1429" i="4"/>
  <c r="AT1429" i="4"/>
  <c r="AV1429" i="4"/>
  <c r="AQ322" i="4"/>
  <c r="AP322" i="4"/>
  <c r="AT322" i="4"/>
  <c r="AV322" i="4"/>
  <c r="AP1334" i="4"/>
  <c r="AT1334" i="4"/>
  <c r="AQ1334" i="4"/>
  <c r="AV1334" i="4"/>
  <c r="AT148" i="4"/>
  <c r="AQ148" i="4"/>
  <c r="AP148" i="4"/>
  <c r="AV148" i="4"/>
  <c r="AQ104" i="4"/>
  <c r="AP104" i="4"/>
  <c r="AT104" i="4"/>
  <c r="AV104" i="4"/>
  <c r="AQ533" i="4"/>
  <c r="AP533" i="4"/>
  <c r="AT533" i="4"/>
  <c r="AV533" i="4"/>
  <c r="AT536" i="4"/>
  <c r="AQ536" i="4"/>
  <c r="AP536" i="4"/>
  <c r="AV536" i="4"/>
  <c r="AT914" i="4"/>
  <c r="AQ914" i="4"/>
  <c r="AP914" i="4"/>
  <c r="AV914" i="4"/>
  <c r="AP849" i="4"/>
  <c r="AT849" i="4"/>
  <c r="AQ849" i="4"/>
  <c r="AV849" i="4"/>
  <c r="AT2302" i="4"/>
  <c r="AQ2302" i="4"/>
  <c r="AP2302" i="4"/>
  <c r="AV2302" i="4"/>
  <c r="AP975" i="4"/>
  <c r="AT975" i="4"/>
  <c r="AQ975" i="4"/>
  <c r="AV975" i="4"/>
  <c r="AT1843" i="4"/>
  <c r="AQ1843" i="4"/>
  <c r="AP1843" i="4"/>
  <c r="AV1843" i="4"/>
  <c r="AT1791" i="4"/>
  <c r="AQ1791" i="4"/>
  <c r="AP1791" i="4"/>
  <c r="AV1791" i="4"/>
  <c r="AP109" i="4"/>
  <c r="AT109" i="4"/>
  <c r="AQ109" i="4"/>
  <c r="AV109" i="4"/>
  <c r="AT2111" i="4"/>
  <c r="AQ2111" i="4"/>
  <c r="AP2111" i="4"/>
  <c r="AV2111" i="4"/>
  <c r="AQ1782" i="4"/>
  <c r="AP1782" i="4"/>
  <c r="AT1782" i="4"/>
  <c r="AV1782" i="4"/>
  <c r="AQ492" i="4"/>
  <c r="AP492" i="4"/>
  <c r="AT492" i="4"/>
  <c r="AV492" i="4"/>
  <c r="AQ535" i="4"/>
  <c r="AP535" i="4"/>
  <c r="AT535" i="4"/>
  <c r="AV535" i="4"/>
  <c r="AQ1764" i="4"/>
  <c r="AP1764" i="4"/>
  <c r="AT1764" i="4"/>
  <c r="AV1764" i="4"/>
  <c r="AQ1436" i="4"/>
  <c r="AP1436" i="4"/>
  <c r="AT1436" i="4"/>
  <c r="AV1436" i="4"/>
  <c r="AP151" i="4"/>
  <c r="AT151" i="4"/>
  <c r="AQ151" i="4"/>
  <c r="AV151" i="4"/>
  <c r="AT467" i="4"/>
  <c r="AQ467" i="4"/>
  <c r="AP467" i="4"/>
  <c r="AV467" i="4"/>
  <c r="AP2375" i="4"/>
  <c r="AT2375" i="4"/>
  <c r="AQ2375" i="4"/>
  <c r="AV2375" i="4"/>
  <c r="AT539" i="4"/>
  <c r="AQ539" i="4"/>
  <c r="AP539" i="4"/>
  <c r="AV539" i="4"/>
  <c r="AQ537" i="4"/>
  <c r="AP537" i="4"/>
  <c r="AT537" i="4"/>
  <c r="AV537" i="4"/>
  <c r="AP747" i="4"/>
  <c r="AT747" i="4"/>
  <c r="AQ747" i="4"/>
  <c r="AV747" i="4"/>
  <c r="AT1739" i="4"/>
  <c r="AQ1739" i="4"/>
  <c r="AP1739" i="4"/>
  <c r="AV1739" i="4"/>
  <c r="AQ1765" i="4"/>
  <c r="AP1765" i="4"/>
  <c r="AT1765" i="4"/>
  <c r="AV1765" i="4"/>
  <c r="AQ2371" i="4"/>
  <c r="AT2371" i="4"/>
  <c r="AP2371" i="4"/>
  <c r="AV2371" i="4"/>
  <c r="AQ171" i="4"/>
  <c r="AP171" i="4"/>
  <c r="AT171" i="4"/>
  <c r="AV171" i="4"/>
  <c r="AT676" i="4"/>
  <c r="AQ676" i="4"/>
  <c r="AP676" i="4"/>
  <c r="AV676" i="4"/>
  <c r="AT1766" i="4"/>
  <c r="AQ1766" i="4"/>
  <c r="AP1766" i="4"/>
  <c r="AV1766" i="4"/>
  <c r="AQ1964" i="4"/>
  <c r="AP1964" i="4"/>
  <c r="AT1964" i="4"/>
  <c r="AV1964" i="4"/>
  <c r="AT993" i="4"/>
  <c r="AQ993" i="4"/>
  <c r="AP993" i="4"/>
  <c r="AV993" i="4"/>
  <c r="AT1761" i="4"/>
  <c r="AQ1761" i="4"/>
  <c r="AP1761" i="4"/>
  <c r="AV1761" i="4"/>
  <c r="AP2487" i="4"/>
  <c r="AQ2487" i="4"/>
  <c r="AT2487" i="4"/>
  <c r="AV2487" i="4"/>
  <c r="AT1522" i="4"/>
  <c r="AQ1522" i="4"/>
  <c r="AP1522" i="4"/>
  <c r="AV1522" i="4"/>
  <c r="AQ1750" i="4"/>
  <c r="AP1750" i="4"/>
  <c r="AT1750" i="4"/>
  <c r="AV1750" i="4"/>
  <c r="AQ75" i="4"/>
  <c r="AP75" i="4"/>
  <c r="AT75" i="4"/>
  <c r="AV75" i="4"/>
  <c r="AQ1705" i="4"/>
  <c r="AP1705" i="4"/>
  <c r="AT1705" i="4"/>
  <c r="AV1705" i="4"/>
  <c r="AT2295" i="4"/>
  <c r="AQ2295" i="4"/>
  <c r="AP2295" i="4"/>
  <c r="AV2295" i="4"/>
  <c r="AQ2163" i="4"/>
  <c r="AP2163" i="4"/>
  <c r="AT2163" i="4"/>
  <c r="AV2163" i="4"/>
  <c r="AT1331" i="4"/>
  <c r="AQ1331" i="4"/>
  <c r="AP1331" i="4"/>
  <c r="AV1331" i="4"/>
  <c r="AQ1037" i="4"/>
  <c r="AP1037" i="4"/>
  <c r="AT1037" i="4"/>
  <c r="AV1037" i="4"/>
  <c r="AT1811" i="4"/>
  <c r="AQ1811" i="4"/>
  <c r="AP1811" i="4"/>
  <c r="AV1811" i="4"/>
  <c r="AQ703" i="4"/>
  <c r="AP703" i="4"/>
  <c r="AT703" i="4"/>
  <c r="AV703" i="4"/>
  <c r="AP442" i="4"/>
  <c r="AT442" i="4"/>
  <c r="AQ442" i="4"/>
  <c r="AV442" i="4"/>
  <c r="AP601" i="4"/>
  <c r="AT601" i="4"/>
  <c r="AQ601" i="4"/>
  <c r="AV601" i="4"/>
  <c r="AQ1783" i="4"/>
  <c r="AP1783" i="4"/>
  <c r="AT1783" i="4"/>
  <c r="AV1783" i="4"/>
  <c r="AT1215" i="4"/>
  <c r="AQ1215" i="4"/>
  <c r="AP1215" i="4"/>
  <c r="AV1215" i="4"/>
  <c r="AT534" i="4"/>
  <c r="AQ534" i="4"/>
  <c r="AP534" i="4"/>
  <c r="AV534" i="4"/>
  <c r="AT2173" i="4"/>
  <c r="AQ2173" i="4"/>
  <c r="AP2173" i="4"/>
  <c r="AV2173" i="4"/>
  <c r="AQ2308" i="4"/>
  <c r="AT2308" i="4"/>
  <c r="AP2308" i="4"/>
  <c r="AV2308" i="4"/>
  <c r="AT2364" i="4"/>
  <c r="AP2364" i="4"/>
  <c r="AQ2364" i="4"/>
  <c r="AV2364" i="4"/>
  <c r="AP721" i="4"/>
  <c r="AT721" i="4"/>
  <c r="AQ721" i="4"/>
  <c r="AV721" i="4"/>
  <c r="AT1921" i="4"/>
  <c r="AQ1921" i="4"/>
  <c r="AP1921" i="4"/>
  <c r="AV1921" i="4"/>
  <c r="AP1288" i="4"/>
  <c r="AT1288" i="4"/>
  <c r="AQ1288" i="4"/>
  <c r="AV1288" i="4"/>
  <c r="AP573" i="4"/>
  <c r="AT573" i="4"/>
  <c r="AQ573" i="4"/>
  <c r="AV573" i="4"/>
  <c r="AT1940" i="4"/>
  <c r="AQ1940" i="4"/>
  <c r="AP1940" i="4"/>
  <c r="AV1940" i="4"/>
  <c r="AQ788" i="4"/>
  <c r="AP788" i="4"/>
  <c r="AT788" i="4"/>
  <c r="AV788" i="4"/>
  <c r="AQ2372" i="4"/>
  <c r="AP2372" i="4"/>
  <c r="AT2372" i="4"/>
  <c r="AV2372" i="4"/>
  <c r="AQ176" i="4"/>
  <c r="AP176" i="4"/>
  <c r="AT176" i="4"/>
  <c r="AV176" i="4"/>
  <c r="AQ618" i="4"/>
  <c r="AP618" i="4"/>
  <c r="AT618" i="4"/>
  <c r="AV618" i="4"/>
  <c r="AT626" i="4"/>
  <c r="AQ626" i="4"/>
  <c r="AP626" i="4"/>
  <c r="AV626" i="4"/>
  <c r="AP1827" i="4"/>
  <c r="AT1827" i="4"/>
  <c r="AQ1827" i="4"/>
  <c r="AV1827" i="4"/>
  <c r="AQ199" i="4"/>
  <c r="AP199" i="4"/>
  <c r="AT199" i="4"/>
  <c r="AV199" i="4"/>
  <c r="AT912" i="4"/>
  <c r="AQ912" i="4"/>
  <c r="AP912" i="4"/>
  <c r="AV912" i="4"/>
  <c r="AP842" i="4"/>
  <c r="AT842" i="4"/>
  <c r="AQ842" i="4"/>
  <c r="AV842" i="4"/>
  <c r="AQ115" i="4"/>
  <c r="AP115" i="4"/>
  <c r="AT115" i="4"/>
  <c r="AV115" i="4"/>
  <c r="AQ132" i="4"/>
  <c r="AP132" i="4"/>
  <c r="AT132" i="4"/>
  <c r="AV132" i="4"/>
  <c r="AP1559" i="4"/>
  <c r="AT1559" i="4"/>
  <c r="AQ1559" i="4"/>
  <c r="AV1559" i="4"/>
  <c r="AP1538" i="4"/>
  <c r="AT1538" i="4"/>
  <c r="AQ1538" i="4"/>
  <c r="AV1538" i="4"/>
  <c r="AL17" i="4"/>
  <c r="AJ17" i="4"/>
  <c r="AI2489" i="4"/>
  <c r="AQ2090" i="4"/>
  <c r="AP2090" i="4"/>
  <c r="AT2090" i="4"/>
  <c r="AV2090" i="4"/>
  <c r="AQ122" i="4"/>
  <c r="AP122" i="4"/>
  <c r="AT122" i="4"/>
  <c r="AV122" i="4"/>
  <c r="AT1491" i="4"/>
  <c r="AQ1491" i="4"/>
  <c r="AP1491" i="4"/>
  <c r="AV1491" i="4"/>
  <c r="AP822" i="4"/>
  <c r="AT822" i="4"/>
  <c r="AQ822" i="4"/>
  <c r="AV822" i="4"/>
  <c r="AQ1983" i="4"/>
  <c r="AP1983" i="4"/>
  <c r="AT1983" i="4"/>
  <c r="AV1983" i="4"/>
  <c r="AP100" i="4"/>
  <c r="AT100" i="4"/>
  <c r="AQ100" i="4"/>
  <c r="AV100" i="4"/>
  <c r="AQ94" i="4"/>
  <c r="AP94" i="4"/>
  <c r="AT94" i="4"/>
  <c r="AV94" i="4"/>
  <c r="AQ1326" i="4"/>
  <c r="AP1326" i="4"/>
  <c r="AT1326" i="4"/>
  <c r="AV1326" i="4"/>
  <c r="AT1488" i="4"/>
  <c r="AQ1488" i="4"/>
  <c r="AP1488" i="4"/>
  <c r="AV1488" i="4"/>
  <c r="AT1770" i="4"/>
  <c r="AQ1770" i="4"/>
  <c r="AP1770" i="4"/>
  <c r="AV1770" i="4"/>
  <c r="AP438" i="4"/>
  <c r="AT438" i="4"/>
  <c r="AQ438" i="4"/>
  <c r="AV438" i="4"/>
  <c r="AP1300" i="4"/>
  <c r="AT1300" i="4"/>
  <c r="AQ1300" i="4"/>
  <c r="AV1300" i="4"/>
  <c r="AT153" i="4"/>
  <c r="AQ153" i="4"/>
  <c r="AP153" i="4"/>
  <c r="AV153" i="4"/>
  <c r="AT1255" i="4"/>
  <c r="AQ1255" i="4"/>
  <c r="AP1255" i="4"/>
  <c r="AV1255" i="4"/>
  <c r="AT2445" i="4"/>
  <c r="AP2445" i="4"/>
  <c r="AQ2445" i="4"/>
  <c r="AV2445" i="4"/>
  <c r="AQ1723" i="4"/>
  <c r="AP1723" i="4"/>
  <c r="AT1723" i="4"/>
  <c r="AV1723" i="4"/>
  <c r="AQ682" i="4"/>
  <c r="AP682" i="4"/>
  <c r="AT682" i="4"/>
  <c r="AV682" i="4"/>
  <c r="AP2333" i="4"/>
  <c r="AQ2333" i="4"/>
  <c r="AT2333" i="4"/>
  <c r="AV2333" i="4"/>
  <c r="AT154" i="4"/>
  <c r="AQ154" i="4"/>
  <c r="AP154" i="4"/>
  <c r="AV154" i="4"/>
  <c r="AT1914" i="4"/>
  <c r="AQ1914" i="4"/>
  <c r="AP1914" i="4"/>
  <c r="AV1914" i="4"/>
  <c r="AQ1301" i="4"/>
  <c r="AP1301" i="4"/>
  <c r="AT1301" i="4"/>
  <c r="AV1301" i="4"/>
  <c r="AT1523" i="4"/>
  <c r="AQ1523" i="4"/>
  <c r="AP1523" i="4"/>
  <c r="AV1523" i="4"/>
  <c r="AQ320" i="4"/>
  <c r="AP320" i="4"/>
  <c r="AT320" i="4"/>
  <c r="AV320" i="4"/>
  <c r="AQ1930" i="4"/>
  <c r="AP1930" i="4"/>
  <c r="AT1930" i="4"/>
  <c r="AV1930" i="4"/>
  <c r="AP161" i="4"/>
  <c r="AT161" i="4"/>
  <c r="AQ161" i="4"/>
  <c r="AV161" i="4"/>
  <c r="AP1015" i="4"/>
  <c r="AT1015" i="4"/>
  <c r="AQ1015" i="4"/>
  <c r="AV1015" i="4"/>
  <c r="AP841" i="4"/>
  <c r="AT841" i="4"/>
  <c r="AQ841" i="4"/>
  <c r="AV841" i="4"/>
  <c r="AT2256" i="4"/>
  <c r="AP2256" i="4"/>
  <c r="AQ2256" i="4"/>
  <c r="AV2256" i="4"/>
  <c r="AQ2306" i="4"/>
  <c r="AT2306" i="4"/>
  <c r="AP2306" i="4"/>
  <c r="AV2306" i="4"/>
  <c r="AP1999" i="4"/>
  <c r="AT1999" i="4"/>
  <c r="AQ1999" i="4"/>
  <c r="AV1999" i="4"/>
  <c r="AT2437" i="4"/>
  <c r="AQ2437" i="4"/>
  <c r="AP2437" i="4"/>
  <c r="AV2437" i="4"/>
  <c r="AT2022" i="4"/>
  <c r="AQ2022" i="4"/>
  <c r="AP2022" i="4"/>
  <c r="AV2022" i="4"/>
  <c r="AQ1646" i="4"/>
  <c r="AP1646" i="4"/>
  <c r="AT1646" i="4"/>
  <c r="AV1646" i="4"/>
  <c r="AP1158" i="4"/>
  <c r="AT1158" i="4"/>
  <c r="AQ1158" i="4"/>
  <c r="AV1158" i="4"/>
  <c r="AP1679" i="4"/>
  <c r="AT1679" i="4"/>
  <c r="AQ1679" i="4"/>
  <c r="AV1679" i="4"/>
  <c r="AP1950" i="4"/>
  <c r="AT1950" i="4"/>
  <c r="AQ1950" i="4"/>
  <c r="AV1950" i="4"/>
  <c r="AQ2373" i="4"/>
  <c r="AT2373" i="4"/>
  <c r="AP2373" i="4"/>
  <c r="AV2373" i="4"/>
  <c r="AQ372" i="4"/>
  <c r="AP372" i="4"/>
  <c r="AT372" i="4"/>
  <c r="AV372" i="4"/>
  <c r="AT1837" i="4"/>
  <c r="AQ1837" i="4"/>
  <c r="AP1837" i="4"/>
  <c r="AV1837" i="4"/>
  <c r="AQ973" i="4"/>
  <c r="AP973" i="4"/>
  <c r="AT973" i="4"/>
  <c r="AV973" i="4"/>
  <c r="AP1100" i="4"/>
  <c r="AT1100" i="4"/>
  <c r="AQ1100" i="4"/>
  <c r="AV1100" i="4"/>
  <c r="AT794" i="4"/>
  <c r="AQ794" i="4"/>
  <c r="AP794" i="4"/>
  <c r="AV794" i="4"/>
  <c r="AQ2307" i="4"/>
  <c r="AT2307" i="4"/>
  <c r="AP2307" i="4"/>
  <c r="AV2307" i="4"/>
  <c r="AP54" i="4"/>
  <c r="AT54" i="4"/>
  <c r="AQ54" i="4"/>
  <c r="AV54" i="4"/>
  <c r="AT1849" i="4"/>
  <c r="AQ1849" i="4"/>
  <c r="AP1849" i="4"/>
  <c r="AV1849" i="4"/>
  <c r="AP766" i="4"/>
  <c r="AT766" i="4"/>
  <c r="AQ766" i="4"/>
  <c r="AV766" i="4"/>
  <c r="AQ775" i="4"/>
  <c r="AP775" i="4"/>
  <c r="AT775" i="4"/>
  <c r="AV775" i="4"/>
  <c r="AT1243" i="4"/>
  <c r="AQ1243" i="4"/>
  <c r="AP1243" i="4"/>
  <c r="AV1243" i="4"/>
  <c r="AT1122" i="4"/>
  <c r="AQ1122" i="4"/>
  <c r="AP1122" i="4"/>
  <c r="AV1122" i="4"/>
  <c r="AP2300" i="4"/>
  <c r="AT2300" i="4"/>
  <c r="AQ2300" i="4"/>
  <c r="AV2300" i="4"/>
  <c r="AQ782" i="4"/>
  <c r="AP782" i="4"/>
  <c r="AT782" i="4"/>
  <c r="AV782" i="4"/>
  <c r="AT1762" i="4"/>
  <c r="AQ1762" i="4"/>
  <c r="AP1762" i="4"/>
  <c r="AV1762" i="4"/>
  <c r="AT1781" i="4"/>
  <c r="AQ1781" i="4"/>
  <c r="AP1781" i="4"/>
  <c r="AV1781" i="4"/>
  <c r="AP177" i="4"/>
  <c r="AT177" i="4"/>
  <c r="AQ177" i="4"/>
  <c r="AV177" i="4"/>
  <c r="AT1039" i="4"/>
  <c r="AQ1039" i="4"/>
  <c r="AP1039" i="4"/>
  <c r="AV1039" i="4"/>
  <c r="AQ867" i="4"/>
  <c r="AP867" i="4"/>
  <c r="AT867" i="4"/>
  <c r="AV867" i="4"/>
  <c r="AT1920" i="4"/>
  <c r="AQ1920" i="4"/>
  <c r="AP1920" i="4"/>
  <c r="AV1920" i="4"/>
  <c r="AP1062" i="4"/>
  <c r="AT1062" i="4"/>
  <c r="AQ1062" i="4"/>
  <c r="AV1062" i="4"/>
  <c r="AT1036" i="4"/>
  <c r="AQ1036" i="4"/>
  <c r="AP1036" i="4"/>
  <c r="AV1036" i="4"/>
  <c r="AT86" i="4"/>
  <c r="AQ86" i="4"/>
  <c r="AP86" i="4"/>
  <c r="AV86" i="4"/>
  <c r="AQ795" i="4"/>
  <c r="AP795" i="4"/>
  <c r="AT795" i="4"/>
  <c r="AV795" i="4"/>
  <c r="AP911" i="4"/>
  <c r="AT911" i="4"/>
  <c r="AQ911" i="4"/>
  <c r="AV911" i="4"/>
  <c r="AQ1919" i="4"/>
  <c r="AP1919" i="4"/>
  <c r="AT1919" i="4"/>
  <c r="AV1919" i="4"/>
  <c r="AP1659" i="4"/>
  <c r="AT1659" i="4"/>
  <c r="AQ1659" i="4"/>
  <c r="AV1659" i="4"/>
  <c r="AT2390" i="4"/>
  <c r="AQ2390" i="4"/>
  <c r="AP2390" i="4"/>
  <c r="AV2390" i="4"/>
  <c r="AT147" i="4"/>
  <c r="AQ147" i="4"/>
  <c r="AP147" i="4"/>
  <c r="AV147" i="4"/>
  <c r="AT1359" i="4"/>
  <c r="AQ1359" i="4"/>
  <c r="AP1359" i="4"/>
  <c r="AV1359" i="4"/>
  <c r="AQ1362" i="4"/>
  <c r="AP1362" i="4"/>
  <c r="AT1362" i="4"/>
  <c r="AV1362" i="4"/>
  <c r="AQ1244" i="4"/>
  <c r="AP1244" i="4"/>
  <c r="AT1244" i="4"/>
  <c r="AV1244" i="4"/>
  <c r="AQ128" i="4"/>
  <c r="AP128" i="4"/>
  <c r="AT128" i="4"/>
  <c r="AV128" i="4"/>
  <c r="AP1160" i="4"/>
  <c r="AT1160" i="4"/>
  <c r="AQ1160" i="4"/>
  <c r="AV1160" i="4"/>
  <c r="AQ49" i="4"/>
  <c r="AP49" i="4"/>
  <c r="AT49" i="4"/>
  <c r="AV49" i="4"/>
  <c r="AT1123" i="4"/>
  <c r="AQ1123" i="4"/>
  <c r="AP1123" i="4"/>
  <c r="AV1123" i="4"/>
  <c r="AT1372" i="4"/>
  <c r="AQ1372" i="4"/>
  <c r="AP1372" i="4"/>
  <c r="AV1372" i="4"/>
  <c r="AT1242" i="4"/>
  <c r="AQ1242" i="4"/>
  <c r="AP1242" i="4"/>
  <c r="AV1242" i="4"/>
  <c r="AP123" i="4"/>
  <c r="AT123" i="4"/>
  <c r="AQ123" i="4"/>
  <c r="AV123" i="4"/>
  <c r="AP619" i="4"/>
  <c r="AT619" i="4"/>
  <c r="AQ619" i="4"/>
  <c r="AV619" i="4"/>
  <c r="AT2485" i="4"/>
  <c r="AQ2485" i="4"/>
  <c r="AP2485" i="4"/>
  <c r="AV2485" i="4"/>
  <c r="AQ2303" i="4"/>
  <c r="AP2303" i="4"/>
  <c r="AT2303" i="4"/>
  <c r="AV2303" i="4"/>
  <c r="AQ321" i="4"/>
  <c r="AP321" i="4"/>
  <c r="AT321" i="4"/>
  <c r="AV321" i="4"/>
  <c r="AQ1640" i="4"/>
  <c r="AP1640" i="4"/>
  <c r="AT1640" i="4"/>
  <c r="AV1640" i="4"/>
  <c r="AT1261" i="4"/>
  <c r="AQ1261" i="4"/>
  <c r="AP1261" i="4"/>
  <c r="AV1261" i="4"/>
  <c r="AP1780" i="4"/>
  <c r="AT1780" i="4"/>
  <c r="AQ1780" i="4"/>
  <c r="AV1780" i="4"/>
  <c r="AQ1318" i="4"/>
  <c r="AP1318" i="4"/>
  <c r="AT1318" i="4"/>
  <c r="AV1318" i="4"/>
  <c r="AQ663" i="4"/>
  <c r="AP663" i="4"/>
  <c r="AT663" i="4"/>
  <c r="AV663" i="4"/>
  <c r="AQ643" i="4"/>
  <c r="AP643" i="4"/>
  <c r="AT643" i="4"/>
  <c r="AV643" i="4"/>
  <c r="AT1142" i="4"/>
  <c r="AQ1142" i="4"/>
  <c r="AP1142" i="4"/>
  <c r="AV1142" i="4"/>
  <c r="AT1316" i="4"/>
  <c r="AQ1316" i="4"/>
  <c r="AP1316" i="4"/>
  <c r="AV1316" i="4"/>
  <c r="AP1721" i="4"/>
  <c r="AT1721" i="4"/>
  <c r="AQ1721" i="4"/>
  <c r="AV1721" i="4"/>
  <c r="AP18" i="4"/>
  <c r="AT18" i="4"/>
  <c r="AQ18" i="4"/>
  <c r="AV18" i="4"/>
  <c r="AT2276" i="4"/>
  <c r="AQ2276" i="4"/>
  <c r="AP2276" i="4"/>
  <c r="AV2276" i="4"/>
  <c r="AP1322" i="4"/>
  <c r="AT1322" i="4"/>
  <c r="AQ1322" i="4"/>
  <c r="AV1322" i="4"/>
  <c r="AT1344" i="4"/>
  <c r="AQ1344" i="4"/>
  <c r="AP1344" i="4"/>
  <c r="AV1344" i="4"/>
  <c r="AT1698" i="4"/>
  <c r="AQ1698" i="4"/>
  <c r="AP1698" i="4"/>
  <c r="AV1698" i="4"/>
  <c r="AP30" i="4"/>
  <c r="AT30" i="4"/>
  <c r="AQ30" i="4"/>
  <c r="AV30" i="4"/>
  <c r="AP1482" i="4"/>
  <c r="AT1482" i="4"/>
  <c r="AQ1482" i="4"/>
  <c r="AV1482" i="4"/>
  <c r="AQ851" i="4"/>
  <c r="AP851" i="4"/>
  <c r="AT851" i="4"/>
  <c r="AV851" i="4"/>
  <c r="AQ2363" i="4"/>
  <c r="AT2363" i="4"/>
  <c r="AP2363" i="4"/>
  <c r="AV2363" i="4"/>
  <c r="AT1302" i="4"/>
  <c r="AQ1302" i="4"/>
  <c r="AP1302" i="4"/>
  <c r="AV1302" i="4"/>
  <c r="AQ1159" i="4"/>
  <c r="AP1159" i="4"/>
  <c r="AT1159" i="4"/>
  <c r="AV1159" i="4"/>
  <c r="AT1925" i="4"/>
  <c r="AQ1925" i="4"/>
  <c r="AP1925" i="4"/>
  <c r="AV1925" i="4"/>
  <c r="AT144" i="4"/>
  <c r="AQ144" i="4"/>
  <c r="AP144" i="4"/>
  <c r="AV144" i="4"/>
  <c r="AT1516" i="4"/>
  <c r="AQ1516" i="4"/>
  <c r="AP1516" i="4"/>
  <c r="AV1516" i="4"/>
  <c r="AT1687" i="4"/>
  <c r="AQ1687" i="4"/>
  <c r="AP1687" i="4"/>
  <c r="AV1687" i="4"/>
  <c r="AT1810" i="4"/>
  <c r="AQ1810" i="4"/>
  <c r="AP1810" i="4"/>
  <c r="AV1810" i="4"/>
  <c r="AT1489" i="4"/>
  <c r="AQ1489" i="4"/>
  <c r="AP1489" i="4"/>
  <c r="AV1489" i="4"/>
  <c r="AQ1642" i="4"/>
  <c r="AP1642" i="4"/>
  <c r="AT1642" i="4"/>
  <c r="AV1642" i="4"/>
  <c r="AT1545" i="4"/>
  <c r="AQ1545" i="4"/>
  <c r="AP1545" i="4"/>
  <c r="AV1545" i="4"/>
  <c r="AT977" i="4"/>
  <c r="AQ977" i="4"/>
  <c r="AP977" i="4"/>
  <c r="AV977" i="4"/>
  <c r="AQ2374" i="4"/>
  <c r="AT2374" i="4"/>
  <c r="AP2374" i="4"/>
  <c r="AV2374" i="4"/>
  <c r="AT1759" i="4"/>
  <c r="AQ1759" i="4"/>
  <c r="AP1759" i="4"/>
  <c r="AV1759" i="4"/>
  <c r="AQ1154" i="4"/>
  <c r="AP1154" i="4"/>
  <c r="AT1154" i="4"/>
  <c r="AV1154" i="4"/>
  <c r="AT1291" i="4"/>
  <c r="AQ1291" i="4"/>
  <c r="AP1291" i="4"/>
  <c r="AV1291" i="4"/>
  <c r="AQ1479" i="4"/>
  <c r="AP1479" i="4"/>
  <c r="AT1479" i="4"/>
  <c r="AV1479" i="4"/>
  <c r="AT928" i="4"/>
  <c r="AQ928" i="4"/>
  <c r="AP928" i="4"/>
  <c r="AV928" i="4"/>
  <c r="AP552" i="4"/>
  <c r="AT552" i="4"/>
  <c r="AQ552" i="4"/>
  <c r="AV552" i="4"/>
  <c r="AQ2061" i="4"/>
  <c r="AP2061" i="4"/>
  <c r="AT2061" i="4"/>
  <c r="AV2061" i="4"/>
  <c r="AT2292" i="4"/>
  <c r="AQ2292" i="4"/>
  <c r="AP2292" i="4"/>
  <c r="AV2292" i="4"/>
  <c r="AQ119" i="4"/>
  <c r="AP119" i="4"/>
  <c r="AT119" i="4"/>
  <c r="AV119" i="4"/>
  <c r="AT1223" i="4"/>
  <c r="AQ1223" i="4"/>
  <c r="AP1223" i="4"/>
  <c r="AV1223" i="4"/>
  <c r="AP1521" i="4"/>
  <c r="AT1521" i="4"/>
  <c r="AQ1521" i="4"/>
  <c r="AV1521" i="4"/>
  <c r="AT1663" i="4"/>
  <c r="AQ1663" i="4"/>
  <c r="AP1663" i="4"/>
  <c r="AV1663" i="4"/>
  <c r="AT2486" i="4"/>
  <c r="AQ2486" i="4"/>
  <c r="AP2486" i="4"/>
  <c r="AV2486" i="4"/>
  <c r="AQ1988" i="4"/>
  <c r="AP1988" i="4"/>
  <c r="AT1988" i="4"/>
  <c r="AV1988" i="4"/>
  <c r="AP2024" i="4"/>
  <c r="AT2024" i="4"/>
  <c r="AQ2024" i="4"/>
  <c r="AV2024" i="4"/>
  <c r="AT1926" i="4"/>
  <c r="AQ1926" i="4"/>
  <c r="AP1926" i="4"/>
  <c r="AV1926" i="4"/>
  <c r="AQ1633" i="4"/>
  <c r="AP1633" i="4"/>
  <c r="AT1633" i="4"/>
  <c r="AV1633" i="4"/>
  <c r="AQ226" i="4"/>
  <c r="AP226" i="4"/>
  <c r="AT226" i="4"/>
  <c r="AV226" i="4"/>
  <c r="AQ906" i="4"/>
  <c r="AP906" i="4"/>
  <c r="AT906" i="4"/>
  <c r="AV906" i="4"/>
  <c r="AQ549" i="4"/>
  <c r="AP549" i="4"/>
  <c r="AT549" i="4"/>
  <c r="AV549" i="4"/>
  <c r="AP1836" i="4"/>
  <c r="AT1836" i="4"/>
  <c r="AQ1836" i="4"/>
  <c r="AV1836" i="4"/>
  <c r="AP605" i="4"/>
  <c r="AT605" i="4"/>
  <c r="AQ605" i="4"/>
  <c r="AV605" i="4"/>
  <c r="AQ1927" i="4"/>
  <c r="AP1927" i="4"/>
  <c r="AT1927" i="4"/>
  <c r="AV1927" i="4"/>
  <c r="AQ486" i="4"/>
  <c r="AP486" i="4"/>
  <c r="AT486" i="4"/>
  <c r="AV486" i="4"/>
  <c r="AT1161" i="4"/>
  <c r="AQ1161" i="4"/>
  <c r="AP1161" i="4"/>
  <c r="AV1161" i="4"/>
  <c r="AP1928" i="4"/>
  <c r="AT1928" i="4"/>
  <c r="AQ1928" i="4"/>
  <c r="AV1928" i="4"/>
  <c r="AP2277" i="4"/>
  <c r="AT2277" i="4"/>
  <c r="AQ2277" i="4"/>
  <c r="AV2277" i="4"/>
  <c r="AP1313" i="4"/>
  <c r="AT1313" i="4"/>
  <c r="AQ1313" i="4"/>
  <c r="AV1313" i="4"/>
  <c r="AT343" i="4"/>
  <c r="AQ343" i="4"/>
  <c r="AP343" i="4"/>
  <c r="AV343" i="4"/>
  <c r="AQ1763" i="4"/>
  <c r="AP1763" i="4"/>
  <c r="AT1763" i="4"/>
  <c r="AV1763" i="4"/>
  <c r="AQ557" i="4"/>
  <c r="AP557" i="4"/>
  <c r="AT557" i="4"/>
  <c r="AV557" i="4"/>
  <c r="AP780" i="4"/>
  <c r="AT780" i="4"/>
  <c r="AQ780" i="4"/>
  <c r="AV780" i="4"/>
  <c r="AQ314" i="4"/>
  <c r="AP314" i="4"/>
  <c r="AT314" i="4"/>
  <c r="AV314" i="4"/>
  <c r="AQ1222" i="4"/>
  <c r="AP1222" i="4"/>
  <c r="AT1222" i="4"/>
  <c r="AV1222" i="4"/>
  <c r="AP974" i="4"/>
  <c r="AT974" i="4"/>
  <c r="AQ974" i="4"/>
  <c r="AV974" i="4"/>
  <c r="AQ150" i="4"/>
  <c r="AP150" i="4"/>
  <c r="AT150" i="4"/>
  <c r="AV150" i="4"/>
  <c r="AQ617" i="4"/>
  <c r="AP617" i="4"/>
  <c r="AT617" i="4"/>
  <c r="AV617" i="4"/>
  <c r="AQ596" i="4"/>
  <c r="AP596" i="4"/>
  <c r="AT596" i="4"/>
  <c r="AV596" i="4"/>
  <c r="AP781" i="4"/>
  <c r="AT781" i="4"/>
  <c r="AQ781" i="4"/>
  <c r="AV781" i="4"/>
  <c r="AQ284" i="4"/>
  <c r="AP284" i="4"/>
  <c r="AT284" i="4"/>
  <c r="AV284" i="4"/>
  <c r="AQ1760" i="4"/>
  <c r="AP1760" i="4"/>
  <c r="AT1760" i="4"/>
  <c r="AV1760" i="4"/>
  <c r="AP978" i="4"/>
  <c r="AT978" i="4"/>
  <c r="AQ978" i="4"/>
  <c r="AV978" i="4"/>
  <c r="AP2453" i="4"/>
  <c r="AQ2453" i="4"/>
  <c r="AT2453" i="4"/>
  <c r="AV2453" i="4"/>
  <c r="AT267" i="4"/>
  <c r="AQ267" i="4"/>
  <c r="AP267" i="4"/>
  <c r="AV267" i="4"/>
  <c r="AQ793" i="4"/>
  <c r="AP793" i="4"/>
  <c r="AT793" i="4"/>
  <c r="AV793" i="4"/>
  <c r="AT2359" i="4"/>
  <c r="AP2359" i="4"/>
  <c r="AQ2359" i="4"/>
  <c r="AV2359" i="4"/>
  <c r="AQ2147" i="4"/>
  <c r="AP2147" i="4"/>
  <c r="AT2147" i="4"/>
  <c r="AV2147" i="4"/>
  <c r="AQ2438" i="4"/>
  <c r="AP2438" i="4"/>
  <c r="AT2438" i="4"/>
  <c r="AV2438" i="4"/>
  <c r="AP178" i="4"/>
  <c r="AT178" i="4"/>
  <c r="AQ178" i="4"/>
  <c r="AV178" i="4"/>
  <c r="AQ824" i="4"/>
  <c r="AP824" i="4"/>
  <c r="AT824" i="4"/>
  <c r="AV824" i="4"/>
  <c r="AQ34" i="4"/>
  <c r="AP34" i="4"/>
  <c r="AT34" i="4"/>
  <c r="AV34" i="4"/>
  <c r="AT1746" i="4"/>
  <c r="AQ1746" i="4"/>
  <c r="AP1746" i="4"/>
  <c r="AV1746" i="4"/>
  <c r="AP639" i="4"/>
  <c r="AT639" i="4"/>
  <c r="AQ639" i="4"/>
  <c r="AV639" i="4"/>
  <c r="AT160" i="4"/>
  <c r="AQ160" i="4"/>
  <c r="AP160" i="4"/>
  <c r="AV160" i="4"/>
  <c r="AT120" i="4"/>
  <c r="AQ120" i="4"/>
  <c r="AP120" i="4"/>
  <c r="AV120" i="4"/>
  <c r="AP1113" i="4"/>
  <c r="AT1113" i="4"/>
  <c r="AQ1113" i="4"/>
  <c r="AV1113" i="4"/>
  <c r="AT1132" i="4"/>
  <c r="AQ1132" i="4"/>
  <c r="AP1132" i="4"/>
  <c r="AV1132" i="4"/>
  <c r="AT1958" i="4"/>
  <c r="AQ1958" i="4"/>
  <c r="AP1958" i="4"/>
  <c r="AV1958" i="4"/>
  <c r="AQ569" i="4"/>
  <c r="AP569" i="4"/>
  <c r="AT569" i="4"/>
  <c r="AV569" i="4"/>
  <c r="AQ2298" i="4"/>
  <c r="AP2298" i="4"/>
  <c r="AT2298" i="4"/>
  <c r="AV2298" i="4"/>
  <c r="AT2148" i="4"/>
  <c r="AQ2148" i="4"/>
  <c r="AP2148" i="4"/>
  <c r="AV2148" i="4"/>
  <c r="AP247" i="4"/>
  <c r="AT247" i="4"/>
  <c r="AQ247" i="4"/>
  <c r="AV247" i="4"/>
  <c r="AQ2149" i="4"/>
  <c r="AP2149" i="4"/>
  <c r="AT2149" i="4"/>
  <c r="AV2149" i="4"/>
  <c r="AQ591" i="4"/>
  <c r="AP591" i="4"/>
  <c r="AT591" i="4"/>
  <c r="AV591" i="4"/>
  <c r="AT179" i="4"/>
  <c r="AQ179" i="4"/>
  <c r="AP179" i="4"/>
  <c r="AV179" i="4"/>
  <c r="AQ1347" i="4"/>
  <c r="AP1347" i="4"/>
  <c r="AT1347" i="4"/>
  <c r="AV1347" i="4"/>
  <c r="AQ1327" i="4"/>
  <c r="AP1327" i="4"/>
  <c r="AT1327" i="4"/>
  <c r="AV1327" i="4"/>
  <c r="AT433" i="4"/>
  <c r="AQ433" i="4"/>
  <c r="AP433" i="4"/>
  <c r="AV433" i="4"/>
  <c r="AT976" i="4"/>
  <c r="AQ976" i="4"/>
  <c r="AP976" i="4"/>
  <c r="AV976" i="4"/>
  <c r="AQ19" i="4"/>
  <c r="AP19" i="4"/>
  <c r="AT19" i="4"/>
  <c r="AV19" i="4"/>
  <c r="AT407" i="4"/>
  <c r="AQ407" i="4"/>
  <c r="AP407" i="4"/>
  <c r="AV407" i="4"/>
  <c r="AT1929" i="4"/>
  <c r="AQ1929" i="4"/>
  <c r="AP1929" i="4"/>
  <c r="AV1929" i="4"/>
  <c r="AQ1007" i="4"/>
  <c r="AP1007" i="4"/>
  <c r="AT1007" i="4"/>
  <c r="AV1007" i="4"/>
  <c r="AT1962" i="4"/>
  <c r="AQ1962" i="4"/>
  <c r="AP1962" i="4"/>
  <c r="AV1962" i="4"/>
  <c r="AT707" i="4"/>
  <c r="AQ707" i="4"/>
  <c r="AP707" i="4"/>
  <c r="AV707" i="4"/>
  <c r="AQ852" i="4"/>
  <c r="AP852" i="4"/>
  <c r="AT852" i="4"/>
  <c r="AV852" i="4"/>
  <c r="AP2079" i="4"/>
  <c r="AT2079" i="4"/>
  <c r="AQ2079" i="4"/>
  <c r="AV2079" i="4"/>
  <c r="AQ1012" i="4"/>
  <c r="AP1012" i="4"/>
  <c r="AT1012" i="4"/>
  <c r="AV1012" i="4"/>
  <c r="AT323" i="4"/>
  <c r="AQ323" i="4"/>
  <c r="AP323" i="4"/>
  <c r="AV323" i="4"/>
  <c r="AQ2440" i="4"/>
  <c r="AP2440" i="4"/>
  <c r="AT2440" i="4"/>
  <c r="AV2440" i="4"/>
  <c r="AT872" i="4"/>
  <c r="AQ872" i="4"/>
  <c r="AP872" i="4"/>
  <c r="AV872" i="4"/>
  <c r="AT424" i="4"/>
  <c r="AQ424" i="4"/>
  <c r="AP424" i="4"/>
  <c r="AV424" i="4"/>
  <c r="AQ1052" i="4"/>
  <c r="AP1052" i="4"/>
  <c r="AT1052" i="4"/>
  <c r="AV1052" i="4"/>
  <c r="AT2405" i="4"/>
  <c r="AP2405" i="4"/>
  <c r="AQ2405" i="4"/>
  <c r="AV2405" i="4"/>
  <c r="AQ1016" i="4"/>
  <c r="AP1016" i="4"/>
  <c r="AT1016" i="4"/>
  <c r="AV1016" i="4"/>
  <c r="AT1851" i="4"/>
  <c r="AQ1851" i="4"/>
  <c r="AP1851" i="4"/>
  <c r="AV1851" i="4"/>
  <c r="AT1485" i="4"/>
  <c r="AQ1485" i="4"/>
  <c r="AP1485" i="4"/>
  <c r="AV1485" i="4"/>
  <c r="AP2013" i="4"/>
  <c r="AT2013" i="4"/>
  <c r="AQ2013" i="4"/>
  <c r="AV2013" i="4"/>
  <c r="AP2251" i="4"/>
  <c r="AQ2251" i="4"/>
  <c r="AT2251" i="4"/>
  <c r="AV2251" i="4"/>
  <c r="AT1499" i="4"/>
  <c r="AQ1499" i="4"/>
  <c r="AP1499" i="4"/>
  <c r="AV1499" i="4"/>
  <c r="AP102" i="4"/>
  <c r="AT102" i="4"/>
  <c r="AQ102" i="4"/>
  <c r="AV102" i="4"/>
  <c r="AP129" i="4"/>
  <c r="AT129" i="4"/>
  <c r="AQ129" i="4"/>
  <c r="AV129" i="4"/>
  <c r="AM17" i="4" l="1"/>
  <c r="AJ2489" i="4"/>
  <c r="AQ17" i="4"/>
  <c r="AQ2489" i="4" s="1"/>
  <c r="AP17" i="4"/>
  <c r="AP2489" i="4" s="1"/>
  <c r="AT17" i="4"/>
  <c r="AT2489" i="4" s="1"/>
  <c r="AV17" i="4"/>
  <c r="AV2489" i="4" s="1"/>
  <c r="AL2489" i="4"/>
  <c r="AL2491" i="4" s="1"/>
  <c r="AM2489" i="4" l="1"/>
  <c r="AM2491" i="4" s="1"/>
  <c r="AN11" i="4" l="1"/>
  <c r="AN196" i="4"/>
  <c r="AO196" i="4" s="1"/>
  <c r="AN224" i="4"/>
  <c r="AO224" i="4" s="1"/>
  <c r="AN213" i="4"/>
  <c r="AO213" i="4" s="1"/>
  <c r="AN631" i="4"/>
  <c r="AO631" i="4" s="1"/>
  <c r="AN572" i="4"/>
  <c r="AO572" i="4" s="1"/>
  <c r="AN1280" i="4"/>
  <c r="AO1280" i="4" s="1"/>
  <c r="AN190" i="4"/>
  <c r="AO190" i="4" s="1"/>
  <c r="AN2361" i="4"/>
  <c r="AO2361" i="4" s="1"/>
  <c r="AN1626" i="4"/>
  <c r="AO1626" i="4" s="1"/>
  <c r="AN2137" i="4"/>
  <c r="AO2137" i="4" s="1"/>
  <c r="AN2203" i="4"/>
  <c r="AO2203" i="4" s="1"/>
  <c r="AU2203" i="4" s="1"/>
  <c r="AN1477" i="4"/>
  <c r="AO1477" i="4" s="1"/>
  <c r="AN1082" i="4"/>
  <c r="AO1082" i="4" s="1"/>
  <c r="AN518" i="4"/>
  <c r="AO518" i="4" s="1"/>
  <c r="AN1031" i="4"/>
  <c r="AO1031" i="4" s="1"/>
  <c r="AN1703" i="4"/>
  <c r="AO1703" i="4" s="1"/>
  <c r="AN2254" i="4"/>
  <c r="AO2254" i="4" s="1"/>
  <c r="AN198" i="4"/>
  <c r="AO198" i="4" s="1"/>
  <c r="AN2394" i="4"/>
  <c r="AO2394" i="4" s="1"/>
  <c r="AN646" i="4"/>
  <c r="AO646" i="4" s="1"/>
  <c r="AN447" i="4"/>
  <c r="AO447" i="4" s="1"/>
  <c r="AN575" i="4"/>
  <c r="AO575" i="4" s="1"/>
  <c r="AN376" i="4"/>
  <c r="AO376" i="4" s="1"/>
  <c r="AN1011" i="4"/>
  <c r="AO1011" i="4" s="1"/>
  <c r="AN388" i="4"/>
  <c r="AO388" i="4" s="1"/>
  <c r="AN1387" i="4"/>
  <c r="AO1387" i="4" s="1"/>
  <c r="AN985" i="4"/>
  <c r="AO985" i="4" s="1"/>
  <c r="AN792" i="4"/>
  <c r="AO792" i="4" s="1"/>
  <c r="AN1299" i="4"/>
  <c r="AO1299" i="4" s="1"/>
  <c r="AU1299" i="4" s="1"/>
  <c r="AN598" i="4"/>
  <c r="AO598" i="4" s="1"/>
  <c r="AN476" i="4"/>
  <c r="AO476" i="4" s="1"/>
  <c r="AN262" i="4"/>
  <c r="AO262" i="4" s="1"/>
  <c r="AN704" i="4"/>
  <c r="AO704" i="4" s="1"/>
  <c r="AN1272" i="4"/>
  <c r="AO1272" i="4" s="1"/>
  <c r="AN1727" i="4"/>
  <c r="AO1727" i="4" s="1"/>
  <c r="AN50" i="4"/>
  <c r="AO50" i="4" s="1"/>
  <c r="AN139" i="4"/>
  <c r="AO139" i="4" s="1"/>
  <c r="AN1271" i="4"/>
  <c r="AO1271" i="4" s="1"/>
  <c r="AN896" i="4"/>
  <c r="AO896" i="4" s="1"/>
  <c r="AN664" i="4"/>
  <c r="AO664" i="4" s="1"/>
  <c r="AN1943" i="4"/>
  <c r="AO1943" i="4" s="1"/>
  <c r="AN574" i="4"/>
  <c r="AO574" i="4" s="1"/>
  <c r="AN1346" i="4"/>
  <c r="AO1346" i="4" s="1"/>
  <c r="AN360" i="4"/>
  <c r="AO360" i="4" s="1"/>
  <c r="AN398" i="4"/>
  <c r="AO398" i="4" s="1"/>
  <c r="AN1635" i="4"/>
  <c r="AO1635" i="4" s="1"/>
  <c r="AN711" i="4"/>
  <c r="AO711" i="4" s="1"/>
  <c r="AN1137" i="4"/>
  <c r="AO1137" i="4" s="1"/>
  <c r="AN2020" i="4"/>
  <c r="AO2020" i="4" s="1"/>
  <c r="AN648" i="4"/>
  <c r="AO648" i="4" s="1"/>
  <c r="AN2078" i="4"/>
  <c r="AO2078" i="4" s="1"/>
  <c r="AN2349" i="4"/>
  <c r="AO2349" i="4" s="1"/>
  <c r="AN1541" i="4"/>
  <c r="AO1541" i="4" s="1"/>
  <c r="AN625" i="4"/>
  <c r="AO625" i="4" s="1"/>
  <c r="AN2342" i="4"/>
  <c r="AO2342" i="4" s="1"/>
  <c r="AN1945" i="4"/>
  <c r="AO1945" i="4" s="1"/>
  <c r="AN1758" i="4"/>
  <c r="AO1758" i="4" s="1"/>
  <c r="AN987" i="4"/>
  <c r="AO987" i="4" s="1"/>
  <c r="AN729" i="4"/>
  <c r="AO729" i="4" s="1"/>
  <c r="AN2252" i="4"/>
  <c r="AO2252" i="4" s="1"/>
  <c r="AN1667" i="4"/>
  <c r="AO1667" i="4" s="1"/>
  <c r="AN1699" i="4"/>
  <c r="AO1699" i="4" s="1"/>
  <c r="AN1045" i="4"/>
  <c r="AO1045" i="4" s="1"/>
  <c r="AN701" i="4"/>
  <c r="AO701" i="4" s="1"/>
  <c r="AN1951" i="4"/>
  <c r="AO1951" i="4" s="1"/>
  <c r="AN149" i="4"/>
  <c r="AO149" i="4" s="1"/>
  <c r="AN610" i="4"/>
  <c r="AO610" i="4" s="1"/>
  <c r="AN157" i="4"/>
  <c r="AO157" i="4" s="1"/>
  <c r="AN330" i="4"/>
  <c r="AO330" i="4" s="1"/>
  <c r="AN2318" i="4"/>
  <c r="AO2318" i="4" s="1"/>
  <c r="AN702" i="4"/>
  <c r="AO702" i="4" s="1"/>
  <c r="AN348" i="4"/>
  <c r="AO348" i="4" s="1"/>
  <c r="AN650" i="4"/>
  <c r="AO650" i="4" s="1"/>
  <c r="AN361" i="4"/>
  <c r="AO361" i="4" s="1"/>
  <c r="AN2411" i="4"/>
  <c r="AO2411" i="4" s="1"/>
  <c r="AN156" i="4"/>
  <c r="AO156" i="4" s="1"/>
  <c r="AN188" i="4"/>
  <c r="AO188" i="4" s="1"/>
  <c r="AN2472" i="4"/>
  <c r="AO2472" i="4" s="1"/>
  <c r="AN461" i="4"/>
  <c r="AO461" i="4" s="1"/>
  <c r="AN113" i="4"/>
  <c r="AO113" i="4" s="1"/>
  <c r="AN2403" i="4"/>
  <c r="AO2403" i="4" s="1"/>
  <c r="AN1231" i="4"/>
  <c r="AO1231" i="4" s="1"/>
  <c r="AN1660" i="4"/>
  <c r="AO1660" i="4" s="1"/>
  <c r="AN1628" i="4"/>
  <c r="AO1628" i="4" s="1"/>
  <c r="AN2398" i="4"/>
  <c r="AO2398" i="4" s="1"/>
  <c r="AN760" i="4"/>
  <c r="AO760" i="4" s="1"/>
  <c r="AN1229" i="4"/>
  <c r="AO1229" i="4" s="1"/>
  <c r="AN1105" i="4"/>
  <c r="AO1105" i="4" s="1"/>
  <c r="AN2322" i="4"/>
  <c r="AO2322" i="4" s="1"/>
  <c r="AN184" i="4"/>
  <c r="AO184" i="4" s="1"/>
  <c r="AN1561" i="4"/>
  <c r="AO1561" i="4" s="1"/>
  <c r="AN748" i="4"/>
  <c r="AO748" i="4" s="1"/>
  <c r="AN340" i="4"/>
  <c r="AO340" i="4" s="1"/>
  <c r="AN2095" i="4"/>
  <c r="AO2095" i="4" s="1"/>
  <c r="AN1655" i="4"/>
  <c r="AO1655" i="4" s="1"/>
  <c r="AN380" i="4"/>
  <c r="AO380" i="4" s="1"/>
  <c r="AN545" i="4"/>
  <c r="AO545" i="4" s="1"/>
  <c r="AN2381" i="4"/>
  <c r="AO2381" i="4" s="1"/>
  <c r="AN1059" i="4"/>
  <c r="AO1059" i="4" s="1"/>
  <c r="AN2053" i="4"/>
  <c r="AO2053" i="4" s="1"/>
  <c r="AN1622" i="4"/>
  <c r="AO1622" i="4" s="1"/>
  <c r="AN576" i="4"/>
  <c r="AO576" i="4" s="1"/>
  <c r="AN1262" i="4"/>
  <c r="AO1262" i="4" s="1"/>
  <c r="AN1709" i="4"/>
  <c r="AO1709" i="4" s="1"/>
  <c r="AN644" i="4"/>
  <c r="AO644" i="4" s="1"/>
  <c r="AN1589" i="4"/>
  <c r="AO1589" i="4" s="1"/>
  <c r="AN396" i="4"/>
  <c r="AO396" i="4" s="1"/>
  <c r="AN2059" i="4"/>
  <c r="AO2059" i="4" s="1"/>
  <c r="AN816" i="4"/>
  <c r="AO816" i="4" s="1"/>
  <c r="AN1643" i="4"/>
  <c r="AO1643" i="4" s="1"/>
  <c r="AN811" i="4"/>
  <c r="AO811" i="4" s="1"/>
  <c r="AN1931" i="4"/>
  <c r="AO1931" i="4" s="1"/>
  <c r="AN25" i="4"/>
  <c r="AO25" i="4" s="1"/>
  <c r="AN1767" i="4"/>
  <c r="AO1767" i="4" s="1"/>
  <c r="AN1665" i="4"/>
  <c r="AO1665" i="4" s="1"/>
  <c r="AN1070" i="4"/>
  <c r="AO1070" i="4" s="1"/>
  <c r="AN1047" i="4"/>
  <c r="AO1047" i="4" s="1"/>
  <c r="AN1707" i="4"/>
  <c r="AO1707" i="4" s="1"/>
  <c r="AN2158" i="4"/>
  <c r="AO2158" i="4" s="1"/>
  <c r="AN1877" i="4"/>
  <c r="AO1877" i="4" s="1"/>
  <c r="AN507" i="4"/>
  <c r="AO507" i="4" s="1"/>
  <c r="AN1957" i="4"/>
  <c r="AO1957" i="4" s="1"/>
  <c r="AN252" i="4"/>
  <c r="AO252" i="4" s="1"/>
  <c r="AN1027" i="4"/>
  <c r="AO1027" i="4" s="1"/>
  <c r="AN999" i="4"/>
  <c r="AO999" i="4" s="1"/>
  <c r="AN2226" i="4"/>
  <c r="AO2226" i="4" s="1"/>
  <c r="AN1475" i="4"/>
  <c r="AO1475" i="4" s="1"/>
  <c r="AN1445" i="4"/>
  <c r="AO1445" i="4" s="1"/>
  <c r="AN665" i="4"/>
  <c r="AO665" i="4" s="1"/>
  <c r="AN1434" i="4"/>
  <c r="AO1434" i="4" s="1"/>
  <c r="AN1747" i="4"/>
  <c r="AO1747" i="4" s="1"/>
  <c r="AN285" i="4"/>
  <c r="AO285" i="4" s="1"/>
  <c r="AN1396" i="4"/>
  <c r="AO1396" i="4" s="1"/>
  <c r="AN1303" i="4"/>
  <c r="AO1303" i="4" s="1"/>
  <c r="AN1738" i="4"/>
  <c r="AO1738" i="4" s="1"/>
  <c r="AN1961" i="4"/>
  <c r="AO1961" i="4" s="1"/>
  <c r="AN1991" i="4"/>
  <c r="AO1991" i="4" s="1"/>
  <c r="AN2401" i="4"/>
  <c r="AO2401" i="4" s="1"/>
  <c r="AN941" i="4"/>
  <c r="AO941" i="4" s="1"/>
  <c r="AN35" i="4"/>
  <c r="AO35" i="4" s="1"/>
  <c r="AN1859" i="4"/>
  <c r="AO1859" i="4" s="1"/>
  <c r="AN2448" i="4"/>
  <c r="AO2448" i="4" s="1"/>
  <c r="AN2245" i="4"/>
  <c r="AO2245" i="4" s="1"/>
  <c r="AN2231" i="4"/>
  <c r="AO2231" i="4" s="1"/>
  <c r="AN837" i="4"/>
  <c r="AO837" i="4" s="1"/>
  <c r="AN234" i="4"/>
  <c r="AO234" i="4" s="1"/>
  <c r="AN180" i="4"/>
  <c r="AO180" i="4" s="1"/>
  <c r="AN959" i="4"/>
  <c r="AO959" i="4" s="1"/>
  <c r="AN2417" i="4"/>
  <c r="AO2417" i="4" s="1"/>
  <c r="AN1382" i="4"/>
  <c r="AO1382" i="4" s="1"/>
  <c r="AN1356" i="4"/>
  <c r="AO1356" i="4" s="1"/>
  <c r="AN1136" i="4"/>
  <c r="AO1136" i="4" s="1"/>
  <c r="AN1075" i="4"/>
  <c r="AO1075" i="4" s="1"/>
  <c r="AN923" i="4"/>
  <c r="AO923" i="4" s="1"/>
  <c r="AN1310" i="4"/>
  <c r="AO1310" i="4" s="1"/>
  <c r="AN1284" i="4"/>
  <c r="AO1284" i="4" s="1"/>
  <c r="AN2464" i="4"/>
  <c r="AO2464" i="4" s="1"/>
  <c r="AN1172" i="4"/>
  <c r="AO1172" i="4" s="1"/>
  <c r="AN853" i="4"/>
  <c r="AO853" i="4" s="1"/>
  <c r="AN1440" i="4"/>
  <c r="AO1440" i="4" s="1"/>
  <c r="AN555" i="4"/>
  <c r="AO555" i="4" s="1"/>
  <c r="AN1191" i="4"/>
  <c r="AO1191" i="4" s="1"/>
  <c r="AN2350" i="4"/>
  <c r="AO2350" i="4" s="1"/>
  <c r="AN1117" i="4"/>
  <c r="AO1117" i="4" s="1"/>
  <c r="AN1794" i="4"/>
  <c r="AO1794" i="4" s="1"/>
  <c r="AN871" i="4"/>
  <c r="AO871" i="4" s="1"/>
  <c r="AN1753" i="4"/>
  <c r="AO1753" i="4" s="1"/>
  <c r="AN967" i="4"/>
  <c r="AO967" i="4" s="1"/>
  <c r="AN1816" i="4"/>
  <c r="AO1816" i="4" s="1"/>
  <c r="AN1150" i="4"/>
  <c r="AO1150" i="4" s="1"/>
  <c r="AN2380" i="4"/>
  <c r="AO2380" i="4" s="1"/>
  <c r="AN1814" i="4"/>
  <c r="AO1814" i="4" s="1"/>
  <c r="AN304" i="4"/>
  <c r="AO304" i="4" s="1"/>
  <c r="AN1834" i="4"/>
  <c r="AO1834" i="4" s="1"/>
  <c r="AN1425" i="4"/>
  <c r="AO1425" i="4" s="1"/>
  <c r="AN275" i="4"/>
  <c r="AO275" i="4" s="1"/>
  <c r="AN2239" i="4"/>
  <c r="AO2239" i="4" s="1"/>
  <c r="AN972" i="4"/>
  <c r="AO972" i="4" s="1"/>
  <c r="AN2174" i="4"/>
  <c r="AO2174" i="4" s="1"/>
  <c r="AN882" i="4"/>
  <c r="AO882" i="4" s="1"/>
  <c r="AN1458" i="4"/>
  <c r="AO1458" i="4" s="1"/>
  <c r="AN603" i="4"/>
  <c r="AO603" i="4" s="1"/>
  <c r="AN436" i="4"/>
  <c r="AO436" i="4" s="1"/>
  <c r="AN2207" i="4"/>
  <c r="AO2207" i="4" s="1"/>
  <c r="AN812" i="4"/>
  <c r="AO812" i="4" s="1"/>
  <c r="AN2183" i="4"/>
  <c r="AO2183" i="4" s="1"/>
  <c r="AN457" i="4"/>
  <c r="AO457" i="4" s="1"/>
  <c r="AN1420" i="4"/>
  <c r="AO1420" i="4" s="1"/>
  <c r="AN1283" i="4"/>
  <c r="AO1283" i="4" s="1"/>
  <c r="AN1071" i="4"/>
  <c r="AO1071" i="4" s="1"/>
  <c r="AN934" i="4"/>
  <c r="AO934" i="4" s="1"/>
  <c r="AN1314" i="4"/>
  <c r="AO1314" i="4" s="1"/>
  <c r="AN2219" i="4"/>
  <c r="AO2219" i="4" s="1"/>
  <c r="AN945" i="4"/>
  <c r="AO945" i="4" s="1"/>
  <c r="AN845" i="4"/>
  <c r="AO845" i="4" s="1"/>
  <c r="AN886" i="4"/>
  <c r="AO886" i="4" s="1"/>
  <c r="AN1328" i="4"/>
  <c r="AO1328" i="4" s="1"/>
  <c r="AN1848" i="4"/>
  <c r="AO1848" i="4" s="1"/>
  <c r="AN1510" i="4"/>
  <c r="AO1510" i="4" s="1"/>
  <c r="AN2291" i="4"/>
  <c r="AO2291" i="4" s="1"/>
  <c r="AN1555" i="4"/>
  <c r="AO1555" i="4" s="1"/>
  <c r="AN121" i="4"/>
  <c r="AO121" i="4" s="1"/>
  <c r="AN2478" i="4"/>
  <c r="AO2478" i="4" s="1"/>
  <c r="AN2384" i="4"/>
  <c r="AO2384" i="4" s="1"/>
  <c r="AN1157" i="4"/>
  <c r="AO1157" i="4" s="1"/>
  <c r="AN1023" i="4"/>
  <c r="AO1023" i="4" s="1"/>
  <c r="AN2030" i="4"/>
  <c r="AO2030" i="4" s="1"/>
  <c r="AN2467" i="4"/>
  <c r="AO2467" i="4" s="1"/>
  <c r="AN1179" i="4"/>
  <c r="AO1179" i="4" s="1"/>
  <c r="AN1251" i="4"/>
  <c r="AO1251" i="4" s="1"/>
  <c r="AN2477" i="4"/>
  <c r="AO2477" i="4" s="1"/>
  <c r="AN1716" i="4"/>
  <c r="AO1716" i="4" s="1"/>
  <c r="AN2454" i="4"/>
  <c r="AO2454" i="4" s="1"/>
  <c r="AN1077" i="4"/>
  <c r="AO1077" i="4" s="1"/>
  <c r="AN611" i="4"/>
  <c r="AO611" i="4" s="1"/>
  <c r="AN731" i="4"/>
  <c r="AO731" i="4" s="1"/>
  <c r="AN1691" i="4"/>
  <c r="AO1691" i="4" s="1"/>
  <c r="AN383" i="4"/>
  <c r="AO383" i="4" s="1"/>
  <c r="AN60" i="4"/>
  <c r="AO60" i="4" s="1"/>
  <c r="AN2050" i="4"/>
  <c r="AO2050" i="4" s="1"/>
  <c r="AN1801" i="4"/>
  <c r="AO1801" i="4" s="1"/>
  <c r="AN1167" i="4"/>
  <c r="AO1167" i="4" s="1"/>
  <c r="AN1245" i="4"/>
  <c r="AO1245" i="4" s="1"/>
  <c r="AN642" i="4"/>
  <c r="AO642" i="4" s="1"/>
  <c r="AN1899" i="4"/>
  <c r="AO1899" i="4" s="1"/>
  <c r="AN570" i="4"/>
  <c r="AO570" i="4" s="1"/>
  <c r="AN1453" i="4"/>
  <c r="AO1453" i="4" s="1"/>
  <c r="AN2218" i="4"/>
  <c r="AO2218" i="4" s="1"/>
  <c r="AN1168" i="4"/>
  <c r="AO1168" i="4" s="1"/>
  <c r="AN1846" i="4"/>
  <c r="AO1846" i="4" s="1"/>
  <c r="AN1143" i="4"/>
  <c r="AO1143" i="4" s="1"/>
  <c r="AN833" i="4"/>
  <c r="AO833" i="4" s="1"/>
  <c r="AN669" i="4"/>
  <c r="AO669" i="4" s="1"/>
  <c r="AN63" i="4"/>
  <c r="AO63" i="4" s="1"/>
  <c r="AN719" i="4"/>
  <c r="AO719" i="4" s="1"/>
  <c r="AN1968" i="4"/>
  <c r="AO1968" i="4" s="1"/>
  <c r="AN624" i="4"/>
  <c r="AO624" i="4" s="1"/>
  <c r="AN2168" i="4"/>
  <c r="AO2168" i="4" s="1"/>
  <c r="AN2451" i="4"/>
  <c r="AO2451" i="4" s="1"/>
  <c r="AN1093" i="4"/>
  <c r="AO1093" i="4" s="1"/>
  <c r="AN2293" i="4"/>
  <c r="AO2293" i="4" s="1"/>
  <c r="AN743" i="4"/>
  <c r="AO743" i="4" s="1"/>
  <c r="AN2054" i="4"/>
  <c r="AO2054" i="4" s="1"/>
  <c r="AN356" i="4"/>
  <c r="AO356" i="4" s="1"/>
  <c r="AN963" i="4"/>
  <c r="AO963" i="4" s="1"/>
  <c r="AN2449" i="4"/>
  <c r="AO2449" i="4" s="1"/>
  <c r="AN1153" i="4"/>
  <c r="AO1153" i="4" s="1"/>
  <c r="AN1838" i="4"/>
  <c r="AO1838" i="4" s="1"/>
  <c r="AN768" i="4"/>
  <c r="AO768" i="4" s="1"/>
  <c r="AN989" i="4"/>
  <c r="AO989" i="4" s="1"/>
  <c r="AN1980" i="4"/>
  <c r="AO1980" i="4" s="1"/>
  <c r="AN432" i="4"/>
  <c r="AO432" i="4" s="1"/>
  <c r="AN1297" i="4"/>
  <c r="AO1297" i="4" s="1"/>
  <c r="AN758" i="4"/>
  <c r="AO758" i="4" s="1"/>
  <c r="AN2026" i="4"/>
  <c r="AO2026" i="4" s="1"/>
  <c r="AN502" i="4"/>
  <c r="AO502" i="4" s="1"/>
  <c r="AN2134" i="4"/>
  <c r="AO2134" i="4" s="1"/>
  <c r="AN490" i="4"/>
  <c r="AO490" i="4" s="1"/>
  <c r="AN1580" i="4"/>
  <c r="AO1580" i="4" s="1"/>
  <c r="AN211" i="4"/>
  <c r="AO211" i="4" s="1"/>
  <c r="AN692" i="4"/>
  <c r="AO692" i="4" s="1"/>
  <c r="AN1152" i="4"/>
  <c r="AO1152" i="4" s="1"/>
  <c r="AN1026" i="4"/>
  <c r="AO1026" i="4" s="1"/>
  <c r="AN299" i="4"/>
  <c r="AO299" i="4" s="1"/>
  <c r="AN2040" i="4"/>
  <c r="AO2040" i="4" s="1"/>
  <c r="AN1809" i="4"/>
  <c r="AO1809" i="4" s="1"/>
  <c r="AN303" i="4"/>
  <c r="AO303" i="4" s="1"/>
  <c r="AN869" i="4"/>
  <c r="AO869" i="4" s="1"/>
  <c r="AN1972" i="4"/>
  <c r="AO1972" i="4" s="1"/>
  <c r="AN498" i="4"/>
  <c r="AO498" i="4" s="1"/>
  <c r="AN1607" i="4"/>
  <c r="AO1607" i="4" s="1"/>
  <c r="AN2431" i="4"/>
  <c r="AO2431" i="4" s="1"/>
  <c r="AN597" i="4"/>
  <c r="AO597" i="4" s="1"/>
  <c r="AN138" i="4"/>
  <c r="AO138" i="4" s="1"/>
  <c r="AN2421" i="4"/>
  <c r="AO2421" i="4" s="1"/>
  <c r="AN31" i="4"/>
  <c r="AO31" i="4" s="1"/>
  <c r="AN301" i="4"/>
  <c r="AO301" i="4" s="1"/>
  <c r="AN733" i="4"/>
  <c r="AO733" i="4" s="1"/>
  <c r="AN2317" i="4"/>
  <c r="AO2317" i="4" s="1"/>
  <c r="AN1807" i="4"/>
  <c r="AO1807" i="4" s="1"/>
  <c r="AN2144" i="4"/>
  <c r="AO2144" i="4" s="1"/>
  <c r="AN1587" i="4"/>
  <c r="AO1587" i="4" s="1"/>
  <c r="AN2388" i="4"/>
  <c r="AO2388" i="4" s="1"/>
  <c r="AN2428" i="4"/>
  <c r="AO2428" i="4" s="1"/>
  <c r="AU2428" i="4" s="1"/>
  <c r="AN2439" i="4"/>
  <c r="AO2439" i="4" s="1"/>
  <c r="AN1976" i="4"/>
  <c r="AO1976" i="4" s="1"/>
  <c r="AN1598" i="4"/>
  <c r="AO1598" i="4" s="1"/>
  <c r="AN683" i="4"/>
  <c r="AO683" i="4" s="1"/>
  <c r="AN506" i="4"/>
  <c r="AO506" i="4" s="1"/>
  <c r="AN1329" i="4"/>
  <c r="AO1329" i="4" s="1"/>
  <c r="AN2126" i="4"/>
  <c r="AO2126" i="4" s="1"/>
  <c r="AN1614" i="4"/>
  <c r="AO1614" i="4" s="1"/>
  <c r="AN749" i="4"/>
  <c r="AO749" i="4" s="1"/>
  <c r="AN1514" i="4"/>
  <c r="AO1514" i="4" s="1"/>
  <c r="AN757" i="4"/>
  <c r="AO757" i="4" s="1"/>
  <c r="AN2270" i="4"/>
  <c r="AO2270" i="4" s="1"/>
  <c r="AN1558" i="4"/>
  <c r="AO1558" i="4" s="1"/>
  <c r="AN2470" i="4"/>
  <c r="AO2470" i="4" s="1"/>
  <c r="AN633" i="4"/>
  <c r="AO633" i="4" s="1"/>
  <c r="AN684" i="4"/>
  <c r="AO684" i="4" s="1"/>
  <c r="AN1528" i="4"/>
  <c r="AO1528" i="4" s="1"/>
  <c r="AN746" i="4"/>
  <c r="AO746" i="4" s="1"/>
  <c r="AN369" i="4"/>
  <c r="AO369" i="4" s="1"/>
  <c r="AN2069" i="4"/>
  <c r="AO2069" i="4" s="1"/>
  <c r="AN2028" i="4"/>
  <c r="AO2028" i="4" s="1"/>
  <c r="AN519" i="4"/>
  <c r="AO519" i="4" s="1"/>
  <c r="AN513" i="4"/>
  <c r="AO513" i="4" s="1"/>
  <c r="AN2096" i="4"/>
  <c r="AO2096" i="4" s="1"/>
  <c r="AN1323" i="4"/>
  <c r="AO1323" i="4" s="1"/>
  <c r="AN800" i="4"/>
  <c r="AO800" i="4" s="1"/>
  <c r="AN880" i="4"/>
  <c r="AO880" i="4" s="1"/>
  <c r="AN475" i="4"/>
  <c r="AO475" i="4" s="1"/>
  <c r="AN1970" i="4"/>
  <c r="AO1970" i="4" s="1"/>
  <c r="AN1906" i="4"/>
  <c r="AO1906" i="4" s="1"/>
  <c r="AN1091" i="4"/>
  <c r="AO1091" i="4" s="1"/>
  <c r="AN1755" i="4"/>
  <c r="AO1755" i="4" s="1"/>
  <c r="AN2128" i="4"/>
  <c r="AO2128" i="4" s="1"/>
  <c r="AN585" i="4"/>
  <c r="AO585" i="4" s="1"/>
  <c r="AN1946" i="4"/>
  <c r="AO1946" i="4" s="1"/>
  <c r="AN805" i="4"/>
  <c r="AO805" i="4" s="1"/>
  <c r="AN1990" i="4"/>
  <c r="AO1990" i="4" s="1"/>
  <c r="AN2461" i="4"/>
  <c r="AO2461" i="4" s="1"/>
  <c r="AN1371" i="4"/>
  <c r="AO1371" i="4" s="1"/>
  <c r="AN681" i="4"/>
  <c r="AO681" i="4" s="1"/>
  <c r="AN2301" i="4"/>
  <c r="AO2301" i="4" s="1"/>
  <c r="AN971" i="4"/>
  <c r="AO971" i="4" s="1"/>
  <c r="AN1860" i="4"/>
  <c r="AO1860" i="4" s="1"/>
  <c r="AN883" i="4"/>
  <c r="AO883" i="4" s="1"/>
  <c r="AN888" i="4"/>
  <c r="AO888" i="4" s="1"/>
  <c r="AN922" i="4"/>
  <c r="AO922" i="4" s="1"/>
  <c r="AN778" i="4"/>
  <c r="AO778" i="4" s="1"/>
  <c r="AN2481" i="4"/>
  <c r="AO2481" i="4" s="1"/>
  <c r="AN1776" i="4"/>
  <c r="AO1776" i="4" s="1"/>
  <c r="AN947" i="4"/>
  <c r="AO947" i="4" s="1"/>
  <c r="AN426" i="4"/>
  <c r="AO426" i="4" s="1"/>
  <c r="AN1886" i="4"/>
  <c r="AO1886" i="4" s="1"/>
  <c r="AN1672" i="4"/>
  <c r="AO1672" i="4" s="1"/>
  <c r="AN2250" i="4"/>
  <c r="AO2250" i="4" s="1"/>
  <c r="AN789" i="4"/>
  <c r="AO789" i="4" s="1"/>
  <c r="AN195" i="4"/>
  <c r="AO195" i="4" s="1"/>
  <c r="AN1289" i="4"/>
  <c r="AO1289" i="4" s="1"/>
  <c r="AN1832" i="4"/>
  <c r="AO1832" i="4" s="1"/>
  <c r="AN1366" i="4"/>
  <c r="AO1366" i="4" s="1"/>
  <c r="AN2229" i="4"/>
  <c r="AO2229" i="4" s="1"/>
  <c r="AN1019" i="4"/>
  <c r="AO1019" i="4" s="1"/>
  <c r="AN889" i="4"/>
  <c r="AO889" i="4" s="1"/>
  <c r="AN1912" i="4"/>
  <c r="AO1912" i="4" s="1"/>
  <c r="AN949" i="4"/>
  <c r="AO949" i="4" s="1"/>
  <c r="AN806" i="4"/>
  <c r="AO806" i="4" s="1"/>
  <c r="AN2280" i="4"/>
  <c r="AO2280" i="4" s="1"/>
  <c r="AN2188" i="4"/>
  <c r="AO2188" i="4" s="1"/>
  <c r="AN997" i="4"/>
  <c r="AO997" i="4" s="1"/>
  <c r="AN1042" i="4"/>
  <c r="AO1042" i="4" s="1"/>
  <c r="AN1401" i="4"/>
  <c r="AO1401" i="4" s="1"/>
  <c r="AN2305" i="4"/>
  <c r="AO2305" i="4" s="1"/>
  <c r="AN565" i="4"/>
  <c r="AO565" i="4" s="1"/>
  <c r="AN1127" i="4"/>
  <c r="AO1127" i="4" s="1"/>
  <c r="AN1006" i="4"/>
  <c r="AO1006" i="4" s="1"/>
  <c r="AN1025" i="4"/>
  <c r="AO1025" i="4" s="1"/>
  <c r="AN375" i="4"/>
  <c r="AO375" i="4" s="1"/>
  <c r="AN385" i="4"/>
  <c r="AO385" i="4" s="1"/>
  <c r="AN1409" i="4"/>
  <c r="AO1409" i="4" s="1"/>
  <c r="AN1631" i="4"/>
  <c r="AO1631" i="4" s="1"/>
  <c r="AN1259" i="4"/>
  <c r="AO1259" i="4" s="1"/>
  <c r="AN429" i="4"/>
  <c r="AO429" i="4" s="1"/>
  <c r="AN73" i="4"/>
  <c r="AO73" i="4" s="1"/>
  <c r="AN1911" i="4"/>
  <c r="AO1911" i="4" s="1"/>
  <c r="AN1657" i="4"/>
  <c r="AO1657" i="4" s="1"/>
  <c r="AN1055" i="4"/>
  <c r="AO1055" i="4" s="1"/>
  <c r="AN2416" i="4"/>
  <c r="AO2416" i="4" s="1"/>
  <c r="AN924" i="4"/>
  <c r="AO924" i="4" s="1"/>
  <c r="AN613" i="4"/>
  <c r="AO613" i="4" s="1"/>
  <c r="AN1632" i="4"/>
  <c r="AO1632" i="4" s="1"/>
  <c r="AN1992" i="4"/>
  <c r="AO1992" i="4" s="1"/>
  <c r="AN2127" i="4"/>
  <c r="AO2127" i="4" s="1"/>
  <c r="AN2039" i="4"/>
  <c r="AO2039" i="4" s="1"/>
  <c r="AN1922" i="4"/>
  <c r="AO1922" i="4" s="1"/>
  <c r="AN1789" i="4"/>
  <c r="AO1789" i="4" s="1"/>
  <c r="AN1125" i="4"/>
  <c r="AO1125" i="4" s="1"/>
  <c r="AN1815" i="4"/>
  <c r="AO1815" i="4" s="1"/>
  <c r="AN1531" i="4"/>
  <c r="AO1531" i="4" s="1"/>
  <c r="AN1413" i="4"/>
  <c r="AO1413" i="4" s="1"/>
  <c r="AN1915" i="4"/>
  <c r="AO1915" i="4" s="1"/>
  <c r="AN1405" i="4"/>
  <c r="AO1405" i="4" s="1"/>
  <c r="AN992" i="4"/>
  <c r="AO992" i="4" s="1"/>
  <c r="AN984" i="4"/>
  <c r="AO984" i="4" s="1"/>
  <c r="AN1793" i="4"/>
  <c r="AO1793" i="4" s="1"/>
  <c r="AN2164" i="4"/>
  <c r="AO2164" i="4" s="1"/>
  <c r="AN1066" i="4"/>
  <c r="AO1066" i="4" s="1"/>
  <c r="AN1108" i="4"/>
  <c r="AO1108" i="4" s="1"/>
  <c r="AN933" i="4"/>
  <c r="AO933" i="4" s="1"/>
  <c r="AN1847" i="4"/>
  <c r="AO1847" i="4" s="1"/>
  <c r="AN2337" i="4"/>
  <c r="AO2337" i="4" s="1"/>
  <c r="AN1484" i="4"/>
  <c r="AO1484" i="4" s="1"/>
  <c r="AN425" i="4"/>
  <c r="AO425" i="4" s="1"/>
  <c r="AN1336" i="4"/>
  <c r="AO1336" i="4" s="1"/>
  <c r="AN2198" i="4"/>
  <c r="AO2198" i="4" s="1"/>
  <c r="AN2452" i="4"/>
  <c r="AO2452" i="4" s="1"/>
  <c r="AN809" i="4"/>
  <c r="AO809" i="4" s="1"/>
  <c r="AN2197" i="4"/>
  <c r="AO2197" i="4" s="1"/>
  <c r="AN916" i="4"/>
  <c r="AO916" i="4" s="1"/>
  <c r="AN2355" i="4"/>
  <c r="AO2355" i="4" s="1"/>
  <c r="AN217" i="4"/>
  <c r="AO217" i="4" s="1"/>
  <c r="AN1385" i="4"/>
  <c r="AO1385" i="4" s="1"/>
  <c r="AN1350" i="4"/>
  <c r="AO1350" i="4" s="1"/>
  <c r="AN1248" i="4"/>
  <c r="AO1248" i="4" s="1"/>
  <c r="AN1744" i="4"/>
  <c r="AO1744" i="4" s="1"/>
  <c r="AN2140" i="4"/>
  <c r="AO2140" i="4" s="1"/>
  <c r="AN1338" i="4"/>
  <c r="AO1338" i="4" s="1"/>
  <c r="AN1924" i="4"/>
  <c r="AO1924" i="4" s="1"/>
  <c r="AN2356" i="4"/>
  <c r="AO2356" i="4" s="1"/>
  <c r="AN1821" i="4"/>
  <c r="AO1821" i="4" s="1"/>
  <c r="AN1509" i="4"/>
  <c r="AO1509" i="4" s="1"/>
  <c r="AN1247" i="4"/>
  <c r="AO1247" i="4" s="1"/>
  <c r="AN2221" i="4"/>
  <c r="AO2221" i="4" s="1"/>
  <c r="AN1406" i="4"/>
  <c r="AO1406" i="4" s="1"/>
  <c r="AN106" i="4"/>
  <c r="AO106" i="4" s="1"/>
  <c r="AN391" i="4"/>
  <c r="AO391" i="4" s="1"/>
  <c r="AN2206" i="4"/>
  <c r="AO2206" i="4" s="1"/>
  <c r="AN1893" i="4"/>
  <c r="AO1893" i="4" s="1"/>
  <c r="AN2083" i="4"/>
  <c r="AO2083" i="4" s="1"/>
  <c r="AN1658" i="4"/>
  <c r="AO1658" i="4" s="1"/>
  <c r="AN2327" i="4"/>
  <c r="AO2327" i="4" s="1"/>
  <c r="AN838" i="4"/>
  <c r="AO838" i="4" s="1"/>
  <c r="AN1246" i="4"/>
  <c r="AO1246" i="4" s="1"/>
  <c r="AN96" i="4"/>
  <c r="AO96" i="4" s="1"/>
  <c r="AN218" i="4"/>
  <c r="AO218" i="4" s="1"/>
  <c r="AN65" i="4"/>
  <c r="AO65" i="4" s="1"/>
  <c r="AN532" i="4"/>
  <c r="AO532" i="4" s="1"/>
  <c r="AN274" i="4"/>
  <c r="AO274" i="4" s="1"/>
  <c r="AN671" i="4"/>
  <c r="AO671" i="4" s="1"/>
  <c r="AN1647" i="4"/>
  <c r="AO1647" i="4" s="1"/>
  <c r="AN1232" i="4"/>
  <c r="AO1232" i="4" s="1"/>
  <c r="AN362" i="4"/>
  <c r="AO362" i="4" s="1"/>
  <c r="AN1661" i="4"/>
  <c r="AO1661" i="4" s="1"/>
  <c r="AN1700" i="4"/>
  <c r="AO1700" i="4" s="1"/>
  <c r="AN677" i="4"/>
  <c r="AO677" i="4" s="1"/>
  <c r="AN1437" i="4"/>
  <c r="AO1437" i="4" s="1"/>
  <c r="AN1349" i="4"/>
  <c r="AO1349" i="4" s="1"/>
  <c r="AN2274" i="4"/>
  <c r="AO2274" i="4" s="1"/>
  <c r="AN2070" i="4"/>
  <c r="AO2070" i="4" s="1"/>
  <c r="AN1952" i="4"/>
  <c r="AO1952" i="4" s="1"/>
  <c r="AN1797" i="4"/>
  <c r="AO1797" i="4" s="1"/>
  <c r="AN2383" i="4"/>
  <c r="AO2383" i="4" s="1"/>
  <c r="AN1224" i="4"/>
  <c r="AO1224" i="4" s="1"/>
  <c r="AU1224" i="4" s="1"/>
  <c r="AN2052" i="4"/>
  <c r="AO2052" i="4" s="1"/>
  <c r="AN238" i="4"/>
  <c r="AO238" i="4" s="1"/>
  <c r="AN921" i="4"/>
  <c r="AO921" i="4" s="1"/>
  <c r="AN556" i="4"/>
  <c r="AO556" i="4" s="1"/>
  <c r="AN2075" i="4"/>
  <c r="AO2075" i="4" s="1"/>
  <c r="AN1109" i="4"/>
  <c r="AO1109" i="4" s="1"/>
  <c r="AN753" i="4"/>
  <c r="AO753" i="4" s="1"/>
  <c r="AN712" i="4"/>
  <c r="AO712" i="4" s="1"/>
  <c r="AN193" i="4"/>
  <c r="AO193" i="4" s="1"/>
  <c r="AN1101" i="4"/>
  <c r="AO1101" i="4" s="1"/>
  <c r="AN245" i="4"/>
  <c r="AO245" i="4" s="1"/>
  <c r="AN1681" i="4"/>
  <c r="AO1681" i="4" s="1"/>
  <c r="AN803" i="4"/>
  <c r="AO803" i="4" s="1"/>
  <c r="AN2465" i="4"/>
  <c r="AO2465" i="4" s="1"/>
  <c r="AN421" i="4"/>
  <c r="AO421" i="4" s="1"/>
  <c r="AN108" i="4"/>
  <c r="AO108" i="4" s="1"/>
  <c r="AN405" i="4"/>
  <c r="AO405" i="4" s="1"/>
  <c r="AN48" i="4"/>
  <c r="AO48" i="4" s="1"/>
  <c r="AN264" i="4"/>
  <c r="AO264" i="4" s="1"/>
  <c r="AN1664" i="4"/>
  <c r="AO1664" i="4" s="1"/>
  <c r="AN334" i="4"/>
  <c r="AO334" i="4" s="1"/>
  <c r="AN1118" i="4"/>
  <c r="AO1118" i="4" s="1"/>
  <c r="AU1118" i="4" s="1"/>
  <c r="AN2369" i="4"/>
  <c r="AO2369" i="4" s="1"/>
  <c r="AN1014" i="4"/>
  <c r="AO1014" i="4" s="1"/>
  <c r="AN112" i="4"/>
  <c r="AO112" i="4" s="1"/>
  <c r="AN2286" i="4"/>
  <c r="AO2286" i="4" s="1"/>
  <c r="AN567" i="4"/>
  <c r="AO567" i="4" s="1"/>
  <c r="AN1456" i="4"/>
  <c r="AO1456" i="4" s="1"/>
  <c r="AN773" i="4"/>
  <c r="AO773" i="4" s="1"/>
  <c r="AN925" i="4"/>
  <c r="AO925" i="4" s="1"/>
  <c r="AN2426" i="4"/>
  <c r="AO2426" i="4" s="1"/>
  <c r="AN221" i="4"/>
  <c r="AO221" i="4" s="1"/>
  <c r="AN409" i="4"/>
  <c r="AO409" i="4" s="1"/>
  <c r="AN594" i="4"/>
  <c r="AO594" i="4" s="1"/>
  <c r="AN1680" i="4"/>
  <c r="AO1680" i="4" s="1"/>
  <c r="AN283" i="4"/>
  <c r="AO283" i="4" s="1"/>
  <c r="AN621" i="4"/>
  <c r="AO621" i="4" s="1"/>
  <c r="AN582" i="4"/>
  <c r="AO582" i="4" s="1"/>
  <c r="AN654" i="4"/>
  <c r="AO654" i="4" s="1"/>
  <c r="AN241" i="4"/>
  <c r="AO241" i="4" s="1"/>
  <c r="AN520" i="4"/>
  <c r="AO520" i="4" s="1"/>
  <c r="AN1644" i="4"/>
  <c r="AO1644" i="4" s="1"/>
  <c r="AN2351" i="4"/>
  <c r="AO2351" i="4" s="1"/>
  <c r="AN1001" i="4"/>
  <c r="AO1001" i="4" s="1"/>
  <c r="AN528" i="4"/>
  <c r="AO528" i="4" s="1"/>
  <c r="AN1249" i="4"/>
  <c r="AO1249" i="4" s="1"/>
  <c r="AN1411" i="4"/>
  <c r="AO1411" i="4" s="1"/>
  <c r="AN13" i="4"/>
  <c r="AO13" i="4" s="1"/>
  <c r="AN998" i="4"/>
  <c r="AO998" i="4" s="1"/>
  <c r="AN258" i="4"/>
  <c r="AO258" i="4" s="1"/>
  <c r="AN2106" i="4"/>
  <c r="AO2106" i="4" s="1"/>
  <c r="AN558" i="4"/>
  <c r="AO558" i="4" s="1"/>
  <c r="AN1824" i="4"/>
  <c r="AO1824" i="4" s="1"/>
  <c r="AN368" i="4"/>
  <c r="AO368" i="4" s="1"/>
  <c r="AN399" i="4"/>
  <c r="AO399" i="4" s="1"/>
  <c r="AN1683" i="4"/>
  <c r="AO1683" i="4" s="1"/>
  <c r="AN656" i="4"/>
  <c r="AO656" i="4" s="1"/>
  <c r="AN306" i="4"/>
  <c r="AO306" i="4" s="1"/>
  <c r="AN1044" i="4"/>
  <c r="AO1044" i="4" s="1"/>
  <c r="AN341" i="4"/>
  <c r="AO341" i="4" s="1"/>
  <c r="AN1722" i="4"/>
  <c r="AO1722" i="4" s="1"/>
  <c r="AN1947" i="4"/>
  <c r="AO1947" i="4" s="1"/>
  <c r="AN411" i="4"/>
  <c r="AO411" i="4" s="1"/>
  <c r="AN1525" i="4"/>
  <c r="AO1525" i="4" s="1"/>
  <c r="AN509" i="4"/>
  <c r="AO509" i="4" s="1"/>
  <c r="AN595" i="4"/>
  <c r="AO595" i="4" s="1"/>
  <c r="AN1579" i="4"/>
  <c r="AO1579" i="4" s="1"/>
  <c r="AN2423" i="4"/>
  <c r="AO2423" i="4" s="1"/>
  <c r="AN763" i="4"/>
  <c r="AO763" i="4" s="1"/>
  <c r="AN428" i="4"/>
  <c r="AO428" i="4" s="1"/>
  <c r="AN1868" i="4"/>
  <c r="AO1868" i="4" s="1"/>
  <c r="AN1708" i="4"/>
  <c r="AO1708" i="4" s="1"/>
  <c r="AN1135" i="4"/>
  <c r="AO1135" i="4" s="1"/>
  <c r="AN1828" i="4"/>
  <c r="AO1828" i="4" s="1"/>
  <c r="AN378" i="4"/>
  <c r="AO378" i="4" s="1"/>
  <c r="AN1989" i="4"/>
  <c r="AO1989" i="4" s="1"/>
  <c r="AN152" i="4"/>
  <c r="AO152" i="4" s="1"/>
  <c r="AN386" i="4"/>
  <c r="AO386" i="4" s="1"/>
  <c r="AN1034" i="4"/>
  <c r="AO1034" i="4" s="1"/>
  <c r="AN1337" i="4"/>
  <c r="AO1337" i="4" s="1"/>
  <c r="AN2145" i="4"/>
  <c r="AO2145" i="4" s="1"/>
  <c r="AN2006" i="4"/>
  <c r="AO2006" i="4" s="1"/>
  <c r="AN162" i="4"/>
  <c r="AO162" i="4" s="1"/>
  <c r="AN1985" i="4"/>
  <c r="AO1985" i="4" s="1"/>
  <c r="AN1948" i="4"/>
  <c r="AO1948" i="4" s="1"/>
  <c r="AN564" i="4"/>
  <c r="AO564" i="4" s="1"/>
  <c r="AN1613" i="4"/>
  <c r="AO1613" i="4" s="1"/>
  <c r="AN1710" i="4"/>
  <c r="AO1710" i="4" s="1"/>
  <c r="AN725" i="4"/>
  <c r="AO725" i="4" s="1"/>
  <c r="AN1092" i="4"/>
  <c r="AO1092" i="4" s="1"/>
  <c r="AN604" i="4"/>
  <c r="AO604" i="4" s="1"/>
  <c r="AN1494" i="4"/>
  <c r="AO1494" i="4" s="1"/>
  <c r="AN107" i="4"/>
  <c r="AO107" i="4" s="1"/>
  <c r="AN2057" i="4"/>
  <c r="AO2057" i="4" s="1"/>
  <c r="AN1616" i="4"/>
  <c r="AO1616" i="4" s="1"/>
  <c r="AN462" i="4"/>
  <c r="AO462" i="4" s="1"/>
  <c r="AN2088" i="4"/>
  <c r="AO2088" i="4" s="1"/>
  <c r="AN2441" i="4"/>
  <c r="AO2441" i="4" s="1"/>
  <c r="AN53" i="4"/>
  <c r="AO53" i="4" s="1"/>
  <c r="AN744" i="4"/>
  <c r="AO744" i="4" s="1"/>
  <c r="AN370" i="4"/>
  <c r="AO370" i="4" s="1"/>
  <c r="AN236" i="4"/>
  <c r="AO236" i="4" s="1"/>
  <c r="AN655" i="4"/>
  <c r="AO655" i="4" s="1"/>
  <c r="AN1009" i="4"/>
  <c r="AO1009" i="4" s="1"/>
  <c r="AN170" i="4"/>
  <c r="AO170" i="4" s="1"/>
  <c r="AN466" i="4"/>
  <c r="AO466" i="4" s="1"/>
  <c r="AN39" i="4"/>
  <c r="AO39" i="4" s="1"/>
  <c r="AN2433" i="4"/>
  <c r="AO2433" i="4" s="1"/>
  <c r="AN1551" i="4"/>
  <c r="AO1551" i="4" s="1"/>
  <c r="AN1278" i="4"/>
  <c r="AO1278" i="4" s="1"/>
  <c r="AN1170" i="4"/>
  <c r="AO1170" i="4" s="1"/>
  <c r="AN310" i="4"/>
  <c r="AO310" i="4" s="1"/>
  <c r="AN1592" i="4"/>
  <c r="AO1592" i="4" s="1"/>
  <c r="AN464" i="4"/>
  <c r="AO464" i="4" s="1"/>
  <c r="AN2141" i="4"/>
  <c r="AO2141" i="4" s="1"/>
  <c r="AN1995" i="4"/>
  <c r="AO1995" i="4" s="1"/>
  <c r="AN500" i="4"/>
  <c r="AO500" i="4" s="1"/>
  <c r="AN1627" i="4"/>
  <c r="AO1627" i="4" s="1"/>
  <c r="AN516" i="4"/>
  <c r="AO516" i="4" s="1"/>
  <c r="AN237" i="4"/>
  <c r="AO237" i="4" s="1"/>
  <c r="AN2393" i="4"/>
  <c r="AO2393" i="4" s="1"/>
  <c r="AN2236" i="4"/>
  <c r="AO2236" i="4" s="1"/>
  <c r="AN29" i="4"/>
  <c r="AO29" i="4" s="1"/>
  <c r="AN1537" i="4"/>
  <c r="AO1537" i="4" s="1"/>
  <c r="AN1932" i="4"/>
  <c r="AO1932" i="4" s="1"/>
  <c r="AN254" i="4"/>
  <c r="AO254" i="4" s="1"/>
  <c r="AN297" i="4"/>
  <c r="AO297" i="4" s="1"/>
  <c r="AN408" i="4"/>
  <c r="AO408" i="4" s="1"/>
  <c r="AN443" i="4"/>
  <c r="AO443" i="4" s="1"/>
  <c r="AN1567" i="4"/>
  <c r="AO1567" i="4" s="1"/>
  <c r="AN135" i="4"/>
  <c r="AO135" i="4" s="1"/>
  <c r="AN1400" i="4"/>
  <c r="AO1400" i="4" s="1"/>
  <c r="AN737" i="4"/>
  <c r="AO737" i="4" s="1"/>
  <c r="AN755" i="4"/>
  <c r="AO755" i="4" s="1"/>
  <c r="AN300" i="4"/>
  <c r="AO300" i="4" s="1"/>
  <c r="AN1369" i="4"/>
  <c r="AO1369" i="4" s="1"/>
  <c r="AN2157" i="4"/>
  <c r="AO2157" i="4" s="1"/>
  <c r="AN2360" i="4"/>
  <c r="AO2360" i="4" s="1"/>
  <c r="AN1358" i="4"/>
  <c r="AO1358" i="4" s="1"/>
  <c r="AN401" i="4"/>
  <c r="AO401" i="4" s="1"/>
  <c r="AN560" i="4"/>
  <c r="AO560" i="4" s="1"/>
  <c r="AN2081" i="4"/>
  <c r="AO2081" i="4" s="1"/>
  <c r="AN2215" i="4"/>
  <c r="AO2215" i="4" s="1"/>
  <c r="AN953" i="4"/>
  <c r="AO953" i="4" s="1"/>
  <c r="AN1695" i="4"/>
  <c r="AO1695" i="4" s="1"/>
  <c r="AN774" i="4"/>
  <c r="AO774" i="4" s="1"/>
  <c r="AN843" i="4"/>
  <c r="AO843" i="4" s="1"/>
  <c r="AN2130" i="4"/>
  <c r="AO2130" i="4" s="1"/>
  <c r="AN589" i="4"/>
  <c r="AO589" i="4" s="1"/>
  <c r="AN1308" i="4"/>
  <c r="AO1308" i="4" s="1"/>
  <c r="AN450" i="4"/>
  <c r="AO450" i="4" s="1"/>
  <c r="AN1467" i="4"/>
  <c r="AO1467" i="4" s="1"/>
  <c r="AN658" i="4"/>
  <c r="AO658" i="4" s="1"/>
  <c r="AN2098" i="4"/>
  <c r="AO2098" i="4" s="1"/>
  <c r="AN2109" i="4"/>
  <c r="AO2109" i="4" s="1"/>
  <c r="AN1020" i="4"/>
  <c r="AO1020" i="4" s="1"/>
  <c r="AN1768" i="4"/>
  <c r="AO1768" i="4" s="1"/>
  <c r="AN584" i="4"/>
  <c r="AO584" i="4" s="1"/>
  <c r="AN1907" i="4"/>
  <c r="AO1907" i="4" s="1"/>
  <c r="AN2357" i="4"/>
  <c r="AO2357" i="4" s="1"/>
  <c r="AN827" i="4"/>
  <c r="AO827" i="4" s="1"/>
  <c r="AN1719" i="4"/>
  <c r="AO1719" i="4" s="1"/>
  <c r="AN1235" i="4"/>
  <c r="AO1235" i="4" s="1"/>
  <c r="AN873" i="4"/>
  <c r="AO873" i="4" s="1"/>
  <c r="AN1974" i="4"/>
  <c r="AO1974" i="4" s="1"/>
  <c r="AN847" i="4"/>
  <c r="AO847" i="4" s="1"/>
  <c r="AN2023" i="4"/>
  <c r="AO2023" i="4" s="1"/>
  <c r="AN2116" i="4"/>
  <c r="AO2116" i="4" s="1"/>
  <c r="AN324" i="4"/>
  <c r="AO324" i="4" s="1"/>
  <c r="AN1148" i="4"/>
  <c r="AO1148" i="4" s="1"/>
  <c r="AN1829" i="4"/>
  <c r="AO1829" i="4" s="1"/>
  <c r="AN2376" i="4"/>
  <c r="AO2376" i="4" s="1"/>
  <c r="AN471" i="4"/>
  <c r="AO471" i="4" s="1"/>
  <c r="AN230" i="4"/>
  <c r="AO230" i="4" s="1"/>
  <c r="AN93" i="4"/>
  <c r="AO93" i="4" s="1"/>
  <c r="AN2362" i="4"/>
  <c r="AO2362" i="4" s="1"/>
  <c r="AN932" i="4"/>
  <c r="AO932" i="4" s="1"/>
  <c r="AN125" i="4"/>
  <c r="AO125" i="4" s="1"/>
  <c r="AN232" i="4"/>
  <c r="AO232" i="4" s="1"/>
  <c r="AN2346" i="4"/>
  <c r="AO2346" i="4" s="1"/>
  <c r="AN1685" i="4"/>
  <c r="AO1685" i="4" s="1"/>
  <c r="AN1749" i="4"/>
  <c r="AO1749" i="4" s="1"/>
  <c r="AN2430" i="4"/>
  <c r="AO2430" i="4" s="1"/>
  <c r="AN1674" i="4"/>
  <c r="AO1674" i="4" s="1"/>
  <c r="AN1022" i="4"/>
  <c r="AO1022" i="4" s="1"/>
  <c r="AN1378" i="4"/>
  <c r="AO1378" i="4" s="1"/>
  <c r="AN834" i="4"/>
  <c r="AO834" i="4" s="1"/>
  <c r="AN83" i="4"/>
  <c r="AO83" i="4" s="1"/>
  <c r="AN1831" i="4"/>
  <c r="AO1831" i="4" s="1"/>
  <c r="AN131" i="4"/>
  <c r="AO131" i="4" s="1"/>
  <c r="AN620" i="4"/>
  <c r="AO620" i="4" s="1"/>
  <c r="AN1524" i="4"/>
  <c r="AO1524" i="4" s="1"/>
  <c r="AN89" i="4"/>
  <c r="AO89" i="4" s="1"/>
  <c r="AN829" i="4"/>
  <c r="AO829" i="4" s="1"/>
  <c r="AN1205" i="4"/>
  <c r="AO1205" i="4" s="1"/>
  <c r="AN1203" i="4"/>
  <c r="AO1203" i="4" s="1"/>
  <c r="AN136" i="4"/>
  <c r="AO136" i="4" s="1"/>
  <c r="AN2354" i="4"/>
  <c r="AO2354" i="4" s="1"/>
  <c r="AN2166" i="4"/>
  <c r="AO2166" i="4" s="1"/>
  <c r="AN908" i="4"/>
  <c r="AO908" i="4" s="1"/>
  <c r="AN1404" i="4"/>
  <c r="AO1404" i="4" s="1"/>
  <c r="AN968" i="4"/>
  <c r="AO968" i="4" s="1"/>
  <c r="AN1008" i="4"/>
  <c r="AO1008" i="4" s="1"/>
  <c r="AN2336" i="4"/>
  <c r="AO2336" i="4" s="1"/>
  <c r="AN1383" i="4"/>
  <c r="AO1383" i="4" s="1"/>
  <c r="AN1097" i="4"/>
  <c r="AO1097" i="4" s="1"/>
  <c r="AN651" i="4"/>
  <c r="AO651" i="4" s="1"/>
  <c r="AN736" i="4"/>
  <c r="AO736" i="4" s="1"/>
  <c r="AN836" i="4"/>
  <c r="AO836" i="4" s="1"/>
  <c r="AN437" i="4"/>
  <c r="AO437" i="4" s="1"/>
  <c r="AN1166" i="4"/>
  <c r="AO1166" i="4" s="1"/>
  <c r="AN92" i="4"/>
  <c r="AO92" i="4" s="1"/>
  <c r="AN2432" i="4"/>
  <c r="AO2432" i="4" s="1"/>
  <c r="AN1611" i="4"/>
  <c r="AO1611" i="4" s="1"/>
  <c r="AN41" i="4"/>
  <c r="AO41" i="4" s="1"/>
  <c r="AN1119" i="4"/>
  <c r="AO1119" i="4" s="1"/>
  <c r="AN110" i="4"/>
  <c r="AO110" i="4" s="1"/>
  <c r="AN2389" i="4"/>
  <c r="AO2389" i="4" s="1"/>
  <c r="AN951" i="4"/>
  <c r="AO951" i="4" s="1"/>
  <c r="AN2108" i="4"/>
  <c r="AO2108" i="4" s="1"/>
  <c r="AN1775" i="4"/>
  <c r="AO1775" i="4" s="1"/>
  <c r="AN1140" i="4"/>
  <c r="AO1140" i="4" s="1"/>
  <c r="AN1960" i="4"/>
  <c r="AO1960" i="4" s="1"/>
  <c r="AN1673" i="4"/>
  <c r="AO1673" i="4" s="1"/>
  <c r="AN2232" i="4"/>
  <c r="AO2232" i="4" s="1"/>
  <c r="AN2347" i="4"/>
  <c r="AO2347" i="4" s="1"/>
  <c r="AN2324" i="4"/>
  <c r="AO2324" i="4" s="1"/>
  <c r="AN1305" i="4"/>
  <c r="AO1305" i="4" s="1"/>
  <c r="AN1126" i="4"/>
  <c r="AO1126" i="4" s="1"/>
  <c r="AN526" i="4"/>
  <c r="AO526" i="4" s="1"/>
  <c r="AN2160" i="4"/>
  <c r="AO2160" i="4" s="1"/>
  <c r="AN1575" i="4"/>
  <c r="AO1575" i="4" s="1"/>
  <c r="AN2227" i="4"/>
  <c r="AO2227" i="4" s="1"/>
  <c r="AN485" i="4"/>
  <c r="AO485" i="4" s="1"/>
  <c r="AN1187" i="4"/>
  <c r="AO1187" i="4" s="1"/>
  <c r="AN904" i="4"/>
  <c r="AO904" i="4" s="1"/>
  <c r="AN1419" i="4"/>
  <c r="AO1419" i="4" s="1"/>
  <c r="AN756" i="4"/>
  <c r="AO756" i="4" s="1"/>
  <c r="AN2211" i="4"/>
  <c r="AO2211" i="4" s="1"/>
  <c r="AN427" i="4"/>
  <c r="AO427" i="4" s="1"/>
  <c r="AN68" i="4"/>
  <c r="AO68" i="4" s="1"/>
  <c r="AN730" i="4"/>
  <c r="AO730" i="4" s="1"/>
  <c r="AN1480" i="4"/>
  <c r="AO1480" i="4" s="1"/>
  <c r="AN2146" i="4"/>
  <c r="AO2146" i="4" s="1"/>
  <c r="AN2161" i="4"/>
  <c r="AO2161" i="4" s="1"/>
  <c r="AN146" i="4"/>
  <c r="AO146" i="4" s="1"/>
  <c r="AN1410" i="4"/>
  <c r="AO1410" i="4" s="1"/>
  <c r="AN1064" i="4"/>
  <c r="AO1064" i="4" s="1"/>
  <c r="AN870" i="4"/>
  <c r="AO870" i="4" s="1"/>
  <c r="AN1010" i="4"/>
  <c r="AO1010" i="4" s="1"/>
  <c r="AN496" i="4"/>
  <c r="AO496" i="4" s="1"/>
  <c r="AN1786" i="4"/>
  <c r="AO1786" i="4" s="1"/>
  <c r="AN1085" i="4"/>
  <c r="AO1085" i="4" s="1"/>
  <c r="AN948" i="4"/>
  <c r="AO948" i="4" s="1"/>
  <c r="AN1954" i="4"/>
  <c r="AO1954" i="4" s="1"/>
  <c r="AN1879" i="4"/>
  <c r="AO1879" i="4" s="1"/>
  <c r="AN1676" i="4"/>
  <c r="AO1676" i="4" s="1"/>
  <c r="AN1432" i="4"/>
  <c r="AO1432" i="4" s="1"/>
  <c r="AN1351" i="4"/>
  <c r="AO1351" i="4" s="1"/>
  <c r="AN1390" i="4"/>
  <c r="AO1390" i="4" s="1"/>
  <c r="AN2263" i="4"/>
  <c r="AO2263" i="4" s="1"/>
  <c r="AN2283" i="4"/>
  <c r="AO2283" i="4" s="1"/>
  <c r="AN969" i="4"/>
  <c r="AO969" i="4" s="1"/>
  <c r="AN2049" i="4"/>
  <c r="AO2049" i="4" s="1"/>
  <c r="AN607" i="4"/>
  <c r="AO607" i="4" s="1"/>
  <c r="AN2315" i="4"/>
  <c r="AO2315" i="4" s="1"/>
  <c r="AN233" i="4"/>
  <c r="AO233" i="4" s="1"/>
  <c r="AN78" i="4"/>
  <c r="AO78" i="4" s="1"/>
  <c r="AN37" i="4"/>
  <c r="AO37" i="4" s="1"/>
  <c r="AN1270" i="4"/>
  <c r="AO1270" i="4" s="1"/>
  <c r="AN2112" i="4"/>
  <c r="AO2112" i="4" s="1"/>
  <c r="AN488" i="4"/>
  <c r="AO488" i="4" s="1"/>
  <c r="AN1343" i="4"/>
  <c r="AO1343" i="4" s="1"/>
  <c r="AN1087" i="4"/>
  <c r="AO1087" i="4" s="1"/>
  <c r="AN710" i="4"/>
  <c r="AO710" i="4" s="1"/>
  <c r="AN1933" i="4"/>
  <c r="AO1933" i="4" s="1"/>
  <c r="AN1648" i="4"/>
  <c r="AO1648" i="4" s="1"/>
  <c r="AN1204" i="4"/>
  <c r="AO1204" i="4" s="1"/>
  <c r="AN830" i="4"/>
  <c r="AO830" i="4" s="1"/>
  <c r="AN2097" i="4"/>
  <c r="AO2097" i="4" s="1"/>
  <c r="AN2458" i="4"/>
  <c r="AO2458" i="4" s="1"/>
  <c r="AN1028" i="4"/>
  <c r="AO1028" i="4" s="1"/>
  <c r="AN745" i="4"/>
  <c r="AO745" i="4" s="1"/>
  <c r="AN2447" i="4"/>
  <c r="AO2447" i="4" s="1"/>
  <c r="AN1199" i="4"/>
  <c r="AO1199" i="4" s="1"/>
  <c r="AN2340" i="4"/>
  <c r="AO2340" i="4" s="1"/>
  <c r="AN2427" i="4"/>
  <c r="AO2427" i="4" s="1"/>
  <c r="AN1226" i="4"/>
  <c r="AO1226" i="4" s="1"/>
  <c r="AN1796" i="4"/>
  <c r="AO1796" i="4" s="1"/>
  <c r="AN938" i="4"/>
  <c r="AO938" i="4" s="1"/>
  <c r="AN1469" i="4"/>
  <c r="AO1469" i="4" s="1"/>
  <c r="AN325" i="4"/>
  <c r="AO325" i="4" s="1"/>
  <c r="AN84" i="4"/>
  <c r="AO84" i="4" s="1"/>
  <c r="AN1533" i="4"/>
  <c r="AO1533" i="4" s="1"/>
  <c r="AN1701" i="4"/>
  <c r="AO1701" i="4" s="1"/>
  <c r="AN1572" i="4"/>
  <c r="AO1572" i="4" s="1"/>
  <c r="AN1615" i="4"/>
  <c r="AO1615" i="4" s="1"/>
  <c r="AN187" i="4"/>
  <c r="AO187" i="4" s="1"/>
  <c r="AN2113" i="4"/>
  <c r="AO2113" i="4" s="1"/>
  <c r="AN242" i="4"/>
  <c r="AO242" i="4" s="1"/>
  <c r="AN331" i="4"/>
  <c r="AO331" i="4" s="1"/>
  <c r="AN907" i="4"/>
  <c r="AO907" i="4" s="1"/>
  <c r="AN1493" i="4"/>
  <c r="AO1493" i="4" s="1"/>
  <c r="AN2287" i="4"/>
  <c r="AO2287" i="4" s="1"/>
  <c r="AN1853" i="4"/>
  <c r="AO1853" i="4" s="1"/>
  <c r="AN417" i="4"/>
  <c r="AO417" i="4" s="1"/>
  <c r="AN1984" i="4"/>
  <c r="AO1984" i="4" s="1"/>
  <c r="AN253" i="4"/>
  <c r="AO253" i="4" s="1"/>
  <c r="AN622" i="4"/>
  <c r="AO622" i="4" s="1"/>
  <c r="AU622" i="4" s="1"/>
  <c r="AN1090" i="4"/>
  <c r="AO1090" i="4" s="1"/>
  <c r="AN1697" i="4"/>
  <c r="AO1697" i="4" s="1"/>
  <c r="AN910" i="4"/>
  <c r="AO910" i="4" s="1"/>
  <c r="AN181" i="4"/>
  <c r="AO181" i="4" s="1"/>
  <c r="AN1547" i="4"/>
  <c r="AO1547" i="4" s="1"/>
  <c r="AN268" i="4"/>
  <c r="AO268" i="4" s="1"/>
  <c r="AN2366" i="4"/>
  <c r="AO2366" i="4" s="1"/>
  <c r="AN484" i="4"/>
  <c r="AO484" i="4" s="1"/>
  <c r="AN1112" i="4"/>
  <c r="AO1112" i="4" s="1"/>
  <c r="AN1213" i="4"/>
  <c r="AO1213" i="4" s="1"/>
  <c r="AN723" i="4"/>
  <c r="AO723" i="4" s="1"/>
  <c r="AN1571" i="4"/>
  <c r="AO1571" i="4" s="1"/>
  <c r="AN1903" i="4"/>
  <c r="AO1903" i="4" s="1"/>
  <c r="AN1131" i="4"/>
  <c r="AO1131" i="4" s="1"/>
  <c r="AN2444" i="4"/>
  <c r="AO2444" i="4" s="1"/>
  <c r="AN679" i="4"/>
  <c r="AO679" i="4" s="1"/>
  <c r="AN2275" i="4"/>
  <c r="AO2275" i="4" s="1"/>
  <c r="AN1618" i="4"/>
  <c r="AO1618" i="4" s="1"/>
  <c r="AN1449" i="4"/>
  <c r="AO1449" i="4" s="1"/>
  <c r="AN2122" i="4"/>
  <c r="AO2122" i="4" s="1"/>
  <c r="AN828" i="4"/>
  <c r="AO828" i="4" s="1"/>
  <c r="AN2121" i="4"/>
  <c r="AO2121" i="4" s="1"/>
  <c r="AN288" i="4"/>
  <c r="AO288" i="4" s="1"/>
  <c r="AN2080" i="4"/>
  <c r="AO2080" i="4" s="1"/>
  <c r="AN738" i="4"/>
  <c r="AO738" i="4" s="1"/>
  <c r="AN909" i="4"/>
  <c r="AO909" i="4" s="1"/>
  <c r="AN111" i="4"/>
  <c r="AO111" i="4" s="1"/>
  <c r="AN1324" i="4"/>
  <c r="AO1324" i="4" s="1"/>
  <c r="AN1787" i="4"/>
  <c r="AO1787" i="4" s="1"/>
  <c r="AN1641" i="4"/>
  <c r="AO1641" i="4" s="1"/>
  <c r="AN1736" i="4"/>
  <c r="AO1736" i="4" s="1"/>
  <c r="AN930" i="4"/>
  <c r="AO930" i="4" s="1"/>
  <c r="AN1216" i="4"/>
  <c r="AO1216" i="4" s="1"/>
  <c r="AN313" i="4"/>
  <c r="AO313" i="4" s="1"/>
  <c r="AN715" i="4"/>
  <c r="AO715" i="4" s="1"/>
  <c r="AN2038" i="4"/>
  <c r="AO2038" i="4" s="1"/>
  <c r="AN1103" i="4"/>
  <c r="AO1103" i="4" s="1"/>
  <c r="AN2379" i="4"/>
  <c r="AO2379" i="4" s="1"/>
  <c r="AN400" i="4"/>
  <c r="AO400" i="4" s="1"/>
  <c r="AN798" i="4"/>
  <c r="AO798" i="4" s="1"/>
  <c r="AN460" i="4"/>
  <c r="AO460" i="4" s="1"/>
  <c r="AN1596" i="4"/>
  <c r="AO1596" i="4" s="1"/>
  <c r="AN169" i="4"/>
  <c r="AO169" i="4" s="1"/>
  <c r="AN1149" i="4"/>
  <c r="AO1149" i="4" s="1"/>
  <c r="AN504" i="4"/>
  <c r="AO504" i="4" s="1"/>
  <c r="AN1138" i="4"/>
  <c r="AO1138" i="4" s="1"/>
  <c r="AN1556" i="4"/>
  <c r="AO1556" i="4" s="1"/>
  <c r="AN2123" i="4"/>
  <c r="AO2123" i="4" s="1"/>
  <c r="AN351" i="4"/>
  <c r="AO351" i="4" s="1"/>
  <c r="AN2409" i="4"/>
  <c r="AO2409" i="4" s="1"/>
  <c r="AN1823" i="4"/>
  <c r="AO1823" i="4" s="1"/>
  <c r="AN2051" i="4"/>
  <c r="AO2051" i="4" s="1"/>
  <c r="AN754" i="4"/>
  <c r="AO754" i="4" s="1"/>
  <c r="AN1583" i="4"/>
  <c r="AO1583" i="4" s="1"/>
  <c r="AN389" i="4"/>
  <c r="AO389" i="4" s="1"/>
  <c r="AN2041" i="4"/>
  <c r="AO2041" i="4" s="1"/>
  <c r="AN1726" i="4"/>
  <c r="AO1726" i="4" s="1"/>
  <c r="AN1564" i="4"/>
  <c r="AO1564" i="4" s="1"/>
  <c r="AN696" i="4"/>
  <c r="AO696" i="4" s="1"/>
  <c r="AN90" i="4"/>
  <c r="AO90" i="4" s="1"/>
  <c r="AN791" i="4"/>
  <c r="AO791" i="4" s="1"/>
  <c r="AN1225" i="4"/>
  <c r="AO1225" i="4" s="1"/>
  <c r="AN57" i="4"/>
  <c r="AO57" i="4" s="1"/>
  <c r="AN473" i="4"/>
  <c r="AO473" i="4" s="1"/>
  <c r="AN1527" i="4"/>
  <c r="AO1527" i="4" s="1"/>
  <c r="AN2119" i="4"/>
  <c r="AO2119" i="4" s="1"/>
  <c r="AN1569" i="4"/>
  <c r="AO1569" i="4" s="1"/>
  <c r="AN608" i="4"/>
  <c r="AO608" i="4" s="1"/>
  <c r="AN2135" i="4"/>
  <c r="AO2135" i="4" s="1"/>
  <c r="AN392" i="4"/>
  <c r="AO392" i="4" s="1"/>
  <c r="AN76" i="4"/>
  <c r="AO76" i="4" s="1"/>
  <c r="AN1602" i="4"/>
  <c r="AO1602" i="4" s="1"/>
  <c r="AN1560" i="4"/>
  <c r="AO1560" i="4" s="1"/>
  <c r="AN1889" i="4"/>
  <c r="AO1889" i="4" s="1"/>
  <c r="AN336" i="4"/>
  <c r="AO336" i="4" s="1"/>
  <c r="AN74" i="4"/>
  <c r="AO74" i="4" s="1"/>
  <c r="AN482" i="4"/>
  <c r="AO482" i="4" s="1"/>
  <c r="AN1353" i="4"/>
  <c r="AO1353" i="4" s="1"/>
  <c r="AN635" i="4"/>
  <c r="AO635" i="4" s="1"/>
  <c r="AN377" i="4"/>
  <c r="AO377" i="4" s="1"/>
  <c r="AN1591" i="4"/>
  <c r="AO1591" i="4" s="1"/>
  <c r="AN2436" i="4"/>
  <c r="AO2436" i="4" s="1"/>
  <c r="AN546" i="4"/>
  <c r="AO546" i="4" s="1"/>
  <c r="AN2045" i="4"/>
  <c r="AO2045" i="4" s="1"/>
  <c r="AN137" i="4"/>
  <c r="AO137" i="4" s="1"/>
  <c r="AN634" i="4"/>
  <c r="AO634" i="4" s="1"/>
  <c r="AN1515" i="4"/>
  <c r="AO1515" i="4" s="1"/>
  <c r="AN1593" i="4"/>
  <c r="AO1593" i="4" s="1"/>
  <c r="AN40" i="4"/>
  <c r="AO40" i="4" s="1"/>
  <c r="AN1040" i="4"/>
  <c r="AO1040" i="4" s="1"/>
  <c r="AN61" i="4"/>
  <c r="AO61" i="4" s="1"/>
  <c r="AN1195" i="4"/>
  <c r="AO1195" i="4" s="1"/>
  <c r="AN511" i="4"/>
  <c r="AO511" i="4" s="1"/>
  <c r="AN1053" i="4"/>
  <c r="AO1053" i="4" s="1"/>
  <c r="AN28" i="4"/>
  <c r="AO28" i="4" s="1"/>
  <c r="AN503" i="4"/>
  <c r="AO503" i="4" s="1"/>
  <c r="AN1982" i="4"/>
  <c r="AO1982" i="4" s="1"/>
  <c r="AN2007" i="4"/>
  <c r="AO2007" i="4" s="1"/>
  <c r="AN1629" i="4"/>
  <c r="AO1629" i="4" s="1"/>
  <c r="AN1201" i="4"/>
  <c r="AO1201" i="4" s="1"/>
  <c r="AN44" i="4"/>
  <c r="AO44" i="4" s="1"/>
  <c r="AN2330" i="4"/>
  <c r="AO2330" i="4" s="1"/>
  <c r="AN1200" i="4"/>
  <c r="AO1200" i="4" s="1"/>
  <c r="AN2060" i="4"/>
  <c r="AO2060" i="4" s="1"/>
  <c r="AN1107" i="4"/>
  <c r="AO1107" i="4" s="1"/>
  <c r="AN505" i="4"/>
  <c r="AO505" i="4" s="1"/>
  <c r="AN2042" i="4"/>
  <c r="AO2042" i="4" s="1"/>
  <c r="AN69" i="4"/>
  <c r="AO69" i="4" s="1"/>
  <c r="AN2044" i="4"/>
  <c r="AO2044" i="4" s="1"/>
  <c r="AN1550" i="4"/>
  <c r="AO1550" i="4" s="1"/>
  <c r="AN1998" i="4"/>
  <c r="AO1998" i="4" s="1"/>
  <c r="AN491" i="4"/>
  <c r="AO491" i="4" s="1"/>
  <c r="AN419" i="4"/>
  <c r="AO419" i="4" s="1"/>
  <c r="AN1565" i="4"/>
  <c r="AO1565" i="4" s="1"/>
  <c r="AN525" i="4"/>
  <c r="AO525" i="4" s="1"/>
  <c r="AN587" i="4"/>
  <c r="AO587" i="4" s="1"/>
  <c r="AN512" i="4"/>
  <c r="AO512" i="4" s="1"/>
  <c r="AN765" i="4"/>
  <c r="AO765" i="4" s="1"/>
  <c r="AN1076" i="4"/>
  <c r="AO1076" i="4" s="1"/>
  <c r="AN2058" i="4"/>
  <c r="AO2058" i="4" s="1"/>
  <c r="AN2265" i="4"/>
  <c r="AO2265" i="4" s="1"/>
  <c r="AN1003" i="4"/>
  <c r="AO1003" i="4" s="1"/>
  <c r="AN2124" i="4"/>
  <c r="AO2124" i="4" s="1"/>
  <c r="AN1264" i="4"/>
  <c r="AO1264" i="4" s="1"/>
  <c r="AN487" i="4"/>
  <c r="AO487" i="4" s="1"/>
  <c r="AN2243" i="4"/>
  <c r="AO2243" i="4" s="1"/>
  <c r="AN326" i="4"/>
  <c r="AO326" i="4" s="1"/>
  <c r="AN2331" i="4"/>
  <c r="AO2331" i="4" s="1"/>
  <c r="AN735" i="4"/>
  <c r="AO735" i="4" s="1"/>
  <c r="AN273" i="4"/>
  <c r="AO273" i="4" s="1"/>
  <c r="AN1728" i="4"/>
  <c r="AO1728" i="4" s="1"/>
  <c r="AN821" i="4"/>
  <c r="AO821" i="4" s="1"/>
  <c r="AN1129" i="4"/>
  <c r="AO1129" i="4" s="1"/>
  <c r="AN1508" i="4"/>
  <c r="AO1508" i="4" s="1"/>
  <c r="AN1333" i="4"/>
  <c r="AO1333" i="4" s="1"/>
  <c r="AN1444" i="4"/>
  <c r="AO1444" i="4" s="1"/>
  <c r="AN1975" i="4"/>
  <c r="AO1975" i="4" s="1"/>
  <c r="AN1891" i="4"/>
  <c r="AO1891" i="4" s="1"/>
  <c r="AN813" i="4"/>
  <c r="AO813" i="4" s="1"/>
  <c r="AN717" i="4"/>
  <c r="AO717" i="4" s="1"/>
  <c r="AN2180" i="4"/>
  <c r="AO2180" i="4" s="1"/>
  <c r="AN787" i="4"/>
  <c r="AO787" i="4" s="1"/>
  <c r="AN1997" i="4"/>
  <c r="AO1997" i="4" s="1"/>
  <c r="AN1120" i="4"/>
  <c r="AO1120" i="4" s="1"/>
  <c r="AN249" i="4"/>
  <c r="AO249" i="4" s="1"/>
  <c r="AN222" i="4"/>
  <c r="AO222" i="4" s="1"/>
  <c r="AN2170" i="4"/>
  <c r="AO2170" i="4" s="1"/>
  <c r="AN700" i="4"/>
  <c r="AO700" i="4" s="1"/>
  <c r="AN312" i="4"/>
  <c r="AO312" i="4" s="1"/>
  <c r="AN543" i="4"/>
  <c r="AO543" i="4" s="1"/>
  <c r="AN463" i="4"/>
  <c r="AO463" i="4" s="1"/>
  <c r="AN2290" i="4"/>
  <c r="AO2290" i="4" s="1"/>
  <c r="AN1863" i="4"/>
  <c r="AO1863" i="4" s="1"/>
  <c r="AN1478" i="4"/>
  <c r="AO1478" i="4" s="1"/>
  <c r="AN1878" i="4"/>
  <c r="AO1878" i="4" s="1"/>
  <c r="AN2012" i="4"/>
  <c r="AO2012" i="4" s="1"/>
  <c r="AN1452" i="4"/>
  <c r="AO1452" i="4" s="1"/>
  <c r="AN1442" i="4"/>
  <c r="AO1442" i="4" s="1"/>
  <c r="AN15" i="4"/>
  <c r="AO15" i="4" s="1"/>
  <c r="AN2099" i="4"/>
  <c r="AO2099" i="4" s="1"/>
  <c r="AN2182" i="4"/>
  <c r="AO2182" i="4" s="1"/>
  <c r="AN1361" i="4"/>
  <c r="AO1361" i="4" s="1"/>
  <c r="AN1553" i="4"/>
  <c r="AO1553" i="4" s="1"/>
  <c r="AN260" i="4"/>
  <c r="AO260" i="4" s="1"/>
  <c r="AN2153" i="4"/>
  <c r="AO2153" i="4" s="1"/>
  <c r="AN979" i="4"/>
  <c r="AO979" i="4" s="1"/>
  <c r="AN88" i="4"/>
  <c r="AO88" i="4" s="1"/>
  <c r="AN1682" i="4"/>
  <c r="AO1682" i="4" s="1"/>
  <c r="AN1639" i="4"/>
  <c r="AO1639" i="4" s="1"/>
  <c r="AN2348" i="4"/>
  <c r="AO2348" i="4" s="1"/>
  <c r="AN901" i="4"/>
  <c r="AO901" i="4" s="1"/>
  <c r="AN203" i="4"/>
  <c r="AO203" i="4" s="1"/>
  <c r="AN1102" i="4"/>
  <c r="AO1102" i="4" s="1"/>
  <c r="AN946" i="4"/>
  <c r="AO946" i="4" s="1"/>
  <c r="AN430" i="4"/>
  <c r="AO430" i="4" s="1"/>
  <c r="AN1182" i="4"/>
  <c r="AO1182" i="4" s="1"/>
  <c r="AN1424" i="4"/>
  <c r="AO1424" i="4" s="1"/>
  <c r="AN1106" i="4"/>
  <c r="AO1106" i="4" s="1"/>
  <c r="AN981" i="4"/>
  <c r="AO981" i="4" s="1"/>
  <c r="AN1872" i="4"/>
  <c r="AO1872" i="4" s="1"/>
  <c r="AN99" i="4"/>
  <c r="AO99" i="4" s="1"/>
  <c r="AN2037" i="4"/>
  <c r="AO2037" i="4" s="1"/>
  <c r="AN1472" i="4"/>
  <c r="AO1472" i="4" s="1"/>
  <c r="AN1900" i="4"/>
  <c r="AO1900" i="4" s="1"/>
  <c r="AN1813" i="4"/>
  <c r="AO1813" i="4" s="1"/>
  <c r="AN2186" i="4"/>
  <c r="AO2186" i="4" s="1"/>
  <c r="AN1275" i="4"/>
  <c r="AO1275" i="4" s="1"/>
  <c r="AN1979" i="4"/>
  <c r="AO1979" i="4" s="1"/>
  <c r="AN1029" i="4"/>
  <c r="AO1029" i="4" s="1"/>
  <c r="AN2435" i="4"/>
  <c r="AO2435" i="4" s="1"/>
  <c r="AN1993" i="4"/>
  <c r="AO1993" i="4" s="1"/>
  <c r="AN2242" i="4"/>
  <c r="AO2242" i="4" s="1"/>
  <c r="AN1002" i="4"/>
  <c r="AO1002" i="4" s="1"/>
  <c r="AN1862" i="4"/>
  <c r="AO1862" i="4" s="1"/>
  <c r="AN848" i="4"/>
  <c r="AO848" i="4" s="1"/>
  <c r="AN1221" i="4"/>
  <c r="AO1221" i="4" s="1"/>
  <c r="AN2260" i="4"/>
  <c r="AO2260" i="4" s="1"/>
  <c r="AN2171" i="4"/>
  <c r="AO2171" i="4" s="1"/>
  <c r="AN1512" i="4"/>
  <c r="AO1512" i="4" s="1"/>
  <c r="AN2076" i="4"/>
  <c r="AO2076" i="4" s="1"/>
  <c r="AN359" i="4"/>
  <c r="AO359" i="4" s="1"/>
  <c r="AN1365" i="4"/>
  <c r="AO1365" i="4" s="1"/>
  <c r="AN1604" i="4"/>
  <c r="AO1604" i="4" s="1"/>
  <c r="AN957" i="4"/>
  <c r="AO957" i="4" s="1"/>
  <c r="AN316" i="4"/>
  <c r="AO316" i="4" s="1"/>
  <c r="AN647" i="4"/>
  <c r="AO647" i="4" s="1"/>
  <c r="AN1017" i="4"/>
  <c r="AO1017" i="4" s="1"/>
  <c r="AN861" i="4"/>
  <c r="AO861" i="4" s="1"/>
  <c r="AN282" i="4"/>
  <c r="AO282" i="4" s="1"/>
  <c r="AN379" i="4"/>
  <c r="AO379" i="4" s="1"/>
  <c r="AN1965" i="4"/>
  <c r="AO1965" i="4" s="1"/>
  <c r="AN1379" i="4"/>
  <c r="AO1379" i="4" s="1"/>
  <c r="AN2246" i="4"/>
  <c r="AO2246" i="4" s="1"/>
  <c r="AN1840" i="4"/>
  <c r="AO1840" i="4" s="1"/>
  <c r="AN808" i="4"/>
  <c r="AO808" i="4" s="1"/>
  <c r="AN1880" i="4"/>
  <c r="AO1880" i="4" s="1"/>
  <c r="AN1348" i="4"/>
  <c r="AO1348" i="4" s="1"/>
  <c r="AN446" i="4"/>
  <c r="AO446" i="4" s="1"/>
  <c r="AN1403" i="4"/>
  <c r="AO1403" i="4" s="1"/>
  <c r="AN2323" i="4"/>
  <c r="AO2323" i="4" s="1"/>
  <c r="AN2456" i="4"/>
  <c r="AO2456" i="4" s="1"/>
  <c r="AN678" i="4"/>
  <c r="AO678" i="4" s="1"/>
  <c r="AN2297" i="4"/>
  <c r="AO2297" i="4" s="1"/>
  <c r="AN2234" i="4"/>
  <c r="AO2234" i="4" s="1"/>
  <c r="AN1867" i="4"/>
  <c r="AO1867" i="4" s="1"/>
  <c r="AN175" i="4"/>
  <c r="AO175" i="4" s="1"/>
  <c r="AN936" i="4"/>
  <c r="AO936" i="4" s="1"/>
  <c r="AN1623" i="4"/>
  <c r="AO1623" i="4" s="1"/>
  <c r="AN1414" i="4"/>
  <c r="AO1414" i="4" s="1"/>
  <c r="AN814" i="4"/>
  <c r="AO814" i="4" s="1"/>
  <c r="AN1388" i="4"/>
  <c r="AO1388" i="4" s="1"/>
  <c r="AN1855" i="4"/>
  <c r="AO1855" i="4" s="1"/>
  <c r="AN1692" i="4"/>
  <c r="AO1692" i="4" s="1"/>
  <c r="AN1905" i="4"/>
  <c r="AO1905" i="4" s="1"/>
  <c r="AN727" i="4"/>
  <c r="AO727" i="4" s="1"/>
  <c r="AN56" i="4"/>
  <c r="AO56" i="4" s="1"/>
  <c r="AN1875" i="4"/>
  <c r="AO1875" i="4" s="1"/>
  <c r="AN1971" i="4"/>
  <c r="AO1971" i="4" s="1"/>
  <c r="AN2014" i="4"/>
  <c r="AO2014" i="4" s="1"/>
  <c r="AN1352" i="4"/>
  <c r="AO1352" i="4" s="1"/>
  <c r="AN2233" i="4"/>
  <c r="AO2233" i="4" s="1"/>
  <c r="AN1431" i="4"/>
  <c r="AO1431" i="4" s="1"/>
  <c r="AN1190" i="4"/>
  <c r="AO1190" i="4" s="1"/>
  <c r="AN864" i="4"/>
  <c r="AO864" i="4" s="1"/>
  <c r="AN1690" i="4"/>
  <c r="AO1690" i="4" s="1"/>
  <c r="AN1375" i="4"/>
  <c r="AO1375" i="4" s="1"/>
  <c r="AN1543" i="4"/>
  <c r="AO1543" i="4" s="1"/>
  <c r="AN1540" i="4"/>
  <c r="AO1540" i="4" s="1"/>
  <c r="AN1588" i="4"/>
  <c r="AO1588" i="4" s="1"/>
  <c r="AN2103" i="4"/>
  <c r="AO2103" i="4" s="1"/>
  <c r="AN1394" i="4"/>
  <c r="AO1394" i="4" s="1"/>
  <c r="AN1373" i="4"/>
  <c r="AO1373" i="4" s="1"/>
  <c r="AN257" i="4"/>
  <c r="AO257" i="4" s="1"/>
  <c r="AN2110" i="4"/>
  <c r="AO2110" i="4" s="1"/>
  <c r="AN1294" i="4"/>
  <c r="AO1294" i="4" s="1"/>
  <c r="AN250" i="4"/>
  <c r="AO250" i="4" s="1"/>
  <c r="AN1745" i="4"/>
  <c r="AO1745" i="4" s="1"/>
  <c r="AN479" i="4"/>
  <c r="AO479" i="4" s="1"/>
  <c r="AN1504" i="4"/>
  <c r="AO1504" i="4" s="1"/>
  <c r="AN2117" i="4"/>
  <c r="AO2117" i="4" s="1"/>
  <c r="AN1072" i="4"/>
  <c r="AO1072" i="4" s="1"/>
  <c r="AN2285" i="4"/>
  <c r="AO2285" i="4" s="1"/>
  <c r="AN1307" i="4"/>
  <c r="AO1307" i="4" s="1"/>
  <c r="AN1586" i="4"/>
  <c r="AO1586" i="4" s="1"/>
  <c r="AN114" i="4"/>
  <c r="AO114" i="4" s="1"/>
  <c r="AN192" i="4"/>
  <c r="AO192" i="4" s="1"/>
  <c r="AN62" i="4"/>
  <c r="AO62" i="4" s="1"/>
  <c r="AN265" i="4"/>
  <c r="AO265" i="4" s="1"/>
  <c r="AN563" i="4"/>
  <c r="AO563" i="4" s="1"/>
  <c r="AN640" i="4"/>
  <c r="AO640" i="4" s="1"/>
  <c r="AN1536" i="4"/>
  <c r="AO1536" i="4" s="1"/>
  <c r="AN586" i="4"/>
  <c r="AO586" i="4" s="1"/>
  <c r="AN1274" i="4"/>
  <c r="AO1274" i="4" s="1"/>
  <c r="AN515" i="4"/>
  <c r="AO515" i="4" s="1"/>
  <c r="AN1839" i="4"/>
  <c r="AO1839" i="4" s="1"/>
  <c r="AN716" i="4"/>
  <c r="AO716" i="4" s="1"/>
  <c r="AN1576" i="4"/>
  <c r="AO1576" i="4" s="1"/>
  <c r="AN1861" i="4"/>
  <c r="AO1861" i="4" s="1"/>
  <c r="AN1464" i="4"/>
  <c r="AO1464" i="4" s="1"/>
  <c r="AN294" i="4"/>
  <c r="AO294" i="4" s="1"/>
  <c r="AN1858" i="4"/>
  <c r="AO1858" i="4" s="1"/>
  <c r="AN1630" i="4"/>
  <c r="AO1630" i="4" s="1"/>
  <c r="AN1335" i="4"/>
  <c r="AO1335" i="4" s="1"/>
  <c r="AN455" i="4"/>
  <c r="AO455" i="4" s="1"/>
  <c r="AN2325" i="4"/>
  <c r="AO2325" i="4" s="1"/>
  <c r="AN143" i="4"/>
  <c r="AO143" i="4" s="1"/>
  <c r="AN1743" i="4"/>
  <c r="AO1743" i="4" s="1"/>
  <c r="AN1476" i="4"/>
  <c r="AO1476" i="4" s="1"/>
  <c r="AN2484" i="4"/>
  <c r="AO2484" i="4" s="1"/>
  <c r="AN581" i="4"/>
  <c r="AO581" i="4" s="1"/>
  <c r="AN2450" i="4"/>
  <c r="AO2450" i="4" s="1"/>
  <c r="AN117" i="4"/>
  <c r="AO117" i="4" s="1"/>
  <c r="AN2312" i="4"/>
  <c r="AO2312" i="4" s="1"/>
  <c r="AN261" i="4"/>
  <c r="AO261" i="4" s="1"/>
  <c r="AN508" i="4"/>
  <c r="AO508" i="4" s="1"/>
  <c r="AN691" i="4"/>
  <c r="AO691" i="4" s="1"/>
  <c r="AN524" i="4"/>
  <c r="AO524" i="4" s="1"/>
  <c r="AN1181" i="4"/>
  <c r="AO1181" i="4" s="1"/>
  <c r="AN1134" i="4"/>
  <c r="AO1134" i="4" s="1"/>
  <c r="AN1748" i="4"/>
  <c r="AO1748" i="4" s="1"/>
  <c r="AN55" i="4"/>
  <c r="AO55" i="4" s="1"/>
  <c r="AN315" i="4"/>
  <c r="AO315" i="4" s="1"/>
  <c r="AN553" i="4"/>
  <c r="AO553" i="4" s="1"/>
  <c r="AN2043" i="4"/>
  <c r="AO2043" i="4" s="1"/>
  <c r="AN1935" i="4"/>
  <c r="AO1935" i="4" s="1"/>
  <c r="AN879" i="4"/>
  <c r="AO879" i="4" s="1"/>
  <c r="AN718" i="4"/>
  <c r="AO718" i="4" s="1"/>
  <c r="AN1473" i="4"/>
  <c r="AO1473" i="4" s="1"/>
  <c r="AN1702" i="4"/>
  <c r="AO1702" i="4" s="1"/>
  <c r="AN2019" i="4"/>
  <c r="AO2019" i="4" s="1"/>
  <c r="AN2249" i="4"/>
  <c r="AO2249" i="4" s="1"/>
  <c r="AN1865" i="4"/>
  <c r="AO1865" i="4" s="1"/>
  <c r="AN305" i="4"/>
  <c r="AO305" i="4" s="1"/>
  <c r="AN1041" i="4"/>
  <c r="AO1041" i="4" s="1"/>
  <c r="AN470" i="4"/>
  <c r="AO470" i="4" s="1"/>
  <c r="AN2009" i="4"/>
  <c r="AO2009" i="4" s="1"/>
  <c r="AN1418" i="4"/>
  <c r="AO1418" i="4" s="1"/>
  <c r="AN1650" i="4"/>
  <c r="AO1650" i="4" s="1"/>
  <c r="AN402" i="4"/>
  <c r="AO402" i="4" s="1"/>
  <c r="AN272" i="4"/>
  <c r="AO272" i="4" s="1"/>
  <c r="AN2002" i="4"/>
  <c r="AO2002" i="4" s="1"/>
  <c r="AN2225" i="4"/>
  <c r="AO2225" i="4" s="1"/>
  <c r="AN1250" i="4"/>
  <c r="AO1250" i="4" s="1"/>
  <c r="AN480" i="4"/>
  <c r="AO480" i="4" s="1"/>
  <c r="AN366" i="4"/>
  <c r="AO366" i="4" s="1"/>
  <c r="AN1051" i="4"/>
  <c r="AO1051" i="4" s="1"/>
  <c r="AN577" i="4"/>
  <c r="AO577" i="4" s="1"/>
  <c r="AN2395" i="4"/>
  <c r="AO2395" i="4" s="1"/>
  <c r="AN1446" i="4"/>
  <c r="AO1446" i="4" s="1"/>
  <c r="AN1649" i="4"/>
  <c r="AO1649" i="4" s="1"/>
  <c r="AN562" i="4"/>
  <c r="AO562" i="4" s="1"/>
  <c r="AN771" i="4"/>
  <c r="AO771" i="4" s="1"/>
  <c r="AN832" i="4"/>
  <c r="AO832" i="4" s="1"/>
  <c r="AN1228" i="4"/>
  <c r="AO1228" i="4" s="1"/>
  <c r="AN645" i="4"/>
  <c r="AO645" i="4" s="1"/>
  <c r="AN444" i="4"/>
  <c r="AO444" i="4" s="1"/>
  <c r="AN219" i="4"/>
  <c r="AO219" i="4" s="1"/>
  <c r="AN2214" i="4"/>
  <c r="AO2214" i="4" s="1"/>
  <c r="AN382" i="4"/>
  <c r="AO382" i="4" s="1"/>
  <c r="AN1220" i="4"/>
  <c r="AO1220" i="4" s="1"/>
  <c r="AN1198" i="4"/>
  <c r="AO1198" i="4" s="1"/>
  <c r="AN1428" i="4"/>
  <c r="AO1428" i="4" s="1"/>
  <c r="AN1481" i="4"/>
  <c r="AO1481" i="4" s="1"/>
  <c r="AN327" i="4"/>
  <c r="AO327" i="4" s="1"/>
  <c r="AN931" i="4"/>
  <c r="AO931" i="4" s="1"/>
  <c r="AN714" i="4"/>
  <c r="AO714" i="4" s="1"/>
  <c r="AN1141" i="4"/>
  <c r="AO1141" i="4" s="1"/>
  <c r="AN1018" i="4"/>
  <c r="AO1018" i="4" s="1"/>
  <c r="AN2001" i="4"/>
  <c r="AO2001" i="4" s="1"/>
  <c r="AN1233" i="4"/>
  <c r="AO1233" i="4" s="1"/>
  <c r="AN783" i="4"/>
  <c r="AO783" i="4" s="1"/>
  <c r="AN239" i="4"/>
  <c r="AO239" i="4" s="1"/>
  <c r="AN1332" i="4"/>
  <c r="AO1332" i="4" s="1"/>
  <c r="AN2269" i="4"/>
  <c r="AO2269" i="4" s="1"/>
  <c r="AN440" i="4"/>
  <c r="AO440" i="4" s="1"/>
  <c r="AN1799" i="4"/>
  <c r="AO1799" i="4" s="1"/>
  <c r="AN1934" i="4"/>
  <c r="AO1934" i="4" s="1"/>
  <c r="AN1169" i="4"/>
  <c r="AO1169" i="4" s="1"/>
  <c r="AN134" i="4"/>
  <c r="AO134" i="4" s="1"/>
  <c r="AN687" i="4"/>
  <c r="AO687" i="4" s="1"/>
  <c r="AN2422" i="4"/>
  <c r="AO2422" i="4" s="1"/>
  <c r="AN819" i="4"/>
  <c r="AO819" i="4" s="1"/>
  <c r="AN468" i="4"/>
  <c r="AO468" i="4" s="1"/>
  <c r="AN1977" i="4"/>
  <c r="AO1977" i="4" s="1"/>
  <c r="AN1756" i="4"/>
  <c r="AO1756" i="4" s="1"/>
  <c r="AN2353" i="4"/>
  <c r="AO2353" i="4" s="1"/>
  <c r="AN337" i="4"/>
  <c r="AO337" i="4" s="1"/>
  <c r="AN182" i="4"/>
  <c r="AO182" i="4" s="1"/>
  <c r="AN381" i="4"/>
  <c r="AO381" i="4" s="1"/>
  <c r="AN172" i="4"/>
  <c r="AO172" i="4" s="1"/>
  <c r="AN820" i="4"/>
  <c r="AO820" i="4" s="1"/>
  <c r="AN583" i="4"/>
  <c r="AO583" i="4" s="1"/>
  <c r="AN868" i="4"/>
  <c r="AO868" i="4" s="1"/>
  <c r="AN1526" i="4"/>
  <c r="AO1526" i="4" s="1"/>
  <c r="AN649" i="4"/>
  <c r="AO649" i="4" s="1"/>
  <c r="AN2368" i="4"/>
  <c r="AO2368" i="4" s="1"/>
  <c r="AN1415" i="4"/>
  <c r="AO1415" i="4" s="1"/>
  <c r="AN1724" i="4"/>
  <c r="AO1724" i="4" s="1"/>
  <c r="AN1427" i="4"/>
  <c r="AO1427" i="4" s="1"/>
  <c r="AN2442" i="4"/>
  <c r="AO2442" i="4" s="1"/>
  <c r="AN393" i="4"/>
  <c r="AO393" i="4" s="1"/>
  <c r="AN2086" i="4"/>
  <c r="AO2086" i="4" s="1"/>
  <c r="AN1084" i="4"/>
  <c r="AO1084" i="4" s="1"/>
  <c r="AN394" i="4"/>
  <c r="AO394" i="4" s="1"/>
  <c r="AN1795" i="4"/>
  <c r="AO1795" i="4" s="1"/>
  <c r="AN1869" i="4"/>
  <c r="AO1869" i="4" s="1"/>
  <c r="AN42" i="4"/>
  <c r="AO42" i="4" s="1"/>
  <c r="AN2316" i="4"/>
  <c r="AO2316" i="4" s="1"/>
  <c r="AN1320" i="4"/>
  <c r="AO1320" i="4" s="1"/>
  <c r="AN2065" i="4"/>
  <c r="AO2065" i="4" s="1"/>
  <c r="AN672" i="4"/>
  <c r="AO672" i="4" s="1"/>
  <c r="AN606" i="4"/>
  <c r="AO606" i="4" s="1"/>
  <c r="AN1706" i="4"/>
  <c r="AO1706" i="4" s="1"/>
  <c r="AN373" i="4"/>
  <c r="AO373" i="4" s="1"/>
  <c r="AN1321" i="4"/>
  <c r="AO1321" i="4" s="1"/>
  <c r="AN1987" i="4"/>
  <c r="AO1987" i="4" s="1"/>
  <c r="AN2281" i="4"/>
  <c r="AO2281" i="4" s="1"/>
  <c r="AN2068" i="4"/>
  <c r="AO2068" i="4" s="1"/>
  <c r="AN1056" i="4"/>
  <c r="AO1056" i="4" s="1"/>
  <c r="AN469" i="4"/>
  <c r="AO469" i="4" s="1"/>
  <c r="AN2142" i="4"/>
  <c r="AO2142" i="4" s="1"/>
  <c r="AN1110" i="4"/>
  <c r="AO1110" i="4" s="1"/>
  <c r="AN2482" i="4"/>
  <c r="AO2482" i="4" s="1"/>
  <c r="AN1973" i="4"/>
  <c r="AO1973" i="4" s="1"/>
  <c r="AN344" i="4"/>
  <c r="AO344" i="4" s="1"/>
  <c r="AN1996" i="4"/>
  <c r="AO1996" i="4" s="1"/>
  <c r="AN2107" i="4"/>
  <c r="AO2107" i="4" s="1"/>
  <c r="AN2480" i="4"/>
  <c r="AO2480" i="4" s="1"/>
  <c r="AN1563" i="4"/>
  <c r="AO1563" i="4" s="1"/>
  <c r="AN1606" i="4"/>
  <c r="AO1606" i="4" s="1"/>
  <c r="AN1733" i="4"/>
  <c r="AO1733" i="4" s="1"/>
  <c r="AN1634" i="4"/>
  <c r="AO1634" i="4" s="1"/>
  <c r="AN2408" i="4"/>
  <c r="AO2408" i="4" s="1"/>
  <c r="AN1577" i="4"/>
  <c r="AO1577" i="4" s="1"/>
  <c r="AN225" i="4"/>
  <c r="AO225" i="4" s="1"/>
  <c r="AN1732" i="4"/>
  <c r="AO1732" i="4" s="1"/>
  <c r="AN1147" i="4"/>
  <c r="AO1147" i="4" s="1"/>
  <c r="AN2056" i="4"/>
  <c r="AO2056" i="4" s="1"/>
  <c r="AN1601" i="4"/>
  <c r="AO1601" i="4" s="1"/>
  <c r="AN1608" i="4"/>
  <c r="AO1608" i="4" s="1"/>
  <c r="AN434" i="4"/>
  <c r="AO434" i="4" s="1"/>
  <c r="AN612" i="4"/>
  <c r="AO612" i="4" s="1"/>
  <c r="AN1544" i="4"/>
  <c r="AO1544" i="4" s="1"/>
  <c r="AN1901" i="4"/>
  <c r="AO1901" i="4" s="1"/>
  <c r="AN338" i="4"/>
  <c r="AO338" i="4" s="1"/>
  <c r="AN1866" i="4"/>
  <c r="AO1866" i="4" s="1"/>
  <c r="AN1819" i="4"/>
  <c r="AO1819" i="4" s="1"/>
  <c r="AN855" i="4"/>
  <c r="AO855" i="4" s="1"/>
  <c r="AN1367" i="4"/>
  <c r="AO1367" i="4" s="1"/>
  <c r="AN2131" i="4"/>
  <c r="AO2131" i="4" s="1"/>
  <c r="AN699" i="4"/>
  <c r="AO699" i="4" s="1"/>
  <c r="AN544" i="4"/>
  <c r="AO544" i="4" s="1"/>
  <c r="AN685" i="4"/>
  <c r="AO685" i="4" s="1"/>
  <c r="AN919" i="4"/>
  <c r="AO919" i="4" s="1"/>
  <c r="AN1281" i="4"/>
  <c r="AO1281" i="4" s="1"/>
  <c r="AN1570" i="4"/>
  <c r="AO1570" i="4" s="1"/>
  <c r="AN542" i="4"/>
  <c r="AO542" i="4" s="1"/>
  <c r="AN1450" i="4"/>
  <c r="AO1450" i="4" s="1"/>
  <c r="AN1227" i="4"/>
  <c r="AO1227" i="4" s="1"/>
  <c r="AN571" i="4"/>
  <c r="AO571" i="4" s="1"/>
  <c r="AN1806" i="4"/>
  <c r="AO1806" i="4" s="1"/>
  <c r="AN2118" i="4"/>
  <c r="AO2118" i="4" s="1"/>
  <c r="AN1208" i="4"/>
  <c r="AO1208" i="4" s="1"/>
  <c r="AN1798" i="4"/>
  <c r="AO1798" i="4" s="1"/>
  <c r="AN1913" i="4"/>
  <c r="AO1913" i="4" s="1"/>
  <c r="AN21" i="4"/>
  <c r="AO21" i="4" s="1"/>
  <c r="AN1354" i="4"/>
  <c r="AO1354" i="4" s="1"/>
  <c r="AN2187" i="4"/>
  <c r="AO2187" i="4" s="1"/>
  <c r="AN1718" i="4"/>
  <c r="AO1718" i="4" s="1"/>
  <c r="AN2213" i="4"/>
  <c r="AO2213" i="4" s="1"/>
  <c r="AN2413" i="4"/>
  <c r="AO2413" i="4" s="1"/>
  <c r="AN333" i="4"/>
  <c r="AO333" i="4" s="1"/>
  <c r="AN1501" i="4"/>
  <c r="AO1501" i="4" s="1"/>
  <c r="AN256" i="4"/>
  <c r="AO256" i="4" s="1"/>
  <c r="AN1812" i="4"/>
  <c r="AO1812" i="4" s="1"/>
  <c r="AN1189" i="4"/>
  <c r="AO1189" i="4" s="1"/>
  <c r="AN668" i="4"/>
  <c r="AO668" i="4" s="1"/>
  <c r="AN2320" i="4"/>
  <c r="AO2320" i="4" s="1"/>
  <c r="AN2165" i="4"/>
  <c r="AO2165" i="4" s="1"/>
  <c r="AN2181" i="4"/>
  <c r="AO2181" i="4" s="1"/>
  <c r="AN776" i="4"/>
  <c r="AO776" i="4" s="1"/>
  <c r="AN1740" i="4"/>
  <c r="AO1740" i="4" s="1"/>
  <c r="AN1417" i="4"/>
  <c r="AO1417" i="4" s="1"/>
  <c r="AN1742" i="4"/>
  <c r="AO1742" i="4" s="1"/>
  <c r="AN95" i="4"/>
  <c r="AO95" i="4" s="1"/>
  <c r="AN1089" i="4"/>
  <c r="AO1089" i="4" s="1"/>
  <c r="AN996" i="4"/>
  <c r="AO996" i="4" s="1"/>
  <c r="AN970" i="4"/>
  <c r="AO970" i="4" s="1"/>
  <c r="AN2169" i="4"/>
  <c r="AO2169" i="4" s="1"/>
  <c r="AN1430" i="4"/>
  <c r="AO1430" i="4" s="1"/>
  <c r="AN317" i="4"/>
  <c r="AO317" i="4" s="1"/>
  <c r="AN1955" i="4"/>
  <c r="AO1955" i="4" s="1"/>
  <c r="AN1286" i="4"/>
  <c r="AO1286" i="4" s="1"/>
  <c r="AN1139" i="4"/>
  <c r="AO1139" i="4" s="1"/>
  <c r="AN1483" i="4"/>
  <c r="AO1483" i="4" s="1"/>
  <c r="AN59" i="4"/>
  <c r="AO59" i="4" s="1"/>
  <c r="AN590" i="4"/>
  <c r="AO590" i="4" s="1"/>
  <c r="AN269" i="4"/>
  <c r="AO269" i="4" s="1"/>
  <c r="AN1004" i="4"/>
  <c r="AO1004" i="4" s="1"/>
  <c r="AN1944" i="4"/>
  <c r="AO1944" i="4" s="1"/>
  <c r="AN1217" i="4"/>
  <c r="AO1217" i="4" s="1"/>
  <c r="AN1183" i="4"/>
  <c r="AO1183" i="4" s="1"/>
  <c r="AN2326" i="4"/>
  <c r="AO2326" i="4" s="1"/>
  <c r="AN2129" i="4"/>
  <c r="AO2129" i="4" s="1"/>
  <c r="AN807" i="4"/>
  <c r="AO807" i="4" s="1"/>
  <c r="AN1407" i="4"/>
  <c r="AO1407" i="4" s="1"/>
  <c r="AN1098" i="4"/>
  <c r="AO1098" i="4" s="1"/>
  <c r="AN674" i="4"/>
  <c r="AO674" i="4" s="1"/>
  <c r="AN2089" i="4"/>
  <c r="AO2089" i="4" s="1"/>
  <c r="AN1693" i="4"/>
  <c r="AO1693" i="4" s="1"/>
  <c r="AN675" i="4"/>
  <c r="AO675" i="4" s="1"/>
  <c r="AN458" i="4"/>
  <c r="AO458" i="4" s="1"/>
  <c r="AN2258" i="4"/>
  <c r="AO2258" i="4" s="1"/>
  <c r="AN67" i="4"/>
  <c r="AO67" i="4" s="1"/>
  <c r="AN876" i="4"/>
  <c r="AO876" i="4" s="1"/>
  <c r="AN72" i="4"/>
  <c r="AO72" i="4" s="1"/>
  <c r="AN797" i="4"/>
  <c r="AO797" i="4" s="1"/>
  <c r="AN1883" i="4"/>
  <c r="AO1883" i="4" s="1"/>
  <c r="AN1269" i="4"/>
  <c r="AO1269" i="4" s="1"/>
  <c r="AN207" i="4"/>
  <c r="AO207" i="4" s="1"/>
  <c r="AN2184" i="4"/>
  <c r="AO2184" i="4" s="1"/>
  <c r="AN884" i="4"/>
  <c r="AO884" i="4" s="1"/>
  <c r="AN70" i="4"/>
  <c r="AO70" i="4" s="1"/>
  <c r="AN856" i="4"/>
  <c r="AO856" i="4" s="1"/>
  <c r="AN940" i="4"/>
  <c r="AO940" i="4" s="1"/>
  <c r="AN1714" i="4"/>
  <c r="AO1714" i="4" s="1"/>
  <c r="AN2082" i="4"/>
  <c r="AO2082" i="4" s="1"/>
  <c r="AN2272" i="4"/>
  <c r="AO2272" i="4" s="1"/>
  <c r="AN881" i="4"/>
  <c r="AO881" i="4" s="1"/>
  <c r="AN1677" i="4"/>
  <c r="AO1677" i="4" s="1"/>
  <c r="AN850" i="4"/>
  <c r="AO850" i="4" s="1"/>
  <c r="AN1688" i="4"/>
  <c r="AO1688" i="4" s="1"/>
  <c r="AN1438" i="4"/>
  <c r="AO1438" i="4" s="1"/>
  <c r="AN2033" i="4"/>
  <c r="AO2033" i="4" s="1"/>
  <c r="AN286" i="4"/>
  <c r="AO286" i="4" s="1"/>
  <c r="AN1024" i="4"/>
  <c r="AO1024" i="4" s="1"/>
  <c r="AN2031" i="4"/>
  <c r="AO2031" i="4" s="1"/>
  <c r="AN2261" i="4"/>
  <c r="AO2261" i="4" s="1"/>
  <c r="AN810" i="4"/>
  <c r="AO810" i="4" s="1"/>
  <c r="AN1530" i="4"/>
  <c r="AO1530" i="4" s="1"/>
  <c r="AN2138" i="4"/>
  <c r="AO2138" i="4" s="1"/>
  <c r="AN637" i="4"/>
  <c r="AO637" i="4" s="1"/>
  <c r="AN1265" i="4"/>
  <c r="AO1265" i="4" s="1"/>
  <c r="AN449" i="4"/>
  <c r="AO449" i="4" s="1"/>
  <c r="AN2005" i="4"/>
  <c r="AO2005" i="4" s="1"/>
  <c r="AN1578" i="4"/>
  <c r="AO1578" i="4" s="1"/>
  <c r="AN307" i="4"/>
  <c r="AO307" i="4" s="1"/>
  <c r="AN202" i="4"/>
  <c r="AO202" i="4" s="1"/>
  <c r="AN2101" i="4"/>
  <c r="AO2101" i="4" s="1"/>
  <c r="AN1267" i="4"/>
  <c r="AO1267" i="4" s="1"/>
  <c r="AN2268" i="4"/>
  <c r="AO2268" i="4" s="1"/>
  <c r="AN183" i="4"/>
  <c r="AO183" i="4" s="1"/>
  <c r="AN614" i="4"/>
  <c r="AO614" i="4" s="1"/>
  <c r="AN243" i="4"/>
  <c r="AO243" i="4" s="1"/>
  <c r="AN1637" i="4"/>
  <c r="AO1637" i="4" s="1"/>
  <c r="AN1870" i="4"/>
  <c r="AO1870" i="4" s="1"/>
  <c r="AN722" i="4"/>
  <c r="AO722" i="4" s="1"/>
  <c r="AN630" i="4"/>
  <c r="AO630" i="4" s="1"/>
  <c r="AN538" i="4"/>
  <c r="AO538" i="4" s="1"/>
  <c r="AN2016" i="4"/>
  <c r="AO2016" i="4" s="1"/>
  <c r="AN235" i="4"/>
  <c r="AO235" i="4" s="1"/>
  <c r="AN1156" i="4"/>
  <c r="AO1156" i="4" s="1"/>
  <c r="AN281" i="4"/>
  <c r="AO281" i="4" s="1"/>
  <c r="AN2212" i="4"/>
  <c r="AO2212" i="4" s="1"/>
  <c r="AN1959" i="4"/>
  <c r="AO1959" i="4" s="1"/>
  <c r="AN1095" i="4"/>
  <c r="AO1095" i="4" s="1"/>
  <c r="AN1513" i="4"/>
  <c r="AO1513" i="4" s="1"/>
  <c r="AN2378" i="4"/>
  <c r="AO2378" i="4" s="1"/>
  <c r="AN1470" i="4"/>
  <c r="AO1470" i="4" s="1"/>
  <c r="AN1818" i="4"/>
  <c r="AO1818" i="4" s="1"/>
  <c r="AN1754" i="4"/>
  <c r="AO1754" i="4" s="1"/>
  <c r="AN693" i="4"/>
  <c r="AO693" i="4" s="1"/>
  <c r="AN913" i="4"/>
  <c r="AO913" i="4" s="1"/>
  <c r="AN2018" i="4"/>
  <c r="AO2018" i="4" s="1"/>
  <c r="AN1498" i="4"/>
  <c r="AO1498" i="4" s="1"/>
  <c r="AN2228" i="4"/>
  <c r="AO2228" i="4" s="1"/>
  <c r="AN846" i="4"/>
  <c r="AO846" i="4" s="1"/>
  <c r="AN173" i="4"/>
  <c r="AO173" i="4" s="1"/>
  <c r="AN158" i="4"/>
  <c r="AO158" i="4" s="1"/>
  <c r="AN865" i="4"/>
  <c r="AO865" i="4" s="1"/>
  <c r="AN45" i="4"/>
  <c r="AO45" i="4" s="1"/>
  <c r="AN141" i="4"/>
  <c r="AO141" i="4" s="1"/>
  <c r="AN2419" i="4"/>
  <c r="AO2419" i="4" s="1"/>
  <c r="AN2190" i="4"/>
  <c r="AO2190" i="4" s="1"/>
  <c r="AN2367" i="4"/>
  <c r="AO2367" i="4" s="1"/>
  <c r="AN1978" i="4"/>
  <c r="AO1978" i="4" s="1"/>
  <c r="AN2271" i="4"/>
  <c r="AO2271" i="4" s="1"/>
  <c r="AN371" i="4"/>
  <c r="AO371" i="4" s="1"/>
  <c r="AN767" i="4"/>
  <c r="AO767" i="4" s="1"/>
  <c r="AN451" i="4"/>
  <c r="AO451" i="4" s="1"/>
  <c r="AN2087" i="4"/>
  <c r="AO2087" i="4" s="1"/>
  <c r="AN554" i="4"/>
  <c r="AO554" i="4" s="1"/>
  <c r="AN342" i="4"/>
  <c r="AO342" i="4" s="1"/>
  <c r="AN1908" i="4"/>
  <c r="AO1908" i="4" s="1"/>
  <c r="AN97" i="4"/>
  <c r="AO97" i="4" s="1"/>
  <c r="AN514" i="4"/>
  <c r="AO514" i="4" s="1"/>
  <c r="AN1582" i="4"/>
  <c r="AO1582" i="4" s="1"/>
  <c r="AN1171" i="4"/>
  <c r="AO1171" i="4" s="1"/>
  <c r="AN547" i="4"/>
  <c r="AO547" i="4" s="1"/>
  <c r="AN349" i="4"/>
  <c r="AO349" i="4" s="1"/>
  <c r="AN964" i="4"/>
  <c r="AO964" i="4" s="1"/>
  <c r="AN742" i="4"/>
  <c r="AO742" i="4" s="1"/>
  <c r="AN2344" i="4"/>
  <c r="AO2344" i="4" s="1"/>
  <c r="AN85" i="4"/>
  <c r="AO85" i="4" s="1"/>
  <c r="AN280" i="4"/>
  <c r="AO280" i="4" s="1"/>
  <c r="AN1230" i="4"/>
  <c r="AO1230" i="4" s="1"/>
  <c r="AN982" i="4"/>
  <c r="AO982" i="4" s="1"/>
  <c r="AN2200" i="4"/>
  <c r="AO2200" i="4" s="1"/>
  <c r="AN623" i="4"/>
  <c r="AO623" i="4" s="1"/>
  <c r="AN636" i="4"/>
  <c r="AO636" i="4" s="1"/>
  <c r="AN353" i="4"/>
  <c r="AO353" i="4" s="1"/>
  <c r="AN667" i="4"/>
  <c r="AO667" i="4" s="1"/>
  <c r="AN1083" i="4"/>
  <c r="AO1083" i="4" s="1"/>
  <c r="AN2071" i="4"/>
  <c r="AO2071" i="4" s="1"/>
  <c r="AN804" i="4"/>
  <c r="AO804" i="4" s="1"/>
  <c r="AN980" i="4"/>
  <c r="AO980" i="4" s="1"/>
  <c r="AN1772" i="4"/>
  <c r="AO1772" i="4" s="1"/>
  <c r="AN1981" i="4"/>
  <c r="AO1981" i="4" s="1"/>
  <c r="AN1422" i="4"/>
  <c r="AO1422" i="4" s="1"/>
  <c r="AN1067" i="4"/>
  <c r="AO1067" i="4" s="1"/>
  <c r="AN270" i="4"/>
  <c r="AO270" i="4" s="1"/>
  <c r="AN628" i="4"/>
  <c r="AO628" i="4" s="1"/>
  <c r="AN1969" i="4"/>
  <c r="AO1969" i="4" s="1"/>
  <c r="AN2273" i="4"/>
  <c r="AO2273" i="4" s="1"/>
  <c r="AN1054" i="4"/>
  <c r="AO1054" i="4" s="1"/>
  <c r="AN1063" i="4"/>
  <c r="AO1063" i="4" s="1"/>
  <c r="AN1725" i="4"/>
  <c r="AO1725" i="4" s="1"/>
  <c r="AN1441" i="4"/>
  <c r="AO1441" i="4" s="1"/>
  <c r="AN1057" i="4"/>
  <c r="AO1057" i="4" s="1"/>
  <c r="AN770" i="4"/>
  <c r="AO770" i="4" s="1"/>
  <c r="AN1486" i="4"/>
  <c r="AO1486" i="4" s="1"/>
  <c r="AN786" i="4"/>
  <c r="AO786" i="4" s="1"/>
  <c r="AN174" i="4"/>
  <c r="AO174" i="4" s="1"/>
  <c r="AN1285" i="4"/>
  <c r="AO1285" i="4" s="1"/>
  <c r="AN2410" i="4"/>
  <c r="AO2410" i="4" s="1"/>
  <c r="AN1133" i="4"/>
  <c r="AO1133" i="4" s="1"/>
  <c r="AN2094" i="4"/>
  <c r="AO2094" i="4" s="1"/>
  <c r="AN1603" i="4"/>
  <c r="AO1603" i="4" s="1"/>
  <c r="AN831" i="4"/>
  <c r="AO831" i="4" s="1"/>
  <c r="AN893" i="4"/>
  <c r="AO893" i="4" s="1"/>
  <c r="AN759" i="4"/>
  <c r="AO759" i="4" s="1"/>
  <c r="AN355" i="4"/>
  <c r="AO355" i="4" s="1"/>
  <c r="AN1852" i="4"/>
  <c r="AO1852" i="4" s="1"/>
  <c r="AN2289" i="4"/>
  <c r="AO2289" i="4" s="1"/>
  <c r="AN2136" i="4"/>
  <c r="AO2136" i="4" s="1"/>
  <c r="AN750" i="4"/>
  <c r="AO750" i="4" s="1"/>
  <c r="AN352" i="4"/>
  <c r="AO352" i="4" s="1"/>
  <c r="AN1757" i="4"/>
  <c r="AO1757" i="4" s="1"/>
  <c r="AN416" i="4"/>
  <c r="AO416" i="4" s="1"/>
  <c r="AN2253" i="4"/>
  <c r="AO2253" i="4" s="1"/>
  <c r="AN1845" i="4"/>
  <c r="AO1845" i="4" s="1"/>
  <c r="AN2341" i="4"/>
  <c r="AO2341" i="4" s="1"/>
  <c r="AN244" i="4"/>
  <c r="AO244" i="4" s="1"/>
  <c r="AN790" i="4"/>
  <c r="AO790" i="4" s="1"/>
  <c r="AN1529" i="4"/>
  <c r="AO1529" i="4" s="1"/>
  <c r="AN580" i="4"/>
  <c r="AO580" i="4" s="1"/>
  <c r="AN1548" i="4"/>
  <c r="AO1548" i="4" s="1"/>
  <c r="AN1465" i="4"/>
  <c r="AO1465" i="4" s="1"/>
  <c r="AN223" i="4"/>
  <c r="AO223" i="4" s="1"/>
  <c r="AN276" i="4"/>
  <c r="AO276" i="4" s="1"/>
  <c r="AN98" i="4"/>
  <c r="AO98" i="4" s="1"/>
  <c r="AN638" i="4"/>
  <c r="AO638" i="4" s="1"/>
  <c r="AN2429" i="4"/>
  <c r="AO2429" i="4" s="1"/>
  <c r="AN1234" i="4"/>
  <c r="AO1234" i="4" s="1"/>
  <c r="AN2358" i="4"/>
  <c r="AO2358" i="4" s="1"/>
  <c r="AN81" i="4"/>
  <c r="AO81" i="4" s="1"/>
  <c r="AN64" i="4"/>
  <c r="AO64" i="4" s="1"/>
  <c r="AN1942" i="4"/>
  <c r="AO1942" i="4" s="1"/>
  <c r="AN2093" i="4"/>
  <c r="AO2093" i="4" s="1"/>
  <c r="AN2152" i="4"/>
  <c r="AO2152" i="4" s="1"/>
  <c r="AN709" i="4"/>
  <c r="AO709" i="4" s="1"/>
  <c r="AN1177" i="4"/>
  <c r="AO1177" i="4" s="1"/>
  <c r="AN1546" i="4"/>
  <c r="AO1546" i="4" s="1"/>
  <c r="AN817" i="4"/>
  <c r="AO817" i="4" s="1"/>
  <c r="AN2204" i="4"/>
  <c r="AO2204" i="4" s="1"/>
  <c r="AN1617" i="4"/>
  <c r="AO1617" i="4" s="1"/>
  <c r="AN1597" i="4"/>
  <c r="AO1597" i="4" s="1"/>
  <c r="AN1581" i="4"/>
  <c r="AO1581" i="4" s="1"/>
  <c r="AN358" i="4"/>
  <c r="AO358" i="4" s="1"/>
  <c r="AN2407" i="4"/>
  <c r="AO2407" i="4" s="1"/>
  <c r="AN410" i="4"/>
  <c r="AO410" i="4" s="1"/>
  <c r="AN1030" i="4"/>
  <c r="AO1030" i="4" s="1"/>
  <c r="AN2476" i="4"/>
  <c r="AO2476" i="4" s="1"/>
  <c r="AN499" i="4"/>
  <c r="AO499" i="4" s="1"/>
  <c r="AN2415" i="4"/>
  <c r="AO2415" i="4" s="1"/>
  <c r="AN1279" i="4"/>
  <c r="AO1279" i="4" s="1"/>
  <c r="AN1599" i="4"/>
  <c r="AO1599" i="4" s="1"/>
  <c r="AN2115" i="4"/>
  <c r="AO2115" i="4" s="1"/>
  <c r="AN1363" i="4"/>
  <c r="AO1363" i="4" s="1"/>
  <c r="AN2462" i="4"/>
  <c r="AO2462" i="4" s="1"/>
  <c r="AN2424" i="4"/>
  <c r="AO2424" i="4" s="1"/>
  <c r="AN1949" i="4"/>
  <c r="AO1949" i="4" s="1"/>
  <c r="AN1060" i="4"/>
  <c r="AO1060" i="4" s="1"/>
  <c r="AN602" i="4"/>
  <c r="AO602" i="4" s="1"/>
  <c r="AN302" i="4"/>
  <c r="AO302" i="4" s="1"/>
  <c r="AN346" i="4"/>
  <c r="AO346" i="4" s="1"/>
  <c r="AN983" i="4"/>
  <c r="AO983" i="4" s="1"/>
  <c r="AN1594" i="4"/>
  <c r="AO1594" i="4" s="1"/>
  <c r="AN186" i="4"/>
  <c r="AO186" i="4" s="1"/>
  <c r="AN1967" i="4"/>
  <c r="AO1967" i="4" s="1"/>
  <c r="AN335" i="4"/>
  <c r="AO335" i="4" s="1"/>
  <c r="AN1050" i="4"/>
  <c r="AO1050" i="4" s="1"/>
  <c r="AN2459" i="4"/>
  <c r="AO2459" i="4" s="1"/>
  <c r="AN435" i="4"/>
  <c r="AO435" i="4" s="1"/>
  <c r="AN459" i="4"/>
  <c r="AO459" i="4" s="1"/>
  <c r="AN2425" i="4"/>
  <c r="AO2425" i="4" s="1"/>
  <c r="AN2029" i="4"/>
  <c r="AO2029" i="4" s="1"/>
  <c r="AN2396" i="4"/>
  <c r="AO2396" i="4" s="1"/>
  <c r="AN2400" i="4"/>
  <c r="AO2400" i="4" s="1"/>
  <c r="AN1306" i="4"/>
  <c r="AO1306" i="4" s="1"/>
  <c r="AN363" i="4"/>
  <c r="AO363" i="4" s="1"/>
  <c r="AN559" i="4"/>
  <c r="AO559" i="4" s="1"/>
  <c r="AN80" i="4"/>
  <c r="AO80" i="4" s="1"/>
  <c r="AN1048" i="4"/>
  <c r="AO1048" i="4" s="1"/>
  <c r="AN1584" i="4"/>
  <c r="AO1584" i="4" s="1"/>
  <c r="AN593" i="4"/>
  <c r="AO593" i="4" s="1"/>
  <c r="AN1439" i="4"/>
  <c r="AO1439" i="4" s="1"/>
  <c r="AN988" i="4"/>
  <c r="AO988" i="4" s="1"/>
  <c r="AN1910" i="4"/>
  <c r="AO1910" i="4" s="1"/>
  <c r="AN1104" i="4"/>
  <c r="AO1104" i="4" s="1"/>
  <c r="AN2208" i="4"/>
  <c r="AO2208" i="4" s="1"/>
  <c r="AN550" i="4"/>
  <c r="AO550" i="4" s="1"/>
  <c r="AN298" i="4"/>
  <c r="AO298" i="4" s="1"/>
  <c r="AN929" i="4"/>
  <c r="AO929" i="4" s="1"/>
  <c r="AN1021" i="4"/>
  <c r="AO1021" i="4" s="1"/>
  <c r="AN740" i="4"/>
  <c r="AO740" i="4" s="1"/>
  <c r="AN529" i="4"/>
  <c r="AO529" i="4" s="1"/>
  <c r="AN1461" i="4"/>
  <c r="AO1461" i="4" s="1"/>
  <c r="AN1585" i="4"/>
  <c r="AO1585" i="4" s="1"/>
  <c r="AN2025" i="4"/>
  <c r="AO2025" i="4" s="1"/>
  <c r="AN2125" i="4"/>
  <c r="AO2125" i="4" s="1"/>
  <c r="AN694" i="4"/>
  <c r="AO694" i="4" s="1"/>
  <c r="AN1605" i="4"/>
  <c r="AO1605" i="4" s="1"/>
  <c r="AN1043" i="4"/>
  <c r="AO1043" i="4" s="1"/>
  <c r="AN551" i="4"/>
  <c r="AO551" i="4" s="1"/>
  <c r="AN309" i="4"/>
  <c r="AO309" i="4" s="1"/>
  <c r="AN2034" i="4"/>
  <c r="AO2034" i="4" s="1"/>
  <c r="AN1046" i="4"/>
  <c r="AO1046" i="4" s="1"/>
  <c r="AN1539" i="4"/>
  <c r="AO1539" i="4" s="1"/>
  <c r="AN935" i="4"/>
  <c r="AO935" i="4" s="1"/>
  <c r="AN1038" i="4"/>
  <c r="AO1038" i="4" s="1"/>
  <c r="AN2241" i="4"/>
  <c r="AO2241" i="4" s="1"/>
  <c r="AN2185" i="4"/>
  <c r="AO2185" i="4" s="1"/>
  <c r="AN246" i="4"/>
  <c r="AO246" i="4" s="1"/>
  <c r="AN290" i="4"/>
  <c r="AO290" i="4" s="1"/>
  <c r="AN943" i="4"/>
  <c r="AO943" i="4" s="1"/>
  <c r="AN2159" i="4"/>
  <c r="AO2159" i="4" s="1"/>
  <c r="AN2175" i="4"/>
  <c r="AO2175" i="4" s="1"/>
  <c r="AN1502" i="4"/>
  <c r="AO1502" i="4" s="1"/>
  <c r="AN228" i="4"/>
  <c r="AO228" i="4" s="1"/>
  <c r="AN1408" i="4"/>
  <c r="AO1408" i="4" s="1"/>
  <c r="AN412" i="4"/>
  <c r="AO412" i="4" s="1"/>
  <c r="AN1830" i="4"/>
  <c r="AO1830" i="4" s="1"/>
  <c r="AN1459" i="4"/>
  <c r="AO1459" i="4" s="1"/>
  <c r="AN166" i="4"/>
  <c r="AO166" i="4" s="1"/>
  <c r="AN1788" i="4"/>
  <c r="AO1788" i="4" s="1"/>
  <c r="AN1785" i="4"/>
  <c r="AO1785" i="4" s="1"/>
  <c r="AN1188" i="4"/>
  <c r="AO1188" i="4" s="1"/>
  <c r="AN1381" i="4"/>
  <c r="AO1381" i="4" s="1"/>
  <c r="AN862" i="4"/>
  <c r="AO862" i="4" s="1"/>
  <c r="AN251" i="4"/>
  <c r="AO251" i="4" s="1"/>
  <c r="AN2468" i="4"/>
  <c r="AO2468" i="4" s="1"/>
  <c r="AN1128" i="4"/>
  <c r="AO1128" i="4" s="1"/>
  <c r="AN1963" i="4"/>
  <c r="AO1963" i="4" s="1"/>
  <c r="AN1835" i="4"/>
  <c r="AO1835" i="4" s="1"/>
  <c r="AN1460" i="4"/>
  <c r="AO1460" i="4" s="1"/>
  <c r="AN673" i="4"/>
  <c r="AO673" i="4" s="1"/>
  <c r="AN891" i="4"/>
  <c r="AO891" i="4" s="1"/>
  <c r="AN960" i="4"/>
  <c r="AO960" i="4" s="1"/>
  <c r="AN1490" i="4"/>
  <c r="AO1490" i="4" s="1"/>
  <c r="AN844" i="4"/>
  <c r="AO844" i="4" s="1"/>
  <c r="AN1099" i="4"/>
  <c r="AO1099" i="4" s="1"/>
  <c r="AN481" i="4"/>
  <c r="AO481" i="4" s="1"/>
  <c r="AN1808" i="4"/>
  <c r="AO1808" i="4" s="1"/>
  <c r="AN958" i="4"/>
  <c r="AO958" i="4" s="1"/>
  <c r="AN308" i="4"/>
  <c r="AO308" i="4" s="1"/>
  <c r="AN1805" i="4"/>
  <c r="AO1805" i="4" s="1"/>
  <c r="AN1258" i="4"/>
  <c r="AO1258" i="4" s="1"/>
  <c r="AN1426" i="4"/>
  <c r="AO1426" i="4" s="1"/>
  <c r="AN903" i="4"/>
  <c r="AO903" i="4" s="1"/>
  <c r="AN1966" i="4"/>
  <c r="AO1966" i="4" s="1"/>
  <c r="AN705" i="4"/>
  <c r="AO705" i="4" s="1"/>
  <c r="AN939" i="4"/>
  <c r="AO939" i="4" s="1"/>
  <c r="AN1652" i="4"/>
  <c r="AO1652" i="4" s="1"/>
  <c r="AN1774" i="4"/>
  <c r="AO1774" i="4" s="1"/>
  <c r="AN784" i="4"/>
  <c r="AO784" i="4" s="1"/>
  <c r="AN1468" i="4"/>
  <c r="AO1468" i="4" s="1"/>
  <c r="AN1495" i="4"/>
  <c r="AO1495" i="4" s="1"/>
  <c r="AN1856" i="4"/>
  <c r="AO1856" i="4" s="1"/>
  <c r="AN2120" i="4"/>
  <c r="AO2120" i="4" s="1"/>
  <c r="AN2072" i="4"/>
  <c r="AO2072" i="4" s="1"/>
  <c r="AN2244" i="4"/>
  <c r="AO2244" i="4" s="1"/>
  <c r="AN1145" i="4"/>
  <c r="AO1145" i="4" s="1"/>
  <c r="AN875" i="4"/>
  <c r="AO875" i="4" s="1"/>
  <c r="AN990" i="4"/>
  <c r="AO990" i="4" s="1"/>
  <c r="AN680" i="4"/>
  <c r="AO680" i="4" s="1"/>
  <c r="AN1309" i="4"/>
  <c r="AO1309" i="4" s="1"/>
  <c r="AN1263" i="4"/>
  <c r="AO1263" i="4" s="1"/>
  <c r="AN1207" i="4"/>
  <c r="AO1207" i="4" s="1"/>
  <c r="AN752" i="4"/>
  <c r="AO752" i="4" s="1"/>
  <c r="AN2328" i="4"/>
  <c r="AO2328" i="4" s="1"/>
  <c r="AN802" i="4"/>
  <c r="AO802" i="4" s="1"/>
  <c r="AN2310" i="4"/>
  <c r="AO2310" i="4" s="1"/>
  <c r="AN2073" i="4"/>
  <c r="AO2073" i="4" s="1"/>
  <c r="AN966" i="4"/>
  <c r="AO966" i="4" s="1"/>
  <c r="AN1416" i="4"/>
  <c r="AO1416" i="4" s="1"/>
  <c r="AN1902" i="4"/>
  <c r="AO1902" i="4" s="1"/>
  <c r="AN1956" i="4"/>
  <c r="AO1956" i="4" s="1"/>
  <c r="AN952" i="4"/>
  <c r="AO952" i="4" s="1"/>
  <c r="AN1032" i="4"/>
  <c r="AO1032" i="4" s="1"/>
  <c r="AN2257" i="4"/>
  <c r="AO2257" i="4" s="1"/>
  <c r="AN2201" i="4"/>
  <c r="AO2201" i="4" s="1"/>
  <c r="AN1645" i="4"/>
  <c r="AO1645" i="4" s="1"/>
  <c r="AN1731" i="4"/>
  <c r="AO1731" i="4" s="1"/>
  <c r="AN2021" i="4"/>
  <c r="AO2021" i="4" s="1"/>
  <c r="AN1451" i="4"/>
  <c r="AO1451" i="4" s="1"/>
  <c r="AN1144" i="4"/>
  <c r="AO1144" i="4" s="1"/>
  <c r="AN858" i="4"/>
  <c r="AO858" i="4" s="1"/>
  <c r="AN1073" i="4"/>
  <c r="AO1073" i="4" s="1"/>
  <c r="AN2406" i="4"/>
  <c r="AO2406" i="4" s="1"/>
  <c r="AN441" i="4"/>
  <c r="AO441" i="4" s="1"/>
  <c r="AN541" i="4"/>
  <c r="AO541" i="4" s="1"/>
  <c r="AN2397" i="4"/>
  <c r="AO2397" i="4" s="1"/>
  <c r="AN439" i="4"/>
  <c r="AO439" i="4" s="1"/>
  <c r="AN1448" i="4"/>
  <c r="AO1448" i="4" s="1"/>
  <c r="AN1833" i="4"/>
  <c r="AO1833" i="4" s="1"/>
  <c r="AN1873" i="4"/>
  <c r="AO1873" i="4" s="1"/>
  <c r="AN627" i="4"/>
  <c r="AO627" i="4" s="1"/>
  <c r="AN1116" i="4"/>
  <c r="AO1116" i="4" s="1"/>
  <c r="AN1500" i="4"/>
  <c r="AO1500" i="4" s="1"/>
  <c r="AN662" i="4"/>
  <c r="AO662" i="4" s="1"/>
  <c r="AN2404" i="4"/>
  <c r="AO2404" i="4" s="1"/>
  <c r="AN1163" i="4"/>
  <c r="AO1163" i="4" s="1"/>
  <c r="AN826" i="4"/>
  <c r="AO826" i="4" s="1"/>
  <c r="AN2321" i="4"/>
  <c r="AO2321" i="4" s="1"/>
  <c r="AN632" i="4"/>
  <c r="AO632" i="4" s="1"/>
  <c r="AN1734" i="4"/>
  <c r="AO1734" i="4" s="1"/>
  <c r="AN1342" i="4"/>
  <c r="AO1342" i="4" s="1"/>
  <c r="AN1454" i="4"/>
  <c r="AO1454" i="4" s="1"/>
  <c r="AN2217" i="4"/>
  <c r="AO2217" i="4" s="1"/>
  <c r="AN212" i="4"/>
  <c r="AO212" i="4" s="1"/>
  <c r="AN47" i="4"/>
  <c r="AO47" i="4" s="1"/>
  <c r="AN231" i="4"/>
  <c r="AO231" i="4" s="1"/>
  <c r="AN1412" i="4"/>
  <c r="AO1412" i="4" s="1"/>
  <c r="AN796" i="4"/>
  <c r="AO796" i="4" s="1"/>
  <c r="AN859" i="4"/>
  <c r="AO859" i="4" s="1"/>
  <c r="AN1854" i="4"/>
  <c r="AO1854" i="4" s="1"/>
  <c r="AN840" i="4"/>
  <c r="AO840" i="4" s="1"/>
  <c r="AN277" i="4"/>
  <c r="AO277" i="4" s="1"/>
  <c r="AN1463" i="4"/>
  <c r="AO1463" i="4" s="1"/>
  <c r="AN2223" i="4"/>
  <c r="AO2223" i="4" s="1"/>
  <c r="AN1192" i="4"/>
  <c r="AO1192" i="4" s="1"/>
  <c r="AN2015" i="4"/>
  <c r="AO2015" i="4" s="1"/>
  <c r="AN839" i="4"/>
  <c r="AO839" i="4" s="1"/>
  <c r="AN1253" i="4"/>
  <c r="AO1253" i="4" s="1"/>
  <c r="AN1686" i="4"/>
  <c r="AO1686" i="4" s="1"/>
  <c r="AN1751" i="4"/>
  <c r="AO1751" i="4" s="1"/>
  <c r="AN2209" i="4"/>
  <c r="AO2209" i="4" s="1"/>
  <c r="AN697" i="4"/>
  <c r="AO697" i="4" s="1"/>
  <c r="AN1803" i="4"/>
  <c r="AO1803" i="4" s="1"/>
  <c r="AN510" i="4"/>
  <c r="AO510" i="4" s="1"/>
  <c r="AN1236" i="4"/>
  <c r="AO1236" i="4" s="1"/>
  <c r="AN431" i="4"/>
  <c r="AO431" i="4" s="1"/>
  <c r="AN2469" i="4"/>
  <c r="AO2469" i="4" s="1"/>
  <c r="AN2100" i="4"/>
  <c r="AO2100" i="4" s="1"/>
  <c r="AN1941" i="4"/>
  <c r="AO1941" i="4" s="1"/>
  <c r="AN578" i="4"/>
  <c r="AO578" i="4" s="1"/>
  <c r="AN1185" i="4"/>
  <c r="AO1185" i="4" s="1"/>
  <c r="AN1295" i="4"/>
  <c r="AO1295" i="4" s="1"/>
  <c r="AN962" i="4"/>
  <c r="AO962" i="4" s="1"/>
  <c r="AN2003" i="4"/>
  <c r="AO2003" i="4" s="1"/>
  <c r="AN1871" i="4"/>
  <c r="AO1871" i="4" s="1"/>
  <c r="AN1651" i="4"/>
  <c r="AO1651" i="4" s="1"/>
  <c r="AN1730" i="4"/>
  <c r="AO1730" i="4" s="1"/>
  <c r="AN2162" i="4"/>
  <c r="AO2162" i="4" s="1"/>
  <c r="AN657" i="4"/>
  <c r="AO657" i="4" s="1"/>
  <c r="AN1079" i="4"/>
  <c r="AO1079" i="4" s="1"/>
  <c r="AN670" i="4"/>
  <c r="AO670" i="4" s="1"/>
  <c r="AN1804" i="4"/>
  <c r="AO1804" i="4" s="1"/>
  <c r="AN2150" i="4"/>
  <c r="AO2150" i="4" s="1"/>
  <c r="AN2338" i="4"/>
  <c r="AO2338" i="4" s="1"/>
  <c r="AN695" i="4"/>
  <c r="AO695" i="4" s="1"/>
  <c r="AN58" i="4"/>
  <c r="AO58" i="4" s="1"/>
  <c r="AN2365" i="4"/>
  <c r="AO2365" i="4" s="1"/>
  <c r="AN1668" i="4"/>
  <c r="AO1668" i="4" s="1"/>
  <c r="AN220" i="4"/>
  <c r="AO220" i="4" s="1"/>
  <c r="AN2155" i="4"/>
  <c r="AO2155" i="4" s="1"/>
  <c r="AN892" i="4"/>
  <c r="AO892" i="4" s="1"/>
  <c r="AN2048" i="4"/>
  <c r="AO2048" i="4" s="1"/>
  <c r="AN1876" i="4"/>
  <c r="AO1876" i="4" s="1"/>
  <c r="AN1874" i="4"/>
  <c r="AO1874" i="4" s="1"/>
  <c r="AN1433" i="4"/>
  <c r="AO1433" i="4" s="1"/>
  <c r="AN887" i="4"/>
  <c r="AO887" i="4" s="1"/>
  <c r="AN2230" i="4"/>
  <c r="AO2230" i="4" s="1"/>
  <c r="AN248" i="4"/>
  <c r="AO248" i="4" s="1"/>
  <c r="AN1717" i="4"/>
  <c r="AO1717" i="4" s="1"/>
  <c r="AN1399" i="4"/>
  <c r="AO1399" i="4" s="1"/>
  <c r="AN531" i="4"/>
  <c r="AO531" i="4" s="1"/>
  <c r="AN278" i="4"/>
  <c r="AO278" i="4" s="1"/>
  <c r="AN384" i="4"/>
  <c r="AO384" i="4" s="1"/>
  <c r="AN2259" i="4"/>
  <c r="AO2259" i="4" s="1"/>
  <c r="AN2370" i="4"/>
  <c r="AO2370" i="4" s="1"/>
  <c r="AN1341" i="4"/>
  <c r="AO1341" i="4" s="1"/>
  <c r="AN897" i="4"/>
  <c r="AO897" i="4" s="1"/>
  <c r="AN1826" i="4"/>
  <c r="AO1826" i="4" s="1"/>
  <c r="AN1386" i="4"/>
  <c r="AO1386" i="4" s="1"/>
  <c r="AN1096" i="4"/>
  <c r="AO1096" i="4" s="1"/>
  <c r="AN12" i="4"/>
  <c r="AO12" i="4" s="1"/>
  <c r="AN2345" i="4"/>
  <c r="AO2345" i="4" s="1"/>
  <c r="AN208" i="4"/>
  <c r="AO208" i="4" s="1"/>
  <c r="AN448" i="4"/>
  <c r="AO448" i="4" s="1"/>
  <c r="AN2294" i="4"/>
  <c r="AO2294" i="4" s="1"/>
  <c r="AN2066" i="4"/>
  <c r="AO2066" i="4" s="1"/>
  <c r="AN2471" i="4"/>
  <c r="AO2471" i="4" s="1"/>
  <c r="AN863" i="4"/>
  <c r="AO863" i="4" s="1"/>
  <c r="AN944" i="4"/>
  <c r="AO944" i="4" s="1"/>
  <c r="AN51" i="4"/>
  <c r="AO51" i="4" s="1"/>
  <c r="AN666" i="4"/>
  <c r="AO666" i="4" s="1"/>
  <c r="AN918" i="4"/>
  <c r="AO918" i="4" s="1"/>
  <c r="AN1114" i="4"/>
  <c r="AO1114" i="4" s="1"/>
  <c r="AN1214" i="4"/>
  <c r="AO1214" i="4" s="1"/>
  <c r="AN1241" i="4"/>
  <c r="AO1241" i="4" s="1"/>
  <c r="AN201" i="4"/>
  <c r="AO201" i="4" s="1"/>
  <c r="AN420" i="4"/>
  <c r="AO420" i="4" s="1"/>
  <c r="AN2313" i="4"/>
  <c r="AO2313" i="4" s="1"/>
  <c r="AN2238" i="4"/>
  <c r="AO2238" i="4" s="1"/>
  <c r="AN954" i="4"/>
  <c r="AO954" i="4" s="1"/>
  <c r="AN1779" i="4"/>
  <c r="AO1779" i="4" s="1"/>
  <c r="AN818" i="4"/>
  <c r="AO818" i="4" s="1"/>
  <c r="AN857" i="4"/>
  <c r="AO857" i="4" s="1"/>
  <c r="AN1712" i="4"/>
  <c r="AO1712" i="4" s="1"/>
  <c r="AN1507" i="4"/>
  <c r="AO1507" i="4" s="1"/>
  <c r="AN1773" i="4"/>
  <c r="AO1773" i="4" s="1"/>
  <c r="AN917" i="4"/>
  <c r="AO917" i="4" s="1"/>
  <c r="AN1844" i="4"/>
  <c r="AO1844" i="4" s="1"/>
  <c r="AN2077" i="4"/>
  <c r="AO2077" i="4" s="1"/>
  <c r="AN920" i="4"/>
  <c r="AO920" i="4" s="1"/>
  <c r="AN1340" i="4"/>
  <c r="AO1340" i="4" s="1"/>
  <c r="AN1882" i="4"/>
  <c r="AO1882" i="4" s="1"/>
  <c r="AN1257" i="4"/>
  <c r="AO1257" i="4" s="1"/>
  <c r="AN1696" i="4"/>
  <c r="AO1696" i="4" s="1"/>
  <c r="AN801" i="4"/>
  <c r="AO801" i="4" s="1"/>
  <c r="AN205" i="4"/>
  <c r="AO205" i="4" s="1"/>
  <c r="AN530" i="4"/>
  <c r="AO530" i="4" s="1"/>
  <c r="AN1678" i="4"/>
  <c r="AO1678" i="4" s="1"/>
  <c r="AN1897" i="4"/>
  <c r="AO1897" i="4" s="1"/>
  <c r="AN1909" i="4"/>
  <c r="AO1909" i="4" s="1"/>
  <c r="AN2352" i="4"/>
  <c r="AO2352" i="4" s="1"/>
  <c r="AN295" i="4"/>
  <c r="AO295" i="4" s="1"/>
  <c r="AN616" i="4"/>
  <c r="AO616" i="4" s="1"/>
  <c r="AN732" i="4"/>
  <c r="AO732" i="4" s="1"/>
  <c r="AN986" i="4"/>
  <c r="AO986" i="4" s="1"/>
  <c r="AN1670" i="4"/>
  <c r="AO1670" i="4" s="1"/>
  <c r="AN2329" i="4"/>
  <c r="AO2329" i="4" s="1"/>
  <c r="AN2267" i="4"/>
  <c r="AO2267" i="4" s="1"/>
  <c r="AN1918" i="4"/>
  <c r="AO1918" i="4" s="1"/>
  <c r="AN478" i="4"/>
  <c r="AO478" i="4" s="1"/>
  <c r="AN200" i="4"/>
  <c r="AO200" i="4" s="1"/>
  <c r="AN1389" i="4"/>
  <c r="AO1389" i="4" s="1"/>
  <c r="AN214" i="4"/>
  <c r="AO214" i="4" s="1"/>
  <c r="AN2319" i="4"/>
  <c r="AO2319" i="4" s="1"/>
  <c r="AN2179" i="4"/>
  <c r="AO2179" i="4" s="1"/>
  <c r="AN2092" i="4"/>
  <c r="AO2092" i="4" s="1"/>
  <c r="AN1193" i="4"/>
  <c r="AO1193" i="4" s="1"/>
  <c r="AN2266" i="4"/>
  <c r="AO2266" i="4" s="1"/>
  <c r="AN2311" i="4"/>
  <c r="AO2311" i="4" s="1"/>
  <c r="AN825" i="4"/>
  <c r="AO825" i="4" s="1"/>
  <c r="AN1904" i="4"/>
  <c r="AO1904" i="4" s="1"/>
  <c r="AN229" i="4"/>
  <c r="AO229" i="4" s="1"/>
  <c r="AN2062" i="4"/>
  <c r="AO2062" i="4" s="1"/>
  <c r="AN2085" i="4"/>
  <c r="AO2085" i="4" s="1"/>
  <c r="AN263" i="4"/>
  <c r="AO263" i="4" s="1"/>
  <c r="AN2195" i="4"/>
  <c r="AO2195" i="4" s="1"/>
  <c r="AN1800" i="4"/>
  <c r="AO1800" i="4" s="1"/>
  <c r="AN942" i="4"/>
  <c r="AO942" i="4" s="1"/>
  <c r="AN206" i="4"/>
  <c r="AO206" i="4" s="1"/>
  <c r="AN1151" i="4"/>
  <c r="AO1151" i="4" s="1"/>
  <c r="AN1355" i="4"/>
  <c r="AO1355" i="4" s="1"/>
  <c r="AN1121" i="4"/>
  <c r="AO1121" i="4" s="1"/>
  <c r="AN2391" i="4"/>
  <c r="AO2391" i="4" s="1"/>
  <c r="AN1074" i="4"/>
  <c r="AO1074" i="4" s="1"/>
  <c r="AN899" i="4"/>
  <c r="AO899" i="4" s="1"/>
  <c r="AN191" i="4"/>
  <c r="AO191" i="4" s="1"/>
  <c r="AN1822" i="4"/>
  <c r="AO1822" i="4" s="1"/>
  <c r="AN1689" i="4"/>
  <c r="AO1689" i="4" s="1"/>
  <c r="AN521" i="4"/>
  <c r="AO521" i="4" s="1"/>
  <c r="AN1287" i="4"/>
  <c r="AO1287" i="4" s="1"/>
  <c r="AN1817" i="4"/>
  <c r="AO1817" i="4" s="1"/>
  <c r="AN2046" i="4"/>
  <c r="AO2046" i="4" s="1"/>
  <c r="AN1398" i="4"/>
  <c r="AO1398" i="4" s="1"/>
  <c r="AN2288" i="4"/>
  <c r="AO2288" i="4" s="1"/>
  <c r="AN2284" i="4"/>
  <c r="AO2284" i="4" s="1"/>
  <c r="AN1936" i="4"/>
  <c r="AO1936" i="4" s="1"/>
  <c r="AN779" i="4"/>
  <c r="AO779" i="4" s="1"/>
  <c r="AN423" i="4"/>
  <c r="AO423" i="4" s="1"/>
  <c r="AN2475" i="4"/>
  <c r="AO2475" i="4" s="1"/>
  <c r="AN1532" i="4"/>
  <c r="AO1532" i="4" s="1"/>
  <c r="AN815" i="4"/>
  <c r="AO815" i="4" s="1"/>
  <c r="AN1219" i="4"/>
  <c r="AO1219" i="4" s="1"/>
  <c r="AN877" i="4"/>
  <c r="AO877" i="4" s="1"/>
  <c r="AN2222" i="4"/>
  <c r="AO2222" i="4" s="1"/>
  <c r="AN728" i="4"/>
  <c r="AO728" i="4" s="1"/>
  <c r="AN2479" i="4"/>
  <c r="AO2479" i="4" s="1"/>
  <c r="AN2434" i="4"/>
  <c r="AO2434" i="4" s="1"/>
  <c r="AN1115" i="4"/>
  <c r="AO1115" i="4" s="1"/>
  <c r="AN961" i="4"/>
  <c r="AO961" i="4" s="1"/>
  <c r="AN1715" i="4"/>
  <c r="AO1715" i="4" s="1"/>
  <c r="AN2304" i="4"/>
  <c r="AO2304" i="4" s="1"/>
  <c r="AN1402" i="4"/>
  <c r="AO1402" i="4" s="1"/>
  <c r="AN2000" i="4"/>
  <c r="AO2000" i="4" s="1"/>
  <c r="AN1534" i="4"/>
  <c r="AO1534" i="4" s="1"/>
  <c r="AN2420" i="4"/>
  <c r="AO2420" i="4" s="1"/>
  <c r="AN489" i="4"/>
  <c r="AO489" i="4" s="1"/>
  <c r="AN1370" i="4"/>
  <c r="AO1370" i="4" s="1"/>
  <c r="AN350" i="4"/>
  <c r="AO350" i="4" s="1"/>
  <c r="AN1471" i="4"/>
  <c r="AO1471" i="4" s="1"/>
  <c r="AN1393" i="4"/>
  <c r="AO1393" i="4" s="1"/>
  <c r="AN1374" i="4"/>
  <c r="AO1374" i="4" s="1"/>
  <c r="AN1711" i="4"/>
  <c r="AO1711" i="4" s="1"/>
  <c r="AN493" i="4"/>
  <c r="AO493" i="4" s="1"/>
  <c r="AN14" i="4"/>
  <c r="AO14" i="4" s="1"/>
  <c r="AN2309" i="4"/>
  <c r="AO2309" i="4" s="1"/>
  <c r="AN2235" i="4"/>
  <c r="AO2235" i="4" s="1"/>
  <c r="AN1881" i="4"/>
  <c r="AO1881" i="4" s="1"/>
  <c r="AN1325" i="4"/>
  <c r="AO1325" i="4" s="1"/>
  <c r="AN2392" i="4"/>
  <c r="AO2392" i="4" s="1"/>
  <c r="AN1202" i="4"/>
  <c r="AO1202" i="4" s="1"/>
  <c r="AN404" i="4"/>
  <c r="AO404" i="4" s="1"/>
  <c r="AN905" i="4"/>
  <c r="AO905" i="4" s="1"/>
  <c r="AN955" i="4"/>
  <c r="AO955" i="4" s="1"/>
  <c r="AN318" i="4"/>
  <c r="AO318" i="4" s="1"/>
  <c r="AN422" i="4"/>
  <c r="AO422" i="4" s="1"/>
  <c r="AN2385" i="4"/>
  <c r="AO2385" i="4" s="1"/>
  <c r="AN854" i="4"/>
  <c r="AO854" i="4" s="1"/>
  <c r="AN266" i="4"/>
  <c r="AO266" i="4" s="1"/>
  <c r="AN1671" i="4"/>
  <c r="AO1671" i="4" s="1"/>
  <c r="AN1240" i="4"/>
  <c r="AO1240" i="4" s="1"/>
  <c r="AN1675" i="4"/>
  <c r="AO1675" i="4" s="1"/>
  <c r="AN2466" i="4"/>
  <c r="AO2466" i="4" s="1"/>
  <c r="AN1178" i="4"/>
  <c r="AO1178" i="4" s="1"/>
  <c r="AN1212" i="4"/>
  <c r="AO1212" i="4" s="1"/>
  <c r="AN2189" i="4"/>
  <c r="AO2189" i="4" s="1"/>
  <c r="AN216" i="4"/>
  <c r="AO216" i="4" s="1"/>
  <c r="AN915" i="4"/>
  <c r="AO915" i="4" s="1"/>
  <c r="AN1898" i="4"/>
  <c r="AO1898" i="4" s="1"/>
  <c r="AN878" i="4"/>
  <c r="AO878" i="4" s="1"/>
  <c r="AN956" i="4"/>
  <c r="AO956" i="4" s="1"/>
  <c r="AN1784" i="4"/>
  <c r="AO1784" i="4" s="1"/>
  <c r="AN1923" i="4"/>
  <c r="AO1923" i="4" s="1"/>
  <c r="AN2399" i="4"/>
  <c r="AO2399" i="4" s="1"/>
  <c r="AN165" i="4"/>
  <c r="AO165" i="4" s="1"/>
  <c r="AN494" i="4"/>
  <c r="AO494" i="4" s="1"/>
  <c r="AN2248" i="4"/>
  <c r="AO2248" i="4" s="1"/>
  <c r="AN1792" i="4"/>
  <c r="AO1792" i="4" s="1"/>
  <c r="AN1474" i="4"/>
  <c r="AO1474" i="4" s="1"/>
  <c r="AN1506" i="4"/>
  <c r="AO1506" i="4" s="1"/>
  <c r="AN345" i="4"/>
  <c r="AO345" i="4" s="1"/>
  <c r="AN133" i="4"/>
  <c r="AO133" i="4" s="1"/>
  <c r="AN1850" i="4"/>
  <c r="AO1850" i="4" s="1"/>
  <c r="AN898" i="4"/>
  <c r="AO898" i="4" s="1"/>
  <c r="AN890" i="4"/>
  <c r="AO890" i="4" s="1"/>
  <c r="AN1260" i="4"/>
  <c r="AO1260" i="4" s="1"/>
  <c r="AN406" i="4"/>
  <c r="AO406" i="4" s="1"/>
  <c r="AN2132" i="4"/>
  <c r="AO2132" i="4" s="1"/>
  <c r="AN2047" i="4"/>
  <c r="AO2047" i="4" s="1"/>
  <c r="AN1304" i="4"/>
  <c r="AO1304" i="4" s="1"/>
  <c r="AN2172" i="4"/>
  <c r="AO2172" i="4" s="1"/>
  <c r="AN319" i="4"/>
  <c r="AO319" i="4" s="1"/>
  <c r="AN453" i="4"/>
  <c r="AO453" i="4" s="1"/>
  <c r="AN588" i="4"/>
  <c r="AO588" i="4" s="1"/>
  <c r="AN659" i="4"/>
  <c r="AO659" i="4" s="1"/>
  <c r="AN1462" i="4"/>
  <c r="AO1462" i="4" s="1"/>
  <c r="AN995" i="4"/>
  <c r="AO995" i="4" s="1"/>
  <c r="AN895" i="4"/>
  <c r="AO895" i="4" s="1"/>
  <c r="AN2192" i="4"/>
  <c r="AO2192" i="4" s="1"/>
  <c r="AN1503" i="4"/>
  <c r="AO1503" i="4" s="1"/>
  <c r="AN497" i="4"/>
  <c r="AO497" i="4" s="1"/>
  <c r="AN240" i="4"/>
  <c r="AO240" i="4" s="1"/>
  <c r="AN2237" i="4"/>
  <c r="AO2237" i="4" s="1"/>
  <c r="AN2143" i="4"/>
  <c r="AO2143" i="4" s="1"/>
  <c r="AN2279" i="4"/>
  <c r="AO2279" i="4" s="1"/>
  <c r="AN937" i="4"/>
  <c r="AO937" i="4" s="1"/>
  <c r="AN1737" i="4"/>
  <c r="AO1737" i="4" s="1"/>
  <c r="AN2224" i="4"/>
  <c r="AO2224" i="4" s="1"/>
  <c r="AN1443" i="4"/>
  <c r="AO1443" i="4" s="1"/>
  <c r="AN2282" i="4"/>
  <c r="AO2282" i="4" s="1"/>
  <c r="AN1296" i="4"/>
  <c r="AO1296" i="4" s="1"/>
  <c r="AN764" i="4"/>
  <c r="AO764" i="4" s="1"/>
  <c r="AN1311" i="4"/>
  <c r="AO1311" i="4" s="1"/>
  <c r="AN900" i="4"/>
  <c r="AO900" i="4" s="1"/>
  <c r="AN1713" i="4"/>
  <c r="AO1713" i="4" s="1"/>
  <c r="AN483" i="4"/>
  <c r="AO483" i="4" s="1"/>
  <c r="AN1368" i="4"/>
  <c r="AO1368" i="4" s="1"/>
  <c r="AN2008" i="4"/>
  <c r="AO2008" i="4" s="1"/>
  <c r="AN2178" i="4"/>
  <c r="AO2178" i="4" s="1"/>
  <c r="AN1892" i="4"/>
  <c r="AO1892" i="4" s="1"/>
  <c r="AN1684" i="4"/>
  <c r="AO1684" i="4" s="1"/>
  <c r="AN1319" i="4"/>
  <c r="AO1319" i="4" s="1"/>
  <c r="AN2278" i="4"/>
  <c r="AO2278" i="4" s="1"/>
  <c r="AN2455" i="4"/>
  <c r="AO2455" i="4" s="1"/>
  <c r="AN142" i="4"/>
  <c r="AO142" i="4" s="1"/>
  <c r="AN1058" i="4"/>
  <c r="AO1058" i="4" s="1"/>
  <c r="AN1735" i="4"/>
  <c r="AO1735" i="4" s="1"/>
  <c r="AN43" i="4"/>
  <c r="AO43" i="4" s="1"/>
  <c r="AU43" i="4" s="1"/>
  <c r="AN1273" i="4"/>
  <c r="AO1273" i="4" s="1"/>
  <c r="AN1380" i="4"/>
  <c r="AO1380" i="4" s="1"/>
  <c r="AN785" i="4"/>
  <c r="AO785" i="4" s="1"/>
  <c r="AN2205" i="4"/>
  <c r="AO2205" i="4" s="1"/>
  <c r="AN2210" i="4"/>
  <c r="AO2210" i="4" s="1"/>
  <c r="AN926" i="4"/>
  <c r="AO926" i="4" s="1"/>
  <c r="AN777" i="4"/>
  <c r="AO777" i="4" s="1"/>
  <c r="AN1777" i="4"/>
  <c r="AO1777" i="4" s="1"/>
  <c r="AN1130" i="4"/>
  <c r="AO1130" i="4" s="1"/>
  <c r="AN26" i="4"/>
  <c r="AO26" i="4" s="1"/>
  <c r="AN22" i="4"/>
  <c r="AO22" i="4" s="1"/>
  <c r="AN540" i="4"/>
  <c r="AO540" i="4" s="1"/>
  <c r="AN2091" i="4"/>
  <c r="AO2091" i="4" s="1"/>
  <c r="AN36" i="4"/>
  <c r="AO36" i="4" s="1"/>
  <c r="AN708" i="4"/>
  <c r="AO708" i="4" s="1"/>
  <c r="AN548" i="4"/>
  <c r="AO548" i="4" s="1"/>
  <c r="AN720" i="4"/>
  <c r="AO720" i="4" s="1"/>
  <c r="AN292" i="4"/>
  <c r="AO292" i="4" s="1"/>
  <c r="AN38" i="4"/>
  <c r="AO38" i="4" s="1"/>
  <c r="AN2414" i="4"/>
  <c r="AO2414" i="4" s="1"/>
  <c r="AU2414" i="4" s="1"/>
  <c r="AN1518" i="4"/>
  <c r="AO1518" i="4" s="1"/>
  <c r="AN523" i="4"/>
  <c r="AO523" i="4" s="1"/>
  <c r="AN799" i="4"/>
  <c r="AO799" i="4" s="1"/>
  <c r="AN227" i="4"/>
  <c r="AO227" i="4" s="1"/>
  <c r="AN1662" i="4"/>
  <c r="AO1662" i="4" s="1"/>
  <c r="AN726" i="4"/>
  <c r="AO726" i="4" s="1"/>
  <c r="AN1447" i="4"/>
  <c r="AO1447" i="4" s="1"/>
  <c r="AN332" i="4"/>
  <c r="AO332" i="4" s="1"/>
  <c r="AN1769" i="4"/>
  <c r="AO1769" i="4" s="1"/>
  <c r="AN1552" i="4"/>
  <c r="AO1552" i="4" s="1"/>
  <c r="AN145" i="4"/>
  <c r="AO145" i="4" s="1"/>
  <c r="AN293" i="4"/>
  <c r="AO293" i="4" s="1"/>
  <c r="AN522" i="4"/>
  <c r="AO522" i="4" s="1"/>
  <c r="AN103" i="4"/>
  <c r="AO103" i="4" s="1"/>
  <c r="AN2377" i="4"/>
  <c r="AO2377" i="4" s="1"/>
  <c r="AN1174" i="4"/>
  <c r="AO1174" i="4" s="1"/>
  <c r="AN126" i="4"/>
  <c r="AO126" i="4" s="1"/>
  <c r="AN2199" i="4"/>
  <c r="AO2199" i="4" s="1"/>
  <c r="AN140" i="4"/>
  <c r="AO140" i="4" s="1"/>
  <c r="AN615" i="4"/>
  <c r="AO615" i="4" s="1"/>
  <c r="AN652" i="4"/>
  <c r="AO652" i="4" s="1"/>
  <c r="AN641" i="4"/>
  <c r="AO641" i="4" s="1"/>
  <c r="AN209" i="4"/>
  <c r="AO209" i="4" s="1"/>
  <c r="AN600" i="4"/>
  <c r="AO600" i="4" s="1"/>
  <c r="AU600" i="4" s="1"/>
  <c r="AN527" i="4"/>
  <c r="AO527" i="4" s="1"/>
  <c r="AN2063" i="4"/>
  <c r="AO2063" i="4" s="1"/>
  <c r="AN118" i="4"/>
  <c r="AO118" i="4" s="1"/>
  <c r="AN291" i="4"/>
  <c r="AO291" i="4" s="1"/>
  <c r="AN2402" i="4"/>
  <c r="AO2402" i="4" s="1"/>
  <c r="AN403" i="4"/>
  <c r="AO403" i="4" s="1"/>
  <c r="AN1164" i="4"/>
  <c r="AO1164" i="4" s="1"/>
  <c r="AN1986" i="4"/>
  <c r="AO1986" i="4" s="1"/>
  <c r="AN1005" i="4"/>
  <c r="AO1005" i="4" s="1"/>
  <c r="AN1466" i="4"/>
  <c r="AO1466" i="4" s="1"/>
  <c r="AU1466" i="4" s="1"/>
  <c r="AN477" i="4"/>
  <c r="AO477" i="4" s="1"/>
  <c r="AN1820" i="4"/>
  <c r="AO1820" i="4" s="1"/>
  <c r="AN1590" i="4"/>
  <c r="AO1590" i="4" s="1"/>
  <c r="AU1590" i="4" s="1"/>
  <c r="AN194" i="4"/>
  <c r="AO194" i="4" s="1"/>
  <c r="AN686" i="4"/>
  <c r="AO686" i="4" s="1"/>
  <c r="AN77" i="4"/>
  <c r="AO77" i="4" s="1"/>
  <c r="AN1268" i="4"/>
  <c r="AO1268" i="4" s="1"/>
  <c r="AN1492" i="4"/>
  <c r="AO1492" i="4" s="1"/>
  <c r="AN566" i="4"/>
  <c r="AO566" i="4" s="1"/>
  <c r="AN328" i="4"/>
  <c r="AO328" i="4" s="1"/>
  <c r="AN1376" i="4"/>
  <c r="AO1376" i="4" s="1"/>
  <c r="AN568" i="4"/>
  <c r="AO568" i="4" s="1"/>
  <c r="AN1069" i="4"/>
  <c r="AO1069" i="4" s="1"/>
  <c r="AN415" i="4"/>
  <c r="AO415" i="4" s="1"/>
  <c r="AN2194" i="4"/>
  <c r="AO2194" i="4" s="1"/>
  <c r="AN1625" i="4"/>
  <c r="AO1625" i="4" s="1"/>
  <c r="AN2055" i="4"/>
  <c r="AO2055" i="4" s="1"/>
  <c r="AN1068" i="4"/>
  <c r="AO1068" i="4" s="1"/>
  <c r="AN71" i="4"/>
  <c r="AO71" i="4" s="1"/>
  <c r="AN91" i="4"/>
  <c r="AO91" i="4" s="1"/>
  <c r="AN452" i="4"/>
  <c r="AO452" i="4" s="1"/>
  <c r="AN66" i="4"/>
  <c r="AO66" i="4" s="1"/>
  <c r="AN2151" i="4"/>
  <c r="AO2151" i="4" s="1"/>
  <c r="AN1065" i="4"/>
  <c r="AO1065" i="4" s="1"/>
  <c r="AN1111" i="4"/>
  <c r="AO1111" i="4" s="1"/>
  <c r="AN592" i="4"/>
  <c r="AO592" i="4" s="1"/>
  <c r="AN2156" i="4"/>
  <c r="AO2156" i="4" s="1"/>
  <c r="AN1086" i="4"/>
  <c r="AO1086" i="4" s="1"/>
  <c r="AN1176" i="4"/>
  <c r="AO1176" i="4" s="1"/>
  <c r="AN124" i="4"/>
  <c r="AO124" i="4" s="1"/>
  <c r="AN1517" i="4"/>
  <c r="AO1517" i="4" s="1"/>
  <c r="AN1612" i="4"/>
  <c r="AO1612" i="4" s="1"/>
  <c r="AN1209" i="4"/>
  <c r="AO1209" i="4" s="1"/>
  <c r="AN1330" i="4"/>
  <c r="AO1330" i="4" s="1"/>
  <c r="AN1049" i="4"/>
  <c r="AO1049" i="4" s="1"/>
  <c r="AN561" i="4"/>
  <c r="AO561" i="4" s="1"/>
  <c r="AN1081" i="4"/>
  <c r="AO1081" i="4" s="1"/>
  <c r="AN660" i="4"/>
  <c r="AO660" i="4" s="1"/>
  <c r="AN689" i="4"/>
  <c r="AO689" i="4" s="1"/>
  <c r="AU689" i="4" s="1"/>
  <c r="AN2418" i="4"/>
  <c r="AO2418" i="4" s="1"/>
  <c r="AN215" i="4"/>
  <c r="AO215" i="4" s="1"/>
  <c r="AN991" i="4"/>
  <c r="AO991" i="4" s="1"/>
  <c r="AN1277" i="4"/>
  <c r="AO1277" i="4" s="1"/>
  <c r="AN739" i="4"/>
  <c r="AO739" i="4" s="1"/>
  <c r="AN2067" i="4"/>
  <c r="AO2067" i="4" s="1"/>
  <c r="AN347" i="4"/>
  <c r="AO347" i="4" s="1"/>
  <c r="AN2193" i="4"/>
  <c r="AO2193" i="4" s="1"/>
  <c r="AN395" i="4"/>
  <c r="AO395" i="4" s="1"/>
  <c r="AN1360" i="4"/>
  <c r="AO1360" i="4" s="1"/>
  <c r="AN374" i="4"/>
  <c r="AO374" i="4" s="1"/>
  <c r="AN1574" i="4"/>
  <c r="AO1574" i="4" s="1"/>
  <c r="AN2247" i="4"/>
  <c r="AO2247" i="4" s="1"/>
  <c r="AN2216" i="4"/>
  <c r="AO2216" i="4" s="1"/>
  <c r="AN210" i="4"/>
  <c r="AO210" i="4" s="1"/>
  <c r="AN465" i="4"/>
  <c r="AO465" i="4" s="1"/>
  <c r="AN1771" i="4"/>
  <c r="AO1771" i="4" s="1"/>
  <c r="AN87" i="4"/>
  <c r="AO87" i="4" s="1"/>
  <c r="AN2202" i="4"/>
  <c r="AO2202" i="4" s="1"/>
  <c r="AN311" i="4"/>
  <c r="AO311" i="4" s="1"/>
  <c r="AN1729" i="4"/>
  <c r="AO1729" i="4" s="1"/>
  <c r="AN167" i="4"/>
  <c r="AO167" i="4" s="1"/>
  <c r="AN1276" i="4"/>
  <c r="AO1276" i="4" s="1"/>
  <c r="AN456" i="4"/>
  <c r="AO456" i="4" s="1"/>
  <c r="AN27" i="4"/>
  <c r="AO27" i="4" s="1"/>
  <c r="AN414" i="4"/>
  <c r="AO414" i="4" s="1"/>
  <c r="AN339" i="4"/>
  <c r="AO339" i="4" s="1"/>
  <c r="AN1218" i="4"/>
  <c r="AO1218" i="4" s="1"/>
  <c r="AN706" i="4"/>
  <c r="AO706" i="4" s="1"/>
  <c r="AN1175" i="4"/>
  <c r="AO1175" i="4" s="1"/>
  <c r="AN2139" i="4"/>
  <c r="AO2139" i="4" s="1"/>
  <c r="AN1238" i="4"/>
  <c r="AO1238" i="4" s="1"/>
  <c r="AN454" i="4"/>
  <c r="AO454" i="4" s="1"/>
  <c r="AN32" i="4"/>
  <c r="AO32" i="4" s="1"/>
  <c r="AN20" i="4"/>
  <c r="AO20" i="4" s="1"/>
  <c r="AN159" i="4"/>
  <c r="AO159" i="4" s="1"/>
  <c r="AN474" i="4"/>
  <c r="AO474" i="4" s="1"/>
  <c r="AN23" i="4"/>
  <c r="AO23" i="4" s="1"/>
  <c r="AN148" i="4"/>
  <c r="AO148" i="4" s="1"/>
  <c r="AN109" i="4"/>
  <c r="AO109" i="4" s="1"/>
  <c r="AN1782" i="4"/>
  <c r="AO1782" i="4" s="1"/>
  <c r="AN467" i="4"/>
  <c r="AO467" i="4" s="1"/>
  <c r="AN1739" i="4"/>
  <c r="AO1739" i="4" s="1"/>
  <c r="AN2371" i="4"/>
  <c r="AO2371" i="4" s="1"/>
  <c r="AN676" i="4"/>
  <c r="AO676" i="4" s="1"/>
  <c r="AN534" i="4"/>
  <c r="AO534" i="4" s="1"/>
  <c r="AN912" i="4"/>
  <c r="AO912" i="4" s="1"/>
  <c r="AN1421" i="4"/>
  <c r="AO1421" i="4" s="1"/>
  <c r="AN1519" i="4"/>
  <c r="AO1519" i="4" s="1"/>
  <c r="AN1638" i="4"/>
  <c r="AO1638" i="4" s="1"/>
  <c r="AN1158" i="4"/>
  <c r="AO1158" i="4" s="1"/>
  <c r="AN973" i="4"/>
  <c r="AO973" i="4" s="1"/>
  <c r="AN766" i="4"/>
  <c r="AO766" i="4" s="1"/>
  <c r="AN1039" i="4"/>
  <c r="AO1039" i="4" s="1"/>
  <c r="AN1920" i="4"/>
  <c r="AO1920" i="4" s="1"/>
  <c r="AN1036" i="4"/>
  <c r="AO1036" i="4" s="1"/>
  <c r="AN1160" i="4"/>
  <c r="AO1160" i="4" s="1"/>
  <c r="AN1242" i="4"/>
  <c r="AO1242" i="4" s="1"/>
  <c r="AN1142" i="4"/>
  <c r="AO1142" i="4" s="1"/>
  <c r="AN115" i="4"/>
  <c r="AO115" i="4" s="1"/>
  <c r="AN2090" i="4"/>
  <c r="AO2090" i="4" s="1"/>
  <c r="AN1491" i="4"/>
  <c r="AO1491" i="4" s="1"/>
  <c r="AN94" i="4"/>
  <c r="AO94" i="4" s="1"/>
  <c r="AN1488" i="4"/>
  <c r="AO1488" i="4" s="1"/>
  <c r="AN1301" i="4"/>
  <c r="AO1301" i="4" s="1"/>
  <c r="AN161" i="4"/>
  <c r="AO161" i="4" s="1"/>
  <c r="AN841" i="4"/>
  <c r="AO841" i="4" s="1"/>
  <c r="AN2306" i="4"/>
  <c r="AO2306" i="4" s="1"/>
  <c r="AN2437" i="4"/>
  <c r="AO2437" i="4" s="1"/>
  <c r="AN1836" i="4"/>
  <c r="AO1836" i="4" s="1"/>
  <c r="AN1161" i="4"/>
  <c r="AO1161" i="4" s="1"/>
  <c r="AN314" i="4"/>
  <c r="AO314" i="4" s="1"/>
  <c r="AN2147" i="4"/>
  <c r="AO2147" i="4" s="1"/>
  <c r="AN120" i="4"/>
  <c r="AO120" i="4" s="1"/>
  <c r="AN1132" i="4"/>
  <c r="AO1132" i="4" s="1"/>
  <c r="AN2149" i="4"/>
  <c r="AO2149" i="4" s="1"/>
  <c r="AN179" i="4"/>
  <c r="AO179" i="4" s="1"/>
  <c r="AN707" i="4"/>
  <c r="AO707" i="4" s="1"/>
  <c r="AN2079" i="4"/>
  <c r="AO2079" i="4" s="1"/>
  <c r="AN323" i="4"/>
  <c r="AO323" i="4" s="1"/>
  <c r="AN872" i="4"/>
  <c r="AO872" i="4" s="1"/>
  <c r="AN2251" i="4"/>
  <c r="AO2251" i="4" s="1"/>
  <c r="AN1159" i="4"/>
  <c r="AO1159" i="4" s="1"/>
  <c r="AN144" i="4"/>
  <c r="AO144" i="4" s="1"/>
  <c r="AN1154" i="4"/>
  <c r="AO1154" i="4" s="1"/>
  <c r="AN1988" i="4"/>
  <c r="AO1988" i="4" s="1"/>
  <c r="AN2111" i="4"/>
  <c r="AO2111" i="4" s="1"/>
  <c r="AN492" i="4"/>
  <c r="AO492" i="4" s="1"/>
  <c r="AN1765" i="4"/>
  <c r="AO1765" i="4" s="1"/>
  <c r="AN1766" i="4"/>
  <c r="AO1766" i="4" s="1"/>
  <c r="AN993" i="4"/>
  <c r="AO993" i="4" s="1"/>
  <c r="AN1750" i="4"/>
  <c r="AO1750" i="4" s="1"/>
  <c r="AN1215" i="4"/>
  <c r="AO1215" i="4" s="1"/>
  <c r="AN2173" i="4"/>
  <c r="AO2173" i="4" s="1"/>
  <c r="AN2364" i="4"/>
  <c r="AO2364" i="4" s="1"/>
  <c r="AN1921" i="4"/>
  <c r="AO1921" i="4" s="1"/>
  <c r="AN573" i="4"/>
  <c r="AO573" i="4" s="1"/>
  <c r="AN2154" i="4"/>
  <c r="AO2154" i="4" s="1"/>
  <c r="AN1595" i="4"/>
  <c r="AO1595" i="4" s="1"/>
  <c r="AN164" i="4"/>
  <c r="AO164" i="4" s="1"/>
  <c r="AN1568" i="4"/>
  <c r="AO1568" i="4" s="1"/>
  <c r="AN1916" i="4"/>
  <c r="AO1916" i="4" s="1"/>
  <c r="AN1646" i="4"/>
  <c r="AO1646" i="4" s="1"/>
  <c r="AN1679" i="4"/>
  <c r="AO1679" i="4" s="1"/>
  <c r="AN1100" i="4"/>
  <c r="AO1100" i="4" s="1"/>
  <c r="AN1122" i="4"/>
  <c r="AO1122" i="4" s="1"/>
  <c r="AN86" i="4"/>
  <c r="AO86" i="4" s="1"/>
  <c r="AN911" i="4"/>
  <c r="AO911" i="4" s="1"/>
  <c r="AN147" i="4"/>
  <c r="AO147" i="4" s="1"/>
  <c r="AN49" i="4"/>
  <c r="AO49" i="4" s="1"/>
  <c r="AN123" i="4"/>
  <c r="AO123" i="4" s="1"/>
  <c r="AN2363" i="4"/>
  <c r="AO2363" i="4" s="1"/>
  <c r="AN842" i="4"/>
  <c r="AO842" i="4" s="1"/>
  <c r="AN122" i="4"/>
  <c r="AO122" i="4" s="1"/>
  <c r="AN822" i="4"/>
  <c r="AO822" i="4" s="1"/>
  <c r="AN100" i="4"/>
  <c r="AO100" i="4" s="1"/>
  <c r="AN1326" i="4"/>
  <c r="AO1326" i="4" s="1"/>
  <c r="AN1300" i="4"/>
  <c r="AO1300" i="4" s="1"/>
  <c r="AN1255" i="4"/>
  <c r="AO1255" i="4" s="1"/>
  <c r="AN1523" i="4"/>
  <c r="AO1523" i="4" s="1"/>
  <c r="AN1015" i="4"/>
  <c r="AO1015" i="4" s="1"/>
  <c r="AN1928" i="4"/>
  <c r="AO1928" i="4" s="1"/>
  <c r="AN1222" i="4"/>
  <c r="AO1222" i="4" s="1"/>
  <c r="AN978" i="4"/>
  <c r="AO978" i="4" s="1"/>
  <c r="AN2438" i="4"/>
  <c r="AO2438" i="4" s="1"/>
  <c r="AN1113" i="4"/>
  <c r="AO1113" i="4" s="1"/>
  <c r="AN1958" i="4"/>
  <c r="AO1958" i="4" s="1"/>
  <c r="AN1347" i="4"/>
  <c r="AO1347" i="4" s="1"/>
  <c r="AN1012" i="4"/>
  <c r="AO1012" i="4" s="1"/>
  <c r="AN424" i="4"/>
  <c r="AO424" i="4" s="1"/>
  <c r="AN2405" i="4"/>
  <c r="AO2405" i="4" s="1"/>
  <c r="AN1499" i="4"/>
  <c r="AO1499" i="4" s="1"/>
  <c r="AN129" i="4"/>
  <c r="AO129" i="4" s="1"/>
  <c r="AN1302" i="4"/>
  <c r="AO1302" i="4" s="1"/>
  <c r="AN1925" i="4"/>
  <c r="AO1925" i="4" s="1"/>
  <c r="AN928" i="4"/>
  <c r="AO928" i="4" s="1"/>
  <c r="AN2061" i="4"/>
  <c r="AO2061" i="4" s="1"/>
  <c r="AN119" i="4"/>
  <c r="AO119" i="4" s="1"/>
  <c r="AN2024" i="4"/>
  <c r="AO2024" i="4" s="1"/>
  <c r="AN533" i="4"/>
  <c r="AO533" i="4" s="1"/>
  <c r="AN2302" i="4"/>
  <c r="AO2302" i="4" s="1"/>
  <c r="AN535" i="4"/>
  <c r="AO535" i="4" s="1"/>
  <c r="AN1964" i="4"/>
  <c r="AO1964" i="4" s="1"/>
  <c r="AN1761" i="4"/>
  <c r="AO1761" i="4" s="1"/>
  <c r="AN1522" i="4"/>
  <c r="AO1522" i="4" s="1"/>
  <c r="AN75" i="4"/>
  <c r="AO75" i="4" s="1"/>
  <c r="AN1811" i="4"/>
  <c r="AO1811" i="4" s="1"/>
  <c r="AN1783" i="4"/>
  <c r="AO1783" i="4" s="1"/>
  <c r="AN2308" i="4"/>
  <c r="AO2308" i="4" s="1"/>
  <c r="AN721" i="4"/>
  <c r="AO721" i="4" s="1"/>
  <c r="AN1288" i="4"/>
  <c r="AO1288" i="4" s="1"/>
  <c r="AN1940" i="4"/>
  <c r="AO1940" i="4" s="1"/>
  <c r="AN2339" i="4"/>
  <c r="AO2339" i="4" s="1"/>
  <c r="AN1292" i="4"/>
  <c r="AO1292" i="4" s="1"/>
  <c r="AN1656" i="4"/>
  <c r="AO1656" i="4" s="1"/>
  <c r="AN397" i="4"/>
  <c r="AO397" i="4" s="1"/>
  <c r="AN1950" i="4"/>
  <c r="AO1950" i="4" s="1"/>
  <c r="AN794" i="4"/>
  <c r="AO794" i="4" s="1"/>
  <c r="AN2300" i="4"/>
  <c r="AO2300" i="4" s="1"/>
  <c r="AN795" i="4"/>
  <c r="AO795" i="4" s="1"/>
  <c r="AN1919" i="4"/>
  <c r="AO1919" i="4" s="1"/>
  <c r="AN1359" i="4"/>
  <c r="AO1359" i="4" s="1"/>
  <c r="AN619" i="4"/>
  <c r="AO619" i="4" s="1"/>
  <c r="AN1640" i="4"/>
  <c r="AO1640" i="4" s="1"/>
  <c r="AN1780" i="4"/>
  <c r="AO1780" i="4" s="1"/>
  <c r="AN1721" i="4"/>
  <c r="AO1721" i="4" s="1"/>
  <c r="AN2276" i="4"/>
  <c r="AO2276" i="4" s="1"/>
  <c r="AN1344" i="4"/>
  <c r="AO1344" i="4" s="1"/>
  <c r="AN851" i="4"/>
  <c r="AO851" i="4" s="1"/>
  <c r="AN1983" i="4"/>
  <c r="AO1983" i="4" s="1"/>
  <c r="AN438" i="4"/>
  <c r="AO438" i="4" s="1"/>
  <c r="AN153" i="4"/>
  <c r="AO153" i="4" s="1"/>
  <c r="AN2445" i="4"/>
  <c r="AO2445" i="4" s="1"/>
  <c r="AN320" i="4"/>
  <c r="AO320" i="4" s="1"/>
  <c r="AN2277" i="4"/>
  <c r="AO2277" i="4" s="1"/>
  <c r="AN343" i="4"/>
  <c r="AO343" i="4" s="1"/>
  <c r="AN974" i="4"/>
  <c r="AO974" i="4" s="1"/>
  <c r="AN2453" i="4"/>
  <c r="AO2453" i="4" s="1"/>
  <c r="AN178" i="4"/>
  <c r="AO178" i="4" s="1"/>
  <c r="AN34" i="4"/>
  <c r="AO34" i="4" s="1"/>
  <c r="AN569" i="4"/>
  <c r="AO569" i="4" s="1"/>
  <c r="AN1327" i="4"/>
  <c r="AO1327" i="4" s="1"/>
  <c r="AN407" i="4"/>
  <c r="AO407" i="4" s="1"/>
  <c r="AN1052" i="4"/>
  <c r="AO1052" i="4" s="1"/>
  <c r="AN1016" i="4"/>
  <c r="AO1016" i="4" s="1"/>
  <c r="AN102" i="4"/>
  <c r="AO102" i="4" s="1"/>
  <c r="AN1687" i="4"/>
  <c r="AO1687" i="4" s="1"/>
  <c r="AN1479" i="4"/>
  <c r="AO1479" i="4" s="1"/>
  <c r="AN552" i="4"/>
  <c r="AO552" i="4" s="1"/>
  <c r="AN2292" i="4"/>
  <c r="AO2292" i="4" s="1"/>
  <c r="AN1926" i="4"/>
  <c r="AO1926" i="4" s="1"/>
  <c r="AN226" i="4"/>
  <c r="AO226" i="4" s="1"/>
  <c r="AN104" i="4"/>
  <c r="AO104" i="4" s="1"/>
  <c r="AN536" i="4"/>
  <c r="AO536" i="4" s="1"/>
  <c r="AN849" i="4"/>
  <c r="AO849" i="4" s="1"/>
  <c r="AN975" i="4"/>
  <c r="AO975" i="4" s="1"/>
  <c r="AN1764" i="4"/>
  <c r="AO1764" i="4" s="1"/>
  <c r="AN2375" i="4"/>
  <c r="AO2375" i="4" s="1"/>
  <c r="AN2487" i="4"/>
  <c r="AO2487" i="4" s="1"/>
  <c r="AN1705" i="4"/>
  <c r="AO1705" i="4" s="1"/>
  <c r="AN2163" i="4"/>
  <c r="AO2163" i="4" s="1"/>
  <c r="AN703" i="4"/>
  <c r="AO703" i="4" s="1"/>
  <c r="AN788" i="4"/>
  <c r="AO788" i="4" s="1"/>
  <c r="AN176" i="4"/>
  <c r="AO176" i="4" s="1"/>
  <c r="AN1888" i="4"/>
  <c r="AO1888" i="4" s="1"/>
  <c r="AN2032" i="4"/>
  <c r="AO2032" i="4" s="1"/>
  <c r="AN1035" i="4"/>
  <c r="AO1035" i="4" s="1"/>
  <c r="AN204" i="4"/>
  <c r="AO204" i="4" s="1"/>
  <c r="AN387" i="4"/>
  <c r="AO387" i="4" s="1"/>
  <c r="AN1520" i="4"/>
  <c r="AO1520" i="4" s="1"/>
  <c r="AN130" i="4"/>
  <c r="AO130" i="4" s="1"/>
  <c r="AN2373" i="4"/>
  <c r="AO2373" i="4" s="1"/>
  <c r="AN2307" i="4"/>
  <c r="AO2307" i="4" s="1"/>
  <c r="AN782" i="4"/>
  <c r="AO782" i="4" s="1"/>
  <c r="AN1762" i="4"/>
  <c r="AO1762" i="4" s="1"/>
  <c r="AN177" i="4"/>
  <c r="AO177" i="4" s="1"/>
  <c r="AN1659" i="4"/>
  <c r="AO1659" i="4" s="1"/>
  <c r="AN1362" i="4"/>
  <c r="AO1362" i="4" s="1"/>
  <c r="AN2485" i="4"/>
  <c r="AO2485" i="4" s="1"/>
  <c r="AN321" i="4"/>
  <c r="AO321" i="4" s="1"/>
  <c r="AN1261" i="4"/>
  <c r="AO1261" i="4" s="1"/>
  <c r="AN1318" i="4"/>
  <c r="AO1318" i="4" s="1"/>
  <c r="AN1316" i="4"/>
  <c r="AO1316" i="4" s="1"/>
  <c r="AN18" i="4"/>
  <c r="AO18" i="4" s="1"/>
  <c r="AN1322" i="4"/>
  <c r="AO1322" i="4" s="1"/>
  <c r="AN1698" i="4"/>
  <c r="AO1698" i="4" s="1"/>
  <c r="AN1770" i="4"/>
  <c r="AO1770" i="4" s="1"/>
  <c r="AN1723" i="4"/>
  <c r="AO1723" i="4" s="1"/>
  <c r="AN1914" i="4"/>
  <c r="AO1914" i="4" s="1"/>
  <c r="AN1930" i="4"/>
  <c r="AO1930" i="4" s="1"/>
  <c r="AN2256" i="4"/>
  <c r="AO2256" i="4" s="1"/>
  <c r="AN1313" i="4"/>
  <c r="AO1313" i="4" s="1"/>
  <c r="AN1763" i="4"/>
  <c r="AO1763" i="4" s="1"/>
  <c r="AN150" i="4"/>
  <c r="AO150" i="4" s="1"/>
  <c r="AN284" i="4"/>
  <c r="AO284" i="4" s="1"/>
  <c r="AN267" i="4"/>
  <c r="AO267" i="4" s="1"/>
  <c r="AN824" i="4"/>
  <c r="AO824" i="4" s="1"/>
  <c r="AN1746" i="4"/>
  <c r="AO1746" i="4" s="1"/>
  <c r="AN2298" i="4"/>
  <c r="AO2298" i="4" s="1"/>
  <c r="AN247" i="4"/>
  <c r="AO247" i="4" s="1"/>
  <c r="AN433" i="4"/>
  <c r="AO433" i="4" s="1"/>
  <c r="AN19" i="4"/>
  <c r="AO19" i="4" s="1"/>
  <c r="AN1929" i="4"/>
  <c r="AO1929" i="4" s="1"/>
  <c r="AN1851" i="4"/>
  <c r="AO1851" i="4" s="1"/>
  <c r="AN1810" i="4"/>
  <c r="AO1810" i="4" s="1"/>
  <c r="AN1642" i="4"/>
  <c r="AO1642" i="4" s="1"/>
  <c r="AN2486" i="4"/>
  <c r="AO2486" i="4" s="1"/>
  <c r="AN1633" i="4"/>
  <c r="AO1633" i="4" s="1"/>
  <c r="AN906" i="4"/>
  <c r="AO906" i="4" s="1"/>
  <c r="AN1186" i="4"/>
  <c r="AO1186" i="4" s="1"/>
  <c r="AN322" i="4"/>
  <c r="AO322" i="4" s="1"/>
  <c r="AN914" i="4"/>
  <c r="AO914" i="4" s="1"/>
  <c r="AN1843" i="4"/>
  <c r="AO1843" i="4" s="1"/>
  <c r="AN1436" i="4"/>
  <c r="AO1436" i="4" s="1"/>
  <c r="AN539" i="4"/>
  <c r="AO539" i="4" s="1"/>
  <c r="AN2295" i="4"/>
  <c r="AO2295" i="4" s="1"/>
  <c r="AN1331" i="4"/>
  <c r="AO1331" i="4" s="1"/>
  <c r="AN442" i="4"/>
  <c r="AO442" i="4" s="1"/>
  <c r="AN2372" i="4"/>
  <c r="AO2372" i="4" s="1"/>
  <c r="AN618" i="4"/>
  <c r="AO618" i="4" s="1"/>
  <c r="AN1827" i="4"/>
  <c r="AO1827" i="4" s="1"/>
  <c r="AN101" i="4"/>
  <c r="AO101" i="4" s="1"/>
  <c r="AN1124" i="4"/>
  <c r="AO1124" i="4" s="1"/>
  <c r="AN2262" i="4"/>
  <c r="AO2262" i="4" s="1"/>
  <c r="AN1666" i="4"/>
  <c r="AO1666" i="4" s="1"/>
  <c r="AN82" i="4"/>
  <c r="AO82" i="4" s="1"/>
  <c r="AN24" i="4"/>
  <c r="AO24" i="4" s="1"/>
  <c r="AN2463" i="4"/>
  <c r="AO2463" i="4" s="1"/>
  <c r="AN1254" i="4"/>
  <c r="AO1254" i="4" s="1"/>
  <c r="AN1917" i="4"/>
  <c r="AO1917" i="4" s="1"/>
  <c r="AN2386" i="4"/>
  <c r="AO2386" i="4" s="1"/>
  <c r="AN372" i="4"/>
  <c r="AO372" i="4" s="1"/>
  <c r="AN54" i="4"/>
  <c r="AO54" i="4" s="1"/>
  <c r="AN1243" i="4"/>
  <c r="AO1243" i="4" s="1"/>
  <c r="AN1781" i="4"/>
  <c r="AO1781" i="4" s="1"/>
  <c r="AN2390" i="4"/>
  <c r="AO2390" i="4" s="1"/>
  <c r="AN1244" i="4"/>
  <c r="AO1244" i="4" s="1"/>
  <c r="AN1123" i="4"/>
  <c r="AO1123" i="4" s="1"/>
  <c r="AN2303" i="4"/>
  <c r="AO2303" i="4" s="1"/>
  <c r="AN663" i="4"/>
  <c r="AO663" i="4" s="1"/>
  <c r="AN30" i="4"/>
  <c r="AO30" i="4" s="1"/>
  <c r="AN1559" i="4"/>
  <c r="AO1559" i="4" s="1"/>
  <c r="AN682" i="4"/>
  <c r="AO682" i="4" s="1"/>
  <c r="AN154" i="4"/>
  <c r="AO154" i="4" s="1"/>
  <c r="AN1927" i="4"/>
  <c r="AO1927" i="4" s="1"/>
  <c r="AN557" i="4"/>
  <c r="AO557" i="4" s="1"/>
  <c r="AN617" i="4"/>
  <c r="AO617" i="4" s="1"/>
  <c r="AN781" i="4"/>
  <c r="AO781" i="4" s="1"/>
  <c r="AN1760" i="4"/>
  <c r="AO1760" i="4" s="1"/>
  <c r="AN793" i="4"/>
  <c r="AO793" i="4" s="1"/>
  <c r="AN639" i="4"/>
  <c r="AO639" i="4" s="1"/>
  <c r="AN2148" i="4"/>
  <c r="AO2148" i="4" s="1"/>
  <c r="AN976" i="4"/>
  <c r="AO976" i="4" s="1"/>
  <c r="AN1007" i="4"/>
  <c r="AO1007" i="4" s="1"/>
  <c r="AN1485" i="4"/>
  <c r="AO1485" i="4" s="1"/>
  <c r="AN1489" i="4"/>
  <c r="AO1489" i="4" s="1"/>
  <c r="AN1545" i="4"/>
  <c r="AO1545" i="4" s="1"/>
  <c r="AN2374" i="4"/>
  <c r="AO2374" i="4" s="1"/>
  <c r="AN1223" i="4"/>
  <c r="AO1223" i="4" s="1"/>
  <c r="AN1663" i="4"/>
  <c r="AO1663" i="4" s="1"/>
  <c r="AN1429" i="4"/>
  <c r="AO1429" i="4" s="1"/>
  <c r="AN1334" i="4"/>
  <c r="AO1334" i="4" s="1"/>
  <c r="AN1791" i="4"/>
  <c r="AO1791" i="4" s="1"/>
  <c r="AN151" i="4"/>
  <c r="AO151" i="4" s="1"/>
  <c r="AN537" i="4"/>
  <c r="AO537" i="4" s="1"/>
  <c r="AN747" i="4"/>
  <c r="AO747" i="4" s="1"/>
  <c r="AN171" i="4"/>
  <c r="AO171" i="4" s="1"/>
  <c r="AN1037" i="4"/>
  <c r="AO1037" i="4" s="1"/>
  <c r="AN601" i="4"/>
  <c r="AO601" i="4" s="1"/>
  <c r="AN626" i="4"/>
  <c r="AO626" i="4" s="1"/>
  <c r="AN199" i="4"/>
  <c r="AO199" i="4" s="1"/>
  <c r="AN2296" i="4"/>
  <c r="AO2296" i="4" s="1"/>
  <c r="AN1542" i="4"/>
  <c r="AO1542" i="4" s="1"/>
  <c r="AN1497" i="4"/>
  <c r="AO1497" i="4" s="1"/>
  <c r="AN1290" i="4"/>
  <c r="AO1290" i="4" s="1"/>
  <c r="AN1155" i="4"/>
  <c r="AO1155" i="4" s="1"/>
  <c r="AN1778" i="4"/>
  <c r="AO1778" i="4" s="1"/>
  <c r="AN1837" i="4"/>
  <c r="AO1837" i="4" s="1"/>
  <c r="AN1849" i="4"/>
  <c r="AO1849" i="4" s="1"/>
  <c r="AN775" i="4"/>
  <c r="AO775" i="4" s="1"/>
  <c r="AN867" i="4"/>
  <c r="AO867" i="4" s="1"/>
  <c r="AN1062" i="4"/>
  <c r="AO1062" i="4" s="1"/>
  <c r="AN128" i="4"/>
  <c r="AO128" i="4" s="1"/>
  <c r="AN1372" i="4"/>
  <c r="AO1372" i="4" s="1"/>
  <c r="AN643" i="4"/>
  <c r="AO643" i="4" s="1"/>
  <c r="AN1482" i="4"/>
  <c r="AO1482" i="4" s="1"/>
  <c r="AN132" i="4"/>
  <c r="AO132" i="4" s="1"/>
  <c r="AN1538" i="4"/>
  <c r="AO1538" i="4" s="1"/>
  <c r="AN2333" i="4"/>
  <c r="AO2333" i="4" s="1"/>
  <c r="AN1999" i="4"/>
  <c r="AO1999" i="4" s="1"/>
  <c r="AN2022" i="4"/>
  <c r="AO2022" i="4" s="1"/>
  <c r="AN549" i="4"/>
  <c r="AO549" i="4" s="1"/>
  <c r="AN605" i="4"/>
  <c r="AO605" i="4" s="1"/>
  <c r="AN486" i="4"/>
  <c r="AO486" i="4" s="1"/>
  <c r="AN780" i="4"/>
  <c r="AO780" i="4" s="1"/>
  <c r="AN596" i="4"/>
  <c r="AO596" i="4" s="1"/>
  <c r="AN2359" i="4"/>
  <c r="AO2359" i="4" s="1"/>
  <c r="AN160" i="4"/>
  <c r="AO160" i="4" s="1"/>
  <c r="AN591" i="4"/>
  <c r="AO591" i="4" s="1"/>
  <c r="AN1962" i="4"/>
  <c r="AO1962" i="4" s="1"/>
  <c r="AN852" i="4"/>
  <c r="AO852" i="4" s="1"/>
  <c r="AN2440" i="4"/>
  <c r="AO2440" i="4" s="1"/>
  <c r="AN2013" i="4"/>
  <c r="AO2013" i="4" s="1"/>
  <c r="AN1516" i="4"/>
  <c r="AO1516" i="4" s="1"/>
  <c r="AN977" i="4"/>
  <c r="AO977" i="4" s="1"/>
  <c r="AN1759" i="4"/>
  <c r="AO1759" i="4" s="1"/>
  <c r="AN1291" i="4"/>
  <c r="AO1291" i="4" s="1"/>
  <c r="AN1521" i="4"/>
  <c r="AO1521" i="4" s="1"/>
  <c r="AN17" i="4"/>
  <c r="AO17" i="4" s="1"/>
  <c r="AU643" i="4" l="1"/>
  <c r="AW643" i="4"/>
  <c r="AU1521" i="4"/>
  <c r="AW1521" i="4"/>
  <c r="AU1372" i="4"/>
  <c r="AW1372" i="4"/>
  <c r="AU2390" i="4"/>
  <c r="AW2390" i="4"/>
  <c r="AU2333" i="4"/>
  <c r="AW2333" i="4"/>
  <c r="AU199" i="4"/>
  <c r="AW199" i="4"/>
  <c r="AU617" i="4"/>
  <c r="AW617" i="4"/>
  <c r="AU1254" i="4"/>
  <c r="AW1254" i="4"/>
  <c r="AU1810" i="4"/>
  <c r="AW1810" i="4"/>
  <c r="AU1770" i="4"/>
  <c r="AW1770" i="4"/>
  <c r="AU788" i="4"/>
  <c r="AW788" i="4"/>
  <c r="AU178" i="4"/>
  <c r="AW178" i="4"/>
  <c r="AU2445" i="4"/>
  <c r="AW2445" i="4"/>
  <c r="AU1656" i="4"/>
  <c r="AW1656" i="4"/>
  <c r="AU2061" i="4"/>
  <c r="AW2061" i="4"/>
  <c r="AU2438" i="4"/>
  <c r="AW2438" i="4"/>
  <c r="AW842" i="4"/>
  <c r="AU842" i="4"/>
  <c r="AU1568" i="4"/>
  <c r="AW1568" i="4"/>
  <c r="AU1159" i="4"/>
  <c r="AW1159" i="4"/>
  <c r="AU91" i="4"/>
  <c r="AW91" i="4"/>
  <c r="AU591" i="4"/>
  <c r="AW591" i="4"/>
  <c r="AW605" i="4"/>
  <c r="AU605" i="4"/>
  <c r="AU867" i="4"/>
  <c r="AW867" i="4"/>
  <c r="AU1290" i="4"/>
  <c r="AW1290" i="4"/>
  <c r="AU1791" i="4"/>
  <c r="AW1791" i="4"/>
  <c r="AU639" i="4"/>
  <c r="AW639" i="4"/>
  <c r="AU1927" i="4"/>
  <c r="AW1927" i="4"/>
  <c r="AU54" i="4"/>
  <c r="AW54" i="4"/>
  <c r="AU1827" i="4"/>
  <c r="AW1827" i="4"/>
  <c r="AU539" i="4"/>
  <c r="AW539" i="4"/>
  <c r="AU1929" i="4"/>
  <c r="AW1929" i="4"/>
  <c r="AU2256" i="4"/>
  <c r="AW2256" i="4"/>
  <c r="AU2485" i="4"/>
  <c r="AW2485" i="4"/>
  <c r="AW1035" i="4"/>
  <c r="AU1035" i="4"/>
  <c r="AU849" i="4"/>
  <c r="AW849" i="4"/>
  <c r="AW552" i="4"/>
  <c r="AU552" i="4"/>
  <c r="AU974" i="4"/>
  <c r="AW974" i="4"/>
  <c r="AU2300" i="4"/>
  <c r="AW2300" i="4"/>
  <c r="AU94" i="4"/>
  <c r="AW94" i="4"/>
  <c r="AU1516" i="4"/>
  <c r="AW1516" i="4"/>
  <c r="AU160" i="4"/>
  <c r="AW160" i="4"/>
  <c r="AU549" i="4"/>
  <c r="AW549" i="4"/>
  <c r="AU1482" i="4"/>
  <c r="AW1482" i="4"/>
  <c r="AU775" i="4"/>
  <c r="AW775" i="4"/>
  <c r="AU1497" i="4"/>
  <c r="AW1497" i="4"/>
  <c r="AU1037" i="4"/>
  <c r="AW1037" i="4"/>
  <c r="AU1334" i="4"/>
  <c r="AW1334" i="4"/>
  <c r="AU1489" i="4"/>
  <c r="AW1489" i="4"/>
  <c r="AU793" i="4"/>
  <c r="AW793" i="4"/>
  <c r="AU154" i="4"/>
  <c r="AW154" i="4"/>
  <c r="AU1123" i="4"/>
  <c r="AW1123" i="4"/>
  <c r="AU372" i="4"/>
  <c r="AW372" i="4"/>
  <c r="AU82" i="4"/>
  <c r="AW82" i="4"/>
  <c r="AU618" i="4"/>
  <c r="AW618" i="4"/>
  <c r="AU1436" i="4"/>
  <c r="AW1436" i="4"/>
  <c r="AU1633" i="4"/>
  <c r="AW1633" i="4"/>
  <c r="AU19" i="4"/>
  <c r="AW19" i="4"/>
  <c r="AU267" i="4"/>
  <c r="AW267" i="4"/>
  <c r="AU1930" i="4"/>
  <c r="AW1930" i="4"/>
  <c r="AU18" i="4"/>
  <c r="AW18" i="4"/>
  <c r="AU1362" i="4"/>
  <c r="AW1362" i="4"/>
  <c r="AU2373" i="4"/>
  <c r="AW2373" i="4"/>
  <c r="AU2032" i="4"/>
  <c r="AW2032" i="4"/>
  <c r="AW1705" i="4"/>
  <c r="AU1705" i="4"/>
  <c r="AU536" i="4"/>
  <c r="AW536" i="4"/>
  <c r="AU1479" i="4"/>
  <c r="AW1479" i="4"/>
  <c r="AU1327" i="4"/>
  <c r="AW1327" i="4"/>
  <c r="AU343" i="4"/>
  <c r="AW343" i="4"/>
  <c r="AU1983" i="4"/>
  <c r="AW1983" i="4"/>
  <c r="AU1640" i="4"/>
  <c r="AW1640" i="4"/>
  <c r="AU794" i="4"/>
  <c r="AW794" i="4"/>
  <c r="AU1940" i="4"/>
  <c r="AW1940" i="4"/>
  <c r="AU75" i="4"/>
  <c r="AW75" i="4"/>
  <c r="AU533" i="4"/>
  <c r="AW533" i="4"/>
  <c r="AU1302" i="4"/>
  <c r="AW1302" i="4"/>
  <c r="AU1347" i="4"/>
  <c r="AW1347" i="4"/>
  <c r="AU1928" i="4"/>
  <c r="AW1928" i="4"/>
  <c r="AU100" i="4"/>
  <c r="AW100" i="4"/>
  <c r="AU49" i="4"/>
  <c r="AW49" i="4"/>
  <c r="AU1679" i="4"/>
  <c r="AW1679" i="4"/>
  <c r="AU2154" i="4"/>
  <c r="AW2154" i="4"/>
  <c r="AU1750" i="4"/>
  <c r="AW1750" i="4"/>
  <c r="AU1988" i="4"/>
  <c r="AW1988" i="4"/>
  <c r="AW323" i="4"/>
  <c r="AU323" i="4"/>
  <c r="AU120" i="4"/>
  <c r="AW120" i="4"/>
  <c r="AU2306" i="4"/>
  <c r="AW2306" i="4"/>
  <c r="AU1491" i="4"/>
  <c r="AW1491" i="4"/>
  <c r="AU1036" i="4"/>
  <c r="AW1036" i="4"/>
  <c r="AU1638" i="4"/>
  <c r="AW1638" i="4"/>
  <c r="AU2371" i="4"/>
  <c r="AW2371" i="4"/>
  <c r="AW23" i="4"/>
  <c r="AU23" i="4"/>
  <c r="AU1238" i="4"/>
  <c r="AW1238" i="4"/>
  <c r="AU414" i="4"/>
  <c r="AW414" i="4"/>
  <c r="AU311" i="4"/>
  <c r="AW311" i="4"/>
  <c r="AU2216" i="4"/>
  <c r="AW2216" i="4"/>
  <c r="AU2193" i="4"/>
  <c r="AW2193" i="4"/>
  <c r="AU215" i="4"/>
  <c r="AW215" i="4"/>
  <c r="AU1049" i="4"/>
  <c r="AW1049" i="4"/>
  <c r="AU1176" i="4"/>
  <c r="AW1176" i="4"/>
  <c r="AU2151" i="4"/>
  <c r="AW2151" i="4"/>
  <c r="AW2055" i="4"/>
  <c r="AU2055" i="4"/>
  <c r="AU1376" i="4"/>
  <c r="AW1376" i="4"/>
  <c r="AU686" i="4"/>
  <c r="AW686" i="4"/>
  <c r="AU1005" i="4"/>
  <c r="AW1005" i="4"/>
  <c r="AU118" i="4"/>
  <c r="AW118" i="4"/>
  <c r="AW652" i="4"/>
  <c r="AU652" i="4"/>
  <c r="AU2377" i="4"/>
  <c r="AW2377" i="4"/>
  <c r="AU1769" i="4"/>
  <c r="AW1769" i="4"/>
  <c r="AW799" i="4"/>
  <c r="AU799" i="4"/>
  <c r="AU720" i="4"/>
  <c r="AW720" i="4"/>
  <c r="AU22" i="4"/>
  <c r="AW22" i="4"/>
  <c r="AU2210" i="4"/>
  <c r="AW2210" i="4"/>
  <c r="AU1735" i="4"/>
  <c r="AW1735" i="4"/>
  <c r="AU1684" i="4"/>
  <c r="AW1684" i="4"/>
  <c r="AW1713" i="4"/>
  <c r="AU1713" i="4"/>
  <c r="AW1443" i="4"/>
  <c r="AU1443" i="4"/>
  <c r="AU2237" i="4"/>
  <c r="AW2237" i="4"/>
  <c r="AU995" i="4"/>
  <c r="AW995" i="4"/>
  <c r="AU2172" i="4"/>
  <c r="AW2172" i="4"/>
  <c r="AU890" i="4"/>
  <c r="AW890" i="4"/>
  <c r="AU1474" i="4"/>
  <c r="AW1474" i="4"/>
  <c r="AU1923" i="4"/>
  <c r="AW1923" i="4"/>
  <c r="AU216" i="4"/>
  <c r="AW216" i="4"/>
  <c r="AU1240" i="4"/>
  <c r="AW1240" i="4"/>
  <c r="AU318" i="4"/>
  <c r="AW318" i="4"/>
  <c r="AU1325" i="4"/>
  <c r="AW1325" i="4"/>
  <c r="AU1711" i="4"/>
  <c r="AW1711" i="4"/>
  <c r="AU489" i="4"/>
  <c r="AW489" i="4"/>
  <c r="AU1715" i="4"/>
  <c r="AW1715" i="4"/>
  <c r="AU2222" i="4"/>
  <c r="AW2222" i="4"/>
  <c r="AU423" i="4"/>
  <c r="AW423" i="4"/>
  <c r="AU2046" i="4"/>
  <c r="AW2046" i="4"/>
  <c r="AU191" i="4"/>
  <c r="AW191" i="4"/>
  <c r="AU1151" i="4"/>
  <c r="AW1151" i="4"/>
  <c r="AU2085" i="4"/>
  <c r="AW2085" i="4"/>
  <c r="AU2266" i="4"/>
  <c r="AW2266" i="4"/>
  <c r="AU1389" i="4"/>
  <c r="AW1389" i="4"/>
  <c r="AU1670" i="4"/>
  <c r="AW1670" i="4"/>
  <c r="AU1909" i="4"/>
  <c r="AW1909" i="4"/>
  <c r="AU1696" i="4"/>
  <c r="AW1696" i="4"/>
  <c r="AU1844" i="4"/>
  <c r="AW1844" i="4"/>
  <c r="AU818" i="4"/>
  <c r="AW818" i="4"/>
  <c r="AU201" i="4"/>
  <c r="AW201" i="4"/>
  <c r="AU51" i="4"/>
  <c r="AW51" i="4"/>
  <c r="AU448" i="4"/>
  <c r="AW448" i="4"/>
  <c r="AU1826" i="4"/>
  <c r="AW1826" i="4"/>
  <c r="AU278" i="4"/>
  <c r="AW278" i="4"/>
  <c r="AU887" i="4"/>
  <c r="AW887" i="4"/>
  <c r="AU2155" i="4"/>
  <c r="AW2155" i="4"/>
  <c r="AU2338" i="4"/>
  <c r="AW2338" i="4"/>
  <c r="AU2162" i="4"/>
  <c r="AW2162" i="4"/>
  <c r="AU1295" i="4"/>
  <c r="AW1295" i="4"/>
  <c r="AU431" i="4"/>
  <c r="AW431" i="4"/>
  <c r="AU1751" i="4"/>
  <c r="AW1751" i="4"/>
  <c r="AU2223" i="4"/>
  <c r="AW2223" i="4"/>
  <c r="AU796" i="4"/>
  <c r="AW796" i="4"/>
  <c r="AU1454" i="4"/>
  <c r="AW1454" i="4"/>
  <c r="AU1163" i="4"/>
  <c r="AW1163" i="4"/>
  <c r="AU1873" i="4"/>
  <c r="AW1873" i="4"/>
  <c r="AU441" i="4"/>
  <c r="AW441" i="4"/>
  <c r="AU2021" i="4"/>
  <c r="AW2021" i="4"/>
  <c r="AU952" i="4"/>
  <c r="AW952" i="4"/>
  <c r="AU2310" i="4"/>
  <c r="AW2310" i="4"/>
  <c r="AU1309" i="4"/>
  <c r="AW1309" i="4"/>
  <c r="AU2072" i="4"/>
  <c r="AW2072" i="4"/>
  <c r="AU1774" i="4"/>
  <c r="AW1774" i="4"/>
  <c r="AU1426" i="4"/>
  <c r="AW1426" i="4"/>
  <c r="AU481" i="4"/>
  <c r="AW481" i="4"/>
  <c r="AU673" i="4"/>
  <c r="AW673" i="4"/>
  <c r="AU251" i="4"/>
  <c r="AW251" i="4"/>
  <c r="AU166" i="4"/>
  <c r="AW166" i="4"/>
  <c r="AU1502" i="4"/>
  <c r="AW1502" i="4"/>
  <c r="AU2185" i="4"/>
  <c r="AW2185" i="4"/>
  <c r="AU2034" i="4"/>
  <c r="AW2034" i="4"/>
  <c r="AU2125" i="4"/>
  <c r="AW2125" i="4"/>
  <c r="AU1021" i="4"/>
  <c r="AW1021" i="4"/>
  <c r="AU1910" i="4"/>
  <c r="AW1910" i="4"/>
  <c r="AU80" i="4"/>
  <c r="AW80" i="4"/>
  <c r="AU2029" i="4"/>
  <c r="AW2029" i="4"/>
  <c r="AU335" i="4"/>
  <c r="AW335" i="4"/>
  <c r="AU302" i="4"/>
  <c r="AW302" i="4"/>
  <c r="AU1363" i="4"/>
  <c r="AW1363" i="4"/>
  <c r="AU2476" i="4"/>
  <c r="AW2476" i="4"/>
  <c r="AU1597" i="4"/>
  <c r="AW1597" i="4"/>
  <c r="AU709" i="4"/>
  <c r="AW709" i="4"/>
  <c r="AU2358" i="4"/>
  <c r="AW2358" i="4"/>
  <c r="AU223" i="4"/>
  <c r="AW223" i="4"/>
  <c r="AU244" i="4"/>
  <c r="AW244" i="4"/>
  <c r="AU352" i="4"/>
  <c r="AW352" i="4"/>
  <c r="AU759" i="4"/>
  <c r="AW759" i="4"/>
  <c r="AU2410" i="4"/>
  <c r="AW2410" i="4"/>
  <c r="AU1057" i="4"/>
  <c r="AW1057" i="4"/>
  <c r="AU1969" i="4"/>
  <c r="AW1969" i="4"/>
  <c r="AW1772" i="4"/>
  <c r="AU1772" i="4"/>
  <c r="AU353" i="4"/>
  <c r="AW353" i="4"/>
  <c r="AU280" i="4"/>
  <c r="AW280" i="4"/>
  <c r="AU547" i="4"/>
  <c r="AW547" i="4"/>
  <c r="AU342" i="4"/>
  <c r="AW342" i="4"/>
  <c r="AU2271" i="4"/>
  <c r="AW2271" i="4"/>
  <c r="AU45" i="4"/>
  <c r="AW45" i="4"/>
  <c r="AU1498" i="4"/>
  <c r="AW1498" i="4"/>
  <c r="AU1470" i="4"/>
  <c r="AW1470" i="4"/>
  <c r="AU281" i="4"/>
  <c r="AW281" i="4"/>
  <c r="AU722" i="4"/>
  <c r="AW722" i="4"/>
  <c r="AU2268" i="4"/>
  <c r="AW2268" i="4"/>
  <c r="AU2005" i="4"/>
  <c r="AW2005" i="4"/>
  <c r="AU810" i="4"/>
  <c r="AW810" i="4"/>
  <c r="AU1438" i="4"/>
  <c r="AW1438" i="4"/>
  <c r="AU2082" i="4"/>
  <c r="AW2082" i="4"/>
  <c r="AU2184" i="4"/>
  <c r="AW2184" i="4"/>
  <c r="AU876" i="4"/>
  <c r="AW876" i="4"/>
  <c r="AU2089" i="4"/>
  <c r="AW2089" i="4"/>
  <c r="AU2326" i="4"/>
  <c r="AW2326" i="4"/>
  <c r="AU590" i="4"/>
  <c r="AW590" i="4"/>
  <c r="AU317" i="4"/>
  <c r="AW317" i="4"/>
  <c r="AU95" i="4"/>
  <c r="AW95" i="4"/>
  <c r="AU2165" i="4"/>
  <c r="AW2165" i="4"/>
  <c r="AU1501" i="4"/>
  <c r="AW1501" i="4"/>
  <c r="AU1354" i="4"/>
  <c r="AW1354" i="4"/>
  <c r="AU1806" i="4"/>
  <c r="AW1806" i="4"/>
  <c r="AU1281" i="4"/>
  <c r="AW1281" i="4"/>
  <c r="AU1367" i="4"/>
  <c r="AW1367" i="4"/>
  <c r="AU1544" i="4"/>
  <c r="AW1544" i="4"/>
  <c r="AU1147" i="4"/>
  <c r="AW1147" i="4"/>
  <c r="AU1733" i="4"/>
  <c r="AW1733" i="4"/>
  <c r="AU344" i="4"/>
  <c r="AW344" i="4"/>
  <c r="AU1056" i="4"/>
  <c r="AW1056" i="4"/>
  <c r="AU1706" i="4"/>
  <c r="AW1706" i="4"/>
  <c r="AU42" i="4"/>
  <c r="AW42" i="4"/>
  <c r="AU393" i="4"/>
  <c r="AW393" i="4"/>
  <c r="AU649" i="4"/>
  <c r="AW649" i="4"/>
  <c r="AU381" i="4"/>
  <c r="AW381" i="4"/>
  <c r="AU468" i="4"/>
  <c r="AW468" i="4"/>
  <c r="AU1934" i="4"/>
  <c r="AW1934" i="4"/>
  <c r="AU783" i="4"/>
  <c r="AW783" i="4"/>
  <c r="AU931" i="4"/>
  <c r="AW931" i="4"/>
  <c r="AU382" i="4"/>
  <c r="AW382" i="4"/>
  <c r="AU832" i="4"/>
  <c r="AW832" i="4"/>
  <c r="AU577" i="4"/>
  <c r="AW577" i="4"/>
  <c r="AU2002" i="4"/>
  <c r="AW2002" i="4"/>
  <c r="AU470" i="4"/>
  <c r="AW470" i="4"/>
  <c r="AU1702" i="4"/>
  <c r="AW1702" i="4"/>
  <c r="AU553" i="4"/>
  <c r="AW553" i="4"/>
  <c r="AU524" i="4"/>
  <c r="AW524" i="4"/>
  <c r="AU2450" i="4"/>
  <c r="AW2450" i="4"/>
  <c r="AU2325" i="4"/>
  <c r="AW2325" i="4"/>
  <c r="AU1464" i="4"/>
  <c r="AW1464" i="4"/>
  <c r="AU1274" i="4"/>
  <c r="AW1274" i="4"/>
  <c r="AU62" i="4"/>
  <c r="AW62" i="4"/>
  <c r="AW1072" i="4"/>
  <c r="AU1072" i="4"/>
  <c r="AW1294" i="4"/>
  <c r="AU1294" i="4"/>
  <c r="AW1588" i="4"/>
  <c r="AU1588" i="4"/>
  <c r="AW1190" i="4"/>
  <c r="AU1190" i="4"/>
  <c r="AU1875" i="4"/>
  <c r="AW1875" i="4"/>
  <c r="AU1388" i="4"/>
  <c r="AW1388" i="4"/>
  <c r="AU1867" i="4"/>
  <c r="AW1867" i="4"/>
  <c r="AU1403" i="4"/>
  <c r="AW1403" i="4"/>
  <c r="AU2246" i="4"/>
  <c r="AW2246" i="4"/>
  <c r="AU1017" i="4"/>
  <c r="AW1017" i="4"/>
  <c r="AU359" i="4"/>
  <c r="AW359" i="4"/>
  <c r="AU848" i="4"/>
  <c r="AW848" i="4"/>
  <c r="AU1029" i="4"/>
  <c r="AW1029" i="4"/>
  <c r="AU1472" i="4"/>
  <c r="AW1472" i="4"/>
  <c r="AU1424" i="4"/>
  <c r="AW1424" i="4"/>
  <c r="AU901" i="4"/>
  <c r="AW901" i="4"/>
  <c r="AU2153" i="4"/>
  <c r="AW2153" i="4"/>
  <c r="AU15" i="4"/>
  <c r="AW15" i="4"/>
  <c r="AU1863" i="4"/>
  <c r="AW1863" i="4"/>
  <c r="AU2170" i="4"/>
  <c r="AW2170" i="4"/>
  <c r="AW2180" i="4"/>
  <c r="AU2180" i="4"/>
  <c r="AW1333" i="4"/>
  <c r="AU1333" i="4"/>
  <c r="AU735" i="4"/>
  <c r="AW735" i="4"/>
  <c r="AW2124" i="4"/>
  <c r="AU2124" i="4"/>
  <c r="AU512" i="4"/>
  <c r="AW512" i="4"/>
  <c r="AU1998" i="4"/>
  <c r="AW1998" i="4"/>
  <c r="AU1107" i="4"/>
  <c r="AW1107" i="4"/>
  <c r="AU1629" i="4"/>
  <c r="AW1629" i="4"/>
  <c r="AU511" i="4"/>
  <c r="AW511" i="4"/>
  <c r="AU1515" i="4"/>
  <c r="AW1515" i="4"/>
  <c r="AU1591" i="4"/>
  <c r="AW1591" i="4"/>
  <c r="AU336" i="4"/>
  <c r="AW336" i="4"/>
  <c r="AU2135" i="4"/>
  <c r="AW2135" i="4"/>
  <c r="AU57" i="4"/>
  <c r="AW57" i="4"/>
  <c r="AU1726" i="4"/>
  <c r="AW1726" i="4"/>
  <c r="AU1823" i="4"/>
  <c r="AW1823" i="4"/>
  <c r="AU504" i="4"/>
  <c r="AW504" i="4"/>
  <c r="AW400" i="4"/>
  <c r="AU400" i="4"/>
  <c r="AU1216" i="4"/>
  <c r="AW1216" i="4"/>
  <c r="AU111" i="4"/>
  <c r="AW111" i="4"/>
  <c r="AU828" i="4"/>
  <c r="AW828" i="4"/>
  <c r="AU2444" i="4"/>
  <c r="AW2444" i="4"/>
  <c r="AU1112" i="4"/>
  <c r="AW1112" i="4"/>
  <c r="AU910" i="4"/>
  <c r="AW910" i="4"/>
  <c r="AU417" i="4"/>
  <c r="AW417" i="4"/>
  <c r="AU242" i="4"/>
  <c r="AW242" i="4"/>
  <c r="AU1533" i="4"/>
  <c r="AW1533" i="4"/>
  <c r="AU1226" i="4"/>
  <c r="AW1226" i="4"/>
  <c r="AU1028" i="4"/>
  <c r="AW1028" i="4"/>
  <c r="AU1933" i="4"/>
  <c r="AW1933" i="4"/>
  <c r="AU1270" i="4"/>
  <c r="AW1270" i="4"/>
  <c r="AU2049" i="4"/>
  <c r="AW2049" i="4"/>
  <c r="AU1432" i="4"/>
  <c r="AW1432" i="4"/>
  <c r="AU1786" i="4"/>
  <c r="AW1786" i="4"/>
  <c r="AU146" i="4"/>
  <c r="AW146" i="4"/>
  <c r="AU427" i="4"/>
  <c r="AW427" i="4"/>
  <c r="AU485" i="4"/>
  <c r="AW485" i="4"/>
  <c r="AU1305" i="4"/>
  <c r="AW1305" i="4"/>
  <c r="AU1140" i="4"/>
  <c r="AW1140" i="4"/>
  <c r="AU1119" i="4"/>
  <c r="AW1119" i="4"/>
  <c r="AU437" i="4"/>
  <c r="AW437" i="4"/>
  <c r="AU2336" i="4"/>
  <c r="AW2336" i="4"/>
  <c r="AU2354" i="4"/>
  <c r="AW2354" i="4"/>
  <c r="AU1524" i="4"/>
  <c r="AW1524" i="4"/>
  <c r="AU1378" i="4"/>
  <c r="AW1378" i="4"/>
  <c r="AU2346" i="4"/>
  <c r="AW2346" i="4"/>
  <c r="AU230" i="4"/>
  <c r="AW230" i="4"/>
  <c r="AU2116" i="4"/>
  <c r="AW2116" i="4"/>
  <c r="AU1719" i="4"/>
  <c r="AW1719" i="4"/>
  <c r="AU1020" i="4"/>
  <c r="AW1020" i="4"/>
  <c r="AU1308" i="4"/>
  <c r="AW1308" i="4"/>
  <c r="AU953" i="4"/>
  <c r="AW953" i="4"/>
  <c r="AU2360" i="4"/>
  <c r="AW2360" i="4"/>
  <c r="AU1400" i="4"/>
  <c r="AW1400" i="4"/>
  <c r="AU254" i="4"/>
  <c r="AW254" i="4"/>
  <c r="AU237" i="4"/>
  <c r="AW237" i="4"/>
  <c r="AU464" i="4"/>
  <c r="AW464" i="4"/>
  <c r="AU2433" i="4"/>
  <c r="AW2433" i="4"/>
  <c r="AU236" i="4"/>
  <c r="AW236" i="4"/>
  <c r="AU462" i="4"/>
  <c r="AW462" i="4"/>
  <c r="AU1092" i="4"/>
  <c r="AW1092" i="4"/>
  <c r="AU1985" i="4"/>
  <c r="AW1985" i="4"/>
  <c r="AU386" i="4"/>
  <c r="AW386" i="4"/>
  <c r="AU1708" i="4"/>
  <c r="AW1708" i="4"/>
  <c r="AU595" i="4"/>
  <c r="AW595" i="4"/>
  <c r="AU341" i="4"/>
  <c r="AW341" i="4"/>
  <c r="AU368" i="4"/>
  <c r="AW368" i="4"/>
  <c r="AU13" i="4"/>
  <c r="AW13" i="4"/>
  <c r="AN255" i="4"/>
  <c r="AO255" i="4" s="1"/>
  <c r="AN2240" i="4"/>
  <c r="AO2240" i="4" s="1"/>
  <c r="AN1180" i="4"/>
  <c r="AO1180" i="4" s="1"/>
  <c r="AN1239" i="4"/>
  <c r="AO1239" i="4" s="1"/>
  <c r="AN1162" i="4"/>
  <c r="AO1162" i="4" s="1"/>
  <c r="AN772" i="4"/>
  <c r="AO772" i="4" s="1"/>
  <c r="AN1457" i="4"/>
  <c r="AO1457" i="4" s="1"/>
  <c r="AN2255" i="4"/>
  <c r="AO2255" i="4" s="1"/>
  <c r="AN1315" i="4"/>
  <c r="AO1315" i="4" s="1"/>
  <c r="AN761" i="4"/>
  <c r="AO761" i="4" s="1"/>
  <c r="AN2017" i="4"/>
  <c r="AO2017" i="4" s="1"/>
  <c r="AN1455" i="4"/>
  <c r="AO1455" i="4" s="1"/>
  <c r="AN1557" i="4"/>
  <c r="AO1557" i="4" s="1"/>
  <c r="AN1654" i="4"/>
  <c r="AO1654" i="4" s="1"/>
  <c r="AN1339" i="4"/>
  <c r="AO1339" i="4" s="1"/>
  <c r="AN894" i="4"/>
  <c r="AO894" i="4" s="1"/>
  <c r="AN1435" i="4"/>
  <c r="AO1435" i="4" s="1"/>
  <c r="AN2027" i="4"/>
  <c r="AO2027" i="4" s="1"/>
  <c r="AN661" i="4"/>
  <c r="AO661" i="4" s="1"/>
  <c r="AN1094" i="4"/>
  <c r="AO1094" i="4" s="1"/>
  <c r="AN724" i="4"/>
  <c r="AO724" i="4" s="1"/>
  <c r="AN2264" i="4"/>
  <c r="AO2264" i="4" s="1"/>
  <c r="AN2074" i="4"/>
  <c r="AO2074" i="4" s="1"/>
  <c r="AN127" i="4"/>
  <c r="AO127" i="4" s="1"/>
  <c r="AN2176" i="4"/>
  <c r="AO2176" i="4" s="1"/>
  <c r="AN609" i="4"/>
  <c r="AO609" i="4" s="1"/>
  <c r="AN287" i="4"/>
  <c r="AO287" i="4" s="1"/>
  <c r="AN1487" i="4"/>
  <c r="AO1487" i="4" s="1"/>
  <c r="AN2343" i="4"/>
  <c r="AO2343" i="4" s="1"/>
  <c r="AN1293" i="4"/>
  <c r="AO1293" i="4" s="1"/>
  <c r="AN2483" i="4"/>
  <c r="AO2483" i="4" s="1"/>
  <c r="AN902" i="4"/>
  <c r="AO902" i="4" s="1"/>
  <c r="AN472" i="4"/>
  <c r="AO472" i="4" s="1"/>
  <c r="AN1953" i="4"/>
  <c r="AO1953" i="4" s="1"/>
  <c r="AN1377" i="4"/>
  <c r="AO1377" i="4" s="1"/>
  <c r="AN1505" i="4"/>
  <c r="AO1505" i="4" s="1"/>
  <c r="AN2133" i="4"/>
  <c r="AO2133" i="4" s="1"/>
  <c r="AN2382" i="4"/>
  <c r="AO2382" i="4" s="1"/>
  <c r="AN364" i="4"/>
  <c r="AO364" i="4" s="1"/>
  <c r="AN2473" i="4"/>
  <c r="AO2473" i="4" s="1"/>
  <c r="AN1252" i="4"/>
  <c r="AO1252" i="4" s="1"/>
  <c r="AN1078" i="4"/>
  <c r="AO1078" i="4" s="1"/>
  <c r="AN1146" i="4"/>
  <c r="AO1146" i="4" s="1"/>
  <c r="AN2457" i="4"/>
  <c r="AO2457" i="4" s="1"/>
  <c r="AN1013" i="4"/>
  <c r="AO1013" i="4" s="1"/>
  <c r="AN1061" i="4"/>
  <c r="AO1061" i="4" s="1"/>
  <c r="AN1994" i="4"/>
  <c r="AO1994" i="4" s="1"/>
  <c r="AN1694" i="4"/>
  <c r="AO1694" i="4" s="1"/>
  <c r="AN279" i="4"/>
  <c r="AO279" i="4" s="1"/>
  <c r="AN2474" i="4"/>
  <c r="AO2474" i="4" s="1"/>
  <c r="AN1896" i="4"/>
  <c r="AO1896" i="4" s="1"/>
  <c r="AN874" i="4"/>
  <c r="AO874" i="4" s="1"/>
  <c r="AN1621" i="4"/>
  <c r="AO1621" i="4" s="1"/>
  <c r="AN762" i="4"/>
  <c r="AO762" i="4" s="1"/>
  <c r="AN1885" i="4"/>
  <c r="AO1885" i="4" s="1"/>
  <c r="AN501" i="4"/>
  <c r="AO501" i="4" s="1"/>
  <c r="AN1887" i="4"/>
  <c r="AO1887" i="4" s="1"/>
  <c r="AN599" i="4"/>
  <c r="AO599" i="4" s="1"/>
  <c r="AN2196" i="4"/>
  <c r="AO2196" i="4" s="1"/>
  <c r="AN690" i="4"/>
  <c r="AO690" i="4" s="1"/>
  <c r="AN1938" i="4"/>
  <c r="AO1938" i="4" s="1"/>
  <c r="AN2177" i="4"/>
  <c r="AO2177" i="4" s="1"/>
  <c r="AN1554" i="4"/>
  <c r="AO1554" i="4" s="1"/>
  <c r="AN33" i="4"/>
  <c r="AO33" i="4" s="1"/>
  <c r="AN1620" i="4"/>
  <c r="AO1620" i="4" s="1"/>
  <c r="AN823" i="4"/>
  <c r="AO823" i="4" s="1"/>
  <c r="AN1194" i="4"/>
  <c r="AO1194" i="4" s="1"/>
  <c r="AN16" i="4"/>
  <c r="AO16" i="4" s="1"/>
  <c r="AN105" i="4"/>
  <c r="AO105" i="4" s="1"/>
  <c r="AN1266" i="4"/>
  <c r="AO1266" i="4" s="1"/>
  <c r="AN734" i="4"/>
  <c r="AO734" i="4" s="1"/>
  <c r="AN2191" i="4"/>
  <c r="AO2191" i="4" s="1"/>
  <c r="AN1312" i="4"/>
  <c r="AO1312" i="4" s="1"/>
  <c r="AN698" i="4"/>
  <c r="AO698" i="4" s="1"/>
  <c r="AN2314" i="4"/>
  <c r="AO2314" i="4" s="1"/>
  <c r="AN1384" i="4"/>
  <c r="AO1384" i="4" s="1"/>
  <c r="AN2332" i="4"/>
  <c r="AO2332" i="4" s="1"/>
  <c r="AN46" i="4"/>
  <c r="AO46" i="4" s="1"/>
  <c r="AN1884" i="4"/>
  <c r="AO1884" i="4" s="1"/>
  <c r="AN1535" i="4"/>
  <c r="AO1535" i="4" s="1"/>
  <c r="AN445" i="4"/>
  <c r="AO445" i="4" s="1"/>
  <c r="AN1256" i="4"/>
  <c r="AO1256" i="4" s="1"/>
  <c r="AN1392" i="4"/>
  <c r="AO1392" i="4" s="1"/>
  <c r="AN289" i="4"/>
  <c r="AO289" i="4" s="1"/>
  <c r="AN1237" i="4"/>
  <c r="AO1237" i="4" s="1"/>
  <c r="AN1184" i="4"/>
  <c r="AO1184" i="4" s="1"/>
  <c r="AN390" i="4"/>
  <c r="AO390" i="4" s="1"/>
  <c r="AN1939" i="4"/>
  <c r="AO1939" i="4" s="1"/>
  <c r="AN1317" i="4"/>
  <c r="AO1317" i="4" s="1"/>
  <c r="AN1610" i="4"/>
  <c r="AO1610" i="4" s="1"/>
  <c r="AN1704" i="4"/>
  <c r="AO1704" i="4" s="1"/>
  <c r="AN1196" i="4"/>
  <c r="AO1196" i="4" s="1"/>
  <c r="AN517" i="4"/>
  <c r="AO517" i="4" s="1"/>
  <c r="AN1895" i="4"/>
  <c r="AO1895" i="4" s="1"/>
  <c r="AN1562" i="4"/>
  <c r="AO1562" i="4" s="1"/>
  <c r="AN1609" i="4"/>
  <c r="AO1609" i="4" s="1"/>
  <c r="AN365" i="4"/>
  <c r="AO365" i="4" s="1"/>
  <c r="AN1496" i="4"/>
  <c r="AO1496" i="4" s="1"/>
  <c r="AN2335" i="4"/>
  <c r="AO2335" i="4" s="1"/>
  <c r="AN1864" i="4"/>
  <c r="AO1864" i="4" s="1"/>
  <c r="AN2036" i="4"/>
  <c r="AO2036" i="4" s="1"/>
  <c r="AN579" i="4"/>
  <c r="AO579" i="4" s="1"/>
  <c r="AN259" i="4"/>
  <c r="AO259" i="4" s="1"/>
  <c r="AN1890" i="4"/>
  <c r="AO1890" i="4" s="1"/>
  <c r="AN1211" i="4"/>
  <c r="AO1211" i="4" s="1"/>
  <c r="AN1000" i="4"/>
  <c r="AO1000" i="4" s="1"/>
  <c r="AN1894" i="4"/>
  <c r="AO1894" i="4" s="1"/>
  <c r="AN1210" i="4"/>
  <c r="AO1210" i="4" s="1"/>
  <c r="AN418" i="4"/>
  <c r="AO418" i="4" s="1"/>
  <c r="AN168" i="4"/>
  <c r="AO168" i="4" s="1"/>
  <c r="AN2102" i="4"/>
  <c r="AO2102" i="4" s="1"/>
  <c r="AN1298" i="4"/>
  <c r="AO1298" i="4" s="1"/>
  <c r="AN354" i="4"/>
  <c r="AO354" i="4" s="1"/>
  <c r="AN2114" i="4"/>
  <c r="AO2114" i="4" s="1"/>
  <c r="AU17" i="4"/>
  <c r="AW17" i="4"/>
  <c r="AU2359" i="4"/>
  <c r="AW2359" i="4"/>
  <c r="AU1542" i="4"/>
  <c r="AW1542" i="4"/>
  <c r="AU171" i="4"/>
  <c r="AW171" i="4"/>
  <c r="AU1429" i="4"/>
  <c r="AW1429" i="4"/>
  <c r="AU1485" i="4"/>
  <c r="AW1485" i="4"/>
  <c r="AU1760" i="4"/>
  <c r="AW1760" i="4"/>
  <c r="AU682" i="4"/>
  <c r="AW682" i="4"/>
  <c r="AU1244" i="4"/>
  <c r="AW1244" i="4"/>
  <c r="AU2386" i="4"/>
  <c r="AW2386" i="4"/>
  <c r="AU1666" i="4"/>
  <c r="AW1666" i="4"/>
  <c r="AU2372" i="4"/>
  <c r="AW2372" i="4"/>
  <c r="AW1843" i="4"/>
  <c r="AU1843" i="4"/>
  <c r="AU2486" i="4"/>
  <c r="AW2486" i="4"/>
  <c r="AU433" i="4"/>
  <c r="AW433" i="4"/>
  <c r="AU284" i="4"/>
  <c r="AW284" i="4"/>
  <c r="AU1914" i="4"/>
  <c r="AW1914" i="4"/>
  <c r="AU1316" i="4"/>
  <c r="AW1316" i="4"/>
  <c r="AU1659" i="4"/>
  <c r="AW1659" i="4"/>
  <c r="AU130" i="4"/>
  <c r="AW130" i="4"/>
  <c r="AU1888" i="4"/>
  <c r="AW1888" i="4"/>
  <c r="AU2487" i="4"/>
  <c r="AW2487" i="4"/>
  <c r="AU104" i="4"/>
  <c r="AW104" i="4"/>
  <c r="AU1687" i="4"/>
  <c r="AW1687" i="4"/>
  <c r="AU569" i="4"/>
  <c r="AW569" i="4"/>
  <c r="AU2277" i="4"/>
  <c r="AW2277" i="4"/>
  <c r="AU851" i="4"/>
  <c r="AW851" i="4"/>
  <c r="AU619" i="4"/>
  <c r="AW619" i="4"/>
  <c r="AU1950" i="4"/>
  <c r="AW1950" i="4"/>
  <c r="AU1288" i="4"/>
  <c r="AW1288" i="4"/>
  <c r="AU1522" i="4"/>
  <c r="AW1522" i="4"/>
  <c r="AU2024" i="4"/>
  <c r="AW2024" i="4"/>
  <c r="AW129" i="4"/>
  <c r="AU129" i="4"/>
  <c r="AU1958" i="4"/>
  <c r="AW1958" i="4"/>
  <c r="AU1015" i="4"/>
  <c r="AW1015" i="4"/>
  <c r="AU822" i="4"/>
  <c r="AW822" i="4"/>
  <c r="AU147" i="4"/>
  <c r="AW147" i="4"/>
  <c r="AU1646" i="4"/>
  <c r="AW1646" i="4"/>
  <c r="AU573" i="4"/>
  <c r="AW573" i="4"/>
  <c r="AU993" i="4"/>
  <c r="AW993" i="4"/>
  <c r="AU1154" i="4"/>
  <c r="AW1154" i="4"/>
  <c r="AU2079" i="4"/>
  <c r="AW2079" i="4"/>
  <c r="AU2147" i="4"/>
  <c r="AW2147" i="4"/>
  <c r="AU841" i="4"/>
  <c r="AW841" i="4"/>
  <c r="AU2090" i="4"/>
  <c r="AW2090" i="4"/>
  <c r="AU1920" i="4"/>
  <c r="AW1920" i="4"/>
  <c r="AU1519" i="4"/>
  <c r="AW1519" i="4"/>
  <c r="AU1739" i="4"/>
  <c r="AW1739" i="4"/>
  <c r="AU474" i="4"/>
  <c r="AW474" i="4"/>
  <c r="AU2139" i="4"/>
  <c r="AW2139" i="4"/>
  <c r="AW27" i="4"/>
  <c r="AU27" i="4"/>
  <c r="AU2202" i="4"/>
  <c r="AW2202" i="4"/>
  <c r="AU2247" i="4"/>
  <c r="AW2247" i="4"/>
  <c r="AU347" i="4"/>
  <c r="AW347" i="4"/>
  <c r="AU2418" i="4"/>
  <c r="AW2418" i="4"/>
  <c r="AU1330" i="4"/>
  <c r="AW1330" i="4"/>
  <c r="AW1086" i="4"/>
  <c r="AU1086" i="4"/>
  <c r="AU66" i="4"/>
  <c r="AW66" i="4"/>
  <c r="AW1625" i="4"/>
  <c r="AU1625" i="4"/>
  <c r="AW328" i="4"/>
  <c r="AU328" i="4"/>
  <c r="AU194" i="4"/>
  <c r="AW194" i="4"/>
  <c r="AU1986" i="4"/>
  <c r="AW1986" i="4"/>
  <c r="AU2063" i="4"/>
  <c r="AW2063" i="4"/>
  <c r="AU615" i="4"/>
  <c r="AW615" i="4"/>
  <c r="AW103" i="4"/>
  <c r="AU103" i="4"/>
  <c r="AU332" i="4"/>
  <c r="AW332" i="4"/>
  <c r="AU523" i="4"/>
  <c r="AW523" i="4"/>
  <c r="AU548" i="4"/>
  <c r="AW548" i="4"/>
  <c r="AW26" i="4"/>
  <c r="AU26" i="4"/>
  <c r="AU2205" i="4"/>
  <c r="AW2205" i="4"/>
  <c r="AU1058" i="4"/>
  <c r="AW1058" i="4"/>
  <c r="AU1892" i="4"/>
  <c r="AW1892" i="4"/>
  <c r="AU900" i="4"/>
  <c r="AW900" i="4"/>
  <c r="AU2224" i="4"/>
  <c r="AW2224" i="4"/>
  <c r="AU240" i="4"/>
  <c r="AW240" i="4"/>
  <c r="AW1462" i="4"/>
  <c r="AU1462" i="4"/>
  <c r="AU1304" i="4"/>
  <c r="AW1304" i="4"/>
  <c r="AW898" i="4"/>
  <c r="AU898" i="4"/>
  <c r="AU1792" i="4"/>
  <c r="AW1792" i="4"/>
  <c r="AU1784" i="4"/>
  <c r="AW1784" i="4"/>
  <c r="AU2189" i="4"/>
  <c r="AW2189" i="4"/>
  <c r="AU1671" i="4"/>
  <c r="AW1671" i="4"/>
  <c r="AU955" i="4"/>
  <c r="AW955" i="4"/>
  <c r="AU1881" i="4"/>
  <c r="AW1881" i="4"/>
  <c r="AU1374" i="4"/>
  <c r="AW1374" i="4"/>
  <c r="AU2420" i="4"/>
  <c r="AW2420" i="4"/>
  <c r="AU961" i="4"/>
  <c r="AW961" i="4"/>
  <c r="AU877" i="4"/>
  <c r="AW877" i="4"/>
  <c r="AU779" i="4"/>
  <c r="AW779" i="4"/>
  <c r="AU1817" i="4"/>
  <c r="AW1817" i="4"/>
  <c r="AU899" i="4"/>
  <c r="AW899" i="4"/>
  <c r="AU206" i="4"/>
  <c r="AW206" i="4"/>
  <c r="AU2062" i="4"/>
  <c r="AW2062" i="4"/>
  <c r="AU1193" i="4"/>
  <c r="AW1193" i="4"/>
  <c r="AU200" i="4"/>
  <c r="AW200" i="4"/>
  <c r="AU986" i="4"/>
  <c r="AW986" i="4"/>
  <c r="AU1897" i="4"/>
  <c r="AW1897" i="4"/>
  <c r="AU1257" i="4"/>
  <c r="AW1257" i="4"/>
  <c r="AU917" i="4"/>
  <c r="AW917" i="4"/>
  <c r="AU1779" i="4"/>
  <c r="AW1779" i="4"/>
  <c r="AU1241" i="4"/>
  <c r="AW1241" i="4"/>
  <c r="AU944" i="4"/>
  <c r="AW944" i="4"/>
  <c r="AU208" i="4"/>
  <c r="AW208" i="4"/>
  <c r="AU897" i="4"/>
  <c r="AW897" i="4"/>
  <c r="AU531" i="4"/>
  <c r="AW531" i="4"/>
  <c r="AU1433" i="4"/>
  <c r="AW1433" i="4"/>
  <c r="AU220" i="4"/>
  <c r="AW220" i="4"/>
  <c r="AU2150" i="4"/>
  <c r="AW2150" i="4"/>
  <c r="AU1730" i="4"/>
  <c r="AW1730" i="4"/>
  <c r="AU1185" i="4"/>
  <c r="AW1185" i="4"/>
  <c r="AU1236" i="4"/>
  <c r="AW1236" i="4"/>
  <c r="AU1686" i="4"/>
  <c r="AW1686" i="4"/>
  <c r="AU1463" i="4"/>
  <c r="AW1463" i="4"/>
  <c r="AU1412" i="4"/>
  <c r="AW1412" i="4"/>
  <c r="AU1342" i="4"/>
  <c r="AW1342" i="4"/>
  <c r="AU2404" i="4"/>
  <c r="AW2404" i="4"/>
  <c r="AU1833" i="4"/>
  <c r="AW1833" i="4"/>
  <c r="AU2406" i="4"/>
  <c r="AW2406" i="4"/>
  <c r="AU1731" i="4"/>
  <c r="AW1731" i="4"/>
  <c r="AU1956" i="4"/>
  <c r="AW1956" i="4"/>
  <c r="AU802" i="4"/>
  <c r="AW802" i="4"/>
  <c r="AU680" i="4"/>
  <c r="AW680" i="4"/>
  <c r="AU2120" i="4"/>
  <c r="AW2120" i="4"/>
  <c r="AU1652" i="4"/>
  <c r="AW1652" i="4"/>
  <c r="AU1258" i="4"/>
  <c r="AW1258" i="4"/>
  <c r="AU1099" i="4"/>
  <c r="AW1099" i="4"/>
  <c r="AU1460" i="4"/>
  <c r="AW1460" i="4"/>
  <c r="AU862" i="4"/>
  <c r="AW862" i="4"/>
  <c r="AU1459" i="4"/>
  <c r="AW1459" i="4"/>
  <c r="AU2175" i="4"/>
  <c r="AW2175" i="4"/>
  <c r="AU2241" i="4"/>
  <c r="AW2241" i="4"/>
  <c r="AU309" i="4"/>
  <c r="AW309" i="4"/>
  <c r="AU2025" i="4"/>
  <c r="AW2025" i="4"/>
  <c r="AU929" i="4"/>
  <c r="AW929" i="4"/>
  <c r="AU988" i="4"/>
  <c r="AW988" i="4"/>
  <c r="AU559" i="4"/>
  <c r="AW559" i="4"/>
  <c r="AU2425" i="4"/>
  <c r="AW2425" i="4"/>
  <c r="AU1967" i="4"/>
  <c r="AW1967" i="4"/>
  <c r="AU602" i="4"/>
  <c r="AW602" i="4"/>
  <c r="AU2115" i="4"/>
  <c r="AW2115" i="4"/>
  <c r="AU1030" i="4"/>
  <c r="AW1030" i="4"/>
  <c r="AU1617" i="4"/>
  <c r="AW1617" i="4"/>
  <c r="AU2152" i="4"/>
  <c r="AW2152" i="4"/>
  <c r="AU1234" i="4"/>
  <c r="AW1234" i="4"/>
  <c r="AU1465" i="4"/>
  <c r="AW1465" i="4"/>
  <c r="AU2341" i="4"/>
  <c r="AW2341" i="4"/>
  <c r="AU750" i="4"/>
  <c r="AW750" i="4"/>
  <c r="AU893" i="4"/>
  <c r="AW893" i="4"/>
  <c r="AU1285" i="4"/>
  <c r="AW1285" i="4"/>
  <c r="AU1441" i="4"/>
  <c r="AW1441" i="4"/>
  <c r="AU628" i="4"/>
  <c r="AW628" i="4"/>
  <c r="AU980" i="4"/>
  <c r="AW980" i="4"/>
  <c r="AU636" i="4"/>
  <c r="AW636" i="4"/>
  <c r="AW85" i="4"/>
  <c r="AU85" i="4"/>
  <c r="AU1171" i="4"/>
  <c r="AW1171" i="4"/>
  <c r="AU554" i="4"/>
  <c r="AW554" i="4"/>
  <c r="AU1978" i="4"/>
  <c r="AW1978" i="4"/>
  <c r="AW865" i="4"/>
  <c r="AU865" i="4"/>
  <c r="AU2018" i="4"/>
  <c r="AW2018" i="4"/>
  <c r="AU2378" i="4"/>
  <c r="AW2378" i="4"/>
  <c r="AU1156" i="4"/>
  <c r="AW1156" i="4"/>
  <c r="AU1870" i="4"/>
  <c r="AW1870" i="4"/>
  <c r="AU1267" i="4"/>
  <c r="AW1267" i="4"/>
  <c r="AU449" i="4"/>
  <c r="AW449" i="4"/>
  <c r="AU2261" i="4"/>
  <c r="AW2261" i="4"/>
  <c r="AU1688" i="4"/>
  <c r="AW1688" i="4"/>
  <c r="AU1714" i="4"/>
  <c r="AW1714" i="4"/>
  <c r="AU207" i="4"/>
  <c r="AW207" i="4"/>
  <c r="AU67" i="4"/>
  <c r="AW67" i="4"/>
  <c r="AU674" i="4"/>
  <c r="AW674" i="4"/>
  <c r="AU1183" i="4"/>
  <c r="AW1183" i="4"/>
  <c r="AU59" i="4"/>
  <c r="AW59" i="4"/>
  <c r="AU1430" i="4"/>
  <c r="AW1430" i="4"/>
  <c r="AU1742" i="4"/>
  <c r="AW1742" i="4"/>
  <c r="AU2320" i="4"/>
  <c r="AW2320" i="4"/>
  <c r="AU333" i="4"/>
  <c r="AW333" i="4"/>
  <c r="AU21" i="4"/>
  <c r="AW21" i="4"/>
  <c r="AU571" i="4"/>
  <c r="AW571" i="4"/>
  <c r="AU919" i="4"/>
  <c r="AW919" i="4"/>
  <c r="AU855" i="4"/>
  <c r="AW855" i="4"/>
  <c r="AU612" i="4"/>
  <c r="AW612" i="4"/>
  <c r="AU1732" i="4"/>
  <c r="AW1732" i="4"/>
  <c r="AU1606" i="4"/>
  <c r="AW1606" i="4"/>
  <c r="AU1973" i="4"/>
  <c r="AW1973" i="4"/>
  <c r="AU2068" i="4"/>
  <c r="AW2068" i="4"/>
  <c r="AU606" i="4"/>
  <c r="AW606" i="4"/>
  <c r="AU1869" i="4"/>
  <c r="AW1869" i="4"/>
  <c r="AU2442" i="4"/>
  <c r="AW2442" i="4"/>
  <c r="AU1526" i="4"/>
  <c r="AW1526" i="4"/>
  <c r="AU182" i="4"/>
  <c r="AW182" i="4"/>
  <c r="AU819" i="4"/>
  <c r="AW819" i="4"/>
  <c r="AU1799" i="4"/>
  <c r="AW1799" i="4"/>
  <c r="AU1233" i="4"/>
  <c r="AW1233" i="4"/>
  <c r="AU327" i="4"/>
  <c r="AW327" i="4"/>
  <c r="AW2214" i="4"/>
  <c r="AU2214" i="4"/>
  <c r="AU771" i="4"/>
  <c r="AW771" i="4"/>
  <c r="AU1051" i="4"/>
  <c r="AW1051" i="4"/>
  <c r="AW272" i="4"/>
  <c r="AU272" i="4"/>
  <c r="AU1041" i="4"/>
  <c r="AW1041" i="4"/>
  <c r="AU1473" i="4"/>
  <c r="AW1473" i="4"/>
  <c r="AU315" i="4"/>
  <c r="AW315" i="4"/>
  <c r="AU691" i="4"/>
  <c r="AW691" i="4"/>
  <c r="AU581" i="4"/>
  <c r="AW581" i="4"/>
  <c r="AU455" i="4"/>
  <c r="AW455" i="4"/>
  <c r="AU1861" i="4"/>
  <c r="AW1861" i="4"/>
  <c r="AW586" i="4"/>
  <c r="AU586" i="4"/>
  <c r="AW192" i="4"/>
  <c r="AU192" i="4"/>
  <c r="AU2117" i="4"/>
  <c r="AW2117" i="4"/>
  <c r="AU2110" i="4"/>
  <c r="AW2110" i="4"/>
  <c r="AU1540" i="4"/>
  <c r="AW1540" i="4"/>
  <c r="AU1431" i="4"/>
  <c r="AW1431" i="4"/>
  <c r="AU56" i="4"/>
  <c r="AW56" i="4"/>
  <c r="AU814" i="4"/>
  <c r="AW814" i="4"/>
  <c r="AU2234" i="4"/>
  <c r="AW2234" i="4"/>
  <c r="AU446" i="4"/>
  <c r="AW446" i="4"/>
  <c r="AW1379" i="4"/>
  <c r="AU1379" i="4"/>
  <c r="AU647" i="4"/>
  <c r="AW647" i="4"/>
  <c r="AU2076" i="4"/>
  <c r="AW2076" i="4"/>
  <c r="AW1862" i="4"/>
  <c r="AU1862" i="4"/>
  <c r="AW1979" i="4"/>
  <c r="AU1979" i="4"/>
  <c r="AU2037" i="4"/>
  <c r="AW2037" i="4"/>
  <c r="AU1182" i="4"/>
  <c r="AW1182" i="4"/>
  <c r="AU2348" i="4"/>
  <c r="AW2348" i="4"/>
  <c r="AU260" i="4"/>
  <c r="AW260" i="4"/>
  <c r="AU1442" i="4"/>
  <c r="AW1442" i="4"/>
  <c r="AU2290" i="4"/>
  <c r="AW2290" i="4"/>
  <c r="AU222" i="4"/>
  <c r="AW222" i="4"/>
  <c r="AU717" i="4"/>
  <c r="AW717" i="4"/>
  <c r="AU1508" i="4"/>
  <c r="AW1508" i="4"/>
  <c r="AW2331" i="4"/>
  <c r="AU2331" i="4"/>
  <c r="AU1003" i="4"/>
  <c r="AW1003" i="4"/>
  <c r="AU587" i="4"/>
  <c r="AW587" i="4"/>
  <c r="AU1550" i="4"/>
  <c r="AW1550" i="4"/>
  <c r="AU2060" i="4"/>
  <c r="AW2060" i="4"/>
  <c r="AU2007" i="4"/>
  <c r="AW2007" i="4"/>
  <c r="AU1195" i="4"/>
  <c r="AW1195" i="4"/>
  <c r="AU634" i="4"/>
  <c r="AW634" i="4"/>
  <c r="AU377" i="4"/>
  <c r="AW377" i="4"/>
  <c r="AU1889" i="4"/>
  <c r="AW1889" i="4"/>
  <c r="AU608" i="4"/>
  <c r="AW608" i="4"/>
  <c r="AU1225" i="4"/>
  <c r="AW1225" i="4"/>
  <c r="AU2041" i="4"/>
  <c r="AW2041" i="4"/>
  <c r="AU2409" i="4"/>
  <c r="AW2409" i="4"/>
  <c r="AU1149" i="4"/>
  <c r="AW1149" i="4"/>
  <c r="AU2379" i="4"/>
  <c r="AW2379" i="4"/>
  <c r="AU930" i="4"/>
  <c r="AW930" i="4"/>
  <c r="AU909" i="4"/>
  <c r="AW909" i="4"/>
  <c r="AU2122" i="4"/>
  <c r="AW2122" i="4"/>
  <c r="AU1131" i="4"/>
  <c r="AW1131" i="4"/>
  <c r="AU484" i="4"/>
  <c r="AW484" i="4"/>
  <c r="AU1697" i="4"/>
  <c r="AW1697" i="4"/>
  <c r="AU1853" i="4"/>
  <c r="AW1853" i="4"/>
  <c r="AU2113" i="4"/>
  <c r="AW2113" i="4"/>
  <c r="AU84" i="4"/>
  <c r="AW84" i="4"/>
  <c r="AU2427" i="4"/>
  <c r="AW2427" i="4"/>
  <c r="AU2458" i="4"/>
  <c r="AW2458" i="4"/>
  <c r="AU710" i="4"/>
  <c r="AW710" i="4"/>
  <c r="AU37" i="4"/>
  <c r="AW37" i="4"/>
  <c r="AU969" i="4"/>
  <c r="AW969" i="4"/>
  <c r="AU1676" i="4"/>
  <c r="AW1676" i="4"/>
  <c r="AU496" i="4"/>
  <c r="AW496" i="4"/>
  <c r="AU2161" i="4"/>
  <c r="AW2161" i="4"/>
  <c r="AU2211" i="4"/>
  <c r="AW2211" i="4"/>
  <c r="AU2227" i="4"/>
  <c r="AW2227" i="4"/>
  <c r="AU2324" i="4"/>
  <c r="AW2324" i="4"/>
  <c r="AU1775" i="4"/>
  <c r="AW1775" i="4"/>
  <c r="AU41" i="4"/>
  <c r="AW41" i="4"/>
  <c r="AU836" i="4"/>
  <c r="AW836" i="4"/>
  <c r="AU1008" i="4"/>
  <c r="AW1008" i="4"/>
  <c r="AU136" i="4"/>
  <c r="AW136" i="4"/>
  <c r="AU620" i="4"/>
  <c r="AW620" i="4"/>
  <c r="AU1022" i="4"/>
  <c r="AW1022" i="4"/>
  <c r="AU232" i="4"/>
  <c r="AW232" i="4"/>
  <c r="AU471" i="4"/>
  <c r="AW471" i="4"/>
  <c r="AU2023" i="4"/>
  <c r="AW2023" i="4"/>
  <c r="AU827" i="4"/>
  <c r="AW827" i="4"/>
  <c r="AU2109" i="4"/>
  <c r="AW2109" i="4"/>
  <c r="AU589" i="4"/>
  <c r="AW589" i="4"/>
  <c r="AU2215" i="4"/>
  <c r="AW2215" i="4"/>
  <c r="AU2157" i="4"/>
  <c r="AW2157" i="4"/>
  <c r="AU135" i="4"/>
  <c r="AW135" i="4"/>
  <c r="AU1932" i="4"/>
  <c r="AW1932" i="4"/>
  <c r="AU516" i="4"/>
  <c r="AW516" i="4"/>
  <c r="AU1592" i="4"/>
  <c r="AW1592" i="4"/>
  <c r="AU39" i="4"/>
  <c r="AW39" i="4"/>
  <c r="AU370" i="4"/>
  <c r="AW370" i="4"/>
  <c r="AU1616" i="4"/>
  <c r="AW1616" i="4"/>
  <c r="AU725" i="4"/>
  <c r="AW725" i="4"/>
  <c r="AU162" i="4"/>
  <c r="AW162" i="4"/>
  <c r="AU152" i="4"/>
  <c r="AW152" i="4"/>
  <c r="AU1868" i="4"/>
  <c r="AW1868" i="4"/>
  <c r="AU509" i="4"/>
  <c r="AW509" i="4"/>
  <c r="AU1044" i="4"/>
  <c r="AW1044" i="4"/>
  <c r="AU1824" i="4"/>
  <c r="AW1824" i="4"/>
  <c r="AU1411" i="4"/>
  <c r="AW1411" i="4"/>
  <c r="AU1644" i="4"/>
  <c r="AW1644" i="4"/>
  <c r="AU621" i="4"/>
  <c r="AW621" i="4"/>
  <c r="AU221" i="4"/>
  <c r="AW221" i="4"/>
  <c r="AU567" i="4"/>
  <c r="AW567" i="4"/>
  <c r="AW1118" i="4"/>
  <c r="AU405" i="4"/>
  <c r="AW405" i="4"/>
  <c r="AU1681" i="4"/>
  <c r="AW1681" i="4"/>
  <c r="AU753" i="4"/>
  <c r="AW753" i="4"/>
  <c r="AU238" i="4"/>
  <c r="AW238" i="4"/>
  <c r="AU1952" i="4"/>
  <c r="AW1952" i="4"/>
  <c r="AU677" i="4"/>
  <c r="AW677" i="4"/>
  <c r="AW1647" i="4"/>
  <c r="AU1647" i="4"/>
  <c r="AW218" i="4"/>
  <c r="AU218" i="4"/>
  <c r="AU1658" i="4"/>
  <c r="AW1658" i="4"/>
  <c r="AU106" i="4"/>
  <c r="AW106" i="4"/>
  <c r="AU1821" i="4"/>
  <c r="AW1821" i="4"/>
  <c r="AU1744" i="4"/>
  <c r="AW1744" i="4"/>
  <c r="AU2355" i="4"/>
  <c r="AW2355" i="4"/>
  <c r="AU2198" i="4"/>
  <c r="AW2198" i="4"/>
  <c r="AU1847" i="4"/>
  <c r="AW1847" i="4"/>
  <c r="AU1793" i="4"/>
  <c r="AW1793" i="4"/>
  <c r="AU1413" i="4"/>
  <c r="AW1413" i="4"/>
  <c r="AU1922" i="4"/>
  <c r="AW1922" i="4"/>
  <c r="AU613" i="4"/>
  <c r="AW613" i="4"/>
  <c r="AU1911" i="4"/>
  <c r="AW1911" i="4"/>
  <c r="AU1409" i="4"/>
  <c r="AW1409" i="4"/>
  <c r="AU1127" i="4"/>
  <c r="AW1127" i="4"/>
  <c r="AU997" i="4"/>
  <c r="AW997" i="4"/>
  <c r="AU1912" i="4"/>
  <c r="AW1912" i="4"/>
  <c r="AU1832" i="4"/>
  <c r="AW1832" i="4"/>
  <c r="AU1672" i="4"/>
  <c r="AW1672" i="4"/>
  <c r="AU2481" i="4"/>
  <c r="AW2481" i="4"/>
  <c r="AU1860" i="4"/>
  <c r="AW1860" i="4"/>
  <c r="AU1371" i="4"/>
  <c r="AW1371" i="4"/>
  <c r="AU1946" i="4"/>
  <c r="AW1946" i="4"/>
  <c r="AU1091" i="4"/>
  <c r="AW1091" i="4"/>
  <c r="AU880" i="4"/>
  <c r="AW880" i="4"/>
  <c r="AU513" i="4"/>
  <c r="AW513" i="4"/>
  <c r="AU369" i="4"/>
  <c r="AW369" i="4"/>
  <c r="AU633" i="4"/>
  <c r="AW633" i="4"/>
  <c r="AU757" i="4"/>
  <c r="AW757" i="4"/>
  <c r="AU2126" i="4"/>
  <c r="AW2126" i="4"/>
  <c r="AU1598" i="4"/>
  <c r="AW1598" i="4"/>
  <c r="AU2388" i="4"/>
  <c r="AW2388" i="4"/>
  <c r="AU2317" i="4"/>
  <c r="AW2317" i="4"/>
  <c r="AU2421" i="4"/>
  <c r="AW2421" i="4"/>
  <c r="AU1607" i="4"/>
  <c r="AW1607" i="4"/>
  <c r="AU303" i="4"/>
  <c r="AW303" i="4"/>
  <c r="AU1026" i="4"/>
  <c r="AW1026" i="4"/>
  <c r="AU1580" i="4"/>
  <c r="AW1580" i="4"/>
  <c r="AU2026" i="4"/>
  <c r="AW2026" i="4"/>
  <c r="AU1980" i="4"/>
  <c r="AW1980" i="4"/>
  <c r="AU1153" i="4"/>
  <c r="AW1153" i="4"/>
  <c r="AU2054" i="4"/>
  <c r="AW2054" i="4"/>
  <c r="AU2451" i="4"/>
  <c r="AW2451" i="4"/>
  <c r="AU719" i="4"/>
  <c r="AW719" i="4"/>
  <c r="AU1143" i="4"/>
  <c r="AW1143" i="4"/>
  <c r="AU1453" i="4"/>
  <c r="AW1453" i="4"/>
  <c r="AU1245" i="4"/>
  <c r="AW1245" i="4"/>
  <c r="AW60" i="4"/>
  <c r="AU60" i="4"/>
  <c r="AU611" i="4"/>
  <c r="AW611" i="4"/>
  <c r="AW2477" i="4"/>
  <c r="AU2477" i="4"/>
  <c r="AW2030" i="4"/>
  <c r="AU2030" i="4"/>
  <c r="AW2478" i="4"/>
  <c r="AU2478" i="4"/>
  <c r="AU1510" i="4"/>
  <c r="AW1510" i="4"/>
  <c r="AU845" i="4"/>
  <c r="AW845" i="4"/>
  <c r="AU934" i="4"/>
  <c r="AW934" i="4"/>
  <c r="AU457" i="4"/>
  <c r="AW457" i="4"/>
  <c r="AU436" i="4"/>
  <c r="AW436" i="4"/>
  <c r="AU2174" i="4"/>
  <c r="AW2174" i="4"/>
  <c r="AU1425" i="4"/>
  <c r="AW1425" i="4"/>
  <c r="AU2380" i="4"/>
  <c r="AW2380" i="4"/>
  <c r="AU1753" i="4"/>
  <c r="AW1753" i="4"/>
  <c r="AU2350" i="4"/>
  <c r="AW2350" i="4"/>
  <c r="AU853" i="4"/>
  <c r="AW853" i="4"/>
  <c r="AU1310" i="4"/>
  <c r="AW1310" i="4"/>
  <c r="AU1356" i="4"/>
  <c r="AW1356" i="4"/>
  <c r="AU180" i="4"/>
  <c r="AW180" i="4"/>
  <c r="AU2245" i="4"/>
  <c r="AW2245" i="4"/>
  <c r="AU941" i="4"/>
  <c r="AW941" i="4"/>
  <c r="AU1738" i="4"/>
  <c r="AW1738" i="4"/>
  <c r="AU1747" i="4"/>
  <c r="AW1747" i="4"/>
  <c r="AU1475" i="4"/>
  <c r="AW1475" i="4"/>
  <c r="AU252" i="4"/>
  <c r="AW252" i="4"/>
  <c r="AU2158" i="4"/>
  <c r="AW2158" i="4"/>
  <c r="AU1665" i="4"/>
  <c r="AW1665" i="4"/>
  <c r="AU811" i="4"/>
  <c r="AW811" i="4"/>
  <c r="AU396" i="4"/>
  <c r="AW396" i="4"/>
  <c r="AU1262" i="4"/>
  <c r="AW1262" i="4"/>
  <c r="AU1059" i="4"/>
  <c r="AW1059" i="4"/>
  <c r="AU1655" i="4"/>
  <c r="AW1655" i="4"/>
  <c r="AU1561" i="4"/>
  <c r="AW1561" i="4"/>
  <c r="AU1229" i="4"/>
  <c r="AW1229" i="4"/>
  <c r="AU1660" i="4"/>
  <c r="AW1660" i="4"/>
  <c r="AU461" i="4"/>
  <c r="AW461" i="4"/>
  <c r="AU2411" i="4"/>
  <c r="AW2411" i="4"/>
  <c r="AU702" i="4"/>
  <c r="AW702" i="4"/>
  <c r="AU610" i="4"/>
  <c r="AW610" i="4"/>
  <c r="AU1045" i="4"/>
  <c r="AW1045" i="4"/>
  <c r="AU729" i="4"/>
  <c r="AW729" i="4"/>
  <c r="AU2342" i="4"/>
  <c r="AW2342" i="4"/>
  <c r="AU2078" i="4"/>
  <c r="AW2078" i="4"/>
  <c r="AU711" i="4"/>
  <c r="AW711" i="4"/>
  <c r="AU1346" i="4"/>
  <c r="AW1346" i="4"/>
  <c r="AU896" i="4"/>
  <c r="AW896" i="4"/>
  <c r="AU1727" i="4"/>
  <c r="AW1727" i="4"/>
  <c r="AW476" i="4"/>
  <c r="AU476" i="4"/>
  <c r="AU985" i="4"/>
  <c r="AW985" i="4"/>
  <c r="AU376" i="4"/>
  <c r="AW376" i="4"/>
  <c r="AW2394" i="4"/>
  <c r="AU2394" i="4"/>
  <c r="AU1031" i="4"/>
  <c r="AW1031" i="4"/>
  <c r="AW2203" i="4"/>
  <c r="AU190" i="4"/>
  <c r="AW190" i="4"/>
  <c r="AU213" i="4"/>
  <c r="AW213" i="4"/>
  <c r="AU2440" i="4"/>
  <c r="AW2440" i="4"/>
  <c r="AU1837" i="4"/>
  <c r="AW1837" i="4"/>
  <c r="AU2296" i="4"/>
  <c r="AW2296" i="4"/>
  <c r="AU747" i="4"/>
  <c r="AW747" i="4"/>
  <c r="AU1663" i="4"/>
  <c r="AW1663" i="4"/>
  <c r="AU1007" i="4"/>
  <c r="AW1007" i="4"/>
  <c r="AU781" i="4"/>
  <c r="AW781" i="4"/>
  <c r="AU1559" i="4"/>
  <c r="AW1559" i="4"/>
  <c r="AU2262" i="4"/>
  <c r="AW2262" i="4"/>
  <c r="AU914" i="4"/>
  <c r="AW914" i="4"/>
  <c r="AU1642" i="4"/>
  <c r="AW1642" i="4"/>
  <c r="AU247" i="4"/>
  <c r="AW247" i="4"/>
  <c r="AU150" i="4"/>
  <c r="AW150" i="4"/>
  <c r="AU1723" i="4"/>
  <c r="AW1723" i="4"/>
  <c r="AU1318" i="4"/>
  <c r="AW1318" i="4"/>
  <c r="AU177" i="4"/>
  <c r="AW177" i="4"/>
  <c r="AU1520" i="4"/>
  <c r="AW1520" i="4"/>
  <c r="AU176" i="4"/>
  <c r="AW176" i="4"/>
  <c r="AU2375" i="4"/>
  <c r="AW2375" i="4"/>
  <c r="AU226" i="4"/>
  <c r="AW226" i="4"/>
  <c r="AU102" i="4"/>
  <c r="AW102" i="4"/>
  <c r="AU34" i="4"/>
  <c r="AW34" i="4"/>
  <c r="AU320" i="4"/>
  <c r="AW320" i="4"/>
  <c r="AU1344" i="4"/>
  <c r="AW1344" i="4"/>
  <c r="AU1359" i="4"/>
  <c r="AW1359" i="4"/>
  <c r="AU397" i="4"/>
  <c r="AW397" i="4"/>
  <c r="AU721" i="4"/>
  <c r="AW721" i="4"/>
  <c r="AU1761" i="4"/>
  <c r="AW1761" i="4"/>
  <c r="AU119" i="4"/>
  <c r="AW119" i="4"/>
  <c r="AU1499" i="4"/>
  <c r="AW1499" i="4"/>
  <c r="AU1113" i="4"/>
  <c r="AW1113" i="4"/>
  <c r="AU1523" i="4"/>
  <c r="AW1523" i="4"/>
  <c r="AU122" i="4"/>
  <c r="AW122" i="4"/>
  <c r="AU911" i="4"/>
  <c r="AW911" i="4"/>
  <c r="AU1916" i="4"/>
  <c r="AW1916" i="4"/>
  <c r="AU1921" i="4"/>
  <c r="AW1921" i="4"/>
  <c r="AU1766" i="4"/>
  <c r="AW1766" i="4"/>
  <c r="AU144" i="4"/>
  <c r="AW144" i="4"/>
  <c r="AU707" i="4"/>
  <c r="AW707" i="4"/>
  <c r="AU314" i="4"/>
  <c r="AW314" i="4"/>
  <c r="AW161" i="4"/>
  <c r="AU161" i="4"/>
  <c r="AU115" i="4"/>
  <c r="AW115" i="4"/>
  <c r="AU1039" i="4"/>
  <c r="AW1039" i="4"/>
  <c r="AU1421" i="4"/>
  <c r="AW1421" i="4"/>
  <c r="AU467" i="4"/>
  <c r="AW467" i="4"/>
  <c r="AU159" i="4"/>
  <c r="AW159" i="4"/>
  <c r="AW1175" i="4"/>
  <c r="AU1175" i="4"/>
  <c r="AW456" i="4"/>
  <c r="AU456" i="4"/>
  <c r="AU87" i="4"/>
  <c r="AW87" i="4"/>
  <c r="AU1574" i="4"/>
  <c r="AW1574" i="4"/>
  <c r="AU2067" i="4"/>
  <c r="AW2067" i="4"/>
  <c r="AW689" i="4"/>
  <c r="AW1209" i="4"/>
  <c r="AU1209" i="4"/>
  <c r="AU2156" i="4"/>
  <c r="AW2156" i="4"/>
  <c r="AU452" i="4"/>
  <c r="AW452" i="4"/>
  <c r="AU2194" i="4"/>
  <c r="AW2194" i="4"/>
  <c r="AU566" i="4"/>
  <c r="AW566" i="4"/>
  <c r="AW1590" i="4"/>
  <c r="AU1164" i="4"/>
  <c r="AW1164" i="4"/>
  <c r="AU527" i="4"/>
  <c r="AW527" i="4"/>
  <c r="AU140" i="4"/>
  <c r="AW140" i="4"/>
  <c r="AU522" i="4"/>
  <c r="AW522" i="4"/>
  <c r="AU1447" i="4"/>
  <c r="AW1447" i="4"/>
  <c r="AU1518" i="4"/>
  <c r="AW1518" i="4"/>
  <c r="AW708" i="4"/>
  <c r="AU708" i="4"/>
  <c r="AU1130" i="4"/>
  <c r="AW1130" i="4"/>
  <c r="AU785" i="4"/>
  <c r="AW785" i="4"/>
  <c r="AW142" i="4"/>
  <c r="AU142" i="4"/>
  <c r="AU2178" i="4"/>
  <c r="AW2178" i="4"/>
  <c r="AU1311" i="4"/>
  <c r="AW1311" i="4"/>
  <c r="AW1737" i="4"/>
  <c r="AU1737" i="4"/>
  <c r="AU497" i="4"/>
  <c r="AW497" i="4"/>
  <c r="AU659" i="4"/>
  <c r="AW659" i="4"/>
  <c r="AU2047" i="4"/>
  <c r="AW2047" i="4"/>
  <c r="AU1850" i="4"/>
  <c r="AW1850" i="4"/>
  <c r="AU2248" i="4"/>
  <c r="AW2248" i="4"/>
  <c r="AU956" i="4"/>
  <c r="AW956" i="4"/>
  <c r="AU1212" i="4"/>
  <c r="AW1212" i="4"/>
  <c r="AU266" i="4"/>
  <c r="AW266" i="4"/>
  <c r="AU905" i="4"/>
  <c r="AW905" i="4"/>
  <c r="AU2235" i="4"/>
  <c r="AW2235" i="4"/>
  <c r="AU1393" i="4"/>
  <c r="AW1393" i="4"/>
  <c r="AU1534" i="4"/>
  <c r="AW1534" i="4"/>
  <c r="AU1115" i="4"/>
  <c r="AW1115" i="4"/>
  <c r="AU1219" i="4"/>
  <c r="AW1219" i="4"/>
  <c r="AU1936" i="4"/>
  <c r="AW1936" i="4"/>
  <c r="AU1287" i="4"/>
  <c r="AW1287" i="4"/>
  <c r="AU1074" i="4"/>
  <c r="AW1074" i="4"/>
  <c r="AU942" i="4"/>
  <c r="AW942" i="4"/>
  <c r="AU229" i="4"/>
  <c r="AW229" i="4"/>
  <c r="AU2092" i="4"/>
  <c r="AW2092" i="4"/>
  <c r="AU478" i="4"/>
  <c r="AW478" i="4"/>
  <c r="AU732" i="4"/>
  <c r="AW732" i="4"/>
  <c r="AU1678" i="4"/>
  <c r="AW1678" i="4"/>
  <c r="AU1882" i="4"/>
  <c r="AW1882" i="4"/>
  <c r="AU1773" i="4"/>
  <c r="AW1773" i="4"/>
  <c r="AU954" i="4"/>
  <c r="AW954" i="4"/>
  <c r="AU1214" i="4"/>
  <c r="AW1214" i="4"/>
  <c r="AU863" i="4"/>
  <c r="AW863" i="4"/>
  <c r="AU2345" i="4"/>
  <c r="AW2345" i="4"/>
  <c r="AU1341" i="4"/>
  <c r="AW1341" i="4"/>
  <c r="AU1399" i="4"/>
  <c r="AW1399" i="4"/>
  <c r="AU1874" i="4"/>
  <c r="AW1874" i="4"/>
  <c r="AU1668" i="4"/>
  <c r="AW1668" i="4"/>
  <c r="AU1804" i="4"/>
  <c r="AW1804" i="4"/>
  <c r="AU1651" i="4"/>
  <c r="AW1651" i="4"/>
  <c r="AU578" i="4"/>
  <c r="AW578" i="4"/>
  <c r="AU510" i="4"/>
  <c r="AW510" i="4"/>
  <c r="AU1253" i="4"/>
  <c r="AW1253" i="4"/>
  <c r="AU277" i="4"/>
  <c r="AW277" i="4"/>
  <c r="AU231" i="4"/>
  <c r="AW231" i="4"/>
  <c r="AU1734" i="4"/>
  <c r="AW1734" i="4"/>
  <c r="AU662" i="4"/>
  <c r="AW662" i="4"/>
  <c r="AU1448" i="4"/>
  <c r="AW1448" i="4"/>
  <c r="AU1073" i="4"/>
  <c r="AW1073" i="4"/>
  <c r="AU1645" i="4"/>
  <c r="AW1645" i="4"/>
  <c r="AU1902" i="4"/>
  <c r="AW1902" i="4"/>
  <c r="AU2328" i="4"/>
  <c r="AW2328" i="4"/>
  <c r="AU990" i="4"/>
  <c r="AW990" i="4"/>
  <c r="AU1856" i="4"/>
  <c r="AW1856" i="4"/>
  <c r="AU939" i="4"/>
  <c r="AW939" i="4"/>
  <c r="AU1805" i="4"/>
  <c r="AW1805" i="4"/>
  <c r="AU844" i="4"/>
  <c r="AW844" i="4"/>
  <c r="AU1835" i="4"/>
  <c r="AW1835" i="4"/>
  <c r="AU1381" i="4"/>
  <c r="AW1381" i="4"/>
  <c r="AU1830" i="4"/>
  <c r="AW1830" i="4"/>
  <c r="AU2159" i="4"/>
  <c r="AW2159" i="4"/>
  <c r="AU1038" i="4"/>
  <c r="AW1038" i="4"/>
  <c r="AU551" i="4"/>
  <c r="AW551" i="4"/>
  <c r="AU1585" i="4"/>
  <c r="AW1585" i="4"/>
  <c r="AU298" i="4"/>
  <c r="AW298" i="4"/>
  <c r="AU1439" i="4"/>
  <c r="AW1439" i="4"/>
  <c r="AU363" i="4"/>
  <c r="AW363" i="4"/>
  <c r="AU459" i="4"/>
  <c r="AW459" i="4"/>
  <c r="AU186" i="4"/>
  <c r="AW186" i="4"/>
  <c r="AU1060" i="4"/>
  <c r="AW1060" i="4"/>
  <c r="AU1599" i="4"/>
  <c r="AW1599" i="4"/>
  <c r="AU410" i="4"/>
  <c r="AW410" i="4"/>
  <c r="AU2204" i="4"/>
  <c r="AW2204" i="4"/>
  <c r="AU2093" i="4"/>
  <c r="AW2093" i="4"/>
  <c r="AU2429" i="4"/>
  <c r="AW2429" i="4"/>
  <c r="AU1548" i="4"/>
  <c r="AW1548" i="4"/>
  <c r="AU1845" i="4"/>
  <c r="AW1845" i="4"/>
  <c r="AU2136" i="4"/>
  <c r="AW2136" i="4"/>
  <c r="AW831" i="4"/>
  <c r="AU831" i="4"/>
  <c r="AW174" i="4"/>
  <c r="AU174" i="4"/>
  <c r="AW1725" i="4"/>
  <c r="AU1725" i="4"/>
  <c r="AU270" i="4"/>
  <c r="AW270" i="4"/>
  <c r="AU804" i="4"/>
  <c r="AW804" i="4"/>
  <c r="AU623" i="4"/>
  <c r="AW623" i="4"/>
  <c r="AU2344" i="4"/>
  <c r="AW2344" i="4"/>
  <c r="AU1582" i="4"/>
  <c r="AW1582" i="4"/>
  <c r="AU2087" i="4"/>
  <c r="AW2087" i="4"/>
  <c r="AU2367" i="4"/>
  <c r="AW2367" i="4"/>
  <c r="AW158" i="4"/>
  <c r="AU158" i="4"/>
  <c r="AU913" i="4"/>
  <c r="AW913" i="4"/>
  <c r="AU1513" i="4"/>
  <c r="AW1513" i="4"/>
  <c r="AU235" i="4"/>
  <c r="AW235" i="4"/>
  <c r="AU1637" i="4"/>
  <c r="AW1637" i="4"/>
  <c r="AU2101" i="4"/>
  <c r="AW2101" i="4"/>
  <c r="AU1265" i="4"/>
  <c r="AW1265" i="4"/>
  <c r="AU2031" i="4"/>
  <c r="AW2031" i="4"/>
  <c r="AU850" i="4"/>
  <c r="AW850" i="4"/>
  <c r="AU940" i="4"/>
  <c r="AW940" i="4"/>
  <c r="AU1269" i="4"/>
  <c r="AW1269" i="4"/>
  <c r="AU2258" i="4"/>
  <c r="AW2258" i="4"/>
  <c r="AU1098" i="4"/>
  <c r="AW1098" i="4"/>
  <c r="AU1217" i="4"/>
  <c r="AW1217" i="4"/>
  <c r="AU1483" i="4"/>
  <c r="AW1483" i="4"/>
  <c r="AU2169" i="4"/>
  <c r="AW2169" i="4"/>
  <c r="AU1417" i="4"/>
  <c r="AW1417" i="4"/>
  <c r="AU668" i="4"/>
  <c r="AW668" i="4"/>
  <c r="AU2413" i="4"/>
  <c r="AW2413" i="4"/>
  <c r="AU1913" i="4"/>
  <c r="AW1913" i="4"/>
  <c r="AU1227" i="4"/>
  <c r="AW1227" i="4"/>
  <c r="AU685" i="4"/>
  <c r="AW685" i="4"/>
  <c r="AU1819" i="4"/>
  <c r="AW1819" i="4"/>
  <c r="AU434" i="4"/>
  <c r="AW434" i="4"/>
  <c r="AU225" i="4"/>
  <c r="AW225" i="4"/>
  <c r="AU1563" i="4"/>
  <c r="AW1563" i="4"/>
  <c r="AU2482" i="4"/>
  <c r="AW2482" i="4"/>
  <c r="AU2281" i="4"/>
  <c r="AW2281" i="4"/>
  <c r="AU672" i="4"/>
  <c r="AW672" i="4"/>
  <c r="AU1795" i="4"/>
  <c r="AW1795" i="4"/>
  <c r="AU1427" i="4"/>
  <c r="AW1427" i="4"/>
  <c r="AU868" i="4"/>
  <c r="AW868" i="4"/>
  <c r="AU337" i="4"/>
  <c r="AW337" i="4"/>
  <c r="AU2422" i="4"/>
  <c r="AW2422" i="4"/>
  <c r="AU440" i="4"/>
  <c r="AW440" i="4"/>
  <c r="AU2001" i="4"/>
  <c r="AW2001" i="4"/>
  <c r="AU1481" i="4"/>
  <c r="AW1481" i="4"/>
  <c r="AW219" i="4"/>
  <c r="AU219" i="4"/>
  <c r="AU562" i="4"/>
  <c r="AW562" i="4"/>
  <c r="AU366" i="4"/>
  <c r="AW366" i="4"/>
  <c r="AU402" i="4"/>
  <c r="AW402" i="4"/>
  <c r="AU305" i="4"/>
  <c r="AW305" i="4"/>
  <c r="AU718" i="4"/>
  <c r="AW718" i="4"/>
  <c r="AU55" i="4"/>
  <c r="AW55" i="4"/>
  <c r="AW508" i="4"/>
  <c r="AU508" i="4"/>
  <c r="AU2484" i="4"/>
  <c r="AW2484" i="4"/>
  <c r="AU1335" i="4"/>
  <c r="AW1335" i="4"/>
  <c r="AU1576" i="4"/>
  <c r="AW1576" i="4"/>
  <c r="AW1536" i="4"/>
  <c r="AU1536" i="4"/>
  <c r="AU114" i="4"/>
  <c r="AW114" i="4"/>
  <c r="AU1504" i="4"/>
  <c r="AW1504" i="4"/>
  <c r="AU257" i="4"/>
  <c r="AW257" i="4"/>
  <c r="AU1543" i="4"/>
  <c r="AW1543" i="4"/>
  <c r="AW2233" i="4"/>
  <c r="AU2233" i="4"/>
  <c r="AW727" i="4"/>
  <c r="AU727" i="4"/>
  <c r="AW1414" i="4"/>
  <c r="AU1414" i="4"/>
  <c r="AW2297" i="4"/>
  <c r="AU2297" i="4"/>
  <c r="AW1348" i="4"/>
  <c r="AU1348" i="4"/>
  <c r="AU1965" i="4"/>
  <c r="AW1965" i="4"/>
  <c r="AU316" i="4"/>
  <c r="AW316" i="4"/>
  <c r="AW1512" i="4"/>
  <c r="AU1512" i="4"/>
  <c r="AU1002" i="4"/>
  <c r="AW1002" i="4"/>
  <c r="AU1275" i="4"/>
  <c r="AW1275" i="4"/>
  <c r="AW99" i="4"/>
  <c r="AU99" i="4"/>
  <c r="AU430" i="4"/>
  <c r="AW430" i="4"/>
  <c r="AW1639" i="4"/>
  <c r="AU1639" i="4"/>
  <c r="AW1553" i="4"/>
  <c r="AU1553" i="4"/>
  <c r="AW1452" i="4"/>
  <c r="AU1452" i="4"/>
  <c r="AW463" i="4"/>
  <c r="AU463" i="4"/>
  <c r="AW249" i="4"/>
  <c r="AU249" i="4"/>
  <c r="AU813" i="4"/>
  <c r="AW813" i="4"/>
  <c r="AU1129" i="4"/>
  <c r="AW1129" i="4"/>
  <c r="AU326" i="4"/>
  <c r="AW326" i="4"/>
  <c r="AU2265" i="4"/>
  <c r="AW2265" i="4"/>
  <c r="AW525" i="4"/>
  <c r="AU525" i="4"/>
  <c r="AW2044" i="4"/>
  <c r="AU2044" i="4"/>
  <c r="AW1200" i="4"/>
  <c r="AU1200" i="4"/>
  <c r="AW1982" i="4"/>
  <c r="AU1982" i="4"/>
  <c r="AW61" i="4"/>
  <c r="AU61" i="4"/>
  <c r="AW137" i="4"/>
  <c r="AU137" i="4"/>
  <c r="AW635" i="4"/>
  <c r="AU635" i="4"/>
  <c r="AW1560" i="4"/>
  <c r="AU1560" i="4"/>
  <c r="AW1569" i="4"/>
  <c r="AU1569" i="4"/>
  <c r="AW791" i="4"/>
  <c r="AU791" i="4"/>
  <c r="AW389" i="4"/>
  <c r="AU389" i="4"/>
  <c r="AW351" i="4"/>
  <c r="AU351" i="4"/>
  <c r="AW169" i="4"/>
  <c r="AU169" i="4"/>
  <c r="AW1103" i="4"/>
  <c r="AU1103" i="4"/>
  <c r="AW1736" i="4"/>
  <c r="AU1736" i="4"/>
  <c r="AW738" i="4"/>
  <c r="AU738" i="4"/>
  <c r="AW1449" i="4"/>
  <c r="AU1449" i="4"/>
  <c r="AW1903" i="4"/>
  <c r="AU1903" i="4"/>
  <c r="AW2366" i="4"/>
  <c r="AU2366" i="4"/>
  <c r="AW1090" i="4"/>
  <c r="AU1090" i="4"/>
  <c r="AW2287" i="4"/>
  <c r="AU2287" i="4"/>
  <c r="AU187" i="4"/>
  <c r="AW187" i="4"/>
  <c r="AW325" i="4"/>
  <c r="AU325" i="4"/>
  <c r="AU2340" i="4"/>
  <c r="AW2340" i="4"/>
  <c r="AW2097" i="4"/>
  <c r="AU2097" i="4"/>
  <c r="AW1087" i="4"/>
  <c r="AU1087" i="4"/>
  <c r="AU78" i="4"/>
  <c r="AW78" i="4"/>
  <c r="AU2283" i="4"/>
  <c r="AW2283" i="4"/>
  <c r="AU1879" i="4"/>
  <c r="AW1879" i="4"/>
  <c r="AU1010" i="4"/>
  <c r="AW1010" i="4"/>
  <c r="AU2146" i="4"/>
  <c r="AW2146" i="4"/>
  <c r="AU756" i="4"/>
  <c r="AW756" i="4"/>
  <c r="AU1575" i="4"/>
  <c r="AW1575" i="4"/>
  <c r="AU2347" i="4"/>
  <c r="AW2347" i="4"/>
  <c r="AU2108" i="4"/>
  <c r="AW2108" i="4"/>
  <c r="AU1611" i="4"/>
  <c r="AW1611" i="4"/>
  <c r="AU736" i="4"/>
  <c r="AW736" i="4"/>
  <c r="AU968" i="4"/>
  <c r="AW968" i="4"/>
  <c r="AU1203" i="4"/>
  <c r="AW1203" i="4"/>
  <c r="AU131" i="4"/>
  <c r="AW131" i="4"/>
  <c r="AU1674" i="4"/>
  <c r="AW1674" i="4"/>
  <c r="AU125" i="4"/>
  <c r="AW125" i="4"/>
  <c r="AU2376" i="4"/>
  <c r="AW2376" i="4"/>
  <c r="AU847" i="4"/>
  <c r="AW847" i="4"/>
  <c r="AU2357" i="4"/>
  <c r="AW2357" i="4"/>
  <c r="AU2098" i="4"/>
  <c r="AW2098" i="4"/>
  <c r="AU2130" i="4"/>
  <c r="AW2130" i="4"/>
  <c r="AU2081" i="4"/>
  <c r="AW2081" i="4"/>
  <c r="AU1369" i="4"/>
  <c r="AW1369" i="4"/>
  <c r="AU1567" i="4"/>
  <c r="AW1567" i="4"/>
  <c r="AU1537" i="4"/>
  <c r="AW1537" i="4"/>
  <c r="AU1627" i="4"/>
  <c r="AW1627" i="4"/>
  <c r="AU310" i="4"/>
  <c r="AW310" i="4"/>
  <c r="AU466" i="4"/>
  <c r="AW466" i="4"/>
  <c r="AU744" i="4"/>
  <c r="AW744" i="4"/>
  <c r="AU2057" i="4"/>
  <c r="AW2057" i="4"/>
  <c r="AU1710" i="4"/>
  <c r="AW1710" i="4"/>
  <c r="AU2006" i="4"/>
  <c r="AW2006" i="4"/>
  <c r="AU1989" i="4"/>
  <c r="AW1989" i="4"/>
  <c r="AU428" i="4"/>
  <c r="AW428" i="4"/>
  <c r="AU1525" i="4"/>
  <c r="AW1525" i="4"/>
  <c r="AU306" i="4"/>
  <c r="AW306" i="4"/>
  <c r="AU558" i="4"/>
  <c r="AW558" i="4"/>
  <c r="AU1249" i="4"/>
  <c r="AW1249" i="4"/>
  <c r="AU520" i="4"/>
  <c r="AW520" i="4"/>
  <c r="AU283" i="4"/>
  <c r="AW283" i="4"/>
  <c r="AU2426" i="4"/>
  <c r="AW2426" i="4"/>
  <c r="AU2286" i="4"/>
  <c r="AW2286" i="4"/>
  <c r="AU334" i="4"/>
  <c r="AW334" i="4"/>
  <c r="AU108" i="4"/>
  <c r="AW108" i="4"/>
  <c r="AU245" i="4"/>
  <c r="AW245" i="4"/>
  <c r="AU1109" i="4"/>
  <c r="AW1109" i="4"/>
  <c r="AU2052" i="4"/>
  <c r="AW2052" i="4"/>
  <c r="AW2070" i="4"/>
  <c r="AU2070" i="4"/>
  <c r="AU1700" i="4"/>
  <c r="AW1700" i="4"/>
  <c r="AU671" i="4"/>
  <c r="AW671" i="4"/>
  <c r="AU96" i="4"/>
  <c r="AW96" i="4"/>
  <c r="AU2083" i="4"/>
  <c r="AW2083" i="4"/>
  <c r="AU1406" i="4"/>
  <c r="AW1406" i="4"/>
  <c r="AU2356" i="4"/>
  <c r="AW2356" i="4"/>
  <c r="AU1248" i="4"/>
  <c r="AW1248" i="4"/>
  <c r="AU916" i="4"/>
  <c r="AW916" i="4"/>
  <c r="AU1336" i="4"/>
  <c r="AW1336" i="4"/>
  <c r="AU933" i="4"/>
  <c r="AW933" i="4"/>
  <c r="AU984" i="4"/>
  <c r="AW984" i="4"/>
  <c r="AU1531" i="4"/>
  <c r="AW1531" i="4"/>
  <c r="AU2039" i="4"/>
  <c r="AW2039" i="4"/>
  <c r="AU924" i="4"/>
  <c r="AW924" i="4"/>
  <c r="AU73" i="4"/>
  <c r="AW73" i="4"/>
  <c r="AU385" i="4"/>
  <c r="AW385" i="4"/>
  <c r="AU565" i="4"/>
  <c r="AW565" i="4"/>
  <c r="AU2188" i="4"/>
  <c r="AW2188" i="4"/>
  <c r="AU889" i="4"/>
  <c r="AW889" i="4"/>
  <c r="AU1289" i="4"/>
  <c r="AW1289" i="4"/>
  <c r="AU1886" i="4"/>
  <c r="AW1886" i="4"/>
  <c r="AU778" i="4"/>
  <c r="AW778" i="4"/>
  <c r="AU971" i="4"/>
  <c r="AW971" i="4"/>
  <c r="AU2461" i="4"/>
  <c r="AW2461" i="4"/>
  <c r="AU585" i="4"/>
  <c r="AW585" i="4"/>
  <c r="AU1906" i="4"/>
  <c r="AW1906" i="4"/>
  <c r="AU800" i="4"/>
  <c r="AW800" i="4"/>
  <c r="AU519" i="4"/>
  <c r="AW519" i="4"/>
  <c r="AU746" i="4"/>
  <c r="AW746" i="4"/>
  <c r="AU2470" i="4"/>
  <c r="AW2470" i="4"/>
  <c r="AU1514" i="4"/>
  <c r="AW1514" i="4"/>
  <c r="AU1329" i="4"/>
  <c r="AW1329" i="4"/>
  <c r="AU1976" i="4"/>
  <c r="AW1976" i="4"/>
  <c r="AU1587" i="4"/>
  <c r="AW1587" i="4"/>
  <c r="AU733" i="4"/>
  <c r="AW733" i="4"/>
  <c r="AU138" i="4"/>
  <c r="AW138" i="4"/>
  <c r="AU498" i="4"/>
  <c r="AW498" i="4"/>
  <c r="AU1809" i="4"/>
  <c r="AW1809" i="4"/>
  <c r="AU1152" i="4"/>
  <c r="AW1152" i="4"/>
  <c r="AU490" i="4"/>
  <c r="AW490" i="4"/>
  <c r="AU758" i="4"/>
  <c r="AW758" i="4"/>
  <c r="AU989" i="4"/>
  <c r="AW989" i="4"/>
  <c r="AU2449" i="4"/>
  <c r="AW2449" i="4"/>
  <c r="AU743" i="4"/>
  <c r="AW743" i="4"/>
  <c r="AU2168" i="4"/>
  <c r="AW2168" i="4"/>
  <c r="AU63" i="4"/>
  <c r="AW63" i="4"/>
  <c r="AU1846" i="4"/>
  <c r="AW1846" i="4"/>
  <c r="AU570" i="4"/>
  <c r="AW570" i="4"/>
  <c r="AU1167" i="4"/>
  <c r="AW1167" i="4"/>
  <c r="AU383" i="4"/>
  <c r="AW383" i="4"/>
  <c r="AU1077" i="4"/>
  <c r="AW1077" i="4"/>
  <c r="AU1251" i="4"/>
  <c r="AW1251" i="4"/>
  <c r="AU1023" i="4"/>
  <c r="AW1023" i="4"/>
  <c r="AU121" i="4"/>
  <c r="AW121" i="4"/>
  <c r="AU1848" i="4"/>
  <c r="AW1848" i="4"/>
  <c r="AU945" i="4"/>
  <c r="AW945" i="4"/>
  <c r="AU1071" i="4"/>
  <c r="AW1071" i="4"/>
  <c r="AU2183" i="4"/>
  <c r="AW2183" i="4"/>
  <c r="AU603" i="4"/>
  <c r="AW603" i="4"/>
  <c r="AU972" i="4"/>
  <c r="AW972" i="4"/>
  <c r="AU1834" i="4"/>
  <c r="AW1834" i="4"/>
  <c r="AU1150" i="4"/>
  <c r="AW1150" i="4"/>
  <c r="AU871" i="4"/>
  <c r="AW871" i="4"/>
  <c r="AU1191" i="4"/>
  <c r="AW1191" i="4"/>
  <c r="AU1172" i="4"/>
  <c r="AW1172" i="4"/>
  <c r="AU923" i="4"/>
  <c r="AW923" i="4"/>
  <c r="AU1382" i="4"/>
  <c r="AW1382" i="4"/>
  <c r="AU234" i="4"/>
  <c r="AW234" i="4"/>
  <c r="AU2448" i="4"/>
  <c r="AW2448" i="4"/>
  <c r="AU2401" i="4"/>
  <c r="AW2401" i="4"/>
  <c r="AU1303" i="4"/>
  <c r="AW1303" i="4"/>
  <c r="AU1434" i="4"/>
  <c r="AW1434" i="4"/>
  <c r="AU2226" i="4"/>
  <c r="AW2226" i="4"/>
  <c r="AU1957" i="4"/>
  <c r="AW1957" i="4"/>
  <c r="AU1707" i="4"/>
  <c r="AW1707" i="4"/>
  <c r="AU1767" i="4"/>
  <c r="AW1767" i="4"/>
  <c r="AU1643" i="4"/>
  <c r="AW1643" i="4"/>
  <c r="AU1589" i="4"/>
  <c r="AW1589" i="4"/>
  <c r="AU576" i="4"/>
  <c r="AW576" i="4"/>
  <c r="AU2381" i="4"/>
  <c r="AW2381" i="4"/>
  <c r="AU2095" i="4"/>
  <c r="AW2095" i="4"/>
  <c r="AU184" i="4"/>
  <c r="AW184" i="4"/>
  <c r="AU760" i="4"/>
  <c r="AW760" i="4"/>
  <c r="AU1231" i="4"/>
  <c r="AW1231" i="4"/>
  <c r="AU2472" i="4"/>
  <c r="AW2472" i="4"/>
  <c r="AU361" i="4"/>
  <c r="AW361" i="4"/>
  <c r="AU2318" i="4"/>
  <c r="AW2318" i="4"/>
  <c r="AU149" i="4"/>
  <c r="AW149" i="4"/>
  <c r="AU1699" i="4"/>
  <c r="AW1699" i="4"/>
  <c r="AU987" i="4"/>
  <c r="AW987" i="4"/>
  <c r="AU625" i="4"/>
  <c r="AW625" i="4"/>
  <c r="AU648" i="4"/>
  <c r="AW648" i="4"/>
  <c r="AU1635" i="4"/>
  <c r="AW1635" i="4"/>
  <c r="AU574" i="4"/>
  <c r="AW574" i="4"/>
  <c r="AU1271" i="4"/>
  <c r="AW1271" i="4"/>
  <c r="AU1272" i="4"/>
  <c r="AW1272" i="4"/>
  <c r="AU598" i="4"/>
  <c r="AW598" i="4"/>
  <c r="AU1387" i="4"/>
  <c r="AW1387" i="4"/>
  <c r="AW575" i="4"/>
  <c r="AU575" i="4"/>
  <c r="AU198" i="4"/>
  <c r="AW198" i="4"/>
  <c r="AW518" i="4"/>
  <c r="AU518" i="4"/>
  <c r="AU2137" i="4"/>
  <c r="AW2137" i="4"/>
  <c r="AU1280" i="4"/>
  <c r="AW1280" i="4"/>
  <c r="AU224" i="4"/>
  <c r="AW224" i="4"/>
  <c r="AU2013" i="4"/>
  <c r="AW2013" i="4"/>
  <c r="AU780" i="4"/>
  <c r="AW780" i="4"/>
  <c r="AU976" i="4"/>
  <c r="AW976" i="4"/>
  <c r="AU322" i="4"/>
  <c r="AW322" i="4"/>
  <c r="AU1762" i="4"/>
  <c r="AW1762" i="4"/>
  <c r="AU1926" i="4"/>
  <c r="AW1926" i="4"/>
  <c r="AU2276" i="4"/>
  <c r="AW2276" i="4"/>
  <c r="AU1964" i="4"/>
  <c r="AW1964" i="4"/>
  <c r="AU2405" i="4"/>
  <c r="AW2405" i="4"/>
  <c r="AU1255" i="4"/>
  <c r="AW1255" i="4"/>
  <c r="AU86" i="4"/>
  <c r="AW86" i="4"/>
  <c r="AU2364" i="4"/>
  <c r="AW2364" i="4"/>
  <c r="AU1765" i="4"/>
  <c r="AW1765" i="4"/>
  <c r="AU179" i="4"/>
  <c r="AW179" i="4"/>
  <c r="AU1161" i="4"/>
  <c r="AW1161" i="4"/>
  <c r="AU1301" i="4"/>
  <c r="AW1301" i="4"/>
  <c r="AU1142" i="4"/>
  <c r="AW1142" i="4"/>
  <c r="AW766" i="4"/>
  <c r="AU766" i="4"/>
  <c r="AU912" i="4"/>
  <c r="AW912" i="4"/>
  <c r="AU1782" i="4"/>
  <c r="AW1782" i="4"/>
  <c r="AW1276" i="4"/>
  <c r="AU1276" i="4"/>
  <c r="AU1771" i="4"/>
  <c r="AW1771" i="4"/>
  <c r="AU374" i="4"/>
  <c r="AW374" i="4"/>
  <c r="AU739" i="4"/>
  <c r="AW739" i="4"/>
  <c r="AU660" i="4"/>
  <c r="AW660" i="4"/>
  <c r="AU1612" i="4"/>
  <c r="AW1612" i="4"/>
  <c r="AU592" i="4"/>
  <c r="AW592" i="4"/>
  <c r="AU415" i="4"/>
  <c r="AW415" i="4"/>
  <c r="AU1492" i="4"/>
  <c r="AW1492" i="4"/>
  <c r="AU1820" i="4"/>
  <c r="AW1820" i="4"/>
  <c r="AU403" i="4"/>
  <c r="AW403" i="4"/>
  <c r="AW600" i="4"/>
  <c r="AW2199" i="4"/>
  <c r="AU2199" i="4"/>
  <c r="AU293" i="4"/>
  <c r="AW293" i="4"/>
  <c r="AU726" i="4"/>
  <c r="AW726" i="4"/>
  <c r="AW2414" i="4"/>
  <c r="AU36" i="4"/>
  <c r="AW36" i="4"/>
  <c r="AU1777" i="4"/>
  <c r="AW1777" i="4"/>
  <c r="AU1380" i="4"/>
  <c r="AW1380" i="4"/>
  <c r="AW2455" i="4"/>
  <c r="AU2455" i="4"/>
  <c r="AU2008" i="4"/>
  <c r="AW2008" i="4"/>
  <c r="AW764" i="4"/>
  <c r="AU764" i="4"/>
  <c r="AU937" i="4"/>
  <c r="AW937" i="4"/>
  <c r="AU1503" i="4"/>
  <c r="AW1503" i="4"/>
  <c r="AU588" i="4"/>
  <c r="AW588" i="4"/>
  <c r="AU2132" i="4"/>
  <c r="AW2132" i="4"/>
  <c r="AW133" i="4"/>
  <c r="AU133" i="4"/>
  <c r="AU494" i="4"/>
  <c r="AW494" i="4"/>
  <c r="AU878" i="4"/>
  <c r="AW878" i="4"/>
  <c r="AU1178" i="4"/>
  <c r="AW1178" i="4"/>
  <c r="AU854" i="4"/>
  <c r="AW854" i="4"/>
  <c r="AU404" i="4"/>
  <c r="AW404" i="4"/>
  <c r="AU2309" i="4"/>
  <c r="AW2309" i="4"/>
  <c r="AU1471" i="4"/>
  <c r="AW1471" i="4"/>
  <c r="AU2000" i="4"/>
  <c r="AW2000" i="4"/>
  <c r="AU2434" i="4"/>
  <c r="AW2434" i="4"/>
  <c r="AU815" i="4"/>
  <c r="AW815" i="4"/>
  <c r="AU2284" i="4"/>
  <c r="AW2284" i="4"/>
  <c r="AU521" i="4"/>
  <c r="AW521" i="4"/>
  <c r="AU2391" i="4"/>
  <c r="AW2391" i="4"/>
  <c r="AU1800" i="4"/>
  <c r="AW1800" i="4"/>
  <c r="AU1904" i="4"/>
  <c r="AW1904" i="4"/>
  <c r="AU2179" i="4"/>
  <c r="AW2179" i="4"/>
  <c r="AU1918" i="4"/>
  <c r="AW1918" i="4"/>
  <c r="AU616" i="4"/>
  <c r="AW616" i="4"/>
  <c r="AU530" i="4"/>
  <c r="AW530" i="4"/>
  <c r="AU1340" i="4"/>
  <c r="AW1340" i="4"/>
  <c r="AU1507" i="4"/>
  <c r="AW1507" i="4"/>
  <c r="AU2238" i="4"/>
  <c r="AW2238" i="4"/>
  <c r="AU1114" i="4"/>
  <c r="AW1114" i="4"/>
  <c r="AU2471" i="4"/>
  <c r="AW2471" i="4"/>
  <c r="AU12" i="4"/>
  <c r="AW12" i="4"/>
  <c r="AU2370" i="4"/>
  <c r="AW2370" i="4"/>
  <c r="AU1717" i="4"/>
  <c r="AW1717" i="4"/>
  <c r="AU1876" i="4"/>
  <c r="AW1876" i="4"/>
  <c r="AU2365" i="4"/>
  <c r="AW2365" i="4"/>
  <c r="AU670" i="4"/>
  <c r="AW670" i="4"/>
  <c r="AU1871" i="4"/>
  <c r="AW1871" i="4"/>
  <c r="AU1941" i="4"/>
  <c r="AW1941" i="4"/>
  <c r="AU1803" i="4"/>
  <c r="AW1803" i="4"/>
  <c r="AU839" i="4"/>
  <c r="AW839" i="4"/>
  <c r="AU840" i="4"/>
  <c r="AW840" i="4"/>
  <c r="AU47" i="4"/>
  <c r="AW47" i="4"/>
  <c r="AU632" i="4"/>
  <c r="AW632" i="4"/>
  <c r="AU1500" i="4"/>
  <c r="AW1500" i="4"/>
  <c r="AU439" i="4"/>
  <c r="AW439" i="4"/>
  <c r="AU858" i="4"/>
  <c r="AW858" i="4"/>
  <c r="AU2201" i="4"/>
  <c r="AW2201" i="4"/>
  <c r="AU1416" i="4"/>
  <c r="AW1416" i="4"/>
  <c r="AU752" i="4"/>
  <c r="AW752" i="4"/>
  <c r="AU875" i="4"/>
  <c r="AW875" i="4"/>
  <c r="AU1495" i="4"/>
  <c r="AW1495" i="4"/>
  <c r="AU705" i="4"/>
  <c r="AW705" i="4"/>
  <c r="AU308" i="4"/>
  <c r="AW308" i="4"/>
  <c r="AU1490" i="4"/>
  <c r="AW1490" i="4"/>
  <c r="AU1963" i="4"/>
  <c r="AW1963" i="4"/>
  <c r="AU1188" i="4"/>
  <c r="AW1188" i="4"/>
  <c r="AU412" i="4"/>
  <c r="AW412" i="4"/>
  <c r="AU943" i="4"/>
  <c r="AW943" i="4"/>
  <c r="AU935" i="4"/>
  <c r="AW935" i="4"/>
  <c r="AU1043" i="4"/>
  <c r="AW1043" i="4"/>
  <c r="AU1461" i="4"/>
  <c r="AW1461" i="4"/>
  <c r="AU550" i="4"/>
  <c r="AW550" i="4"/>
  <c r="AU593" i="4"/>
  <c r="AW593" i="4"/>
  <c r="AU1306" i="4"/>
  <c r="AW1306" i="4"/>
  <c r="AU435" i="4"/>
  <c r="AW435" i="4"/>
  <c r="AU1594" i="4"/>
  <c r="AW1594" i="4"/>
  <c r="AU1949" i="4"/>
  <c r="AW1949" i="4"/>
  <c r="AU1279" i="4"/>
  <c r="AW1279" i="4"/>
  <c r="AU2407" i="4"/>
  <c r="AW2407" i="4"/>
  <c r="AU817" i="4"/>
  <c r="AW817" i="4"/>
  <c r="AU1942" i="4"/>
  <c r="AW1942" i="4"/>
  <c r="AW638" i="4"/>
  <c r="AU638" i="4"/>
  <c r="AU580" i="4"/>
  <c r="AW580" i="4"/>
  <c r="AU2253" i="4"/>
  <c r="AW2253" i="4"/>
  <c r="AU2289" i="4"/>
  <c r="AW2289" i="4"/>
  <c r="AU1603" i="4"/>
  <c r="AW1603" i="4"/>
  <c r="AU786" i="4"/>
  <c r="AW786" i="4"/>
  <c r="AU1063" i="4"/>
  <c r="AW1063" i="4"/>
  <c r="AW1067" i="4"/>
  <c r="AU1067" i="4"/>
  <c r="AU2071" i="4"/>
  <c r="AW2071" i="4"/>
  <c r="AU2200" i="4"/>
  <c r="AW2200" i="4"/>
  <c r="AW742" i="4"/>
  <c r="AU742" i="4"/>
  <c r="AW514" i="4"/>
  <c r="AU514" i="4"/>
  <c r="AU451" i="4"/>
  <c r="AW451" i="4"/>
  <c r="AU2190" i="4"/>
  <c r="AW2190" i="4"/>
  <c r="AU173" i="4"/>
  <c r="AW173" i="4"/>
  <c r="AU693" i="4"/>
  <c r="AW693" i="4"/>
  <c r="AU1095" i="4"/>
  <c r="AW1095" i="4"/>
  <c r="AU2016" i="4"/>
  <c r="AW2016" i="4"/>
  <c r="AU243" i="4"/>
  <c r="AW243" i="4"/>
  <c r="AU202" i="4"/>
  <c r="AW202" i="4"/>
  <c r="AU637" i="4"/>
  <c r="AW637" i="4"/>
  <c r="AU1024" i="4"/>
  <c r="AW1024" i="4"/>
  <c r="AU1677" i="4"/>
  <c r="AW1677" i="4"/>
  <c r="AU856" i="4"/>
  <c r="AW856" i="4"/>
  <c r="AU1883" i="4"/>
  <c r="AW1883" i="4"/>
  <c r="AU458" i="4"/>
  <c r="AW458" i="4"/>
  <c r="AU1407" i="4"/>
  <c r="AW1407" i="4"/>
  <c r="AU1944" i="4"/>
  <c r="AW1944" i="4"/>
  <c r="AU1139" i="4"/>
  <c r="AW1139" i="4"/>
  <c r="AU970" i="4"/>
  <c r="AW970" i="4"/>
  <c r="AU1740" i="4"/>
  <c r="AW1740" i="4"/>
  <c r="AU1189" i="4"/>
  <c r="AW1189" i="4"/>
  <c r="AU2213" i="4"/>
  <c r="AW2213" i="4"/>
  <c r="AU1798" i="4"/>
  <c r="AW1798" i="4"/>
  <c r="AU1450" i="4"/>
  <c r="AW1450" i="4"/>
  <c r="AU544" i="4"/>
  <c r="AW544" i="4"/>
  <c r="AU1866" i="4"/>
  <c r="AW1866" i="4"/>
  <c r="AU1608" i="4"/>
  <c r="AW1608" i="4"/>
  <c r="AU1577" i="4"/>
  <c r="AW1577" i="4"/>
  <c r="AU2480" i="4"/>
  <c r="AW2480" i="4"/>
  <c r="AU1110" i="4"/>
  <c r="AW1110" i="4"/>
  <c r="AU1987" i="4"/>
  <c r="AW1987" i="4"/>
  <c r="AU2065" i="4"/>
  <c r="AW2065" i="4"/>
  <c r="AU394" i="4"/>
  <c r="AW394" i="4"/>
  <c r="AU1724" i="4"/>
  <c r="AW1724" i="4"/>
  <c r="AU583" i="4"/>
  <c r="AW583" i="4"/>
  <c r="AU2353" i="4"/>
  <c r="AW2353" i="4"/>
  <c r="AU687" i="4"/>
  <c r="AW687" i="4"/>
  <c r="AU2269" i="4"/>
  <c r="AW2269" i="4"/>
  <c r="AW1018" i="4"/>
  <c r="AU1018" i="4"/>
  <c r="AU1428" i="4"/>
  <c r="AW1428" i="4"/>
  <c r="AU444" i="4"/>
  <c r="AW444" i="4"/>
  <c r="AU1649" i="4"/>
  <c r="AW1649" i="4"/>
  <c r="AU480" i="4"/>
  <c r="AW480" i="4"/>
  <c r="AU1650" i="4"/>
  <c r="AW1650" i="4"/>
  <c r="AU1865" i="4"/>
  <c r="AW1865" i="4"/>
  <c r="AW879" i="4"/>
  <c r="AU879" i="4"/>
  <c r="AU1748" i="4"/>
  <c r="AW1748" i="4"/>
  <c r="AU261" i="4"/>
  <c r="AW261" i="4"/>
  <c r="AU1476" i="4"/>
  <c r="AW1476" i="4"/>
  <c r="AU1630" i="4"/>
  <c r="AW1630" i="4"/>
  <c r="AU716" i="4"/>
  <c r="AW716" i="4"/>
  <c r="AW640" i="4"/>
  <c r="AU640" i="4"/>
  <c r="AU1586" i="4"/>
  <c r="AW1586" i="4"/>
  <c r="AW479" i="4"/>
  <c r="AU479" i="4"/>
  <c r="AW1373" i="4"/>
  <c r="AU1373" i="4"/>
  <c r="AW1375" i="4"/>
  <c r="AU1375" i="4"/>
  <c r="AU1352" i="4"/>
  <c r="AW1352" i="4"/>
  <c r="AU1905" i="4"/>
  <c r="AW1905" i="4"/>
  <c r="AU1623" i="4"/>
  <c r="AW1623" i="4"/>
  <c r="AU678" i="4"/>
  <c r="AW678" i="4"/>
  <c r="AU1880" i="4"/>
  <c r="AW1880" i="4"/>
  <c r="AU379" i="4"/>
  <c r="AW379" i="4"/>
  <c r="AU957" i="4"/>
  <c r="AW957" i="4"/>
  <c r="AU2171" i="4"/>
  <c r="AW2171" i="4"/>
  <c r="AU2242" i="4"/>
  <c r="AW2242" i="4"/>
  <c r="AU2186" i="4"/>
  <c r="AW2186" i="4"/>
  <c r="AU1872" i="4"/>
  <c r="AW1872" i="4"/>
  <c r="AU946" i="4"/>
  <c r="AW946" i="4"/>
  <c r="AU1682" i="4"/>
  <c r="AW1682" i="4"/>
  <c r="AU1361" i="4"/>
  <c r="AW1361" i="4"/>
  <c r="AU2012" i="4"/>
  <c r="AW2012" i="4"/>
  <c r="AU543" i="4"/>
  <c r="AW543" i="4"/>
  <c r="AW1120" i="4"/>
  <c r="AU1120" i="4"/>
  <c r="AW1891" i="4"/>
  <c r="AU1891" i="4"/>
  <c r="AW821" i="4"/>
  <c r="AU821" i="4"/>
  <c r="AU2243" i="4"/>
  <c r="AW2243" i="4"/>
  <c r="AU2058" i="4"/>
  <c r="AW2058" i="4"/>
  <c r="AU1565" i="4"/>
  <c r="AW1565" i="4"/>
  <c r="AU69" i="4"/>
  <c r="AW69" i="4"/>
  <c r="AU2330" i="4"/>
  <c r="AW2330" i="4"/>
  <c r="AU503" i="4"/>
  <c r="AW503" i="4"/>
  <c r="AU1040" i="4"/>
  <c r="AW1040" i="4"/>
  <c r="AU2045" i="4"/>
  <c r="AW2045" i="4"/>
  <c r="AU1353" i="4"/>
  <c r="AW1353" i="4"/>
  <c r="AU1602" i="4"/>
  <c r="AW1602" i="4"/>
  <c r="AU2119" i="4"/>
  <c r="AW2119" i="4"/>
  <c r="AU90" i="4"/>
  <c r="AW90" i="4"/>
  <c r="AU1583" i="4"/>
  <c r="AW1583" i="4"/>
  <c r="AU2123" i="4"/>
  <c r="AW2123" i="4"/>
  <c r="AU1596" i="4"/>
  <c r="AW1596" i="4"/>
  <c r="AU2038" i="4"/>
  <c r="AW2038" i="4"/>
  <c r="AU1641" i="4"/>
  <c r="AW1641" i="4"/>
  <c r="AU2080" i="4"/>
  <c r="AW2080" i="4"/>
  <c r="AU1618" i="4"/>
  <c r="AW1618" i="4"/>
  <c r="AW1571" i="4"/>
  <c r="AU1571" i="4"/>
  <c r="AU268" i="4"/>
  <c r="AW268" i="4"/>
  <c r="AW622" i="4"/>
  <c r="AW1493" i="4"/>
  <c r="AU1493" i="4"/>
  <c r="AW1615" i="4"/>
  <c r="AU1615" i="4"/>
  <c r="AW1469" i="4"/>
  <c r="AU1469" i="4"/>
  <c r="AU1199" i="4"/>
  <c r="AW1199" i="4"/>
  <c r="AU830" i="4"/>
  <c r="AW830" i="4"/>
  <c r="AU1343" i="4"/>
  <c r="AW1343" i="4"/>
  <c r="AU233" i="4"/>
  <c r="AW233" i="4"/>
  <c r="AU2263" i="4"/>
  <c r="AW2263" i="4"/>
  <c r="AU1954" i="4"/>
  <c r="AW1954" i="4"/>
  <c r="AU870" i="4"/>
  <c r="AW870" i="4"/>
  <c r="AU1480" i="4"/>
  <c r="AW1480" i="4"/>
  <c r="AU1419" i="4"/>
  <c r="AW1419" i="4"/>
  <c r="AU2160" i="4"/>
  <c r="AW2160" i="4"/>
  <c r="AU2232" i="4"/>
  <c r="AW2232" i="4"/>
  <c r="AU951" i="4"/>
  <c r="AW951" i="4"/>
  <c r="AU2432" i="4"/>
  <c r="AW2432" i="4"/>
  <c r="AU651" i="4"/>
  <c r="AW651" i="4"/>
  <c r="AU1404" i="4"/>
  <c r="AW1404" i="4"/>
  <c r="AU1205" i="4"/>
  <c r="AW1205" i="4"/>
  <c r="AU1831" i="4"/>
  <c r="AW1831" i="4"/>
  <c r="AU2430" i="4"/>
  <c r="AW2430" i="4"/>
  <c r="AU932" i="4"/>
  <c r="AW932" i="4"/>
  <c r="AU1829" i="4"/>
  <c r="AW1829" i="4"/>
  <c r="AU1974" i="4"/>
  <c r="AW1974" i="4"/>
  <c r="AU1907" i="4"/>
  <c r="AW1907" i="4"/>
  <c r="AU658" i="4"/>
  <c r="AW658" i="4"/>
  <c r="AU843" i="4"/>
  <c r="AW843" i="4"/>
  <c r="AU560" i="4"/>
  <c r="AW560" i="4"/>
  <c r="AU300" i="4"/>
  <c r="AW300" i="4"/>
  <c r="AU443" i="4"/>
  <c r="AW443" i="4"/>
  <c r="AU29" i="4"/>
  <c r="AW29" i="4"/>
  <c r="AU500" i="4"/>
  <c r="AW500" i="4"/>
  <c r="AU1170" i="4"/>
  <c r="AW1170" i="4"/>
  <c r="AU170" i="4"/>
  <c r="AW170" i="4"/>
  <c r="AU53" i="4"/>
  <c r="AW53" i="4"/>
  <c r="AU107" i="4"/>
  <c r="AW107" i="4"/>
  <c r="AU1613" i="4"/>
  <c r="AW1613" i="4"/>
  <c r="AU2145" i="4"/>
  <c r="AW2145" i="4"/>
  <c r="AU378" i="4"/>
  <c r="AW378" i="4"/>
  <c r="AU763" i="4"/>
  <c r="AW763" i="4"/>
  <c r="AU411" i="4"/>
  <c r="AW411" i="4"/>
  <c r="AU656" i="4"/>
  <c r="AW656" i="4"/>
  <c r="AU2106" i="4"/>
  <c r="AW2106" i="4"/>
  <c r="AU528" i="4"/>
  <c r="AW528" i="4"/>
  <c r="AW241" i="4"/>
  <c r="AU241" i="4"/>
  <c r="AU1680" i="4"/>
  <c r="AW1680" i="4"/>
  <c r="AU925" i="4"/>
  <c r="AW925" i="4"/>
  <c r="AU112" i="4"/>
  <c r="AW112" i="4"/>
  <c r="AU1664" i="4"/>
  <c r="AW1664" i="4"/>
  <c r="AU421" i="4"/>
  <c r="AW421" i="4"/>
  <c r="AU1101" i="4"/>
  <c r="AW1101" i="4"/>
  <c r="AU2075" i="4"/>
  <c r="AW2075" i="4"/>
  <c r="AW1224" i="4"/>
  <c r="AU2274" i="4"/>
  <c r="AW2274" i="4"/>
  <c r="AW1661" i="4"/>
  <c r="AU1661" i="4"/>
  <c r="AW274" i="4"/>
  <c r="AU274" i="4"/>
  <c r="AU1246" i="4"/>
  <c r="AW1246" i="4"/>
  <c r="AU1893" i="4"/>
  <c r="AW1893" i="4"/>
  <c r="AU2221" i="4"/>
  <c r="AW2221" i="4"/>
  <c r="AU1924" i="4"/>
  <c r="AW1924" i="4"/>
  <c r="AU1350" i="4"/>
  <c r="AW1350" i="4"/>
  <c r="AU2197" i="4"/>
  <c r="AW2197" i="4"/>
  <c r="AU425" i="4"/>
  <c r="AW425" i="4"/>
  <c r="AU1108" i="4"/>
  <c r="AW1108" i="4"/>
  <c r="AU992" i="4"/>
  <c r="AW992" i="4"/>
  <c r="AU1815" i="4"/>
  <c r="AW1815" i="4"/>
  <c r="AU2127" i="4"/>
  <c r="AW2127" i="4"/>
  <c r="AU2416" i="4"/>
  <c r="AW2416" i="4"/>
  <c r="AU429" i="4"/>
  <c r="AW429" i="4"/>
  <c r="AU375" i="4"/>
  <c r="AW375" i="4"/>
  <c r="AU2305" i="4"/>
  <c r="AW2305" i="4"/>
  <c r="AU2280" i="4"/>
  <c r="AW2280" i="4"/>
  <c r="AU1019" i="4"/>
  <c r="AW1019" i="4"/>
  <c r="AU195" i="4"/>
  <c r="AW195" i="4"/>
  <c r="AU426" i="4"/>
  <c r="AW426" i="4"/>
  <c r="AU922" i="4"/>
  <c r="AW922" i="4"/>
  <c r="AU2301" i="4"/>
  <c r="AW2301" i="4"/>
  <c r="AU1990" i="4"/>
  <c r="AW1990" i="4"/>
  <c r="AU2128" i="4"/>
  <c r="AW2128" i="4"/>
  <c r="AU1970" i="4"/>
  <c r="AW1970" i="4"/>
  <c r="AU1323" i="4"/>
  <c r="AW1323" i="4"/>
  <c r="AU2028" i="4"/>
  <c r="AW2028" i="4"/>
  <c r="AU1528" i="4"/>
  <c r="AW1528" i="4"/>
  <c r="AU1558" i="4"/>
  <c r="AW1558" i="4"/>
  <c r="AU749" i="4"/>
  <c r="AW749" i="4"/>
  <c r="AU506" i="4"/>
  <c r="AW506" i="4"/>
  <c r="AU2439" i="4"/>
  <c r="AW2439" i="4"/>
  <c r="AU2144" i="4"/>
  <c r="AW2144" i="4"/>
  <c r="AU301" i="4"/>
  <c r="AW301" i="4"/>
  <c r="AU597" i="4"/>
  <c r="AW597" i="4"/>
  <c r="AU1972" i="4"/>
  <c r="AW1972" i="4"/>
  <c r="AU2040" i="4"/>
  <c r="AW2040" i="4"/>
  <c r="AU692" i="4"/>
  <c r="AW692" i="4"/>
  <c r="AU2134" i="4"/>
  <c r="AW2134" i="4"/>
  <c r="AU1297" i="4"/>
  <c r="AW1297" i="4"/>
  <c r="AW768" i="4"/>
  <c r="AU768" i="4"/>
  <c r="AU963" i="4"/>
  <c r="AW963" i="4"/>
  <c r="AU2293" i="4"/>
  <c r="AW2293" i="4"/>
  <c r="AU624" i="4"/>
  <c r="AW624" i="4"/>
  <c r="AU669" i="4"/>
  <c r="AW669" i="4"/>
  <c r="AU1168" i="4"/>
  <c r="AW1168" i="4"/>
  <c r="AU1899" i="4"/>
  <c r="AW1899" i="4"/>
  <c r="AU1801" i="4"/>
  <c r="AW1801" i="4"/>
  <c r="AU1691" i="4"/>
  <c r="AW1691" i="4"/>
  <c r="AW2454" i="4"/>
  <c r="AU2454" i="4"/>
  <c r="AU1179" i="4"/>
  <c r="AW1179" i="4"/>
  <c r="AU1157" i="4"/>
  <c r="AW1157" i="4"/>
  <c r="AU1555" i="4"/>
  <c r="AW1555" i="4"/>
  <c r="AU1328" i="4"/>
  <c r="AW1328" i="4"/>
  <c r="AU2219" i="4"/>
  <c r="AW2219" i="4"/>
  <c r="AU1283" i="4"/>
  <c r="AW1283" i="4"/>
  <c r="AU812" i="4"/>
  <c r="AW812" i="4"/>
  <c r="AU1458" i="4"/>
  <c r="AW1458" i="4"/>
  <c r="AU2239" i="4"/>
  <c r="AW2239" i="4"/>
  <c r="AU304" i="4"/>
  <c r="AW304" i="4"/>
  <c r="AU1816" i="4"/>
  <c r="AW1816" i="4"/>
  <c r="AU1794" i="4"/>
  <c r="AW1794" i="4"/>
  <c r="AU555" i="4"/>
  <c r="AW555" i="4"/>
  <c r="AU2464" i="4"/>
  <c r="AW2464" i="4"/>
  <c r="AU1075" i="4"/>
  <c r="AW1075" i="4"/>
  <c r="AU2417" i="4"/>
  <c r="AW2417" i="4"/>
  <c r="AU837" i="4"/>
  <c r="AW837" i="4"/>
  <c r="AU1859" i="4"/>
  <c r="AW1859" i="4"/>
  <c r="AU1991" i="4"/>
  <c r="AW1991" i="4"/>
  <c r="AU1396" i="4"/>
  <c r="AW1396" i="4"/>
  <c r="AU665" i="4"/>
  <c r="AW665" i="4"/>
  <c r="AU999" i="4"/>
  <c r="AW999" i="4"/>
  <c r="AU507" i="4"/>
  <c r="AW507" i="4"/>
  <c r="AU1047" i="4"/>
  <c r="AW1047" i="4"/>
  <c r="AU25" i="4"/>
  <c r="AW25" i="4"/>
  <c r="AU816" i="4"/>
  <c r="AW816" i="4"/>
  <c r="AU644" i="4"/>
  <c r="AW644" i="4"/>
  <c r="AU1622" i="4"/>
  <c r="AW1622" i="4"/>
  <c r="AU545" i="4"/>
  <c r="AW545" i="4"/>
  <c r="AU340" i="4"/>
  <c r="AW340" i="4"/>
  <c r="AU2322" i="4"/>
  <c r="AW2322" i="4"/>
  <c r="AU2398" i="4"/>
  <c r="AW2398" i="4"/>
  <c r="AU2403" i="4"/>
  <c r="AW2403" i="4"/>
  <c r="AU188" i="4"/>
  <c r="AW188" i="4"/>
  <c r="AU650" i="4"/>
  <c r="AW650" i="4"/>
  <c r="AU330" i="4"/>
  <c r="AW330" i="4"/>
  <c r="AU1951" i="4"/>
  <c r="AW1951" i="4"/>
  <c r="AU1667" i="4"/>
  <c r="AW1667" i="4"/>
  <c r="AU1758" i="4"/>
  <c r="AW1758" i="4"/>
  <c r="AU1541" i="4"/>
  <c r="AW1541" i="4"/>
  <c r="AU2020" i="4"/>
  <c r="AW2020" i="4"/>
  <c r="AU398" i="4"/>
  <c r="AW398" i="4"/>
  <c r="AU1943" i="4"/>
  <c r="AW1943" i="4"/>
  <c r="AU139" i="4"/>
  <c r="AW139" i="4"/>
  <c r="AU704" i="4"/>
  <c r="AW704" i="4"/>
  <c r="AW1299" i="4"/>
  <c r="AW388" i="4"/>
  <c r="AU388" i="4"/>
  <c r="AU447" i="4"/>
  <c r="AW447" i="4"/>
  <c r="AU2254" i="4"/>
  <c r="AW2254" i="4"/>
  <c r="AU1082" i="4"/>
  <c r="AW1082" i="4"/>
  <c r="AW1626" i="4"/>
  <c r="AU1626" i="4"/>
  <c r="AU572" i="4"/>
  <c r="AW572" i="4"/>
  <c r="AW196" i="4"/>
  <c r="AU196" i="4"/>
  <c r="AU2022" i="4"/>
  <c r="AW2022" i="4"/>
  <c r="AU596" i="4"/>
  <c r="AW596" i="4"/>
  <c r="AU442" i="4"/>
  <c r="AW442" i="4"/>
  <c r="AU1291" i="4"/>
  <c r="AW1291" i="4"/>
  <c r="AU128" i="4"/>
  <c r="AW128" i="4"/>
  <c r="AU537" i="4"/>
  <c r="AW537" i="4"/>
  <c r="AU30" i="4"/>
  <c r="AW30" i="4"/>
  <c r="AW1124" i="4"/>
  <c r="AU1124" i="4"/>
  <c r="AU2298" i="4"/>
  <c r="AW2298" i="4"/>
  <c r="AU1261" i="4"/>
  <c r="AW1261" i="4"/>
  <c r="AU1764" i="4"/>
  <c r="AW1764" i="4"/>
  <c r="AU1919" i="4"/>
  <c r="AW1919" i="4"/>
  <c r="AU706" i="4"/>
  <c r="AW706" i="4"/>
  <c r="AU1759" i="4"/>
  <c r="AW1759" i="4"/>
  <c r="AU1962" i="4"/>
  <c r="AW1962" i="4"/>
  <c r="AW486" i="4"/>
  <c r="AU486" i="4"/>
  <c r="AU1538" i="4"/>
  <c r="AW1538" i="4"/>
  <c r="AU1062" i="4"/>
  <c r="AW1062" i="4"/>
  <c r="AU1155" i="4"/>
  <c r="AW1155" i="4"/>
  <c r="AU626" i="4"/>
  <c r="AW626" i="4"/>
  <c r="AU151" i="4"/>
  <c r="AW151" i="4"/>
  <c r="AU2374" i="4"/>
  <c r="AW2374" i="4"/>
  <c r="AU2148" i="4"/>
  <c r="AW2148" i="4"/>
  <c r="AU557" i="4"/>
  <c r="AW557" i="4"/>
  <c r="AU663" i="4"/>
  <c r="AW663" i="4"/>
  <c r="AU1243" i="4"/>
  <c r="AW1243" i="4"/>
  <c r="AU2463" i="4"/>
  <c r="AW2463" i="4"/>
  <c r="AU101" i="4"/>
  <c r="AW101" i="4"/>
  <c r="AU2295" i="4"/>
  <c r="AW2295" i="4"/>
  <c r="AU1186" i="4"/>
  <c r="AW1186" i="4"/>
  <c r="AU1851" i="4"/>
  <c r="AW1851" i="4"/>
  <c r="AU1746" i="4"/>
  <c r="AW1746" i="4"/>
  <c r="AU1313" i="4"/>
  <c r="AW1313" i="4"/>
  <c r="AU1698" i="4"/>
  <c r="AW1698" i="4"/>
  <c r="AU321" i="4"/>
  <c r="AW321" i="4"/>
  <c r="AU782" i="4"/>
  <c r="AW782" i="4"/>
  <c r="AU204" i="4"/>
  <c r="AW204" i="4"/>
  <c r="AU703" i="4"/>
  <c r="AW703" i="4"/>
  <c r="AU975" i="4"/>
  <c r="AW975" i="4"/>
  <c r="AU2292" i="4"/>
  <c r="AW2292" i="4"/>
  <c r="AU1052" i="4"/>
  <c r="AW1052" i="4"/>
  <c r="AU2453" i="4"/>
  <c r="AW2453" i="4"/>
  <c r="AU153" i="4"/>
  <c r="AW153" i="4"/>
  <c r="AU1721" i="4"/>
  <c r="AW1721" i="4"/>
  <c r="AU795" i="4"/>
  <c r="AW795" i="4"/>
  <c r="AU1292" i="4"/>
  <c r="AW1292" i="4"/>
  <c r="AU1783" i="4"/>
  <c r="AW1783" i="4"/>
  <c r="AU535" i="4"/>
  <c r="AW535" i="4"/>
  <c r="AU928" i="4"/>
  <c r="AW928" i="4"/>
  <c r="AU424" i="4"/>
  <c r="AW424" i="4"/>
  <c r="AU978" i="4"/>
  <c r="AW978" i="4"/>
  <c r="AU1300" i="4"/>
  <c r="AW1300" i="4"/>
  <c r="AU2363" i="4"/>
  <c r="AW2363" i="4"/>
  <c r="AU1122" i="4"/>
  <c r="AW1122" i="4"/>
  <c r="AU164" i="4"/>
  <c r="AW164" i="4"/>
  <c r="AU2173" i="4"/>
  <c r="AW2173" i="4"/>
  <c r="AU492" i="4"/>
  <c r="AW492" i="4"/>
  <c r="AU2251" i="4"/>
  <c r="AW2251" i="4"/>
  <c r="AW2149" i="4"/>
  <c r="AU2149" i="4"/>
  <c r="AU1836" i="4"/>
  <c r="AW1836" i="4"/>
  <c r="AU1488" i="4"/>
  <c r="AW1488" i="4"/>
  <c r="AU1242" i="4"/>
  <c r="AW1242" i="4"/>
  <c r="AU973" i="4"/>
  <c r="AW973" i="4"/>
  <c r="AU534" i="4"/>
  <c r="AW534" i="4"/>
  <c r="AU109" i="4"/>
  <c r="AW109" i="4"/>
  <c r="AW32" i="4"/>
  <c r="AU32" i="4"/>
  <c r="AU1218" i="4"/>
  <c r="AW1218" i="4"/>
  <c r="AW167" i="4"/>
  <c r="AU167" i="4"/>
  <c r="AW465" i="4"/>
  <c r="AU465" i="4"/>
  <c r="AU1360" i="4"/>
  <c r="AW1360" i="4"/>
  <c r="AU1277" i="4"/>
  <c r="AW1277" i="4"/>
  <c r="AU1081" i="4"/>
  <c r="AW1081" i="4"/>
  <c r="AU1517" i="4"/>
  <c r="AW1517" i="4"/>
  <c r="AU1111" i="4"/>
  <c r="AW1111" i="4"/>
  <c r="AU71" i="4"/>
  <c r="AW71" i="4"/>
  <c r="AW1069" i="4"/>
  <c r="AU1069" i="4"/>
  <c r="AU1268" i="4"/>
  <c r="AW1268" i="4"/>
  <c r="AU477" i="4"/>
  <c r="AW477" i="4"/>
  <c r="AU2402" i="4"/>
  <c r="AW2402" i="4"/>
  <c r="AU209" i="4"/>
  <c r="AW209" i="4"/>
  <c r="AW126" i="4"/>
  <c r="AU126" i="4"/>
  <c r="AU145" i="4"/>
  <c r="AW145" i="4"/>
  <c r="AU1662" i="4"/>
  <c r="AW1662" i="4"/>
  <c r="AW38" i="4"/>
  <c r="AU38" i="4"/>
  <c r="AU2091" i="4"/>
  <c r="AW2091" i="4"/>
  <c r="AU777" i="4"/>
  <c r="AW777" i="4"/>
  <c r="AU1273" i="4"/>
  <c r="AW1273" i="4"/>
  <c r="AU2278" i="4"/>
  <c r="AW2278" i="4"/>
  <c r="AU1368" i="4"/>
  <c r="AW1368" i="4"/>
  <c r="AU1296" i="4"/>
  <c r="AW1296" i="4"/>
  <c r="AW2279" i="4"/>
  <c r="AU2279" i="4"/>
  <c r="AW2192" i="4"/>
  <c r="AU2192" i="4"/>
  <c r="AW453" i="4"/>
  <c r="AU453" i="4"/>
  <c r="AW406" i="4"/>
  <c r="AU406" i="4"/>
  <c r="AU345" i="4"/>
  <c r="AW345" i="4"/>
  <c r="AU165" i="4"/>
  <c r="AW165" i="4"/>
  <c r="AU1898" i="4"/>
  <c r="AW1898" i="4"/>
  <c r="AU2466" i="4"/>
  <c r="AW2466" i="4"/>
  <c r="AU2385" i="4"/>
  <c r="AW2385" i="4"/>
  <c r="AU1202" i="4"/>
  <c r="AW1202" i="4"/>
  <c r="AU14" i="4"/>
  <c r="AW14" i="4"/>
  <c r="AU350" i="4"/>
  <c r="AW350" i="4"/>
  <c r="AU1402" i="4"/>
  <c r="AW1402" i="4"/>
  <c r="AU2479" i="4"/>
  <c r="AW2479" i="4"/>
  <c r="AU1532" i="4"/>
  <c r="AW1532" i="4"/>
  <c r="AU2288" i="4"/>
  <c r="AW2288" i="4"/>
  <c r="AU1689" i="4"/>
  <c r="AW1689" i="4"/>
  <c r="AU1121" i="4"/>
  <c r="AW1121" i="4"/>
  <c r="AU2195" i="4"/>
  <c r="AW2195" i="4"/>
  <c r="AU825" i="4"/>
  <c r="AW825" i="4"/>
  <c r="AU2319" i="4"/>
  <c r="AW2319" i="4"/>
  <c r="AU2267" i="4"/>
  <c r="AW2267" i="4"/>
  <c r="AU295" i="4"/>
  <c r="AW295" i="4"/>
  <c r="AU205" i="4"/>
  <c r="AW205" i="4"/>
  <c r="AU920" i="4"/>
  <c r="AW920" i="4"/>
  <c r="AU1712" i="4"/>
  <c r="AW1712" i="4"/>
  <c r="AU2313" i="4"/>
  <c r="AW2313" i="4"/>
  <c r="AU918" i="4"/>
  <c r="AW918" i="4"/>
  <c r="AU2066" i="4"/>
  <c r="AW2066" i="4"/>
  <c r="AU1096" i="4"/>
  <c r="AW1096" i="4"/>
  <c r="AU2259" i="4"/>
  <c r="AW2259" i="4"/>
  <c r="AU248" i="4"/>
  <c r="AW248" i="4"/>
  <c r="AU2048" i="4"/>
  <c r="AW2048" i="4"/>
  <c r="AU58" i="4"/>
  <c r="AW58" i="4"/>
  <c r="AU1079" i="4"/>
  <c r="AW1079" i="4"/>
  <c r="AU2003" i="4"/>
  <c r="AW2003" i="4"/>
  <c r="AU2100" i="4"/>
  <c r="AW2100" i="4"/>
  <c r="AU697" i="4"/>
  <c r="AW697" i="4"/>
  <c r="AU2015" i="4"/>
  <c r="AW2015" i="4"/>
  <c r="AU1854" i="4"/>
  <c r="AW1854" i="4"/>
  <c r="AU212" i="4"/>
  <c r="AW212" i="4"/>
  <c r="AU2321" i="4"/>
  <c r="AW2321" i="4"/>
  <c r="AU1116" i="4"/>
  <c r="AW1116" i="4"/>
  <c r="AU2397" i="4"/>
  <c r="AW2397" i="4"/>
  <c r="AU1144" i="4"/>
  <c r="AW1144" i="4"/>
  <c r="AU2257" i="4"/>
  <c r="AW2257" i="4"/>
  <c r="AU966" i="4"/>
  <c r="AW966" i="4"/>
  <c r="AU1207" i="4"/>
  <c r="AW1207" i="4"/>
  <c r="AU1145" i="4"/>
  <c r="AW1145" i="4"/>
  <c r="AU1468" i="4"/>
  <c r="AW1468" i="4"/>
  <c r="AU1966" i="4"/>
  <c r="AW1966" i="4"/>
  <c r="AU958" i="4"/>
  <c r="AW958" i="4"/>
  <c r="AU960" i="4"/>
  <c r="AW960" i="4"/>
  <c r="AU1128" i="4"/>
  <c r="AW1128" i="4"/>
  <c r="AU1785" i="4"/>
  <c r="AW1785" i="4"/>
  <c r="AU1408" i="4"/>
  <c r="AW1408" i="4"/>
  <c r="AU290" i="4"/>
  <c r="AW290" i="4"/>
  <c r="AU1539" i="4"/>
  <c r="AW1539" i="4"/>
  <c r="AU1605" i="4"/>
  <c r="AW1605" i="4"/>
  <c r="AU529" i="4"/>
  <c r="AW529" i="4"/>
  <c r="AU2208" i="4"/>
  <c r="AW2208" i="4"/>
  <c r="AU1584" i="4"/>
  <c r="AW1584" i="4"/>
  <c r="AU2400" i="4"/>
  <c r="AW2400" i="4"/>
  <c r="AU2459" i="4"/>
  <c r="AW2459" i="4"/>
  <c r="AU983" i="4"/>
  <c r="AW983" i="4"/>
  <c r="AU2424" i="4"/>
  <c r="AW2424" i="4"/>
  <c r="AU2415" i="4"/>
  <c r="AW2415" i="4"/>
  <c r="AU358" i="4"/>
  <c r="AW358" i="4"/>
  <c r="AW1546" i="4"/>
  <c r="AU1546" i="4"/>
  <c r="AW64" i="4"/>
  <c r="AU64" i="4"/>
  <c r="AU98" i="4"/>
  <c r="AW98" i="4"/>
  <c r="AW1529" i="4"/>
  <c r="AU1529" i="4"/>
  <c r="AU416" i="4"/>
  <c r="AW416" i="4"/>
  <c r="AU1852" i="4"/>
  <c r="AW1852" i="4"/>
  <c r="AU2094" i="4"/>
  <c r="AW2094" i="4"/>
  <c r="AU1486" i="4"/>
  <c r="AW1486" i="4"/>
  <c r="AU1054" i="4"/>
  <c r="AW1054" i="4"/>
  <c r="AU1422" i="4"/>
  <c r="AW1422" i="4"/>
  <c r="AW1083" i="4"/>
  <c r="AU1083" i="4"/>
  <c r="AW982" i="4"/>
  <c r="AU982" i="4"/>
  <c r="AU964" i="4"/>
  <c r="AW964" i="4"/>
  <c r="AU97" i="4"/>
  <c r="AW97" i="4"/>
  <c r="AU767" i="4"/>
  <c r="AW767" i="4"/>
  <c r="AU2419" i="4"/>
  <c r="AW2419" i="4"/>
  <c r="AU846" i="4"/>
  <c r="AW846" i="4"/>
  <c r="AU1754" i="4"/>
  <c r="AW1754" i="4"/>
  <c r="AU1959" i="4"/>
  <c r="AW1959" i="4"/>
  <c r="AU538" i="4"/>
  <c r="AW538" i="4"/>
  <c r="AU614" i="4"/>
  <c r="AW614" i="4"/>
  <c r="AU307" i="4"/>
  <c r="AW307" i="4"/>
  <c r="AU2138" i="4"/>
  <c r="AW2138" i="4"/>
  <c r="AU286" i="4"/>
  <c r="AW286" i="4"/>
  <c r="AU881" i="4"/>
  <c r="AW881" i="4"/>
  <c r="AU70" i="4"/>
  <c r="AW70" i="4"/>
  <c r="AU797" i="4"/>
  <c r="AW797" i="4"/>
  <c r="AU675" i="4"/>
  <c r="AW675" i="4"/>
  <c r="AU807" i="4"/>
  <c r="AW807" i="4"/>
  <c r="AU1004" i="4"/>
  <c r="AW1004" i="4"/>
  <c r="AU1286" i="4"/>
  <c r="AW1286" i="4"/>
  <c r="AU996" i="4"/>
  <c r="AW996" i="4"/>
  <c r="AU776" i="4"/>
  <c r="AW776" i="4"/>
  <c r="AU1812" i="4"/>
  <c r="AW1812" i="4"/>
  <c r="AU1718" i="4"/>
  <c r="AW1718" i="4"/>
  <c r="AU1208" i="4"/>
  <c r="AW1208" i="4"/>
  <c r="AU542" i="4"/>
  <c r="AW542" i="4"/>
  <c r="AU699" i="4"/>
  <c r="AW699" i="4"/>
  <c r="AU338" i="4"/>
  <c r="AW338" i="4"/>
  <c r="AU1601" i="4"/>
  <c r="AW1601" i="4"/>
  <c r="AU2408" i="4"/>
  <c r="AW2408" i="4"/>
  <c r="AU2107" i="4"/>
  <c r="AW2107" i="4"/>
  <c r="AU2142" i="4"/>
  <c r="AW2142" i="4"/>
  <c r="AU1321" i="4"/>
  <c r="AW1321" i="4"/>
  <c r="AU1320" i="4"/>
  <c r="AW1320" i="4"/>
  <c r="AU1084" i="4"/>
  <c r="AW1084" i="4"/>
  <c r="AU1415" i="4"/>
  <c r="AW1415" i="4"/>
  <c r="AU820" i="4"/>
  <c r="AW820" i="4"/>
  <c r="AU1756" i="4"/>
  <c r="AW1756" i="4"/>
  <c r="AU134" i="4"/>
  <c r="AW134" i="4"/>
  <c r="AU1332" i="4"/>
  <c r="AW1332" i="4"/>
  <c r="AU1141" i="4"/>
  <c r="AW1141" i="4"/>
  <c r="AU1198" i="4"/>
  <c r="AW1198" i="4"/>
  <c r="AU645" i="4"/>
  <c r="AW645" i="4"/>
  <c r="AU1446" i="4"/>
  <c r="AW1446" i="4"/>
  <c r="AU1250" i="4"/>
  <c r="AW1250" i="4"/>
  <c r="AU1418" i="4"/>
  <c r="AW1418" i="4"/>
  <c r="AU2249" i="4"/>
  <c r="AW2249" i="4"/>
  <c r="AU1935" i="4"/>
  <c r="AW1935" i="4"/>
  <c r="AU1134" i="4"/>
  <c r="AW1134" i="4"/>
  <c r="AU2312" i="4"/>
  <c r="AW2312" i="4"/>
  <c r="AW1743" i="4"/>
  <c r="AU1743" i="4"/>
  <c r="AU1858" i="4"/>
  <c r="AW1858" i="4"/>
  <c r="AW1839" i="4"/>
  <c r="AU1839" i="4"/>
  <c r="AU563" i="4"/>
  <c r="AW563" i="4"/>
  <c r="AU1307" i="4"/>
  <c r="AW1307" i="4"/>
  <c r="AU1745" i="4"/>
  <c r="AW1745" i="4"/>
  <c r="AU1394" i="4"/>
  <c r="AW1394" i="4"/>
  <c r="AU1690" i="4"/>
  <c r="AW1690" i="4"/>
  <c r="AU2014" i="4"/>
  <c r="AW2014" i="4"/>
  <c r="AU1692" i="4"/>
  <c r="AW1692" i="4"/>
  <c r="AU936" i="4"/>
  <c r="AW936" i="4"/>
  <c r="AU2456" i="4"/>
  <c r="AW2456" i="4"/>
  <c r="AU808" i="4"/>
  <c r="AW808" i="4"/>
  <c r="AW282" i="4"/>
  <c r="AU282" i="4"/>
  <c r="AU1604" i="4"/>
  <c r="AW1604" i="4"/>
  <c r="AW2260" i="4"/>
  <c r="AU2260" i="4"/>
  <c r="AW1993" i="4"/>
  <c r="AU1993" i="4"/>
  <c r="AU1813" i="4"/>
  <c r="AW1813" i="4"/>
  <c r="AU981" i="4"/>
  <c r="AW981" i="4"/>
  <c r="AU1102" i="4"/>
  <c r="AW1102" i="4"/>
  <c r="AU88" i="4"/>
  <c r="AW88" i="4"/>
  <c r="AU2182" i="4"/>
  <c r="AW2182" i="4"/>
  <c r="AU1878" i="4"/>
  <c r="AW1878" i="4"/>
  <c r="AW312" i="4"/>
  <c r="AU312" i="4"/>
  <c r="AU1997" i="4"/>
  <c r="AW1997" i="4"/>
  <c r="AU1975" i="4"/>
  <c r="AW1975" i="4"/>
  <c r="AW1728" i="4"/>
  <c r="AU1728" i="4"/>
  <c r="AU487" i="4"/>
  <c r="AW487" i="4"/>
  <c r="AU1076" i="4"/>
  <c r="AW1076" i="4"/>
  <c r="AU419" i="4"/>
  <c r="AW419" i="4"/>
  <c r="AU2042" i="4"/>
  <c r="AW2042" i="4"/>
  <c r="AU44" i="4"/>
  <c r="AW44" i="4"/>
  <c r="AU28" i="4"/>
  <c r="AW28" i="4"/>
  <c r="AU40" i="4"/>
  <c r="AW40" i="4"/>
  <c r="AU546" i="4"/>
  <c r="AW546" i="4"/>
  <c r="AU482" i="4"/>
  <c r="AW482" i="4"/>
  <c r="AU76" i="4"/>
  <c r="AW76" i="4"/>
  <c r="AU1527" i="4"/>
  <c r="AW1527" i="4"/>
  <c r="AU696" i="4"/>
  <c r="AW696" i="4"/>
  <c r="AU754" i="4"/>
  <c r="AW754" i="4"/>
  <c r="AU1556" i="4"/>
  <c r="AW1556" i="4"/>
  <c r="AU460" i="4"/>
  <c r="AW460" i="4"/>
  <c r="AU715" i="4"/>
  <c r="AW715" i="4"/>
  <c r="AU1787" i="4"/>
  <c r="AW1787" i="4"/>
  <c r="AU288" i="4"/>
  <c r="AW288" i="4"/>
  <c r="AU2275" i="4"/>
  <c r="AW2275" i="4"/>
  <c r="AU723" i="4"/>
  <c r="AW723" i="4"/>
  <c r="AU1547" i="4"/>
  <c r="AW1547" i="4"/>
  <c r="AU253" i="4"/>
  <c r="AW253" i="4"/>
  <c r="AW907" i="4"/>
  <c r="AU907" i="4"/>
  <c r="AW1572" i="4"/>
  <c r="AU1572" i="4"/>
  <c r="AU938" i="4"/>
  <c r="AW938" i="4"/>
  <c r="AW2447" i="4"/>
  <c r="AU2447" i="4"/>
  <c r="AU1204" i="4"/>
  <c r="AW1204" i="4"/>
  <c r="AU488" i="4"/>
  <c r="AW488" i="4"/>
  <c r="AU2315" i="4"/>
  <c r="AW2315" i="4"/>
  <c r="AU1390" i="4"/>
  <c r="AW1390" i="4"/>
  <c r="AU948" i="4"/>
  <c r="AW948" i="4"/>
  <c r="AU1064" i="4"/>
  <c r="AW1064" i="4"/>
  <c r="AU730" i="4"/>
  <c r="AW730" i="4"/>
  <c r="AU904" i="4"/>
  <c r="AW904" i="4"/>
  <c r="AU526" i="4"/>
  <c r="AW526" i="4"/>
  <c r="AU1673" i="4"/>
  <c r="AW1673" i="4"/>
  <c r="AU2389" i="4"/>
  <c r="AW2389" i="4"/>
  <c r="AU92" i="4"/>
  <c r="AW92" i="4"/>
  <c r="AU1097" i="4"/>
  <c r="AW1097" i="4"/>
  <c r="AU908" i="4"/>
  <c r="AW908" i="4"/>
  <c r="AU829" i="4"/>
  <c r="AW829" i="4"/>
  <c r="AU83" i="4"/>
  <c r="AW83" i="4"/>
  <c r="AU1749" i="4"/>
  <c r="AW1749" i="4"/>
  <c r="AU2362" i="4"/>
  <c r="AW2362" i="4"/>
  <c r="AU1148" i="4"/>
  <c r="AW1148" i="4"/>
  <c r="AU873" i="4"/>
  <c r="AW873" i="4"/>
  <c r="AU584" i="4"/>
  <c r="AW584" i="4"/>
  <c r="AU1467" i="4"/>
  <c r="AW1467" i="4"/>
  <c r="AU774" i="4"/>
  <c r="AW774" i="4"/>
  <c r="AU401" i="4"/>
  <c r="AW401" i="4"/>
  <c r="AU755" i="4"/>
  <c r="AW755" i="4"/>
  <c r="AU408" i="4"/>
  <c r="AW408" i="4"/>
  <c r="AU2236" i="4"/>
  <c r="AW2236" i="4"/>
  <c r="AU1995" i="4"/>
  <c r="AW1995" i="4"/>
  <c r="AU1278" i="4"/>
  <c r="AW1278" i="4"/>
  <c r="AU1009" i="4"/>
  <c r="AW1009" i="4"/>
  <c r="AU2441" i="4"/>
  <c r="AW2441" i="4"/>
  <c r="AU1494" i="4"/>
  <c r="AW1494" i="4"/>
  <c r="AU564" i="4"/>
  <c r="AW564" i="4"/>
  <c r="AU1337" i="4"/>
  <c r="AW1337" i="4"/>
  <c r="AU1828" i="4"/>
  <c r="AW1828" i="4"/>
  <c r="AU2423" i="4"/>
  <c r="AW2423" i="4"/>
  <c r="AU1947" i="4"/>
  <c r="AW1947" i="4"/>
  <c r="AU1683" i="4"/>
  <c r="AW1683" i="4"/>
  <c r="AU258" i="4"/>
  <c r="AW258" i="4"/>
  <c r="AU1001" i="4"/>
  <c r="AW1001" i="4"/>
  <c r="AU654" i="4"/>
  <c r="AW654" i="4"/>
  <c r="AU594" i="4"/>
  <c r="AW594" i="4"/>
  <c r="AU773" i="4"/>
  <c r="AW773" i="4"/>
  <c r="AW1014" i="4"/>
  <c r="AU1014" i="4"/>
  <c r="AU264" i="4"/>
  <c r="AW264" i="4"/>
  <c r="AW2465" i="4"/>
  <c r="AU2465" i="4"/>
  <c r="AU193" i="4"/>
  <c r="AW193" i="4"/>
  <c r="AU556" i="4"/>
  <c r="AW556" i="4"/>
  <c r="AU2383" i="4"/>
  <c r="AW2383" i="4"/>
  <c r="AU1349" i="4"/>
  <c r="AW1349" i="4"/>
  <c r="AU362" i="4"/>
  <c r="AW362" i="4"/>
  <c r="AU532" i="4"/>
  <c r="AW532" i="4"/>
  <c r="AU838" i="4"/>
  <c r="AW838" i="4"/>
  <c r="AU2206" i="4"/>
  <c r="AW2206" i="4"/>
  <c r="AU1247" i="4"/>
  <c r="AW1247" i="4"/>
  <c r="AU1338" i="4"/>
  <c r="AW1338" i="4"/>
  <c r="AU1385" i="4"/>
  <c r="AW1385" i="4"/>
  <c r="AU809" i="4"/>
  <c r="AW809" i="4"/>
  <c r="AU1484" i="4"/>
  <c r="AW1484" i="4"/>
  <c r="AU1066" i="4"/>
  <c r="AW1066" i="4"/>
  <c r="AU1405" i="4"/>
  <c r="AW1405" i="4"/>
  <c r="AU1125" i="4"/>
  <c r="AW1125" i="4"/>
  <c r="AU1992" i="4"/>
  <c r="AW1992" i="4"/>
  <c r="AU1055" i="4"/>
  <c r="AW1055" i="4"/>
  <c r="AU1259" i="4"/>
  <c r="AW1259" i="4"/>
  <c r="AU1025" i="4"/>
  <c r="AW1025" i="4"/>
  <c r="AU1401" i="4"/>
  <c r="AW1401" i="4"/>
  <c r="AU806" i="4"/>
  <c r="AW806" i="4"/>
  <c r="AU2229" i="4"/>
  <c r="AW2229" i="4"/>
  <c r="AU789" i="4"/>
  <c r="AW789" i="4"/>
  <c r="AU947" i="4"/>
  <c r="AW947" i="4"/>
  <c r="AU888" i="4"/>
  <c r="AW888" i="4"/>
  <c r="AN367" i="4"/>
  <c r="AO367" i="4" s="1"/>
  <c r="AN1345" i="4"/>
  <c r="AO1345" i="4" s="1"/>
  <c r="AN885" i="4"/>
  <c r="AO885" i="4" s="1"/>
  <c r="AN965" i="4"/>
  <c r="AO965" i="4" s="1"/>
  <c r="AN741" i="4"/>
  <c r="AO741" i="4" s="1"/>
  <c r="AN185" i="4"/>
  <c r="AO185" i="4" s="1"/>
  <c r="AN1600" i="4"/>
  <c r="AO1600" i="4" s="1"/>
  <c r="AN629" i="4"/>
  <c r="AO629" i="4" s="1"/>
  <c r="AN1364" i="4"/>
  <c r="AO1364" i="4" s="1"/>
  <c r="AN653" i="4"/>
  <c r="AO653" i="4" s="1"/>
  <c r="AN495" i="4"/>
  <c r="AO495" i="4" s="1"/>
  <c r="AN1619" i="4"/>
  <c r="AO1619" i="4" s="1"/>
  <c r="AN2084" i="4"/>
  <c r="AO2084" i="4" s="1"/>
  <c r="AN751" i="4"/>
  <c r="AO751" i="4" s="1"/>
  <c r="AN2446" i="4"/>
  <c r="AO2446" i="4" s="1"/>
  <c r="AN1573" i="4"/>
  <c r="AO1573" i="4" s="1"/>
  <c r="AN1857" i="4"/>
  <c r="AO1857" i="4" s="1"/>
  <c r="AN2011" i="4"/>
  <c r="AO2011" i="4" s="1"/>
  <c r="AN713" i="4"/>
  <c r="AO713" i="4" s="1"/>
  <c r="AN2412" i="4"/>
  <c r="AO2412" i="4" s="1"/>
  <c r="AN2010" i="4"/>
  <c r="AO2010" i="4" s="1"/>
  <c r="AN769" i="4"/>
  <c r="AO769" i="4" s="1"/>
  <c r="AN1825" i="4"/>
  <c r="AO1825" i="4" s="1"/>
  <c r="AN1624" i="4"/>
  <c r="AO1624" i="4" s="1"/>
  <c r="AN271" i="4"/>
  <c r="AO271" i="4" s="1"/>
  <c r="AN1741" i="4"/>
  <c r="AO1741" i="4" s="1"/>
  <c r="AN2443" i="4"/>
  <c r="AO2443" i="4" s="1"/>
  <c r="AN1802" i="4"/>
  <c r="AO1802" i="4" s="1"/>
  <c r="AN1397" i="4"/>
  <c r="AO1397" i="4" s="1"/>
  <c r="AN1357" i="4"/>
  <c r="AO1357" i="4" s="1"/>
  <c r="AN79" i="4"/>
  <c r="AO79" i="4" s="1"/>
  <c r="AN296" i="4"/>
  <c r="AO296" i="4" s="1"/>
  <c r="AN2299" i="4"/>
  <c r="AO2299" i="4" s="1"/>
  <c r="AN2334" i="4"/>
  <c r="AO2334" i="4" s="1"/>
  <c r="AN1752" i="4"/>
  <c r="AO1752" i="4" s="1"/>
  <c r="AN155" i="4"/>
  <c r="AO155" i="4" s="1"/>
  <c r="AN413" i="4"/>
  <c r="AO413" i="4" s="1"/>
  <c r="AN2105" i="4"/>
  <c r="AO2105" i="4" s="1"/>
  <c r="AN1790" i="4"/>
  <c r="AO1790" i="4" s="1"/>
  <c r="AN1197" i="4"/>
  <c r="AO1197" i="4" s="1"/>
  <c r="AN2035" i="4"/>
  <c r="AO2035" i="4" s="1"/>
  <c r="AN835" i="4"/>
  <c r="AO835" i="4" s="1"/>
  <c r="AN2167" i="4"/>
  <c r="AO2167" i="4" s="1"/>
  <c r="AN1653" i="4"/>
  <c r="AO1653" i="4" s="1"/>
  <c r="AN1391" i="4"/>
  <c r="AO1391" i="4" s="1"/>
  <c r="AN189" i="4"/>
  <c r="AO189" i="4" s="1"/>
  <c r="AN1088" i="4"/>
  <c r="AO1088" i="4" s="1"/>
  <c r="AN860" i="4"/>
  <c r="AO860" i="4" s="1"/>
  <c r="AN1033" i="4"/>
  <c r="AO1033" i="4" s="1"/>
  <c r="AN2064" i="4"/>
  <c r="AO2064" i="4" s="1"/>
  <c r="AN2220" i="4"/>
  <c r="AO2220" i="4" s="1"/>
  <c r="AN116" i="4"/>
  <c r="AO116" i="4" s="1"/>
  <c r="AN1841" i="4"/>
  <c r="AO1841" i="4" s="1"/>
  <c r="AN1282" i="4"/>
  <c r="AO1282" i="4" s="1"/>
  <c r="AN1511" i="4"/>
  <c r="AO1511" i="4" s="1"/>
  <c r="AN163" i="4"/>
  <c r="AO163" i="4" s="1"/>
  <c r="AN1566" i="4"/>
  <c r="AO1566" i="4" s="1"/>
  <c r="AN1636" i="4"/>
  <c r="AO1636" i="4" s="1"/>
  <c r="AN927" i="4"/>
  <c r="AO927" i="4" s="1"/>
  <c r="AN329" i="4"/>
  <c r="AO329" i="4" s="1"/>
  <c r="AN688" i="4"/>
  <c r="AO688" i="4" s="1"/>
  <c r="AN950" i="4"/>
  <c r="AO950" i="4" s="1"/>
  <c r="AN1395" i="4"/>
  <c r="AO1395" i="4" s="1"/>
  <c r="AN1423" i="4"/>
  <c r="AO1423" i="4" s="1"/>
  <c r="AN1937" i="4"/>
  <c r="AO1937" i="4" s="1"/>
  <c r="AN357" i="4"/>
  <c r="AO357" i="4" s="1"/>
  <c r="AN1720" i="4"/>
  <c r="AO1720" i="4" s="1"/>
  <c r="AN52" i="4"/>
  <c r="AO52" i="4" s="1"/>
  <c r="AN994" i="4"/>
  <c r="AO994" i="4" s="1"/>
  <c r="AN866" i="4"/>
  <c r="AO866" i="4" s="1"/>
  <c r="AN197" i="4"/>
  <c r="AO197" i="4" s="1"/>
  <c r="AN2387" i="4"/>
  <c r="AO2387" i="4" s="1"/>
  <c r="AN2460" i="4"/>
  <c r="AO2460" i="4" s="1"/>
  <c r="AN2004" i="4"/>
  <c r="AO2004" i="4" s="1"/>
  <c r="AN1165" i="4"/>
  <c r="AO1165" i="4" s="1"/>
  <c r="AN1173" i="4"/>
  <c r="AO1173" i="4" s="1"/>
  <c r="AN2104" i="4"/>
  <c r="AO2104" i="4" s="1"/>
  <c r="AN1669" i="4"/>
  <c r="AO1669" i="4" s="1"/>
  <c r="AN1080" i="4"/>
  <c r="AO1080" i="4" s="1"/>
  <c r="AN1206" i="4"/>
  <c r="AO1206" i="4" s="1"/>
  <c r="AN1842" i="4"/>
  <c r="AO1842" i="4" s="1"/>
  <c r="AN1549" i="4"/>
  <c r="AO1549" i="4" s="1"/>
  <c r="AU1849" i="4"/>
  <c r="AW1849" i="4"/>
  <c r="AU1999" i="4"/>
  <c r="AW1999" i="4"/>
  <c r="AU1917" i="4"/>
  <c r="AW1917" i="4"/>
  <c r="AU852" i="4"/>
  <c r="AW852" i="4"/>
  <c r="AU1778" i="4"/>
  <c r="AW1778" i="4"/>
  <c r="AU1223" i="4"/>
  <c r="AW1223" i="4"/>
  <c r="AU1781" i="4"/>
  <c r="AW1781" i="4"/>
  <c r="AU1331" i="4"/>
  <c r="AW1331" i="4"/>
  <c r="AU1763" i="4"/>
  <c r="AW1763" i="4"/>
  <c r="AU387" i="4"/>
  <c r="AW387" i="4"/>
  <c r="AU1016" i="4"/>
  <c r="AW1016" i="4"/>
  <c r="AU2308" i="4"/>
  <c r="AW2308" i="4"/>
  <c r="AU20" i="4"/>
  <c r="AW20" i="4"/>
  <c r="AU977" i="4"/>
  <c r="AW977" i="4"/>
  <c r="AU132" i="4"/>
  <c r="AW132" i="4"/>
  <c r="AW601" i="4"/>
  <c r="AU601" i="4"/>
  <c r="AU1545" i="4"/>
  <c r="AW1545" i="4"/>
  <c r="AU2303" i="4"/>
  <c r="AW2303" i="4"/>
  <c r="AU24" i="4"/>
  <c r="AW24" i="4"/>
  <c r="AU906" i="4"/>
  <c r="AW906" i="4"/>
  <c r="AW824" i="4"/>
  <c r="AU824" i="4"/>
  <c r="AU1322" i="4"/>
  <c r="AW1322" i="4"/>
  <c r="AU2307" i="4"/>
  <c r="AW2307" i="4"/>
  <c r="AU2163" i="4"/>
  <c r="AW2163" i="4"/>
  <c r="AU407" i="4"/>
  <c r="AW407" i="4"/>
  <c r="AU438" i="4"/>
  <c r="AW438" i="4"/>
  <c r="AU1780" i="4"/>
  <c r="AW1780" i="4"/>
  <c r="AU2339" i="4"/>
  <c r="AW2339" i="4"/>
  <c r="AU1811" i="4"/>
  <c r="AW1811" i="4"/>
  <c r="AU2302" i="4"/>
  <c r="AW2302" i="4"/>
  <c r="AU1925" i="4"/>
  <c r="AW1925" i="4"/>
  <c r="AU1012" i="4"/>
  <c r="AW1012" i="4"/>
  <c r="AU1222" i="4"/>
  <c r="AW1222" i="4"/>
  <c r="AU1326" i="4"/>
  <c r="AW1326" i="4"/>
  <c r="AW123" i="4"/>
  <c r="AU123" i="4"/>
  <c r="AU1100" i="4"/>
  <c r="AW1100" i="4"/>
  <c r="AW1595" i="4"/>
  <c r="AU1595" i="4"/>
  <c r="AU1215" i="4"/>
  <c r="AW1215" i="4"/>
  <c r="AU2111" i="4"/>
  <c r="AW2111" i="4"/>
  <c r="AU872" i="4"/>
  <c r="AW872" i="4"/>
  <c r="AU1132" i="4"/>
  <c r="AW1132" i="4"/>
  <c r="AU2437" i="4"/>
  <c r="AW2437" i="4"/>
  <c r="AU1160" i="4"/>
  <c r="AW1160" i="4"/>
  <c r="AU1158" i="4"/>
  <c r="AW1158" i="4"/>
  <c r="AU676" i="4"/>
  <c r="AW676" i="4"/>
  <c r="AU148" i="4"/>
  <c r="AW148" i="4"/>
  <c r="AW454" i="4"/>
  <c r="AU454" i="4"/>
  <c r="AU339" i="4"/>
  <c r="AW339" i="4"/>
  <c r="AU1729" i="4"/>
  <c r="AW1729" i="4"/>
  <c r="AW210" i="4"/>
  <c r="AU210" i="4"/>
  <c r="AU395" i="4"/>
  <c r="AW395" i="4"/>
  <c r="AU991" i="4"/>
  <c r="AW991" i="4"/>
  <c r="AU561" i="4"/>
  <c r="AW561" i="4"/>
  <c r="AW124" i="4"/>
  <c r="AU124" i="4"/>
  <c r="AU1065" i="4"/>
  <c r="AW1065" i="4"/>
  <c r="AU1068" i="4"/>
  <c r="AW1068" i="4"/>
  <c r="AU568" i="4"/>
  <c r="AW568" i="4"/>
  <c r="AU77" i="4"/>
  <c r="AW77" i="4"/>
  <c r="AW1466" i="4"/>
  <c r="AU291" i="4"/>
  <c r="AW291" i="4"/>
  <c r="AU641" i="4"/>
  <c r="AW641" i="4"/>
  <c r="AW1174" i="4"/>
  <c r="AU1174" i="4"/>
  <c r="AU1552" i="4"/>
  <c r="AW1552" i="4"/>
  <c r="AW227" i="4"/>
  <c r="AU227" i="4"/>
  <c r="AU292" i="4"/>
  <c r="AW292" i="4"/>
  <c r="AW540" i="4"/>
  <c r="AU540" i="4"/>
  <c r="AU926" i="4"/>
  <c r="AW926" i="4"/>
  <c r="AW43" i="4"/>
  <c r="AU1319" i="4"/>
  <c r="AW1319" i="4"/>
  <c r="AU483" i="4"/>
  <c r="AW483" i="4"/>
  <c r="AU2282" i="4"/>
  <c r="AW2282" i="4"/>
  <c r="AU2143" i="4"/>
  <c r="AW2143" i="4"/>
  <c r="AU895" i="4"/>
  <c r="AW895" i="4"/>
  <c r="AU319" i="4"/>
  <c r="AW319" i="4"/>
  <c r="AU1260" i="4"/>
  <c r="AW1260" i="4"/>
  <c r="AU1506" i="4"/>
  <c r="AW1506" i="4"/>
  <c r="AU2399" i="4"/>
  <c r="AW2399" i="4"/>
  <c r="AU915" i="4"/>
  <c r="AW915" i="4"/>
  <c r="AU1675" i="4"/>
  <c r="AW1675" i="4"/>
  <c r="AU422" i="4"/>
  <c r="AW422" i="4"/>
  <c r="AU2392" i="4"/>
  <c r="AW2392" i="4"/>
  <c r="AU493" i="4"/>
  <c r="AW493" i="4"/>
  <c r="AU1370" i="4"/>
  <c r="AW1370" i="4"/>
  <c r="AU2304" i="4"/>
  <c r="AW2304" i="4"/>
  <c r="AU728" i="4"/>
  <c r="AW728" i="4"/>
  <c r="AU2475" i="4"/>
  <c r="AW2475" i="4"/>
  <c r="AU1398" i="4"/>
  <c r="AW1398" i="4"/>
  <c r="AU1822" i="4"/>
  <c r="AW1822" i="4"/>
  <c r="AU1355" i="4"/>
  <c r="AW1355" i="4"/>
  <c r="AU263" i="4"/>
  <c r="AW263" i="4"/>
  <c r="AU2311" i="4"/>
  <c r="AW2311" i="4"/>
  <c r="AU214" i="4"/>
  <c r="AW214" i="4"/>
  <c r="AU2329" i="4"/>
  <c r="AW2329" i="4"/>
  <c r="AU2352" i="4"/>
  <c r="AW2352" i="4"/>
  <c r="AU801" i="4"/>
  <c r="AW801" i="4"/>
  <c r="AU2077" i="4"/>
  <c r="AW2077" i="4"/>
  <c r="AU857" i="4"/>
  <c r="AW857" i="4"/>
  <c r="AU420" i="4"/>
  <c r="AW420" i="4"/>
  <c r="AU666" i="4"/>
  <c r="AW666" i="4"/>
  <c r="AU2294" i="4"/>
  <c r="AW2294" i="4"/>
  <c r="AU1386" i="4"/>
  <c r="AW1386" i="4"/>
  <c r="AU384" i="4"/>
  <c r="AW384" i="4"/>
  <c r="AU2230" i="4"/>
  <c r="AW2230" i="4"/>
  <c r="AU892" i="4"/>
  <c r="AW892" i="4"/>
  <c r="AU695" i="4"/>
  <c r="AW695" i="4"/>
  <c r="AU657" i="4"/>
  <c r="AW657" i="4"/>
  <c r="AU962" i="4"/>
  <c r="AW962" i="4"/>
  <c r="AU2469" i="4"/>
  <c r="AW2469" i="4"/>
  <c r="AU2209" i="4"/>
  <c r="AW2209" i="4"/>
  <c r="AU1192" i="4"/>
  <c r="AW1192" i="4"/>
  <c r="AU859" i="4"/>
  <c r="AW859" i="4"/>
  <c r="AU2217" i="4"/>
  <c r="AW2217" i="4"/>
  <c r="AU826" i="4"/>
  <c r="AW826" i="4"/>
  <c r="AU627" i="4"/>
  <c r="AW627" i="4"/>
  <c r="AU541" i="4"/>
  <c r="AW541" i="4"/>
  <c r="AU1451" i="4"/>
  <c r="AW1451" i="4"/>
  <c r="AU1032" i="4"/>
  <c r="AW1032" i="4"/>
  <c r="AU2073" i="4"/>
  <c r="AW2073" i="4"/>
  <c r="AU1263" i="4"/>
  <c r="AW1263" i="4"/>
  <c r="AU2244" i="4"/>
  <c r="AW2244" i="4"/>
  <c r="AU784" i="4"/>
  <c r="AW784" i="4"/>
  <c r="AU903" i="4"/>
  <c r="AW903" i="4"/>
  <c r="AU1808" i="4"/>
  <c r="AW1808" i="4"/>
  <c r="AU891" i="4"/>
  <c r="AW891" i="4"/>
  <c r="AU2468" i="4"/>
  <c r="AW2468" i="4"/>
  <c r="AU1788" i="4"/>
  <c r="AW1788" i="4"/>
  <c r="AU228" i="4"/>
  <c r="AW228" i="4"/>
  <c r="AU246" i="4"/>
  <c r="AW246" i="4"/>
  <c r="AU1046" i="4"/>
  <c r="AW1046" i="4"/>
  <c r="AU694" i="4"/>
  <c r="AW694" i="4"/>
  <c r="AU740" i="4"/>
  <c r="AW740" i="4"/>
  <c r="AU1104" i="4"/>
  <c r="AW1104" i="4"/>
  <c r="AU1048" i="4"/>
  <c r="AW1048" i="4"/>
  <c r="AU2396" i="4"/>
  <c r="AW2396" i="4"/>
  <c r="AU1050" i="4"/>
  <c r="AW1050" i="4"/>
  <c r="AU346" i="4"/>
  <c r="AW346" i="4"/>
  <c r="AU2462" i="4"/>
  <c r="AW2462" i="4"/>
  <c r="AU499" i="4"/>
  <c r="AW499" i="4"/>
  <c r="AU1581" i="4"/>
  <c r="AW1581" i="4"/>
  <c r="AU1177" i="4"/>
  <c r="AW1177" i="4"/>
  <c r="AU81" i="4"/>
  <c r="AW81" i="4"/>
  <c r="AU276" i="4"/>
  <c r="AW276" i="4"/>
  <c r="AU790" i="4"/>
  <c r="AW790" i="4"/>
  <c r="AU1757" i="4"/>
  <c r="AW1757" i="4"/>
  <c r="AU355" i="4"/>
  <c r="AW355" i="4"/>
  <c r="AU1133" i="4"/>
  <c r="AW1133" i="4"/>
  <c r="AU770" i="4"/>
  <c r="AW770" i="4"/>
  <c r="AU2273" i="4"/>
  <c r="AW2273" i="4"/>
  <c r="AU1981" i="4"/>
  <c r="AW1981" i="4"/>
  <c r="AW667" i="4"/>
  <c r="AU667" i="4"/>
  <c r="AU1230" i="4"/>
  <c r="AW1230" i="4"/>
  <c r="AU349" i="4"/>
  <c r="AW349" i="4"/>
  <c r="AU1908" i="4"/>
  <c r="AW1908" i="4"/>
  <c r="AU371" i="4"/>
  <c r="AW371" i="4"/>
  <c r="AU141" i="4"/>
  <c r="AW141" i="4"/>
  <c r="AU2228" i="4"/>
  <c r="AW2228" i="4"/>
  <c r="AU1818" i="4"/>
  <c r="AW1818" i="4"/>
  <c r="AU2212" i="4"/>
  <c r="AW2212" i="4"/>
  <c r="AU630" i="4"/>
  <c r="AW630" i="4"/>
  <c r="AU183" i="4"/>
  <c r="AW183" i="4"/>
  <c r="AU1578" i="4"/>
  <c r="AW1578" i="4"/>
  <c r="AU1530" i="4"/>
  <c r="AW1530" i="4"/>
  <c r="AU2033" i="4"/>
  <c r="AW2033" i="4"/>
  <c r="AU2272" i="4"/>
  <c r="AW2272" i="4"/>
  <c r="AU884" i="4"/>
  <c r="AW884" i="4"/>
  <c r="AU72" i="4"/>
  <c r="AW72" i="4"/>
  <c r="AU1693" i="4"/>
  <c r="AW1693" i="4"/>
  <c r="AU2129" i="4"/>
  <c r="AW2129" i="4"/>
  <c r="AU269" i="4"/>
  <c r="AW269" i="4"/>
  <c r="AU1955" i="4"/>
  <c r="AW1955" i="4"/>
  <c r="AU1089" i="4"/>
  <c r="AW1089" i="4"/>
  <c r="AU2181" i="4"/>
  <c r="AW2181" i="4"/>
  <c r="AU256" i="4"/>
  <c r="AW256" i="4"/>
  <c r="AU2187" i="4"/>
  <c r="AW2187" i="4"/>
  <c r="AU2118" i="4"/>
  <c r="AW2118" i="4"/>
  <c r="AU1570" i="4"/>
  <c r="AW1570" i="4"/>
  <c r="AU2131" i="4"/>
  <c r="AW2131" i="4"/>
  <c r="AU1901" i="4"/>
  <c r="AW1901" i="4"/>
  <c r="AU2056" i="4"/>
  <c r="AW2056" i="4"/>
  <c r="AU1634" i="4"/>
  <c r="AW1634" i="4"/>
  <c r="AU1996" i="4"/>
  <c r="AW1996" i="4"/>
  <c r="AU469" i="4"/>
  <c r="AW469" i="4"/>
  <c r="AU373" i="4"/>
  <c r="AW373" i="4"/>
  <c r="AU2316" i="4"/>
  <c r="AW2316" i="4"/>
  <c r="AU2086" i="4"/>
  <c r="AW2086" i="4"/>
  <c r="AU2368" i="4"/>
  <c r="AW2368" i="4"/>
  <c r="AU172" i="4"/>
  <c r="AW172" i="4"/>
  <c r="AU1977" i="4"/>
  <c r="AW1977" i="4"/>
  <c r="AU1169" i="4"/>
  <c r="AW1169" i="4"/>
  <c r="AU239" i="4"/>
  <c r="AW239" i="4"/>
  <c r="AU714" i="4"/>
  <c r="AW714" i="4"/>
  <c r="AU1220" i="4"/>
  <c r="AW1220" i="4"/>
  <c r="AU1228" i="4"/>
  <c r="AW1228" i="4"/>
  <c r="AU2395" i="4"/>
  <c r="AW2395" i="4"/>
  <c r="AU2225" i="4"/>
  <c r="AW2225" i="4"/>
  <c r="AU2009" i="4"/>
  <c r="AW2009" i="4"/>
  <c r="AU2019" i="4"/>
  <c r="AW2019" i="4"/>
  <c r="AU2043" i="4"/>
  <c r="AW2043" i="4"/>
  <c r="AW1181" i="4"/>
  <c r="AU1181" i="4"/>
  <c r="AU117" i="4"/>
  <c r="AW117" i="4"/>
  <c r="AU143" i="4"/>
  <c r="AW143" i="4"/>
  <c r="AU294" i="4"/>
  <c r="AW294" i="4"/>
  <c r="AU515" i="4"/>
  <c r="AW515" i="4"/>
  <c r="AU265" i="4"/>
  <c r="AW265" i="4"/>
  <c r="AU2285" i="4"/>
  <c r="AW2285" i="4"/>
  <c r="AU250" i="4"/>
  <c r="AW250" i="4"/>
  <c r="AU2103" i="4"/>
  <c r="AW2103" i="4"/>
  <c r="AU864" i="4"/>
  <c r="AW864" i="4"/>
  <c r="AW1971" i="4"/>
  <c r="AU1971" i="4"/>
  <c r="AW1855" i="4"/>
  <c r="AU1855" i="4"/>
  <c r="AW175" i="4"/>
  <c r="AU175" i="4"/>
  <c r="AW2323" i="4"/>
  <c r="AU2323" i="4"/>
  <c r="AU1840" i="4"/>
  <c r="AW1840" i="4"/>
  <c r="AU861" i="4"/>
  <c r="AW861" i="4"/>
  <c r="AW1365" i="4"/>
  <c r="AU1365" i="4"/>
  <c r="AU1221" i="4"/>
  <c r="AW1221" i="4"/>
  <c r="AU2435" i="4"/>
  <c r="AW2435" i="4"/>
  <c r="AW1900" i="4"/>
  <c r="AU1900" i="4"/>
  <c r="AW1106" i="4"/>
  <c r="AU1106" i="4"/>
  <c r="AW203" i="4"/>
  <c r="AU203" i="4"/>
  <c r="AW979" i="4"/>
  <c r="AU979" i="4"/>
  <c r="AW2099" i="4"/>
  <c r="AU2099" i="4"/>
  <c r="AW1478" i="4"/>
  <c r="AU1478" i="4"/>
  <c r="AW700" i="4"/>
  <c r="AU700" i="4"/>
  <c r="AW787" i="4"/>
  <c r="AU787" i="4"/>
  <c r="AU1444" i="4"/>
  <c r="AW1444" i="4"/>
  <c r="AU273" i="4"/>
  <c r="AW273" i="4"/>
  <c r="AU1264" i="4"/>
  <c r="AW1264" i="4"/>
  <c r="AW765" i="4"/>
  <c r="AU765" i="4"/>
  <c r="AW491" i="4"/>
  <c r="AU491" i="4"/>
  <c r="AW505" i="4"/>
  <c r="AU505" i="4"/>
  <c r="AW1201" i="4"/>
  <c r="AU1201" i="4"/>
  <c r="AW1053" i="4"/>
  <c r="AU1053" i="4"/>
  <c r="AW1593" i="4"/>
  <c r="AU1593" i="4"/>
  <c r="AW2436" i="4"/>
  <c r="AU2436" i="4"/>
  <c r="AW74" i="4"/>
  <c r="AU74" i="4"/>
  <c r="AW392" i="4"/>
  <c r="AU392" i="4"/>
  <c r="AW473" i="4"/>
  <c r="AU473" i="4"/>
  <c r="AW1564" i="4"/>
  <c r="AU1564" i="4"/>
  <c r="AW2051" i="4"/>
  <c r="AU2051" i="4"/>
  <c r="AW1138" i="4"/>
  <c r="AU1138" i="4"/>
  <c r="AW798" i="4"/>
  <c r="AU798" i="4"/>
  <c r="AW313" i="4"/>
  <c r="AU313" i="4"/>
  <c r="AW1324" i="4"/>
  <c r="AU1324" i="4"/>
  <c r="AW2121" i="4"/>
  <c r="AU2121" i="4"/>
  <c r="AW679" i="4"/>
  <c r="AU679" i="4"/>
  <c r="AW1213" i="4"/>
  <c r="AU1213" i="4"/>
  <c r="AU181" i="4"/>
  <c r="AW181" i="4"/>
  <c r="AW1984" i="4"/>
  <c r="AU1984" i="4"/>
  <c r="AU331" i="4"/>
  <c r="AW331" i="4"/>
  <c r="AU1701" i="4"/>
  <c r="AW1701" i="4"/>
  <c r="AW1796" i="4"/>
  <c r="AU1796" i="4"/>
  <c r="AU745" i="4"/>
  <c r="AW745" i="4"/>
  <c r="AU1648" i="4"/>
  <c r="AW1648" i="4"/>
  <c r="AU2112" i="4"/>
  <c r="AW2112" i="4"/>
  <c r="AU607" i="4"/>
  <c r="AW607" i="4"/>
  <c r="AU1351" i="4"/>
  <c r="AW1351" i="4"/>
  <c r="AU1085" i="4"/>
  <c r="AW1085" i="4"/>
  <c r="AU1410" i="4"/>
  <c r="AW1410" i="4"/>
  <c r="AU68" i="4"/>
  <c r="AW68" i="4"/>
  <c r="AU1187" i="4"/>
  <c r="AW1187" i="4"/>
  <c r="AU1126" i="4"/>
  <c r="AW1126" i="4"/>
  <c r="AU1960" i="4"/>
  <c r="AW1960" i="4"/>
  <c r="AU110" i="4"/>
  <c r="AW110" i="4"/>
  <c r="AU1166" i="4"/>
  <c r="AW1166" i="4"/>
  <c r="AU1383" i="4"/>
  <c r="AW1383" i="4"/>
  <c r="AU2166" i="4"/>
  <c r="AW2166" i="4"/>
  <c r="AU89" i="4"/>
  <c r="AW89" i="4"/>
  <c r="AU834" i="4"/>
  <c r="AW834" i="4"/>
  <c r="AU1685" i="4"/>
  <c r="AW1685" i="4"/>
  <c r="AU93" i="4"/>
  <c r="AW93" i="4"/>
  <c r="AU324" i="4"/>
  <c r="AW324" i="4"/>
  <c r="AU1235" i="4"/>
  <c r="AW1235" i="4"/>
  <c r="AU1768" i="4"/>
  <c r="AW1768" i="4"/>
  <c r="AU450" i="4"/>
  <c r="AW450" i="4"/>
  <c r="AU1695" i="4"/>
  <c r="AW1695" i="4"/>
  <c r="AU1358" i="4"/>
  <c r="AW1358" i="4"/>
  <c r="AU737" i="4"/>
  <c r="AW737" i="4"/>
  <c r="AU297" i="4"/>
  <c r="AW297" i="4"/>
  <c r="AU2393" i="4"/>
  <c r="AW2393" i="4"/>
  <c r="AU2141" i="4"/>
  <c r="AW2141" i="4"/>
  <c r="AU1551" i="4"/>
  <c r="AW1551" i="4"/>
  <c r="AU655" i="4"/>
  <c r="AW655" i="4"/>
  <c r="AU2088" i="4"/>
  <c r="AW2088" i="4"/>
  <c r="AU604" i="4"/>
  <c r="AW604" i="4"/>
  <c r="AU1948" i="4"/>
  <c r="AW1948" i="4"/>
  <c r="AU1034" i="4"/>
  <c r="AW1034" i="4"/>
  <c r="AU1135" i="4"/>
  <c r="AW1135" i="4"/>
  <c r="AU1579" i="4"/>
  <c r="AW1579" i="4"/>
  <c r="AU1722" i="4"/>
  <c r="AW1722" i="4"/>
  <c r="AU399" i="4"/>
  <c r="AW399" i="4"/>
  <c r="AU998" i="4"/>
  <c r="AW998" i="4"/>
  <c r="AU2351" i="4"/>
  <c r="AW2351" i="4"/>
  <c r="AU582" i="4"/>
  <c r="AW582" i="4"/>
  <c r="AU409" i="4"/>
  <c r="AW409" i="4"/>
  <c r="AU1456" i="4"/>
  <c r="AW1456" i="4"/>
  <c r="AU2369" i="4"/>
  <c r="AW2369" i="4"/>
  <c r="AU48" i="4"/>
  <c r="AW48" i="4"/>
  <c r="AU803" i="4"/>
  <c r="AW803" i="4"/>
  <c r="AU712" i="4"/>
  <c r="AW712" i="4"/>
  <c r="AU921" i="4"/>
  <c r="AW921" i="4"/>
  <c r="AU1797" i="4"/>
  <c r="AW1797" i="4"/>
  <c r="AW1437" i="4"/>
  <c r="AU1437" i="4"/>
  <c r="AU1232" i="4"/>
  <c r="AW1232" i="4"/>
  <c r="AU65" i="4"/>
  <c r="AW65" i="4"/>
  <c r="AU2327" i="4"/>
  <c r="AW2327" i="4"/>
  <c r="AU391" i="4"/>
  <c r="AW391" i="4"/>
  <c r="AU1509" i="4"/>
  <c r="AW1509" i="4"/>
  <c r="AU2140" i="4"/>
  <c r="AW2140" i="4"/>
  <c r="AU217" i="4"/>
  <c r="AW217" i="4"/>
  <c r="AU2452" i="4"/>
  <c r="AW2452" i="4"/>
  <c r="AU2337" i="4"/>
  <c r="AW2337" i="4"/>
  <c r="AU2164" i="4"/>
  <c r="AW2164" i="4"/>
  <c r="AU1915" i="4"/>
  <c r="AW1915" i="4"/>
  <c r="AU1789" i="4"/>
  <c r="AW1789" i="4"/>
  <c r="AU1632" i="4"/>
  <c r="AW1632" i="4"/>
  <c r="AU1657" i="4"/>
  <c r="AW1657" i="4"/>
  <c r="AU1631" i="4"/>
  <c r="AW1631" i="4"/>
  <c r="AU1006" i="4"/>
  <c r="AW1006" i="4"/>
  <c r="AU1042" i="4"/>
  <c r="AW1042" i="4"/>
  <c r="AU949" i="4"/>
  <c r="AW949" i="4"/>
  <c r="AU1366" i="4"/>
  <c r="AW1366" i="4"/>
  <c r="AU2250" i="4"/>
  <c r="AW2250" i="4"/>
  <c r="AU1776" i="4"/>
  <c r="AW1776" i="4"/>
  <c r="AU883" i="4"/>
  <c r="AW883" i="4"/>
  <c r="AU681" i="4"/>
  <c r="AW681" i="4"/>
  <c r="AU805" i="4"/>
  <c r="AW805" i="4"/>
  <c r="AU1755" i="4"/>
  <c r="AW1755" i="4"/>
  <c r="AU475" i="4"/>
  <c r="AW475" i="4"/>
  <c r="AU2096" i="4"/>
  <c r="AW2096" i="4"/>
  <c r="AU2069" i="4"/>
  <c r="AW2069" i="4"/>
  <c r="AU684" i="4"/>
  <c r="AW684" i="4"/>
  <c r="AU2270" i="4"/>
  <c r="AW2270" i="4"/>
  <c r="AU1614" i="4"/>
  <c r="AW1614" i="4"/>
  <c r="AU683" i="4"/>
  <c r="AW683" i="4"/>
  <c r="AW2428" i="4"/>
  <c r="AU1807" i="4"/>
  <c r="AW1807" i="4"/>
  <c r="AU31" i="4"/>
  <c r="AW31" i="4"/>
  <c r="AU2431" i="4"/>
  <c r="AW2431" i="4"/>
  <c r="AU869" i="4"/>
  <c r="AW869" i="4"/>
  <c r="AU299" i="4"/>
  <c r="AW299" i="4"/>
  <c r="AU211" i="4"/>
  <c r="AW211" i="4"/>
  <c r="AU502" i="4"/>
  <c r="AW502" i="4"/>
  <c r="AW432" i="4"/>
  <c r="AU432" i="4"/>
  <c r="AU1838" i="4"/>
  <c r="AW1838" i="4"/>
  <c r="AU356" i="4"/>
  <c r="AW356" i="4"/>
  <c r="AU1093" i="4"/>
  <c r="AW1093" i="4"/>
  <c r="AW1968" i="4"/>
  <c r="AU1968" i="4"/>
  <c r="AU833" i="4"/>
  <c r="AW833" i="4"/>
  <c r="AU2218" i="4"/>
  <c r="AW2218" i="4"/>
  <c r="AU642" i="4"/>
  <c r="AW642" i="4"/>
  <c r="AU2050" i="4"/>
  <c r="AW2050" i="4"/>
  <c r="AU731" i="4"/>
  <c r="AW731" i="4"/>
  <c r="AU1716" i="4"/>
  <c r="AW1716" i="4"/>
  <c r="AU2467" i="4"/>
  <c r="AW2467" i="4"/>
  <c r="AW2384" i="4"/>
  <c r="AU2384" i="4"/>
  <c r="AU2291" i="4"/>
  <c r="AW2291" i="4"/>
  <c r="AU886" i="4"/>
  <c r="AW886" i="4"/>
  <c r="AU1314" i="4"/>
  <c r="AW1314" i="4"/>
  <c r="AU1420" i="4"/>
  <c r="AW1420" i="4"/>
  <c r="AU2207" i="4"/>
  <c r="AW2207" i="4"/>
  <c r="AU882" i="4"/>
  <c r="AW882" i="4"/>
  <c r="AU275" i="4"/>
  <c r="AW275" i="4"/>
  <c r="AU1814" i="4"/>
  <c r="AW1814" i="4"/>
  <c r="AU967" i="4"/>
  <c r="AW967" i="4"/>
  <c r="AU1117" i="4"/>
  <c r="AW1117" i="4"/>
  <c r="AU1440" i="4"/>
  <c r="AW1440" i="4"/>
  <c r="AU1284" i="4"/>
  <c r="AW1284" i="4"/>
  <c r="AU1136" i="4"/>
  <c r="AW1136" i="4"/>
  <c r="AU959" i="4"/>
  <c r="AW959" i="4"/>
  <c r="AU2231" i="4"/>
  <c r="AW2231" i="4"/>
  <c r="AU35" i="4"/>
  <c r="AW35" i="4"/>
  <c r="AU1961" i="4"/>
  <c r="AW1961" i="4"/>
  <c r="AU285" i="4"/>
  <c r="AW285" i="4"/>
  <c r="AU1445" i="4"/>
  <c r="AW1445" i="4"/>
  <c r="AU1027" i="4"/>
  <c r="AW1027" i="4"/>
  <c r="AU1877" i="4"/>
  <c r="AW1877" i="4"/>
  <c r="AU1070" i="4"/>
  <c r="AW1070" i="4"/>
  <c r="AU1931" i="4"/>
  <c r="AW1931" i="4"/>
  <c r="AU2059" i="4"/>
  <c r="AW2059" i="4"/>
  <c r="AU1709" i="4"/>
  <c r="AW1709" i="4"/>
  <c r="AU2053" i="4"/>
  <c r="AW2053" i="4"/>
  <c r="AU380" i="4"/>
  <c r="AW380" i="4"/>
  <c r="AU748" i="4"/>
  <c r="AW748" i="4"/>
  <c r="AU1105" i="4"/>
  <c r="AW1105" i="4"/>
  <c r="AU1628" i="4"/>
  <c r="AW1628" i="4"/>
  <c r="AU113" i="4"/>
  <c r="AW113" i="4"/>
  <c r="AU156" i="4"/>
  <c r="AW156" i="4"/>
  <c r="AU348" i="4"/>
  <c r="AW348" i="4"/>
  <c r="AU157" i="4"/>
  <c r="AW157" i="4"/>
  <c r="AU701" i="4"/>
  <c r="AW701" i="4"/>
  <c r="AU2252" i="4"/>
  <c r="AW2252" i="4"/>
  <c r="AU1945" i="4"/>
  <c r="AW1945" i="4"/>
  <c r="AU2349" i="4"/>
  <c r="AW2349" i="4"/>
  <c r="AW1137" i="4"/>
  <c r="AU1137" i="4"/>
  <c r="AU360" i="4"/>
  <c r="AW360" i="4"/>
  <c r="AU664" i="4"/>
  <c r="AW664" i="4"/>
  <c r="AW50" i="4"/>
  <c r="AU50" i="4"/>
  <c r="AU262" i="4"/>
  <c r="AW262" i="4"/>
  <c r="AU792" i="4"/>
  <c r="AW792" i="4"/>
  <c r="AU1011" i="4"/>
  <c r="AW1011" i="4"/>
  <c r="AU646" i="4"/>
  <c r="AW646" i="4"/>
  <c r="AU1703" i="4"/>
  <c r="AW1703" i="4"/>
  <c r="AU1477" i="4"/>
  <c r="AW1477" i="4"/>
  <c r="AW2361" i="4"/>
  <c r="AU2361" i="4"/>
  <c r="AW631" i="4"/>
  <c r="AU631" i="4"/>
  <c r="AO11" i="4"/>
  <c r="AN2489" i="4" l="1"/>
  <c r="AU1206" i="4"/>
  <c r="AW1206" i="4"/>
  <c r="AU2004" i="4"/>
  <c r="AW2004" i="4"/>
  <c r="AU52" i="4"/>
  <c r="AW52" i="4"/>
  <c r="AU950" i="4"/>
  <c r="AW950" i="4"/>
  <c r="AU163" i="4"/>
  <c r="AW163" i="4"/>
  <c r="AU2064" i="4"/>
  <c r="AW2064" i="4"/>
  <c r="AU1653" i="4"/>
  <c r="AW1653" i="4"/>
  <c r="AU2105" i="4"/>
  <c r="AW2105" i="4"/>
  <c r="AU296" i="4"/>
  <c r="AW296" i="4"/>
  <c r="AU1741" i="4"/>
  <c r="AW1741" i="4"/>
  <c r="AU2412" i="4"/>
  <c r="AW2412" i="4"/>
  <c r="AU751" i="4"/>
  <c r="AW751" i="4"/>
  <c r="AU629" i="4"/>
  <c r="AW629" i="4"/>
  <c r="AU1345" i="4"/>
  <c r="AW1345" i="4"/>
  <c r="AU1298" i="4"/>
  <c r="AW1298" i="4"/>
  <c r="AU1000" i="4"/>
  <c r="AW1000" i="4"/>
  <c r="AU1864" i="4"/>
  <c r="AW1864" i="4"/>
  <c r="AU1895" i="4"/>
  <c r="AW1895" i="4"/>
  <c r="AU1939" i="4"/>
  <c r="AW1939" i="4"/>
  <c r="AU1256" i="4"/>
  <c r="AW1256" i="4"/>
  <c r="AU1384" i="4"/>
  <c r="AW1384" i="4"/>
  <c r="AU1266" i="4"/>
  <c r="AW1266" i="4"/>
  <c r="AU33" i="4"/>
  <c r="AW33" i="4"/>
  <c r="AU599" i="4"/>
  <c r="AW599" i="4"/>
  <c r="AU874" i="4"/>
  <c r="AW874" i="4"/>
  <c r="AU1061" i="4"/>
  <c r="AW1061" i="4"/>
  <c r="AU2473" i="4"/>
  <c r="AW2473" i="4"/>
  <c r="AU1953" i="4"/>
  <c r="AW1953" i="4"/>
  <c r="AU1487" i="4"/>
  <c r="AW1487" i="4"/>
  <c r="AU2264" i="4"/>
  <c r="AW2264" i="4"/>
  <c r="AU894" i="4"/>
  <c r="AW894" i="4"/>
  <c r="AU761" i="4"/>
  <c r="AW761" i="4"/>
  <c r="AU1239" i="4"/>
  <c r="AW1239" i="4"/>
  <c r="AW11" i="4"/>
  <c r="AU11" i="4"/>
  <c r="AO2489" i="4"/>
  <c r="AU1080" i="4"/>
  <c r="AW1080" i="4"/>
  <c r="AU2460" i="4"/>
  <c r="AW2460" i="4"/>
  <c r="AW1720" i="4"/>
  <c r="AU1720" i="4"/>
  <c r="AU688" i="4"/>
  <c r="AW688" i="4"/>
  <c r="AU1511" i="4"/>
  <c r="AW1511" i="4"/>
  <c r="AU1033" i="4"/>
  <c r="AW1033" i="4"/>
  <c r="AU2167" i="4"/>
  <c r="AW2167" i="4"/>
  <c r="AU413" i="4"/>
  <c r="AW413" i="4"/>
  <c r="AW79" i="4"/>
  <c r="AU79" i="4"/>
  <c r="AU271" i="4"/>
  <c r="AW271" i="4"/>
  <c r="AU713" i="4"/>
  <c r="AW713" i="4"/>
  <c r="AU2084" i="4"/>
  <c r="AW2084" i="4"/>
  <c r="AU1600" i="4"/>
  <c r="AW1600" i="4"/>
  <c r="AU367" i="4"/>
  <c r="AW367" i="4"/>
  <c r="AU2102" i="4"/>
  <c r="AW2102" i="4"/>
  <c r="AU1211" i="4"/>
  <c r="AW1211" i="4"/>
  <c r="AU2335" i="4"/>
  <c r="AW2335" i="4"/>
  <c r="AU517" i="4"/>
  <c r="AW517" i="4"/>
  <c r="AU390" i="4"/>
  <c r="AW390" i="4"/>
  <c r="AU445" i="4"/>
  <c r="AW445" i="4"/>
  <c r="AU2314" i="4"/>
  <c r="AW2314" i="4"/>
  <c r="AU105" i="4"/>
  <c r="AW105" i="4"/>
  <c r="AW1554" i="4"/>
  <c r="AU1554" i="4"/>
  <c r="AU1887" i="4"/>
  <c r="AW1887" i="4"/>
  <c r="AU1896" i="4"/>
  <c r="AW1896" i="4"/>
  <c r="AU1013" i="4"/>
  <c r="AW1013" i="4"/>
  <c r="AU364" i="4"/>
  <c r="AW364" i="4"/>
  <c r="AU472" i="4"/>
  <c r="AW472" i="4"/>
  <c r="AU287" i="4"/>
  <c r="AW287" i="4"/>
  <c r="AU724" i="4"/>
  <c r="AW724" i="4"/>
  <c r="AU1339" i="4"/>
  <c r="AW1339" i="4"/>
  <c r="AU1315" i="4"/>
  <c r="AW1315" i="4"/>
  <c r="AU1180" i="4"/>
  <c r="AW1180" i="4"/>
  <c r="AW1669" i="4"/>
  <c r="AU1669" i="4"/>
  <c r="AU2387" i="4"/>
  <c r="AW2387" i="4"/>
  <c r="AU357" i="4"/>
  <c r="AW357" i="4"/>
  <c r="AU329" i="4"/>
  <c r="AW329" i="4"/>
  <c r="AU1282" i="4"/>
  <c r="AW1282" i="4"/>
  <c r="AU860" i="4"/>
  <c r="AW860" i="4"/>
  <c r="AU835" i="4"/>
  <c r="AW835" i="4"/>
  <c r="AU155" i="4"/>
  <c r="AW155" i="4"/>
  <c r="AU1357" i="4"/>
  <c r="AW1357" i="4"/>
  <c r="AU1624" i="4"/>
  <c r="AW1624" i="4"/>
  <c r="AU2011" i="4"/>
  <c r="AW2011" i="4"/>
  <c r="AU1619" i="4"/>
  <c r="AW1619" i="4"/>
  <c r="AU185" i="4"/>
  <c r="AW185" i="4"/>
  <c r="AU168" i="4"/>
  <c r="AW168" i="4"/>
  <c r="AU1890" i="4"/>
  <c r="AW1890" i="4"/>
  <c r="AU1496" i="4"/>
  <c r="AW1496" i="4"/>
  <c r="AU1196" i="4"/>
  <c r="AW1196" i="4"/>
  <c r="AU1184" i="4"/>
  <c r="AW1184" i="4"/>
  <c r="AU1535" i="4"/>
  <c r="AW1535" i="4"/>
  <c r="AU698" i="4"/>
  <c r="AW698" i="4"/>
  <c r="AU16" i="4"/>
  <c r="AW16" i="4"/>
  <c r="AU2177" i="4"/>
  <c r="AW2177" i="4"/>
  <c r="AU501" i="4"/>
  <c r="AW501" i="4"/>
  <c r="AU2474" i="4"/>
  <c r="AW2474" i="4"/>
  <c r="AU2457" i="4"/>
  <c r="AW2457" i="4"/>
  <c r="AU2382" i="4"/>
  <c r="AW2382" i="4"/>
  <c r="AU902" i="4"/>
  <c r="AW902" i="4"/>
  <c r="AU609" i="4"/>
  <c r="AW609" i="4"/>
  <c r="AU1094" i="4"/>
  <c r="AW1094" i="4"/>
  <c r="AU1654" i="4"/>
  <c r="AW1654" i="4"/>
  <c r="AW2255" i="4"/>
  <c r="AU2255" i="4"/>
  <c r="AU2240" i="4"/>
  <c r="AW2240" i="4"/>
  <c r="AU2104" i="4"/>
  <c r="AW2104" i="4"/>
  <c r="AW197" i="4"/>
  <c r="AU197" i="4"/>
  <c r="AU1937" i="4"/>
  <c r="AW1937" i="4"/>
  <c r="AU927" i="4"/>
  <c r="AW927" i="4"/>
  <c r="AU1841" i="4"/>
  <c r="AW1841" i="4"/>
  <c r="AU1088" i="4"/>
  <c r="AW1088" i="4"/>
  <c r="AU2035" i="4"/>
  <c r="AW2035" i="4"/>
  <c r="AU1752" i="4"/>
  <c r="AW1752" i="4"/>
  <c r="AU1397" i="4"/>
  <c r="AW1397" i="4"/>
  <c r="AU1825" i="4"/>
  <c r="AW1825" i="4"/>
  <c r="AU1857" i="4"/>
  <c r="AW1857" i="4"/>
  <c r="AU495" i="4"/>
  <c r="AW495" i="4"/>
  <c r="AU741" i="4"/>
  <c r="AW741" i="4"/>
  <c r="AU418" i="4"/>
  <c r="AW418" i="4"/>
  <c r="AU259" i="4"/>
  <c r="AW259" i="4"/>
  <c r="AU365" i="4"/>
  <c r="AW365" i="4"/>
  <c r="AU1704" i="4"/>
  <c r="AW1704" i="4"/>
  <c r="AU1237" i="4"/>
  <c r="AW1237" i="4"/>
  <c r="AU1884" i="4"/>
  <c r="AW1884" i="4"/>
  <c r="AU1312" i="4"/>
  <c r="AW1312" i="4"/>
  <c r="AU1194" i="4"/>
  <c r="AW1194" i="4"/>
  <c r="AU1938" i="4"/>
  <c r="AW1938" i="4"/>
  <c r="AU1885" i="4"/>
  <c r="AW1885" i="4"/>
  <c r="AW279" i="4"/>
  <c r="AU279" i="4"/>
  <c r="AU1146" i="4"/>
  <c r="AW1146" i="4"/>
  <c r="AU2133" i="4"/>
  <c r="AW2133" i="4"/>
  <c r="AU2483" i="4"/>
  <c r="AW2483" i="4"/>
  <c r="AU2176" i="4"/>
  <c r="AW2176" i="4"/>
  <c r="AU661" i="4"/>
  <c r="AW661" i="4"/>
  <c r="AW1557" i="4"/>
  <c r="AU1557" i="4"/>
  <c r="AU1457" i="4"/>
  <c r="AW1457" i="4"/>
  <c r="AU255" i="4"/>
  <c r="AW255" i="4"/>
  <c r="AW1549" i="4"/>
  <c r="AU1549" i="4"/>
  <c r="AU1173" i="4"/>
  <c r="AW1173" i="4"/>
  <c r="AU866" i="4"/>
  <c r="AW866" i="4"/>
  <c r="AU1423" i="4"/>
  <c r="AW1423" i="4"/>
  <c r="AU1636" i="4"/>
  <c r="AW1636" i="4"/>
  <c r="AU116" i="4"/>
  <c r="AW116" i="4"/>
  <c r="AU189" i="4"/>
  <c r="AW189" i="4"/>
  <c r="AU1197" i="4"/>
  <c r="AW1197" i="4"/>
  <c r="AU2334" i="4"/>
  <c r="AW2334" i="4"/>
  <c r="AU1802" i="4"/>
  <c r="AW1802" i="4"/>
  <c r="AU769" i="4"/>
  <c r="AW769" i="4"/>
  <c r="AW1573" i="4"/>
  <c r="AU1573" i="4"/>
  <c r="AU653" i="4"/>
  <c r="AW653" i="4"/>
  <c r="AU965" i="4"/>
  <c r="AW965" i="4"/>
  <c r="AU2114" i="4"/>
  <c r="AW2114" i="4"/>
  <c r="AU1210" i="4"/>
  <c r="AW1210" i="4"/>
  <c r="AU579" i="4"/>
  <c r="AW579" i="4"/>
  <c r="AU1609" i="4"/>
  <c r="AW1609" i="4"/>
  <c r="AU1610" i="4"/>
  <c r="AW1610" i="4"/>
  <c r="AU289" i="4"/>
  <c r="AW289" i="4"/>
  <c r="AU46" i="4"/>
  <c r="AW46" i="4"/>
  <c r="AU2191" i="4"/>
  <c r="AW2191" i="4"/>
  <c r="AU823" i="4"/>
  <c r="AW823" i="4"/>
  <c r="AU690" i="4"/>
  <c r="AW690" i="4"/>
  <c r="AU762" i="4"/>
  <c r="AW762" i="4"/>
  <c r="AU1694" i="4"/>
  <c r="AW1694" i="4"/>
  <c r="AU1078" i="4"/>
  <c r="AW1078" i="4"/>
  <c r="AU1505" i="4"/>
  <c r="AW1505" i="4"/>
  <c r="AU1293" i="4"/>
  <c r="AW1293" i="4"/>
  <c r="AU127" i="4"/>
  <c r="AW127" i="4"/>
  <c r="AU2027" i="4"/>
  <c r="AW2027" i="4"/>
  <c r="AW1455" i="4"/>
  <c r="AU1455" i="4"/>
  <c r="AU772" i="4"/>
  <c r="AW772" i="4"/>
  <c r="AU1842" i="4"/>
  <c r="AW1842" i="4"/>
  <c r="AU1165" i="4"/>
  <c r="AW1165" i="4"/>
  <c r="AU994" i="4"/>
  <c r="AW994" i="4"/>
  <c r="AU1395" i="4"/>
  <c r="AW1395" i="4"/>
  <c r="AU1566" i="4"/>
  <c r="AW1566" i="4"/>
  <c r="AU2220" i="4"/>
  <c r="AW2220" i="4"/>
  <c r="AU1391" i="4"/>
  <c r="AW1391" i="4"/>
  <c r="AU1790" i="4"/>
  <c r="AW1790" i="4"/>
  <c r="AU2299" i="4"/>
  <c r="AW2299" i="4"/>
  <c r="AU2443" i="4"/>
  <c r="AW2443" i="4"/>
  <c r="AU2010" i="4"/>
  <c r="AW2010" i="4"/>
  <c r="AU2446" i="4"/>
  <c r="AW2446" i="4"/>
  <c r="AU1364" i="4"/>
  <c r="AW1364" i="4"/>
  <c r="AU885" i="4"/>
  <c r="AW885" i="4"/>
  <c r="AW354" i="4"/>
  <c r="AU354" i="4"/>
  <c r="AU1894" i="4"/>
  <c r="AW1894" i="4"/>
  <c r="AU2036" i="4"/>
  <c r="AW2036" i="4"/>
  <c r="AU1562" i="4"/>
  <c r="AW1562" i="4"/>
  <c r="AU1317" i="4"/>
  <c r="AW1317" i="4"/>
  <c r="AU1392" i="4"/>
  <c r="AW1392" i="4"/>
  <c r="AU2332" i="4"/>
  <c r="AW2332" i="4"/>
  <c r="AU734" i="4"/>
  <c r="AW734" i="4"/>
  <c r="AU1620" i="4"/>
  <c r="AW1620" i="4"/>
  <c r="AU2196" i="4"/>
  <c r="AW2196" i="4"/>
  <c r="AU1621" i="4"/>
  <c r="AW1621" i="4"/>
  <c r="AU1994" i="4"/>
  <c r="AW1994" i="4"/>
  <c r="AU1252" i="4"/>
  <c r="AW1252" i="4"/>
  <c r="AU1377" i="4"/>
  <c r="AW1377" i="4"/>
  <c r="AU2343" i="4"/>
  <c r="AW2343" i="4"/>
  <c r="AU2074" i="4"/>
  <c r="AW2074" i="4"/>
  <c r="AU1435" i="4"/>
  <c r="AW1435" i="4"/>
  <c r="AW2017" i="4"/>
  <c r="AU2017" i="4"/>
  <c r="AU1162" i="4"/>
  <c r="AW1162" i="4"/>
  <c r="AU2489" i="4" l="1"/>
  <c r="AW2489" i="4"/>
</calcChain>
</file>

<file path=xl/sharedStrings.xml><?xml version="1.0" encoding="utf-8"?>
<sst xmlns="http://schemas.openxmlformats.org/spreadsheetml/2006/main" count="5030" uniqueCount="4971">
  <si>
    <t>ogółem</t>
  </si>
  <si>
    <t>0201011</t>
  </si>
  <si>
    <t>Bolesławiec (1)</t>
  </si>
  <si>
    <t>0201022</t>
  </si>
  <si>
    <t>Bolesławiec (2)</t>
  </si>
  <si>
    <t>0201032</t>
  </si>
  <si>
    <t>Gromadka (2)</t>
  </si>
  <si>
    <t>0201043</t>
  </si>
  <si>
    <t>Nowogrodziec (3)</t>
  </si>
  <si>
    <t>0201052</t>
  </si>
  <si>
    <t>Osiecznica (2)</t>
  </si>
  <si>
    <t>0201062</t>
  </si>
  <si>
    <t>Warta Bolesławiecka (2)</t>
  </si>
  <si>
    <t>0202011</t>
  </si>
  <si>
    <t>Bielawa (1)</t>
  </si>
  <si>
    <t>0202021</t>
  </si>
  <si>
    <t>Dzierżoniów (1)</t>
  </si>
  <si>
    <t>0202033</t>
  </si>
  <si>
    <t>Pieszyce (3)</t>
  </si>
  <si>
    <t>0202041</t>
  </si>
  <si>
    <t>Piława Górna (1)</t>
  </si>
  <si>
    <t>0202052</t>
  </si>
  <si>
    <t>Dzierżoniów (2)</t>
  </si>
  <si>
    <t>0202062</t>
  </si>
  <si>
    <t>Łagiewniki (2)</t>
  </si>
  <si>
    <t>0202073</t>
  </si>
  <si>
    <t>Niemcza (3)</t>
  </si>
  <si>
    <t>0203011</t>
  </si>
  <si>
    <t>Głogów (1)</t>
  </si>
  <si>
    <t>Głogów (2)</t>
  </si>
  <si>
    <t>0203032</t>
  </si>
  <si>
    <t>Jerzmanowa (2)</t>
  </si>
  <si>
    <t>0203042</t>
  </si>
  <si>
    <t>Kotla (2)</t>
  </si>
  <si>
    <t>0203052</t>
  </si>
  <si>
    <t>Pęcław (2)</t>
  </si>
  <si>
    <t>0203062</t>
  </si>
  <si>
    <t>Żukowice (2)</t>
  </si>
  <si>
    <t>0204013</t>
  </si>
  <si>
    <t>Góra (3)</t>
  </si>
  <si>
    <t>0204022</t>
  </si>
  <si>
    <t>Jemielno (2)</t>
  </si>
  <si>
    <t>0204032</t>
  </si>
  <si>
    <t>Niechlów (2)</t>
  </si>
  <si>
    <t>0204043</t>
  </si>
  <si>
    <t>Wąsosz (3)</t>
  </si>
  <si>
    <t>0205011</t>
  </si>
  <si>
    <t>Jawor (1)</t>
  </si>
  <si>
    <t>0205023</t>
  </si>
  <si>
    <t>Bolków (3)</t>
  </si>
  <si>
    <t>0205032</t>
  </si>
  <si>
    <t>Męcinka (2)</t>
  </si>
  <si>
    <t>0205042</t>
  </si>
  <si>
    <t>Mściwojów (2)</t>
  </si>
  <si>
    <t>0205052</t>
  </si>
  <si>
    <t>Paszowice (2)</t>
  </si>
  <si>
    <t>0205062</t>
  </si>
  <si>
    <t>Wądroże Wielkie (2)</t>
  </si>
  <si>
    <t>0206011</t>
  </si>
  <si>
    <t>Karpacz (1)</t>
  </si>
  <si>
    <t>0206021</t>
  </si>
  <si>
    <t>Kowary (1)</t>
  </si>
  <si>
    <t>0206031</t>
  </si>
  <si>
    <t>Piechowice (1)</t>
  </si>
  <si>
    <t>0206041</t>
  </si>
  <si>
    <t>Szklarska Poręba (1)</t>
  </si>
  <si>
    <t>0206052</t>
  </si>
  <si>
    <t>Janowice Wielkie (2)</t>
  </si>
  <si>
    <t>0206062</t>
  </si>
  <si>
    <t>Jeżów Sudecki (2)</t>
  </si>
  <si>
    <t>0206072</t>
  </si>
  <si>
    <t>Mysłakowice (2)</t>
  </si>
  <si>
    <t>0206082</t>
  </si>
  <si>
    <t>Podgórzyn (2)</t>
  </si>
  <si>
    <t>0206092</t>
  </si>
  <si>
    <t>Stara Kamienica (2)</t>
  </si>
  <si>
    <t>0207011</t>
  </si>
  <si>
    <t>Kamienna Góra (1)</t>
  </si>
  <si>
    <t>0207022</t>
  </si>
  <si>
    <t>Kamienna Góra (2)</t>
  </si>
  <si>
    <t>0207033</t>
  </si>
  <si>
    <t>Lubawka (3)</t>
  </si>
  <si>
    <t>0207042</t>
  </si>
  <si>
    <t>Marciszów (2)</t>
  </si>
  <si>
    <t>0208011</t>
  </si>
  <si>
    <t>Duszniki-Zdrój (1)</t>
  </si>
  <si>
    <t>0208021</t>
  </si>
  <si>
    <t>Kłodzko (1)</t>
  </si>
  <si>
    <t>0208031</t>
  </si>
  <si>
    <t>Kudowa-Zdrój (1)</t>
  </si>
  <si>
    <t>0208041</t>
  </si>
  <si>
    <t>Nowa Ruda (1)</t>
  </si>
  <si>
    <t>0208051</t>
  </si>
  <si>
    <t>Polanica-Zdrój (1)</t>
  </si>
  <si>
    <t>0208063</t>
  </si>
  <si>
    <t>Bystrzyca Kłodzka (3)</t>
  </si>
  <si>
    <t>0208072</t>
  </si>
  <si>
    <t>Kłodzko (2)</t>
  </si>
  <si>
    <t>0208083</t>
  </si>
  <si>
    <t>Lądek-Zdrój (3)</t>
  </si>
  <si>
    <t>0208092</t>
  </si>
  <si>
    <t>Lewin Kłodzki (2)</t>
  </si>
  <si>
    <t>0208103</t>
  </si>
  <si>
    <t>Międzylesie (3)</t>
  </si>
  <si>
    <t>0208112</t>
  </si>
  <si>
    <t>Nowa Ruda (2)</t>
  </si>
  <si>
    <t>0208123</t>
  </si>
  <si>
    <t>Radków (3)</t>
  </si>
  <si>
    <t>0208133</t>
  </si>
  <si>
    <t>Stronie Śląskie (3)</t>
  </si>
  <si>
    <t>0208143</t>
  </si>
  <si>
    <t>Szczytna (3)</t>
  </si>
  <si>
    <t>0209011</t>
  </si>
  <si>
    <t>Chojnów (1)</t>
  </si>
  <si>
    <t>0209022</t>
  </si>
  <si>
    <t>Chojnów (2)</t>
  </si>
  <si>
    <t>0209032</t>
  </si>
  <si>
    <t>Krotoszyce (2)</t>
  </si>
  <si>
    <t>0209042</t>
  </si>
  <si>
    <t>Kunice (2)</t>
  </si>
  <si>
    <t>0209052</t>
  </si>
  <si>
    <t>Legnickie Pole (2)</t>
  </si>
  <si>
    <t>0209062</t>
  </si>
  <si>
    <t>Miłkowice (2)</t>
  </si>
  <si>
    <t>0209073</t>
  </si>
  <si>
    <t>Prochowice (3)</t>
  </si>
  <si>
    <t>0209082</t>
  </si>
  <si>
    <t>Ruja (2)</t>
  </si>
  <si>
    <t>0210011</t>
  </si>
  <si>
    <t>Lubań (1)</t>
  </si>
  <si>
    <t>0210021</t>
  </si>
  <si>
    <t>Świeradów-Zdrój (1)</t>
  </si>
  <si>
    <t>0210033</t>
  </si>
  <si>
    <t>Leśna (3)</t>
  </si>
  <si>
    <t>0210042</t>
  </si>
  <si>
    <t>Lubań (2)</t>
  </si>
  <si>
    <t>0210053</t>
  </si>
  <si>
    <t>Olszyna (3)</t>
  </si>
  <si>
    <t>0210062</t>
  </si>
  <si>
    <t>Platerówka (2)</t>
  </si>
  <si>
    <t>0210072</t>
  </si>
  <si>
    <t>Siekierczyn (2)</t>
  </si>
  <si>
    <t>0211011</t>
  </si>
  <si>
    <t>Lubin (1)</t>
  </si>
  <si>
    <t>0211022</t>
  </si>
  <si>
    <t>Lubin (2)</t>
  </si>
  <si>
    <t>0211032</t>
  </si>
  <si>
    <t>Rudna (2)</t>
  </si>
  <si>
    <t>0211043</t>
  </si>
  <si>
    <t>Ścinawa (3)</t>
  </si>
  <si>
    <t>0212013</t>
  </si>
  <si>
    <t>Gryfów Śląski (3)</t>
  </si>
  <si>
    <t>0212023</t>
  </si>
  <si>
    <t>Lubomierz (3)</t>
  </si>
  <si>
    <t>0212033</t>
  </si>
  <si>
    <t>Lwówek Śląski (3)</t>
  </si>
  <si>
    <t>0212043</t>
  </si>
  <si>
    <t>Mirsk (3)</t>
  </si>
  <si>
    <t>0212053</t>
  </si>
  <si>
    <t>Wleń (3)</t>
  </si>
  <si>
    <t>0213012</t>
  </si>
  <si>
    <t>Cieszków (2)</t>
  </si>
  <si>
    <t>0213022</t>
  </si>
  <si>
    <t>Krośnice (2)</t>
  </si>
  <si>
    <t>0213033</t>
  </si>
  <si>
    <t>Milicz (3)</t>
  </si>
  <si>
    <t>0214011</t>
  </si>
  <si>
    <t>Oleśnica (1)</t>
  </si>
  <si>
    <t>0214023</t>
  </si>
  <si>
    <t>Bierutów (3)</t>
  </si>
  <si>
    <t>0214032</t>
  </si>
  <si>
    <t>Dobroszyce (2)</t>
  </si>
  <si>
    <t>0214042</t>
  </si>
  <si>
    <t>Dziadowa Kłoda (2)</t>
  </si>
  <si>
    <t>0214053</t>
  </si>
  <si>
    <t>Międzybórz (3)</t>
  </si>
  <si>
    <t>0214062</t>
  </si>
  <si>
    <t>Oleśnica (2)</t>
  </si>
  <si>
    <t>0214073</t>
  </si>
  <si>
    <t>Syców (3)</t>
  </si>
  <si>
    <t>0214083</t>
  </si>
  <si>
    <t>Twardogóra (3)</t>
  </si>
  <si>
    <t>0215011</t>
  </si>
  <si>
    <t>Oława (1)</t>
  </si>
  <si>
    <t>0215022</t>
  </si>
  <si>
    <t>Domaniów (2)</t>
  </si>
  <si>
    <t>0215033</t>
  </si>
  <si>
    <t>Jelcz-Laskowice (3)</t>
  </si>
  <si>
    <t>0215042</t>
  </si>
  <si>
    <t>Oława (2)</t>
  </si>
  <si>
    <t>0216013</t>
  </si>
  <si>
    <t>Chocianów (3)</t>
  </si>
  <si>
    <t>0216022</t>
  </si>
  <si>
    <t>Gaworzyce (2)</t>
  </si>
  <si>
    <t>0216032</t>
  </si>
  <si>
    <t>Grębocice (2)</t>
  </si>
  <si>
    <t>0216043</t>
  </si>
  <si>
    <t>Polkowice (3)</t>
  </si>
  <si>
    <t>0216053</t>
  </si>
  <si>
    <t>Przemków (3)</t>
  </si>
  <si>
    <t>0216062</t>
  </si>
  <si>
    <t>Radwanice (2)</t>
  </si>
  <si>
    <t>0217012</t>
  </si>
  <si>
    <t>Borów (2)</t>
  </si>
  <si>
    <t>0217022</t>
  </si>
  <si>
    <t>Kondratowice (2)</t>
  </si>
  <si>
    <t>0217032</t>
  </si>
  <si>
    <t>Przeworno (2)</t>
  </si>
  <si>
    <t>0217043</t>
  </si>
  <si>
    <t>Strzelin (3)</t>
  </si>
  <si>
    <t>0217053</t>
  </si>
  <si>
    <t>Wiązów (3)</t>
  </si>
  <si>
    <t>0218012</t>
  </si>
  <si>
    <t>Kostomłoty (2)</t>
  </si>
  <si>
    <t>0218022</t>
  </si>
  <si>
    <t>Malczyce (2)</t>
  </si>
  <si>
    <t>0218032</t>
  </si>
  <si>
    <t>Miękinia (2)</t>
  </si>
  <si>
    <t>0218043</t>
  </si>
  <si>
    <t>Środa Śląska (3)</t>
  </si>
  <si>
    <t>0218052</t>
  </si>
  <si>
    <t>Udanin (2)</t>
  </si>
  <si>
    <t>0219011</t>
  </si>
  <si>
    <t>Świdnica (1)</t>
  </si>
  <si>
    <t>0219021</t>
  </si>
  <si>
    <t>Świebodzice (1)</t>
  </si>
  <si>
    <t>0219032</t>
  </si>
  <si>
    <t>Dobromierz (2)</t>
  </si>
  <si>
    <t>0219043</t>
  </si>
  <si>
    <t>Jaworzyna Śląska (3)</t>
  </si>
  <si>
    <t>0219052</t>
  </si>
  <si>
    <t>Marcinowice (2)</t>
  </si>
  <si>
    <t>0219063</t>
  </si>
  <si>
    <t>Strzegom (3)</t>
  </si>
  <si>
    <t>0219072</t>
  </si>
  <si>
    <t>Świdnica (2)</t>
  </si>
  <si>
    <t>0219083</t>
  </si>
  <si>
    <t>Żarów (3)</t>
  </si>
  <si>
    <t>0220013</t>
  </si>
  <si>
    <t>Oborniki Śląskie (3)</t>
  </si>
  <si>
    <t>0220023</t>
  </si>
  <si>
    <t>Prusice (3)</t>
  </si>
  <si>
    <t>0220033</t>
  </si>
  <si>
    <t>Trzebnica (3)</t>
  </si>
  <si>
    <t>0220042</t>
  </si>
  <si>
    <t>Wisznia Mała (2)</t>
  </si>
  <si>
    <t>0220052</t>
  </si>
  <si>
    <t>Zawonia (2)</t>
  </si>
  <si>
    <t>0220063</t>
  </si>
  <si>
    <t>Żmigród (3)</t>
  </si>
  <si>
    <t>0221011</t>
  </si>
  <si>
    <t>Boguszów-Gorce (1)</t>
  </si>
  <si>
    <t>0221021</t>
  </si>
  <si>
    <t>Jedlina-Zdrój (1)</t>
  </si>
  <si>
    <t>0221031</t>
  </si>
  <si>
    <t>Szczawno-Zdrój (1)</t>
  </si>
  <si>
    <t>0221042</t>
  </si>
  <si>
    <t>Czarny Bór (2)</t>
  </si>
  <si>
    <t>0221053</t>
  </si>
  <si>
    <t>Głuszyca (3)</t>
  </si>
  <si>
    <t>0221063</t>
  </si>
  <si>
    <t>Mieroszów (3)</t>
  </si>
  <si>
    <t>0221072</t>
  </si>
  <si>
    <t>Stare Bogaczowice (2)</t>
  </si>
  <si>
    <t>0221082</t>
  </si>
  <si>
    <t>Walim (2)</t>
  </si>
  <si>
    <t>0222013</t>
  </si>
  <si>
    <t>Brzeg Dolny (3)</t>
  </si>
  <si>
    <t>0222022</t>
  </si>
  <si>
    <t>Wińsko (2)</t>
  </si>
  <si>
    <t>0222033</t>
  </si>
  <si>
    <t>Wołów (3)</t>
  </si>
  <si>
    <t>0223012</t>
  </si>
  <si>
    <t>Czernica (2)</t>
  </si>
  <si>
    <t>0223022</t>
  </si>
  <si>
    <t>Długołęka (2)</t>
  </si>
  <si>
    <t>0223032</t>
  </si>
  <si>
    <t>Jordanów Śląski (2)</t>
  </si>
  <si>
    <t>0223043</t>
  </si>
  <si>
    <t>Kąty Wrocławskie (3)</t>
  </si>
  <si>
    <t>0223052</t>
  </si>
  <si>
    <t>Kobierzyce (2)</t>
  </si>
  <si>
    <t>0223062</t>
  </si>
  <si>
    <t>Mietków (2)</t>
  </si>
  <si>
    <t>0223073</t>
  </si>
  <si>
    <t>Sobótka (3)</t>
  </si>
  <si>
    <t>0223083</t>
  </si>
  <si>
    <t>Siechnice (3)</t>
  </si>
  <si>
    <t>0223092</t>
  </si>
  <si>
    <t>Żórawina (2)</t>
  </si>
  <si>
    <t>0224013</t>
  </si>
  <si>
    <t>Bardo (3)</t>
  </si>
  <si>
    <t>0224022</t>
  </si>
  <si>
    <t>Ciepłowody (2)</t>
  </si>
  <si>
    <t>0224042</t>
  </si>
  <si>
    <t>Stoszowice (2)</t>
  </si>
  <si>
    <t>0224053</t>
  </si>
  <si>
    <t>Ząbkowice Śląskie (3)</t>
  </si>
  <si>
    <t>0224063</t>
  </si>
  <si>
    <t>Ziębice (3)</t>
  </si>
  <si>
    <t>0224073</t>
  </si>
  <si>
    <t>Złoty Stok (3)</t>
  </si>
  <si>
    <t>0225011</t>
  </si>
  <si>
    <t>Zawidów (1)</t>
  </si>
  <si>
    <t>0225021</t>
  </si>
  <si>
    <t>Zgorzelec (1)</t>
  </si>
  <si>
    <t>0225033</t>
  </si>
  <si>
    <t>Bogatynia (3)</t>
  </si>
  <si>
    <t>0225043</t>
  </si>
  <si>
    <t>Pieńsk (3)</t>
  </si>
  <si>
    <t>0225052</t>
  </si>
  <si>
    <t>Sulików (2)</t>
  </si>
  <si>
    <t>0225063</t>
  </si>
  <si>
    <t>Węgliniec (3)</t>
  </si>
  <si>
    <t>0225072</t>
  </si>
  <si>
    <t>Zgorzelec (2)</t>
  </si>
  <si>
    <t>0226011</t>
  </si>
  <si>
    <t>Wojcieszów (1)</t>
  </si>
  <si>
    <t>0226021</t>
  </si>
  <si>
    <t>Złotoryja (1)</t>
  </si>
  <si>
    <t>0226032</t>
  </si>
  <si>
    <t>Pielgrzymka (2)</t>
  </si>
  <si>
    <t>0226043</t>
  </si>
  <si>
    <t>Świerzawa (3)</t>
  </si>
  <si>
    <t>0226052</t>
  </si>
  <si>
    <t>Zagrodno (2)</t>
  </si>
  <si>
    <t>0226062</t>
  </si>
  <si>
    <t>Złotoryja (2)</t>
  </si>
  <si>
    <t>0261011</t>
  </si>
  <si>
    <t>Jelenia Góra (1)</t>
  </si>
  <si>
    <t>0262011</t>
  </si>
  <si>
    <t>Legnica (1)</t>
  </si>
  <si>
    <t>0264011</t>
  </si>
  <si>
    <t>Wrocław (1)</t>
  </si>
  <si>
    <t>0265011</t>
  </si>
  <si>
    <t>Wałbrzych od 2013 (1)</t>
  </si>
  <si>
    <t>0401011</t>
  </si>
  <si>
    <t>Aleksandrów Kujawski (1)</t>
  </si>
  <si>
    <t>0401021</t>
  </si>
  <si>
    <t>Ciechocinek (1)</t>
  </si>
  <si>
    <t>0401031</t>
  </si>
  <si>
    <t>Nieszawa (1)</t>
  </si>
  <si>
    <t>0401042</t>
  </si>
  <si>
    <t>Aleksandrów Kujawski (2)</t>
  </si>
  <si>
    <t>0401052</t>
  </si>
  <si>
    <t>Bądkowo (2)</t>
  </si>
  <si>
    <t>0401062</t>
  </si>
  <si>
    <t>Koneck (2)</t>
  </si>
  <si>
    <t>0401072</t>
  </si>
  <si>
    <t>Raciążek (2)</t>
  </si>
  <si>
    <t>0401082</t>
  </si>
  <si>
    <t>Waganiec (2)</t>
  </si>
  <si>
    <t>0401092</t>
  </si>
  <si>
    <t>Zakrzewo (2)</t>
  </si>
  <si>
    <t>0402011</t>
  </si>
  <si>
    <t>Brodnica (1)</t>
  </si>
  <si>
    <t>0402022</t>
  </si>
  <si>
    <t>Bobrowo (2)</t>
  </si>
  <si>
    <t>0402032</t>
  </si>
  <si>
    <t>Brodnica (2)</t>
  </si>
  <si>
    <t>0402042</t>
  </si>
  <si>
    <t>Brzozie (2)</t>
  </si>
  <si>
    <t>0402053</t>
  </si>
  <si>
    <t>Górzno (3)</t>
  </si>
  <si>
    <t>0402062</t>
  </si>
  <si>
    <t>Bartniczka (2)</t>
  </si>
  <si>
    <t>0402073</t>
  </si>
  <si>
    <t>Jabłonowo Pomorskie (3)</t>
  </si>
  <si>
    <t>0402082</t>
  </si>
  <si>
    <t>Osiek (2)</t>
  </si>
  <si>
    <t>0402092</t>
  </si>
  <si>
    <t>Świedziebnia (2)</t>
  </si>
  <si>
    <t>0402102</t>
  </si>
  <si>
    <t>Zbiczno (2)</t>
  </si>
  <si>
    <t>0403012</t>
  </si>
  <si>
    <t>Białe Błota (2)</t>
  </si>
  <si>
    <t>0403022</t>
  </si>
  <si>
    <t>Dąbrowa Chełmińska (2)</t>
  </si>
  <si>
    <t>0403032</t>
  </si>
  <si>
    <t>Dobrcz (2)</t>
  </si>
  <si>
    <t>0403043</t>
  </si>
  <si>
    <t>Koronowo (3)</t>
  </si>
  <si>
    <t>0403052</t>
  </si>
  <si>
    <t>Nowa Wieś Wielka (2)</t>
  </si>
  <si>
    <t>0403062</t>
  </si>
  <si>
    <t>Osielsko (2)</t>
  </si>
  <si>
    <t>0403072</t>
  </si>
  <si>
    <t>Sicienko (2)</t>
  </si>
  <si>
    <t>0403083</t>
  </si>
  <si>
    <t>Solec Kujawski (3)</t>
  </si>
  <si>
    <t>0404011</t>
  </si>
  <si>
    <t>Chełmno (1)</t>
  </si>
  <si>
    <t>0404022</t>
  </si>
  <si>
    <t>Chełmno (2)</t>
  </si>
  <si>
    <t>0404032</t>
  </si>
  <si>
    <t>Kijewo Królewskie (2)</t>
  </si>
  <si>
    <t>0404042</t>
  </si>
  <si>
    <t>Lisewo (2)</t>
  </si>
  <si>
    <t>0404052</t>
  </si>
  <si>
    <t>Papowo Biskupie (2)</t>
  </si>
  <si>
    <t>0404062</t>
  </si>
  <si>
    <t>Stolno (2)</t>
  </si>
  <si>
    <t>0404072</t>
  </si>
  <si>
    <t>Unisław (2)</t>
  </si>
  <si>
    <t>0405011</t>
  </si>
  <si>
    <t>Golub-Dobrzyń (1)</t>
  </si>
  <si>
    <t>0405022</t>
  </si>
  <si>
    <t>Ciechocin (2)</t>
  </si>
  <si>
    <t>0405032</t>
  </si>
  <si>
    <t>Golub-Dobrzyń (2)</t>
  </si>
  <si>
    <t>0405043</t>
  </si>
  <si>
    <t>Kowalewo Pomorskie (3)</t>
  </si>
  <si>
    <t>0405052</t>
  </si>
  <si>
    <t>Radomin (2)</t>
  </si>
  <si>
    <t>0405062</t>
  </si>
  <si>
    <t>Zbójno (2)</t>
  </si>
  <si>
    <t>0406012</t>
  </si>
  <si>
    <t>Grudziądz (2)</t>
  </si>
  <si>
    <t>0406022</t>
  </si>
  <si>
    <t>Gruta (2)</t>
  </si>
  <si>
    <t>0406033</t>
  </si>
  <si>
    <t>Łasin (3)</t>
  </si>
  <si>
    <t>0406043</t>
  </si>
  <si>
    <t>Radzyń Chełmiński (3)</t>
  </si>
  <si>
    <t>0406052</t>
  </si>
  <si>
    <t>Rogóźno (2)</t>
  </si>
  <si>
    <t>0406062</t>
  </si>
  <si>
    <t>Świecie nad Osą (2)</t>
  </si>
  <si>
    <t>0407011</t>
  </si>
  <si>
    <t>Inowrocław (1)</t>
  </si>
  <si>
    <t>0407022</t>
  </si>
  <si>
    <t>Dąbrowa Biskupia (2)</t>
  </si>
  <si>
    <t>0407033</t>
  </si>
  <si>
    <t>Gniewkowo (3)</t>
  </si>
  <si>
    <t>0407042</t>
  </si>
  <si>
    <t>Inowrocław (2)</t>
  </si>
  <si>
    <t>0407053</t>
  </si>
  <si>
    <t>Janikowo (3)</t>
  </si>
  <si>
    <t>0407063</t>
  </si>
  <si>
    <t>Kruszwica (3)</t>
  </si>
  <si>
    <t>0407073</t>
  </si>
  <si>
    <t>Pakość (3)</t>
  </si>
  <si>
    <t>0407082</t>
  </si>
  <si>
    <t>Rojewo (2)</t>
  </si>
  <si>
    <t>0407092</t>
  </si>
  <si>
    <t>Złotniki Kujawskie (2)</t>
  </si>
  <si>
    <t>0408011</t>
  </si>
  <si>
    <t>Lipno (1)</t>
  </si>
  <si>
    <t>0408022</t>
  </si>
  <si>
    <t>Bobrowniki (2)</t>
  </si>
  <si>
    <t>0408032</t>
  </si>
  <si>
    <t>Chrostkowo (2)</t>
  </si>
  <si>
    <t>0408043</t>
  </si>
  <si>
    <t>Dobrzyń nad Wisłą (3)</t>
  </si>
  <si>
    <t>0408052</t>
  </si>
  <si>
    <t>Kikół (2)</t>
  </si>
  <si>
    <t>0408062</t>
  </si>
  <si>
    <t>Lipno (2)</t>
  </si>
  <si>
    <t>0408073</t>
  </si>
  <si>
    <t>Skępe (3)</t>
  </si>
  <si>
    <t>0408082</t>
  </si>
  <si>
    <t>Tłuchowo (2)</t>
  </si>
  <si>
    <t>0408092</t>
  </si>
  <si>
    <t>Wielgie (2)</t>
  </si>
  <si>
    <t>0409012</t>
  </si>
  <si>
    <t>Dąbrowa (2)</t>
  </si>
  <si>
    <t>0409022</t>
  </si>
  <si>
    <t>Jeziora Wielkie (2)</t>
  </si>
  <si>
    <t>0409033</t>
  </si>
  <si>
    <t>Mogilno (3)</t>
  </si>
  <si>
    <t>0409043</t>
  </si>
  <si>
    <t>Strzelno (3)</t>
  </si>
  <si>
    <t>0410013</t>
  </si>
  <si>
    <t>Kcynia (3)</t>
  </si>
  <si>
    <t>0410023</t>
  </si>
  <si>
    <t>Mrocza (3)</t>
  </si>
  <si>
    <t>0410033</t>
  </si>
  <si>
    <t>Nakło nad Notecią (3)</t>
  </si>
  <si>
    <t>0410042</t>
  </si>
  <si>
    <t>Sadki (2)</t>
  </si>
  <si>
    <t>0410053</t>
  </si>
  <si>
    <t>Szubin (3)</t>
  </si>
  <si>
    <t>0411011</t>
  </si>
  <si>
    <t>Radziejów (1)</t>
  </si>
  <si>
    <t>0411022</t>
  </si>
  <si>
    <t>Bytoń (2)</t>
  </si>
  <si>
    <t>0411032</t>
  </si>
  <si>
    <t>Dobre (2)</t>
  </si>
  <si>
    <t>0411042</t>
  </si>
  <si>
    <t>Osięciny (2)</t>
  </si>
  <si>
    <t>0411053</t>
  </si>
  <si>
    <t>Piotrków Kujawski (3)</t>
  </si>
  <si>
    <t>0411062</t>
  </si>
  <si>
    <t>Radziejów (2)</t>
  </si>
  <si>
    <t>0411072</t>
  </si>
  <si>
    <t>Topólka (2)</t>
  </si>
  <si>
    <t>0412011</t>
  </si>
  <si>
    <t>Rypin (1)</t>
  </si>
  <si>
    <t>0412022</t>
  </si>
  <si>
    <t>Brzuze (2)</t>
  </si>
  <si>
    <t>0412032</t>
  </si>
  <si>
    <t>Rogowo (2)</t>
  </si>
  <si>
    <t>0412042</t>
  </si>
  <si>
    <t>Rypin (2)</t>
  </si>
  <si>
    <t>0412052</t>
  </si>
  <si>
    <t>Skrwilno (2)</t>
  </si>
  <si>
    <t>0412062</t>
  </si>
  <si>
    <t>Wąpielsk (2)</t>
  </si>
  <si>
    <t>0413013</t>
  </si>
  <si>
    <t>Kamień Krajeński (3)</t>
  </si>
  <si>
    <t>0413023</t>
  </si>
  <si>
    <t>Sępólno Krajeńskie (3)</t>
  </si>
  <si>
    <t>0413032</t>
  </si>
  <si>
    <t>Sośno (2)</t>
  </si>
  <si>
    <t>0413043</t>
  </si>
  <si>
    <t>Więcbork (3)</t>
  </si>
  <si>
    <t>0414012</t>
  </si>
  <si>
    <t>Bukowiec (2)</t>
  </si>
  <si>
    <t>0414022</t>
  </si>
  <si>
    <t>Dragacz (2)</t>
  </si>
  <si>
    <t>0414032</t>
  </si>
  <si>
    <t>Drzycim (2)</t>
  </si>
  <si>
    <t>0414042</t>
  </si>
  <si>
    <t>Jeżewo (2)</t>
  </si>
  <si>
    <t>0414052</t>
  </si>
  <si>
    <t>Lniano (2)</t>
  </si>
  <si>
    <t>0414063</t>
  </si>
  <si>
    <t>Nowe (3)</t>
  </si>
  <si>
    <t>0414072</t>
  </si>
  <si>
    <t>Osie (2)</t>
  </si>
  <si>
    <t>0414082</t>
  </si>
  <si>
    <t>Pruszcz (2)</t>
  </si>
  <si>
    <t>0414093</t>
  </si>
  <si>
    <t>Świecie (3)</t>
  </si>
  <si>
    <t>0414102</t>
  </si>
  <si>
    <t>Świekatowo (2)</t>
  </si>
  <si>
    <t>0414112</t>
  </si>
  <si>
    <t>Warlubie (2)</t>
  </si>
  <si>
    <t>0415011</t>
  </si>
  <si>
    <t>Chełmża (1)</t>
  </si>
  <si>
    <t>0415022</t>
  </si>
  <si>
    <t>Chełmża (2)</t>
  </si>
  <si>
    <t>0415032</t>
  </si>
  <si>
    <t>Czernikowo (2)</t>
  </si>
  <si>
    <t>0415042</t>
  </si>
  <si>
    <t>Lubicz (2)</t>
  </si>
  <si>
    <t>0415052</t>
  </si>
  <si>
    <t>Łubianka (2)</t>
  </si>
  <si>
    <t>0415062</t>
  </si>
  <si>
    <t>Łysomice (2)</t>
  </si>
  <si>
    <t>0415072</t>
  </si>
  <si>
    <t>Obrowo (2)</t>
  </si>
  <si>
    <t>0415082</t>
  </si>
  <si>
    <t>Wielka Nieszawka (2)</t>
  </si>
  <si>
    <t>0415092</t>
  </si>
  <si>
    <t>Zławieś Wielka (2)</t>
  </si>
  <si>
    <t>0416012</t>
  </si>
  <si>
    <t>Cekcyn (2)</t>
  </si>
  <si>
    <t>0416022</t>
  </si>
  <si>
    <t>Gostycyn (2)</t>
  </si>
  <si>
    <t>0416032</t>
  </si>
  <si>
    <t>Kęsowo (2)</t>
  </si>
  <si>
    <t>0416042</t>
  </si>
  <si>
    <t>Lubiewo (2)</t>
  </si>
  <si>
    <t>0416052</t>
  </si>
  <si>
    <t>Śliwice (2)</t>
  </si>
  <si>
    <t>0416063</t>
  </si>
  <si>
    <t>Tuchola (3)</t>
  </si>
  <si>
    <t>0417011</t>
  </si>
  <si>
    <t>Wąbrzeźno (1)</t>
  </si>
  <si>
    <t>0417022</t>
  </si>
  <si>
    <t>Dębowa Łąka (2)</t>
  </si>
  <si>
    <t>0417032</t>
  </si>
  <si>
    <t>Książki (2)</t>
  </si>
  <si>
    <t>0417042</t>
  </si>
  <si>
    <t>Płużnica (2)</t>
  </si>
  <si>
    <t>0417052</t>
  </si>
  <si>
    <t>Ryńsk (2)</t>
  </si>
  <si>
    <t>0418011</t>
  </si>
  <si>
    <t>Kowal (1)</t>
  </si>
  <si>
    <t>0418022</t>
  </si>
  <si>
    <t>Baruchowo (2)</t>
  </si>
  <si>
    <t>0418032</t>
  </si>
  <si>
    <t>Boniewo (2)</t>
  </si>
  <si>
    <t>0418043</t>
  </si>
  <si>
    <t>Brześć Kujawski (3)</t>
  </si>
  <si>
    <t>0418052</t>
  </si>
  <si>
    <t>Choceń (2)</t>
  </si>
  <si>
    <t>0418063</t>
  </si>
  <si>
    <t>Chodecz (3)</t>
  </si>
  <si>
    <t>0418072</t>
  </si>
  <si>
    <t>Fabianki (2)</t>
  </si>
  <si>
    <t>0418083</t>
  </si>
  <si>
    <t>Izbica Kujawska (3)</t>
  </si>
  <si>
    <t>0418092</t>
  </si>
  <si>
    <t>Kowal (2)</t>
  </si>
  <si>
    <t>0418102</t>
  </si>
  <si>
    <t>Lubanie (2)</t>
  </si>
  <si>
    <t>0418113</t>
  </si>
  <si>
    <t>Lubień Kujawski (3)</t>
  </si>
  <si>
    <t>0418123</t>
  </si>
  <si>
    <t>Lubraniec (3)</t>
  </si>
  <si>
    <t>0418132</t>
  </si>
  <si>
    <t>Włocławek (2)</t>
  </si>
  <si>
    <t>0419013</t>
  </si>
  <si>
    <t>Barcin (3)</t>
  </si>
  <si>
    <t>0419022</t>
  </si>
  <si>
    <t>Gąsawa (2)</t>
  </si>
  <si>
    <t>0419033</t>
  </si>
  <si>
    <t>Janowiec Wielkopolski (3)</t>
  </si>
  <si>
    <t>0419043</t>
  </si>
  <si>
    <t>Łabiszyn (3)</t>
  </si>
  <si>
    <t>0419052</t>
  </si>
  <si>
    <t>0419063</t>
  </si>
  <si>
    <t>Żnin (3)</t>
  </si>
  <si>
    <t>0461011</t>
  </si>
  <si>
    <t>Bydgoszcz (1)</t>
  </si>
  <si>
    <t>0462011</t>
  </si>
  <si>
    <t>Grudziądz (1)</t>
  </si>
  <si>
    <t>0463011</t>
  </si>
  <si>
    <t>Toruń (1)</t>
  </si>
  <si>
    <t>0464011</t>
  </si>
  <si>
    <t>Włocławek (1)</t>
  </si>
  <si>
    <t>0601011</t>
  </si>
  <si>
    <t>Międzyrzec Podlaski (1)</t>
  </si>
  <si>
    <t>0601021</t>
  </si>
  <si>
    <t>Terespol (1)</t>
  </si>
  <si>
    <t>0601032</t>
  </si>
  <si>
    <t>Biała Podlaska (2)</t>
  </si>
  <si>
    <t>0601042</t>
  </si>
  <si>
    <t>Drelów (2)</t>
  </si>
  <si>
    <t>0601052</t>
  </si>
  <si>
    <t>Janów Podlaski (2)</t>
  </si>
  <si>
    <t>0601062</t>
  </si>
  <si>
    <t>Kodeń (2)</t>
  </si>
  <si>
    <t>0601072</t>
  </si>
  <si>
    <t>Konstantynów (2)</t>
  </si>
  <si>
    <t>0601082</t>
  </si>
  <si>
    <t>Leśna Podlaska (2)</t>
  </si>
  <si>
    <t>0601092</t>
  </si>
  <si>
    <t>Łomazy (2)</t>
  </si>
  <si>
    <t>0601102</t>
  </si>
  <si>
    <t>Międzyrzec Podlaski (2)</t>
  </si>
  <si>
    <t>0601112</t>
  </si>
  <si>
    <t>Piszczac (2)</t>
  </si>
  <si>
    <t>0601122</t>
  </si>
  <si>
    <t>Rokitno (2)</t>
  </si>
  <si>
    <t>0601132</t>
  </si>
  <si>
    <t>Rossosz (2)</t>
  </si>
  <si>
    <t>0601142</t>
  </si>
  <si>
    <t>Sławatycze (2)</t>
  </si>
  <si>
    <t>0601152</t>
  </si>
  <si>
    <t>Sosnówka (2)</t>
  </si>
  <si>
    <t>0601162</t>
  </si>
  <si>
    <t>Terespol (2)</t>
  </si>
  <si>
    <t>0601172</t>
  </si>
  <si>
    <t>Tuczna (2)</t>
  </si>
  <si>
    <t>0601182</t>
  </si>
  <si>
    <t>Wisznice (2)</t>
  </si>
  <si>
    <t>0601192</t>
  </si>
  <si>
    <t>Zalesie (2)</t>
  </si>
  <si>
    <t>0602011</t>
  </si>
  <si>
    <t>Biłgoraj (1)</t>
  </si>
  <si>
    <t>0602022</t>
  </si>
  <si>
    <t>Aleksandrów (2)</t>
  </si>
  <si>
    <t>0602032</t>
  </si>
  <si>
    <t>Biłgoraj (2)</t>
  </si>
  <si>
    <t>0602042</t>
  </si>
  <si>
    <t>Biszcza (2)</t>
  </si>
  <si>
    <t>0602053</t>
  </si>
  <si>
    <t>Frampol (3)</t>
  </si>
  <si>
    <t>0602073</t>
  </si>
  <si>
    <t>Józefów (3)</t>
  </si>
  <si>
    <t>0602082</t>
  </si>
  <si>
    <t>Księżpol (2)</t>
  </si>
  <si>
    <t>0602092</t>
  </si>
  <si>
    <t>Łukowa (2)</t>
  </si>
  <si>
    <t>0602102</t>
  </si>
  <si>
    <t>Obsza (2)</t>
  </si>
  <si>
    <t>0602112</t>
  </si>
  <si>
    <t>Potok Górny (2)</t>
  </si>
  <si>
    <t>0602123</t>
  </si>
  <si>
    <t>Tarnogród (3)</t>
  </si>
  <si>
    <t>0602132</t>
  </si>
  <si>
    <t>Tereszpol (2)</t>
  </si>
  <si>
    <t>0602142</t>
  </si>
  <si>
    <t>Turobin (2)</t>
  </si>
  <si>
    <t>0603011</t>
  </si>
  <si>
    <t>Rejowiec Fabryczny (1)</t>
  </si>
  <si>
    <t>0603022</t>
  </si>
  <si>
    <t>Białopole (2)</t>
  </si>
  <si>
    <t>0603032</t>
  </si>
  <si>
    <t>Chełm (2)</t>
  </si>
  <si>
    <t>0603042</t>
  </si>
  <si>
    <t>Dorohusk (2)</t>
  </si>
  <si>
    <t>0603052</t>
  </si>
  <si>
    <t>Dubienka (2)</t>
  </si>
  <si>
    <t>0603062</t>
  </si>
  <si>
    <t>Kamień (2)</t>
  </si>
  <si>
    <t>0603072</t>
  </si>
  <si>
    <t>Leśniowice (2)</t>
  </si>
  <si>
    <t>0603082</t>
  </si>
  <si>
    <t>Rejowiec Fabryczny (2)</t>
  </si>
  <si>
    <t>0603092</t>
  </si>
  <si>
    <t>Ruda-Huta (2)</t>
  </si>
  <si>
    <t>0603102</t>
  </si>
  <si>
    <t>Sawin (2)</t>
  </si>
  <si>
    <t>0603113</t>
  </si>
  <si>
    <t>Siedliszcze (3)</t>
  </si>
  <si>
    <t>0603122</t>
  </si>
  <si>
    <t>Wierzbica (2)</t>
  </si>
  <si>
    <t>0603132</t>
  </si>
  <si>
    <t>Wojsławice (2)</t>
  </si>
  <si>
    <t>0603142</t>
  </si>
  <si>
    <t>Żmudź (2)</t>
  </si>
  <si>
    <t>0603153</t>
  </si>
  <si>
    <t>Rejowiec (3)</t>
  </si>
  <si>
    <t>0604011</t>
  </si>
  <si>
    <t>Hrubieszów (1)</t>
  </si>
  <si>
    <t>0604022</t>
  </si>
  <si>
    <t>Dołhobyczów (2)</t>
  </si>
  <si>
    <t>0604032</t>
  </si>
  <si>
    <t>Horodło (2)</t>
  </si>
  <si>
    <t>0604042</t>
  </si>
  <si>
    <t>Hrubieszów (2)</t>
  </si>
  <si>
    <t>0604052</t>
  </si>
  <si>
    <t>Mircze (2)</t>
  </si>
  <si>
    <t>0604062</t>
  </si>
  <si>
    <t>Trzeszczany (2)</t>
  </si>
  <si>
    <t>0604072</t>
  </si>
  <si>
    <t>Uchanie (2)</t>
  </si>
  <si>
    <t>0604082</t>
  </si>
  <si>
    <t>Werbkowice (2)</t>
  </si>
  <si>
    <t>0605012</t>
  </si>
  <si>
    <t>Batorz (2)</t>
  </si>
  <si>
    <t>0605022</t>
  </si>
  <si>
    <t>Chrzanów (2)</t>
  </si>
  <si>
    <t>0605032</t>
  </si>
  <si>
    <t>Dzwola (2)</t>
  </si>
  <si>
    <t>0605042</t>
  </si>
  <si>
    <t>Godziszów (2)</t>
  </si>
  <si>
    <t>0605053</t>
  </si>
  <si>
    <t>Janów Lubelski (3)</t>
  </si>
  <si>
    <t>0605063</t>
  </si>
  <si>
    <t>Modliborzyce (3)</t>
  </si>
  <si>
    <t>0605072</t>
  </si>
  <si>
    <t>Potok Wielki (2)</t>
  </si>
  <si>
    <t>0606011</t>
  </si>
  <si>
    <t>Krasnystaw (1)</t>
  </si>
  <si>
    <t>0606022</t>
  </si>
  <si>
    <t>Fajsławice (2)</t>
  </si>
  <si>
    <t>0606032</t>
  </si>
  <si>
    <t>Gorzków (2)</t>
  </si>
  <si>
    <t>0606042</t>
  </si>
  <si>
    <t>Izbica (2)</t>
  </si>
  <si>
    <t>0606052</t>
  </si>
  <si>
    <t>Krasnystaw (2)</t>
  </si>
  <si>
    <t>0606062</t>
  </si>
  <si>
    <t>Kraśniczyn (2)</t>
  </si>
  <si>
    <t>0606072</t>
  </si>
  <si>
    <t>Łopiennik Górny (2)</t>
  </si>
  <si>
    <t>0606092</t>
  </si>
  <si>
    <t>Rudnik (2)</t>
  </si>
  <si>
    <t>0606102</t>
  </si>
  <si>
    <t>Siennica Różana (2)</t>
  </si>
  <si>
    <t>0606112</t>
  </si>
  <si>
    <t>Żółkiewka (2)</t>
  </si>
  <si>
    <t>0607011</t>
  </si>
  <si>
    <t>Kraśnik (1)</t>
  </si>
  <si>
    <t>0607023</t>
  </si>
  <si>
    <t>Annopol (3)</t>
  </si>
  <si>
    <t>0607032</t>
  </si>
  <si>
    <t>Dzierzkowice (2)</t>
  </si>
  <si>
    <t>0607042</t>
  </si>
  <si>
    <t>Gościeradów (2)</t>
  </si>
  <si>
    <t>0607052</t>
  </si>
  <si>
    <t>Kraśnik (2)</t>
  </si>
  <si>
    <t>0607062</t>
  </si>
  <si>
    <t>Szastarka (2)</t>
  </si>
  <si>
    <t>0607072</t>
  </si>
  <si>
    <t>Trzydnik Duży (2)</t>
  </si>
  <si>
    <t>0607083</t>
  </si>
  <si>
    <t>Urzędów (3)</t>
  </si>
  <si>
    <t>0607092</t>
  </si>
  <si>
    <t>Wilkołaz (2)</t>
  </si>
  <si>
    <t>0607102</t>
  </si>
  <si>
    <t>Zakrzówek (2)</t>
  </si>
  <si>
    <t>0608011</t>
  </si>
  <si>
    <t>Lubartów (1)</t>
  </si>
  <si>
    <t>0608022</t>
  </si>
  <si>
    <t>Abramów (2)</t>
  </si>
  <si>
    <t>0608032</t>
  </si>
  <si>
    <t>Firlej (2)</t>
  </si>
  <si>
    <t>0608042</t>
  </si>
  <si>
    <t>Jeziorzany (2)</t>
  </si>
  <si>
    <t>0608063</t>
  </si>
  <si>
    <t>Kock (3)</t>
  </si>
  <si>
    <t>0608072</t>
  </si>
  <si>
    <t>Lubartów (2)</t>
  </si>
  <si>
    <t>0608082</t>
  </si>
  <si>
    <t>Michów (2)</t>
  </si>
  <si>
    <t>0608092</t>
  </si>
  <si>
    <t>Niedźwiada (2)</t>
  </si>
  <si>
    <t>0608103</t>
  </si>
  <si>
    <t>Ostrów Lubelski (3)</t>
  </si>
  <si>
    <t>0608112</t>
  </si>
  <si>
    <t>Ostrówek (2)</t>
  </si>
  <si>
    <t>0608122</t>
  </si>
  <si>
    <t>Serniki (2)</t>
  </si>
  <si>
    <t>0608132</t>
  </si>
  <si>
    <t>Uścimów (2)</t>
  </si>
  <si>
    <t>0609013</t>
  </si>
  <si>
    <t>Bełżyce (3)</t>
  </si>
  <si>
    <t>0609022</t>
  </si>
  <si>
    <t>Borzechów (2)</t>
  </si>
  <si>
    <t>0609033</t>
  </si>
  <si>
    <t>Bychawa (3)</t>
  </si>
  <si>
    <t>0609042</t>
  </si>
  <si>
    <t>Garbów (2)</t>
  </si>
  <si>
    <t>0609052</t>
  </si>
  <si>
    <t>Głusk (2)</t>
  </si>
  <si>
    <t>0609062</t>
  </si>
  <si>
    <t>Jabłonna (2)</t>
  </si>
  <si>
    <t>0609072</t>
  </si>
  <si>
    <t>Jastków (2)</t>
  </si>
  <si>
    <t>0609082</t>
  </si>
  <si>
    <t>Konopnica (2)</t>
  </si>
  <si>
    <t>0609092</t>
  </si>
  <si>
    <t>Krzczonów (2)</t>
  </si>
  <si>
    <t>0609102</t>
  </si>
  <si>
    <t>Niedrzwica Duża (2)</t>
  </si>
  <si>
    <t>0609112</t>
  </si>
  <si>
    <t>Niemce (2)</t>
  </si>
  <si>
    <t>0609122</t>
  </si>
  <si>
    <t>Strzyżewice (2)</t>
  </si>
  <si>
    <t>0609132</t>
  </si>
  <si>
    <t>Wojciechów (2)</t>
  </si>
  <si>
    <t>0609142</t>
  </si>
  <si>
    <t>Wólka (2)</t>
  </si>
  <si>
    <t>0609152</t>
  </si>
  <si>
    <t>Wysokie (2)</t>
  </si>
  <si>
    <t>0609162</t>
  </si>
  <si>
    <t>Zakrzew (2)</t>
  </si>
  <si>
    <t>0610012</t>
  </si>
  <si>
    <t>Cyców (2)</t>
  </si>
  <si>
    <t>0610022</t>
  </si>
  <si>
    <t>Ludwin (2)</t>
  </si>
  <si>
    <t>0610033</t>
  </si>
  <si>
    <t>Łęczna (3)</t>
  </si>
  <si>
    <t>0610042</t>
  </si>
  <si>
    <t>Milejów (2)</t>
  </si>
  <si>
    <t>0610052</t>
  </si>
  <si>
    <t>Puchaczów (2)</t>
  </si>
  <si>
    <t>0610062</t>
  </si>
  <si>
    <t>Spiczyn (2)</t>
  </si>
  <si>
    <t>0611011</t>
  </si>
  <si>
    <t>Łuków (1)</t>
  </si>
  <si>
    <t>0611021</t>
  </si>
  <si>
    <t>Stoczek Łukowski (1)</t>
  </si>
  <si>
    <t>0611032</t>
  </si>
  <si>
    <t>Adamów (2)</t>
  </si>
  <si>
    <t>0611042</t>
  </si>
  <si>
    <t>Krzywda (2)</t>
  </si>
  <si>
    <t>0611052</t>
  </si>
  <si>
    <t>Łuków (2)</t>
  </si>
  <si>
    <t>0611062</t>
  </si>
  <si>
    <t>Serokomla (2)</t>
  </si>
  <si>
    <t>0611072</t>
  </si>
  <si>
    <t>Stanin (2)</t>
  </si>
  <si>
    <t>0611082</t>
  </si>
  <si>
    <t>Stoczek Łukowski (2)</t>
  </si>
  <si>
    <t>0611092</t>
  </si>
  <si>
    <t>Trzebieszów (2)</t>
  </si>
  <si>
    <t>0611102</t>
  </si>
  <si>
    <t>Wojcieszków (2)</t>
  </si>
  <si>
    <t>0611112</t>
  </si>
  <si>
    <t>Wola Mysłowska (2)</t>
  </si>
  <si>
    <t>0612012</t>
  </si>
  <si>
    <t>Chodel (2)</t>
  </si>
  <si>
    <t>0612023</t>
  </si>
  <si>
    <t>Józefów nad Wisłą (3)</t>
  </si>
  <si>
    <t>0612032</t>
  </si>
  <si>
    <t>Karczmiska (2)</t>
  </si>
  <si>
    <t>0612042</t>
  </si>
  <si>
    <t>Łaziska (2)</t>
  </si>
  <si>
    <t>0612053</t>
  </si>
  <si>
    <t>Opole Lubelskie (3)</t>
  </si>
  <si>
    <t>0612063</t>
  </si>
  <si>
    <t>Poniatowa (3)</t>
  </si>
  <si>
    <t>0612072</t>
  </si>
  <si>
    <t>Wilków (2)</t>
  </si>
  <si>
    <t>0613012</t>
  </si>
  <si>
    <t>Dębowa Kłoda (2)</t>
  </si>
  <si>
    <t>0613022</t>
  </si>
  <si>
    <t>Jabłoń (2)</t>
  </si>
  <si>
    <t>0613032</t>
  </si>
  <si>
    <t>Milanów (2)</t>
  </si>
  <si>
    <t>0613043</t>
  </si>
  <si>
    <t>Parczew (3)</t>
  </si>
  <si>
    <t>0613052</t>
  </si>
  <si>
    <t>Podedwórze (2)</t>
  </si>
  <si>
    <t>0613062</t>
  </si>
  <si>
    <t>Siemień (2)</t>
  </si>
  <si>
    <t>0613072</t>
  </si>
  <si>
    <t>Sosnowica (2)</t>
  </si>
  <si>
    <t>0614011</t>
  </si>
  <si>
    <t>Puławy (1)</t>
  </si>
  <si>
    <t>0614022</t>
  </si>
  <si>
    <t>Baranów (2)</t>
  </si>
  <si>
    <t>0614032</t>
  </si>
  <si>
    <t>Janowiec (2)</t>
  </si>
  <si>
    <t>0614043</t>
  </si>
  <si>
    <t>Kazimierz Dolny (3)</t>
  </si>
  <si>
    <t>0614052</t>
  </si>
  <si>
    <t>Końskowola (2)</t>
  </si>
  <si>
    <t>0614062</t>
  </si>
  <si>
    <t>Kurów (2)</t>
  </si>
  <si>
    <t>0614072</t>
  </si>
  <si>
    <t>Markuszów (2)</t>
  </si>
  <si>
    <t>0614083</t>
  </si>
  <si>
    <t>Nałęczów (3)</t>
  </si>
  <si>
    <t>0614092</t>
  </si>
  <si>
    <t>Puławy (2)</t>
  </si>
  <si>
    <t>0614102</t>
  </si>
  <si>
    <t>Wąwolnica (2)</t>
  </si>
  <si>
    <t>0614112</t>
  </si>
  <si>
    <t>Żyrzyn (2)</t>
  </si>
  <si>
    <t>0615011</t>
  </si>
  <si>
    <t>Radzyń Podlaski (1)</t>
  </si>
  <si>
    <t>0615022</t>
  </si>
  <si>
    <t>Borki (2)</t>
  </si>
  <si>
    <t>0615032</t>
  </si>
  <si>
    <t>Czemierniki (2)</t>
  </si>
  <si>
    <t>0615042</t>
  </si>
  <si>
    <t>Kąkolewnica (2)</t>
  </si>
  <si>
    <t>0615052</t>
  </si>
  <si>
    <t>Komarówka Podlaska (2)</t>
  </si>
  <si>
    <t>0615062</t>
  </si>
  <si>
    <t>Radzyń Podlaski (2)</t>
  </si>
  <si>
    <t>0615072</t>
  </si>
  <si>
    <t>Ulan-Majorat (2)</t>
  </si>
  <si>
    <t>0615082</t>
  </si>
  <si>
    <t>Wohyń (2)</t>
  </si>
  <si>
    <t>0616011</t>
  </si>
  <si>
    <t>Dęblin (1)</t>
  </si>
  <si>
    <t>0616022</t>
  </si>
  <si>
    <t>Kłoczew (2)</t>
  </si>
  <si>
    <t>0616032</t>
  </si>
  <si>
    <t>Nowodwór (2)</t>
  </si>
  <si>
    <t>0616043</t>
  </si>
  <si>
    <t>Ryki (3)</t>
  </si>
  <si>
    <t>0616052</t>
  </si>
  <si>
    <t>Stężyca (2)</t>
  </si>
  <si>
    <t>0616062</t>
  </si>
  <si>
    <t>Ułęż (2)</t>
  </si>
  <si>
    <t>0617011</t>
  </si>
  <si>
    <t>Świdnik (1)</t>
  </si>
  <si>
    <t>0617022</t>
  </si>
  <si>
    <t>Mełgiew (2)</t>
  </si>
  <si>
    <t>0617033</t>
  </si>
  <si>
    <t>Piaski (3)</t>
  </si>
  <si>
    <t>0617042</t>
  </si>
  <si>
    <t>Rybczewice (2)</t>
  </si>
  <si>
    <t>0617052</t>
  </si>
  <si>
    <t>Trawniki (2)</t>
  </si>
  <si>
    <t>0618011</t>
  </si>
  <si>
    <t>Tomaszów Lubelski (1)</t>
  </si>
  <si>
    <t>0618022</t>
  </si>
  <si>
    <t>Bełżec (2)</t>
  </si>
  <si>
    <t>0618032</t>
  </si>
  <si>
    <t>Jarczów (2)</t>
  </si>
  <si>
    <t>0618042</t>
  </si>
  <si>
    <t>Krynice (2)</t>
  </si>
  <si>
    <t>0618053</t>
  </si>
  <si>
    <t>Lubycza Królewska (3)</t>
  </si>
  <si>
    <t>0618063</t>
  </si>
  <si>
    <t>Łaszczów (3)</t>
  </si>
  <si>
    <t>0618072</t>
  </si>
  <si>
    <t>Rachanie (2)</t>
  </si>
  <si>
    <t>0618082</t>
  </si>
  <si>
    <t>Susiec (2)</t>
  </si>
  <si>
    <t>0618092</t>
  </si>
  <si>
    <t>Tarnawatka (2)</t>
  </si>
  <si>
    <t>0618102</t>
  </si>
  <si>
    <t>Telatyn (2)</t>
  </si>
  <si>
    <t>0618112</t>
  </si>
  <si>
    <t>Tomaszów Lubelski (2)</t>
  </si>
  <si>
    <t>0618123</t>
  </si>
  <si>
    <t>Tyszowce (3)</t>
  </si>
  <si>
    <t>0618132</t>
  </si>
  <si>
    <t>Ulhówek (2)</t>
  </si>
  <si>
    <t>0619011</t>
  </si>
  <si>
    <t>Włodawa (1)</t>
  </si>
  <si>
    <t>0619022</t>
  </si>
  <si>
    <t>Hanna (2)</t>
  </si>
  <si>
    <t>0619032</t>
  </si>
  <si>
    <t>Hańsk (2)</t>
  </si>
  <si>
    <t>0619042</t>
  </si>
  <si>
    <t>Stary Brus (2)</t>
  </si>
  <si>
    <t>0619052</t>
  </si>
  <si>
    <t>Urszulin (2)</t>
  </si>
  <si>
    <t>0619062</t>
  </si>
  <si>
    <t>Włodawa (2)</t>
  </si>
  <si>
    <t>0619072</t>
  </si>
  <si>
    <t>Wola Uhruska (2)</t>
  </si>
  <si>
    <t>0619082</t>
  </si>
  <si>
    <t>Wyryki (2)</t>
  </si>
  <si>
    <t>0620012</t>
  </si>
  <si>
    <t>0620022</t>
  </si>
  <si>
    <t>Grabowiec (2)</t>
  </si>
  <si>
    <t>0620032</t>
  </si>
  <si>
    <t>Komarów-Osada (2)</t>
  </si>
  <si>
    <t>0620043</t>
  </si>
  <si>
    <t>Krasnobród (3)</t>
  </si>
  <si>
    <t>0620052</t>
  </si>
  <si>
    <t>Łabunie (2)</t>
  </si>
  <si>
    <t>0620062</t>
  </si>
  <si>
    <t>Miączyn (2)</t>
  </si>
  <si>
    <t>0620072</t>
  </si>
  <si>
    <t>Nielisz (2)</t>
  </si>
  <si>
    <t>0620082</t>
  </si>
  <si>
    <t>Radecznica (2)</t>
  </si>
  <si>
    <t>0620092</t>
  </si>
  <si>
    <t>Sitno (2)</t>
  </si>
  <si>
    <t>0620102</t>
  </si>
  <si>
    <t>Skierbieszów (2)</t>
  </si>
  <si>
    <t>0620112</t>
  </si>
  <si>
    <t>Stary Zamość (2)</t>
  </si>
  <si>
    <t>0620122</t>
  </si>
  <si>
    <t>Sułów (2)</t>
  </si>
  <si>
    <t>0620133</t>
  </si>
  <si>
    <t>Szczebrzeszyn (3)</t>
  </si>
  <si>
    <t>0620142</t>
  </si>
  <si>
    <t>Zamość (2)</t>
  </si>
  <si>
    <t>0620153</t>
  </si>
  <si>
    <t>Zwierzyniec (3)</t>
  </si>
  <si>
    <t>0661011</t>
  </si>
  <si>
    <t>Biała Podlaska (1)</t>
  </si>
  <si>
    <t>0662011</t>
  </si>
  <si>
    <t>Chełm (1)</t>
  </si>
  <si>
    <t>0663011</t>
  </si>
  <si>
    <t>Lublin (1)</t>
  </si>
  <si>
    <t>0664011</t>
  </si>
  <si>
    <t>Zamość (1)</t>
  </si>
  <si>
    <t>0801011</t>
  </si>
  <si>
    <t>Kostrzyn nad Odrą (1)</t>
  </si>
  <si>
    <t>0801022</t>
  </si>
  <si>
    <t>Bogdaniec (2)</t>
  </si>
  <si>
    <t>0801032</t>
  </si>
  <si>
    <t>Deszczno (2)</t>
  </si>
  <si>
    <t>0801042</t>
  </si>
  <si>
    <t>Kłodawa (2)</t>
  </si>
  <si>
    <t>0801052</t>
  </si>
  <si>
    <t>Lubiszyn (2)</t>
  </si>
  <si>
    <t>0801062</t>
  </si>
  <si>
    <t>Santok (2)</t>
  </si>
  <si>
    <t>0801073</t>
  </si>
  <si>
    <t>Witnica (3)</t>
  </si>
  <si>
    <t>0802011</t>
  </si>
  <si>
    <t>Gubin (1)</t>
  </si>
  <si>
    <t>0802022</t>
  </si>
  <si>
    <t>Bobrowice (2)</t>
  </si>
  <si>
    <t>0802032</t>
  </si>
  <si>
    <t>Bytnica (2)</t>
  </si>
  <si>
    <t>0802042</t>
  </si>
  <si>
    <t>Dąbie (2)</t>
  </si>
  <si>
    <t>0802052</t>
  </si>
  <si>
    <t>Gubin (2)</t>
  </si>
  <si>
    <t>0802063</t>
  </si>
  <si>
    <t>Krosno Odrzańskie (3)</t>
  </si>
  <si>
    <t>0802072</t>
  </si>
  <si>
    <t>Maszewo (2)</t>
  </si>
  <si>
    <t>0803012</t>
  </si>
  <si>
    <t>Bledzew (2)</t>
  </si>
  <si>
    <t>0803023</t>
  </si>
  <si>
    <t>Międzyrzecz (3)</t>
  </si>
  <si>
    <t>0803032</t>
  </si>
  <si>
    <t>Przytoczna (2)</t>
  </si>
  <si>
    <t>0803042</t>
  </si>
  <si>
    <t>Pszczew (2)</t>
  </si>
  <si>
    <t>0803053</t>
  </si>
  <si>
    <t>Skwierzyna (3)</t>
  </si>
  <si>
    <t>0803063</t>
  </si>
  <si>
    <t>Trzciel (3)</t>
  </si>
  <si>
    <t>0804011</t>
  </si>
  <si>
    <t>Nowa Sól (1)</t>
  </si>
  <si>
    <t>0804023</t>
  </si>
  <si>
    <t>Bytom Odrzański (3)</t>
  </si>
  <si>
    <t>0804032</t>
  </si>
  <si>
    <t>Kolsko (2)</t>
  </si>
  <si>
    <t>0804043</t>
  </si>
  <si>
    <t>Kożuchów (3)</t>
  </si>
  <si>
    <t>0804052</t>
  </si>
  <si>
    <t>Nowa Sól (2)</t>
  </si>
  <si>
    <t>0804063</t>
  </si>
  <si>
    <t>Nowe Miasteczko (3)</t>
  </si>
  <si>
    <t>0804073</t>
  </si>
  <si>
    <t>Otyń (3)</t>
  </si>
  <si>
    <t>0804082</t>
  </si>
  <si>
    <t>Siedlisko (2)</t>
  </si>
  <si>
    <t>0805013</t>
  </si>
  <si>
    <t>Cybinka (3)</t>
  </si>
  <si>
    <t>0805022</t>
  </si>
  <si>
    <t>Górzyca (2)</t>
  </si>
  <si>
    <t>0805033</t>
  </si>
  <si>
    <t>Ośno Lubuskie (3)</t>
  </si>
  <si>
    <t>0805043</t>
  </si>
  <si>
    <t>Rzepin (3)</t>
  </si>
  <si>
    <t>0805053</t>
  </si>
  <si>
    <t>Słubice (3)</t>
  </si>
  <si>
    <t>0806013</t>
  </si>
  <si>
    <t>Dobiegniew (3)</t>
  </si>
  <si>
    <t>0806023</t>
  </si>
  <si>
    <t>Drezdenko (3)</t>
  </si>
  <si>
    <t>0806032</t>
  </si>
  <si>
    <t>Stare Kurowo (2)</t>
  </si>
  <si>
    <t>0806043</t>
  </si>
  <si>
    <t>Strzelce Krajeńskie (3)</t>
  </si>
  <si>
    <t>0806052</t>
  </si>
  <si>
    <t>Zwierzyn (2)</t>
  </si>
  <si>
    <t>0807012</t>
  </si>
  <si>
    <t>Krzeszyce (2)</t>
  </si>
  <si>
    <t>0807023</t>
  </si>
  <si>
    <t>Lubniewice (3)</t>
  </si>
  <si>
    <t>0807032</t>
  </si>
  <si>
    <t>Słońsk (2)</t>
  </si>
  <si>
    <t>0807043</t>
  </si>
  <si>
    <t>Sulęcin (3)</t>
  </si>
  <si>
    <t>0807053</t>
  </si>
  <si>
    <t>Torzym (3)</t>
  </si>
  <si>
    <t>0808012</t>
  </si>
  <si>
    <t>Lubrza (2)</t>
  </si>
  <si>
    <t>0808022</t>
  </si>
  <si>
    <t>Łagów (2)</t>
  </si>
  <si>
    <t>0808032</t>
  </si>
  <si>
    <t>Skąpe (2)</t>
  </si>
  <si>
    <t>0808042</t>
  </si>
  <si>
    <t>Szczaniec (2)</t>
  </si>
  <si>
    <t>0808053</t>
  </si>
  <si>
    <t>Świebodzin (3)</t>
  </si>
  <si>
    <t>0808063</t>
  </si>
  <si>
    <t>Zbąszynek (3)</t>
  </si>
  <si>
    <t>0809013</t>
  </si>
  <si>
    <t>Babimost (3)</t>
  </si>
  <si>
    <t>0809022</t>
  </si>
  <si>
    <t>Bojadła (2)</t>
  </si>
  <si>
    <t>0809033</t>
  </si>
  <si>
    <t>Czerwieńsk (3)</t>
  </si>
  <si>
    <t>0809043</t>
  </si>
  <si>
    <t>Kargowa (3)</t>
  </si>
  <si>
    <t>0809053</t>
  </si>
  <si>
    <t>Nowogród Bobrzański (3)</t>
  </si>
  <si>
    <t>0809063</t>
  </si>
  <si>
    <t>Sulechów (3)</t>
  </si>
  <si>
    <t>0809072</t>
  </si>
  <si>
    <t>0809082</t>
  </si>
  <si>
    <t>Trzebiechów (2)</t>
  </si>
  <si>
    <t>0809092</t>
  </si>
  <si>
    <t>Zabór (2)</t>
  </si>
  <si>
    <t>0810011</t>
  </si>
  <si>
    <t>Gozdnica (1)</t>
  </si>
  <si>
    <t>0810021</t>
  </si>
  <si>
    <t>Żagań (1)</t>
  </si>
  <si>
    <t>0810032</t>
  </si>
  <si>
    <t>Brzeźnica (2)</t>
  </si>
  <si>
    <t>0810043</t>
  </si>
  <si>
    <t>Iłowa (3)</t>
  </si>
  <si>
    <t>0810053</t>
  </si>
  <si>
    <t>Małomice (3)</t>
  </si>
  <si>
    <t>0810062</t>
  </si>
  <si>
    <t>Niegosławice (2)</t>
  </si>
  <si>
    <t>0810073</t>
  </si>
  <si>
    <t>Szprotawa (3)</t>
  </si>
  <si>
    <t>0810082</t>
  </si>
  <si>
    <t>Wymiarki (2)</t>
  </si>
  <si>
    <t>0810092</t>
  </si>
  <si>
    <t>Żagań (2)</t>
  </si>
  <si>
    <t>0811011</t>
  </si>
  <si>
    <t>Łęknica (1)</t>
  </si>
  <si>
    <t>0811021</t>
  </si>
  <si>
    <t>Żary (1)</t>
  </si>
  <si>
    <t>0811032</t>
  </si>
  <si>
    <t>Brody (2)</t>
  </si>
  <si>
    <t>0811043</t>
  </si>
  <si>
    <t>Jasień (3)</t>
  </si>
  <si>
    <t>0811052</t>
  </si>
  <si>
    <t>Lipinki Łużyckie (2)</t>
  </si>
  <si>
    <t>0811063</t>
  </si>
  <si>
    <t>Lubsko (3)</t>
  </si>
  <si>
    <t>0811072</t>
  </si>
  <si>
    <t>Przewóz (2)</t>
  </si>
  <si>
    <t>0811082</t>
  </si>
  <si>
    <t>Trzebiel (2)</t>
  </si>
  <si>
    <t>0811092</t>
  </si>
  <si>
    <t>Tuplice (2)</t>
  </si>
  <si>
    <t>0811102</t>
  </si>
  <si>
    <t>Żary (2)</t>
  </si>
  <si>
    <t>0812013</t>
  </si>
  <si>
    <t>Sława (3)</t>
  </si>
  <si>
    <t>0812023</t>
  </si>
  <si>
    <t>Szlichtyngowa (3)</t>
  </si>
  <si>
    <t>0812033</t>
  </si>
  <si>
    <t>Wschowa (3)</t>
  </si>
  <si>
    <t>0861011</t>
  </si>
  <si>
    <t>Gorzów Wielkopolski (1)</t>
  </si>
  <si>
    <t>0862011</t>
  </si>
  <si>
    <t>Zielona Góra (1)</t>
  </si>
  <si>
    <t>1001011</t>
  </si>
  <si>
    <t>Bełchatów (1)</t>
  </si>
  <si>
    <t>1001022</t>
  </si>
  <si>
    <t>Bełchatów (2)</t>
  </si>
  <si>
    <t>1001032</t>
  </si>
  <si>
    <t>Drużbice (2)</t>
  </si>
  <si>
    <t>1001042</t>
  </si>
  <si>
    <t>Kleszczów (2)</t>
  </si>
  <si>
    <t>1001052</t>
  </si>
  <si>
    <t>Kluki (2)</t>
  </si>
  <si>
    <t>1001062</t>
  </si>
  <si>
    <t>Rusiec (2)</t>
  </si>
  <si>
    <t>1001072</t>
  </si>
  <si>
    <t>Szczerców (2)</t>
  </si>
  <si>
    <t>1001083</t>
  </si>
  <si>
    <t>Zelów (3)</t>
  </si>
  <si>
    <t>1002011</t>
  </si>
  <si>
    <t>Kutno (1)</t>
  </si>
  <si>
    <t>1002022</t>
  </si>
  <si>
    <t>Bedlno (2)</t>
  </si>
  <si>
    <t>1002032</t>
  </si>
  <si>
    <t>Dąbrowice (2)</t>
  </si>
  <si>
    <t>1002043</t>
  </si>
  <si>
    <t>Krośniewice (3)</t>
  </si>
  <si>
    <t>1002052</t>
  </si>
  <si>
    <t>Krzyżanów (2)</t>
  </si>
  <si>
    <t>1002062</t>
  </si>
  <si>
    <t>Kutno (2)</t>
  </si>
  <si>
    <t>1002072</t>
  </si>
  <si>
    <t>Łanięta (2)</t>
  </si>
  <si>
    <t>1002082</t>
  </si>
  <si>
    <t>Nowe Ostrowy (2)</t>
  </si>
  <si>
    <t>1002092</t>
  </si>
  <si>
    <t>Oporów (2)</t>
  </si>
  <si>
    <t>1002102</t>
  </si>
  <si>
    <t>Strzelce (2)</t>
  </si>
  <si>
    <t>1002113</t>
  </si>
  <si>
    <t>Żychlin (3)</t>
  </si>
  <si>
    <t>1003012</t>
  </si>
  <si>
    <t>Buczek (2)</t>
  </si>
  <si>
    <t>1003023</t>
  </si>
  <si>
    <t>Łask (3)</t>
  </si>
  <si>
    <t>1003032</t>
  </si>
  <si>
    <t>Sędziejowice (2)</t>
  </si>
  <si>
    <t>1003042</t>
  </si>
  <si>
    <t>Widawa (2)</t>
  </si>
  <si>
    <t>1003052</t>
  </si>
  <si>
    <t>Wodzierady (2)</t>
  </si>
  <si>
    <t>1004011</t>
  </si>
  <si>
    <t>Łęczyca (1)</t>
  </si>
  <si>
    <t>1004022</t>
  </si>
  <si>
    <t>Daszyna (2)</t>
  </si>
  <si>
    <t>1004032</t>
  </si>
  <si>
    <t>Góra Świętej Małgorzaty (2)</t>
  </si>
  <si>
    <t>1004042</t>
  </si>
  <si>
    <t>Grabów (2)</t>
  </si>
  <si>
    <t>1004052</t>
  </si>
  <si>
    <t>Łęczyca (2)</t>
  </si>
  <si>
    <t>1004072</t>
  </si>
  <si>
    <t>Świnice Warckie (2)</t>
  </si>
  <si>
    <t>1004082</t>
  </si>
  <si>
    <t>Witonia (2)</t>
  </si>
  <si>
    <t>1005011</t>
  </si>
  <si>
    <t>Łowicz (1)</t>
  </si>
  <si>
    <t>1005022</t>
  </si>
  <si>
    <t>Bielawy (2)</t>
  </si>
  <si>
    <t>1005032</t>
  </si>
  <si>
    <t>Chąśno (2)</t>
  </si>
  <si>
    <t>1005042</t>
  </si>
  <si>
    <t>Domaniewice (2)</t>
  </si>
  <si>
    <t>1005052</t>
  </si>
  <si>
    <t>Kiernozia (2)</t>
  </si>
  <si>
    <t>1005062</t>
  </si>
  <si>
    <t>Kocierzew Południowy (2)</t>
  </si>
  <si>
    <t>1005072</t>
  </si>
  <si>
    <t>Łowicz (2)</t>
  </si>
  <si>
    <t>1005082</t>
  </si>
  <si>
    <t>Łyszkowice (2)</t>
  </si>
  <si>
    <t>1005092</t>
  </si>
  <si>
    <t>Nieborów (2)</t>
  </si>
  <si>
    <t>1005102</t>
  </si>
  <si>
    <t>Zduny (2)</t>
  </si>
  <si>
    <t>1006022</t>
  </si>
  <si>
    <t>Andrespol (2)</t>
  </si>
  <si>
    <t>1006032</t>
  </si>
  <si>
    <t>Brójce (2)</t>
  </si>
  <si>
    <t>1006073</t>
  </si>
  <si>
    <t>Koluszki (3)</t>
  </si>
  <si>
    <t>1006082</t>
  </si>
  <si>
    <t>Nowosolna (2)</t>
  </si>
  <si>
    <t>1006103</t>
  </si>
  <si>
    <t>Rzgów (3)</t>
  </si>
  <si>
    <t>1006113</t>
  </si>
  <si>
    <t>Tuszyn (3)</t>
  </si>
  <si>
    <t>1007012</t>
  </si>
  <si>
    <t>Białaczów (2)</t>
  </si>
  <si>
    <t>1007023</t>
  </si>
  <si>
    <t>Drzewica (3)</t>
  </si>
  <si>
    <t>1007032</t>
  </si>
  <si>
    <t>Mniszków (2)</t>
  </si>
  <si>
    <t>1007043</t>
  </si>
  <si>
    <t>Opoczno (3)</t>
  </si>
  <si>
    <t>1007052</t>
  </si>
  <si>
    <t>Paradyż (2)</t>
  </si>
  <si>
    <t>1007062</t>
  </si>
  <si>
    <t>Poświętne (2)</t>
  </si>
  <si>
    <t>1007072</t>
  </si>
  <si>
    <t>Sławno (2)</t>
  </si>
  <si>
    <t>1007082</t>
  </si>
  <si>
    <t>Żarnów (2)</t>
  </si>
  <si>
    <t>1008011</t>
  </si>
  <si>
    <t>Konstantynów Łódzki (1)</t>
  </si>
  <si>
    <t>1008021</t>
  </si>
  <si>
    <t>Pabianice (1)</t>
  </si>
  <si>
    <t>1008032</t>
  </si>
  <si>
    <t>Dłutów (2)</t>
  </si>
  <si>
    <t>1008042</t>
  </si>
  <si>
    <t>Dobroń (2)</t>
  </si>
  <si>
    <t>1008052</t>
  </si>
  <si>
    <t>Ksawerów (2)</t>
  </si>
  <si>
    <t>1008062</t>
  </si>
  <si>
    <t>Lutomiersk (2)</t>
  </si>
  <si>
    <t>1008072</t>
  </si>
  <si>
    <t>Pabianice (2)</t>
  </si>
  <si>
    <t>1009013</t>
  </si>
  <si>
    <t>Działoszyn (3)</t>
  </si>
  <si>
    <t>1009022</t>
  </si>
  <si>
    <t>Kiełczygłów (2)</t>
  </si>
  <si>
    <t>1009032</t>
  </si>
  <si>
    <t>Nowa Brzeźnica (2)</t>
  </si>
  <si>
    <t>1009043</t>
  </si>
  <si>
    <t>Pajęczno (3)</t>
  </si>
  <si>
    <t>1009052</t>
  </si>
  <si>
    <t>Rząśnia (2)</t>
  </si>
  <si>
    <t>1009062</t>
  </si>
  <si>
    <t>Siemkowice (2)</t>
  </si>
  <si>
    <t>1009072</t>
  </si>
  <si>
    <t>Strzelce Wielkie (2)</t>
  </si>
  <si>
    <t>1009082</t>
  </si>
  <si>
    <t>Sulmierzyce (2)</t>
  </si>
  <si>
    <t>1010012</t>
  </si>
  <si>
    <t>1010022</t>
  </si>
  <si>
    <t>Czarnocin (2)</t>
  </si>
  <si>
    <t>1010032</t>
  </si>
  <si>
    <t>Gorzkowice (2)</t>
  </si>
  <si>
    <t>1010042</t>
  </si>
  <si>
    <t>Grabica (2)</t>
  </si>
  <si>
    <t>1010052</t>
  </si>
  <si>
    <t>Łęki Szlacheckie (2)</t>
  </si>
  <si>
    <t>1010062</t>
  </si>
  <si>
    <t>Moszczenica (2)</t>
  </si>
  <si>
    <t>1010072</t>
  </si>
  <si>
    <t>Ręczno (2)</t>
  </si>
  <si>
    <t>1010082</t>
  </si>
  <si>
    <t>Rozprza (2)</t>
  </si>
  <si>
    <t>1010093</t>
  </si>
  <si>
    <t>Sulejów (3)</t>
  </si>
  <si>
    <t>1010102</t>
  </si>
  <si>
    <t>Wola Krzysztoporska (2)</t>
  </si>
  <si>
    <t>1010113</t>
  </si>
  <si>
    <t>Wolbórz (3)</t>
  </si>
  <si>
    <t>1011012</t>
  </si>
  <si>
    <t>Dalików (2)</t>
  </si>
  <si>
    <t>1011022</t>
  </si>
  <si>
    <t>Pęczniew (2)</t>
  </si>
  <si>
    <t>1011033</t>
  </si>
  <si>
    <t>Poddębice (3)</t>
  </si>
  <si>
    <t>1011043</t>
  </si>
  <si>
    <t>Uniejów (3)</t>
  </si>
  <si>
    <t>1011052</t>
  </si>
  <si>
    <t>Wartkowice (2)</t>
  </si>
  <si>
    <t>1011062</t>
  </si>
  <si>
    <t>Zadzim (2)</t>
  </si>
  <si>
    <t>1012011</t>
  </si>
  <si>
    <t>Radomsko (1)</t>
  </si>
  <si>
    <t>1012022</t>
  </si>
  <si>
    <t>Dobryszyce (2)</t>
  </si>
  <si>
    <t>1012032</t>
  </si>
  <si>
    <t>Gidle (2)</t>
  </si>
  <si>
    <t>1012042</t>
  </si>
  <si>
    <t>Gomunice (2)</t>
  </si>
  <si>
    <t>1012053</t>
  </si>
  <si>
    <t>Kamieńsk (3)</t>
  </si>
  <si>
    <t>1012062</t>
  </si>
  <si>
    <t>Kobiele Wielkie (2)</t>
  </si>
  <si>
    <t>1012072</t>
  </si>
  <si>
    <t>Kodrąb (2)</t>
  </si>
  <si>
    <t>1012082</t>
  </si>
  <si>
    <t>Lgota Wielka (2)</t>
  </si>
  <si>
    <t>1012092</t>
  </si>
  <si>
    <t>Ładzice (2)</t>
  </si>
  <si>
    <t>1012102</t>
  </si>
  <si>
    <t>Masłowice (2)</t>
  </si>
  <si>
    <t>1012113</t>
  </si>
  <si>
    <t>Przedbórz (3)</t>
  </si>
  <si>
    <t>1012122</t>
  </si>
  <si>
    <t>Radomsko (2)</t>
  </si>
  <si>
    <t>1012132</t>
  </si>
  <si>
    <t>Wielgomłyny (2)</t>
  </si>
  <si>
    <t>1012142</t>
  </si>
  <si>
    <t>Żytno (2)</t>
  </si>
  <si>
    <t>1013011</t>
  </si>
  <si>
    <t>Rawa Mazowiecka (1)</t>
  </si>
  <si>
    <t>1013023</t>
  </si>
  <si>
    <t>Biała Rawska (3)</t>
  </si>
  <si>
    <t>1013032</t>
  </si>
  <si>
    <t>Cielądz (2)</t>
  </si>
  <si>
    <t>1013042</t>
  </si>
  <si>
    <t>Rawa Mazowiecka (2)</t>
  </si>
  <si>
    <t>1013052</t>
  </si>
  <si>
    <t>Regnów (2)</t>
  </si>
  <si>
    <t>1013062</t>
  </si>
  <si>
    <t>Sadkowice (2)</t>
  </si>
  <si>
    <t>1014011</t>
  </si>
  <si>
    <t>Sieradz (1)</t>
  </si>
  <si>
    <t>1014023</t>
  </si>
  <si>
    <t>Błaszki (3)</t>
  </si>
  <si>
    <t>1014032</t>
  </si>
  <si>
    <t>Brąszewice (2)</t>
  </si>
  <si>
    <t>1014042</t>
  </si>
  <si>
    <t>Brzeźnio (2)</t>
  </si>
  <si>
    <t>1014052</t>
  </si>
  <si>
    <t>Burzenin (2)</t>
  </si>
  <si>
    <t>1014062</t>
  </si>
  <si>
    <t>Goszczanów (2)</t>
  </si>
  <si>
    <t>1014072</t>
  </si>
  <si>
    <t>Klonowa (2)</t>
  </si>
  <si>
    <t>1014082</t>
  </si>
  <si>
    <t>Sieradz (2)</t>
  </si>
  <si>
    <t>1014093</t>
  </si>
  <si>
    <t>Warta (3)</t>
  </si>
  <si>
    <t>1014102</t>
  </si>
  <si>
    <t>Wróblew (2)</t>
  </si>
  <si>
    <t>1014113</t>
  </si>
  <si>
    <t>Złoczew (3)</t>
  </si>
  <si>
    <t>1015012</t>
  </si>
  <si>
    <t>Bolimów (2)</t>
  </si>
  <si>
    <t>1015022</t>
  </si>
  <si>
    <t>Głuchów (2)</t>
  </si>
  <si>
    <t>1015032</t>
  </si>
  <si>
    <t>Godzianów (2)</t>
  </si>
  <si>
    <t>1015042</t>
  </si>
  <si>
    <t>Kowiesy (2)</t>
  </si>
  <si>
    <t>1015052</t>
  </si>
  <si>
    <t>Lipce Reymontowskie (2)</t>
  </si>
  <si>
    <t>1015062</t>
  </si>
  <si>
    <t>Maków (2)</t>
  </si>
  <si>
    <t>1015072</t>
  </si>
  <si>
    <t>Nowy Kawęczyn (2)</t>
  </si>
  <si>
    <t>1015082</t>
  </si>
  <si>
    <t>Skierniewice (2)</t>
  </si>
  <si>
    <t>1015092</t>
  </si>
  <si>
    <t>Słupia (2)</t>
  </si>
  <si>
    <t>1016011</t>
  </si>
  <si>
    <t>Tomaszów Mazowiecki (1)</t>
  </si>
  <si>
    <t>1016022</t>
  </si>
  <si>
    <t>Będków (2)</t>
  </si>
  <si>
    <t>1016032</t>
  </si>
  <si>
    <t>Budziszewice (2)</t>
  </si>
  <si>
    <t>1016042</t>
  </si>
  <si>
    <t>Czerniewice (2)</t>
  </si>
  <si>
    <t>1016052</t>
  </si>
  <si>
    <t>Inowłódz (2)</t>
  </si>
  <si>
    <t>1016062</t>
  </si>
  <si>
    <t>Lubochnia (2)</t>
  </si>
  <si>
    <t>1016072</t>
  </si>
  <si>
    <t>Rokiciny (2)</t>
  </si>
  <si>
    <t>1016082</t>
  </si>
  <si>
    <t>Rzeczyca (2)</t>
  </si>
  <si>
    <t>1016092</t>
  </si>
  <si>
    <t>Tomaszów Mazowiecki (2)</t>
  </si>
  <si>
    <t>1016102</t>
  </si>
  <si>
    <t>Ujazd (2)</t>
  </si>
  <si>
    <t>1016112</t>
  </si>
  <si>
    <t>Żelechlinek (2)</t>
  </si>
  <si>
    <t>1017012</t>
  </si>
  <si>
    <t>Biała (2)</t>
  </si>
  <si>
    <t>1017022</t>
  </si>
  <si>
    <t>Czarnożyły (2)</t>
  </si>
  <si>
    <t>1017032</t>
  </si>
  <si>
    <t>1017042</t>
  </si>
  <si>
    <t>Mokrsko (2)</t>
  </si>
  <si>
    <t>1017052</t>
  </si>
  <si>
    <t>Osjaków (2)</t>
  </si>
  <si>
    <t>1017062</t>
  </si>
  <si>
    <t>1017072</t>
  </si>
  <si>
    <t>Pątnów (2)</t>
  </si>
  <si>
    <t>1017082</t>
  </si>
  <si>
    <t>Skomlin (2)</t>
  </si>
  <si>
    <t>1017093</t>
  </si>
  <si>
    <t>Wieluń (3)</t>
  </si>
  <si>
    <t>1017102</t>
  </si>
  <si>
    <t>Wierzchlas (2)</t>
  </si>
  <si>
    <t>1018012</t>
  </si>
  <si>
    <t>1018022</t>
  </si>
  <si>
    <t>Czastary (2)</t>
  </si>
  <si>
    <t>1018032</t>
  </si>
  <si>
    <t>Galewice (2)</t>
  </si>
  <si>
    <t>1018052</t>
  </si>
  <si>
    <t>Łubnice (2)</t>
  </si>
  <si>
    <t>1018062</t>
  </si>
  <si>
    <t>Sokolniki (2)</t>
  </si>
  <si>
    <t>1018073</t>
  </si>
  <si>
    <t>Wieruszów (3)</t>
  </si>
  <si>
    <t>1019011</t>
  </si>
  <si>
    <t>Zduńska Wola (1)</t>
  </si>
  <si>
    <t>1019023</t>
  </si>
  <si>
    <t>Szadek (3)</t>
  </si>
  <si>
    <t>1019032</t>
  </si>
  <si>
    <t>Zapolice (2)</t>
  </si>
  <si>
    <t>1019042</t>
  </si>
  <si>
    <t>Zduńska Wola (2)</t>
  </si>
  <si>
    <t>1020011</t>
  </si>
  <si>
    <t>Głowno (1)</t>
  </si>
  <si>
    <t>1020021</t>
  </si>
  <si>
    <t>Ozorków (1)</t>
  </si>
  <si>
    <t>1020031</t>
  </si>
  <si>
    <t>Zgierz (1)</t>
  </si>
  <si>
    <t>1020043</t>
  </si>
  <si>
    <t>Aleksandrów Łódzki (3)</t>
  </si>
  <si>
    <t>1020052</t>
  </si>
  <si>
    <t>Głowno (2)</t>
  </si>
  <si>
    <t>1020062</t>
  </si>
  <si>
    <t>Ozorków (2)</t>
  </si>
  <si>
    <t>1020072</t>
  </si>
  <si>
    <t>Parzęczew (2)</t>
  </si>
  <si>
    <t>1020083</t>
  </si>
  <si>
    <t>Stryków (3)</t>
  </si>
  <si>
    <t>1020092</t>
  </si>
  <si>
    <t>Zgierz (2)</t>
  </si>
  <si>
    <t>1021011</t>
  </si>
  <si>
    <t>Brzeziny (1)</t>
  </si>
  <si>
    <t>1021022</t>
  </si>
  <si>
    <t>Brzeziny (2)</t>
  </si>
  <si>
    <t>1021032</t>
  </si>
  <si>
    <t>Dmosin (2)</t>
  </si>
  <si>
    <t>1021042</t>
  </si>
  <si>
    <t>Jeżów (2)</t>
  </si>
  <si>
    <t>1021052</t>
  </si>
  <si>
    <t>Rogów (2)</t>
  </si>
  <si>
    <t>1061011</t>
  </si>
  <si>
    <t>Łódź (1)</t>
  </si>
  <si>
    <t>1062011</t>
  </si>
  <si>
    <t>Piotrków Trybunalski (1)</t>
  </si>
  <si>
    <t>1063011</t>
  </si>
  <si>
    <t>Skierniewice (1)</t>
  </si>
  <si>
    <t>1201011</t>
  </si>
  <si>
    <t>Bochnia (1)</t>
  </si>
  <si>
    <t>1201022</t>
  </si>
  <si>
    <t>Bochnia (2)</t>
  </si>
  <si>
    <t>1201032</t>
  </si>
  <si>
    <t>Drwinia (2)</t>
  </si>
  <si>
    <t>1201042</t>
  </si>
  <si>
    <t>Lipnica Murowana (2)</t>
  </si>
  <si>
    <t>1201052</t>
  </si>
  <si>
    <t>Łapanów (2)</t>
  </si>
  <si>
    <t>1201063</t>
  </si>
  <si>
    <t>Nowy Wiśnicz (3)</t>
  </si>
  <si>
    <t>1201072</t>
  </si>
  <si>
    <t>Rzezawa (2)</t>
  </si>
  <si>
    <t>1201082</t>
  </si>
  <si>
    <t>Trzciana (2)</t>
  </si>
  <si>
    <t>1201092</t>
  </si>
  <si>
    <t>Żegocina (2)</t>
  </si>
  <si>
    <t>1202012</t>
  </si>
  <si>
    <t>Borzęcin (2)</t>
  </si>
  <si>
    <t>1202023</t>
  </si>
  <si>
    <t>Brzesko (3)</t>
  </si>
  <si>
    <t>1202033</t>
  </si>
  <si>
    <t>Czchów (3)</t>
  </si>
  <si>
    <t>1202042</t>
  </si>
  <si>
    <t>Dębno (2)</t>
  </si>
  <si>
    <t>1202052</t>
  </si>
  <si>
    <t>Gnojnik (2)</t>
  </si>
  <si>
    <t>1202062</t>
  </si>
  <si>
    <t>Iwkowa (2)</t>
  </si>
  <si>
    <t>1202072</t>
  </si>
  <si>
    <t>Szczurowa (2)</t>
  </si>
  <si>
    <t>1203013</t>
  </si>
  <si>
    <t>Alwernia (3)</t>
  </si>
  <si>
    <t>1203022</t>
  </si>
  <si>
    <t>Babice (2)</t>
  </si>
  <si>
    <t>1203033</t>
  </si>
  <si>
    <t>Chrzanów (3)</t>
  </si>
  <si>
    <t>1203043</t>
  </si>
  <si>
    <t>Libiąż (3)</t>
  </si>
  <si>
    <t>1203053</t>
  </si>
  <si>
    <t>Trzebinia (3)</t>
  </si>
  <si>
    <t>1204012</t>
  </si>
  <si>
    <t>Bolesław (2)</t>
  </si>
  <si>
    <t>1204023</t>
  </si>
  <si>
    <t>Dąbrowa Tarnowska (3)</t>
  </si>
  <si>
    <t>1204032</t>
  </si>
  <si>
    <t>Gręboszów (2)</t>
  </si>
  <si>
    <t>1204042</t>
  </si>
  <si>
    <t>Mędrzechów (2)</t>
  </si>
  <si>
    <t>1204052</t>
  </si>
  <si>
    <t>Olesno (2)</t>
  </si>
  <si>
    <t>1204062</t>
  </si>
  <si>
    <t>Radgoszcz (2)</t>
  </si>
  <si>
    <t>1204073</t>
  </si>
  <si>
    <t>Szczucin (3)</t>
  </si>
  <si>
    <t>1205011</t>
  </si>
  <si>
    <t>Gorlice (1)</t>
  </si>
  <si>
    <t>1205023</t>
  </si>
  <si>
    <t>Biecz (3)</t>
  </si>
  <si>
    <t>1205033</t>
  </si>
  <si>
    <t>Bobowa (3)</t>
  </si>
  <si>
    <t>1205042</t>
  </si>
  <si>
    <t>Gorlice (2)</t>
  </si>
  <si>
    <t>1205052</t>
  </si>
  <si>
    <t>Lipinki (2)</t>
  </si>
  <si>
    <t>1205062</t>
  </si>
  <si>
    <t>Łużna (2)</t>
  </si>
  <si>
    <t>1205072</t>
  </si>
  <si>
    <t>1205082</t>
  </si>
  <si>
    <t>Ropa (2)</t>
  </si>
  <si>
    <t>1205092</t>
  </si>
  <si>
    <t>Sękowa (2)</t>
  </si>
  <si>
    <t>1205102</t>
  </si>
  <si>
    <t>Uście Gorlickie (2)</t>
  </si>
  <si>
    <t>1206012</t>
  </si>
  <si>
    <t>Czernichów (2)</t>
  </si>
  <si>
    <t>1206022</t>
  </si>
  <si>
    <t>Igołomia-Wawrzeńczyce (2)</t>
  </si>
  <si>
    <t>1206032</t>
  </si>
  <si>
    <t>Iwanowice (2)</t>
  </si>
  <si>
    <t>1206042</t>
  </si>
  <si>
    <t>Jerzmanowice-Przeginia (2)</t>
  </si>
  <si>
    <t>1206052</t>
  </si>
  <si>
    <t>Kocmyrzów-Luborzyca (2)</t>
  </si>
  <si>
    <t>1206063</t>
  </si>
  <si>
    <t>Krzeszowice (3)</t>
  </si>
  <si>
    <t>1206072</t>
  </si>
  <si>
    <t>Liszki (2)</t>
  </si>
  <si>
    <t>1206082</t>
  </si>
  <si>
    <t>Michałowice (2)</t>
  </si>
  <si>
    <t>1206092</t>
  </si>
  <si>
    <t>Mogilany (2)</t>
  </si>
  <si>
    <t>1206103</t>
  </si>
  <si>
    <t>Skała (3)</t>
  </si>
  <si>
    <t>1206113</t>
  </si>
  <si>
    <t>Skawina (3)</t>
  </si>
  <si>
    <t>1206123</t>
  </si>
  <si>
    <t>Słomniki (3)</t>
  </si>
  <si>
    <t>1206132</t>
  </si>
  <si>
    <t>Sułoszowa (2)</t>
  </si>
  <si>
    <t>1206143</t>
  </si>
  <si>
    <t>Świątniki Górne (3)</t>
  </si>
  <si>
    <t>1206152</t>
  </si>
  <si>
    <t>Wielka Wieś (2)</t>
  </si>
  <si>
    <t>1206162</t>
  </si>
  <si>
    <t>Zabierzów (2)</t>
  </si>
  <si>
    <t>1206172</t>
  </si>
  <si>
    <t>Zielonki (2)</t>
  </si>
  <si>
    <t>1207011</t>
  </si>
  <si>
    <t>Limanowa (1)</t>
  </si>
  <si>
    <t>1207021</t>
  </si>
  <si>
    <t>Mszana Dolna (1)</t>
  </si>
  <si>
    <t>1207032</t>
  </si>
  <si>
    <t>Dobra (2)</t>
  </si>
  <si>
    <t>1207042</t>
  </si>
  <si>
    <t>Jodłownik (2)</t>
  </si>
  <si>
    <t>1207052</t>
  </si>
  <si>
    <t>Kamienica (2)</t>
  </si>
  <si>
    <t>1207062</t>
  </si>
  <si>
    <t>Laskowa (2)</t>
  </si>
  <si>
    <t>1207072</t>
  </si>
  <si>
    <t>Limanowa (2)</t>
  </si>
  <si>
    <t>1207082</t>
  </si>
  <si>
    <t>Łukowica (2)</t>
  </si>
  <si>
    <t>1207092</t>
  </si>
  <si>
    <t>Mszana Dolna (2)</t>
  </si>
  <si>
    <t>1207102</t>
  </si>
  <si>
    <t>Niedźwiedź (2)</t>
  </si>
  <si>
    <t>1207112</t>
  </si>
  <si>
    <t>Słopnice (2)</t>
  </si>
  <si>
    <t>1207122</t>
  </si>
  <si>
    <t>Tymbark (2)</t>
  </si>
  <si>
    <t>1208012</t>
  </si>
  <si>
    <t>Charsznica (2)</t>
  </si>
  <si>
    <t>1208022</t>
  </si>
  <si>
    <t>Gołcza (2)</t>
  </si>
  <si>
    <t>1208032</t>
  </si>
  <si>
    <t>Kozłów (2)</t>
  </si>
  <si>
    <t>1208042</t>
  </si>
  <si>
    <t>Książ Wielki (2)</t>
  </si>
  <si>
    <t>1208053</t>
  </si>
  <si>
    <t>Miechów (3)</t>
  </si>
  <si>
    <t>1208062</t>
  </si>
  <si>
    <t>Racławice (2)</t>
  </si>
  <si>
    <t>1208072</t>
  </si>
  <si>
    <t>Słaboszów (2)</t>
  </si>
  <si>
    <t>1209013</t>
  </si>
  <si>
    <t>Dobczyce (3)</t>
  </si>
  <si>
    <t>1209022</t>
  </si>
  <si>
    <t>Lubień (2)</t>
  </si>
  <si>
    <t>1209033</t>
  </si>
  <si>
    <t>Myślenice (3)</t>
  </si>
  <si>
    <t>1209042</t>
  </si>
  <si>
    <t>Pcim (2)</t>
  </si>
  <si>
    <t>1209052</t>
  </si>
  <si>
    <t>Raciechowice (2)</t>
  </si>
  <si>
    <t>1209062</t>
  </si>
  <si>
    <t>Siepraw (2)</t>
  </si>
  <si>
    <t>1209073</t>
  </si>
  <si>
    <t>Sułkowice (3)</t>
  </si>
  <si>
    <t>1209082</t>
  </si>
  <si>
    <t>Tokarnia (2)</t>
  </si>
  <si>
    <t>1209092</t>
  </si>
  <si>
    <t>Wiśniowa (2)</t>
  </si>
  <si>
    <t>1210011</t>
  </si>
  <si>
    <t>Grybów (1)</t>
  </si>
  <si>
    <t>1210022</t>
  </si>
  <si>
    <t>Chełmiec (2)</t>
  </si>
  <si>
    <t>1210032</t>
  </si>
  <si>
    <t>Gródek nad Dunajcem (2)</t>
  </si>
  <si>
    <t>1210042</t>
  </si>
  <si>
    <t>Grybów (2)</t>
  </si>
  <si>
    <t>1210052</t>
  </si>
  <si>
    <t>Kamionka Wielka (2)</t>
  </si>
  <si>
    <t>1210062</t>
  </si>
  <si>
    <t>Korzenna (2)</t>
  </si>
  <si>
    <t>1210073</t>
  </si>
  <si>
    <t>Krynica-Zdrój (3)</t>
  </si>
  <si>
    <t>1210082</t>
  </si>
  <si>
    <t>Łabowa (2)</t>
  </si>
  <si>
    <t>1210092</t>
  </si>
  <si>
    <t>Łącko (2)</t>
  </si>
  <si>
    <t>1210102</t>
  </si>
  <si>
    <t>Łososina Dolna (2)</t>
  </si>
  <si>
    <t>1210113</t>
  </si>
  <si>
    <t>Muszyna (3)</t>
  </si>
  <si>
    <t>1210122</t>
  </si>
  <si>
    <t>Nawojowa (2)</t>
  </si>
  <si>
    <t>1210133</t>
  </si>
  <si>
    <t>Piwniczna-Zdrój (3)</t>
  </si>
  <si>
    <t>1210142</t>
  </si>
  <si>
    <t>Podegrodzie (2)</t>
  </si>
  <si>
    <t>1210152</t>
  </si>
  <si>
    <t>Rytro (2)</t>
  </si>
  <si>
    <t>1210163</t>
  </si>
  <si>
    <t>Stary Sącz (3)</t>
  </si>
  <si>
    <t>1211011</t>
  </si>
  <si>
    <t>Nowy Targ (1)</t>
  </si>
  <si>
    <t>1211023</t>
  </si>
  <si>
    <t>Szczawnica (3)</t>
  </si>
  <si>
    <t>1211032</t>
  </si>
  <si>
    <t>Czarny Dunajec (2)</t>
  </si>
  <si>
    <t>1211042</t>
  </si>
  <si>
    <t>Czorsztyn (2)</t>
  </si>
  <si>
    <t>1211052</t>
  </si>
  <si>
    <t>Jabłonka (2)</t>
  </si>
  <si>
    <t>1211062</t>
  </si>
  <si>
    <t>Krościenko nad Dunajcem (2)</t>
  </si>
  <si>
    <t>1211072</t>
  </si>
  <si>
    <t>Lipnica Wielka (2)</t>
  </si>
  <si>
    <t>1211082</t>
  </si>
  <si>
    <t>Łapsze Niżne (2)</t>
  </si>
  <si>
    <t>1211092</t>
  </si>
  <si>
    <t>Nowy Targ (2)</t>
  </si>
  <si>
    <t>1211102</t>
  </si>
  <si>
    <t>Ochotnica Dolna (2)</t>
  </si>
  <si>
    <t>1211112</t>
  </si>
  <si>
    <t>Raba Wyżna (2)</t>
  </si>
  <si>
    <t>1211123</t>
  </si>
  <si>
    <t>Rabka-Zdrój (3)</t>
  </si>
  <si>
    <t>1211132</t>
  </si>
  <si>
    <t>Spytkowice (2)</t>
  </si>
  <si>
    <t>1211142</t>
  </si>
  <si>
    <t>Szaflary (2)</t>
  </si>
  <si>
    <t>1212011</t>
  </si>
  <si>
    <t>Bukowno (1)</t>
  </si>
  <si>
    <t>1212032</t>
  </si>
  <si>
    <t>1212042</t>
  </si>
  <si>
    <t>Klucze (2)</t>
  </si>
  <si>
    <t>1212053</t>
  </si>
  <si>
    <t>Olkusz (3)</t>
  </si>
  <si>
    <t>1212062</t>
  </si>
  <si>
    <t>Trzyciąż (2)</t>
  </si>
  <si>
    <t>1212073</t>
  </si>
  <si>
    <t>Wolbrom (3)</t>
  </si>
  <si>
    <t>1213011</t>
  </si>
  <si>
    <t>Oświęcim (1)</t>
  </si>
  <si>
    <t>1213023</t>
  </si>
  <si>
    <t>Brzeszcze (3)</t>
  </si>
  <si>
    <t>1213033</t>
  </si>
  <si>
    <t>Chełmek (3)</t>
  </si>
  <si>
    <t>1213043</t>
  </si>
  <si>
    <t>Kęty (3)</t>
  </si>
  <si>
    <t>1213052</t>
  </si>
  <si>
    <t>1213062</t>
  </si>
  <si>
    <t>Oświęcim (2)</t>
  </si>
  <si>
    <t>1213072</t>
  </si>
  <si>
    <t>Polanka Wielka (2)</t>
  </si>
  <si>
    <t>1213082</t>
  </si>
  <si>
    <t>Przeciszów (2)</t>
  </si>
  <si>
    <t>1213093</t>
  </si>
  <si>
    <t>Zator (3)</t>
  </si>
  <si>
    <t>1214012</t>
  </si>
  <si>
    <t>Koniusza (2)</t>
  </si>
  <si>
    <t>1214023</t>
  </si>
  <si>
    <t>Koszyce (3)</t>
  </si>
  <si>
    <t>1214033</t>
  </si>
  <si>
    <t>Nowe Brzesko (3)</t>
  </si>
  <si>
    <t>1214042</t>
  </si>
  <si>
    <t>Pałecznica (2)</t>
  </si>
  <si>
    <t>1214053</t>
  </si>
  <si>
    <t>Proszowice (3)</t>
  </si>
  <si>
    <t>1214062</t>
  </si>
  <si>
    <t>Radziemice (2)</t>
  </si>
  <si>
    <t>1215011</t>
  </si>
  <si>
    <t>Jordanów (1)</t>
  </si>
  <si>
    <t>1215021</t>
  </si>
  <si>
    <t>Sucha Beskidzka (1)</t>
  </si>
  <si>
    <t>1215032</t>
  </si>
  <si>
    <t>Budzów (2)</t>
  </si>
  <si>
    <t>1215042</t>
  </si>
  <si>
    <t>Bystra-Sidzina (2)</t>
  </si>
  <si>
    <t>1215052</t>
  </si>
  <si>
    <t>Jordanów (2)</t>
  </si>
  <si>
    <t>1215063</t>
  </si>
  <si>
    <t>Maków Podhalański (3)</t>
  </si>
  <si>
    <t>1215072</t>
  </si>
  <si>
    <t>Stryszawa (2)</t>
  </si>
  <si>
    <t>1215082</t>
  </si>
  <si>
    <t>Zawoja (2)</t>
  </si>
  <si>
    <t>1215092</t>
  </si>
  <si>
    <t>Zembrzyce (2)</t>
  </si>
  <si>
    <t>1216013</t>
  </si>
  <si>
    <t>Ciężkowice (3)</t>
  </si>
  <si>
    <t>1216022</t>
  </si>
  <si>
    <t>Gromnik (2)</t>
  </si>
  <si>
    <t>1216032</t>
  </si>
  <si>
    <t>Lisia Góra (2)</t>
  </si>
  <si>
    <t>1216042</t>
  </si>
  <si>
    <t>Pleśna (2)</t>
  </si>
  <si>
    <t>1216053</t>
  </si>
  <si>
    <t>Radłów (3)</t>
  </si>
  <si>
    <t>1216063</t>
  </si>
  <si>
    <t>Ryglice (3)</t>
  </si>
  <si>
    <t>1216072</t>
  </si>
  <si>
    <t>Rzepiennik Strzyżewski (2)</t>
  </si>
  <si>
    <t>1216082</t>
  </si>
  <si>
    <t>Skrzyszów (2)</t>
  </si>
  <si>
    <t>1216092</t>
  </si>
  <si>
    <t>Tarnów (2)</t>
  </si>
  <si>
    <t>1216103</t>
  </si>
  <si>
    <t>Tuchów (3)</t>
  </si>
  <si>
    <t>1216112</t>
  </si>
  <si>
    <t>Wierzchosławice (2)</t>
  </si>
  <si>
    <t>1216122</t>
  </si>
  <si>
    <t>Wietrzychowice (2)</t>
  </si>
  <si>
    <t>1216133</t>
  </si>
  <si>
    <t>Wojnicz (3)</t>
  </si>
  <si>
    <t>1216143</t>
  </si>
  <si>
    <t>Zakliczyn (3)</t>
  </si>
  <si>
    <t>1216153</t>
  </si>
  <si>
    <t>Żabno (3)</t>
  </si>
  <si>
    <t>1216162</t>
  </si>
  <si>
    <t>Szerzyny (2)</t>
  </si>
  <si>
    <t>1217011</t>
  </si>
  <si>
    <t>Zakopane (1)</t>
  </si>
  <si>
    <t>1217022</t>
  </si>
  <si>
    <t>Biały Dunajec (2)</t>
  </si>
  <si>
    <t>1217032</t>
  </si>
  <si>
    <t>Bukowina Tatrzańska (2)</t>
  </si>
  <si>
    <t>1217042</t>
  </si>
  <si>
    <t>Kościelisko (2)</t>
  </si>
  <si>
    <t>1217052</t>
  </si>
  <si>
    <t>Poronin (2)</t>
  </si>
  <si>
    <t>1218013</t>
  </si>
  <si>
    <t>Andrychów (3)</t>
  </si>
  <si>
    <t>1218022</t>
  </si>
  <si>
    <t>1218033</t>
  </si>
  <si>
    <t>Kalwaria Zebrzydowska (3)</t>
  </si>
  <si>
    <t>1218042</t>
  </si>
  <si>
    <t>Lanckorona (2)</t>
  </si>
  <si>
    <t>1218052</t>
  </si>
  <si>
    <t>Mucharz (2)</t>
  </si>
  <si>
    <t>1218062</t>
  </si>
  <si>
    <t>1218072</t>
  </si>
  <si>
    <t>Stryszów (2)</t>
  </si>
  <si>
    <t>1218082</t>
  </si>
  <si>
    <t>Tomice (2)</t>
  </si>
  <si>
    <t>1218093</t>
  </si>
  <si>
    <t>Wadowice (3)</t>
  </si>
  <si>
    <t>1218102</t>
  </si>
  <si>
    <t>Wieprz (2)</t>
  </si>
  <si>
    <t>1219012</t>
  </si>
  <si>
    <t>Biskupice (2)</t>
  </si>
  <si>
    <t>1219022</t>
  </si>
  <si>
    <t>Gdów (2)</t>
  </si>
  <si>
    <t>1219032</t>
  </si>
  <si>
    <t>Kłaj (2)</t>
  </si>
  <si>
    <t>1219043</t>
  </si>
  <si>
    <t>Niepołomice (3)</t>
  </si>
  <si>
    <t>1219053</t>
  </si>
  <si>
    <t>Wieliczka (3)</t>
  </si>
  <si>
    <t>1261011</t>
  </si>
  <si>
    <t>Kraków (1)</t>
  </si>
  <si>
    <t>1262011</t>
  </si>
  <si>
    <t>Nowy Sącz (1)</t>
  </si>
  <si>
    <t>1263011</t>
  </si>
  <si>
    <t>Tarnów (1)</t>
  </si>
  <si>
    <t>1401013</t>
  </si>
  <si>
    <t>Białobrzegi (3)</t>
  </si>
  <si>
    <t>1401022</t>
  </si>
  <si>
    <t>Promna (2)</t>
  </si>
  <si>
    <t>1401032</t>
  </si>
  <si>
    <t>Radzanów (2)</t>
  </si>
  <si>
    <t>1401042</t>
  </si>
  <si>
    <t>Stara Błotnica (2)</t>
  </si>
  <si>
    <t>1401052</t>
  </si>
  <si>
    <t>Stromiec (2)</t>
  </si>
  <si>
    <t>1401063</t>
  </si>
  <si>
    <t>Wyśmierzyce (3)</t>
  </si>
  <si>
    <t>1402011</t>
  </si>
  <si>
    <t>Ciechanów (1)</t>
  </si>
  <si>
    <t>1402022</t>
  </si>
  <si>
    <t>Ciechanów (2)</t>
  </si>
  <si>
    <t>1402033</t>
  </si>
  <si>
    <t>Glinojeck (3)</t>
  </si>
  <si>
    <t>1402042</t>
  </si>
  <si>
    <t>Gołymin-Ośrodek (2)</t>
  </si>
  <si>
    <t>1402052</t>
  </si>
  <si>
    <t>Grudusk (2)</t>
  </si>
  <si>
    <t>1402062</t>
  </si>
  <si>
    <t>Ojrzeń (2)</t>
  </si>
  <si>
    <t>1402072</t>
  </si>
  <si>
    <t>Opinogóra Górna (2)</t>
  </si>
  <si>
    <t>1402082</t>
  </si>
  <si>
    <t>Regimin (2)</t>
  </si>
  <si>
    <t>1402092</t>
  </si>
  <si>
    <t>Sońsk (2)</t>
  </si>
  <si>
    <t>1403011</t>
  </si>
  <si>
    <t>Garwolin (1)</t>
  </si>
  <si>
    <t>1403021</t>
  </si>
  <si>
    <t>Łaskarzew (1)</t>
  </si>
  <si>
    <t>1403032</t>
  </si>
  <si>
    <t>Borowie (2)</t>
  </si>
  <si>
    <t>1403042</t>
  </si>
  <si>
    <t>Garwolin (2)</t>
  </si>
  <si>
    <t>1403052</t>
  </si>
  <si>
    <t>Górzno (2)</t>
  </si>
  <si>
    <t>1403062</t>
  </si>
  <si>
    <t>Łaskarzew (2)</t>
  </si>
  <si>
    <t>1403072</t>
  </si>
  <si>
    <t>Maciejowice (2)</t>
  </si>
  <si>
    <t>1403082</t>
  </si>
  <si>
    <t>Miastków Kościelny (2)</t>
  </si>
  <si>
    <t>1403092</t>
  </si>
  <si>
    <t>Parysów (2)</t>
  </si>
  <si>
    <t>1403103</t>
  </si>
  <si>
    <t>Pilawa (3)</t>
  </si>
  <si>
    <t>1403112</t>
  </si>
  <si>
    <t>Sobolew (2)</t>
  </si>
  <si>
    <t>1403122</t>
  </si>
  <si>
    <t>Trojanów (2)</t>
  </si>
  <si>
    <t>1403132</t>
  </si>
  <si>
    <t>Wilga (2)</t>
  </si>
  <si>
    <t>1403143</t>
  </si>
  <si>
    <t>Żelechów (3)</t>
  </si>
  <si>
    <t>1404011</t>
  </si>
  <si>
    <t>Gostynin (1)</t>
  </si>
  <si>
    <t>1404022</t>
  </si>
  <si>
    <t>Gostynin (2)</t>
  </si>
  <si>
    <t>1404032</t>
  </si>
  <si>
    <t>Pacyna (2)</t>
  </si>
  <si>
    <t>1404043</t>
  </si>
  <si>
    <t>Sanniki (3)</t>
  </si>
  <si>
    <t>1404052</t>
  </si>
  <si>
    <t>Szczawin Kościelny (2)</t>
  </si>
  <si>
    <t>1405011</t>
  </si>
  <si>
    <t>Milanówek (1)</t>
  </si>
  <si>
    <t>1405021</t>
  </si>
  <si>
    <t>Podkowa Leśna (1)</t>
  </si>
  <si>
    <t>1405032</t>
  </si>
  <si>
    <t>1405043</t>
  </si>
  <si>
    <t>Grodzisk Mazowiecki (3)</t>
  </si>
  <si>
    <t>1405052</t>
  </si>
  <si>
    <t>Jaktorów (2)</t>
  </si>
  <si>
    <t>1405062</t>
  </si>
  <si>
    <t>Żabia Wola (2)</t>
  </si>
  <si>
    <t>1406012</t>
  </si>
  <si>
    <t>Belsk Duży (2)</t>
  </si>
  <si>
    <t>1406022</t>
  </si>
  <si>
    <t>Błędów (2)</t>
  </si>
  <si>
    <t>1406032</t>
  </si>
  <si>
    <t>Chynów (2)</t>
  </si>
  <si>
    <t>1406042</t>
  </si>
  <si>
    <t>Goszczyn (2)</t>
  </si>
  <si>
    <t>1406053</t>
  </si>
  <si>
    <t>Grójec (3)</t>
  </si>
  <si>
    <t>1406062</t>
  </si>
  <si>
    <t>Jasieniec (2)</t>
  </si>
  <si>
    <t>1406073</t>
  </si>
  <si>
    <t>Mogielnica (3)</t>
  </si>
  <si>
    <t>1406083</t>
  </si>
  <si>
    <t>Nowe Miasto nad Pilicą (3)</t>
  </si>
  <si>
    <t>1406092</t>
  </si>
  <si>
    <t>Pniewy (2)</t>
  </si>
  <si>
    <t>1406113</t>
  </si>
  <si>
    <t>Warka (3)</t>
  </si>
  <si>
    <t>1407012</t>
  </si>
  <si>
    <t>Garbatka-Letnisko (2)</t>
  </si>
  <si>
    <t>1407022</t>
  </si>
  <si>
    <t>Głowaczów (2)</t>
  </si>
  <si>
    <t>1407032</t>
  </si>
  <si>
    <t>Gniewoszów (2)</t>
  </si>
  <si>
    <t>1407042</t>
  </si>
  <si>
    <t>Grabów nad Pilicą (2)</t>
  </si>
  <si>
    <t>1407053</t>
  </si>
  <si>
    <t>Kozienice (3)</t>
  </si>
  <si>
    <t>1407062</t>
  </si>
  <si>
    <t>Magnuszew (2)</t>
  </si>
  <si>
    <t>1407072</t>
  </si>
  <si>
    <t>Sieciechów (2)</t>
  </si>
  <si>
    <t>1408011</t>
  </si>
  <si>
    <t>Legionowo (1)</t>
  </si>
  <si>
    <t>1408022</t>
  </si>
  <si>
    <t>1408032</t>
  </si>
  <si>
    <t>Nieporęt (2)</t>
  </si>
  <si>
    <t>1408043</t>
  </si>
  <si>
    <t>Serock (3)</t>
  </si>
  <si>
    <t>1408052</t>
  </si>
  <si>
    <t>Wieliszew (2)</t>
  </si>
  <si>
    <t>1409012</t>
  </si>
  <si>
    <t>Chotcza (2)</t>
  </si>
  <si>
    <t>1409022</t>
  </si>
  <si>
    <t>Ciepielów (2)</t>
  </si>
  <si>
    <t>1409033</t>
  </si>
  <si>
    <t>Lipsko (3)</t>
  </si>
  <si>
    <t>1409042</t>
  </si>
  <si>
    <t>Rzeczniów (2)</t>
  </si>
  <si>
    <t>1409052</t>
  </si>
  <si>
    <t>Sienno (2)</t>
  </si>
  <si>
    <t>1410012</t>
  </si>
  <si>
    <t>Huszlew (2)</t>
  </si>
  <si>
    <t>1410023</t>
  </si>
  <si>
    <t>Łosice (3)</t>
  </si>
  <si>
    <t>1410032</t>
  </si>
  <si>
    <t>Olszanka (2)</t>
  </si>
  <si>
    <t>1410042</t>
  </si>
  <si>
    <t>Platerów (2)</t>
  </si>
  <si>
    <t>1410052</t>
  </si>
  <si>
    <t>Sarnaki (2)</t>
  </si>
  <si>
    <t>1410062</t>
  </si>
  <si>
    <t>Stara Kornica (2)</t>
  </si>
  <si>
    <t>1411011</t>
  </si>
  <si>
    <t>Maków Mazowiecki (1)</t>
  </si>
  <si>
    <t>1411022</t>
  </si>
  <si>
    <t>Czerwonka (2)</t>
  </si>
  <si>
    <t>1411032</t>
  </si>
  <si>
    <t>Karniewo (2)</t>
  </si>
  <si>
    <t>1411042</t>
  </si>
  <si>
    <t>Krasnosielc (2)</t>
  </si>
  <si>
    <t>1411052</t>
  </si>
  <si>
    <t>Młynarze (2)</t>
  </si>
  <si>
    <t>1411062</t>
  </si>
  <si>
    <t>Płoniawy-Bramura (2)</t>
  </si>
  <si>
    <t>1411073</t>
  </si>
  <si>
    <t>Różan (3)</t>
  </si>
  <si>
    <t>1411082</t>
  </si>
  <si>
    <t>Rzewnie (2)</t>
  </si>
  <si>
    <t>1411092</t>
  </si>
  <si>
    <t>Sypniewo (2)</t>
  </si>
  <si>
    <t>1411102</t>
  </si>
  <si>
    <t>Szelków (2)</t>
  </si>
  <si>
    <t>1412011</t>
  </si>
  <si>
    <t>Mińsk Mazowiecki (1)</t>
  </si>
  <si>
    <t>1412042</t>
  </si>
  <si>
    <t>Cegłów (2)</t>
  </si>
  <si>
    <t>1412052</t>
  </si>
  <si>
    <t>Dębe Wielkie (2)</t>
  </si>
  <si>
    <t>1412062</t>
  </si>
  <si>
    <t>1412073</t>
  </si>
  <si>
    <t>Halinów (3)</t>
  </si>
  <si>
    <t>1412082</t>
  </si>
  <si>
    <t>Jakubów (2)</t>
  </si>
  <si>
    <t>1412093</t>
  </si>
  <si>
    <t>Kałuszyn (3)</t>
  </si>
  <si>
    <t>1412102</t>
  </si>
  <si>
    <t>Latowicz (2)</t>
  </si>
  <si>
    <t>1412112</t>
  </si>
  <si>
    <t>Mińsk Mazowiecki (2)</t>
  </si>
  <si>
    <t>1412123</t>
  </si>
  <si>
    <t>Mrozy (3)</t>
  </si>
  <si>
    <t>1412132</t>
  </si>
  <si>
    <t>Siennica (2)</t>
  </si>
  <si>
    <t>1412142</t>
  </si>
  <si>
    <t>Stanisławów (2)</t>
  </si>
  <si>
    <t>1412151</t>
  </si>
  <si>
    <t>Sulejówek (1)</t>
  </si>
  <si>
    <t>1413011</t>
  </si>
  <si>
    <t>Mława (1)</t>
  </si>
  <si>
    <t>1413022</t>
  </si>
  <si>
    <t>Dzierzgowo (2)</t>
  </si>
  <si>
    <t>1413032</t>
  </si>
  <si>
    <t>Lipowiec Kościelny (2)</t>
  </si>
  <si>
    <t>1413042</t>
  </si>
  <si>
    <t>1413052</t>
  </si>
  <si>
    <t>Strzegowo (2)</t>
  </si>
  <si>
    <t>1413062</t>
  </si>
  <si>
    <t>Stupsk (2)</t>
  </si>
  <si>
    <t>1413072</t>
  </si>
  <si>
    <t>Szreńsk (2)</t>
  </si>
  <si>
    <t>1413082</t>
  </si>
  <si>
    <t>Szydłowo (2)</t>
  </si>
  <si>
    <t>1413092</t>
  </si>
  <si>
    <t>Wieczfnia Kościelna (2)</t>
  </si>
  <si>
    <t>1413102</t>
  </si>
  <si>
    <t>Wiśniewo (2)</t>
  </si>
  <si>
    <t>1414011</t>
  </si>
  <si>
    <t>Nowy Dwór Mazowiecki (1)</t>
  </si>
  <si>
    <t>1414022</t>
  </si>
  <si>
    <t>Czosnów (2)</t>
  </si>
  <si>
    <t>1414032</t>
  </si>
  <si>
    <t>Leoncin (2)</t>
  </si>
  <si>
    <t>1414043</t>
  </si>
  <si>
    <t>Nasielsk (3)</t>
  </si>
  <si>
    <t>1414052</t>
  </si>
  <si>
    <t>Pomiechówek (2)</t>
  </si>
  <si>
    <t>1414063</t>
  </si>
  <si>
    <t>Zakroczym (3)</t>
  </si>
  <si>
    <t>1415012</t>
  </si>
  <si>
    <t>Baranowo (2)</t>
  </si>
  <si>
    <t>1415022</t>
  </si>
  <si>
    <t>Czarnia (2)</t>
  </si>
  <si>
    <t>1415032</t>
  </si>
  <si>
    <t>Czerwin (2)</t>
  </si>
  <si>
    <t>1415042</t>
  </si>
  <si>
    <t>Goworowo (2)</t>
  </si>
  <si>
    <t>1415052</t>
  </si>
  <si>
    <t>Kadzidło (2)</t>
  </si>
  <si>
    <t>1415062</t>
  </si>
  <si>
    <t>Lelis (2)</t>
  </si>
  <si>
    <t>1415072</t>
  </si>
  <si>
    <t>Łyse (2)</t>
  </si>
  <si>
    <t>1415083</t>
  </si>
  <si>
    <t>Myszyniec (3)</t>
  </si>
  <si>
    <t>1415092</t>
  </si>
  <si>
    <t>Olszewo-Borki (2)</t>
  </si>
  <si>
    <t>1415102</t>
  </si>
  <si>
    <t>Rzekuń (2)</t>
  </si>
  <si>
    <t>1415112</t>
  </si>
  <si>
    <t>Troszyn (2)</t>
  </si>
  <si>
    <t>1416011</t>
  </si>
  <si>
    <t>Ostrów Mazowiecka (1)</t>
  </si>
  <si>
    <t>1416022</t>
  </si>
  <si>
    <t>Andrzejewo (2)</t>
  </si>
  <si>
    <t>1416032</t>
  </si>
  <si>
    <t>Boguty-Pianki (2)</t>
  </si>
  <si>
    <t>1416043</t>
  </si>
  <si>
    <t>Brok (3)</t>
  </si>
  <si>
    <t>1416052</t>
  </si>
  <si>
    <t>Małkinia Górna (2)</t>
  </si>
  <si>
    <t>1416062</t>
  </si>
  <si>
    <t>Nur (2)</t>
  </si>
  <si>
    <t>1416072</t>
  </si>
  <si>
    <t>Ostrów Mazowiecka (2)</t>
  </si>
  <si>
    <t>1416082</t>
  </si>
  <si>
    <t>Stary Lubotyń (2)</t>
  </si>
  <si>
    <t>1416092</t>
  </si>
  <si>
    <t>Szulborze Wielkie (2)</t>
  </si>
  <si>
    <t>1416102</t>
  </si>
  <si>
    <t>Wąsewo (2)</t>
  </si>
  <si>
    <t>1416112</t>
  </si>
  <si>
    <t>Zaręby Kościelne (2)</t>
  </si>
  <si>
    <t>1417011</t>
  </si>
  <si>
    <t>Józefów (1)</t>
  </si>
  <si>
    <t>1417021</t>
  </si>
  <si>
    <t>Otwock (1)</t>
  </si>
  <si>
    <t>1417032</t>
  </si>
  <si>
    <t>Celestynów (2)</t>
  </si>
  <si>
    <t>1417043</t>
  </si>
  <si>
    <t>Karczew (3)</t>
  </si>
  <si>
    <t>1417052</t>
  </si>
  <si>
    <t>Kołbiel (2)</t>
  </si>
  <si>
    <t>1417062</t>
  </si>
  <si>
    <t>Osieck (2)</t>
  </si>
  <si>
    <t>1417072</t>
  </si>
  <si>
    <t>Sobienie-Jeziory (2)</t>
  </si>
  <si>
    <t>1417082</t>
  </si>
  <si>
    <t>Wiązowna (2)</t>
  </si>
  <si>
    <t>1418013</t>
  </si>
  <si>
    <t>Góra Kalwaria (3)</t>
  </si>
  <si>
    <t>1418023</t>
  </si>
  <si>
    <t>Konstancin-Jeziorna (3)</t>
  </si>
  <si>
    <t>1418032</t>
  </si>
  <si>
    <t>Lesznowola (2)</t>
  </si>
  <si>
    <t>1418043</t>
  </si>
  <si>
    <t>Piaseczno (3)</t>
  </si>
  <si>
    <t>1418052</t>
  </si>
  <si>
    <t>Prażmów (2)</t>
  </si>
  <si>
    <t>1418063</t>
  </si>
  <si>
    <t>Tarczyn (3)</t>
  </si>
  <si>
    <t>1419012</t>
  </si>
  <si>
    <t>Bielsk (2)</t>
  </si>
  <si>
    <t>1419022</t>
  </si>
  <si>
    <t>Bodzanów (2)</t>
  </si>
  <si>
    <t>1419032</t>
  </si>
  <si>
    <t>Brudzeń Duży (2)</t>
  </si>
  <si>
    <t>1419042</t>
  </si>
  <si>
    <t>Bulkowo (2)</t>
  </si>
  <si>
    <t>1419053</t>
  </si>
  <si>
    <t>Drobin (3)</t>
  </si>
  <si>
    <t>1419063</t>
  </si>
  <si>
    <t>Gąbin (3)</t>
  </si>
  <si>
    <t>1419072</t>
  </si>
  <si>
    <t>Łąck (2)</t>
  </si>
  <si>
    <t>1419082</t>
  </si>
  <si>
    <t>Mała Wieś (2)</t>
  </si>
  <si>
    <t>1419092</t>
  </si>
  <si>
    <t>Nowy Duninów (2)</t>
  </si>
  <si>
    <t>1419102</t>
  </si>
  <si>
    <t>Radzanowo (2)</t>
  </si>
  <si>
    <t>1419112</t>
  </si>
  <si>
    <t>Słubice (2)</t>
  </si>
  <si>
    <t>1419122</t>
  </si>
  <si>
    <t>Słupno (2)</t>
  </si>
  <si>
    <t>1419132</t>
  </si>
  <si>
    <t>Stara Biała (2)</t>
  </si>
  <si>
    <t>1419142</t>
  </si>
  <si>
    <t>Staroźreby (2)</t>
  </si>
  <si>
    <t>1419153</t>
  </si>
  <si>
    <t>Wyszogród (3)</t>
  </si>
  <si>
    <t>1420011</t>
  </si>
  <si>
    <t>Płońsk (1)</t>
  </si>
  <si>
    <t>1420021</t>
  </si>
  <si>
    <t>Raciąż (1)</t>
  </si>
  <si>
    <t>1420032</t>
  </si>
  <si>
    <t>Baboszewo (2)</t>
  </si>
  <si>
    <t>1420052</t>
  </si>
  <si>
    <t>Dzierzążnia (2)</t>
  </si>
  <si>
    <t>1420062</t>
  </si>
  <si>
    <t>Joniec (2)</t>
  </si>
  <si>
    <t>1420072</t>
  </si>
  <si>
    <t>Naruszewo (2)</t>
  </si>
  <si>
    <t>1420082</t>
  </si>
  <si>
    <t>Nowe Miasto (2)</t>
  </si>
  <si>
    <t>1420092</t>
  </si>
  <si>
    <t>Płońsk (2)</t>
  </si>
  <si>
    <t>1420102</t>
  </si>
  <si>
    <t>Raciąż (2)</t>
  </si>
  <si>
    <t>1420122</t>
  </si>
  <si>
    <t>Załuski (2)</t>
  </si>
  <si>
    <t>1421011</t>
  </si>
  <si>
    <t>Piastów (1)</t>
  </si>
  <si>
    <t>1421021</t>
  </si>
  <si>
    <t>Pruszków (1)</t>
  </si>
  <si>
    <t>1421033</t>
  </si>
  <si>
    <t>Brwinów (3)</t>
  </si>
  <si>
    <t>1421042</t>
  </si>
  <si>
    <t>1421052</t>
  </si>
  <si>
    <t>Nadarzyn (2)</t>
  </si>
  <si>
    <t>1421062</t>
  </si>
  <si>
    <t>Raszyn (2)</t>
  </si>
  <si>
    <t>1422011</t>
  </si>
  <si>
    <t>Przasnysz (1)</t>
  </si>
  <si>
    <t>1422023</t>
  </si>
  <si>
    <t>Chorzele (3)</t>
  </si>
  <si>
    <t>1422032</t>
  </si>
  <si>
    <t>Czernice Borowe (2)</t>
  </si>
  <si>
    <t>1422042</t>
  </si>
  <si>
    <t>Jednorożec (2)</t>
  </si>
  <si>
    <t>1422052</t>
  </si>
  <si>
    <t>Krasne (2)</t>
  </si>
  <si>
    <t>1422062</t>
  </si>
  <si>
    <t>Krzynowłoga Mała (2)</t>
  </si>
  <si>
    <t>1422072</t>
  </si>
  <si>
    <t>Przasnysz (2)</t>
  </si>
  <si>
    <t>1423012</t>
  </si>
  <si>
    <t>Borkowice (2)</t>
  </si>
  <si>
    <t>1423022</t>
  </si>
  <si>
    <t>Gielniów (2)</t>
  </si>
  <si>
    <t>1423032</t>
  </si>
  <si>
    <t>Klwów (2)</t>
  </si>
  <si>
    <t>1423042</t>
  </si>
  <si>
    <t>Odrzywół (2)</t>
  </si>
  <si>
    <t>1423052</t>
  </si>
  <si>
    <t>Potworów (2)</t>
  </si>
  <si>
    <t>1423063</t>
  </si>
  <si>
    <t>Przysucha (3)</t>
  </si>
  <si>
    <t>1423072</t>
  </si>
  <si>
    <t>Rusinów (2)</t>
  </si>
  <si>
    <t>1423082</t>
  </si>
  <si>
    <t>Wieniawa (2)</t>
  </si>
  <si>
    <t>1424012</t>
  </si>
  <si>
    <t>Gzy (2)</t>
  </si>
  <si>
    <t>1424022</t>
  </si>
  <si>
    <t>Obryte (2)</t>
  </si>
  <si>
    <t>1424032</t>
  </si>
  <si>
    <t>Pokrzywnica (2)</t>
  </si>
  <si>
    <t>1424043</t>
  </si>
  <si>
    <t>Pułtusk (3)</t>
  </si>
  <si>
    <t>1424052</t>
  </si>
  <si>
    <t>Świercze (2)</t>
  </si>
  <si>
    <t>1424062</t>
  </si>
  <si>
    <t>Winnica (2)</t>
  </si>
  <si>
    <t>1424072</t>
  </si>
  <si>
    <t>Zatory (2)</t>
  </si>
  <si>
    <t>1425011</t>
  </si>
  <si>
    <t>Pionki (1)</t>
  </si>
  <si>
    <t>1425022</t>
  </si>
  <si>
    <t>Gózd (2)</t>
  </si>
  <si>
    <t>1425033</t>
  </si>
  <si>
    <t>Iłża (3)</t>
  </si>
  <si>
    <t>1425042</t>
  </si>
  <si>
    <t>Jastrzębia (2)</t>
  </si>
  <si>
    <t>1425052</t>
  </si>
  <si>
    <t>Jedlińsk (2)</t>
  </si>
  <si>
    <t>1425062</t>
  </si>
  <si>
    <t>Jedlnia-Letnisko (2)</t>
  </si>
  <si>
    <t>1425072</t>
  </si>
  <si>
    <t>Kowala (2)</t>
  </si>
  <si>
    <t>1425082</t>
  </si>
  <si>
    <t>Pionki (2)</t>
  </si>
  <si>
    <t>1425092</t>
  </si>
  <si>
    <t>Przytyk (2)</t>
  </si>
  <si>
    <t>1425103</t>
  </si>
  <si>
    <t>Skaryszew (3)</t>
  </si>
  <si>
    <t>1425112</t>
  </si>
  <si>
    <t>1425122</t>
  </si>
  <si>
    <t>Wolanów (2)</t>
  </si>
  <si>
    <t>1425132</t>
  </si>
  <si>
    <t>1426012</t>
  </si>
  <si>
    <t>Domanice (2)</t>
  </si>
  <si>
    <t>1426022</t>
  </si>
  <si>
    <t>Korczew (2)</t>
  </si>
  <si>
    <t>1426032</t>
  </si>
  <si>
    <t>Kotuń (2)</t>
  </si>
  <si>
    <t>1426042</t>
  </si>
  <si>
    <t>Mokobody (2)</t>
  </si>
  <si>
    <t>1426053</t>
  </si>
  <si>
    <t>Mordy (3)</t>
  </si>
  <si>
    <t>1426062</t>
  </si>
  <si>
    <t>Paprotnia (2)</t>
  </si>
  <si>
    <t>1426072</t>
  </si>
  <si>
    <t>Przesmyki (2)</t>
  </si>
  <si>
    <t>1426082</t>
  </si>
  <si>
    <t>Siedlce (2)</t>
  </si>
  <si>
    <t>1426092</t>
  </si>
  <si>
    <t>Skórzec (2)</t>
  </si>
  <si>
    <t>1426102</t>
  </si>
  <si>
    <t>Suchożebry (2)</t>
  </si>
  <si>
    <t>1426112</t>
  </si>
  <si>
    <t>Wiśniew (2)</t>
  </si>
  <si>
    <t>1426122</t>
  </si>
  <si>
    <t>Wodynie (2)</t>
  </si>
  <si>
    <t>1426132</t>
  </si>
  <si>
    <t>Zbuczyn (2)</t>
  </si>
  <si>
    <t>1427011</t>
  </si>
  <si>
    <t>Sierpc (1)</t>
  </si>
  <si>
    <t>1427022</t>
  </si>
  <si>
    <t>Gozdowo (2)</t>
  </si>
  <si>
    <t>1427032</t>
  </si>
  <si>
    <t>Mochowo (2)</t>
  </si>
  <si>
    <t>1427042</t>
  </si>
  <si>
    <t>Rościszewo (2)</t>
  </si>
  <si>
    <t>1427052</t>
  </si>
  <si>
    <t>Sierpc (2)</t>
  </si>
  <si>
    <t>1427062</t>
  </si>
  <si>
    <t>Szczutowo (2)</t>
  </si>
  <si>
    <t>1427072</t>
  </si>
  <si>
    <t>Zawidz (2)</t>
  </si>
  <si>
    <t>1428011</t>
  </si>
  <si>
    <t>Sochaczew (1)</t>
  </si>
  <si>
    <t>1428022</t>
  </si>
  <si>
    <t>Brochów (2)</t>
  </si>
  <si>
    <t>1428032</t>
  </si>
  <si>
    <t>Iłów (2)</t>
  </si>
  <si>
    <t>1428042</t>
  </si>
  <si>
    <t>Młodzieszyn (2)</t>
  </si>
  <si>
    <t>1428052</t>
  </si>
  <si>
    <t>Nowa Sucha (2)</t>
  </si>
  <si>
    <t>1428062</t>
  </si>
  <si>
    <t>Rybno (2)</t>
  </si>
  <si>
    <t>1428072</t>
  </si>
  <si>
    <t>Sochaczew (2)</t>
  </si>
  <si>
    <t>1428082</t>
  </si>
  <si>
    <t>Teresin (2)</t>
  </si>
  <si>
    <t>1429011</t>
  </si>
  <si>
    <t>Sokołów Podlaski (1)</t>
  </si>
  <si>
    <t>1429022</t>
  </si>
  <si>
    <t>Bielany (2)</t>
  </si>
  <si>
    <t>1429032</t>
  </si>
  <si>
    <t>Ceranów (2)</t>
  </si>
  <si>
    <t>1429042</t>
  </si>
  <si>
    <t>Jabłonna Lacka (2)</t>
  </si>
  <si>
    <t>1429053</t>
  </si>
  <si>
    <t>Kosów Lacki (3)</t>
  </si>
  <si>
    <t>1429062</t>
  </si>
  <si>
    <t>Repki (2)</t>
  </si>
  <si>
    <t>1429072</t>
  </si>
  <si>
    <t>Sabnie (2)</t>
  </si>
  <si>
    <t>1429082</t>
  </si>
  <si>
    <t>Sokołów Podlaski (2)</t>
  </si>
  <si>
    <t>1429092</t>
  </si>
  <si>
    <t>Sterdyń (2)</t>
  </si>
  <si>
    <t>1430012</t>
  </si>
  <si>
    <t>Chlewiska (2)</t>
  </si>
  <si>
    <t>1430022</t>
  </si>
  <si>
    <t>Jastrząb (2)</t>
  </si>
  <si>
    <t>1430032</t>
  </si>
  <si>
    <t>Mirów (2)</t>
  </si>
  <si>
    <t>1430042</t>
  </si>
  <si>
    <t>Orońsko (2)</t>
  </si>
  <si>
    <t>1430053</t>
  </si>
  <si>
    <t>Szydłowiec (3)</t>
  </si>
  <si>
    <t>1432013</t>
  </si>
  <si>
    <t>Błonie (3)</t>
  </si>
  <si>
    <t>1432022</t>
  </si>
  <si>
    <t>Izabelin (2)</t>
  </si>
  <si>
    <t>1432032</t>
  </si>
  <si>
    <t>Kampinos (2)</t>
  </si>
  <si>
    <t>1432042</t>
  </si>
  <si>
    <t>Leszno (2)</t>
  </si>
  <si>
    <t>1432053</t>
  </si>
  <si>
    <t>Łomianki (3)</t>
  </si>
  <si>
    <t>1432063</t>
  </si>
  <si>
    <t>Ożarów Mazowiecki (3)</t>
  </si>
  <si>
    <t>1432072</t>
  </si>
  <si>
    <t>Stare Babice (2)</t>
  </si>
  <si>
    <t>1433011</t>
  </si>
  <si>
    <t>Węgrów (1)</t>
  </si>
  <si>
    <t>1433022</t>
  </si>
  <si>
    <t>Grębków (2)</t>
  </si>
  <si>
    <t>1433032</t>
  </si>
  <si>
    <t>Korytnica (2)</t>
  </si>
  <si>
    <t>1433042</t>
  </si>
  <si>
    <t>Liw (2)</t>
  </si>
  <si>
    <t>1433053</t>
  </si>
  <si>
    <t>Łochów (3)</t>
  </si>
  <si>
    <t>1433062</t>
  </si>
  <si>
    <t>Miedzna (2)</t>
  </si>
  <si>
    <t>1433072</t>
  </si>
  <si>
    <t>Sadowne (2)</t>
  </si>
  <si>
    <t>1433082</t>
  </si>
  <si>
    <t>Stoczek (2)</t>
  </si>
  <si>
    <t>1433092</t>
  </si>
  <si>
    <t>Wierzbno (2)</t>
  </si>
  <si>
    <t>1434011</t>
  </si>
  <si>
    <t>Kobyłka (1)</t>
  </si>
  <si>
    <t>1434021</t>
  </si>
  <si>
    <t>Marki (1)</t>
  </si>
  <si>
    <t>1434031</t>
  </si>
  <si>
    <t>Ząbki (1)</t>
  </si>
  <si>
    <t>1434041</t>
  </si>
  <si>
    <t>Zielonka (1)</t>
  </si>
  <si>
    <t>1434052</t>
  </si>
  <si>
    <t>Dąbrówka (2)</t>
  </si>
  <si>
    <t>1434062</t>
  </si>
  <si>
    <t>Jadów (2)</t>
  </si>
  <si>
    <t>1434072</t>
  </si>
  <si>
    <t>Klembów (2)</t>
  </si>
  <si>
    <t>1434082</t>
  </si>
  <si>
    <t>1434093</t>
  </si>
  <si>
    <t>Radzymin (3)</t>
  </si>
  <si>
    <t>1434102</t>
  </si>
  <si>
    <t>Strachówka (2)</t>
  </si>
  <si>
    <t>1434113</t>
  </si>
  <si>
    <t>Tłuszcz (3)</t>
  </si>
  <si>
    <t>1434123</t>
  </si>
  <si>
    <t>Wołomin (3)</t>
  </si>
  <si>
    <t>1435012</t>
  </si>
  <si>
    <t>Brańszczyk (2)</t>
  </si>
  <si>
    <t>1435022</t>
  </si>
  <si>
    <t>Długosiodło (2)</t>
  </si>
  <si>
    <t>1435032</t>
  </si>
  <si>
    <t>Rząśnik (2)</t>
  </si>
  <si>
    <t>1435042</t>
  </si>
  <si>
    <t>Somianka (2)</t>
  </si>
  <si>
    <t>1435053</t>
  </si>
  <si>
    <t>Wyszków (3)</t>
  </si>
  <si>
    <t>1435062</t>
  </si>
  <si>
    <t>Zabrodzie (2)</t>
  </si>
  <si>
    <t>1436012</t>
  </si>
  <si>
    <t>Kazanów (2)</t>
  </si>
  <si>
    <t>1436022</t>
  </si>
  <si>
    <t>Policzna (2)</t>
  </si>
  <si>
    <t>1436032</t>
  </si>
  <si>
    <t>Przyłęk (2)</t>
  </si>
  <si>
    <t>1436042</t>
  </si>
  <si>
    <t>Tczów (2)</t>
  </si>
  <si>
    <t>1436053</t>
  </si>
  <si>
    <t>Zwoleń (3)</t>
  </si>
  <si>
    <t>1437013</t>
  </si>
  <si>
    <t>Bieżuń (3)</t>
  </si>
  <si>
    <t>1437022</t>
  </si>
  <si>
    <t>Kuczbork-Osada (2)</t>
  </si>
  <si>
    <t>1437033</t>
  </si>
  <si>
    <t>Lubowidz (3)</t>
  </si>
  <si>
    <t>1437042</t>
  </si>
  <si>
    <t>Lutocin (2)</t>
  </si>
  <si>
    <t>1437052</t>
  </si>
  <si>
    <t>Siemiątkowo (2)</t>
  </si>
  <si>
    <t>1437063</t>
  </si>
  <si>
    <t>Żuromin (3)</t>
  </si>
  <si>
    <t>1438011</t>
  </si>
  <si>
    <t>Żyrardów (1)</t>
  </si>
  <si>
    <t>1438023</t>
  </si>
  <si>
    <t>Mszczonów (3)</t>
  </si>
  <si>
    <t>1438032</t>
  </si>
  <si>
    <t>Puszcza Mariańska (2)</t>
  </si>
  <si>
    <t>1438042</t>
  </si>
  <si>
    <t>Radziejowice (2)</t>
  </si>
  <si>
    <t>1461011</t>
  </si>
  <si>
    <t>Ostrołęka (1)</t>
  </si>
  <si>
    <t>1462011</t>
  </si>
  <si>
    <t>Płock (1)</t>
  </si>
  <si>
    <t>1463011</t>
  </si>
  <si>
    <t>Radom (1)</t>
  </si>
  <si>
    <t>1464011</t>
  </si>
  <si>
    <t>Siedlce (1)</t>
  </si>
  <si>
    <t>1465011</t>
  </si>
  <si>
    <t>M.st.Warszawa od 2002 (1)</t>
  </si>
  <si>
    <t>1601011</t>
  </si>
  <si>
    <t>Brzeg (1)</t>
  </si>
  <si>
    <t>1601022</t>
  </si>
  <si>
    <t>Skarbimierz (2)</t>
  </si>
  <si>
    <t>1601033</t>
  </si>
  <si>
    <t>Grodków (3)</t>
  </si>
  <si>
    <t>1601043</t>
  </si>
  <si>
    <t>Lewin Brzeski (3)</t>
  </si>
  <si>
    <t>1601052</t>
  </si>
  <si>
    <t>Lubsza (2)</t>
  </si>
  <si>
    <t>1601062</t>
  </si>
  <si>
    <t>1602013</t>
  </si>
  <si>
    <t>Baborów (3)</t>
  </si>
  <si>
    <t>1602022</t>
  </si>
  <si>
    <t>Branice (2)</t>
  </si>
  <si>
    <t>1602033</t>
  </si>
  <si>
    <t>Głubczyce (3)</t>
  </si>
  <si>
    <t>1602043</t>
  </si>
  <si>
    <t>Kietrz (3)</t>
  </si>
  <si>
    <t>1603011</t>
  </si>
  <si>
    <t>Kędzierzyn-Koźle (1)</t>
  </si>
  <si>
    <t>1603022</t>
  </si>
  <si>
    <t>Bierawa (2)</t>
  </si>
  <si>
    <t>1603032</t>
  </si>
  <si>
    <t>Cisek (2)</t>
  </si>
  <si>
    <t>1603042</t>
  </si>
  <si>
    <t>Pawłowiczki (2)</t>
  </si>
  <si>
    <t>1603052</t>
  </si>
  <si>
    <t>Polska Cerekiew (2)</t>
  </si>
  <si>
    <t>1603062</t>
  </si>
  <si>
    <t>Reńska Wieś (2)</t>
  </si>
  <si>
    <t>1604013</t>
  </si>
  <si>
    <t>Byczyna (3)</t>
  </si>
  <si>
    <t>1604023</t>
  </si>
  <si>
    <t>Kluczbork (3)</t>
  </si>
  <si>
    <t>1604032</t>
  </si>
  <si>
    <t>Lasowice Wielkie (2)</t>
  </si>
  <si>
    <t>1604043</t>
  </si>
  <si>
    <t>Wołczyn (3)</t>
  </si>
  <si>
    <t>1605013</t>
  </si>
  <si>
    <t>Gogolin (3)</t>
  </si>
  <si>
    <t>1605023</t>
  </si>
  <si>
    <t>Krapkowice (3)</t>
  </si>
  <si>
    <t>1605032</t>
  </si>
  <si>
    <t>Strzeleczki (2)</t>
  </si>
  <si>
    <t>1605042</t>
  </si>
  <si>
    <t>Walce (2)</t>
  </si>
  <si>
    <t>1605053</t>
  </si>
  <si>
    <t>Zdzieszowice (3)</t>
  </si>
  <si>
    <t>1606012</t>
  </si>
  <si>
    <t>Domaszowice (2)</t>
  </si>
  <si>
    <t>1606023</t>
  </si>
  <si>
    <t>Namysłów (3)</t>
  </si>
  <si>
    <t>1606032</t>
  </si>
  <si>
    <t>Pokój (2)</t>
  </si>
  <si>
    <t>1606042</t>
  </si>
  <si>
    <t>Świerczów (2)</t>
  </si>
  <si>
    <t>1606052</t>
  </si>
  <si>
    <t>1607013</t>
  </si>
  <si>
    <t>Głuchołazy (3)</t>
  </si>
  <si>
    <t>1607022</t>
  </si>
  <si>
    <t>Kamiennik (2)</t>
  </si>
  <si>
    <t>1607033</t>
  </si>
  <si>
    <t>Korfantów (3)</t>
  </si>
  <si>
    <t>1607042</t>
  </si>
  <si>
    <t>Łambinowice (2)</t>
  </si>
  <si>
    <t>1607053</t>
  </si>
  <si>
    <t>Nysa (3)</t>
  </si>
  <si>
    <t>1607063</t>
  </si>
  <si>
    <t>Otmuchów (3)</t>
  </si>
  <si>
    <t>1607073</t>
  </si>
  <si>
    <t>Paczków (3)</t>
  </si>
  <si>
    <t>1607082</t>
  </si>
  <si>
    <t>Pakosławice (2)</t>
  </si>
  <si>
    <t>1607092</t>
  </si>
  <si>
    <t>Skoroszyce (2)</t>
  </si>
  <si>
    <t>1608013</t>
  </si>
  <si>
    <t>Dobrodzień (3)</t>
  </si>
  <si>
    <t>1608023</t>
  </si>
  <si>
    <t>Gorzów Śląski (3)</t>
  </si>
  <si>
    <t>1608033</t>
  </si>
  <si>
    <t>Olesno (3)</t>
  </si>
  <si>
    <t>1608043</t>
  </si>
  <si>
    <t>Praszka (3)</t>
  </si>
  <si>
    <t>1608052</t>
  </si>
  <si>
    <t>Radłów (2)</t>
  </si>
  <si>
    <t>1608062</t>
  </si>
  <si>
    <t>Rudniki (2)</t>
  </si>
  <si>
    <t>1608072</t>
  </si>
  <si>
    <t>Zębowice (2)</t>
  </si>
  <si>
    <t>1609012</t>
  </si>
  <si>
    <t>Chrząstowice (2)</t>
  </si>
  <si>
    <t>1609022</t>
  </si>
  <si>
    <t>1609032</t>
  </si>
  <si>
    <t>Dobrzeń Wielki (2)</t>
  </si>
  <si>
    <t>1609042</t>
  </si>
  <si>
    <t>Komprachcice (2)</t>
  </si>
  <si>
    <t>1609052</t>
  </si>
  <si>
    <t>Łubniany (2)</t>
  </si>
  <si>
    <t>1609062</t>
  </si>
  <si>
    <t>Murów (2)</t>
  </si>
  <si>
    <t>1609073</t>
  </si>
  <si>
    <t>Niemodlin (3)</t>
  </si>
  <si>
    <t>1609083</t>
  </si>
  <si>
    <t>Ozimek (3)</t>
  </si>
  <si>
    <t>1609092</t>
  </si>
  <si>
    <t>Popielów (2)</t>
  </si>
  <si>
    <t>1609103</t>
  </si>
  <si>
    <t>Prószków (3)</t>
  </si>
  <si>
    <t>1609112</t>
  </si>
  <si>
    <t>Tarnów Opolski (2)</t>
  </si>
  <si>
    <t>1609123</t>
  </si>
  <si>
    <t>Tułowice (3)</t>
  </si>
  <si>
    <t>1609132</t>
  </si>
  <si>
    <t>Turawa (2)</t>
  </si>
  <si>
    <t>1610013</t>
  </si>
  <si>
    <t>Biała (3)</t>
  </si>
  <si>
    <t>1610023</t>
  </si>
  <si>
    <t>Głogówek (3)</t>
  </si>
  <si>
    <t>1610032</t>
  </si>
  <si>
    <t>1610043</t>
  </si>
  <si>
    <t>Prudnik (3)</t>
  </si>
  <si>
    <t>1611012</t>
  </si>
  <si>
    <t>Izbicko (2)</t>
  </si>
  <si>
    <t>1611022</t>
  </si>
  <si>
    <t>Jemielnica (2)</t>
  </si>
  <si>
    <t>1611033</t>
  </si>
  <si>
    <t>Kolonowskie (3)</t>
  </si>
  <si>
    <t>1611043</t>
  </si>
  <si>
    <t>Leśnica (3)</t>
  </si>
  <si>
    <t>1611053</t>
  </si>
  <si>
    <t>Strzelce Opolskie (3)</t>
  </si>
  <si>
    <t>1611063</t>
  </si>
  <si>
    <t>Ujazd (3)</t>
  </si>
  <si>
    <t>1611073</t>
  </si>
  <si>
    <t>Zawadzkie (3)</t>
  </si>
  <si>
    <t>1661011</t>
  </si>
  <si>
    <t>Opole (1)</t>
  </si>
  <si>
    <t>1801032</t>
  </si>
  <si>
    <t>Czarna (2)</t>
  </si>
  <si>
    <t>1801052</t>
  </si>
  <si>
    <t>Lutowiska (2)</t>
  </si>
  <si>
    <t>1801083</t>
  </si>
  <si>
    <t>Ustrzyki Dolne (3)</t>
  </si>
  <si>
    <t>1802013</t>
  </si>
  <si>
    <t>Brzozów (3)</t>
  </si>
  <si>
    <t>1802022</t>
  </si>
  <si>
    <t>Domaradz (2)</t>
  </si>
  <si>
    <t>1802032</t>
  </si>
  <si>
    <t>Dydnia (2)</t>
  </si>
  <si>
    <t>1802042</t>
  </si>
  <si>
    <t>Haczów (2)</t>
  </si>
  <si>
    <t>1802052</t>
  </si>
  <si>
    <t>Jasienica Rosielna (2)</t>
  </si>
  <si>
    <t>1802062</t>
  </si>
  <si>
    <t>Nozdrzec (2)</t>
  </si>
  <si>
    <t>1803011</t>
  </si>
  <si>
    <t>Dębica (1)</t>
  </si>
  <si>
    <t>1803023</t>
  </si>
  <si>
    <t>Brzostek (3)</t>
  </si>
  <si>
    <t>1803032</t>
  </si>
  <si>
    <t>1803042</t>
  </si>
  <si>
    <t>Dębica (2)</t>
  </si>
  <si>
    <t>1803052</t>
  </si>
  <si>
    <t>Jodłowa (2)</t>
  </si>
  <si>
    <t>1803063</t>
  </si>
  <si>
    <t>Pilzno (3)</t>
  </si>
  <si>
    <t>1803072</t>
  </si>
  <si>
    <t>Żyraków (2)</t>
  </si>
  <si>
    <t>1804011</t>
  </si>
  <si>
    <t>Jarosław (1)</t>
  </si>
  <si>
    <t>1804021</t>
  </si>
  <si>
    <t>Radymno (1)</t>
  </si>
  <si>
    <t>1804032</t>
  </si>
  <si>
    <t>Chłopice (2)</t>
  </si>
  <si>
    <t>1804042</t>
  </si>
  <si>
    <t>Jarosław (2)</t>
  </si>
  <si>
    <t>1804052</t>
  </si>
  <si>
    <t>Laszki (2)</t>
  </si>
  <si>
    <t>1804062</t>
  </si>
  <si>
    <t>Pawłosiów (2)</t>
  </si>
  <si>
    <t>1804073</t>
  </si>
  <si>
    <t>Pruchnik (3)</t>
  </si>
  <si>
    <t>1804082</t>
  </si>
  <si>
    <t>Radymno (2)</t>
  </si>
  <si>
    <t>1804092</t>
  </si>
  <si>
    <t>Rokietnica (2)</t>
  </si>
  <si>
    <t>1804102</t>
  </si>
  <si>
    <t>Roźwienica (2)</t>
  </si>
  <si>
    <t>1804112</t>
  </si>
  <si>
    <t>Wiązownica (2)</t>
  </si>
  <si>
    <t>1805011</t>
  </si>
  <si>
    <t>Jasło (1)</t>
  </si>
  <si>
    <t>1805022</t>
  </si>
  <si>
    <t>Brzyska (2)</t>
  </si>
  <si>
    <t>1805032</t>
  </si>
  <si>
    <t>Dębowiec (2)</t>
  </si>
  <si>
    <t>1805042</t>
  </si>
  <si>
    <t>Jasło (2)</t>
  </si>
  <si>
    <t>1805053</t>
  </si>
  <si>
    <t>Kołaczyce (3)</t>
  </si>
  <si>
    <t>1805062</t>
  </si>
  <si>
    <t>Krempna (2)</t>
  </si>
  <si>
    <t>1805072</t>
  </si>
  <si>
    <t>Nowy Żmigród (2)</t>
  </si>
  <si>
    <t>1805082</t>
  </si>
  <si>
    <t>Osiek Jasielski (2)</t>
  </si>
  <si>
    <t>1805092</t>
  </si>
  <si>
    <t>Skołyszyn (2)</t>
  </si>
  <si>
    <t>1805112</t>
  </si>
  <si>
    <t>Tarnowiec (2)</t>
  </si>
  <si>
    <t>1806012</t>
  </si>
  <si>
    <t>Cmolas (2)</t>
  </si>
  <si>
    <t>1806023</t>
  </si>
  <si>
    <t>Kolbuszowa (3)</t>
  </si>
  <si>
    <t>1806032</t>
  </si>
  <si>
    <t>Majdan Królewski (2)</t>
  </si>
  <si>
    <t>1806042</t>
  </si>
  <si>
    <t>Niwiska (2)</t>
  </si>
  <si>
    <t>1806052</t>
  </si>
  <si>
    <t>Raniżów (2)</t>
  </si>
  <si>
    <t>1806062</t>
  </si>
  <si>
    <t>Dzikowiec (2)</t>
  </si>
  <si>
    <t>1807012</t>
  </si>
  <si>
    <t>Chorkówka (2)</t>
  </si>
  <si>
    <t>1807023</t>
  </si>
  <si>
    <t>Dukla (3)</t>
  </si>
  <si>
    <t>1807033</t>
  </si>
  <si>
    <t>Iwonicz-Zdrój (3)</t>
  </si>
  <si>
    <t>1807043</t>
  </si>
  <si>
    <t>Jedlicze (3)</t>
  </si>
  <si>
    <t>1807052</t>
  </si>
  <si>
    <t>Korczyna (2)</t>
  </si>
  <si>
    <t>1807062</t>
  </si>
  <si>
    <t>Krościenko Wyżne (2)</t>
  </si>
  <si>
    <t>1807072</t>
  </si>
  <si>
    <t>Miejsce Piastowe (2)</t>
  </si>
  <si>
    <t>1807083</t>
  </si>
  <si>
    <t>Rymanów (3)</t>
  </si>
  <si>
    <t>1807092</t>
  </si>
  <si>
    <t>Wojaszówka (2)</t>
  </si>
  <si>
    <t>1807102</t>
  </si>
  <si>
    <t>Jaśliska (2)</t>
  </si>
  <si>
    <t>1808011</t>
  </si>
  <si>
    <t>Leżajsk (1)</t>
  </si>
  <si>
    <t>1808022</t>
  </si>
  <si>
    <t>Grodzisko Dolne (2)</t>
  </si>
  <si>
    <t>1808032</t>
  </si>
  <si>
    <t>Kuryłówka (2)</t>
  </si>
  <si>
    <t>1808042</t>
  </si>
  <si>
    <t>Leżajsk (2)</t>
  </si>
  <si>
    <t>1808053</t>
  </si>
  <si>
    <t>Nowa Sarzyna (3)</t>
  </si>
  <si>
    <t>1809011</t>
  </si>
  <si>
    <t>Lubaczów (1)</t>
  </si>
  <si>
    <t>1809023</t>
  </si>
  <si>
    <t>Cieszanów (3)</t>
  </si>
  <si>
    <t>1809032</t>
  </si>
  <si>
    <t>Horyniec-Zdrój (2)</t>
  </si>
  <si>
    <t>1809042</t>
  </si>
  <si>
    <t>Lubaczów (2)</t>
  </si>
  <si>
    <t>1809053</t>
  </si>
  <si>
    <t>Narol (3)</t>
  </si>
  <si>
    <t>1809063</t>
  </si>
  <si>
    <t>Oleszyce (3)</t>
  </si>
  <si>
    <t>1809072</t>
  </si>
  <si>
    <t>Stary Dzików (2)</t>
  </si>
  <si>
    <t>1809082</t>
  </si>
  <si>
    <t>Wielkie Oczy (2)</t>
  </si>
  <si>
    <t>1810011</t>
  </si>
  <si>
    <t>Łańcut (1)</t>
  </si>
  <si>
    <t>1810022</t>
  </si>
  <si>
    <t>Białobrzegi (2)</t>
  </si>
  <si>
    <t>1810032</t>
  </si>
  <si>
    <t>1810042</t>
  </si>
  <si>
    <t>Łańcut (2)</t>
  </si>
  <si>
    <t>1810052</t>
  </si>
  <si>
    <t>Markowa (2)</t>
  </si>
  <si>
    <t>1810062</t>
  </si>
  <si>
    <t>Rakszawa (2)</t>
  </si>
  <si>
    <t>1810072</t>
  </si>
  <si>
    <t>Żołynia (2)</t>
  </si>
  <si>
    <t>1811011</t>
  </si>
  <si>
    <t>Mielec (1)</t>
  </si>
  <si>
    <t>1811022</t>
  </si>
  <si>
    <t>Borowa (2)</t>
  </si>
  <si>
    <t>1811032</t>
  </si>
  <si>
    <t>Czermin (2)</t>
  </si>
  <si>
    <t>1811042</t>
  </si>
  <si>
    <t>Gawłuszowice (2)</t>
  </si>
  <si>
    <t>1811052</t>
  </si>
  <si>
    <t>Mielec (2)</t>
  </si>
  <si>
    <t>1811062</t>
  </si>
  <si>
    <t>Padew Narodowa (2)</t>
  </si>
  <si>
    <t>1811073</t>
  </si>
  <si>
    <t>Przecław (3)</t>
  </si>
  <si>
    <t>1811083</t>
  </si>
  <si>
    <t>Radomyśl Wielki (3)</t>
  </si>
  <si>
    <t>1811092</t>
  </si>
  <si>
    <t>Tuszów Narodowy (2)</t>
  </si>
  <si>
    <t>1811102</t>
  </si>
  <si>
    <t>Wadowice Górne (2)</t>
  </si>
  <si>
    <t>1812012</t>
  </si>
  <si>
    <t>Harasiuki (2)</t>
  </si>
  <si>
    <t>1812022</t>
  </si>
  <si>
    <t>Jarocin (2)</t>
  </si>
  <si>
    <t>1812032</t>
  </si>
  <si>
    <t>Jeżowe (2)</t>
  </si>
  <si>
    <t>1812042</t>
  </si>
  <si>
    <t>Krzeszów (2)</t>
  </si>
  <si>
    <t>1812053</t>
  </si>
  <si>
    <t>Nisko (3)</t>
  </si>
  <si>
    <t>1812063</t>
  </si>
  <si>
    <t>Rudnik nad Sanem (3)</t>
  </si>
  <si>
    <t>1812073</t>
  </si>
  <si>
    <t>Ulanów (3)</t>
  </si>
  <si>
    <t>1813012</t>
  </si>
  <si>
    <t>Bircza (2)</t>
  </si>
  <si>
    <t>1813032</t>
  </si>
  <si>
    <t>Fredropol (2)</t>
  </si>
  <si>
    <t>1813042</t>
  </si>
  <si>
    <t>Krasiczyn (2)</t>
  </si>
  <si>
    <t>1813052</t>
  </si>
  <si>
    <t>Krzywcza (2)</t>
  </si>
  <si>
    <t>1813062</t>
  </si>
  <si>
    <t>Medyka (2)</t>
  </si>
  <si>
    <t>1813072</t>
  </si>
  <si>
    <t>Orły (2)</t>
  </si>
  <si>
    <t>1813082</t>
  </si>
  <si>
    <t>Przemyśl (2)</t>
  </si>
  <si>
    <t>1813092</t>
  </si>
  <si>
    <t>Stubno (2)</t>
  </si>
  <si>
    <t>1813102</t>
  </si>
  <si>
    <t>Żurawica (2)</t>
  </si>
  <si>
    <t>1814011</t>
  </si>
  <si>
    <t>Przeworsk (1)</t>
  </si>
  <si>
    <t>1814022</t>
  </si>
  <si>
    <t>Adamówka (2)</t>
  </si>
  <si>
    <t>1814032</t>
  </si>
  <si>
    <t>Gać (2)</t>
  </si>
  <si>
    <t>1814042</t>
  </si>
  <si>
    <t>Jawornik Polski (2)</t>
  </si>
  <si>
    <t>1814053</t>
  </si>
  <si>
    <t>Kańczuga (3)</t>
  </si>
  <si>
    <t>1814062</t>
  </si>
  <si>
    <t>Przeworsk (2)</t>
  </si>
  <si>
    <t>1814073</t>
  </si>
  <si>
    <t>Sieniawa (3)</t>
  </si>
  <si>
    <t>1814082</t>
  </si>
  <si>
    <t>Tryńcza (2)</t>
  </si>
  <si>
    <t>1814092</t>
  </si>
  <si>
    <t>Zarzecze (2)</t>
  </si>
  <si>
    <t>1815012</t>
  </si>
  <si>
    <t>Iwierzyce (2)</t>
  </si>
  <si>
    <t>1815022</t>
  </si>
  <si>
    <t>Ostrów (2)</t>
  </si>
  <si>
    <t>1815033</t>
  </si>
  <si>
    <t>Ropczyce (3)</t>
  </si>
  <si>
    <t>1815043</t>
  </si>
  <si>
    <t>Sędziszów Małopolski (3)</t>
  </si>
  <si>
    <t>1815052</t>
  </si>
  <si>
    <t>Wielopole Skrzyńskie (2)</t>
  </si>
  <si>
    <t>1816011</t>
  </si>
  <si>
    <t>Dynów (1)</t>
  </si>
  <si>
    <t>1816023</t>
  </si>
  <si>
    <t>Błażowa (3)</t>
  </si>
  <si>
    <t>1816033</t>
  </si>
  <si>
    <t>Boguchwała (3)</t>
  </si>
  <si>
    <t>1816042</t>
  </si>
  <si>
    <t>Chmielnik (2)</t>
  </si>
  <si>
    <t>1816052</t>
  </si>
  <si>
    <t>Dynów (2)</t>
  </si>
  <si>
    <t>1816063</t>
  </si>
  <si>
    <t>Głogów Małopolski (3)</t>
  </si>
  <si>
    <t>1816072</t>
  </si>
  <si>
    <t>Hyżne (2)</t>
  </si>
  <si>
    <t>1816082</t>
  </si>
  <si>
    <t>1816092</t>
  </si>
  <si>
    <t>1816102</t>
  </si>
  <si>
    <t>Lubenia (2)</t>
  </si>
  <si>
    <t>1816113</t>
  </si>
  <si>
    <t>Sokołów Małopolski (3)</t>
  </si>
  <si>
    <t>1816122</t>
  </si>
  <si>
    <t>Świlcza (2)</t>
  </si>
  <si>
    <t>1816132</t>
  </si>
  <si>
    <t>Trzebownisko (2)</t>
  </si>
  <si>
    <t>1816143</t>
  </si>
  <si>
    <t>Tyczyn (3)</t>
  </si>
  <si>
    <t>1817011</t>
  </si>
  <si>
    <t>Sanok (1)</t>
  </si>
  <si>
    <t>1817022</t>
  </si>
  <si>
    <t>Besko (2)</t>
  </si>
  <si>
    <t>1817032</t>
  </si>
  <si>
    <t>Bukowsko (2)</t>
  </si>
  <si>
    <t>1817042</t>
  </si>
  <si>
    <t>Komańcza (2)</t>
  </si>
  <si>
    <t>1817052</t>
  </si>
  <si>
    <t>Sanok (2)</t>
  </si>
  <si>
    <t>1817062</t>
  </si>
  <si>
    <t>Tyrawa Wołoska (2)</t>
  </si>
  <si>
    <t>1817073</t>
  </si>
  <si>
    <t>Zagórz (3)</t>
  </si>
  <si>
    <t>1817082</t>
  </si>
  <si>
    <t>Zarszyn (2)</t>
  </si>
  <si>
    <t>1818011</t>
  </si>
  <si>
    <t>Stalowa Wola (1)</t>
  </si>
  <si>
    <t>1818022</t>
  </si>
  <si>
    <t>Bojanów (2)</t>
  </si>
  <si>
    <t>1818032</t>
  </si>
  <si>
    <t>Pysznica (2)</t>
  </si>
  <si>
    <t>1818042</t>
  </si>
  <si>
    <t>Radomyśl nad Sanem (2)</t>
  </si>
  <si>
    <t>1818053</t>
  </si>
  <si>
    <t>Zaklików (3)</t>
  </si>
  <si>
    <t>1818062</t>
  </si>
  <si>
    <t>Zaleszany (2)</t>
  </si>
  <si>
    <t>1819012</t>
  </si>
  <si>
    <t>Czudec (2)</t>
  </si>
  <si>
    <t>1819022</t>
  </si>
  <si>
    <t>Frysztak (2)</t>
  </si>
  <si>
    <t>1819032</t>
  </si>
  <si>
    <t>Niebylec (2)</t>
  </si>
  <si>
    <t>1819043</t>
  </si>
  <si>
    <t>Strzyżów (3)</t>
  </si>
  <si>
    <t>1819052</t>
  </si>
  <si>
    <t>1820013</t>
  </si>
  <si>
    <t>Baranów Sandomierski (3)</t>
  </si>
  <si>
    <t>1820022</t>
  </si>
  <si>
    <t>Gorzyce (2)</t>
  </si>
  <si>
    <t>1820032</t>
  </si>
  <si>
    <t>Grębów (2)</t>
  </si>
  <si>
    <t>1820043</t>
  </si>
  <si>
    <t>Nowa Dęba (3)</t>
  </si>
  <si>
    <t>1821012</t>
  </si>
  <si>
    <t>Baligród (2)</t>
  </si>
  <si>
    <t>1821022</t>
  </si>
  <si>
    <t>Cisna (2)</t>
  </si>
  <si>
    <t>1821033</t>
  </si>
  <si>
    <t>Lesko (3)</t>
  </si>
  <si>
    <t>1821042</t>
  </si>
  <si>
    <t>Olszanica (2)</t>
  </si>
  <si>
    <t>1821052</t>
  </si>
  <si>
    <t>Solina (2)</t>
  </si>
  <si>
    <t>1861011</t>
  </si>
  <si>
    <t>Krosno (1)</t>
  </si>
  <si>
    <t>1862011</t>
  </si>
  <si>
    <t>Przemyśl (1)</t>
  </si>
  <si>
    <t>1863011</t>
  </si>
  <si>
    <t>Rzeszów (1)</t>
  </si>
  <si>
    <t>1864011</t>
  </si>
  <si>
    <t>Tarnobrzeg (1)</t>
  </si>
  <si>
    <t>2001011</t>
  </si>
  <si>
    <t>Augustów (1)</t>
  </si>
  <si>
    <t>2001022</t>
  </si>
  <si>
    <t>Augustów (2)</t>
  </si>
  <si>
    <t>2001032</t>
  </si>
  <si>
    <t>Bargłów Kościelny (2)</t>
  </si>
  <si>
    <t>2001043</t>
  </si>
  <si>
    <t>Lipsk (3)</t>
  </si>
  <si>
    <t>2001052</t>
  </si>
  <si>
    <t>Nowinka (2)</t>
  </si>
  <si>
    <t>2001062</t>
  </si>
  <si>
    <t>Płaska (2)</t>
  </si>
  <si>
    <t>2001072</t>
  </si>
  <si>
    <t>Sztabin (2)</t>
  </si>
  <si>
    <t>2002013</t>
  </si>
  <si>
    <t>Choroszcz (3)</t>
  </si>
  <si>
    <t>2002023</t>
  </si>
  <si>
    <t>Czarna Białostocka (3)</t>
  </si>
  <si>
    <t>2002032</t>
  </si>
  <si>
    <t>Dobrzyniewo Duże (2)</t>
  </si>
  <si>
    <t>2002042</t>
  </si>
  <si>
    <t>Gródek (2)</t>
  </si>
  <si>
    <t>2002052</t>
  </si>
  <si>
    <t>Juchnowiec Kościelny (2)</t>
  </si>
  <si>
    <t>2002063</t>
  </si>
  <si>
    <t>Łapy (3)</t>
  </si>
  <si>
    <t>2002073</t>
  </si>
  <si>
    <t>Michałowo (3)</t>
  </si>
  <si>
    <t>2002082</t>
  </si>
  <si>
    <t>2002093</t>
  </si>
  <si>
    <t>Supraśl (3)</t>
  </si>
  <si>
    <t>2002103</t>
  </si>
  <si>
    <t>Suraż (3)</t>
  </si>
  <si>
    <t>2002112</t>
  </si>
  <si>
    <t>Turośń Kościelna (2)</t>
  </si>
  <si>
    <t>2002123</t>
  </si>
  <si>
    <t>Tykocin (3)</t>
  </si>
  <si>
    <t>2002133</t>
  </si>
  <si>
    <t>Wasilków (3)</t>
  </si>
  <si>
    <t>2002143</t>
  </si>
  <si>
    <t>Zabłudów (3)</t>
  </si>
  <si>
    <t>2002152</t>
  </si>
  <si>
    <t>Zawady (2)</t>
  </si>
  <si>
    <t>2003011</t>
  </si>
  <si>
    <t>Bielsk Podlaski (1)</t>
  </si>
  <si>
    <t>2003021</t>
  </si>
  <si>
    <t>Brańsk (1)</t>
  </si>
  <si>
    <t>2003032</t>
  </si>
  <si>
    <t>Bielsk Podlaski (2)</t>
  </si>
  <si>
    <t>2003042</t>
  </si>
  <si>
    <t>Boćki (2)</t>
  </si>
  <si>
    <t>2003052</t>
  </si>
  <si>
    <t>Brańsk (2)</t>
  </si>
  <si>
    <t>2003062</t>
  </si>
  <si>
    <t>Orla (2)</t>
  </si>
  <si>
    <t>2003072</t>
  </si>
  <si>
    <t>Rudka (2)</t>
  </si>
  <si>
    <t>2003082</t>
  </si>
  <si>
    <t>Wyszki (2)</t>
  </si>
  <si>
    <t>2004011</t>
  </si>
  <si>
    <t>Grajewo (1)</t>
  </si>
  <si>
    <t>2004022</t>
  </si>
  <si>
    <t>Grajewo (2)</t>
  </si>
  <si>
    <t>2004032</t>
  </si>
  <si>
    <t>Radziłów (2)</t>
  </si>
  <si>
    <t>2004043</t>
  </si>
  <si>
    <t>Rajgród (3)</t>
  </si>
  <si>
    <t>2004053</t>
  </si>
  <si>
    <t>Szczuczyn (3)</t>
  </si>
  <si>
    <t>2004062</t>
  </si>
  <si>
    <t>Wąsosz (2)</t>
  </si>
  <si>
    <t>2005011</t>
  </si>
  <si>
    <t>Hajnówka (1)</t>
  </si>
  <si>
    <t>2005022</t>
  </si>
  <si>
    <t>Białowieża (2)</t>
  </si>
  <si>
    <t>2005032</t>
  </si>
  <si>
    <t>Czeremcha (2)</t>
  </si>
  <si>
    <t>2005042</t>
  </si>
  <si>
    <t>Czyże (2)</t>
  </si>
  <si>
    <t>2005052</t>
  </si>
  <si>
    <t>Dubicze Cerkiewne (2)</t>
  </si>
  <si>
    <t>2005062</t>
  </si>
  <si>
    <t>Hajnówka (2)</t>
  </si>
  <si>
    <t>2005073</t>
  </si>
  <si>
    <t>Kleszczele (3)</t>
  </si>
  <si>
    <t>2005082</t>
  </si>
  <si>
    <t>Narew (2)</t>
  </si>
  <si>
    <t>2005092</t>
  </si>
  <si>
    <t>Narewka (2)</t>
  </si>
  <si>
    <t>2006011</t>
  </si>
  <si>
    <t>Kolno (1)</t>
  </si>
  <si>
    <t>2006022</t>
  </si>
  <si>
    <t>Grabowo (2)</t>
  </si>
  <si>
    <t>2006032</t>
  </si>
  <si>
    <t>Kolno (2)</t>
  </si>
  <si>
    <t>2006042</t>
  </si>
  <si>
    <t>Mały Płock (2)</t>
  </si>
  <si>
    <t>2006053</t>
  </si>
  <si>
    <t>Stawiski (3)</t>
  </si>
  <si>
    <t>2006062</t>
  </si>
  <si>
    <t>Turośl (2)</t>
  </si>
  <si>
    <t>2007013</t>
  </si>
  <si>
    <t>Jedwabne (3)</t>
  </si>
  <si>
    <t>2007022</t>
  </si>
  <si>
    <t>Łomża (2)</t>
  </si>
  <si>
    <t>2007032</t>
  </si>
  <si>
    <t>Miastkowo (2)</t>
  </si>
  <si>
    <t>2007043</t>
  </si>
  <si>
    <t>Nowogród (3)</t>
  </si>
  <si>
    <t>2007052</t>
  </si>
  <si>
    <t>Piątnica (2)</t>
  </si>
  <si>
    <t>2007062</t>
  </si>
  <si>
    <t>Przytuły (2)</t>
  </si>
  <si>
    <t>2007072</t>
  </si>
  <si>
    <t>Śniadowo (2)</t>
  </si>
  <si>
    <t>2007082</t>
  </si>
  <si>
    <t>Wizna (2)</t>
  </si>
  <si>
    <t>2007092</t>
  </si>
  <si>
    <t>Zbójna (2)</t>
  </si>
  <si>
    <t>2008013</t>
  </si>
  <si>
    <t>Goniądz (3)</t>
  </si>
  <si>
    <t>2008022</t>
  </si>
  <si>
    <t>Jasionówka (2)</t>
  </si>
  <si>
    <t>2008032</t>
  </si>
  <si>
    <t>Jaświły (2)</t>
  </si>
  <si>
    <t>2008043</t>
  </si>
  <si>
    <t>Knyszyn (3)</t>
  </si>
  <si>
    <t>2008052</t>
  </si>
  <si>
    <t>Krypno (2)</t>
  </si>
  <si>
    <t>2008063</t>
  </si>
  <si>
    <t>Mońki (3)</t>
  </si>
  <si>
    <t>2008072</t>
  </si>
  <si>
    <t>Trzcianne (2)</t>
  </si>
  <si>
    <t>2009011</t>
  </si>
  <si>
    <t>Sejny (1)</t>
  </si>
  <si>
    <t>2009022</t>
  </si>
  <si>
    <t>Giby (2)</t>
  </si>
  <si>
    <t>2009032</t>
  </si>
  <si>
    <t>Krasnopol (2)</t>
  </si>
  <si>
    <t>2009042</t>
  </si>
  <si>
    <t>Puńsk (2)</t>
  </si>
  <si>
    <t>2009052</t>
  </si>
  <si>
    <t>Sejny (2)</t>
  </si>
  <si>
    <t>2010011</t>
  </si>
  <si>
    <t>Siemiatycze (1)</t>
  </si>
  <si>
    <t>2010023</t>
  </si>
  <si>
    <t>Drohiczyn (3)</t>
  </si>
  <si>
    <t>2010032</t>
  </si>
  <si>
    <t>Dziadkowice (2)</t>
  </si>
  <si>
    <t>2010042</t>
  </si>
  <si>
    <t>Grodzisk (2)</t>
  </si>
  <si>
    <t>2010052</t>
  </si>
  <si>
    <t>Mielnik (2)</t>
  </si>
  <si>
    <t>2010062</t>
  </si>
  <si>
    <t>Milejczyce (2)</t>
  </si>
  <si>
    <t>2010072</t>
  </si>
  <si>
    <t>Nurzec-Stacja (2)</t>
  </si>
  <si>
    <t>2010082</t>
  </si>
  <si>
    <t>Perlejewo (2)</t>
  </si>
  <si>
    <t>2010092</t>
  </si>
  <si>
    <t>Siemiatycze (2)</t>
  </si>
  <si>
    <t>2011013</t>
  </si>
  <si>
    <t>Dąbrowa Białostocka (3)</t>
  </si>
  <si>
    <t>2011022</t>
  </si>
  <si>
    <t>Janów (2)</t>
  </si>
  <si>
    <t>2011032</t>
  </si>
  <si>
    <t>Korycin (2)</t>
  </si>
  <si>
    <t>2011043</t>
  </si>
  <si>
    <t>Krynki (3)</t>
  </si>
  <si>
    <t>2011052</t>
  </si>
  <si>
    <t>Kuźnica (2)</t>
  </si>
  <si>
    <t>2011062</t>
  </si>
  <si>
    <t>Nowy Dwór (2)</t>
  </si>
  <si>
    <t>2011072</t>
  </si>
  <si>
    <t>Sidra (2)</t>
  </si>
  <si>
    <t>2011083</t>
  </si>
  <si>
    <t>Sokółka (3)</t>
  </si>
  <si>
    <t>2011093</t>
  </si>
  <si>
    <t>Suchowola (3)</t>
  </si>
  <si>
    <t>2011102</t>
  </si>
  <si>
    <t>Szudziałowo (2)</t>
  </si>
  <si>
    <t>2012012</t>
  </si>
  <si>
    <t>Bakałarzewo (2)</t>
  </si>
  <si>
    <t>2012022</t>
  </si>
  <si>
    <t>Filipów (2)</t>
  </si>
  <si>
    <t>2012032</t>
  </si>
  <si>
    <t>Jeleniewo (2)</t>
  </si>
  <si>
    <t>2012042</t>
  </si>
  <si>
    <t>Przerośl (2)</t>
  </si>
  <si>
    <t>2012052</t>
  </si>
  <si>
    <t>Raczki (2)</t>
  </si>
  <si>
    <t>2012062</t>
  </si>
  <si>
    <t>Rutka-Tartak (2)</t>
  </si>
  <si>
    <t>2012072</t>
  </si>
  <si>
    <t>Suwałki (2)</t>
  </si>
  <si>
    <t>2012082</t>
  </si>
  <si>
    <t>Szypliszki (2)</t>
  </si>
  <si>
    <t>2012092</t>
  </si>
  <si>
    <t>Wiżajny (2)</t>
  </si>
  <si>
    <t>2013011</t>
  </si>
  <si>
    <t>Wysokie Mazowieckie (1)</t>
  </si>
  <si>
    <t>2013023</t>
  </si>
  <si>
    <t>Ciechanowiec (3)</t>
  </si>
  <si>
    <t>2013033</t>
  </si>
  <si>
    <t>Czyżew (3)</t>
  </si>
  <si>
    <t>2013042</t>
  </si>
  <si>
    <t>Klukowo (2)</t>
  </si>
  <si>
    <t>2013052</t>
  </si>
  <si>
    <t>Kobylin-Borzymy (2)</t>
  </si>
  <si>
    <t>2013062</t>
  </si>
  <si>
    <t>Kulesze Kościelne (2)</t>
  </si>
  <si>
    <t>2013072</t>
  </si>
  <si>
    <t>Nowe Piekuty (2)</t>
  </si>
  <si>
    <t>2013082</t>
  </si>
  <si>
    <t>Sokoły (2)</t>
  </si>
  <si>
    <t>2013093</t>
  </si>
  <si>
    <t>Szepietowo (3)</t>
  </si>
  <si>
    <t>2013102</t>
  </si>
  <si>
    <t>Wysokie Mazowieckie (2)</t>
  </si>
  <si>
    <t>2014011</t>
  </si>
  <si>
    <t>Zambrów (1)</t>
  </si>
  <si>
    <t>2014022</t>
  </si>
  <si>
    <t>Kołaki Kościelne (2)</t>
  </si>
  <si>
    <t>2014032</t>
  </si>
  <si>
    <t>Rutki (2)</t>
  </si>
  <si>
    <t>2014042</t>
  </si>
  <si>
    <t>Szumowo (2)</t>
  </si>
  <si>
    <t>2014052</t>
  </si>
  <si>
    <t>Zambrów (2)</t>
  </si>
  <si>
    <t>2061011</t>
  </si>
  <si>
    <t>Białystok (1)</t>
  </si>
  <si>
    <t>2062011</t>
  </si>
  <si>
    <t>Łomża (1)</t>
  </si>
  <si>
    <t>2063011</t>
  </si>
  <si>
    <t>Suwałki (1)</t>
  </si>
  <si>
    <t>2201012</t>
  </si>
  <si>
    <t>Borzytuchom (2)</t>
  </si>
  <si>
    <t>2201023</t>
  </si>
  <si>
    <t>Bytów (3)</t>
  </si>
  <si>
    <t>2201032</t>
  </si>
  <si>
    <t>Czarna Dąbrówka (2)</t>
  </si>
  <si>
    <t>2201042</t>
  </si>
  <si>
    <t>Kołczygłowy (2)</t>
  </si>
  <si>
    <t>2201052</t>
  </si>
  <si>
    <t>Lipnica (2)</t>
  </si>
  <si>
    <t>2201063</t>
  </si>
  <si>
    <t>Miastko (3)</t>
  </si>
  <si>
    <t>2201072</t>
  </si>
  <si>
    <t>Parchowo (2)</t>
  </si>
  <si>
    <t>2201082</t>
  </si>
  <si>
    <t>Studzienice (2)</t>
  </si>
  <si>
    <t>2201092</t>
  </si>
  <si>
    <t>Trzebielino (2)</t>
  </si>
  <si>
    <t>2201102</t>
  </si>
  <si>
    <t>Tuchomie (2)</t>
  </si>
  <si>
    <t>2202011</t>
  </si>
  <si>
    <t>Chojnice (1)</t>
  </si>
  <si>
    <t>2202023</t>
  </si>
  <si>
    <t>Brusy (3)</t>
  </si>
  <si>
    <t>2202032</t>
  </si>
  <si>
    <t>Chojnice (2)</t>
  </si>
  <si>
    <t>2202043</t>
  </si>
  <si>
    <t>Czersk (3)</t>
  </si>
  <si>
    <t>2202052</t>
  </si>
  <si>
    <t>Konarzyny (2)</t>
  </si>
  <si>
    <t>2203011</t>
  </si>
  <si>
    <t>Człuchów (1)</t>
  </si>
  <si>
    <t>2203023</t>
  </si>
  <si>
    <t>Czarne (3)</t>
  </si>
  <si>
    <t>2203032</t>
  </si>
  <si>
    <t>Człuchów (2)</t>
  </si>
  <si>
    <t>2203043</t>
  </si>
  <si>
    <t>Debrzno (3)</t>
  </si>
  <si>
    <t>2203052</t>
  </si>
  <si>
    <t>Koczała (2)</t>
  </si>
  <si>
    <t>2203062</t>
  </si>
  <si>
    <t>Przechlewo (2)</t>
  </si>
  <si>
    <t>2203072</t>
  </si>
  <si>
    <t>Rzeczenica (2)</t>
  </si>
  <si>
    <t>2204011</t>
  </si>
  <si>
    <t>Pruszcz Gdański (1)</t>
  </si>
  <si>
    <t>2204022</t>
  </si>
  <si>
    <t>Cedry Wielkie (2)</t>
  </si>
  <si>
    <t>2204032</t>
  </si>
  <si>
    <t>Kolbudy (2)</t>
  </si>
  <si>
    <t>2204042</t>
  </si>
  <si>
    <t>Pruszcz Gdański (2)</t>
  </si>
  <si>
    <t>2204052</t>
  </si>
  <si>
    <t>Przywidz (2)</t>
  </si>
  <si>
    <t>2204062</t>
  </si>
  <si>
    <t>Pszczółki (2)</t>
  </si>
  <si>
    <t>2204072</t>
  </si>
  <si>
    <t>Suchy Dąb (2)</t>
  </si>
  <si>
    <t>2204082</t>
  </si>
  <si>
    <t>Trąbki Wielkie (2)</t>
  </si>
  <si>
    <t>2205012</t>
  </si>
  <si>
    <t>Chmielno (2)</t>
  </si>
  <si>
    <t>2205023</t>
  </si>
  <si>
    <t>Kartuzy (3)</t>
  </si>
  <si>
    <t>2205032</t>
  </si>
  <si>
    <t>Przodkowo (2)</t>
  </si>
  <si>
    <t>2205042</t>
  </si>
  <si>
    <t>Sierakowice (2)</t>
  </si>
  <si>
    <t>2205052</t>
  </si>
  <si>
    <t>Somonino (2)</t>
  </si>
  <si>
    <t>2205062</t>
  </si>
  <si>
    <t>2205072</t>
  </si>
  <si>
    <t>Sulęczyno (2)</t>
  </si>
  <si>
    <t>2205083</t>
  </si>
  <si>
    <t>Żukowo (3)</t>
  </si>
  <si>
    <t>2206011</t>
  </si>
  <si>
    <t>Kościerzyna (1)</t>
  </si>
  <si>
    <t>2206022</t>
  </si>
  <si>
    <t>Dziemiany (2)</t>
  </si>
  <si>
    <t>2206032</t>
  </si>
  <si>
    <t>Karsin (2)</t>
  </si>
  <si>
    <t>2206042</t>
  </si>
  <si>
    <t>Kościerzyna (2)</t>
  </si>
  <si>
    <t>2206052</t>
  </si>
  <si>
    <t>Liniewo (2)</t>
  </si>
  <si>
    <t>2206062</t>
  </si>
  <si>
    <t>Lipusz (2)</t>
  </si>
  <si>
    <t>2206072</t>
  </si>
  <si>
    <t>Nowa Karczma (2)</t>
  </si>
  <si>
    <t>2206082</t>
  </si>
  <si>
    <t>Stara Kiszewa (2)</t>
  </si>
  <si>
    <t>2207011</t>
  </si>
  <si>
    <t>Kwidzyn (1)</t>
  </si>
  <si>
    <t>2207022</t>
  </si>
  <si>
    <t>Gardeja (2)</t>
  </si>
  <si>
    <t>2207032</t>
  </si>
  <si>
    <t>Kwidzyn (2)</t>
  </si>
  <si>
    <t>2207043</t>
  </si>
  <si>
    <t>Prabuty (3)</t>
  </si>
  <si>
    <t>2207052</t>
  </si>
  <si>
    <t>Ryjewo (2)</t>
  </si>
  <si>
    <t>2207062</t>
  </si>
  <si>
    <t>Sadlinki (2)</t>
  </si>
  <si>
    <t>2208011</t>
  </si>
  <si>
    <t>Lębork (1)</t>
  </si>
  <si>
    <t>2208021</t>
  </si>
  <si>
    <t>Łeba (1)</t>
  </si>
  <si>
    <t>2208032</t>
  </si>
  <si>
    <t>Cewice (2)</t>
  </si>
  <si>
    <t>2208042</t>
  </si>
  <si>
    <t>Nowa Wieś Lęborska (2)</t>
  </si>
  <si>
    <t>2208052</t>
  </si>
  <si>
    <t>Wicko (2)</t>
  </si>
  <si>
    <t>2209011</t>
  </si>
  <si>
    <t>Malbork (1)</t>
  </si>
  <si>
    <t>2209032</t>
  </si>
  <si>
    <t>Lichnowy (2)</t>
  </si>
  <si>
    <t>2209042</t>
  </si>
  <si>
    <t>Malbork (2)</t>
  </si>
  <si>
    <t>2209062</t>
  </si>
  <si>
    <t>Miłoradz (2)</t>
  </si>
  <si>
    <t>2209073</t>
  </si>
  <si>
    <t>Nowy Staw (3)</t>
  </si>
  <si>
    <t>2209082</t>
  </si>
  <si>
    <t>Stare Pole (2)</t>
  </si>
  <si>
    <t>2210011</t>
  </si>
  <si>
    <t>Krynica Morska (1)</t>
  </si>
  <si>
    <t>2210023</t>
  </si>
  <si>
    <t>Nowy Dwór Gdański (3)</t>
  </si>
  <si>
    <t>2210032</t>
  </si>
  <si>
    <t>Ostaszewo (2)</t>
  </si>
  <si>
    <t>2210042</t>
  </si>
  <si>
    <t>Stegna (2)</t>
  </si>
  <si>
    <t>2210052</t>
  </si>
  <si>
    <t>Sztutowo (2)</t>
  </si>
  <si>
    <t>2211011</t>
  </si>
  <si>
    <t>Hel (1)</t>
  </si>
  <si>
    <t>2211023</t>
  </si>
  <si>
    <t>Jastarnia (3)</t>
  </si>
  <si>
    <t>2211031</t>
  </si>
  <si>
    <t>Puck (1)</t>
  </si>
  <si>
    <t>2211043</t>
  </si>
  <si>
    <t>Władysławowo (3)</t>
  </si>
  <si>
    <t>2211052</t>
  </si>
  <si>
    <t>Kosakowo (2)</t>
  </si>
  <si>
    <t>2211062</t>
  </si>
  <si>
    <t>Krokowa (2)</t>
  </si>
  <si>
    <t>2211072</t>
  </si>
  <si>
    <t>Puck (2)</t>
  </si>
  <si>
    <t>2212011</t>
  </si>
  <si>
    <t>Ustka (1)</t>
  </si>
  <si>
    <t>2212022</t>
  </si>
  <si>
    <t>Damnica (2)</t>
  </si>
  <si>
    <t>2212032</t>
  </si>
  <si>
    <t>Dębnica Kaszubska (2)</t>
  </si>
  <si>
    <t>2212042</t>
  </si>
  <si>
    <t>Główczyce (2)</t>
  </si>
  <si>
    <t>2212053</t>
  </si>
  <si>
    <t>Kępice (3)</t>
  </si>
  <si>
    <t>2212062</t>
  </si>
  <si>
    <t>Kobylnica (2)</t>
  </si>
  <si>
    <t>2212072</t>
  </si>
  <si>
    <t>Potęgowo (2)</t>
  </si>
  <si>
    <t>2212082</t>
  </si>
  <si>
    <t>Słupsk (2)</t>
  </si>
  <si>
    <t>2212092</t>
  </si>
  <si>
    <t>Smołdzino (2)</t>
  </si>
  <si>
    <t>2212102</t>
  </si>
  <si>
    <t>Ustka (2)</t>
  </si>
  <si>
    <t>2213013</t>
  </si>
  <si>
    <t>Czarna Woda (3)</t>
  </si>
  <si>
    <t>2213021</t>
  </si>
  <si>
    <t>Skórcz (1)</t>
  </si>
  <si>
    <t>2213031</t>
  </si>
  <si>
    <t>Starogard Gdański (1)</t>
  </si>
  <si>
    <t>2213042</t>
  </si>
  <si>
    <t>Bobowo (2)</t>
  </si>
  <si>
    <t>2213052</t>
  </si>
  <si>
    <t>Kaliska (2)</t>
  </si>
  <si>
    <t>2213062</t>
  </si>
  <si>
    <t>Lubichowo (2)</t>
  </si>
  <si>
    <t>2213072</t>
  </si>
  <si>
    <t>Osieczna (2)</t>
  </si>
  <si>
    <t>2213082</t>
  </si>
  <si>
    <t>2213093</t>
  </si>
  <si>
    <t>Skarszewy (3)</t>
  </si>
  <si>
    <t>2213102</t>
  </si>
  <si>
    <t>Skórcz (2)</t>
  </si>
  <si>
    <t>2213112</t>
  </si>
  <si>
    <t>Smętowo Graniczne (2)</t>
  </si>
  <si>
    <t>2213122</t>
  </si>
  <si>
    <t>Starogard Gdański (2)</t>
  </si>
  <si>
    <t>2213132</t>
  </si>
  <si>
    <t>Zblewo (2)</t>
  </si>
  <si>
    <t>2214011</t>
  </si>
  <si>
    <t>Tczew (1)</t>
  </si>
  <si>
    <t>2214023</t>
  </si>
  <si>
    <t>Gniew (3)</t>
  </si>
  <si>
    <t>2214032</t>
  </si>
  <si>
    <t>Morzeszczyn (2)</t>
  </si>
  <si>
    <t>2214043</t>
  </si>
  <si>
    <t>Pelplin (3)</t>
  </si>
  <si>
    <t>2214052</t>
  </si>
  <si>
    <t>Subkowy (2)</t>
  </si>
  <si>
    <t>2214062</t>
  </si>
  <si>
    <t>Tczew (2)</t>
  </si>
  <si>
    <t>2215011</t>
  </si>
  <si>
    <t>Reda (1)</t>
  </si>
  <si>
    <t>2215021</t>
  </si>
  <si>
    <t>Rumia (1)</t>
  </si>
  <si>
    <t>2215031</t>
  </si>
  <si>
    <t>Wejherowo (1)</t>
  </si>
  <si>
    <t>2215042</t>
  </si>
  <si>
    <t>Choczewo (2)</t>
  </si>
  <si>
    <t>2215052</t>
  </si>
  <si>
    <t>Gniewino (2)</t>
  </si>
  <si>
    <t>2215062</t>
  </si>
  <si>
    <t>Linia (2)</t>
  </si>
  <si>
    <t>2215072</t>
  </si>
  <si>
    <t>Luzino (2)</t>
  </si>
  <si>
    <t>2215082</t>
  </si>
  <si>
    <t>Łęczyce (2)</t>
  </si>
  <si>
    <t>2215092</t>
  </si>
  <si>
    <t>Szemud (2)</t>
  </si>
  <si>
    <t>2215102</t>
  </si>
  <si>
    <t>Wejherowo (2)</t>
  </si>
  <si>
    <t>2216013</t>
  </si>
  <si>
    <t>Dzierzgoń (3)</t>
  </si>
  <si>
    <t>2216022</t>
  </si>
  <si>
    <t>Mikołajki Pomorskie (2)</t>
  </si>
  <si>
    <t>2216032</t>
  </si>
  <si>
    <t>Stary Dzierzgoń (2)</t>
  </si>
  <si>
    <t>2216042</t>
  </si>
  <si>
    <t>Stary Targ (2)</t>
  </si>
  <si>
    <t>2216053</t>
  </si>
  <si>
    <t>Sztum (3)</t>
  </si>
  <si>
    <t>2261011</t>
  </si>
  <si>
    <t>Gdańsk (1)</t>
  </si>
  <si>
    <t>2262011</t>
  </si>
  <si>
    <t>Gdynia (1)</t>
  </si>
  <si>
    <t>2263011</t>
  </si>
  <si>
    <t>Słupsk (1)</t>
  </si>
  <si>
    <t>2264011</t>
  </si>
  <si>
    <t>Sopot (1)</t>
  </si>
  <si>
    <t>2401011</t>
  </si>
  <si>
    <t>Będzin (1)</t>
  </si>
  <si>
    <t>2401021</t>
  </si>
  <si>
    <t>Czeladź (1)</t>
  </si>
  <si>
    <t>2401031</t>
  </si>
  <si>
    <t>Wojkowice (1)</t>
  </si>
  <si>
    <t>2401042</t>
  </si>
  <si>
    <t>2401052</t>
  </si>
  <si>
    <t>Mierzęcice (2)</t>
  </si>
  <si>
    <t>2401062</t>
  </si>
  <si>
    <t>Psary (2)</t>
  </si>
  <si>
    <t>2401073</t>
  </si>
  <si>
    <t>Siewierz (3)</t>
  </si>
  <si>
    <t>2401081</t>
  </si>
  <si>
    <t>Sławków (1)</t>
  </si>
  <si>
    <t>2402011</t>
  </si>
  <si>
    <t>Szczyrk (1)</t>
  </si>
  <si>
    <t>2402022</t>
  </si>
  <si>
    <t>Bestwina (2)</t>
  </si>
  <si>
    <t>2402032</t>
  </si>
  <si>
    <t>Buczkowice (2)</t>
  </si>
  <si>
    <t>2402043</t>
  </si>
  <si>
    <t>Czechowice-Dziedzice (3)</t>
  </si>
  <si>
    <t>2402052</t>
  </si>
  <si>
    <t>Jasienica (2)</t>
  </si>
  <si>
    <t>2402062</t>
  </si>
  <si>
    <t>Jaworze (2)</t>
  </si>
  <si>
    <t>2402072</t>
  </si>
  <si>
    <t>Kozy (2)</t>
  </si>
  <si>
    <t>2402082</t>
  </si>
  <si>
    <t>Porąbka (2)</t>
  </si>
  <si>
    <t>2402093</t>
  </si>
  <si>
    <t>Wilamowice (3)</t>
  </si>
  <si>
    <t>2402102</t>
  </si>
  <si>
    <t>Wilkowice (2)</t>
  </si>
  <si>
    <t>2403011</t>
  </si>
  <si>
    <t>Cieszyn (1)</t>
  </si>
  <si>
    <t>2403021</t>
  </si>
  <si>
    <t>Ustroń (1)</t>
  </si>
  <si>
    <t>2403031</t>
  </si>
  <si>
    <t>Wisła (1)</t>
  </si>
  <si>
    <t>2403042</t>
  </si>
  <si>
    <t>Brenna (2)</t>
  </si>
  <si>
    <t>2403052</t>
  </si>
  <si>
    <t>Chybie (2)</t>
  </si>
  <si>
    <t>2403062</t>
  </si>
  <si>
    <t>2403072</t>
  </si>
  <si>
    <t>Goleszów (2)</t>
  </si>
  <si>
    <t>2403082</t>
  </si>
  <si>
    <t>Hażlach (2)</t>
  </si>
  <si>
    <t>2403092</t>
  </si>
  <si>
    <t>Istebna (2)</t>
  </si>
  <si>
    <t>2403103</t>
  </si>
  <si>
    <t>Skoczów (3)</t>
  </si>
  <si>
    <t>2403113</t>
  </si>
  <si>
    <t>Strumień (3)</t>
  </si>
  <si>
    <t>2403122</t>
  </si>
  <si>
    <t>Zebrzydowice (2)</t>
  </si>
  <si>
    <t>2404013</t>
  </si>
  <si>
    <t>Blachownia (3)</t>
  </si>
  <si>
    <t>2404022</t>
  </si>
  <si>
    <t>Dąbrowa Zielona (2)</t>
  </si>
  <si>
    <t>2404032</t>
  </si>
  <si>
    <t>2404042</t>
  </si>
  <si>
    <t>Kamienica Polska (2)</t>
  </si>
  <si>
    <t>2404052</t>
  </si>
  <si>
    <t>Kłomnice (2)</t>
  </si>
  <si>
    <t>2404063</t>
  </si>
  <si>
    <t>Koniecpol (3)</t>
  </si>
  <si>
    <t>2404072</t>
  </si>
  <si>
    <t>Konopiska (2)</t>
  </si>
  <si>
    <t>2404082</t>
  </si>
  <si>
    <t>Kruszyna (2)</t>
  </si>
  <si>
    <t>2404092</t>
  </si>
  <si>
    <t>Lelów (2)</t>
  </si>
  <si>
    <t>2404102</t>
  </si>
  <si>
    <t>Mstów (2)</t>
  </si>
  <si>
    <t>2404112</t>
  </si>
  <si>
    <t>Mykanów (2)</t>
  </si>
  <si>
    <t>2404122</t>
  </si>
  <si>
    <t>Olsztyn (2)</t>
  </si>
  <si>
    <t>2404132</t>
  </si>
  <si>
    <t>Poczesna (2)</t>
  </si>
  <si>
    <t>2404142</t>
  </si>
  <si>
    <t>Przyrów (2)</t>
  </si>
  <si>
    <t>2404152</t>
  </si>
  <si>
    <t>Rędziny (2)</t>
  </si>
  <si>
    <t>2404162</t>
  </si>
  <si>
    <t>Starcza (2)</t>
  </si>
  <si>
    <t>2405011</t>
  </si>
  <si>
    <t>Knurów (1)</t>
  </si>
  <si>
    <t>2405021</t>
  </si>
  <si>
    <t>Pyskowice (1)</t>
  </si>
  <si>
    <t>2405032</t>
  </si>
  <si>
    <t>Gierałtowice (2)</t>
  </si>
  <si>
    <t>2405042</t>
  </si>
  <si>
    <t>Pilchowice (2)</t>
  </si>
  <si>
    <t>2405052</t>
  </si>
  <si>
    <t>Rudziniec (2)</t>
  </si>
  <si>
    <t>2405063</t>
  </si>
  <si>
    <t>Sośnicowice (3)</t>
  </si>
  <si>
    <t>2405073</t>
  </si>
  <si>
    <t>Toszek (3)</t>
  </si>
  <si>
    <t>2405082</t>
  </si>
  <si>
    <t>Wielowieś (2)</t>
  </si>
  <si>
    <t>2406013</t>
  </si>
  <si>
    <t>Kłobuck (3)</t>
  </si>
  <si>
    <t>2406023</t>
  </si>
  <si>
    <t>Krzepice (3)</t>
  </si>
  <si>
    <t>2406032</t>
  </si>
  <si>
    <t>Lipie (2)</t>
  </si>
  <si>
    <t>2406042</t>
  </si>
  <si>
    <t>Miedźno (2)</t>
  </si>
  <si>
    <t>2406052</t>
  </si>
  <si>
    <t>Opatów (2)</t>
  </si>
  <si>
    <t>2406062</t>
  </si>
  <si>
    <t>Panki (2)</t>
  </si>
  <si>
    <t>2406072</t>
  </si>
  <si>
    <t>Popów (2)</t>
  </si>
  <si>
    <t>2406082</t>
  </si>
  <si>
    <t>Przystajń (2)</t>
  </si>
  <si>
    <t>2406092</t>
  </si>
  <si>
    <t>Wręczyca Wielka (2)</t>
  </si>
  <si>
    <t>2407011</t>
  </si>
  <si>
    <t>Lubliniec (1)</t>
  </si>
  <si>
    <t>2407022</t>
  </si>
  <si>
    <t>Boronów (2)</t>
  </si>
  <si>
    <t>2407032</t>
  </si>
  <si>
    <t>Ciasna (2)</t>
  </si>
  <si>
    <t>2407042</t>
  </si>
  <si>
    <t>Herby (2)</t>
  </si>
  <si>
    <t>2407052</t>
  </si>
  <si>
    <t>Kochanowice (2)</t>
  </si>
  <si>
    <t>2407062</t>
  </si>
  <si>
    <t>Koszęcin (2)</t>
  </si>
  <si>
    <t>2407072</t>
  </si>
  <si>
    <t>Pawonków (2)</t>
  </si>
  <si>
    <t>2407083</t>
  </si>
  <si>
    <t>Woźniki (3)</t>
  </si>
  <si>
    <t>2408011</t>
  </si>
  <si>
    <t>Łaziska Górne (1)</t>
  </si>
  <si>
    <t>2408021</t>
  </si>
  <si>
    <t>Mikołów (1)</t>
  </si>
  <si>
    <t>2408031</t>
  </si>
  <si>
    <t>Orzesze (1)</t>
  </si>
  <si>
    <t>2408042</t>
  </si>
  <si>
    <t>Ornontowice (2)</t>
  </si>
  <si>
    <t>2408052</t>
  </si>
  <si>
    <t>Wyry (2)</t>
  </si>
  <si>
    <t>2409011</t>
  </si>
  <si>
    <t>Myszków (1)</t>
  </si>
  <si>
    <t>2409023</t>
  </si>
  <si>
    <t>Koziegłowy (3)</t>
  </si>
  <si>
    <t>2409032</t>
  </si>
  <si>
    <t>Niegowa (2)</t>
  </si>
  <si>
    <t>2409042</t>
  </si>
  <si>
    <t>Poraj (2)</t>
  </si>
  <si>
    <t>2409053</t>
  </si>
  <si>
    <t>Żarki (3)</t>
  </si>
  <si>
    <t>2410012</t>
  </si>
  <si>
    <t>Goczałkowice-Zdrój (2)</t>
  </si>
  <si>
    <t>2410022</t>
  </si>
  <si>
    <t>Kobiór (2)</t>
  </si>
  <si>
    <t>2410032</t>
  </si>
  <si>
    <t>Miedźna (2)</t>
  </si>
  <si>
    <t>2410042</t>
  </si>
  <si>
    <t>Pawłowice (2)</t>
  </si>
  <si>
    <t>2410053</t>
  </si>
  <si>
    <t>Pszczyna (3)</t>
  </si>
  <si>
    <t>2410062</t>
  </si>
  <si>
    <t>Suszec (2)</t>
  </si>
  <si>
    <t>2411011</t>
  </si>
  <si>
    <t>Racibórz (1)</t>
  </si>
  <si>
    <t>2411022</t>
  </si>
  <si>
    <t>Kornowac (2)</t>
  </si>
  <si>
    <t>2411033</t>
  </si>
  <si>
    <t>Krzanowice (3)</t>
  </si>
  <si>
    <t>2411042</t>
  </si>
  <si>
    <t>Krzyżanowice (2)</t>
  </si>
  <si>
    <t>2411053</t>
  </si>
  <si>
    <t>Kuźnia Raciborska (3)</t>
  </si>
  <si>
    <t>2411062</t>
  </si>
  <si>
    <t>Nędza (2)</t>
  </si>
  <si>
    <t>2411072</t>
  </si>
  <si>
    <t>Pietrowice Wielkie (2)</t>
  </si>
  <si>
    <t>2411082</t>
  </si>
  <si>
    <t>2412013</t>
  </si>
  <si>
    <t>Czerwionka-Leszczyny (3)</t>
  </si>
  <si>
    <t>2412022</t>
  </si>
  <si>
    <t>Gaszowice (2)</t>
  </si>
  <si>
    <t>2412032</t>
  </si>
  <si>
    <t>Jejkowice (2)</t>
  </si>
  <si>
    <t>2412042</t>
  </si>
  <si>
    <t>Lyski (2)</t>
  </si>
  <si>
    <t>2412052</t>
  </si>
  <si>
    <t>Świerklany (2)</t>
  </si>
  <si>
    <t>2413011</t>
  </si>
  <si>
    <t>Kalety (1)</t>
  </si>
  <si>
    <t>2413021</t>
  </si>
  <si>
    <t>Miasteczko Śląskie (1)</t>
  </si>
  <si>
    <t>2413031</t>
  </si>
  <si>
    <t>Radzionków (1)</t>
  </si>
  <si>
    <t>2413041</t>
  </si>
  <si>
    <t>Tarnowskie Góry (1)</t>
  </si>
  <si>
    <t>2413052</t>
  </si>
  <si>
    <t>Krupski Młyn (2)</t>
  </si>
  <si>
    <t>2413062</t>
  </si>
  <si>
    <t>Ożarowice (2)</t>
  </si>
  <si>
    <t>2413072</t>
  </si>
  <si>
    <t>Świerklaniec (2)</t>
  </si>
  <si>
    <t>2413082</t>
  </si>
  <si>
    <t>Tworóg (2)</t>
  </si>
  <si>
    <t>2413092</t>
  </si>
  <si>
    <t>Zbrosławice (2)</t>
  </si>
  <si>
    <t>2414011</t>
  </si>
  <si>
    <t>Bieruń (1)</t>
  </si>
  <si>
    <t>2414021</t>
  </si>
  <si>
    <t>Imielin (1)</t>
  </si>
  <si>
    <t>2414031</t>
  </si>
  <si>
    <t>Lędziny (1)</t>
  </si>
  <si>
    <t>2414042</t>
  </si>
  <si>
    <t>Bojszowy (2)</t>
  </si>
  <si>
    <t>2414052</t>
  </si>
  <si>
    <t>Chełm Śląski (2)</t>
  </si>
  <si>
    <t>2415011</t>
  </si>
  <si>
    <t>Pszów (1)</t>
  </si>
  <si>
    <t>2415021</t>
  </si>
  <si>
    <t>Radlin (1)</t>
  </si>
  <si>
    <t>2415031</t>
  </si>
  <si>
    <t>Rydułtowy (1)</t>
  </si>
  <si>
    <t>2415041</t>
  </si>
  <si>
    <t>Wodzisław Śląski (1)</t>
  </si>
  <si>
    <t>2415052</t>
  </si>
  <si>
    <t>Godów (2)</t>
  </si>
  <si>
    <t>2415062</t>
  </si>
  <si>
    <t>2415072</t>
  </si>
  <si>
    <t>Lubomia (2)</t>
  </si>
  <si>
    <t>2415082</t>
  </si>
  <si>
    <t>Marklowice (2)</t>
  </si>
  <si>
    <t>2415092</t>
  </si>
  <si>
    <t>Mszana (2)</t>
  </si>
  <si>
    <t>2416011</t>
  </si>
  <si>
    <t>Poręba (1)</t>
  </si>
  <si>
    <t>2416021</t>
  </si>
  <si>
    <t>Zawiercie (1)</t>
  </si>
  <si>
    <t>2416032</t>
  </si>
  <si>
    <t>Irządze (2)</t>
  </si>
  <si>
    <t>2416042</t>
  </si>
  <si>
    <t>Kroczyce (2)</t>
  </si>
  <si>
    <t>2416053</t>
  </si>
  <si>
    <t>Łazy (3)</t>
  </si>
  <si>
    <t>2416063</t>
  </si>
  <si>
    <t>Ogrodzieniec (3)</t>
  </si>
  <si>
    <t>2416073</t>
  </si>
  <si>
    <t>Pilica (3)</t>
  </si>
  <si>
    <t>2416083</t>
  </si>
  <si>
    <t>Szczekociny (3)</t>
  </si>
  <si>
    <t>2416092</t>
  </si>
  <si>
    <t>Włodowice (2)</t>
  </si>
  <si>
    <t>2416102</t>
  </si>
  <si>
    <t>Żarnowiec (2)</t>
  </si>
  <si>
    <t>2417011</t>
  </si>
  <si>
    <t>Żywiec (1)</t>
  </si>
  <si>
    <t>2417022</t>
  </si>
  <si>
    <t>2417032</t>
  </si>
  <si>
    <t>Gilowice (2)</t>
  </si>
  <si>
    <t>2417042</t>
  </si>
  <si>
    <t>Jeleśnia (2)</t>
  </si>
  <si>
    <t>2417052</t>
  </si>
  <si>
    <t>Koszarawa (2)</t>
  </si>
  <si>
    <t>2417062</t>
  </si>
  <si>
    <t>Lipowa (2)</t>
  </si>
  <si>
    <t>2417072</t>
  </si>
  <si>
    <t>Łękawica (2)</t>
  </si>
  <si>
    <t>2417082</t>
  </si>
  <si>
    <t>Łodygowice (2)</t>
  </si>
  <si>
    <t>2417092</t>
  </si>
  <si>
    <t>Milówka (2)</t>
  </si>
  <si>
    <t>2417102</t>
  </si>
  <si>
    <t>Radziechowy-Wieprz (2)</t>
  </si>
  <si>
    <t>2417112</t>
  </si>
  <si>
    <t>Rajcza (2)</t>
  </si>
  <si>
    <t>2417122</t>
  </si>
  <si>
    <t>Ślemień (2)</t>
  </si>
  <si>
    <t>2417132</t>
  </si>
  <si>
    <t>Świnna (2)</t>
  </si>
  <si>
    <t>2417142</t>
  </si>
  <si>
    <t>Ujsoły (2)</t>
  </si>
  <si>
    <t>2417152</t>
  </si>
  <si>
    <t>Węgierska Górka (2)</t>
  </si>
  <si>
    <t>2461011</t>
  </si>
  <si>
    <t>Bielsko-Biała (1)</t>
  </si>
  <si>
    <t>2462011</t>
  </si>
  <si>
    <t>Bytom (1)</t>
  </si>
  <si>
    <t>2463011</t>
  </si>
  <si>
    <t>Chorzów (1)</t>
  </si>
  <si>
    <t>2464011</t>
  </si>
  <si>
    <t>Częstochowa (1)</t>
  </si>
  <si>
    <t>2465011</t>
  </si>
  <si>
    <t>Dąbrowa Górnicza (1)</t>
  </si>
  <si>
    <t>2466011</t>
  </si>
  <si>
    <t>Gliwice (1)</t>
  </si>
  <si>
    <t>2467011</t>
  </si>
  <si>
    <t>Jastrzębie-Zdrój (1)</t>
  </si>
  <si>
    <t>2468011</t>
  </si>
  <si>
    <t>Jaworzno (1)</t>
  </si>
  <si>
    <t>2469011</t>
  </si>
  <si>
    <t>Katowice (1)</t>
  </si>
  <si>
    <t>2470011</t>
  </si>
  <si>
    <t>Mysłowice (1)</t>
  </si>
  <si>
    <t>2471011</t>
  </si>
  <si>
    <t>Piekary Śląskie (1)</t>
  </si>
  <si>
    <t>2472011</t>
  </si>
  <si>
    <t>Ruda Śląska (1)</t>
  </si>
  <si>
    <t>2473011</t>
  </si>
  <si>
    <t>Rybnik (1)</t>
  </si>
  <si>
    <t>2474011</t>
  </si>
  <si>
    <t>Siemianowice Śląskie (1)</t>
  </si>
  <si>
    <t>2475011</t>
  </si>
  <si>
    <t>Sosnowiec (1)</t>
  </si>
  <si>
    <t>2476011</t>
  </si>
  <si>
    <t>Świętochłowice (1)</t>
  </si>
  <si>
    <t>2477011</t>
  </si>
  <si>
    <t>Tychy (1)</t>
  </si>
  <si>
    <t>2478011</t>
  </si>
  <si>
    <t>Zabrze (1)</t>
  </si>
  <si>
    <t>2479011</t>
  </si>
  <si>
    <t>Żory (1)</t>
  </si>
  <si>
    <t>2601013</t>
  </si>
  <si>
    <t>Busko-Zdrój (3)</t>
  </si>
  <si>
    <t>2601022</t>
  </si>
  <si>
    <t>Gnojno (2)</t>
  </si>
  <si>
    <t>2601033</t>
  </si>
  <si>
    <t>Nowy Korczyn (3)</t>
  </si>
  <si>
    <t>2601043</t>
  </si>
  <si>
    <t>Pacanów (3)</t>
  </si>
  <si>
    <t>2601052</t>
  </si>
  <si>
    <t>Solec-Zdrój (2)</t>
  </si>
  <si>
    <t>2601063</t>
  </si>
  <si>
    <t>Stopnica (3)</t>
  </si>
  <si>
    <t>2601072</t>
  </si>
  <si>
    <t>Tuczępy (2)</t>
  </si>
  <si>
    <t>2601083</t>
  </si>
  <si>
    <t>Wiślica (3)</t>
  </si>
  <si>
    <t>2602012</t>
  </si>
  <si>
    <t>Imielno (2)</t>
  </si>
  <si>
    <t>2602023</t>
  </si>
  <si>
    <t>Jędrzejów (3)</t>
  </si>
  <si>
    <t>2602033</t>
  </si>
  <si>
    <t>Małogoszcz (3)</t>
  </si>
  <si>
    <t>2602042</t>
  </si>
  <si>
    <t>Nagłowice (2)</t>
  </si>
  <si>
    <t>2602052</t>
  </si>
  <si>
    <t>Oksa (2)</t>
  </si>
  <si>
    <t>2602063</t>
  </si>
  <si>
    <t>Sędziszów (3)</t>
  </si>
  <si>
    <t>2602072</t>
  </si>
  <si>
    <t>2602082</t>
  </si>
  <si>
    <t>Sobków (2)</t>
  </si>
  <si>
    <t>2603012</t>
  </si>
  <si>
    <t>Bejsce (2)</t>
  </si>
  <si>
    <t>2603022</t>
  </si>
  <si>
    <t>2603033</t>
  </si>
  <si>
    <t>Kazimierza Wielka (3)</t>
  </si>
  <si>
    <t>2603043</t>
  </si>
  <si>
    <t>Opatowiec (3)</t>
  </si>
  <si>
    <t>2603053</t>
  </si>
  <si>
    <t>Skalbmierz (3)</t>
  </si>
  <si>
    <t>2604012</t>
  </si>
  <si>
    <t>Bieliny (2)</t>
  </si>
  <si>
    <t>2604023</t>
  </si>
  <si>
    <t>Bodzentyn (3)</t>
  </si>
  <si>
    <t>2604033</t>
  </si>
  <si>
    <t>Chęciny (3)</t>
  </si>
  <si>
    <t>2604043</t>
  </si>
  <si>
    <t>Chmielnik (3)</t>
  </si>
  <si>
    <t>2604053</t>
  </si>
  <si>
    <t>Daleszyce (3)</t>
  </si>
  <si>
    <t>2604062</t>
  </si>
  <si>
    <t>Górno (2)</t>
  </si>
  <si>
    <t>2604073</t>
  </si>
  <si>
    <t>Łagów (3)</t>
  </si>
  <si>
    <t>2604082</t>
  </si>
  <si>
    <t>Łopuszno (2)</t>
  </si>
  <si>
    <t>2604092</t>
  </si>
  <si>
    <t>Masłów (2)</t>
  </si>
  <si>
    <t>2604102</t>
  </si>
  <si>
    <t>Miedziana Góra (2)</t>
  </si>
  <si>
    <t>2604112</t>
  </si>
  <si>
    <t>Mniów (2)</t>
  </si>
  <si>
    <t>2604123</t>
  </si>
  <si>
    <t>Morawica (3)</t>
  </si>
  <si>
    <t>2604133</t>
  </si>
  <si>
    <t>Nowa Słupia (3)</t>
  </si>
  <si>
    <t>2604142</t>
  </si>
  <si>
    <t>Piekoszów (2)</t>
  </si>
  <si>
    <t>2604153</t>
  </si>
  <si>
    <t>Pierzchnica (3)</t>
  </si>
  <si>
    <t>2604162</t>
  </si>
  <si>
    <t>Raków (2)</t>
  </si>
  <si>
    <t>2604172</t>
  </si>
  <si>
    <t>2604182</t>
  </si>
  <si>
    <t>Strawczyn (2)</t>
  </si>
  <si>
    <t>2604192</t>
  </si>
  <si>
    <t>Zagnańsk (2)</t>
  </si>
  <si>
    <t>2605012</t>
  </si>
  <si>
    <t>Fałków (2)</t>
  </si>
  <si>
    <t>2605022</t>
  </si>
  <si>
    <t>Gowarczów (2)</t>
  </si>
  <si>
    <t>2605033</t>
  </si>
  <si>
    <t>Końskie (3)</t>
  </si>
  <si>
    <t>2605043</t>
  </si>
  <si>
    <t>Radoszyce (3)</t>
  </si>
  <si>
    <t>2605052</t>
  </si>
  <si>
    <t>Ruda Maleniecka (2)</t>
  </si>
  <si>
    <t>2605062</t>
  </si>
  <si>
    <t>Słupia Konecka (2)</t>
  </si>
  <si>
    <t>2605072</t>
  </si>
  <si>
    <t>Smyków (2)</t>
  </si>
  <si>
    <t>2605083</t>
  </si>
  <si>
    <t>Stąporków (3)</t>
  </si>
  <si>
    <t>2606012</t>
  </si>
  <si>
    <t>Baćkowice (2)</t>
  </si>
  <si>
    <t>2606022</t>
  </si>
  <si>
    <t>Iwaniska (2)</t>
  </si>
  <si>
    <t>2606032</t>
  </si>
  <si>
    <t>Lipnik (2)</t>
  </si>
  <si>
    <t>2606043</t>
  </si>
  <si>
    <t>Opatów (3)</t>
  </si>
  <si>
    <t>2606053</t>
  </si>
  <si>
    <t>Ożarów (3)</t>
  </si>
  <si>
    <t>2606062</t>
  </si>
  <si>
    <t>Sadowie (2)</t>
  </si>
  <si>
    <t>2606072</t>
  </si>
  <si>
    <t>Tarłów (2)</t>
  </si>
  <si>
    <t>2606082</t>
  </si>
  <si>
    <t>Wojciechowice (2)</t>
  </si>
  <si>
    <t>2607011</t>
  </si>
  <si>
    <t>Ostrowiec Świętokrzyski (1)</t>
  </si>
  <si>
    <t>2607022</t>
  </si>
  <si>
    <t>Bałtów (2)</t>
  </si>
  <si>
    <t>2607032</t>
  </si>
  <si>
    <t>Bodzechów (2)</t>
  </si>
  <si>
    <t>2607043</t>
  </si>
  <si>
    <t>Ćmielów (3)</t>
  </si>
  <si>
    <t>2607053</t>
  </si>
  <si>
    <t>Kunów (3)</t>
  </si>
  <si>
    <t>2607062</t>
  </si>
  <si>
    <t>Waśniów (2)</t>
  </si>
  <si>
    <t>2608013</t>
  </si>
  <si>
    <t>Działoszyce (3)</t>
  </si>
  <si>
    <t>2608022</t>
  </si>
  <si>
    <t>Kije (2)</t>
  </si>
  <si>
    <t>2608032</t>
  </si>
  <si>
    <t>Michałów (2)</t>
  </si>
  <si>
    <t>2608043</t>
  </si>
  <si>
    <t>Pińczów (3)</t>
  </si>
  <si>
    <t>2608052</t>
  </si>
  <si>
    <t>Złota (2)</t>
  </si>
  <si>
    <t>2609011</t>
  </si>
  <si>
    <t>Sandomierz (1)</t>
  </si>
  <si>
    <t>2609022</t>
  </si>
  <si>
    <t>Dwikozy (2)</t>
  </si>
  <si>
    <t>2609043</t>
  </si>
  <si>
    <t>Koprzywnica (3)</t>
  </si>
  <si>
    <t>2609052</t>
  </si>
  <si>
    <t>Łoniów (2)</t>
  </si>
  <si>
    <t>2609062</t>
  </si>
  <si>
    <t>Obrazów (2)</t>
  </si>
  <si>
    <t>2609072</t>
  </si>
  <si>
    <t>Samborzec (2)</t>
  </si>
  <si>
    <t>2609082</t>
  </si>
  <si>
    <t>Wilczyce (2)</t>
  </si>
  <si>
    <t>2609093</t>
  </si>
  <si>
    <t>Zawichost (3)</t>
  </si>
  <si>
    <t>2610011</t>
  </si>
  <si>
    <t>Skarżysko-Kamienna (1)</t>
  </si>
  <si>
    <t>2610022</t>
  </si>
  <si>
    <t>Bliżyn (2)</t>
  </si>
  <si>
    <t>2610032</t>
  </si>
  <si>
    <t>Łączna (2)</t>
  </si>
  <si>
    <t>2610042</t>
  </si>
  <si>
    <t>Skarżysko Kościelne (2)</t>
  </si>
  <si>
    <t>2610053</t>
  </si>
  <si>
    <t>Suchedniów (3)</t>
  </si>
  <si>
    <t>2611011</t>
  </si>
  <si>
    <t>Starachowice (1)</t>
  </si>
  <si>
    <t>2611022</t>
  </si>
  <si>
    <t>2611032</t>
  </si>
  <si>
    <t>Mirzec (2)</t>
  </si>
  <si>
    <t>2611042</t>
  </si>
  <si>
    <t>Pawłów (2)</t>
  </si>
  <si>
    <t>2611053</t>
  </si>
  <si>
    <t>Wąchock (3)</t>
  </si>
  <si>
    <t>2612012</t>
  </si>
  <si>
    <t>Bogoria (2)</t>
  </si>
  <si>
    <t>2612022</t>
  </si>
  <si>
    <t>2612033</t>
  </si>
  <si>
    <t>Oleśnica (3)</t>
  </si>
  <si>
    <t>2612043</t>
  </si>
  <si>
    <t>Osiek (3)</t>
  </si>
  <si>
    <t>2612053</t>
  </si>
  <si>
    <t>Połaniec (3)</t>
  </si>
  <si>
    <t>2612062</t>
  </si>
  <si>
    <t>Rytwiany (2)</t>
  </si>
  <si>
    <t>2612073</t>
  </si>
  <si>
    <t>Staszów (3)</t>
  </si>
  <si>
    <t>2612083</t>
  </si>
  <si>
    <t>Szydłów (3)</t>
  </si>
  <si>
    <t>2613012</t>
  </si>
  <si>
    <t>Kluczewsko (2)</t>
  </si>
  <si>
    <t>2613022</t>
  </si>
  <si>
    <t>Krasocin (2)</t>
  </si>
  <si>
    <t>2613032</t>
  </si>
  <si>
    <t>Moskorzew (2)</t>
  </si>
  <si>
    <t>2613042</t>
  </si>
  <si>
    <t>Radków (2)</t>
  </si>
  <si>
    <t>2613052</t>
  </si>
  <si>
    <t>Secemin (2)</t>
  </si>
  <si>
    <t>2613063</t>
  </si>
  <si>
    <t>Włoszczowa (3)</t>
  </si>
  <si>
    <t>2661011</t>
  </si>
  <si>
    <t>Kielce (1)</t>
  </si>
  <si>
    <t>2801011</t>
  </si>
  <si>
    <t>Bartoszyce (1)</t>
  </si>
  <si>
    <t>2801021</t>
  </si>
  <si>
    <t>Górowo Iławeckie (1)</t>
  </si>
  <si>
    <t>2801032</t>
  </si>
  <si>
    <t>Bartoszyce (2)</t>
  </si>
  <si>
    <t>2801043</t>
  </si>
  <si>
    <t>Bisztynek (3)</t>
  </si>
  <si>
    <t>2801052</t>
  </si>
  <si>
    <t>Górowo Iławeckie (2)</t>
  </si>
  <si>
    <t>2801063</t>
  </si>
  <si>
    <t>Sępopol (3)</t>
  </si>
  <si>
    <t>2802011</t>
  </si>
  <si>
    <t>Braniewo (1)</t>
  </si>
  <si>
    <t>2802022</t>
  </si>
  <si>
    <t>Braniewo (2)</t>
  </si>
  <si>
    <t>2802033</t>
  </si>
  <si>
    <t>Frombork (3)</t>
  </si>
  <si>
    <t>2802042</t>
  </si>
  <si>
    <t>Lelkowo (2)</t>
  </si>
  <si>
    <t>2802053</t>
  </si>
  <si>
    <t>Pieniężno (3)</t>
  </si>
  <si>
    <t>2802062</t>
  </si>
  <si>
    <t>Płoskinia (2)</t>
  </si>
  <si>
    <t>2802072</t>
  </si>
  <si>
    <t>Wilczęta (2)</t>
  </si>
  <si>
    <t>2803011</t>
  </si>
  <si>
    <t>Działdowo (1)</t>
  </si>
  <si>
    <t>2803022</t>
  </si>
  <si>
    <t>Działdowo (2)</t>
  </si>
  <si>
    <t>2803032</t>
  </si>
  <si>
    <t>Iłowo-Osada (2)</t>
  </si>
  <si>
    <t>2803043</t>
  </si>
  <si>
    <t>Lidzbark (3)</t>
  </si>
  <si>
    <t>2803052</t>
  </si>
  <si>
    <t>Płośnica (2)</t>
  </si>
  <si>
    <t>2803062</t>
  </si>
  <si>
    <t>2804012</t>
  </si>
  <si>
    <t>Elbląg (2)</t>
  </si>
  <si>
    <t>2804022</t>
  </si>
  <si>
    <t>Godkowo (2)</t>
  </si>
  <si>
    <t>2804032</t>
  </si>
  <si>
    <t>Gronowo Elbląskie (2)</t>
  </si>
  <si>
    <t>2804042</t>
  </si>
  <si>
    <t>Markusy (2)</t>
  </si>
  <si>
    <t>2804052</t>
  </si>
  <si>
    <t>Milejewo (2)</t>
  </si>
  <si>
    <t>2804063</t>
  </si>
  <si>
    <t>Młynary (3)</t>
  </si>
  <si>
    <t>2804073</t>
  </si>
  <si>
    <t>Pasłęk (3)</t>
  </si>
  <si>
    <t>2804082</t>
  </si>
  <si>
    <t>Rychliki (2)</t>
  </si>
  <si>
    <t>2804093</t>
  </si>
  <si>
    <t>Tolkmicko (3)</t>
  </si>
  <si>
    <t>2805011</t>
  </si>
  <si>
    <t>Ełk (1)</t>
  </si>
  <si>
    <t>2805022</t>
  </si>
  <si>
    <t>Ełk (2)</t>
  </si>
  <si>
    <t>2805032</t>
  </si>
  <si>
    <t>Kalinowo (2)</t>
  </si>
  <si>
    <t>2805042</t>
  </si>
  <si>
    <t>Prostki (2)</t>
  </si>
  <si>
    <t>2805052</t>
  </si>
  <si>
    <t>Stare Juchy (2)</t>
  </si>
  <si>
    <t>2806011</t>
  </si>
  <si>
    <t>Giżycko (1)</t>
  </si>
  <si>
    <t>2806042</t>
  </si>
  <si>
    <t>Giżycko (2)</t>
  </si>
  <si>
    <t>2806052</t>
  </si>
  <si>
    <t>Kruklanki (2)</t>
  </si>
  <si>
    <t>2806062</t>
  </si>
  <si>
    <t>Miłki (2)</t>
  </si>
  <si>
    <t>2806083</t>
  </si>
  <si>
    <t>Ryn (3)</t>
  </si>
  <si>
    <t>2806102</t>
  </si>
  <si>
    <t>Wydminy (2)</t>
  </si>
  <si>
    <t>2807011</t>
  </si>
  <si>
    <t>Iława (1)</t>
  </si>
  <si>
    <t>2807021</t>
  </si>
  <si>
    <t>Lubawa (1)</t>
  </si>
  <si>
    <t>2807032</t>
  </si>
  <si>
    <t>Iława (2)</t>
  </si>
  <si>
    <t>2807043</t>
  </si>
  <si>
    <t>Kisielice (3)</t>
  </si>
  <si>
    <t>2807052</t>
  </si>
  <si>
    <t>Lubawa (2)</t>
  </si>
  <si>
    <t>2807063</t>
  </si>
  <si>
    <t>Susz (3)</t>
  </si>
  <si>
    <t>2807073</t>
  </si>
  <si>
    <t>Zalewo (3)</t>
  </si>
  <si>
    <t>2808011</t>
  </si>
  <si>
    <t>Kętrzyn (1)</t>
  </si>
  <si>
    <t>2808022</t>
  </si>
  <si>
    <t>Barciany (2)</t>
  </si>
  <si>
    <t>2808032</t>
  </si>
  <si>
    <t>Kętrzyn (2)</t>
  </si>
  <si>
    <t>2808043</t>
  </si>
  <si>
    <t>Korsze (3)</t>
  </si>
  <si>
    <t>2808053</t>
  </si>
  <si>
    <t>Reszel (3)</t>
  </si>
  <si>
    <t>2808062</t>
  </si>
  <si>
    <t>Srokowo (2)</t>
  </si>
  <si>
    <t>2809011</t>
  </si>
  <si>
    <t>Lidzbark Warmiński (1)</t>
  </si>
  <si>
    <t>2809022</t>
  </si>
  <si>
    <t>Kiwity (2)</t>
  </si>
  <si>
    <t>2809032</t>
  </si>
  <si>
    <t>Lidzbark Warmiński (2)</t>
  </si>
  <si>
    <t>2809042</t>
  </si>
  <si>
    <t>Lubomino (2)</t>
  </si>
  <si>
    <t>2809053</t>
  </si>
  <si>
    <t>Orneta (3)</t>
  </si>
  <si>
    <t>2810011</t>
  </si>
  <si>
    <t>Mrągowo (1)</t>
  </si>
  <si>
    <t>2810023</t>
  </si>
  <si>
    <t>Mikołajki (3)</t>
  </si>
  <si>
    <t>2810032</t>
  </si>
  <si>
    <t>Mrągowo (2)</t>
  </si>
  <si>
    <t>2810042</t>
  </si>
  <si>
    <t>Piecki (2)</t>
  </si>
  <si>
    <t>2810052</t>
  </si>
  <si>
    <t>Sorkwity (2)</t>
  </si>
  <si>
    <t>2811012</t>
  </si>
  <si>
    <t>Janowiec Kościelny (2)</t>
  </si>
  <si>
    <t>2811022</t>
  </si>
  <si>
    <t>Janowo (2)</t>
  </si>
  <si>
    <t>2811032</t>
  </si>
  <si>
    <t>Kozłowo (2)</t>
  </si>
  <si>
    <t>2811043</t>
  </si>
  <si>
    <t>Nidzica (3)</t>
  </si>
  <si>
    <t>2812011</t>
  </si>
  <si>
    <t>Nowe Miasto Lubawskie (1)</t>
  </si>
  <si>
    <t>2812022</t>
  </si>
  <si>
    <t>Biskupiec (2)</t>
  </si>
  <si>
    <t>2812032</t>
  </si>
  <si>
    <t>Grodziczno (2)</t>
  </si>
  <si>
    <t>2812042</t>
  </si>
  <si>
    <t>Kurzętnik (2)</t>
  </si>
  <si>
    <t>2812052</t>
  </si>
  <si>
    <t>Nowe Miasto Lubawskie (2)</t>
  </si>
  <si>
    <t>2813032</t>
  </si>
  <si>
    <t>Kowale Oleckie (2)</t>
  </si>
  <si>
    <t>2813043</t>
  </si>
  <si>
    <t>Olecko (3)</t>
  </si>
  <si>
    <t>2813052</t>
  </si>
  <si>
    <t>Świętajno (2)</t>
  </si>
  <si>
    <t>2813062</t>
  </si>
  <si>
    <t>Wieliczki (2)</t>
  </si>
  <si>
    <t>2814013</t>
  </si>
  <si>
    <t>Barczewo (3)</t>
  </si>
  <si>
    <t>2814023</t>
  </si>
  <si>
    <t>Biskupiec (3)</t>
  </si>
  <si>
    <t>2814033</t>
  </si>
  <si>
    <t>Dobre Miasto (3)</t>
  </si>
  <si>
    <t>2814042</t>
  </si>
  <si>
    <t>Dywity (2)</t>
  </si>
  <si>
    <t>2814052</t>
  </si>
  <si>
    <t>Gietrzwałd (2)</t>
  </si>
  <si>
    <t>2814063</t>
  </si>
  <si>
    <t>Jeziorany (3)</t>
  </si>
  <si>
    <t>2814072</t>
  </si>
  <si>
    <t>Jonkowo (2)</t>
  </si>
  <si>
    <t>2814082</t>
  </si>
  <si>
    <t>2814093</t>
  </si>
  <si>
    <t>Olsztynek (3)</t>
  </si>
  <si>
    <t>2814102</t>
  </si>
  <si>
    <t>Purda (2)</t>
  </si>
  <si>
    <t>2814112</t>
  </si>
  <si>
    <t>Stawiguda (2)</t>
  </si>
  <si>
    <t>2814122</t>
  </si>
  <si>
    <t>Świątki (2)</t>
  </si>
  <si>
    <t>2815011</t>
  </si>
  <si>
    <t>Ostróda (1)</t>
  </si>
  <si>
    <t>2815022</t>
  </si>
  <si>
    <t>Dąbrówno (2)</t>
  </si>
  <si>
    <t>2815032</t>
  </si>
  <si>
    <t>Grunwald (2)</t>
  </si>
  <si>
    <t>2815042</t>
  </si>
  <si>
    <t>Łukta (2)</t>
  </si>
  <si>
    <t>2815052</t>
  </si>
  <si>
    <t>Małdyty (2)</t>
  </si>
  <si>
    <t>2815063</t>
  </si>
  <si>
    <t>Miłakowo (3)</t>
  </si>
  <si>
    <t>2815073</t>
  </si>
  <si>
    <t>Miłomłyn (3)</t>
  </si>
  <si>
    <t>2815083</t>
  </si>
  <si>
    <t>Morąg (3)</t>
  </si>
  <si>
    <t>2815092</t>
  </si>
  <si>
    <t>Ostróda (2)</t>
  </si>
  <si>
    <t>2816013</t>
  </si>
  <si>
    <t>Biała Piska (3)</t>
  </si>
  <si>
    <t>2816023</t>
  </si>
  <si>
    <t>Orzysz (3)</t>
  </si>
  <si>
    <t>2816033</t>
  </si>
  <si>
    <t>Pisz (3)</t>
  </si>
  <si>
    <t>2816043</t>
  </si>
  <si>
    <t>Ruciane-Nida (3)</t>
  </si>
  <si>
    <t>2817011</t>
  </si>
  <si>
    <t>Szczytno (1)</t>
  </si>
  <si>
    <t>2817022</t>
  </si>
  <si>
    <t>Dźwierzuty (2)</t>
  </si>
  <si>
    <t>2817032</t>
  </si>
  <si>
    <t>Jedwabno (2)</t>
  </si>
  <si>
    <t>2817043</t>
  </si>
  <si>
    <t>Pasym (3)</t>
  </si>
  <si>
    <t>2817052</t>
  </si>
  <si>
    <t>Rozogi (2)</t>
  </si>
  <si>
    <t>2817062</t>
  </si>
  <si>
    <t>Szczytno (2)</t>
  </si>
  <si>
    <t>2817072</t>
  </si>
  <si>
    <t>2817083</t>
  </si>
  <si>
    <t>Wielbark (3)</t>
  </si>
  <si>
    <t>2818012</t>
  </si>
  <si>
    <t>Banie Mazurskie (2)</t>
  </si>
  <si>
    <t>2818022</t>
  </si>
  <si>
    <t>Dubeninki (2)</t>
  </si>
  <si>
    <t>2818033</t>
  </si>
  <si>
    <t>Gołdap (3)</t>
  </si>
  <si>
    <t>2819012</t>
  </si>
  <si>
    <t>Budry (2)</t>
  </si>
  <si>
    <t>2819022</t>
  </si>
  <si>
    <t>Pozezdrze (2)</t>
  </si>
  <si>
    <t>2819033</t>
  </si>
  <si>
    <t>Węgorzewo (3)</t>
  </si>
  <si>
    <t>2861011</t>
  </si>
  <si>
    <t>Elbląg (1)</t>
  </si>
  <si>
    <t>2862011</t>
  </si>
  <si>
    <t>Olsztyn (1)</t>
  </si>
  <si>
    <t>3001011</t>
  </si>
  <si>
    <t>Chodzież (1)</t>
  </si>
  <si>
    <t>3001032</t>
  </si>
  <si>
    <t>Chodzież (2)</t>
  </si>
  <si>
    <t>3001043</t>
  </si>
  <si>
    <t>Margonin (3)</t>
  </si>
  <si>
    <t>3001053</t>
  </si>
  <si>
    <t>Szamocin (3)</t>
  </si>
  <si>
    <t>3002011</t>
  </si>
  <si>
    <t>Czarnków (1)</t>
  </si>
  <si>
    <t>3002022</t>
  </si>
  <si>
    <t>Czarnków (2)</t>
  </si>
  <si>
    <t>3002032</t>
  </si>
  <si>
    <t>Drawsko (2)</t>
  </si>
  <si>
    <t>3002043</t>
  </si>
  <si>
    <t>Krzyż Wielkopolski (3)</t>
  </si>
  <si>
    <t>3002052</t>
  </si>
  <si>
    <t>Lubasz (2)</t>
  </si>
  <si>
    <t>3002062</t>
  </si>
  <si>
    <t>Połajewo (2)</t>
  </si>
  <si>
    <t>3002073</t>
  </si>
  <si>
    <t>Trzcianka (3)</t>
  </si>
  <si>
    <t>3002083</t>
  </si>
  <si>
    <t>Wieleń (3)</t>
  </si>
  <si>
    <t>3003011</t>
  </si>
  <si>
    <t>Gniezno (1)</t>
  </si>
  <si>
    <t>3003023</t>
  </si>
  <si>
    <t>Czerniejewo (3)</t>
  </si>
  <si>
    <t>3003032</t>
  </si>
  <si>
    <t>Gniezno (2)</t>
  </si>
  <si>
    <t>3003042</t>
  </si>
  <si>
    <t>Kiszkowo (2)</t>
  </si>
  <si>
    <t>3003053</t>
  </si>
  <si>
    <t>Kłecko (3)</t>
  </si>
  <si>
    <t>3003062</t>
  </si>
  <si>
    <t>Łubowo (2)</t>
  </si>
  <si>
    <t>3003072</t>
  </si>
  <si>
    <t>Mieleszyn (2)</t>
  </si>
  <si>
    <t>3003082</t>
  </si>
  <si>
    <t>Niechanowo (2)</t>
  </si>
  <si>
    <t>3003093</t>
  </si>
  <si>
    <t>Trzemeszno (3)</t>
  </si>
  <si>
    <t>3003103</t>
  </si>
  <si>
    <t>Witkowo (3)</t>
  </si>
  <si>
    <t>3004013</t>
  </si>
  <si>
    <t>Borek Wielkopolski (3)</t>
  </si>
  <si>
    <t>3004023</t>
  </si>
  <si>
    <t>Gostyń (3)</t>
  </si>
  <si>
    <t>3004033</t>
  </si>
  <si>
    <t>Krobia (3)</t>
  </si>
  <si>
    <t>3004042</t>
  </si>
  <si>
    <t>Pępowo (2)</t>
  </si>
  <si>
    <t>3004052</t>
  </si>
  <si>
    <t>Piaski (2)</t>
  </si>
  <si>
    <t>3004063</t>
  </si>
  <si>
    <t>Pogorzela (3)</t>
  </si>
  <si>
    <t>3004073</t>
  </si>
  <si>
    <t>Poniec (3)</t>
  </si>
  <si>
    <t>3005012</t>
  </si>
  <si>
    <t>Granowo (2)</t>
  </si>
  <si>
    <t>3005023</t>
  </si>
  <si>
    <t>Grodzisk Wielkopolski (3)</t>
  </si>
  <si>
    <t>3005032</t>
  </si>
  <si>
    <t>Kamieniec (2)</t>
  </si>
  <si>
    <t>3005043</t>
  </si>
  <si>
    <t>Rakoniewice (3)</t>
  </si>
  <si>
    <t>3005053</t>
  </si>
  <si>
    <t>Wielichowo (3)</t>
  </si>
  <si>
    <t>3006013</t>
  </si>
  <si>
    <t>Jaraczewo (3)</t>
  </si>
  <si>
    <t>3006023</t>
  </si>
  <si>
    <t>Jarocin (3)</t>
  </si>
  <si>
    <t>3006032</t>
  </si>
  <si>
    <t>Kotlin (2)</t>
  </si>
  <si>
    <t>3006043</t>
  </si>
  <si>
    <t>Żerków (3)</t>
  </si>
  <si>
    <t>3007012</t>
  </si>
  <si>
    <t>Blizanów (2)</t>
  </si>
  <si>
    <t>3007022</t>
  </si>
  <si>
    <t>3007032</t>
  </si>
  <si>
    <t>Ceków-Kolonia (2)</t>
  </si>
  <si>
    <t>3007042</t>
  </si>
  <si>
    <t>Godziesze Wielkie (2)</t>
  </si>
  <si>
    <t>3007062</t>
  </si>
  <si>
    <t>Lisków (2)</t>
  </si>
  <si>
    <t>3007072</t>
  </si>
  <si>
    <t>Mycielin (2)</t>
  </si>
  <si>
    <t>3007083</t>
  </si>
  <si>
    <t>Opatówek (3)</t>
  </si>
  <si>
    <t>3007093</t>
  </si>
  <si>
    <t>Stawiszyn (3)</t>
  </si>
  <si>
    <t>3007102</t>
  </si>
  <si>
    <t>Szczytniki (2)</t>
  </si>
  <si>
    <t>3007112</t>
  </si>
  <si>
    <t>Żelazków (2)</t>
  </si>
  <si>
    <t>3008012</t>
  </si>
  <si>
    <t>3008022</t>
  </si>
  <si>
    <t>Bralin (2)</t>
  </si>
  <si>
    <t>3008033</t>
  </si>
  <si>
    <t>Kępno (3)</t>
  </si>
  <si>
    <t>3008042</t>
  </si>
  <si>
    <t>Łęka Opatowska (2)</t>
  </si>
  <si>
    <t>3008052</t>
  </si>
  <si>
    <t>Perzów (2)</t>
  </si>
  <si>
    <t>3008062</t>
  </si>
  <si>
    <t>Rychtal (2)</t>
  </si>
  <si>
    <t>3008072</t>
  </si>
  <si>
    <t>Trzcinica (2)</t>
  </si>
  <si>
    <t>3009011</t>
  </si>
  <si>
    <t>Koło (1)</t>
  </si>
  <si>
    <t>3009022</t>
  </si>
  <si>
    <t>Babiak (2)</t>
  </si>
  <si>
    <t>3009032</t>
  </si>
  <si>
    <t>Chodów (2)</t>
  </si>
  <si>
    <t>3009043</t>
  </si>
  <si>
    <t>Dąbie (3)</t>
  </si>
  <si>
    <t>3009052</t>
  </si>
  <si>
    <t>Grzegorzew (2)</t>
  </si>
  <si>
    <t>3009063</t>
  </si>
  <si>
    <t>Kłodawa (3)</t>
  </si>
  <si>
    <t>3009072</t>
  </si>
  <si>
    <t>Koło (2)</t>
  </si>
  <si>
    <t>3009082</t>
  </si>
  <si>
    <t>Kościelec (2)</t>
  </si>
  <si>
    <t>3009092</t>
  </si>
  <si>
    <t>Olszówka (2)</t>
  </si>
  <si>
    <t>3009102</t>
  </si>
  <si>
    <t>Osiek Mały (2)</t>
  </si>
  <si>
    <t>3009113</t>
  </si>
  <si>
    <t>Przedecz (3)</t>
  </si>
  <si>
    <t>3010013</t>
  </si>
  <si>
    <t>Golina (3)</t>
  </si>
  <si>
    <t>3010022</t>
  </si>
  <si>
    <t>Grodziec (2)</t>
  </si>
  <si>
    <t>3010032</t>
  </si>
  <si>
    <t>Kazimierz Biskupi (2)</t>
  </si>
  <si>
    <t>3010043</t>
  </si>
  <si>
    <t>Kleczew (3)</t>
  </si>
  <si>
    <t>3010052</t>
  </si>
  <si>
    <t>Kramsk (2)</t>
  </si>
  <si>
    <t>3010062</t>
  </si>
  <si>
    <t>Krzymów (2)</t>
  </si>
  <si>
    <t>3010073</t>
  </si>
  <si>
    <t>Rychwał (3)</t>
  </si>
  <si>
    <t>3010082</t>
  </si>
  <si>
    <t>Rzgów (2)</t>
  </si>
  <si>
    <t>3010092</t>
  </si>
  <si>
    <t>Skulsk (2)</t>
  </si>
  <si>
    <t>3010103</t>
  </si>
  <si>
    <t>Sompolno (3)</t>
  </si>
  <si>
    <t>3010112</t>
  </si>
  <si>
    <t>Stare Miasto (2)</t>
  </si>
  <si>
    <t>3010123</t>
  </si>
  <si>
    <t>Ślesin (3)</t>
  </si>
  <si>
    <t>3010132</t>
  </si>
  <si>
    <t>Wierzbinek (2)</t>
  </si>
  <si>
    <t>3010142</t>
  </si>
  <si>
    <t>Wilczyn (2)</t>
  </si>
  <si>
    <t>3011011</t>
  </si>
  <si>
    <t>Kościan (1)</t>
  </si>
  <si>
    <t>3011023</t>
  </si>
  <si>
    <t>Czempiń (3)</t>
  </si>
  <si>
    <t>3011032</t>
  </si>
  <si>
    <t>Kościan (2)</t>
  </si>
  <si>
    <t>3011043</t>
  </si>
  <si>
    <t>Krzywiń (3)</t>
  </si>
  <si>
    <t>3011053</t>
  </si>
  <si>
    <t>Śmigiel (3)</t>
  </si>
  <si>
    <t>3012011</t>
  </si>
  <si>
    <t>Sulmierzyce (1)</t>
  </si>
  <si>
    <t>3012023</t>
  </si>
  <si>
    <t>Kobylin (3)</t>
  </si>
  <si>
    <t>3012033</t>
  </si>
  <si>
    <t>Koźmin Wielkopolski (3)</t>
  </si>
  <si>
    <t>3012043</t>
  </si>
  <si>
    <t>Krotoszyn (3)</t>
  </si>
  <si>
    <t>3012052</t>
  </si>
  <si>
    <t>Rozdrażew (2)</t>
  </si>
  <si>
    <t>3012063</t>
  </si>
  <si>
    <t>Zduny (3)</t>
  </si>
  <si>
    <t>3013012</t>
  </si>
  <si>
    <t>Krzemieniewo (2)</t>
  </si>
  <si>
    <t>3013022</t>
  </si>
  <si>
    <t>3013033</t>
  </si>
  <si>
    <t>Osieczna (3)</t>
  </si>
  <si>
    <t>3013043</t>
  </si>
  <si>
    <t>Rydzyna (3)</t>
  </si>
  <si>
    <t>3013052</t>
  </si>
  <si>
    <t>Święciechowa (2)</t>
  </si>
  <si>
    <t>3013062</t>
  </si>
  <si>
    <t>Wijewo (2)</t>
  </si>
  <si>
    <t>3013072</t>
  </si>
  <si>
    <t>Włoszakowice (2)</t>
  </si>
  <si>
    <t>3014012</t>
  </si>
  <si>
    <t>Chrzypsko Wielkie (2)</t>
  </si>
  <si>
    <t>3014022</t>
  </si>
  <si>
    <t>Kwilcz (2)</t>
  </si>
  <si>
    <t>3014033</t>
  </si>
  <si>
    <t>Międzychód (3)</t>
  </si>
  <si>
    <t>3014043</t>
  </si>
  <si>
    <t>Sieraków (3)</t>
  </si>
  <si>
    <t>3015012</t>
  </si>
  <si>
    <t>Kuślin (2)</t>
  </si>
  <si>
    <t>3015023</t>
  </si>
  <si>
    <t>Lwówek (3)</t>
  </si>
  <si>
    <t>3015032</t>
  </si>
  <si>
    <t>Miedzichowo (2)</t>
  </si>
  <si>
    <t>3015043</t>
  </si>
  <si>
    <t>Nowy Tomyśl (3)</t>
  </si>
  <si>
    <t>3015053</t>
  </si>
  <si>
    <t>Opalenica (3)</t>
  </si>
  <si>
    <t>3015063</t>
  </si>
  <si>
    <t>Zbąszyń (3)</t>
  </si>
  <si>
    <t>3016013</t>
  </si>
  <si>
    <t>Oborniki (3)</t>
  </si>
  <si>
    <t>3016023</t>
  </si>
  <si>
    <t>Rogoźno (3)</t>
  </si>
  <si>
    <t>3016032</t>
  </si>
  <si>
    <t>Ryczywół (2)</t>
  </si>
  <si>
    <t>3017011</t>
  </si>
  <si>
    <t>Ostrów Wielkopolski (1)</t>
  </si>
  <si>
    <t>3017023</t>
  </si>
  <si>
    <t>Nowe Skalmierzyce (3)</t>
  </si>
  <si>
    <t>3017033</t>
  </si>
  <si>
    <t>Odolanów (3)</t>
  </si>
  <si>
    <t>3017042</t>
  </si>
  <si>
    <t>Ostrów Wielkopolski (2)</t>
  </si>
  <si>
    <t>3017052</t>
  </si>
  <si>
    <t>Przygodzice (2)</t>
  </si>
  <si>
    <t>3017063</t>
  </si>
  <si>
    <t>Raszków (3)</t>
  </si>
  <si>
    <t>3017072</t>
  </si>
  <si>
    <t>Sieroszewice (2)</t>
  </si>
  <si>
    <t>3017082</t>
  </si>
  <si>
    <t>Sośnie (2)</t>
  </si>
  <si>
    <t>3018012</t>
  </si>
  <si>
    <t>Czajków (2)</t>
  </si>
  <si>
    <t>3018022</t>
  </si>
  <si>
    <t>Doruchów (2)</t>
  </si>
  <si>
    <t>3018033</t>
  </si>
  <si>
    <t>Grabów nad Prosną (3)</t>
  </si>
  <si>
    <t>3018042</t>
  </si>
  <si>
    <t>Kobyla Góra (2)</t>
  </si>
  <si>
    <t>3018052</t>
  </si>
  <si>
    <t>Kraszewice (2)</t>
  </si>
  <si>
    <t>3018063</t>
  </si>
  <si>
    <t>Mikstat (3)</t>
  </si>
  <si>
    <t>3018073</t>
  </si>
  <si>
    <t>Ostrzeszów (3)</t>
  </si>
  <si>
    <t>3019011</t>
  </si>
  <si>
    <t>Piła (1)</t>
  </si>
  <si>
    <t>3019022</t>
  </si>
  <si>
    <t>Białośliwie (2)</t>
  </si>
  <si>
    <t>3019032</t>
  </si>
  <si>
    <t>Kaczory (2)</t>
  </si>
  <si>
    <t>3019043</t>
  </si>
  <si>
    <t>Łobżenica (3)</t>
  </si>
  <si>
    <t>3019052</t>
  </si>
  <si>
    <t>Miasteczko Krajeńskie (2)</t>
  </si>
  <si>
    <t>3019062</t>
  </si>
  <si>
    <t>3019073</t>
  </si>
  <si>
    <t>Ujście (3)</t>
  </si>
  <si>
    <t>3019083</t>
  </si>
  <si>
    <t>Wyrzysk (3)</t>
  </si>
  <si>
    <t>3019093</t>
  </si>
  <si>
    <t>Wysoka (3)</t>
  </si>
  <si>
    <t>3020013</t>
  </si>
  <si>
    <t>Chocz (3)</t>
  </si>
  <si>
    <t>3020022</t>
  </si>
  <si>
    <t>3020033</t>
  </si>
  <si>
    <t>Dobrzyca (3)</t>
  </si>
  <si>
    <t>3020042</t>
  </si>
  <si>
    <t>Gizałki (2)</t>
  </si>
  <si>
    <t>3020052</t>
  </si>
  <si>
    <t>Gołuchów (2)</t>
  </si>
  <si>
    <t>3020063</t>
  </si>
  <si>
    <t>Pleszew (3)</t>
  </si>
  <si>
    <t>3021011</t>
  </si>
  <si>
    <t>Luboń (1)</t>
  </si>
  <si>
    <t>3021021</t>
  </si>
  <si>
    <t>Puszczykowo (1)</t>
  </si>
  <si>
    <t>3021033</t>
  </si>
  <si>
    <t>Buk (3)</t>
  </si>
  <si>
    <t>3021042</t>
  </si>
  <si>
    <t>Czerwonak (2)</t>
  </si>
  <si>
    <t>3021052</t>
  </si>
  <si>
    <t>Dopiewo (2)</t>
  </si>
  <si>
    <t>3021062</t>
  </si>
  <si>
    <t>Kleszczewo (2)</t>
  </si>
  <si>
    <t>3021072</t>
  </si>
  <si>
    <t>Komorniki (2)</t>
  </si>
  <si>
    <t>3021083</t>
  </si>
  <si>
    <t>Kostrzyn (3)</t>
  </si>
  <si>
    <t>3021093</t>
  </si>
  <si>
    <t>Kórnik (3)</t>
  </si>
  <si>
    <t>3021103</t>
  </si>
  <si>
    <t>Mosina (3)</t>
  </si>
  <si>
    <t>3021113</t>
  </si>
  <si>
    <t>Murowana Goślina (3)</t>
  </si>
  <si>
    <t>3021123</t>
  </si>
  <si>
    <t>Pobiedziska (3)</t>
  </si>
  <si>
    <t>3021132</t>
  </si>
  <si>
    <t>3021143</t>
  </si>
  <si>
    <t>Stęszew (3)</t>
  </si>
  <si>
    <t>3021152</t>
  </si>
  <si>
    <t>Suchy Las (2)</t>
  </si>
  <si>
    <t>3021163</t>
  </si>
  <si>
    <t>Swarzędz (3)</t>
  </si>
  <si>
    <t>3021172</t>
  </si>
  <si>
    <t>Tarnowo Podgórne (2)</t>
  </si>
  <si>
    <t>3022013</t>
  </si>
  <si>
    <t>Bojanowo (3)</t>
  </si>
  <si>
    <t>3022023</t>
  </si>
  <si>
    <t>Jutrosin (3)</t>
  </si>
  <si>
    <t>3022033</t>
  </si>
  <si>
    <t>Miejska Górka (3)</t>
  </si>
  <si>
    <t>3022042</t>
  </si>
  <si>
    <t>Pakosław (2)</t>
  </si>
  <si>
    <t>3022053</t>
  </si>
  <si>
    <t>Rawicz (3)</t>
  </si>
  <si>
    <t>3023011</t>
  </si>
  <si>
    <t>Słupca (1)</t>
  </si>
  <si>
    <t>3023022</t>
  </si>
  <si>
    <t>Lądek (2)</t>
  </si>
  <si>
    <t>3023032</t>
  </si>
  <si>
    <t>Orchowo (2)</t>
  </si>
  <si>
    <t>3023042</t>
  </si>
  <si>
    <t>Ostrowite (2)</t>
  </si>
  <si>
    <t>3023052</t>
  </si>
  <si>
    <t>Powidz (2)</t>
  </si>
  <si>
    <t>3023062</t>
  </si>
  <si>
    <t>Słupca (2)</t>
  </si>
  <si>
    <t>3023072</t>
  </si>
  <si>
    <t>Strzałkowo (2)</t>
  </si>
  <si>
    <t>3023083</t>
  </si>
  <si>
    <t>Zagórów (3)</t>
  </si>
  <si>
    <t>3024011</t>
  </si>
  <si>
    <t>Obrzycko (1)</t>
  </si>
  <si>
    <t>3024022</t>
  </si>
  <si>
    <t>Duszniki (2)</t>
  </si>
  <si>
    <t>3024032</t>
  </si>
  <si>
    <t>Kaźmierz (2)</t>
  </si>
  <si>
    <t>3024042</t>
  </si>
  <si>
    <t>Obrzycko (2)</t>
  </si>
  <si>
    <t>3024053</t>
  </si>
  <si>
    <t>Ostroróg (3)</t>
  </si>
  <si>
    <t>3024063</t>
  </si>
  <si>
    <t>Pniewy (3)</t>
  </si>
  <si>
    <t>3024073</t>
  </si>
  <si>
    <t>Szamotuły (3)</t>
  </si>
  <si>
    <t>3024083</t>
  </si>
  <si>
    <t>Wronki (3)</t>
  </si>
  <si>
    <t>3025012</t>
  </si>
  <si>
    <t>Dominowo (2)</t>
  </si>
  <si>
    <t>3025022</t>
  </si>
  <si>
    <t>Krzykosy (2)</t>
  </si>
  <si>
    <t>3025032</t>
  </si>
  <si>
    <t>Nowe Miasto nad Wartą (2)</t>
  </si>
  <si>
    <t>3025043</t>
  </si>
  <si>
    <t>Środa Wielkopolska (3)</t>
  </si>
  <si>
    <t>3025052</t>
  </si>
  <si>
    <t>Zaniemyśl (2)</t>
  </si>
  <si>
    <t>3026012</t>
  </si>
  <si>
    <t>3026023</t>
  </si>
  <si>
    <t>Dolsk (3)</t>
  </si>
  <si>
    <t>3026033</t>
  </si>
  <si>
    <t>Książ Wielkopolski (3)</t>
  </si>
  <si>
    <t>3026043</t>
  </si>
  <si>
    <t>Śrem (3)</t>
  </si>
  <si>
    <t>3027011</t>
  </si>
  <si>
    <t>Turek (1)</t>
  </si>
  <si>
    <t>3027022</t>
  </si>
  <si>
    <t>Brudzew (2)</t>
  </si>
  <si>
    <t>3027033</t>
  </si>
  <si>
    <t>Dobra (3)</t>
  </si>
  <si>
    <t>3027042</t>
  </si>
  <si>
    <t>Kawęczyn (2)</t>
  </si>
  <si>
    <t>3027052</t>
  </si>
  <si>
    <t>Malanów (2)</t>
  </si>
  <si>
    <t>3027062</t>
  </si>
  <si>
    <t>Przykona (2)</t>
  </si>
  <si>
    <t>3027073</t>
  </si>
  <si>
    <t>Tuliszków (3)</t>
  </si>
  <si>
    <t>3027082</t>
  </si>
  <si>
    <t>Turek (2)</t>
  </si>
  <si>
    <t>3027092</t>
  </si>
  <si>
    <t>Władysławów (2)</t>
  </si>
  <si>
    <t>3028011</t>
  </si>
  <si>
    <t>Wągrowiec (1)</t>
  </si>
  <si>
    <t>3028022</t>
  </si>
  <si>
    <t>Damasławek (2)</t>
  </si>
  <si>
    <t>3028033</t>
  </si>
  <si>
    <t>Gołańcz (3)</t>
  </si>
  <si>
    <t>3028042</t>
  </si>
  <si>
    <t>Mieścisko (2)</t>
  </si>
  <si>
    <t>3028053</t>
  </si>
  <si>
    <t>Skoki (3)</t>
  </si>
  <si>
    <t>3028062</t>
  </si>
  <si>
    <t>Wapno (2)</t>
  </si>
  <si>
    <t>3028072</t>
  </si>
  <si>
    <t>Wągrowiec (2)</t>
  </si>
  <si>
    <t>3029012</t>
  </si>
  <si>
    <t>Przemęt (2)</t>
  </si>
  <si>
    <t>3029022</t>
  </si>
  <si>
    <t>Siedlec (2)</t>
  </si>
  <si>
    <t>3029033</t>
  </si>
  <si>
    <t>Wolsztyn (3)</t>
  </si>
  <si>
    <t>3030012</t>
  </si>
  <si>
    <t>Kołaczkowo (2)</t>
  </si>
  <si>
    <t>3030023</t>
  </si>
  <si>
    <t>Miłosław (3)</t>
  </si>
  <si>
    <t>3030033</t>
  </si>
  <si>
    <t>Nekla (3)</t>
  </si>
  <si>
    <t>3030043</t>
  </si>
  <si>
    <t>Pyzdry (3)</t>
  </si>
  <si>
    <t>3030053</t>
  </si>
  <si>
    <t>Września (3)</t>
  </si>
  <si>
    <t>3031011</t>
  </si>
  <si>
    <t>Złotów (1)</t>
  </si>
  <si>
    <t>3031023</t>
  </si>
  <si>
    <t>Jastrowie (3)</t>
  </si>
  <si>
    <t>3031033</t>
  </si>
  <si>
    <t>Krajenka (3)</t>
  </si>
  <si>
    <t>3031042</t>
  </si>
  <si>
    <t>Lipka (2)</t>
  </si>
  <si>
    <t>3031053</t>
  </si>
  <si>
    <t>Okonek (3)</t>
  </si>
  <si>
    <t>3031062</t>
  </si>
  <si>
    <t>Tarnówka (2)</t>
  </si>
  <si>
    <t>3031072</t>
  </si>
  <si>
    <t>3031082</t>
  </si>
  <si>
    <t>Złotów (2)</t>
  </si>
  <si>
    <t>3061011</t>
  </si>
  <si>
    <t>Kalisz (1)</t>
  </si>
  <si>
    <t>3062011</t>
  </si>
  <si>
    <t>Konin (1)</t>
  </si>
  <si>
    <t>3063011</t>
  </si>
  <si>
    <t>Leszno (1)</t>
  </si>
  <si>
    <t>3064011</t>
  </si>
  <si>
    <t>Poznań (1)</t>
  </si>
  <si>
    <t>3201011</t>
  </si>
  <si>
    <t>Białogard (1)</t>
  </si>
  <si>
    <t>3201022</t>
  </si>
  <si>
    <t>Białogard (2)</t>
  </si>
  <si>
    <t>3201033</t>
  </si>
  <si>
    <t>Karlino (3)</t>
  </si>
  <si>
    <t>3201043</t>
  </si>
  <si>
    <t>Tychowo (3)</t>
  </si>
  <si>
    <t>3202012</t>
  </si>
  <si>
    <t>Bierzwnik (2)</t>
  </si>
  <si>
    <t>3202023</t>
  </si>
  <si>
    <t>Choszczno (3)</t>
  </si>
  <si>
    <t>3202033</t>
  </si>
  <si>
    <t>Drawno (3)</t>
  </si>
  <si>
    <t>3202042</t>
  </si>
  <si>
    <t>Krzęcin (2)</t>
  </si>
  <si>
    <t>3202053</t>
  </si>
  <si>
    <t>Pełczyce (3)</t>
  </si>
  <si>
    <t>3202063</t>
  </si>
  <si>
    <t>Recz (3)</t>
  </si>
  <si>
    <t>3203013</t>
  </si>
  <si>
    <t>Czaplinek (3)</t>
  </si>
  <si>
    <t>3203023</t>
  </si>
  <si>
    <t>Drawsko Pomorskie (3)</t>
  </si>
  <si>
    <t>3203033</t>
  </si>
  <si>
    <t>Kalisz Pomorski (3)</t>
  </si>
  <si>
    <t>3203052</t>
  </si>
  <si>
    <t>Wierzchowo (2)</t>
  </si>
  <si>
    <t>3203063</t>
  </si>
  <si>
    <t>Złocieniec (3)</t>
  </si>
  <si>
    <t>3204023</t>
  </si>
  <si>
    <t>Goleniów (3)</t>
  </si>
  <si>
    <t>3204033</t>
  </si>
  <si>
    <t>Maszewo (3)</t>
  </si>
  <si>
    <t>3204043</t>
  </si>
  <si>
    <t>Nowogard (3)</t>
  </si>
  <si>
    <t>3204052</t>
  </si>
  <si>
    <t>Osina (2)</t>
  </si>
  <si>
    <t>3204062</t>
  </si>
  <si>
    <t>Przybiernów (2)</t>
  </si>
  <si>
    <t>3204073</t>
  </si>
  <si>
    <t>Stepnica (3)</t>
  </si>
  <si>
    <t>3205012</t>
  </si>
  <si>
    <t>Brojce (2)</t>
  </si>
  <si>
    <t>3205023</t>
  </si>
  <si>
    <t>Gryfice (3)</t>
  </si>
  <si>
    <t>3205032</t>
  </si>
  <si>
    <t>Karnice (2)</t>
  </si>
  <si>
    <t>3205043</t>
  </si>
  <si>
    <t>Płoty (3)</t>
  </si>
  <si>
    <t>3205072</t>
  </si>
  <si>
    <t>Rewal (2)</t>
  </si>
  <si>
    <t>3205083</t>
  </si>
  <si>
    <t>Trzebiatów (3)</t>
  </si>
  <si>
    <t>3206012</t>
  </si>
  <si>
    <t>Banie (2)</t>
  </si>
  <si>
    <t>3206023</t>
  </si>
  <si>
    <t>Cedynia (3)</t>
  </si>
  <si>
    <t>3206033</t>
  </si>
  <si>
    <t>Chojna (3)</t>
  </si>
  <si>
    <t>3206043</t>
  </si>
  <si>
    <t>Gryfino (3)</t>
  </si>
  <si>
    <t>3206053</t>
  </si>
  <si>
    <t>Mieszkowice (3)</t>
  </si>
  <si>
    <t>3206063</t>
  </si>
  <si>
    <t>Moryń (3)</t>
  </si>
  <si>
    <t>3206072</t>
  </si>
  <si>
    <t>Stare Czarnowo (2)</t>
  </si>
  <si>
    <t>3206083</t>
  </si>
  <si>
    <t>Trzcińsko-Zdrój (3)</t>
  </si>
  <si>
    <t>3206092</t>
  </si>
  <si>
    <t>Widuchowa (2)</t>
  </si>
  <si>
    <t>3207013</t>
  </si>
  <si>
    <t>Dziwnów (3)</t>
  </si>
  <si>
    <t>3207023</t>
  </si>
  <si>
    <t>Golczewo (3)</t>
  </si>
  <si>
    <t>3207033</t>
  </si>
  <si>
    <t>Kamień Pomorski (3)</t>
  </si>
  <si>
    <t>3207043</t>
  </si>
  <si>
    <t>Międzyzdroje (3)</t>
  </si>
  <si>
    <t>3207052</t>
  </si>
  <si>
    <t>Świerzno (2)</t>
  </si>
  <si>
    <t>3207063</t>
  </si>
  <si>
    <t>Wolin (3)</t>
  </si>
  <si>
    <t>3208011</t>
  </si>
  <si>
    <t>Kołobrzeg (1)</t>
  </si>
  <si>
    <t>3208022</t>
  </si>
  <si>
    <t>Dygowo (2)</t>
  </si>
  <si>
    <t>3208033</t>
  </si>
  <si>
    <t>Gościno (3)</t>
  </si>
  <si>
    <t>3208042</t>
  </si>
  <si>
    <t>Kołobrzeg (2)</t>
  </si>
  <si>
    <t>3208052</t>
  </si>
  <si>
    <t>Rymań (2)</t>
  </si>
  <si>
    <t>3208062</t>
  </si>
  <si>
    <t>Siemyśl (2)</t>
  </si>
  <si>
    <t>3208072</t>
  </si>
  <si>
    <t>Ustronie Morskie (2)</t>
  </si>
  <si>
    <t>3209012</t>
  </si>
  <si>
    <t>Będzino (2)</t>
  </si>
  <si>
    <t>3209022</t>
  </si>
  <si>
    <t>Biesiekierz (2)</t>
  </si>
  <si>
    <t>3209033</t>
  </si>
  <si>
    <t>Bobolice (3)</t>
  </si>
  <si>
    <t>3209042</t>
  </si>
  <si>
    <t>Manowo (2)</t>
  </si>
  <si>
    <t>3209053</t>
  </si>
  <si>
    <t>Mielno (3)</t>
  </si>
  <si>
    <t>3209063</t>
  </si>
  <si>
    <t>Polanów (3)</t>
  </si>
  <si>
    <t>3209073</t>
  </si>
  <si>
    <t>Sianów (3)</t>
  </si>
  <si>
    <t>3209082</t>
  </si>
  <si>
    <t>Świeszyno (2)</t>
  </si>
  <si>
    <t>3210013</t>
  </si>
  <si>
    <t>Barlinek (3)</t>
  </si>
  <si>
    <t>3210022</t>
  </si>
  <si>
    <t>Boleszkowice (2)</t>
  </si>
  <si>
    <t>3210033</t>
  </si>
  <si>
    <t>Dębno (3)</t>
  </si>
  <si>
    <t>3210043</t>
  </si>
  <si>
    <t>Myślibórz (3)</t>
  </si>
  <si>
    <t>3210052</t>
  </si>
  <si>
    <t>Nowogródek Pomorski (2)</t>
  </si>
  <si>
    <t>3211012</t>
  </si>
  <si>
    <t>Dobra (Szczecińska) (2)</t>
  </si>
  <si>
    <t>3211022</t>
  </si>
  <si>
    <t>Kołbaskowo (2)</t>
  </si>
  <si>
    <t>3211033</t>
  </si>
  <si>
    <t>Nowe Warpno (3)</t>
  </si>
  <si>
    <t>3211043</t>
  </si>
  <si>
    <t>Police (3)</t>
  </si>
  <si>
    <t>3212012</t>
  </si>
  <si>
    <t>Bielice (2)</t>
  </si>
  <si>
    <t>3212022</t>
  </si>
  <si>
    <t>Kozielice (2)</t>
  </si>
  <si>
    <t>3212033</t>
  </si>
  <si>
    <t>Lipiany (3)</t>
  </si>
  <si>
    <t>3212042</t>
  </si>
  <si>
    <t>Przelewice (2)</t>
  </si>
  <si>
    <t>3212053</t>
  </si>
  <si>
    <t>Pyrzyce (3)</t>
  </si>
  <si>
    <t>3212062</t>
  </si>
  <si>
    <t>Warnice (2)</t>
  </si>
  <si>
    <t>3213011</t>
  </si>
  <si>
    <t>Darłowo (1)</t>
  </si>
  <si>
    <t>3213021</t>
  </si>
  <si>
    <t>Sławno (1)</t>
  </si>
  <si>
    <t>3213032</t>
  </si>
  <si>
    <t>Darłowo (2)</t>
  </si>
  <si>
    <t>3213042</t>
  </si>
  <si>
    <t>Malechowo (2)</t>
  </si>
  <si>
    <t>3213052</t>
  </si>
  <si>
    <t>Postomino (2)</t>
  </si>
  <si>
    <t>3213062</t>
  </si>
  <si>
    <t>3214011</t>
  </si>
  <si>
    <t>Stargard (1)</t>
  </si>
  <si>
    <t>3214023</t>
  </si>
  <si>
    <t>Chociwel (3)</t>
  </si>
  <si>
    <t>3214033</t>
  </si>
  <si>
    <t>Dobrzany (3)</t>
  </si>
  <si>
    <t>3214042</t>
  </si>
  <si>
    <t>Dolice (2)</t>
  </si>
  <si>
    <t>3214053</t>
  </si>
  <si>
    <t>Ińsko (3)</t>
  </si>
  <si>
    <t>3214062</t>
  </si>
  <si>
    <t>Kobylanka (2)</t>
  </si>
  <si>
    <t>3214082</t>
  </si>
  <si>
    <t>Marianowo (2)</t>
  </si>
  <si>
    <t>3214092</t>
  </si>
  <si>
    <t>Stara Dąbrowa (2)</t>
  </si>
  <si>
    <t>3214102</t>
  </si>
  <si>
    <t>Stargard (2)</t>
  </si>
  <si>
    <t>3214113</t>
  </si>
  <si>
    <t>Suchań (3)</t>
  </si>
  <si>
    <t>3215011</t>
  </si>
  <si>
    <t>Szczecinek (1)</t>
  </si>
  <si>
    <t>3215023</t>
  </si>
  <si>
    <t>Barwice (3)</t>
  </si>
  <si>
    <t>3215033</t>
  </si>
  <si>
    <t>Biały Bór (3)</t>
  </si>
  <si>
    <t>3215043</t>
  </si>
  <si>
    <t>Borne Sulinowo (3)</t>
  </si>
  <si>
    <t>3215052</t>
  </si>
  <si>
    <t>Grzmiąca (2)</t>
  </si>
  <si>
    <t>3215062</t>
  </si>
  <si>
    <t>Szczecinek (2)</t>
  </si>
  <si>
    <t>3216011</t>
  </si>
  <si>
    <t>Świdwin (1)</t>
  </si>
  <si>
    <t>3216022</t>
  </si>
  <si>
    <t>Brzeżno (2)</t>
  </si>
  <si>
    <t>3216033</t>
  </si>
  <si>
    <t>Połczyn-Zdrój (3)</t>
  </si>
  <si>
    <t>3216042</t>
  </si>
  <si>
    <t>Rąbino (2)</t>
  </si>
  <si>
    <t>3216052</t>
  </si>
  <si>
    <t>Sławoborze (2)</t>
  </si>
  <si>
    <t>3216062</t>
  </si>
  <si>
    <t>Świdwin (2)</t>
  </si>
  <si>
    <t>3217011</t>
  </si>
  <si>
    <t>Wałcz (1)</t>
  </si>
  <si>
    <t>3217023</t>
  </si>
  <si>
    <t>Człopa (3)</t>
  </si>
  <si>
    <t>3217033</t>
  </si>
  <si>
    <t>Mirosławiec (3)</t>
  </si>
  <si>
    <t>3217043</t>
  </si>
  <si>
    <t>Tuczno (3)</t>
  </si>
  <si>
    <t>3217052</t>
  </si>
  <si>
    <t>Wałcz (2)</t>
  </si>
  <si>
    <t>3218013</t>
  </si>
  <si>
    <t>3218023</t>
  </si>
  <si>
    <t>Łobez (3)</t>
  </si>
  <si>
    <t>3218032</t>
  </si>
  <si>
    <t>Radowo Małe (2)</t>
  </si>
  <si>
    <t>3218043</t>
  </si>
  <si>
    <t>Resko (3)</t>
  </si>
  <si>
    <t>3218053</t>
  </si>
  <si>
    <t>Węgorzyno (3)</t>
  </si>
  <si>
    <t>3261011</t>
  </si>
  <si>
    <t>Koszalin (1)</t>
  </si>
  <si>
    <t>3262011</t>
  </si>
  <si>
    <t>Szczecin (1)</t>
  </si>
  <si>
    <t>3263011</t>
  </si>
  <si>
    <t>Świnoujście (1)</t>
  </si>
  <si>
    <t>[msc.]</t>
  </si>
  <si>
    <t>[zł]</t>
  </si>
  <si>
    <t>Gmina</t>
  </si>
  <si>
    <t>Dochód per capita - PL</t>
  </si>
  <si>
    <t>Współczynnik</t>
  </si>
  <si>
    <t>Współczynnik - PL</t>
  </si>
  <si>
    <t>Odwrócony współczynnik dochodów JST na 1 mieszkańca</t>
  </si>
  <si>
    <t>Udział liczby dzieci nieobjętych opieką w danej gminie w ogólnej liczbie tych dzieci w Polsce</t>
  </si>
  <si>
    <t>ALGORYTM PODZIAŁU ŚRODKÓW 
(współczynnik znormalizowany)</t>
  </si>
  <si>
    <t>PLN</t>
  </si>
  <si>
    <t>Dochód  gminy per capita</t>
  </si>
  <si>
    <t>koszt jednego miejsca</t>
  </si>
  <si>
    <t>ŁĄCZNIE</t>
  </si>
  <si>
    <t>Alokacja KPO</t>
  </si>
  <si>
    <t>Poziom upowszechnienia opieki</t>
  </si>
  <si>
    <t>Skorygowany udział dla kwalifikowalnych gmin</t>
  </si>
  <si>
    <t>SKORYGOWANY PODZIAŁ ŚRODKÓW NA GMINY</t>
  </si>
  <si>
    <t>Skorygowana liczba miejsc do liczb całkowitych</t>
  </si>
  <si>
    <t>Wstępna liczba miejsc do sfinansowania</t>
  </si>
  <si>
    <t>PODZIAŁ ŚRODKÓW NA GMINY WG LICZBY MIEJSC</t>
  </si>
  <si>
    <t>Korekta z tytułu zbyt wysokiej łącznej alokacji</t>
  </si>
  <si>
    <t>WARTOŚĆ ŚRODKÓW DLA LICZBY MIEJSC</t>
  </si>
  <si>
    <t>Utworzone z KPO</t>
  </si>
  <si>
    <t>Liczba dzieci nieobjętych opieką</t>
  </si>
  <si>
    <t>203022</t>
  </si>
  <si>
    <t>0224033</t>
  </si>
  <si>
    <t>Kamieniec Ząbkowicki (3)</t>
  </si>
  <si>
    <t>0602063</t>
  </si>
  <si>
    <t>Goraj (3)</t>
  </si>
  <si>
    <t>0608053</t>
  </si>
  <si>
    <t>Kamionka (3)</t>
  </si>
  <si>
    <t>1004063</t>
  </si>
  <si>
    <t>Piątek (3)</t>
  </si>
  <si>
    <t>1018043</t>
  </si>
  <si>
    <t>Lututów (3)</t>
  </si>
  <si>
    <t>1409063</t>
  </si>
  <si>
    <t>Solec nad Wisłą (3)</t>
  </si>
  <si>
    <t>1420043</t>
  </si>
  <si>
    <t>Czerwińsk nad Wisłą (3)</t>
  </si>
  <si>
    <t>1420113</t>
  </si>
  <si>
    <t>Sochocin (3)</t>
  </si>
  <si>
    <t>1438053</t>
  </si>
  <si>
    <t>Wiskitki (3)</t>
  </si>
  <si>
    <t>1813023</t>
  </si>
  <si>
    <t>Dubiecko (3)</t>
  </si>
  <si>
    <t>2602093</t>
  </si>
  <si>
    <t>Wodzisław (3)</t>
  </si>
  <si>
    <t>Nowiny (2)</t>
  </si>
  <si>
    <t>2609033</t>
  </si>
  <si>
    <t>Klimontów (3)</t>
  </si>
  <si>
    <t>3001023</t>
  </si>
  <si>
    <t>Budzyń (3)</t>
  </si>
  <si>
    <t>3007053</t>
  </si>
  <si>
    <t>Koźminek (3)</t>
  </si>
  <si>
    <t>Teryt</t>
  </si>
  <si>
    <t>średni koszt utrzymania przez 36 mies. jednego miejsca</t>
  </si>
  <si>
    <t>udział liczby miejsc w ogólnej liczbie miejsc dla gmin z poziomem upowszechnienia &gt;20%</t>
  </si>
  <si>
    <t>średni koszt utworzenia miejsca z FERS</t>
  </si>
  <si>
    <t xml:space="preserve">OSTATECZNA ALOKACJA Z KPO </t>
  </si>
  <si>
    <t>LICZBA MIEJSC FERS DO  FINANSOWANIA</t>
  </si>
  <si>
    <t>ALOKACJA ZNACZONA FERS</t>
  </si>
  <si>
    <t>Alokacja FERS - na finansowanie tworzenia miejsc opieki</t>
  </si>
  <si>
    <t>WSTĘNA PROPONOWANA ALOKACJA FERS</t>
  </si>
  <si>
    <t>OSTATECZNA ALOKACJA FERS</t>
  </si>
  <si>
    <t>ŁĄCZNA ALOKACJA</t>
  </si>
  <si>
    <t>Liczba dzieci w wieku do 3 lat w PL w 2021</t>
  </si>
  <si>
    <t>Liczba dzieci w wieku do 3 lat nieobjętych opieką w PL</t>
  </si>
  <si>
    <t>Liczba dzieci 
w wieku do 3 lat ogółem</t>
  </si>
  <si>
    <t>Liczba miejsc opieki (2021; żłobki, kluby dziecięce, dzienni opiekunowie)
źródło: dane MRiPS</t>
  </si>
  <si>
    <t>Liczba miejsc możliwa 
do sfinansowania wg ALGORYTMU</t>
  </si>
  <si>
    <t>udział gmin 
w korekcie (dotyczy 
tylko gmin 
z l. miejsc &gt; 10)</t>
  </si>
  <si>
    <t>liczba miejsc do korekty 
w danej gminie</t>
  </si>
  <si>
    <t>OSTATECZNA LICZBA MIEJSC
 DO UTWORZENIA Z KPO</t>
  </si>
  <si>
    <t>ALOKACJA FERS 
NA UTRZYMANIE MIEJSC UTWORZONYCH z KPO</t>
  </si>
  <si>
    <t>ALOKACJA POZOSTAJĄCA 
DO PODZIAŁU (o ile należna)</t>
  </si>
  <si>
    <t xml:space="preserve">LICZBA MIEJSC 
z ALOKACJI POZOSTAJĄCEJ (zaokrąglona do liczb naturalnych) </t>
  </si>
  <si>
    <t>OSTATECZNA 
LICZBA MIEJSC 
DO UTWORZENIA 
Z FERS</t>
  </si>
  <si>
    <t>ŁĄCZNA LICZBA MIEJSC 
DO UTWORZENIA i UTRZYMANIA z FERS</t>
  </si>
  <si>
    <t>Utworzone z FERS</t>
  </si>
  <si>
    <t>KOREKTA WYNIKAJĄCA Z BRAKU ALOKACJI W ZWIĄZKU Z ZAOKRĄGLENIEM LICZBY MIEJSC DO PEŁNYCH LICZB 
(o 0.33%)</t>
  </si>
  <si>
    <t xml:space="preserve">LICZBA MIEJSC OPIEKI DO UTWORZENIA
z FERS
</t>
  </si>
  <si>
    <t xml:space="preserve">ALOKACJA FERS 
NA TWORZENIE MIEJSC
</t>
  </si>
  <si>
    <r>
      <t xml:space="preserve">LICZBA MIEJSC UTWORZONYCH 
Z KPO 
Z DOFINANSOWANIEM FERS DO FUNKCJONOWANIA
</t>
    </r>
    <r>
      <rPr>
        <b/>
        <sz val="11"/>
        <color rgb="FFFF0000"/>
        <rFont val="Calibri"/>
        <family val="2"/>
        <charset val="238"/>
      </rPr>
      <t xml:space="preserve">
</t>
    </r>
  </si>
  <si>
    <t xml:space="preserve">ALOKACJA FERS 
NA FUNKCJONOWANIE MIEJSC UTWORZONYCH 
Z KPO
</t>
  </si>
  <si>
    <t xml:space="preserve">LICZBA MIEJSC UTWORZONYCH 
Z FERS 
Z DOFINANSOWANIEM FERS DO FUNKCJONOWANIA
</t>
  </si>
  <si>
    <t xml:space="preserve">ALOKACJA FERS 
NA FUNKCJONOWANIE MIEJSC UTWORZONYCH 
Z FERS
</t>
  </si>
  <si>
    <t>ŁĄCZNA LICZBA MIEJSC OPIEKI 
DO UTWORZENIA 
w GMINIE 
z KPO i FERS</t>
  </si>
  <si>
    <t>ŁĄCZNA ALOKACJA 
na GMINĘ 
z KPO i FERS</t>
  </si>
  <si>
    <t>WSTĘPNY PODZIAŁ WG ALGORYTMU</t>
  </si>
  <si>
    <t>Liczba dzieci powyżej której przysługują środki KPO</t>
  </si>
  <si>
    <t>Min</t>
  </si>
  <si>
    <t>PL</t>
  </si>
  <si>
    <t>RÓŻNICA</t>
  </si>
  <si>
    <t>Różnica liczby miejsc do korekty</t>
  </si>
  <si>
    <t>WSTĘPNY PODZIAŁ WG ALOGORYTMU EFS+</t>
  </si>
  <si>
    <t>ALOKACJA NA GMINY KTÓRE NIE OTRZYMAŁY ŚRODKÓW KPO</t>
  </si>
  <si>
    <t>Łącznie liczba miesjc:</t>
  </si>
  <si>
    <t>Różnica miejsc do korekty</t>
  </si>
  <si>
    <t>ŁĄCZNIE:</t>
  </si>
  <si>
    <t>KOREKTA z tytułu zbyt wysokiej liczby wskaźnika</t>
  </si>
  <si>
    <t xml:space="preserve">Województwo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</si>
</sst>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#,##0.0000"/>
    <numFmt numFmtId="166" formatCode="#,##0.00000"/>
    <numFmt numFmtId="167" formatCode="#,##0\ &quot;zł&quot;"/>
    <numFmt numFmtId="168" formatCode="#,##0.00\ &quot;zł&quot;"/>
    <numFmt numFmtId="169" formatCode="0.0%"/>
    <numFmt numFmtId="170" formatCode="_-* #,##0\ _z_ł_-;\-* #,##0\ _z_ł_-;_-* &quot;-&quot;??\ _z_ł_-;_-@_-"/>
    <numFmt numFmtId="171" formatCode="_-* #,##0.0000\ _z_ł_-;\-* #,##0.0000\ _z_ł_-;_-* &quot;-&quot;??\ _z_ł_-;_-@_-"/>
    <numFmt numFmtId="172" formatCode="0.0000"/>
    <numFmt numFmtId="173" formatCode="_-* #,##0.00\ [$zł-415]_-;\-* #,##0.00\ [$zł-415]_-;_-* &quot;-&quot;??\ [$zł-415]_-;_-@_-"/>
    <numFmt numFmtId="174" formatCode="_-* #,##0.00000\ _z_ł_-;\-* #,##0.00000\ _z_ł_-;_-* &quot;-&quot;??\ _z_ł_-;_-@_-"/>
    <numFmt numFmtId="175" formatCode="#,##0.00_ ;\-#,##0.00\ "/>
  </numFmts>
  <fonts count="12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color theme="4"/>
      <name val="Calibri"/>
      <family val="2"/>
      <charset val="238"/>
    </font>
    <font>
      <b/>
      <sz val="14"/>
      <name val="Calibri"/>
      <family val="2"/>
      <charset val="238"/>
    </font>
    <font>
      <sz val="1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2" borderId="1">
      <alignment horizontal="left" vertical="center" wrapText="1"/>
    </xf>
    <xf numFmtId="164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</cellStyleXfs>
  <cellXfs count="176">
    <xf numFmtId="0" fontId="0" fillId="0" borderId="0" xfId="0"/>
    <xf numFmtId="3" fontId="0" fillId="0" borderId="2" xfId="0" applyNumberFormat="1" applyBorder="1"/>
    <xf numFmtId="0" fontId="0" fillId="0" borderId="2" xfId="0" applyBorder="1"/>
    <xf numFmtId="4" fontId="0" fillId="0" borderId="2" xfId="0" applyNumberFormat="1" applyBorder="1"/>
    <xf numFmtId="165" fontId="0" fillId="0" borderId="2" xfId="0" applyNumberFormat="1" applyBorder="1"/>
    <xf numFmtId="0" fontId="5" fillId="0" borderId="0" xfId="0" applyFont="1" applyAlignment="1">
      <alignment horizontal="center"/>
    </xf>
    <xf numFmtId="164" fontId="0" fillId="0" borderId="2" xfId="0" applyNumberFormat="1" applyBorder="1"/>
    <xf numFmtId="0" fontId="3" fillId="4" borderId="6" xfId="1" applyFont="1" applyFill="1" applyBorder="1" applyAlignment="1">
      <alignment horizontal="center" vertical="center" wrapText="1"/>
    </xf>
    <xf numFmtId="0" fontId="3" fillId="4" borderId="7" xfId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  <xf numFmtId="3" fontId="0" fillId="0" borderId="0" xfId="0" applyNumberFormat="1"/>
    <xf numFmtId="164" fontId="0" fillId="0" borderId="0" xfId="0" applyNumberFormat="1"/>
    <xf numFmtId="0" fontId="5" fillId="5" borderId="2" xfId="0" applyFont="1" applyFill="1" applyBorder="1"/>
    <xf numFmtId="3" fontId="5" fillId="5" borderId="2" xfId="0" applyNumberFormat="1" applyFont="1" applyFill="1" applyBorder="1"/>
    <xf numFmtId="0" fontId="3" fillId="5" borderId="6" xfId="1" applyFont="1" applyFill="1" applyBorder="1" applyAlignment="1">
      <alignment horizontal="center" vertical="center" wrapText="1"/>
    </xf>
    <xf numFmtId="0" fontId="3" fillId="5" borderId="7" xfId="1" applyFont="1" applyFill="1" applyBorder="1" applyAlignment="1">
      <alignment horizontal="center" vertical="center" wrapText="1"/>
    </xf>
    <xf numFmtId="4" fontId="0" fillId="0" borderId="0" xfId="0" applyNumberFormat="1"/>
    <xf numFmtId="168" fontId="0" fillId="0" borderId="2" xfId="0" applyNumberFormat="1" applyBorder="1"/>
    <xf numFmtId="168" fontId="0" fillId="0" borderId="2" xfId="0" applyNumberFormat="1" applyBorder="1" applyAlignment="1">
      <alignment horizontal="right"/>
    </xf>
    <xf numFmtId="3" fontId="3" fillId="4" borderId="6" xfId="1" applyNumberFormat="1" applyFont="1" applyFill="1" applyBorder="1" applyAlignment="1">
      <alignment horizontal="center" vertical="center" wrapText="1"/>
    </xf>
    <xf numFmtId="3" fontId="3" fillId="4" borderId="7" xfId="1" applyNumberFormat="1" applyFont="1" applyFill="1" applyBorder="1" applyAlignment="1">
      <alignment horizontal="center" vertical="center" wrapText="1"/>
    </xf>
    <xf numFmtId="170" fontId="0" fillId="0" borderId="0" xfId="2" applyNumberFormat="1" applyFont="1"/>
    <xf numFmtId="164" fontId="0" fillId="0" borderId="2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171" fontId="0" fillId="0" borderId="2" xfId="0" applyNumberFormat="1" applyBorder="1" applyAlignment="1">
      <alignment horizontal="right"/>
    </xf>
    <xf numFmtId="172" fontId="0" fillId="0" borderId="0" xfId="0" applyNumberFormat="1"/>
    <xf numFmtId="172" fontId="5" fillId="0" borderId="0" xfId="0" applyNumberFormat="1" applyFont="1" applyAlignment="1">
      <alignment horizontal="center"/>
    </xf>
    <xf numFmtId="172" fontId="0" fillId="0" borderId="2" xfId="0" applyNumberFormat="1" applyBorder="1" applyAlignment="1">
      <alignment horizontal="right"/>
    </xf>
    <xf numFmtId="166" fontId="0" fillId="0" borderId="0" xfId="0" applyNumberFormat="1"/>
    <xf numFmtId="169" fontId="0" fillId="0" borderId="0" xfId="3" applyNumberFormat="1" applyFont="1" applyBorder="1"/>
    <xf numFmtId="168" fontId="0" fillId="0" borderId="0" xfId="0" applyNumberFormat="1"/>
    <xf numFmtId="171" fontId="0" fillId="0" borderId="0" xfId="0" applyNumberFormat="1"/>
    <xf numFmtId="172" fontId="0" fillId="0" borderId="0" xfId="0" applyNumberFormat="1" applyAlignment="1">
      <alignment horizontal="right"/>
    </xf>
    <xf numFmtId="168" fontId="0" fillId="0" borderId="0" xfId="0" applyNumberFormat="1" applyAlignment="1">
      <alignment horizontal="right"/>
    </xf>
    <xf numFmtId="164" fontId="0" fillId="0" borderId="2" xfId="2" applyFont="1" applyBorder="1" applyAlignment="1">
      <alignment horizontal="right"/>
    </xf>
    <xf numFmtId="44" fontId="0" fillId="0" borderId="2" xfId="4" applyFont="1" applyBorder="1" applyAlignment="1"/>
    <xf numFmtId="44" fontId="0" fillId="0" borderId="2" xfId="4" applyFont="1" applyBorder="1" applyAlignment="1">
      <alignment horizontal="right"/>
    </xf>
    <xf numFmtId="173" fontId="0" fillId="0" borderId="2" xfId="4" applyNumberFormat="1" applyFont="1" applyBorder="1" applyAlignment="1">
      <alignment horizontal="right"/>
    </xf>
    <xf numFmtId="170" fontId="0" fillId="0" borderId="2" xfId="2" applyNumberFormat="1" applyFont="1" applyBorder="1" applyAlignment="1">
      <alignment horizontal="right"/>
    </xf>
    <xf numFmtId="167" fontId="5" fillId="0" borderId="0" xfId="0" applyNumberFormat="1" applyFont="1"/>
    <xf numFmtId="0" fontId="5" fillId="0" borderId="0" xfId="0" applyFont="1"/>
    <xf numFmtId="3" fontId="5" fillId="0" borderId="0" xfId="0" applyNumberFormat="1" applyFont="1"/>
    <xf numFmtId="3" fontId="4" fillId="0" borderId="2" xfId="0" applyNumberFormat="1" applyFont="1" applyBorder="1"/>
    <xf numFmtId="166" fontId="4" fillId="0" borderId="2" xfId="0" applyNumberFormat="1" applyFont="1" applyBorder="1"/>
    <xf numFmtId="169" fontId="4" fillId="0" borderId="2" xfId="3" applyNumberFormat="1" applyFont="1" applyBorder="1"/>
    <xf numFmtId="0" fontId="3" fillId="0" borderId="0" xfId="1" applyFont="1" applyFill="1" applyBorder="1" applyAlignment="1">
      <alignment vertical="center" wrapText="1"/>
    </xf>
    <xf numFmtId="0" fontId="0" fillId="0" borderId="2" xfId="4" applyNumberFormat="1" applyFont="1" applyBorder="1" applyAlignment="1"/>
    <xf numFmtId="170" fontId="0" fillId="0" borderId="2" xfId="0" applyNumberFormat="1" applyBorder="1"/>
    <xf numFmtId="4" fontId="0" fillId="0" borderId="0" xfId="0" applyNumberFormat="1" applyAlignment="1">
      <alignment horizontal="center" vertical="center" wrapText="1"/>
    </xf>
    <xf numFmtId="170" fontId="0" fillId="0" borderId="2" xfId="2" applyNumberFormat="1" applyFont="1" applyBorder="1" applyAlignment="1"/>
    <xf numFmtId="170" fontId="0" fillId="0" borderId="0" xfId="2" applyNumberFormat="1" applyFont="1" applyBorder="1" applyAlignment="1">
      <alignment horizontal="right"/>
    </xf>
    <xf numFmtId="0" fontId="5" fillId="2" borderId="2" xfId="1" applyFont="1" applyBorder="1" applyAlignment="1">
      <alignment horizontal="center" vertical="center" wrapText="1"/>
    </xf>
    <xf numFmtId="0" fontId="0" fillId="0" borderId="0" xfId="0" quotePrefix="1"/>
    <xf numFmtId="0" fontId="5" fillId="3" borderId="2" xfId="0" applyFont="1" applyFill="1" applyBorder="1" applyAlignment="1">
      <alignment horizontal="center" vertical="center"/>
    </xf>
    <xf numFmtId="2" fontId="0" fillId="0" borderId="2" xfId="0" applyNumberFormat="1" applyBorder="1"/>
    <xf numFmtId="0" fontId="0" fillId="0" borderId="2" xfId="0" quotePrefix="1" applyBorder="1"/>
    <xf numFmtId="174" fontId="0" fillId="0" borderId="2" xfId="0" applyNumberFormat="1" applyBorder="1"/>
    <xf numFmtId="4" fontId="11" fillId="0" borderId="0" xfId="0" applyNumberFormat="1" applyFont="1"/>
    <xf numFmtId="167" fontId="5" fillId="4" borderId="2" xfId="0" applyNumberFormat="1" applyFont="1" applyFill="1" applyBorder="1"/>
    <xf numFmtId="0" fontId="4" fillId="0" borderId="2" xfId="0" applyFont="1" applyBorder="1"/>
    <xf numFmtId="1" fontId="0" fillId="0" borderId="2" xfId="0" applyNumberFormat="1" applyBorder="1"/>
    <xf numFmtId="168" fontId="4" fillId="0" borderId="2" xfId="0" applyNumberFormat="1" applyFont="1" applyBorder="1"/>
    <xf numFmtId="170" fontId="4" fillId="0" borderId="2" xfId="0" applyNumberFormat="1" applyFont="1" applyBorder="1" applyAlignment="1">
      <alignment horizontal="right"/>
    </xf>
    <xf numFmtId="3" fontId="3" fillId="4" borderId="5" xfId="1" applyNumberFormat="1" applyFont="1" applyFill="1" applyBorder="1" applyAlignment="1">
      <alignment horizontal="center" vertical="center" wrapText="1"/>
    </xf>
    <xf numFmtId="3" fontId="3" fillId="5" borderId="5" xfId="1" applyNumberFormat="1" applyFont="1" applyFill="1" applyBorder="1" applyAlignment="1">
      <alignment horizontal="center" vertical="center" wrapText="1"/>
    </xf>
    <xf numFmtId="172" fontId="5" fillId="5" borderId="6" xfId="1" applyNumberFormat="1" applyFont="1" applyFill="1" applyBorder="1" applyAlignment="1">
      <alignment horizontal="center" vertical="center" wrapText="1"/>
    </xf>
    <xf numFmtId="170" fontId="0" fillId="0" borderId="0" xfId="2" applyNumberFormat="1" applyFont="1" applyFill="1"/>
    <xf numFmtId="0" fontId="3" fillId="0" borderId="0" xfId="1" applyFont="1" applyFill="1" applyBorder="1" applyAlignment="1">
      <alignment horizontal="center" vertical="center" wrapText="1"/>
    </xf>
    <xf numFmtId="164" fontId="4" fillId="0" borderId="2" xfId="2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3" fontId="3" fillId="2" borderId="2" xfId="2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/>
    </xf>
    <xf numFmtId="3" fontId="3" fillId="2" borderId="2" xfId="2" applyNumberFormat="1" applyFont="1" applyFill="1" applyBorder="1" applyAlignment="1">
      <alignment horizontal="right" vertical="center" wrapText="1"/>
    </xf>
    <xf numFmtId="4" fontId="3" fillId="2" borderId="2" xfId="2" applyNumberFormat="1" applyFont="1" applyFill="1" applyBorder="1" applyAlignment="1">
      <alignment horizontal="right" vertical="center" wrapText="1"/>
    </xf>
    <xf numFmtId="166" fontId="3" fillId="2" borderId="2" xfId="2" applyNumberFormat="1" applyFont="1" applyFill="1" applyBorder="1" applyAlignment="1">
      <alignment horizontal="right" vertical="center" wrapText="1"/>
    </xf>
    <xf numFmtId="169" fontId="5" fillId="10" borderId="2" xfId="3" applyNumberFormat="1" applyFont="1" applyFill="1" applyBorder="1"/>
    <xf numFmtId="166" fontId="5" fillId="3" borderId="2" xfId="0" applyNumberFormat="1" applyFont="1" applyFill="1" applyBorder="1"/>
    <xf numFmtId="168" fontId="3" fillId="2" borderId="2" xfId="2" applyNumberFormat="1" applyFont="1" applyFill="1" applyBorder="1" applyAlignment="1">
      <alignment vertical="center" wrapText="1"/>
    </xf>
    <xf numFmtId="171" fontId="5" fillId="3" borderId="2" xfId="0" applyNumberFormat="1" applyFont="1" applyFill="1" applyBorder="1"/>
    <xf numFmtId="3" fontId="3" fillId="2" borderId="2" xfId="2" applyNumberFormat="1" applyFont="1" applyFill="1" applyBorder="1" applyAlignment="1">
      <alignment vertical="center" wrapText="1"/>
    </xf>
    <xf numFmtId="165" fontId="3" fillId="2" borderId="2" xfId="2" applyNumberFormat="1" applyFont="1" applyFill="1" applyBorder="1" applyAlignment="1">
      <alignment vertical="center" wrapText="1"/>
    </xf>
    <xf numFmtId="168" fontId="5" fillId="2" borderId="2" xfId="2" applyNumberFormat="1" applyFont="1" applyFill="1" applyBorder="1" applyAlignment="1">
      <alignment vertical="center" wrapText="1"/>
    </xf>
    <xf numFmtId="44" fontId="3" fillId="2" borderId="2" xfId="4" applyFont="1" applyFill="1" applyBorder="1" applyAlignment="1">
      <alignment vertical="center" wrapText="1"/>
    </xf>
    <xf numFmtId="3" fontId="5" fillId="2" borderId="2" xfId="2" applyNumberFormat="1" applyFont="1" applyFill="1" applyBorder="1" applyAlignment="1">
      <alignment vertical="center" wrapText="1"/>
    </xf>
    <xf numFmtId="167" fontId="3" fillId="0" borderId="2" xfId="2" applyNumberFormat="1" applyFont="1" applyFill="1" applyBorder="1" applyAlignment="1">
      <alignment vertical="center" wrapText="1"/>
    </xf>
    <xf numFmtId="170" fontId="3" fillId="2" borderId="2" xfId="2" applyNumberFormat="1" applyFont="1" applyFill="1" applyBorder="1" applyAlignment="1">
      <alignment vertical="center" wrapText="1"/>
    </xf>
    <xf numFmtId="0" fontId="5" fillId="11" borderId="2" xfId="0" applyFont="1" applyFill="1" applyBorder="1"/>
    <xf numFmtId="168" fontId="5" fillId="11" borderId="2" xfId="0" applyNumberFormat="1" applyFont="1" applyFill="1" applyBorder="1"/>
    <xf numFmtId="170" fontId="5" fillId="11" borderId="2" xfId="2" applyNumberFormat="1" applyFont="1" applyFill="1" applyBorder="1"/>
    <xf numFmtId="172" fontId="3" fillId="5" borderId="6" xfId="1" applyNumberFormat="1" applyFont="1" applyFill="1" applyBorder="1" applyAlignment="1">
      <alignment horizontal="center" vertical="center" wrapText="1"/>
    </xf>
    <xf numFmtId="172" fontId="3" fillId="5" borderId="7" xfId="1" applyNumberFormat="1" applyFont="1" applyFill="1" applyBorder="1" applyAlignment="1">
      <alignment horizontal="center" vertical="center" wrapText="1"/>
    </xf>
    <xf numFmtId="168" fontId="5" fillId="0" borderId="0" xfId="0" applyNumberFormat="1" applyFont="1" applyAlignment="1">
      <alignment horizontal="right"/>
    </xf>
    <xf numFmtId="3" fontId="7" fillId="0" borderId="0" xfId="0" applyNumberFormat="1" applyFont="1"/>
    <xf numFmtId="173" fontId="0" fillId="0" borderId="0" xfId="0" applyNumberFormat="1" applyAlignment="1">
      <alignment horizontal="right"/>
    </xf>
    <xf numFmtId="0" fontId="5" fillId="4" borderId="2" xfId="0" applyFont="1" applyFill="1" applyBorder="1" applyAlignment="1">
      <alignment wrapText="1"/>
    </xf>
    <xf numFmtId="3" fontId="5" fillId="4" borderId="2" xfId="0" applyNumberFormat="1" applyFont="1" applyFill="1" applyBorder="1"/>
    <xf numFmtId="0" fontId="5" fillId="10" borderId="2" xfId="0" applyFont="1" applyFill="1" applyBorder="1"/>
    <xf numFmtId="3" fontId="5" fillId="3" borderId="2" xfId="0" applyNumberFormat="1" applyFont="1" applyFill="1" applyBorder="1"/>
    <xf numFmtId="3" fontId="3" fillId="4" borderId="6" xfId="1" applyNumberFormat="1" applyFont="1" applyFill="1" applyBorder="1" applyAlignment="1">
      <alignment vertical="center" wrapText="1"/>
    </xf>
    <xf numFmtId="3" fontId="3" fillId="4" borderId="7" xfId="1" applyNumberFormat="1" applyFont="1" applyFill="1" applyBorder="1" applyAlignment="1">
      <alignment vertical="center" wrapText="1"/>
    </xf>
    <xf numFmtId="164" fontId="4" fillId="0" borderId="2" xfId="0" applyNumberFormat="1" applyFont="1" applyBorder="1"/>
    <xf numFmtId="174" fontId="4" fillId="0" borderId="2" xfId="0" applyNumberFormat="1" applyFont="1" applyBorder="1"/>
    <xf numFmtId="172" fontId="4" fillId="0" borderId="2" xfId="0" applyNumberFormat="1" applyFont="1" applyBorder="1" applyAlignment="1">
      <alignment horizontal="right"/>
    </xf>
    <xf numFmtId="171" fontId="4" fillId="0" borderId="2" xfId="0" applyNumberFormat="1" applyFont="1" applyBorder="1" applyAlignment="1">
      <alignment horizontal="right"/>
    </xf>
    <xf numFmtId="44" fontId="4" fillId="0" borderId="2" xfId="4" applyFont="1" applyBorder="1" applyAlignment="1"/>
    <xf numFmtId="44" fontId="4" fillId="0" borderId="2" xfId="4" applyFont="1" applyBorder="1" applyAlignment="1">
      <alignment horizontal="right"/>
    </xf>
    <xf numFmtId="173" fontId="4" fillId="0" borderId="2" xfId="4" applyNumberFormat="1" applyFont="1" applyBorder="1" applyAlignment="1">
      <alignment horizontal="right"/>
    </xf>
    <xf numFmtId="170" fontId="4" fillId="0" borderId="2" xfId="2" applyNumberFormat="1" applyFont="1" applyBorder="1" applyAlignment="1">
      <alignment horizontal="right"/>
    </xf>
    <xf numFmtId="168" fontId="4" fillId="0" borderId="2" xfId="0" applyNumberFormat="1" applyFont="1" applyBorder="1" applyAlignment="1">
      <alignment horizontal="right"/>
    </xf>
    <xf numFmtId="0" fontId="4" fillId="0" borderId="2" xfId="4" applyNumberFormat="1" applyFont="1" applyBorder="1" applyAlignment="1"/>
    <xf numFmtId="170" fontId="4" fillId="0" borderId="2" xfId="0" applyNumberFormat="1" applyFont="1" applyBorder="1"/>
    <xf numFmtId="1" fontId="4" fillId="0" borderId="2" xfId="0" applyNumberFormat="1" applyFont="1" applyBorder="1"/>
    <xf numFmtId="170" fontId="4" fillId="0" borderId="2" xfId="2" applyNumberFormat="1" applyFont="1" applyBorder="1" applyAlignment="1"/>
    <xf numFmtId="0" fontId="4" fillId="0" borderId="0" xfId="0" applyFont="1"/>
    <xf numFmtId="164" fontId="4" fillId="0" borderId="2" xfId="4" applyNumberFormat="1" applyFont="1" applyBorder="1" applyAlignment="1"/>
    <xf numFmtId="3" fontId="3" fillId="0" borderId="2" xfId="2" applyNumberFormat="1" applyFont="1" applyFill="1" applyBorder="1" applyAlignment="1">
      <alignment vertical="center" wrapText="1"/>
    </xf>
    <xf numFmtId="168" fontId="5" fillId="12" borderId="2" xfId="0" applyNumberFormat="1" applyFont="1" applyFill="1" applyBorder="1" applyAlignment="1">
      <alignment horizontal="right"/>
    </xf>
    <xf numFmtId="0" fontId="5" fillId="3" borderId="2" xfId="1" applyFont="1" applyFill="1" applyBorder="1" applyAlignment="1">
      <alignment horizontal="center" vertical="center" wrapText="1"/>
    </xf>
    <xf numFmtId="3" fontId="3" fillId="7" borderId="5" xfId="1" applyNumberFormat="1" applyFont="1" applyFill="1" applyBorder="1" applyAlignment="1">
      <alignment horizontal="center" vertical="center" wrapText="1"/>
    </xf>
    <xf numFmtId="3" fontId="3" fillId="7" borderId="6" xfId="1" applyNumberFormat="1" applyFont="1" applyFill="1" applyBorder="1" applyAlignment="1">
      <alignment horizontal="center" vertical="center" wrapText="1"/>
    </xf>
    <xf numFmtId="3" fontId="3" fillId="7" borderId="7" xfId="1" applyNumberFormat="1" applyFont="1" applyFill="1" applyBorder="1" applyAlignment="1">
      <alignment horizontal="center" vertical="center" wrapText="1"/>
    </xf>
    <xf numFmtId="3" fontId="3" fillId="4" borderId="5" xfId="1" applyNumberFormat="1" applyFont="1" applyFill="1" applyBorder="1" applyAlignment="1">
      <alignment horizontal="center" vertical="center" wrapText="1"/>
    </xf>
    <xf numFmtId="3" fontId="3" fillId="4" borderId="6" xfId="1" applyNumberFormat="1" applyFont="1" applyFill="1" applyBorder="1" applyAlignment="1">
      <alignment horizontal="center" vertical="center" wrapText="1"/>
    </xf>
    <xf numFmtId="3" fontId="3" fillId="4" borderId="7" xfId="1" applyNumberFormat="1" applyFont="1" applyFill="1" applyBorder="1" applyAlignment="1">
      <alignment horizontal="center" vertical="center" wrapText="1"/>
    </xf>
    <xf numFmtId="3" fontId="3" fillId="8" borderId="2" xfId="1" applyNumberFormat="1" applyFont="1" applyFill="1" applyBorder="1" applyAlignment="1">
      <alignment horizontal="center" vertical="center" wrapText="1"/>
    </xf>
    <xf numFmtId="3" fontId="3" fillId="8" borderId="5" xfId="1" applyNumberFormat="1" applyFont="1" applyFill="1" applyBorder="1" applyAlignment="1">
      <alignment horizontal="center" vertical="center" wrapText="1"/>
    </xf>
    <xf numFmtId="3" fontId="3" fillId="8" borderId="6" xfId="1" applyNumberFormat="1" applyFont="1" applyFill="1" applyBorder="1" applyAlignment="1">
      <alignment horizontal="center" vertical="center" wrapText="1"/>
    </xf>
    <xf numFmtId="3" fontId="3" fillId="8" borderId="7" xfId="1" applyNumberFormat="1" applyFont="1" applyFill="1" applyBorder="1" applyAlignment="1">
      <alignment horizontal="center" vertical="center" wrapText="1"/>
    </xf>
    <xf numFmtId="170" fontId="3" fillId="7" borderId="5" xfId="2" applyNumberFormat="1" applyFont="1" applyFill="1" applyBorder="1" applyAlignment="1">
      <alignment horizontal="center" vertical="center" wrapText="1"/>
    </xf>
    <xf numFmtId="170" fontId="3" fillId="7" borderId="6" xfId="2" applyNumberFormat="1" applyFont="1" applyFill="1" applyBorder="1" applyAlignment="1">
      <alignment horizontal="center" vertical="center" wrapText="1"/>
    </xf>
    <xf numFmtId="170" fontId="3" fillId="7" borderId="7" xfId="2" applyNumberFormat="1" applyFont="1" applyFill="1" applyBorder="1" applyAlignment="1">
      <alignment horizontal="center" vertical="center" wrapText="1"/>
    </xf>
    <xf numFmtId="0" fontId="3" fillId="2" borderId="2" xfId="1" applyFont="1" applyBorder="1" applyAlignment="1">
      <alignment horizontal="center"/>
    </xf>
    <xf numFmtId="0" fontId="5" fillId="2" borderId="2" xfId="1" applyFont="1" applyBorder="1" applyAlignment="1">
      <alignment horizontal="center" vertical="center" wrapText="1"/>
    </xf>
    <xf numFmtId="164" fontId="5" fillId="11" borderId="2" xfId="0" applyNumberFormat="1" applyFont="1" applyFill="1" applyBorder="1" applyAlignment="1">
      <alignment horizontal="center"/>
    </xf>
    <xf numFmtId="3" fontId="3" fillId="5" borderId="2" xfId="1" applyNumberFormat="1" applyFont="1" applyFill="1" applyBorder="1" applyAlignment="1">
      <alignment horizontal="center" vertical="center" wrapText="1"/>
    </xf>
    <xf numFmtId="0" fontId="5" fillId="5" borderId="5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5" borderId="7" xfId="1" applyFont="1" applyFill="1" applyBorder="1" applyAlignment="1">
      <alignment horizontal="center" vertical="center" wrapText="1"/>
    </xf>
    <xf numFmtId="0" fontId="5" fillId="6" borderId="0" xfId="1" applyFont="1" applyFill="1" applyBorder="1">
      <alignment horizontal="left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3" fillId="2" borderId="2" xfId="1" applyFont="1" applyBorder="1" applyAlignment="1">
      <alignment horizontal="center" vertical="center" wrapText="1"/>
    </xf>
    <xf numFmtId="3" fontId="3" fillId="5" borderId="5" xfId="1" applyNumberFormat="1" applyFont="1" applyFill="1" applyBorder="1" applyAlignment="1">
      <alignment horizontal="center" vertical="center" wrapText="1"/>
    </xf>
    <xf numFmtId="3" fontId="3" fillId="5" borderId="6" xfId="1" applyNumberFormat="1" applyFont="1" applyFill="1" applyBorder="1" applyAlignment="1">
      <alignment horizontal="center" vertical="center" wrapText="1"/>
    </xf>
    <xf numFmtId="3" fontId="3" fillId="5" borderId="7" xfId="1" applyNumberFormat="1" applyFont="1" applyFill="1" applyBorder="1" applyAlignment="1">
      <alignment horizontal="center" vertical="center" wrapText="1"/>
    </xf>
    <xf numFmtId="3" fontId="3" fillId="9" borderId="5" xfId="1" applyNumberFormat="1" applyFont="1" applyFill="1" applyBorder="1" applyAlignment="1">
      <alignment horizontal="center" vertical="center" wrapText="1"/>
    </xf>
    <xf numFmtId="3" fontId="3" fillId="9" borderId="6" xfId="1" applyNumberFormat="1" applyFont="1" applyFill="1" applyBorder="1" applyAlignment="1">
      <alignment horizontal="center" vertical="center" wrapText="1"/>
    </xf>
    <xf numFmtId="3" fontId="3" fillId="9" borderId="7" xfId="1" applyNumberFormat="1" applyFont="1" applyFill="1" applyBorder="1" applyAlignment="1">
      <alignment horizontal="center" vertical="center" wrapText="1"/>
    </xf>
    <xf numFmtId="3" fontId="3" fillId="4" borderId="2" xfId="1" applyNumberFormat="1" applyFont="1" applyFill="1" applyBorder="1" applyAlignment="1">
      <alignment horizontal="center" vertical="center" wrapText="1"/>
    </xf>
    <xf numFmtId="0" fontId="9" fillId="2" borderId="2" xfId="1" applyFont="1" applyBorder="1" applyAlignment="1">
      <alignment horizontal="center"/>
    </xf>
    <xf numFmtId="0" fontId="3" fillId="4" borderId="3" xfId="1" applyFont="1" applyFill="1" applyBorder="1" applyAlignment="1">
      <alignment horizontal="center" vertical="center" wrapText="1"/>
    </xf>
    <xf numFmtId="0" fontId="3" fillId="4" borderId="8" xfId="1" applyFont="1" applyFill="1" applyBorder="1" applyAlignment="1">
      <alignment horizontal="center" vertical="center" wrapText="1"/>
    </xf>
    <xf numFmtId="0" fontId="3" fillId="4" borderId="4" xfId="1" applyFont="1" applyFill="1" applyBorder="1" applyAlignment="1">
      <alignment horizontal="center" vertical="center" wrapText="1"/>
    </xf>
    <xf numFmtId="0" fontId="3" fillId="5" borderId="2" xfId="1" applyFont="1" applyFill="1" applyBorder="1" applyAlignment="1">
      <alignment horizontal="center" vertical="center" wrapText="1"/>
    </xf>
    <xf numFmtId="172" fontId="5" fillId="5" borderId="3" xfId="0" applyNumberFormat="1" applyFont="1" applyFill="1" applyBorder="1" applyAlignment="1">
      <alignment horizontal="center" vertical="center"/>
    </xf>
    <xf numFmtId="172" fontId="5" fillId="5" borderId="8" xfId="0" applyNumberFormat="1" applyFont="1" applyFill="1" applyBorder="1" applyAlignment="1">
      <alignment horizontal="center" vertical="center"/>
    </xf>
    <xf numFmtId="172" fontId="5" fillId="5" borderId="4" xfId="0" applyNumberFormat="1" applyFont="1" applyFill="1" applyBorder="1" applyAlignment="1">
      <alignment horizontal="center" vertical="center"/>
    </xf>
    <xf numFmtId="175" fontId="10" fillId="0" borderId="2" xfId="0" applyNumberFormat="1" applyFont="1" applyBorder="1" applyAlignment="1">
      <alignment horizontal="center" vertical="center"/>
    </xf>
    <xf numFmtId="0" fontId="5" fillId="4" borderId="2" xfId="0" applyFont="1" applyFill="1" applyBorder="1" applyAlignment="1">
      <alignment horizontal="left" wrapText="1"/>
    </xf>
    <xf numFmtId="4" fontId="10" fillId="6" borderId="3" xfId="0" applyNumberFormat="1" applyFont="1" applyFill="1" applyBorder="1" applyAlignment="1">
      <alignment horizontal="center"/>
    </xf>
    <xf numFmtId="4" fontId="10" fillId="6" borderId="8" xfId="0" applyNumberFormat="1" applyFont="1" applyFill="1" applyBorder="1" applyAlignment="1">
      <alignment horizontal="center"/>
    </xf>
    <xf numFmtId="4" fontId="10" fillId="6" borderId="4" xfId="0" applyNumberFormat="1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2" borderId="5" xfId="1" applyFont="1" applyBorder="1" applyAlignment="1">
      <alignment horizontal="center" vertical="center" wrapText="1"/>
    </xf>
    <xf numFmtId="0" fontId="5" fillId="2" borderId="6" xfId="1" applyFont="1" applyBorder="1" applyAlignment="1">
      <alignment horizontal="center" vertical="center" wrapText="1"/>
    </xf>
    <xf numFmtId="0" fontId="5" fillId="2" borderId="7" xfId="1" applyFont="1" applyBorder="1" applyAlignment="1">
      <alignment horizontal="center" vertical="center" wrapText="1"/>
    </xf>
    <xf numFmtId="0" fontId="3" fillId="7" borderId="3" xfId="1" applyFont="1" applyFill="1" applyBorder="1" applyAlignment="1">
      <alignment horizontal="center" vertical="center" wrapText="1"/>
    </xf>
    <xf numFmtId="0" fontId="3" fillId="7" borderId="4" xfId="1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4" fontId="10" fillId="6" borderId="3" xfId="0" applyNumberFormat="1" applyFont="1" applyFill="1" applyBorder="1" applyAlignment="1">
      <alignment horizontal="center" vertical="center"/>
    </xf>
    <xf numFmtId="4" fontId="10" fillId="6" borderId="4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left"/>
    </xf>
  </cellXfs>
  <cellStyles count="6">
    <cellStyle name="Dziesiętny" xfId="2" builtinId="3"/>
    <cellStyle name="Kolumna" xfId="1" xr:uid="{00000000-0005-0000-0000-000001000000}"/>
    <cellStyle name="Normalny" xfId="0" builtinId="0"/>
    <cellStyle name="Normalny 2" xfId="5" xr:uid="{00000000-0005-0000-0000-000003000000}"/>
    <cellStyle name="Procentowy" xfId="3" builtinId="5"/>
    <cellStyle name="Walutowy" xfId="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X2492"/>
  <sheetViews>
    <sheetView tabSelected="1" zoomScale="90" zoomScaleNormal="90" workbookViewId="0">
      <pane ySplit="10" topLeftCell="A11" activePane="bottomLeft" state="frozen"/>
      <selection pane="bottomLeft" activeCell="E2043" sqref="E2043"/>
    </sheetView>
  </sheetViews>
  <sheetFormatPr defaultRowHeight="15" x14ac:dyDescent="0.25"/>
  <cols>
    <col min="2" max="2" width="11.28515625" customWidth="1"/>
    <col min="3" max="3" width="16" customWidth="1"/>
    <col min="4" max="4" width="19.28515625" customWidth="1"/>
    <col min="5" max="5" width="10.42578125" customWidth="1"/>
    <col min="6" max="6" width="16.7109375" customWidth="1"/>
    <col min="7" max="7" width="15.7109375" bestFit="1" customWidth="1"/>
    <col min="8" max="8" width="12.5703125" customWidth="1"/>
    <col min="9" max="9" width="14.5703125" customWidth="1"/>
    <col min="10" max="10" width="12.5703125" customWidth="1"/>
    <col min="11" max="11" width="15.140625" customWidth="1"/>
    <col min="12" max="12" width="13.42578125" customWidth="1"/>
    <col min="13" max="13" width="16.28515625" customWidth="1"/>
    <col min="14" max="15" width="19.7109375" customWidth="1"/>
    <col min="16" max="16" width="17.7109375" customWidth="1"/>
    <col min="17" max="17" width="20.28515625" customWidth="1"/>
    <col min="18" max="18" width="16.7109375" customWidth="1"/>
    <col min="19" max="20" width="13.28515625" customWidth="1"/>
    <col min="21" max="21" width="19.42578125" customWidth="1"/>
    <col min="22" max="22" width="16.28515625" style="26" customWidth="1"/>
    <col min="23" max="23" width="16.28515625" customWidth="1"/>
    <col min="24" max="24" width="13.28515625" customWidth="1"/>
    <col min="25" max="25" width="17" style="9" customWidth="1"/>
    <col min="26" max="26" width="22.7109375" customWidth="1"/>
    <col min="27" max="27" width="21.5703125" customWidth="1"/>
    <col min="28" max="28" width="21.42578125" customWidth="1"/>
    <col min="29" max="29" width="19.42578125" customWidth="1"/>
    <col min="30" max="30" width="15.7109375" customWidth="1"/>
    <col min="31" max="31" width="31" customWidth="1"/>
    <col min="32" max="32" width="30.42578125" customWidth="1"/>
    <col min="33" max="33" width="15.7109375" customWidth="1"/>
    <col min="34" max="34" width="21.42578125" customWidth="1"/>
    <col min="35" max="35" width="18.7109375" customWidth="1"/>
    <col min="36" max="36" width="21.5703125" customWidth="1"/>
    <col min="37" max="37" width="18.28515625" customWidth="1"/>
    <col min="38" max="38" width="18.7109375" customWidth="1"/>
    <col min="39" max="47" width="20.28515625" customWidth="1"/>
    <col min="48" max="48" width="20.28515625" style="22" customWidth="1"/>
    <col min="49" max="49" width="20.28515625" customWidth="1"/>
    <col min="50" max="50" width="29.42578125" customWidth="1"/>
  </cols>
  <sheetData>
    <row r="1" spans="1:50" x14ac:dyDescent="0.25">
      <c r="AL1" s="9"/>
      <c r="AV1" s="67"/>
    </row>
    <row r="2" spans="1:50" ht="14.65" customHeight="1" x14ac:dyDescent="0.25">
      <c r="B2" s="150" t="s">
        <v>4935</v>
      </c>
      <c r="C2" s="150"/>
      <c r="D2" s="150"/>
      <c r="E2" s="150"/>
      <c r="F2" s="150"/>
      <c r="G2" s="1">
        <v>1053514</v>
      </c>
      <c r="T2" s="46"/>
      <c r="U2" s="46"/>
      <c r="V2" s="154" t="s">
        <v>4883</v>
      </c>
      <c r="W2" s="154"/>
      <c r="X2" s="154"/>
      <c r="Y2" s="154"/>
      <c r="Z2" s="46"/>
      <c r="AF2" s="151" t="s">
        <v>4931</v>
      </c>
      <c r="AG2" s="152"/>
      <c r="AH2" s="152"/>
      <c r="AI2" s="153"/>
      <c r="AL2" s="169" t="s">
        <v>4934</v>
      </c>
      <c r="AM2" s="170"/>
      <c r="AN2" s="68"/>
      <c r="AO2" s="68"/>
      <c r="AP2" s="68"/>
      <c r="AQ2" s="68"/>
      <c r="AR2" s="68"/>
      <c r="AS2" s="68"/>
      <c r="AT2" s="68"/>
      <c r="AU2" s="68"/>
      <c r="AV2"/>
    </row>
    <row r="3" spans="1:50" ht="32.1" customHeight="1" x14ac:dyDescent="0.25">
      <c r="B3" s="132" t="s">
        <v>4936</v>
      </c>
      <c r="C3" s="132"/>
      <c r="D3" s="132"/>
      <c r="E3" s="132"/>
      <c r="F3" s="132"/>
      <c r="G3" s="1">
        <v>841137</v>
      </c>
      <c r="N3" s="41"/>
      <c r="O3" s="41"/>
      <c r="P3" s="41"/>
      <c r="Q3" s="13" t="s">
        <v>4881</v>
      </c>
      <c r="R3" s="14">
        <v>35862</v>
      </c>
      <c r="S3" s="5"/>
      <c r="T3" s="5"/>
      <c r="U3" s="5"/>
      <c r="V3" s="155" t="s">
        <v>4879</v>
      </c>
      <c r="W3" s="156"/>
      <c r="X3" s="156"/>
      <c r="Y3" s="157"/>
      <c r="AA3" s="159" t="s">
        <v>4925</v>
      </c>
      <c r="AB3" s="159"/>
      <c r="AC3" s="59">
        <v>30145</v>
      </c>
      <c r="AD3" s="40"/>
      <c r="AE3" s="5"/>
      <c r="AF3" s="163" t="s">
        <v>4879</v>
      </c>
      <c r="AG3" s="164"/>
      <c r="AH3" s="164"/>
      <c r="AI3" s="165"/>
      <c r="AK3" s="5"/>
      <c r="AL3" s="171" t="s">
        <v>4879</v>
      </c>
      <c r="AM3" s="172"/>
      <c r="AN3" s="5"/>
      <c r="AO3" s="5"/>
      <c r="AP3" s="5"/>
      <c r="AQ3" s="5"/>
      <c r="AR3" s="5"/>
      <c r="AS3" s="5"/>
      <c r="AT3" s="5"/>
      <c r="AU3" s="5"/>
      <c r="AV3"/>
    </row>
    <row r="4" spans="1:50" ht="30.6" customHeight="1" x14ac:dyDescent="0.3">
      <c r="B4" s="132" t="s">
        <v>4873</v>
      </c>
      <c r="C4" s="132"/>
      <c r="D4" s="132"/>
      <c r="E4" s="132"/>
      <c r="F4" s="132"/>
      <c r="G4" s="1">
        <v>6540.8517561566478</v>
      </c>
      <c r="N4" s="41"/>
      <c r="O4" s="41"/>
      <c r="P4" s="41"/>
      <c r="Q4" s="41"/>
      <c r="R4" s="42"/>
      <c r="S4" s="11"/>
      <c r="T4" s="11"/>
      <c r="U4" s="11"/>
      <c r="V4" s="158">
        <v>1703453824</v>
      </c>
      <c r="W4" s="158"/>
      <c r="X4" s="158"/>
      <c r="Y4" s="158"/>
      <c r="Z4" s="58"/>
      <c r="AA4" s="159" t="s">
        <v>4927</v>
      </c>
      <c r="AB4" s="159"/>
      <c r="AC4" s="59">
        <v>12410</v>
      </c>
      <c r="AD4" s="40"/>
      <c r="AE4" s="11"/>
      <c r="AF4" s="160">
        <v>3763322619</v>
      </c>
      <c r="AG4" s="161"/>
      <c r="AH4" s="161"/>
      <c r="AI4" s="162"/>
      <c r="AL4" s="173">
        <v>5466776443</v>
      </c>
      <c r="AM4" s="174"/>
      <c r="AN4" s="17"/>
      <c r="AO4" s="17"/>
      <c r="AP4" s="17"/>
      <c r="AQ4" s="17"/>
      <c r="AR4" s="17"/>
      <c r="AS4" s="17"/>
      <c r="AT4" s="17"/>
      <c r="AU4" s="17"/>
      <c r="AV4"/>
    </row>
    <row r="5" spans="1:50" ht="14.65" customHeight="1" x14ac:dyDescent="0.25">
      <c r="B5" s="132" t="s">
        <v>4875</v>
      </c>
      <c r="C5" s="132"/>
      <c r="D5" s="132"/>
      <c r="E5" s="132"/>
      <c r="F5" s="132"/>
      <c r="G5" s="4">
        <v>0.95968201144227672</v>
      </c>
      <c r="N5" s="41"/>
      <c r="O5" s="41"/>
      <c r="P5" s="41"/>
      <c r="Q5" s="41"/>
      <c r="R5" s="42"/>
      <c r="AA5" s="175" t="s">
        <v>4882</v>
      </c>
      <c r="AB5" s="175"/>
      <c r="AC5" s="59">
        <v>42555</v>
      </c>
      <c r="AD5" s="49"/>
      <c r="AG5" s="9"/>
      <c r="AI5" s="11"/>
      <c r="AV5" s="67"/>
    </row>
    <row r="6" spans="1:50" x14ac:dyDescent="0.25">
      <c r="N6" s="5"/>
      <c r="O6" s="5"/>
      <c r="P6" s="5"/>
      <c r="Q6" s="5"/>
      <c r="R6" s="5"/>
      <c r="S6" s="5"/>
      <c r="T6" s="5"/>
      <c r="U6" s="5"/>
      <c r="V6" s="27"/>
      <c r="W6" s="5"/>
      <c r="X6" s="5"/>
      <c r="Y6" s="10"/>
      <c r="Z6" s="5"/>
      <c r="AA6" s="5"/>
      <c r="AE6" s="5"/>
      <c r="AF6" s="5"/>
      <c r="AG6" s="5"/>
      <c r="AH6" s="5"/>
      <c r="AI6" s="5"/>
      <c r="AJ6" s="5"/>
      <c r="AK6" s="5"/>
      <c r="AL6" s="10"/>
    </row>
    <row r="7" spans="1:50" ht="65.650000000000006" customHeight="1" x14ac:dyDescent="0.25">
      <c r="A7" s="139"/>
      <c r="B7" s="140" t="s">
        <v>4924</v>
      </c>
      <c r="C7" s="118" t="s">
        <v>4970</v>
      </c>
      <c r="D7" s="141" t="s">
        <v>4872</v>
      </c>
      <c r="E7" s="142" t="s">
        <v>4937</v>
      </c>
      <c r="F7" s="142" t="s">
        <v>4938</v>
      </c>
      <c r="G7" s="52" t="s">
        <v>4880</v>
      </c>
      <c r="H7" s="133" t="s">
        <v>4893</v>
      </c>
      <c r="I7" s="133" t="s">
        <v>4877</v>
      </c>
      <c r="J7" s="133" t="s">
        <v>4876</v>
      </c>
      <c r="K7" s="166" t="s">
        <v>4884</v>
      </c>
      <c r="L7" s="166" t="s">
        <v>4874</v>
      </c>
      <c r="M7" s="133" t="s">
        <v>4878</v>
      </c>
      <c r="N7" s="65">
        <f>V4</f>
        <v>1703453824</v>
      </c>
      <c r="O7" s="65" t="s">
        <v>4959</v>
      </c>
      <c r="P7" s="143" t="s">
        <v>4885</v>
      </c>
      <c r="Q7" s="143" t="s">
        <v>4886</v>
      </c>
      <c r="R7" s="143" t="s">
        <v>4939</v>
      </c>
      <c r="S7" s="143" t="s">
        <v>4887</v>
      </c>
      <c r="T7" s="65" t="s">
        <v>4888</v>
      </c>
      <c r="U7" s="143" t="s">
        <v>4889</v>
      </c>
      <c r="V7" s="135" t="s">
        <v>4890</v>
      </c>
      <c r="W7" s="135"/>
      <c r="X7" s="135"/>
      <c r="Y7" s="146" t="s">
        <v>4942</v>
      </c>
      <c r="Z7" s="146" t="s">
        <v>4928</v>
      </c>
      <c r="AA7" s="64">
        <f>AF4</f>
        <v>3763322619</v>
      </c>
      <c r="AB7" s="122" t="s">
        <v>4943</v>
      </c>
      <c r="AC7" s="64" t="s">
        <v>4965</v>
      </c>
      <c r="AD7" s="122" t="s">
        <v>4929</v>
      </c>
      <c r="AE7" s="122" t="s">
        <v>4930</v>
      </c>
      <c r="AF7" s="122" t="s">
        <v>4944</v>
      </c>
      <c r="AG7" s="122" t="s">
        <v>4945</v>
      </c>
      <c r="AH7" s="122" t="s">
        <v>4969</v>
      </c>
      <c r="AI7" s="122" t="s">
        <v>4946</v>
      </c>
      <c r="AJ7" s="122" t="s">
        <v>4891</v>
      </c>
      <c r="AK7" s="149" t="s">
        <v>4947</v>
      </c>
      <c r="AL7" s="149"/>
      <c r="AM7" s="122" t="s">
        <v>4932</v>
      </c>
      <c r="AN7" s="122" t="s">
        <v>4949</v>
      </c>
      <c r="AO7" s="122" t="s">
        <v>4933</v>
      </c>
      <c r="AP7" s="126" t="s">
        <v>4950</v>
      </c>
      <c r="AQ7" s="125" t="s">
        <v>4951</v>
      </c>
      <c r="AR7" s="126" t="s">
        <v>4952</v>
      </c>
      <c r="AS7" s="126" t="s">
        <v>4953</v>
      </c>
      <c r="AT7" s="126" t="s">
        <v>4954</v>
      </c>
      <c r="AU7" s="126" t="s">
        <v>4955</v>
      </c>
      <c r="AV7" s="129" t="s">
        <v>4956</v>
      </c>
      <c r="AW7" s="119" t="s">
        <v>4957</v>
      </c>
      <c r="AX7" s="49"/>
    </row>
    <row r="8" spans="1:50" ht="84" hidden="1" customHeight="1" x14ac:dyDescent="0.25">
      <c r="A8" s="139"/>
      <c r="B8" s="140"/>
      <c r="C8" s="118"/>
      <c r="D8" s="141"/>
      <c r="E8" s="142"/>
      <c r="F8" s="142"/>
      <c r="G8" s="52" t="s">
        <v>0</v>
      </c>
      <c r="H8" s="133"/>
      <c r="I8" s="133"/>
      <c r="J8" s="133"/>
      <c r="K8" s="167"/>
      <c r="L8" s="167"/>
      <c r="M8" s="133"/>
      <c r="N8" s="15" t="s">
        <v>4958</v>
      </c>
      <c r="O8" s="15">
        <v>100</v>
      </c>
      <c r="P8" s="144"/>
      <c r="Q8" s="144"/>
      <c r="R8" s="144"/>
      <c r="S8" s="144"/>
      <c r="T8" s="15">
        <v>10</v>
      </c>
      <c r="U8" s="144"/>
      <c r="V8" s="66" t="s">
        <v>4926</v>
      </c>
      <c r="W8" s="136" t="s">
        <v>4940</v>
      </c>
      <c r="X8" s="136" t="s">
        <v>4941</v>
      </c>
      <c r="Y8" s="147"/>
      <c r="Z8" s="147"/>
      <c r="AA8" s="7" t="s">
        <v>4964</v>
      </c>
      <c r="AB8" s="123"/>
      <c r="AC8" s="7">
        <v>10</v>
      </c>
      <c r="AD8" s="123"/>
      <c r="AE8" s="123"/>
      <c r="AF8" s="123"/>
      <c r="AG8" s="123"/>
      <c r="AH8" s="123"/>
      <c r="AI8" s="123"/>
      <c r="AJ8" s="123"/>
      <c r="AK8" s="20" t="s">
        <v>4892</v>
      </c>
      <c r="AL8" s="20" t="s">
        <v>4948</v>
      </c>
      <c r="AM8" s="123"/>
      <c r="AN8" s="123"/>
      <c r="AO8" s="123"/>
      <c r="AP8" s="127"/>
      <c r="AQ8" s="125"/>
      <c r="AR8" s="127"/>
      <c r="AS8" s="127"/>
      <c r="AT8" s="127"/>
      <c r="AU8" s="127"/>
      <c r="AV8" s="130"/>
      <c r="AW8" s="120"/>
    </row>
    <row r="9" spans="1:50" ht="27" hidden="1" customHeight="1" x14ac:dyDescent="0.25">
      <c r="A9" s="139"/>
      <c r="B9" s="140"/>
      <c r="C9" s="118"/>
      <c r="D9" s="141"/>
      <c r="E9" s="52">
        <v>2021</v>
      </c>
      <c r="F9" s="52">
        <v>2021</v>
      </c>
      <c r="G9" s="52">
        <v>2021</v>
      </c>
      <c r="H9" s="133"/>
      <c r="I9" s="133"/>
      <c r="J9" s="133"/>
      <c r="K9" s="167"/>
      <c r="L9" s="167"/>
      <c r="M9" s="133"/>
      <c r="N9" s="15"/>
      <c r="O9" s="15"/>
      <c r="P9" s="144"/>
      <c r="Q9" s="144"/>
      <c r="R9" s="144"/>
      <c r="S9" s="144"/>
      <c r="T9" s="15" t="s">
        <v>4960</v>
      </c>
      <c r="U9" s="144"/>
      <c r="V9" s="90"/>
      <c r="W9" s="137"/>
      <c r="X9" s="137"/>
      <c r="Y9" s="147"/>
      <c r="Z9" s="147"/>
      <c r="AA9" s="7"/>
      <c r="AB9" s="123"/>
      <c r="AC9" s="7" t="s">
        <v>4960</v>
      </c>
      <c r="AD9" s="123"/>
      <c r="AE9" s="123"/>
      <c r="AF9" s="123"/>
      <c r="AG9" s="123"/>
      <c r="AH9" s="99"/>
      <c r="AI9" s="123"/>
      <c r="AJ9" s="123"/>
      <c r="AK9" s="20"/>
      <c r="AL9" s="20"/>
      <c r="AM9" s="123"/>
      <c r="AN9" s="123"/>
      <c r="AO9" s="123"/>
      <c r="AP9" s="127"/>
      <c r="AQ9" s="125"/>
      <c r="AR9" s="127"/>
      <c r="AS9" s="127"/>
      <c r="AT9" s="127"/>
      <c r="AU9" s="127"/>
      <c r="AV9" s="130"/>
      <c r="AW9" s="120"/>
    </row>
    <row r="10" spans="1:50" ht="22.5" hidden="1" customHeight="1" x14ac:dyDescent="0.25">
      <c r="A10" s="139"/>
      <c r="B10" s="140"/>
      <c r="C10" s="118"/>
      <c r="D10" s="141"/>
      <c r="E10" s="54"/>
      <c r="F10" s="52" t="s">
        <v>4870</v>
      </c>
      <c r="G10" s="52" t="s">
        <v>4871</v>
      </c>
      <c r="H10" s="133"/>
      <c r="I10" s="133"/>
      <c r="J10" s="133"/>
      <c r="K10" s="168"/>
      <c r="L10" s="168"/>
      <c r="M10" s="133"/>
      <c r="N10" s="16"/>
      <c r="O10" s="16"/>
      <c r="P10" s="145"/>
      <c r="Q10" s="145"/>
      <c r="R10" s="145"/>
      <c r="S10" s="145"/>
      <c r="T10" s="16"/>
      <c r="U10" s="145"/>
      <c r="V10" s="91">
        <v>0.2</v>
      </c>
      <c r="W10" s="138"/>
      <c r="X10" s="138"/>
      <c r="Y10" s="148"/>
      <c r="Z10" s="148"/>
      <c r="AA10" s="8"/>
      <c r="AB10" s="124"/>
      <c r="AC10" s="8"/>
      <c r="AD10" s="124"/>
      <c r="AE10" s="124"/>
      <c r="AF10" s="124"/>
      <c r="AG10" s="124"/>
      <c r="AH10" s="100"/>
      <c r="AI10" s="124"/>
      <c r="AJ10" s="124"/>
      <c r="AK10" s="21"/>
      <c r="AL10" s="21"/>
      <c r="AM10" s="124"/>
      <c r="AN10" s="124"/>
      <c r="AO10" s="124"/>
      <c r="AP10" s="128"/>
      <c r="AQ10" s="125"/>
      <c r="AR10" s="128"/>
      <c r="AS10" s="128"/>
      <c r="AT10" s="128"/>
      <c r="AU10" s="128"/>
      <c r="AV10" s="131"/>
      <c r="AW10" s="121"/>
    </row>
    <row r="11" spans="1:50" hidden="1" x14ac:dyDescent="0.25">
      <c r="B11" s="2" t="s">
        <v>1</v>
      </c>
      <c r="C11" s="2" t="str">
        <f>MID(B11,1,2)</f>
        <v>02</v>
      </c>
      <c r="D11" s="2" t="s">
        <v>2</v>
      </c>
      <c r="E11" s="1">
        <v>908</v>
      </c>
      <c r="F11" s="2">
        <v>104</v>
      </c>
      <c r="G11" s="2">
        <v>6077.9</v>
      </c>
      <c r="H11" s="43">
        <f t="shared" ref="H11:H74" si="0">E11-F11</f>
        <v>804</v>
      </c>
      <c r="I11" s="44">
        <f t="shared" ref="I11:I74" si="1">H11/$G$3</f>
        <v>9.5584904718256356E-4</v>
      </c>
      <c r="J11" s="44">
        <f t="shared" ref="J11:J74" si="2">1/(G11/$G$4)</f>
        <v>1.076169689556697</v>
      </c>
      <c r="K11" s="45">
        <f t="shared" ref="K11:K74" si="3">F11/E11</f>
        <v>0.11453744493392071</v>
      </c>
      <c r="L11" s="44">
        <f t="shared" ref="L11:L74" si="4">J11*I11</f>
        <v>1.0286557723695241E-3</v>
      </c>
      <c r="M11" s="44">
        <f t="shared" ref="M11:M74" si="5">L11/$G$5</f>
        <v>1.0718714742017398E-3</v>
      </c>
      <c r="N11" s="18">
        <f t="shared" ref="N11:N74" si="6">M11*$N$7</f>
        <v>1825883.5615654709</v>
      </c>
      <c r="O11" s="6">
        <f t="shared" ref="O11:O74" si="7">IF(E11&lt;=$O$8,0,N11)</f>
        <v>1825883.5615654709</v>
      </c>
      <c r="P11" s="57">
        <f t="shared" ref="P11:P20" si="8">IF(O11=0,0,O11/$O$2489)</f>
        <v>1.110124624220149E-3</v>
      </c>
      <c r="Q11" s="6">
        <f t="shared" ref="Q11:Q74" si="9">P11*$N$7</f>
        <v>1891046.0362443759</v>
      </c>
      <c r="R11" s="6">
        <f t="shared" ref="R11:R74" si="10">Q11/$R$3</f>
        <v>52.731192801415865</v>
      </c>
      <c r="S11" s="6">
        <f t="shared" ref="S11:S74" si="11">ROUND(R11,0)</f>
        <v>53</v>
      </c>
      <c r="T11" s="6">
        <f t="shared" ref="T11:T74" si="12">IF(AND(Q11&gt;0,S11&lt;$T$8),$T$8,S11)</f>
        <v>53</v>
      </c>
      <c r="U11" s="6">
        <f t="shared" ref="U11:U74" si="13">T11*$R$3</f>
        <v>1900686</v>
      </c>
      <c r="V11" s="28" t="str">
        <f t="shared" ref="V11:V74" si="14">IF(K11&lt;$V$10,"N/D",T11/$T$2489)</f>
        <v>N/D</v>
      </c>
      <c r="W11" s="25" t="str">
        <f t="shared" ref="W11:W74" si="15">IF(AND(T11&gt;10,V11&lt;&gt;"N/D"),V11/$V$2489," ")</f>
        <v xml:space="preserve"> </v>
      </c>
      <c r="X11" s="23" t="str">
        <f t="shared" ref="X11:X74" si="16">IF(W11=" "," ",ROUND(W11/$W$2489*$X$2491,0))</f>
        <v xml:space="preserve"> </v>
      </c>
      <c r="Y11" s="35">
        <f t="shared" ref="Y11:Y74" si="17">IF(X11=" ",T11,T11-X11)</f>
        <v>53</v>
      </c>
      <c r="Z11" s="36">
        <f t="shared" ref="Z11:Z74" si="18">Y11*$R$3</f>
        <v>1900686</v>
      </c>
      <c r="AA11" s="18">
        <f t="shared" ref="AA11:AA74" si="19">$AA$7*M11</f>
        <v>4033798.1635242822</v>
      </c>
      <c r="AB11" s="37">
        <f t="shared" ref="AB11:AB74" si="20">Y11*$AC$3</f>
        <v>1597685</v>
      </c>
      <c r="AC11" s="38" t="str">
        <f t="shared" ref="AC11:AC74" si="21">IF(Z11=0,$AC$8*$AC$5,"0")</f>
        <v>0</v>
      </c>
      <c r="AD11" s="39">
        <f t="shared" ref="AD11:AD74" si="22">AC11/$AC$5</f>
        <v>0</v>
      </c>
      <c r="AE11" s="37">
        <f t="shared" ref="AE11:AE74" si="23">AB11+AC11</f>
        <v>1597685</v>
      </c>
      <c r="AF11" s="19">
        <f t="shared" ref="AF11:AF74" si="24">IF(AA11&lt;AE11,0,AA11-AE11)</f>
        <v>2436113.1635242822</v>
      </c>
      <c r="AG11" s="6">
        <f t="shared" ref="AG11:AG74" si="25">ROUND(AF11/$AC$5,0)</f>
        <v>57</v>
      </c>
      <c r="AH11" s="23" t="str">
        <f t="shared" ref="AH11:AH74" si="26">IF(W11=" "," ",ROUND(W11/$W$2489*$AH$2491,0))</f>
        <v xml:space="preserve"> </v>
      </c>
      <c r="AI11" s="35">
        <f t="shared" ref="AI11:AI74" si="27">IF(AH11=" ",AD11+AG11,AD11+AG11-AH11)</f>
        <v>57</v>
      </c>
      <c r="AJ11" s="36">
        <f t="shared" ref="AJ11:AJ74" si="28">AI11*$AC$5</f>
        <v>2425635</v>
      </c>
      <c r="AK11" s="47">
        <f t="shared" ref="AK11:AK74" si="29">Y11</f>
        <v>53</v>
      </c>
      <c r="AL11" s="48">
        <f t="shared" ref="AL11:AL74" si="30">AI11</f>
        <v>57</v>
      </c>
      <c r="AM11" s="18">
        <f t="shared" ref="AM11:AM74" si="31">AB11+AJ11</f>
        <v>4023320</v>
      </c>
      <c r="AN11" s="18">
        <f t="shared" ref="AN11:AN74" si="32">ROUND(AM11/$AM$2489*(-$AM$2491),1)</f>
        <v>13177.7</v>
      </c>
      <c r="AO11" s="18">
        <f t="shared" ref="AO11:AO42" si="33">AM11-AN11</f>
        <v>4010142.3</v>
      </c>
      <c r="AP11" s="60">
        <f t="shared" ref="AP11:AP74" si="34">AL11</f>
        <v>57</v>
      </c>
      <c r="AQ11" s="18">
        <f t="shared" ref="AQ11:AQ74" si="35">AL11*$AC$4</f>
        <v>707370</v>
      </c>
      <c r="AR11" s="60">
        <f t="shared" ref="AR11:AR74" si="36">Y11</f>
        <v>53</v>
      </c>
      <c r="AS11" s="18">
        <f t="shared" ref="AS11:AS74" si="37">AB11</f>
        <v>1597685</v>
      </c>
      <c r="AT11" s="61">
        <f t="shared" ref="AT11:AT74" si="38">AL11</f>
        <v>57</v>
      </c>
      <c r="AU11" s="62">
        <f t="shared" ref="AU11:AU74" si="39">AO11-AQ11-AS11</f>
        <v>1705087.2999999998</v>
      </c>
      <c r="AV11" s="50">
        <f t="shared" ref="AV11:AV74" si="40">AK11+AL11</f>
        <v>110</v>
      </c>
      <c r="AW11" s="18">
        <f t="shared" ref="AW11:AW74" si="41">Z11+AO11</f>
        <v>5910828.2999999998</v>
      </c>
    </row>
    <row r="12" spans="1:50" hidden="1" x14ac:dyDescent="0.25">
      <c r="B12" s="2" t="s">
        <v>3</v>
      </c>
      <c r="C12" s="2" t="str">
        <f t="shared" ref="C12:C75" si="42">MID(B12,1,2)</f>
        <v>02</v>
      </c>
      <c r="D12" s="2" t="s">
        <v>4</v>
      </c>
      <c r="E12" s="1">
        <v>402</v>
      </c>
      <c r="F12" s="2">
        <v>24</v>
      </c>
      <c r="G12" s="2">
        <v>5627.5</v>
      </c>
      <c r="H12" s="43">
        <f t="shared" si="0"/>
        <v>378</v>
      </c>
      <c r="I12" s="44">
        <f t="shared" si="1"/>
        <v>4.4939171621269781E-4</v>
      </c>
      <c r="J12" s="44">
        <f t="shared" si="2"/>
        <v>1.1623015115338335</v>
      </c>
      <c r="K12" s="45">
        <f t="shared" si="3"/>
        <v>5.9701492537313432E-2</v>
      </c>
      <c r="L12" s="44">
        <f t="shared" si="4"/>
        <v>5.223286710248022E-4</v>
      </c>
      <c r="M12" s="44">
        <f t="shared" si="5"/>
        <v>5.4427264947876899E-4</v>
      </c>
      <c r="N12" s="18">
        <f t="shared" si="6"/>
        <v>927143.32605322066</v>
      </c>
      <c r="O12" s="6">
        <f t="shared" si="7"/>
        <v>927143.32605322066</v>
      </c>
      <c r="P12" s="57">
        <f t="shared" si="8"/>
        <v>5.636967537790853E-4</v>
      </c>
      <c r="Q12" s="6">
        <f t="shared" si="9"/>
        <v>960231.39080136933</v>
      </c>
      <c r="R12" s="6">
        <f t="shared" si="10"/>
        <v>26.775734504527616</v>
      </c>
      <c r="S12" s="6">
        <f t="shared" si="11"/>
        <v>27</v>
      </c>
      <c r="T12" s="6">
        <f t="shared" si="12"/>
        <v>27</v>
      </c>
      <c r="U12" s="6">
        <f t="shared" si="13"/>
        <v>968274</v>
      </c>
      <c r="V12" s="28" t="str">
        <f t="shared" si="14"/>
        <v>N/D</v>
      </c>
      <c r="W12" s="25" t="str">
        <f t="shared" si="15"/>
        <v xml:space="preserve"> </v>
      </c>
      <c r="X12" s="23" t="str">
        <f t="shared" si="16"/>
        <v xml:space="preserve"> </v>
      </c>
      <c r="Y12" s="35">
        <f t="shared" si="17"/>
        <v>27</v>
      </c>
      <c r="Z12" s="36">
        <f t="shared" si="18"/>
        <v>968274</v>
      </c>
      <c r="AA12" s="18">
        <f t="shared" si="19"/>
        <v>2048273.5726865099</v>
      </c>
      <c r="AB12" s="37">
        <f t="shared" si="20"/>
        <v>813915</v>
      </c>
      <c r="AC12" s="38" t="str">
        <f t="shared" si="21"/>
        <v>0</v>
      </c>
      <c r="AD12" s="39">
        <f t="shared" si="22"/>
        <v>0</v>
      </c>
      <c r="AE12" s="37">
        <f t="shared" si="23"/>
        <v>813915</v>
      </c>
      <c r="AF12" s="19">
        <f t="shared" si="24"/>
        <v>1234358.5726865099</v>
      </c>
      <c r="AG12" s="6">
        <f t="shared" si="25"/>
        <v>29</v>
      </c>
      <c r="AH12" s="23" t="str">
        <f t="shared" si="26"/>
        <v xml:space="preserve"> </v>
      </c>
      <c r="AI12" s="35">
        <f t="shared" si="27"/>
        <v>29</v>
      </c>
      <c r="AJ12" s="36">
        <f t="shared" si="28"/>
        <v>1234095</v>
      </c>
      <c r="AK12" s="47">
        <f t="shared" si="29"/>
        <v>27</v>
      </c>
      <c r="AL12" s="48">
        <f t="shared" si="30"/>
        <v>29</v>
      </c>
      <c r="AM12" s="18">
        <f t="shared" si="31"/>
        <v>2048010</v>
      </c>
      <c r="AN12" s="18">
        <f t="shared" si="32"/>
        <v>6707.9</v>
      </c>
      <c r="AO12" s="18">
        <f t="shared" si="33"/>
        <v>2041302.1</v>
      </c>
      <c r="AP12" s="60">
        <f t="shared" si="34"/>
        <v>29</v>
      </c>
      <c r="AQ12" s="18">
        <f t="shared" si="35"/>
        <v>359890</v>
      </c>
      <c r="AR12" s="60">
        <f t="shared" si="36"/>
        <v>27</v>
      </c>
      <c r="AS12" s="18">
        <f t="shared" si="37"/>
        <v>813915</v>
      </c>
      <c r="AT12" s="61">
        <f t="shared" si="38"/>
        <v>29</v>
      </c>
      <c r="AU12" s="62">
        <f t="shared" si="39"/>
        <v>867497.10000000009</v>
      </c>
      <c r="AV12" s="50">
        <f t="shared" si="40"/>
        <v>56</v>
      </c>
      <c r="AW12" s="18">
        <f t="shared" si="41"/>
        <v>3009576.1</v>
      </c>
    </row>
    <row r="13" spans="1:50" hidden="1" x14ac:dyDescent="0.25">
      <c r="B13" s="2" t="s">
        <v>5</v>
      </c>
      <c r="C13" s="2" t="str">
        <f t="shared" si="42"/>
        <v>02</v>
      </c>
      <c r="D13" s="2" t="s">
        <v>6</v>
      </c>
      <c r="E13" s="1">
        <v>125</v>
      </c>
      <c r="F13" s="2">
        <v>15</v>
      </c>
      <c r="G13" s="2">
        <v>8671.27</v>
      </c>
      <c r="H13" s="43">
        <f t="shared" si="0"/>
        <v>110</v>
      </c>
      <c r="I13" s="44">
        <f t="shared" si="1"/>
        <v>1.3077536715184329E-4</v>
      </c>
      <c r="J13" s="44">
        <f t="shared" si="2"/>
        <v>0.75431300791656208</v>
      </c>
      <c r="K13" s="45">
        <f t="shared" si="3"/>
        <v>0.12</v>
      </c>
      <c r="L13" s="44">
        <f t="shared" si="4"/>
        <v>9.8645560557699679E-5</v>
      </c>
      <c r="M13" s="44">
        <f t="shared" si="5"/>
        <v>1.0278984015699981E-4</v>
      </c>
      <c r="N13" s="18">
        <f t="shared" si="6"/>
        <v>175097.74628379007</v>
      </c>
      <c r="O13" s="6">
        <f t="shared" si="7"/>
        <v>175097.74628379007</v>
      </c>
      <c r="P13" s="57">
        <f t="shared" si="8"/>
        <v>1.0645822323326586E-4</v>
      </c>
      <c r="Q13" s="6">
        <f t="shared" si="9"/>
        <v>181346.66746295238</v>
      </c>
      <c r="R13" s="6">
        <f t="shared" si="10"/>
        <v>5.0567917980857837</v>
      </c>
      <c r="S13" s="6">
        <f t="shared" si="11"/>
        <v>5</v>
      </c>
      <c r="T13" s="6">
        <f t="shared" si="12"/>
        <v>10</v>
      </c>
      <c r="U13" s="6">
        <f t="shared" si="13"/>
        <v>358620</v>
      </c>
      <c r="V13" s="28" t="str">
        <f t="shared" si="14"/>
        <v>N/D</v>
      </c>
      <c r="W13" s="25" t="str">
        <f t="shared" si="15"/>
        <v xml:space="preserve"> </v>
      </c>
      <c r="X13" s="23" t="str">
        <f t="shared" si="16"/>
        <v xml:space="preserve"> </v>
      </c>
      <c r="Y13" s="35">
        <f t="shared" si="17"/>
        <v>10</v>
      </c>
      <c r="Z13" s="36">
        <f t="shared" si="18"/>
        <v>358620</v>
      </c>
      <c r="AA13" s="18">
        <f t="shared" si="19"/>
        <v>386831.33046623186</v>
      </c>
      <c r="AB13" s="37">
        <f t="shared" si="20"/>
        <v>301450</v>
      </c>
      <c r="AC13" s="38" t="str">
        <f t="shared" si="21"/>
        <v>0</v>
      </c>
      <c r="AD13" s="39">
        <f t="shared" si="22"/>
        <v>0</v>
      </c>
      <c r="AE13" s="37">
        <f t="shared" si="23"/>
        <v>301450</v>
      </c>
      <c r="AF13" s="19">
        <f t="shared" si="24"/>
        <v>85381.330466231855</v>
      </c>
      <c r="AG13" s="6">
        <f t="shared" si="25"/>
        <v>2</v>
      </c>
      <c r="AH13" s="23" t="str">
        <f t="shared" si="26"/>
        <v xml:space="preserve"> </v>
      </c>
      <c r="AI13" s="35">
        <f t="shared" si="27"/>
        <v>2</v>
      </c>
      <c r="AJ13" s="36">
        <f t="shared" si="28"/>
        <v>85110</v>
      </c>
      <c r="AK13" s="47">
        <f t="shared" si="29"/>
        <v>10</v>
      </c>
      <c r="AL13" s="48">
        <f t="shared" si="30"/>
        <v>2</v>
      </c>
      <c r="AM13" s="18">
        <f t="shared" si="31"/>
        <v>386560</v>
      </c>
      <c r="AN13" s="18">
        <f t="shared" si="32"/>
        <v>1266.0999999999999</v>
      </c>
      <c r="AO13" s="18">
        <f t="shared" si="33"/>
        <v>385293.9</v>
      </c>
      <c r="AP13" s="60">
        <f t="shared" si="34"/>
        <v>2</v>
      </c>
      <c r="AQ13" s="18">
        <f t="shared" si="35"/>
        <v>24820</v>
      </c>
      <c r="AR13" s="60">
        <f t="shared" si="36"/>
        <v>10</v>
      </c>
      <c r="AS13" s="18">
        <f t="shared" si="37"/>
        <v>301450</v>
      </c>
      <c r="AT13" s="61">
        <f t="shared" si="38"/>
        <v>2</v>
      </c>
      <c r="AU13" s="62">
        <f t="shared" si="39"/>
        <v>59023.900000000023</v>
      </c>
      <c r="AV13" s="50">
        <f t="shared" si="40"/>
        <v>12</v>
      </c>
      <c r="AW13" s="18">
        <f t="shared" si="41"/>
        <v>743913.9</v>
      </c>
    </row>
    <row r="14" spans="1:50" hidden="1" x14ac:dyDescent="0.25">
      <c r="B14" s="2" t="s">
        <v>7</v>
      </c>
      <c r="C14" s="2" t="str">
        <f t="shared" si="42"/>
        <v>02</v>
      </c>
      <c r="D14" s="2" t="s">
        <v>8</v>
      </c>
      <c r="E14" s="1">
        <v>418</v>
      </c>
      <c r="F14" s="2">
        <v>23</v>
      </c>
      <c r="G14" s="2">
        <v>5181.7700000000004</v>
      </c>
      <c r="H14" s="43">
        <f t="shared" si="0"/>
        <v>395</v>
      </c>
      <c r="I14" s="44">
        <f t="shared" si="1"/>
        <v>4.6960245477252813E-4</v>
      </c>
      <c r="J14" s="44">
        <f t="shared" si="2"/>
        <v>1.2622813741552881</v>
      </c>
      <c r="K14" s="45">
        <f t="shared" si="3"/>
        <v>5.5023923444976079E-2</v>
      </c>
      <c r="L14" s="44">
        <f t="shared" si="4"/>
        <v>5.927704319169633E-4</v>
      </c>
      <c r="M14" s="44">
        <f t="shared" si="5"/>
        <v>6.1767379699668101E-4</v>
      </c>
      <c r="N14" s="18">
        <f t="shared" si="6"/>
        <v>1052178.7914785959</v>
      </c>
      <c r="O14" s="6">
        <f t="shared" si="7"/>
        <v>1052178.7914785959</v>
      </c>
      <c r="P14" s="57">
        <f t="shared" si="8"/>
        <v>6.3971745520351121E-4</v>
      </c>
      <c r="Q14" s="6">
        <f t="shared" si="9"/>
        <v>1089729.1453459698</v>
      </c>
      <c r="R14" s="6">
        <f t="shared" si="10"/>
        <v>30.386736527409788</v>
      </c>
      <c r="S14" s="6">
        <f t="shared" si="11"/>
        <v>30</v>
      </c>
      <c r="T14" s="6">
        <f t="shared" si="12"/>
        <v>30</v>
      </c>
      <c r="U14" s="6">
        <f t="shared" si="13"/>
        <v>1075860</v>
      </c>
      <c r="V14" s="28" t="str">
        <f t="shared" si="14"/>
        <v>N/D</v>
      </c>
      <c r="W14" s="25" t="str">
        <f t="shared" si="15"/>
        <v xml:space="preserve"> </v>
      </c>
      <c r="X14" s="23" t="str">
        <f t="shared" si="16"/>
        <v xml:space="preserve"> </v>
      </c>
      <c r="Y14" s="35">
        <f t="shared" si="17"/>
        <v>30</v>
      </c>
      <c r="Z14" s="36">
        <f t="shared" si="18"/>
        <v>1075860</v>
      </c>
      <c r="AA14" s="18">
        <f t="shared" si="19"/>
        <v>2324505.7714012237</v>
      </c>
      <c r="AB14" s="37">
        <f t="shared" si="20"/>
        <v>904350</v>
      </c>
      <c r="AC14" s="38" t="str">
        <f t="shared" si="21"/>
        <v>0</v>
      </c>
      <c r="AD14" s="39">
        <f t="shared" si="22"/>
        <v>0</v>
      </c>
      <c r="AE14" s="37">
        <f t="shared" si="23"/>
        <v>904350</v>
      </c>
      <c r="AF14" s="19">
        <f t="shared" si="24"/>
        <v>1420155.7714012237</v>
      </c>
      <c r="AG14" s="6">
        <f t="shared" si="25"/>
        <v>33</v>
      </c>
      <c r="AH14" s="23" t="str">
        <f t="shared" si="26"/>
        <v xml:space="preserve"> </v>
      </c>
      <c r="AI14" s="35">
        <f t="shared" si="27"/>
        <v>33</v>
      </c>
      <c r="AJ14" s="36">
        <f t="shared" si="28"/>
        <v>1404315</v>
      </c>
      <c r="AK14" s="47">
        <f t="shared" si="29"/>
        <v>30</v>
      </c>
      <c r="AL14" s="48">
        <f t="shared" si="30"/>
        <v>33</v>
      </c>
      <c r="AM14" s="18">
        <f t="shared" si="31"/>
        <v>2308665</v>
      </c>
      <c r="AN14" s="18">
        <f t="shared" si="32"/>
        <v>7561.6</v>
      </c>
      <c r="AO14" s="18">
        <f t="shared" si="33"/>
        <v>2301103.4</v>
      </c>
      <c r="AP14" s="60">
        <f t="shared" si="34"/>
        <v>33</v>
      </c>
      <c r="AQ14" s="18">
        <f t="shared" si="35"/>
        <v>409530</v>
      </c>
      <c r="AR14" s="60">
        <f t="shared" si="36"/>
        <v>30</v>
      </c>
      <c r="AS14" s="18">
        <f t="shared" si="37"/>
        <v>904350</v>
      </c>
      <c r="AT14" s="61">
        <f t="shared" si="38"/>
        <v>33</v>
      </c>
      <c r="AU14" s="62">
        <f t="shared" si="39"/>
        <v>987223.39999999991</v>
      </c>
      <c r="AV14" s="50">
        <f t="shared" si="40"/>
        <v>63</v>
      </c>
      <c r="AW14" s="18">
        <f t="shared" si="41"/>
        <v>3376963.4</v>
      </c>
    </row>
    <row r="15" spans="1:50" hidden="1" x14ac:dyDescent="0.25">
      <c r="B15" s="2" t="s">
        <v>9</v>
      </c>
      <c r="C15" s="2" t="str">
        <f t="shared" si="42"/>
        <v>02</v>
      </c>
      <c r="D15" s="2" t="s">
        <v>10</v>
      </c>
      <c r="E15" s="1">
        <v>201</v>
      </c>
      <c r="F15" s="2">
        <v>0</v>
      </c>
      <c r="G15" s="2">
        <v>6031.99</v>
      </c>
      <c r="H15" s="43">
        <f t="shared" si="0"/>
        <v>201</v>
      </c>
      <c r="I15" s="44">
        <f t="shared" si="1"/>
        <v>2.3896226179564089E-4</v>
      </c>
      <c r="J15" s="44">
        <f t="shared" si="2"/>
        <v>1.0843605105705825</v>
      </c>
      <c r="K15" s="45">
        <f t="shared" si="3"/>
        <v>0</v>
      </c>
      <c r="L15" s="44">
        <f t="shared" si="4"/>
        <v>2.5912124020782234E-4</v>
      </c>
      <c r="M15" s="44">
        <f t="shared" si="5"/>
        <v>2.7000739528127338E-4</v>
      </c>
      <c r="N15" s="18">
        <f t="shared" si="6"/>
        <v>459945.13000016467</v>
      </c>
      <c r="O15" s="6">
        <f t="shared" si="7"/>
        <v>459945.13000016467</v>
      </c>
      <c r="P15" s="57">
        <f t="shared" si="8"/>
        <v>2.7964346979801201E-4</v>
      </c>
      <c r="Q15" s="6">
        <f t="shared" si="9"/>
        <v>476359.73798405204</v>
      </c>
      <c r="R15" s="6">
        <f t="shared" si="10"/>
        <v>13.283133622889187</v>
      </c>
      <c r="S15" s="6">
        <f t="shared" si="11"/>
        <v>13</v>
      </c>
      <c r="T15" s="6">
        <f t="shared" si="12"/>
        <v>13</v>
      </c>
      <c r="U15" s="6">
        <f t="shared" si="13"/>
        <v>466206</v>
      </c>
      <c r="V15" s="28" t="str">
        <f t="shared" si="14"/>
        <v>N/D</v>
      </c>
      <c r="W15" s="25" t="str">
        <f t="shared" si="15"/>
        <v xml:space="preserve"> </v>
      </c>
      <c r="X15" s="23" t="str">
        <f t="shared" si="16"/>
        <v xml:space="preserve"> </v>
      </c>
      <c r="Y15" s="35">
        <f t="shared" si="17"/>
        <v>13</v>
      </c>
      <c r="Z15" s="36">
        <f t="shared" si="18"/>
        <v>466206</v>
      </c>
      <c r="AA15" s="18">
        <f t="shared" si="19"/>
        <v>1016124.93795929</v>
      </c>
      <c r="AB15" s="37">
        <f t="shared" si="20"/>
        <v>391885</v>
      </c>
      <c r="AC15" s="38" t="str">
        <f t="shared" si="21"/>
        <v>0</v>
      </c>
      <c r="AD15" s="39">
        <f t="shared" si="22"/>
        <v>0</v>
      </c>
      <c r="AE15" s="37">
        <f t="shared" si="23"/>
        <v>391885</v>
      </c>
      <c r="AF15" s="19">
        <f t="shared" si="24"/>
        <v>624239.93795928999</v>
      </c>
      <c r="AG15" s="6">
        <f t="shared" si="25"/>
        <v>15</v>
      </c>
      <c r="AH15" s="23" t="str">
        <f t="shared" si="26"/>
        <v xml:space="preserve"> </v>
      </c>
      <c r="AI15" s="35">
        <f t="shared" si="27"/>
        <v>15</v>
      </c>
      <c r="AJ15" s="36">
        <f t="shared" si="28"/>
        <v>638325</v>
      </c>
      <c r="AK15" s="47">
        <f t="shared" si="29"/>
        <v>13</v>
      </c>
      <c r="AL15" s="48">
        <f t="shared" si="30"/>
        <v>15</v>
      </c>
      <c r="AM15" s="18">
        <f t="shared" si="31"/>
        <v>1030210</v>
      </c>
      <c r="AN15" s="18">
        <f t="shared" si="32"/>
        <v>3374.3</v>
      </c>
      <c r="AO15" s="18">
        <f t="shared" si="33"/>
        <v>1026835.7</v>
      </c>
      <c r="AP15" s="60">
        <f t="shared" si="34"/>
        <v>15</v>
      </c>
      <c r="AQ15" s="18">
        <f t="shared" si="35"/>
        <v>186150</v>
      </c>
      <c r="AR15" s="60">
        <f t="shared" si="36"/>
        <v>13</v>
      </c>
      <c r="AS15" s="18">
        <f t="shared" si="37"/>
        <v>391885</v>
      </c>
      <c r="AT15" s="61">
        <f t="shared" si="38"/>
        <v>15</v>
      </c>
      <c r="AU15" s="62">
        <f t="shared" si="39"/>
        <v>448800.69999999995</v>
      </c>
      <c r="AV15" s="50">
        <f t="shared" si="40"/>
        <v>28</v>
      </c>
      <c r="AW15" s="18">
        <f t="shared" si="41"/>
        <v>1493041.7</v>
      </c>
    </row>
    <row r="16" spans="1:50" hidden="1" x14ac:dyDescent="0.25">
      <c r="B16" s="2" t="s">
        <v>11</v>
      </c>
      <c r="C16" s="2" t="str">
        <f t="shared" si="42"/>
        <v>02</v>
      </c>
      <c r="D16" s="2" t="s">
        <v>12</v>
      </c>
      <c r="E16" s="1">
        <v>210</v>
      </c>
      <c r="F16" s="2">
        <v>0</v>
      </c>
      <c r="G16" s="2">
        <v>5687.5</v>
      </c>
      <c r="H16" s="43">
        <f t="shared" si="0"/>
        <v>210</v>
      </c>
      <c r="I16" s="44">
        <f t="shared" si="1"/>
        <v>2.4966206456260992E-4</v>
      </c>
      <c r="J16" s="44">
        <f t="shared" si="2"/>
        <v>1.1500398692143556</v>
      </c>
      <c r="K16" s="45">
        <f t="shared" si="3"/>
        <v>0</v>
      </c>
      <c r="L16" s="44">
        <f t="shared" si="4"/>
        <v>2.8712132807736995E-4</v>
      </c>
      <c r="M16" s="44">
        <f t="shared" si="5"/>
        <v>2.9918381782093018E-4</v>
      </c>
      <c r="N16" s="18">
        <f t="shared" si="6"/>
        <v>509645.81854598288</v>
      </c>
      <c r="O16" s="6">
        <f t="shared" si="7"/>
        <v>509645.81854598288</v>
      </c>
      <c r="P16" s="57">
        <f t="shared" si="8"/>
        <v>3.0986114597233728E-4</v>
      </c>
      <c r="Q16" s="6">
        <f t="shared" si="9"/>
        <v>527834.1540156001</v>
      </c>
      <c r="R16" s="6">
        <f t="shared" si="10"/>
        <v>14.718480676359381</v>
      </c>
      <c r="S16" s="6">
        <f t="shared" si="11"/>
        <v>15</v>
      </c>
      <c r="T16" s="6">
        <f t="shared" si="12"/>
        <v>15</v>
      </c>
      <c r="U16" s="6">
        <f t="shared" si="13"/>
        <v>537930</v>
      </c>
      <c r="V16" s="28" t="str">
        <f t="shared" si="14"/>
        <v>N/D</v>
      </c>
      <c r="W16" s="25" t="str">
        <f t="shared" si="15"/>
        <v xml:space="preserve"> </v>
      </c>
      <c r="X16" s="23" t="str">
        <f t="shared" si="16"/>
        <v xml:space="preserve"> </v>
      </c>
      <c r="Y16" s="35">
        <f t="shared" si="17"/>
        <v>15</v>
      </c>
      <c r="Z16" s="36">
        <f t="shared" si="18"/>
        <v>537930</v>
      </c>
      <c r="AA16" s="18">
        <f t="shared" si="19"/>
        <v>1125925.2288442818</v>
      </c>
      <c r="AB16" s="37">
        <f t="shared" si="20"/>
        <v>452175</v>
      </c>
      <c r="AC16" s="38" t="str">
        <f t="shared" si="21"/>
        <v>0</v>
      </c>
      <c r="AD16" s="39">
        <f t="shared" si="22"/>
        <v>0</v>
      </c>
      <c r="AE16" s="37">
        <f t="shared" si="23"/>
        <v>452175</v>
      </c>
      <c r="AF16" s="19">
        <f t="shared" si="24"/>
        <v>673750.22884428175</v>
      </c>
      <c r="AG16" s="6">
        <f t="shared" si="25"/>
        <v>16</v>
      </c>
      <c r="AH16" s="23" t="str">
        <f t="shared" si="26"/>
        <v xml:space="preserve"> </v>
      </c>
      <c r="AI16" s="35">
        <f t="shared" si="27"/>
        <v>16</v>
      </c>
      <c r="AJ16" s="36">
        <f t="shared" si="28"/>
        <v>680880</v>
      </c>
      <c r="AK16" s="47">
        <f t="shared" si="29"/>
        <v>15</v>
      </c>
      <c r="AL16" s="48">
        <f t="shared" si="30"/>
        <v>16</v>
      </c>
      <c r="AM16" s="18">
        <f t="shared" si="31"/>
        <v>1133055</v>
      </c>
      <c r="AN16" s="18">
        <f t="shared" si="32"/>
        <v>3711.1</v>
      </c>
      <c r="AO16" s="18">
        <f t="shared" si="33"/>
        <v>1129343.8999999999</v>
      </c>
      <c r="AP16" s="60">
        <f t="shared" si="34"/>
        <v>16</v>
      </c>
      <c r="AQ16" s="18">
        <f t="shared" si="35"/>
        <v>198560</v>
      </c>
      <c r="AR16" s="60">
        <f t="shared" si="36"/>
        <v>15</v>
      </c>
      <c r="AS16" s="18">
        <f t="shared" si="37"/>
        <v>452175</v>
      </c>
      <c r="AT16" s="61">
        <f t="shared" si="38"/>
        <v>16</v>
      </c>
      <c r="AU16" s="62">
        <f t="shared" si="39"/>
        <v>478608.89999999991</v>
      </c>
      <c r="AV16" s="50">
        <f t="shared" si="40"/>
        <v>31</v>
      </c>
      <c r="AW16" s="18">
        <f t="shared" si="41"/>
        <v>1667273.9</v>
      </c>
    </row>
    <row r="17" spans="1:49" hidden="1" x14ac:dyDescent="0.25">
      <c r="B17" s="2" t="s">
        <v>13</v>
      </c>
      <c r="C17" s="2" t="str">
        <f t="shared" si="42"/>
        <v>02</v>
      </c>
      <c r="D17" s="2" t="s">
        <v>14</v>
      </c>
      <c r="E17" s="1">
        <v>528</v>
      </c>
      <c r="F17" s="2">
        <v>305</v>
      </c>
      <c r="G17" s="2">
        <v>5638.49</v>
      </c>
      <c r="H17" s="43">
        <f t="shared" si="0"/>
        <v>223</v>
      </c>
      <c r="I17" s="44">
        <f t="shared" si="1"/>
        <v>2.6511733522600954E-4</v>
      </c>
      <c r="J17" s="44">
        <f t="shared" si="2"/>
        <v>1.1600360657120343</v>
      </c>
      <c r="K17" s="45">
        <f t="shared" si="3"/>
        <v>0.57765151515151514</v>
      </c>
      <c r="L17" s="44">
        <f t="shared" si="4"/>
        <v>3.0754567050763861E-4</v>
      </c>
      <c r="M17" s="44">
        <f t="shared" si="5"/>
        <v>3.204662240625284E-4</v>
      </c>
      <c r="N17" s="18">
        <f t="shared" si="6"/>
        <v>545899.41484215483</v>
      </c>
      <c r="O17" s="6">
        <f t="shared" si="7"/>
        <v>545899.41484215483</v>
      </c>
      <c r="P17" s="57">
        <f t="shared" si="8"/>
        <v>3.3190308271577936E-4</v>
      </c>
      <c r="Q17" s="6">
        <f t="shared" si="9"/>
        <v>565381.57544958265</v>
      </c>
      <c r="R17" s="6">
        <f t="shared" si="10"/>
        <v>15.765478095186623</v>
      </c>
      <c r="S17" s="6">
        <f t="shared" si="11"/>
        <v>16</v>
      </c>
      <c r="T17" s="6">
        <f t="shared" si="12"/>
        <v>16</v>
      </c>
      <c r="U17" s="6">
        <f t="shared" si="13"/>
        <v>573792</v>
      </c>
      <c r="V17" s="28">
        <f t="shared" si="14"/>
        <v>3.2603822798223092E-4</v>
      </c>
      <c r="W17" s="25">
        <f t="shared" si="15"/>
        <v>8.6866822303056663E-4</v>
      </c>
      <c r="X17" s="23">
        <f t="shared" si="16"/>
        <v>1</v>
      </c>
      <c r="Y17" s="35">
        <f t="shared" si="17"/>
        <v>15</v>
      </c>
      <c r="Z17" s="36">
        <f t="shared" si="18"/>
        <v>537930</v>
      </c>
      <c r="AA17" s="18">
        <f t="shared" si="19"/>
        <v>1206017.7896400352</v>
      </c>
      <c r="AB17" s="37">
        <f t="shared" si="20"/>
        <v>452175</v>
      </c>
      <c r="AC17" s="38" t="str">
        <f t="shared" si="21"/>
        <v>0</v>
      </c>
      <c r="AD17" s="39">
        <f t="shared" si="22"/>
        <v>0</v>
      </c>
      <c r="AE17" s="37">
        <f t="shared" si="23"/>
        <v>452175</v>
      </c>
      <c r="AF17" s="19">
        <f t="shared" si="24"/>
        <v>753842.78964003525</v>
      </c>
      <c r="AG17" s="6">
        <f t="shared" si="25"/>
        <v>18</v>
      </c>
      <c r="AH17" s="23">
        <f t="shared" si="26"/>
        <v>1</v>
      </c>
      <c r="AI17" s="35">
        <f t="shared" si="27"/>
        <v>17</v>
      </c>
      <c r="AJ17" s="36">
        <f t="shared" si="28"/>
        <v>723435</v>
      </c>
      <c r="AK17" s="47">
        <f t="shared" si="29"/>
        <v>15</v>
      </c>
      <c r="AL17" s="48">
        <f t="shared" si="30"/>
        <v>17</v>
      </c>
      <c r="AM17" s="18">
        <f t="shared" si="31"/>
        <v>1175610</v>
      </c>
      <c r="AN17" s="18">
        <f t="shared" si="32"/>
        <v>3850.5</v>
      </c>
      <c r="AO17" s="18">
        <f t="shared" si="33"/>
        <v>1171759.5</v>
      </c>
      <c r="AP17" s="60">
        <f t="shared" si="34"/>
        <v>17</v>
      </c>
      <c r="AQ17" s="18">
        <f t="shared" si="35"/>
        <v>210970</v>
      </c>
      <c r="AR17" s="60">
        <f t="shared" si="36"/>
        <v>15</v>
      </c>
      <c r="AS17" s="18">
        <f t="shared" si="37"/>
        <v>452175</v>
      </c>
      <c r="AT17" s="61">
        <f t="shared" si="38"/>
        <v>17</v>
      </c>
      <c r="AU17" s="62">
        <f t="shared" si="39"/>
        <v>508614.5</v>
      </c>
      <c r="AV17" s="50">
        <f t="shared" si="40"/>
        <v>32</v>
      </c>
      <c r="AW17" s="18">
        <f t="shared" si="41"/>
        <v>1709689.5</v>
      </c>
    </row>
    <row r="18" spans="1:49" hidden="1" x14ac:dyDescent="0.25">
      <c r="B18" s="2" t="s">
        <v>15</v>
      </c>
      <c r="C18" s="2" t="str">
        <f t="shared" si="42"/>
        <v>02</v>
      </c>
      <c r="D18" s="2" t="s">
        <v>16</v>
      </c>
      <c r="E18" s="1">
        <v>654</v>
      </c>
      <c r="F18" s="2">
        <v>297</v>
      </c>
      <c r="G18" s="2">
        <v>5369.83</v>
      </c>
      <c r="H18" s="43">
        <f t="shared" si="0"/>
        <v>357</v>
      </c>
      <c r="I18" s="44">
        <f t="shared" si="1"/>
        <v>4.244255097564368E-4</v>
      </c>
      <c r="J18" s="44">
        <f t="shared" si="2"/>
        <v>1.2180742697919018</v>
      </c>
      <c r="K18" s="45">
        <f t="shared" si="3"/>
        <v>0.45412844036697247</v>
      </c>
      <c r="L18" s="44">
        <f t="shared" si="4"/>
        <v>5.169817928776275E-4</v>
      </c>
      <c r="M18" s="44">
        <f t="shared" si="5"/>
        <v>5.3870113924577099E-4</v>
      </c>
      <c r="N18" s="18">
        <f t="shared" si="6"/>
        <v>917652.51564136508</v>
      </c>
      <c r="O18" s="6">
        <f t="shared" si="7"/>
        <v>917652.51564136508</v>
      </c>
      <c r="P18" s="57">
        <f t="shared" si="8"/>
        <v>5.5792640644490338E-4</v>
      </c>
      <c r="Q18" s="6">
        <f t="shared" si="9"/>
        <v>950401.87056914892</v>
      </c>
      <c r="R18" s="6">
        <f t="shared" si="10"/>
        <v>26.501641586335086</v>
      </c>
      <c r="S18" s="6">
        <f t="shared" si="11"/>
        <v>27</v>
      </c>
      <c r="T18" s="6">
        <f t="shared" si="12"/>
        <v>27</v>
      </c>
      <c r="U18" s="6">
        <f t="shared" si="13"/>
        <v>968274</v>
      </c>
      <c r="V18" s="28">
        <f t="shared" si="14"/>
        <v>5.5018950972001465E-4</v>
      </c>
      <c r="W18" s="25">
        <f t="shared" si="15"/>
        <v>1.465877626364081E-3</v>
      </c>
      <c r="X18" s="23">
        <f t="shared" si="16"/>
        <v>2</v>
      </c>
      <c r="Y18" s="35">
        <f t="shared" si="17"/>
        <v>25</v>
      </c>
      <c r="Z18" s="36">
        <f t="shared" si="18"/>
        <v>896550</v>
      </c>
      <c r="AA18" s="18">
        <f t="shared" si="19"/>
        <v>2027306.1822046787</v>
      </c>
      <c r="AB18" s="37">
        <f t="shared" si="20"/>
        <v>753625</v>
      </c>
      <c r="AC18" s="38" t="str">
        <f t="shared" si="21"/>
        <v>0</v>
      </c>
      <c r="AD18" s="39">
        <f t="shared" si="22"/>
        <v>0</v>
      </c>
      <c r="AE18" s="37">
        <f t="shared" si="23"/>
        <v>753625</v>
      </c>
      <c r="AF18" s="19">
        <f t="shared" si="24"/>
        <v>1273681.1822046787</v>
      </c>
      <c r="AG18" s="6">
        <f t="shared" si="25"/>
        <v>30</v>
      </c>
      <c r="AH18" s="23">
        <f t="shared" si="26"/>
        <v>1</v>
      </c>
      <c r="AI18" s="35">
        <f t="shared" si="27"/>
        <v>29</v>
      </c>
      <c r="AJ18" s="36">
        <f t="shared" si="28"/>
        <v>1234095</v>
      </c>
      <c r="AK18" s="47">
        <f t="shared" si="29"/>
        <v>25</v>
      </c>
      <c r="AL18" s="48">
        <f t="shared" si="30"/>
        <v>29</v>
      </c>
      <c r="AM18" s="18">
        <f t="shared" si="31"/>
        <v>1987720</v>
      </c>
      <c r="AN18" s="18">
        <f t="shared" si="32"/>
        <v>6510.4</v>
      </c>
      <c r="AO18" s="18">
        <f t="shared" si="33"/>
        <v>1981209.6000000001</v>
      </c>
      <c r="AP18" s="60">
        <f t="shared" si="34"/>
        <v>29</v>
      </c>
      <c r="AQ18" s="18">
        <f t="shared" si="35"/>
        <v>359890</v>
      </c>
      <c r="AR18" s="60">
        <f t="shared" si="36"/>
        <v>25</v>
      </c>
      <c r="AS18" s="18">
        <f t="shared" si="37"/>
        <v>753625</v>
      </c>
      <c r="AT18" s="61">
        <f t="shared" si="38"/>
        <v>29</v>
      </c>
      <c r="AU18" s="62">
        <f t="shared" si="39"/>
        <v>867694.60000000009</v>
      </c>
      <c r="AV18" s="50">
        <f t="shared" si="40"/>
        <v>54</v>
      </c>
      <c r="AW18" s="18">
        <f t="shared" si="41"/>
        <v>2877759.6</v>
      </c>
    </row>
    <row r="19" spans="1:49" hidden="1" x14ac:dyDescent="0.25">
      <c r="B19" s="2" t="s">
        <v>17</v>
      </c>
      <c r="C19" s="2" t="str">
        <f t="shared" si="42"/>
        <v>02</v>
      </c>
      <c r="D19" s="2" t="s">
        <v>18</v>
      </c>
      <c r="E19" s="1">
        <v>210</v>
      </c>
      <c r="F19" s="2">
        <v>45</v>
      </c>
      <c r="G19" s="2">
        <v>5423.37</v>
      </c>
      <c r="H19" s="43">
        <f t="shared" si="0"/>
        <v>165</v>
      </c>
      <c r="I19" s="44">
        <f t="shared" si="1"/>
        <v>1.9616305072776491E-4</v>
      </c>
      <c r="J19" s="44">
        <f t="shared" si="2"/>
        <v>1.2060493302423858</v>
      </c>
      <c r="K19" s="45">
        <f t="shared" si="3"/>
        <v>0.21428571428571427</v>
      </c>
      <c r="L19" s="44">
        <f t="shared" si="4"/>
        <v>2.3658231594852401E-4</v>
      </c>
      <c r="M19" s="44">
        <f t="shared" si="5"/>
        <v>2.4652156977806813E-4</v>
      </c>
      <c r="N19" s="18">
        <f t="shared" si="6"/>
        <v>419938.11073693301</v>
      </c>
      <c r="O19" s="6">
        <f t="shared" si="7"/>
        <v>419938.11073693301</v>
      </c>
      <c r="P19" s="57">
        <f t="shared" si="8"/>
        <v>2.5531947775347833E-4</v>
      </c>
      <c r="Q19" s="6">
        <f t="shared" si="9"/>
        <v>434924.9407208456</v>
      </c>
      <c r="R19" s="6">
        <f t="shared" si="10"/>
        <v>12.127738015750532</v>
      </c>
      <c r="S19" s="6">
        <f t="shared" si="11"/>
        <v>12</v>
      </c>
      <c r="T19" s="6">
        <f t="shared" si="12"/>
        <v>12</v>
      </c>
      <c r="U19" s="6">
        <f t="shared" si="13"/>
        <v>430344</v>
      </c>
      <c r="V19" s="28">
        <f t="shared" si="14"/>
        <v>2.4452867098667317E-4</v>
      </c>
      <c r="W19" s="25">
        <f t="shared" si="15"/>
        <v>6.5150116727292486E-4</v>
      </c>
      <c r="X19" s="23">
        <f t="shared" si="16"/>
        <v>1</v>
      </c>
      <c r="Y19" s="35">
        <f t="shared" si="17"/>
        <v>11</v>
      </c>
      <c r="Z19" s="36">
        <f t="shared" si="18"/>
        <v>394482</v>
      </c>
      <c r="AA19" s="18">
        <f t="shared" si="19"/>
        <v>927740.19961719064</v>
      </c>
      <c r="AB19" s="37">
        <f t="shared" si="20"/>
        <v>331595</v>
      </c>
      <c r="AC19" s="38" t="str">
        <f t="shared" si="21"/>
        <v>0</v>
      </c>
      <c r="AD19" s="39">
        <f t="shared" si="22"/>
        <v>0</v>
      </c>
      <c r="AE19" s="37">
        <f t="shared" si="23"/>
        <v>331595</v>
      </c>
      <c r="AF19" s="19">
        <f t="shared" si="24"/>
        <v>596145.19961719064</v>
      </c>
      <c r="AG19" s="6">
        <f t="shared" si="25"/>
        <v>14</v>
      </c>
      <c r="AH19" s="23">
        <f t="shared" si="26"/>
        <v>0</v>
      </c>
      <c r="AI19" s="35">
        <f t="shared" si="27"/>
        <v>14</v>
      </c>
      <c r="AJ19" s="36">
        <f t="shared" si="28"/>
        <v>595770</v>
      </c>
      <c r="AK19" s="47">
        <f t="shared" si="29"/>
        <v>11</v>
      </c>
      <c r="AL19" s="48">
        <f t="shared" si="30"/>
        <v>14</v>
      </c>
      <c r="AM19" s="18">
        <f t="shared" si="31"/>
        <v>927365</v>
      </c>
      <c r="AN19" s="18">
        <f t="shared" si="32"/>
        <v>3037.4</v>
      </c>
      <c r="AO19" s="18">
        <f t="shared" si="33"/>
        <v>924327.6</v>
      </c>
      <c r="AP19" s="60">
        <f t="shared" si="34"/>
        <v>14</v>
      </c>
      <c r="AQ19" s="18">
        <f t="shared" si="35"/>
        <v>173740</v>
      </c>
      <c r="AR19" s="60">
        <f t="shared" si="36"/>
        <v>11</v>
      </c>
      <c r="AS19" s="18">
        <f t="shared" si="37"/>
        <v>331595</v>
      </c>
      <c r="AT19" s="61">
        <f t="shared" si="38"/>
        <v>14</v>
      </c>
      <c r="AU19" s="62">
        <f t="shared" si="39"/>
        <v>418992.6</v>
      </c>
      <c r="AV19" s="50">
        <f t="shared" si="40"/>
        <v>25</v>
      </c>
      <c r="AW19" s="18">
        <f t="shared" si="41"/>
        <v>1318809.6000000001</v>
      </c>
    </row>
    <row r="20" spans="1:49" hidden="1" x14ac:dyDescent="0.25">
      <c r="B20" s="2" t="s">
        <v>19</v>
      </c>
      <c r="C20" s="2" t="str">
        <f t="shared" si="42"/>
        <v>02</v>
      </c>
      <c r="D20" s="2" t="s">
        <v>20</v>
      </c>
      <c r="E20" s="1">
        <v>137</v>
      </c>
      <c r="F20" s="2">
        <v>40</v>
      </c>
      <c r="G20" s="2">
        <v>5080.7</v>
      </c>
      <c r="H20" s="43">
        <f t="shared" si="0"/>
        <v>97</v>
      </c>
      <c r="I20" s="44">
        <f t="shared" si="1"/>
        <v>1.1532009648844362E-4</v>
      </c>
      <c r="J20" s="44">
        <f t="shared" si="2"/>
        <v>1.2873918468235968</v>
      </c>
      <c r="K20" s="45">
        <f t="shared" si="3"/>
        <v>0.29197080291970801</v>
      </c>
      <c r="L20" s="44">
        <f t="shared" si="4"/>
        <v>1.484621519941328E-4</v>
      </c>
      <c r="M20" s="44">
        <f t="shared" si="5"/>
        <v>1.5469931729887652E-4</v>
      </c>
      <c r="N20" s="18">
        <f t="shared" si="6"/>
        <v>263523.14362296055</v>
      </c>
      <c r="O20" s="6">
        <f t="shared" si="7"/>
        <v>263523.14362296055</v>
      </c>
      <c r="P20" s="57">
        <f t="shared" si="8"/>
        <v>1.60220255522171E-4</v>
      </c>
      <c r="Q20" s="6">
        <f t="shared" si="9"/>
        <v>272927.80695149931</v>
      </c>
      <c r="R20" s="6">
        <f t="shared" si="10"/>
        <v>7.6105015601890385</v>
      </c>
      <c r="S20" s="6">
        <f t="shared" si="11"/>
        <v>8</v>
      </c>
      <c r="T20" s="6">
        <f t="shared" si="12"/>
        <v>10</v>
      </c>
      <c r="U20" s="6">
        <f t="shared" si="13"/>
        <v>358620</v>
      </c>
      <c r="V20" s="28">
        <f t="shared" si="14"/>
        <v>2.0377389248889431E-4</v>
      </c>
      <c r="W20" s="25" t="str">
        <f t="shared" si="15"/>
        <v xml:space="preserve"> </v>
      </c>
      <c r="X20" s="23" t="str">
        <f t="shared" si="16"/>
        <v xml:space="preserve"> </v>
      </c>
      <c r="Y20" s="35">
        <f t="shared" si="17"/>
        <v>10</v>
      </c>
      <c r="Z20" s="36">
        <f t="shared" si="18"/>
        <v>358620</v>
      </c>
      <c r="AA20" s="18">
        <f t="shared" si="19"/>
        <v>582183.43993472005</v>
      </c>
      <c r="AB20" s="37">
        <f t="shared" si="20"/>
        <v>301450</v>
      </c>
      <c r="AC20" s="38" t="str">
        <f t="shared" si="21"/>
        <v>0</v>
      </c>
      <c r="AD20" s="39">
        <f t="shared" si="22"/>
        <v>0</v>
      </c>
      <c r="AE20" s="37">
        <f t="shared" si="23"/>
        <v>301450</v>
      </c>
      <c r="AF20" s="19">
        <f t="shared" si="24"/>
        <v>280733.43993472005</v>
      </c>
      <c r="AG20" s="6">
        <f t="shared" si="25"/>
        <v>7</v>
      </c>
      <c r="AH20" s="23" t="str">
        <f t="shared" si="26"/>
        <v xml:space="preserve"> </v>
      </c>
      <c r="AI20" s="35">
        <f t="shared" si="27"/>
        <v>7</v>
      </c>
      <c r="AJ20" s="36">
        <f t="shared" si="28"/>
        <v>297885</v>
      </c>
      <c r="AK20" s="47">
        <f t="shared" si="29"/>
        <v>10</v>
      </c>
      <c r="AL20" s="48">
        <f t="shared" si="30"/>
        <v>7</v>
      </c>
      <c r="AM20" s="18">
        <f t="shared" si="31"/>
        <v>599335</v>
      </c>
      <c r="AN20" s="18">
        <f t="shared" si="32"/>
        <v>1963</v>
      </c>
      <c r="AO20" s="18">
        <f t="shared" si="33"/>
        <v>597372</v>
      </c>
      <c r="AP20" s="60">
        <f t="shared" si="34"/>
        <v>7</v>
      </c>
      <c r="AQ20" s="18">
        <f t="shared" si="35"/>
        <v>86870</v>
      </c>
      <c r="AR20" s="60">
        <f t="shared" si="36"/>
        <v>10</v>
      </c>
      <c r="AS20" s="18">
        <f t="shared" si="37"/>
        <v>301450</v>
      </c>
      <c r="AT20" s="61">
        <f t="shared" si="38"/>
        <v>7</v>
      </c>
      <c r="AU20" s="62">
        <f t="shared" si="39"/>
        <v>209052</v>
      </c>
      <c r="AV20" s="50">
        <f t="shared" si="40"/>
        <v>17</v>
      </c>
      <c r="AW20" s="18">
        <f t="shared" si="41"/>
        <v>955992</v>
      </c>
    </row>
    <row r="21" spans="1:49" hidden="1" x14ac:dyDescent="0.25">
      <c r="B21" s="2" t="s">
        <v>21</v>
      </c>
      <c r="C21" s="2" t="str">
        <f t="shared" si="42"/>
        <v>02</v>
      </c>
      <c r="D21" s="2" t="s">
        <v>22</v>
      </c>
      <c r="E21" s="1">
        <v>215</v>
      </c>
      <c r="F21" s="2">
        <v>0</v>
      </c>
      <c r="G21" s="2">
        <v>5850.61</v>
      </c>
      <c r="H21" s="43">
        <f t="shared" si="0"/>
        <v>215</v>
      </c>
      <c r="I21" s="44">
        <f t="shared" si="1"/>
        <v>2.5560639943314825E-4</v>
      </c>
      <c r="J21" s="44">
        <f t="shared" si="2"/>
        <v>1.1179777418348937</v>
      </c>
      <c r="K21" s="45">
        <f t="shared" si="3"/>
        <v>0</v>
      </c>
      <c r="L21" s="44">
        <f t="shared" si="4"/>
        <v>2.8576226523681895E-4</v>
      </c>
      <c r="M21" s="44">
        <f t="shared" si="5"/>
        <v>2.9776765827605291E-4</v>
      </c>
      <c r="N21" s="18">
        <f t="shared" si="6"/>
        <v>507233.45615386759</v>
      </c>
      <c r="O21" s="6">
        <f t="shared" si="7"/>
        <v>507233.45615386759</v>
      </c>
      <c r="P21" s="57">
        <f t="shared" ref="P21:P28" si="43">IF(O21="-",0,O21/$O$2489)</f>
        <v>3.0839444626026266E-4</v>
      </c>
      <c r="Q21" s="6">
        <f t="shared" si="9"/>
        <v>525335.69878240698</v>
      </c>
      <c r="R21" s="6">
        <f t="shared" si="10"/>
        <v>14.648812079148039</v>
      </c>
      <c r="S21" s="6">
        <f t="shared" si="11"/>
        <v>15</v>
      </c>
      <c r="T21" s="6">
        <f t="shared" si="12"/>
        <v>15</v>
      </c>
      <c r="U21" s="6">
        <f t="shared" si="13"/>
        <v>537930</v>
      </c>
      <c r="V21" s="28" t="str">
        <f t="shared" si="14"/>
        <v>N/D</v>
      </c>
      <c r="W21" s="25" t="str">
        <f t="shared" si="15"/>
        <v xml:space="preserve"> </v>
      </c>
      <c r="X21" s="23" t="str">
        <f t="shared" si="16"/>
        <v xml:space="preserve"> </v>
      </c>
      <c r="Y21" s="35">
        <f t="shared" si="17"/>
        <v>15</v>
      </c>
      <c r="Z21" s="36">
        <f t="shared" si="18"/>
        <v>537930</v>
      </c>
      <c r="AA21" s="18">
        <f t="shared" si="19"/>
        <v>1120595.7635969324</v>
      </c>
      <c r="AB21" s="37">
        <f t="shared" si="20"/>
        <v>452175</v>
      </c>
      <c r="AC21" s="38" t="str">
        <f t="shared" si="21"/>
        <v>0</v>
      </c>
      <c r="AD21" s="39">
        <f t="shared" si="22"/>
        <v>0</v>
      </c>
      <c r="AE21" s="37">
        <f t="shared" si="23"/>
        <v>452175</v>
      </c>
      <c r="AF21" s="19">
        <f t="shared" si="24"/>
        <v>668420.7635969324</v>
      </c>
      <c r="AG21" s="6">
        <f t="shared" si="25"/>
        <v>16</v>
      </c>
      <c r="AH21" s="23" t="str">
        <f t="shared" si="26"/>
        <v xml:space="preserve"> </v>
      </c>
      <c r="AI21" s="35">
        <f t="shared" si="27"/>
        <v>16</v>
      </c>
      <c r="AJ21" s="36">
        <f t="shared" si="28"/>
        <v>680880</v>
      </c>
      <c r="AK21" s="47">
        <f t="shared" si="29"/>
        <v>15</v>
      </c>
      <c r="AL21" s="48">
        <f t="shared" si="30"/>
        <v>16</v>
      </c>
      <c r="AM21" s="18">
        <f t="shared" si="31"/>
        <v>1133055</v>
      </c>
      <c r="AN21" s="18">
        <f t="shared" si="32"/>
        <v>3711.1</v>
      </c>
      <c r="AO21" s="18">
        <f t="shared" si="33"/>
        <v>1129343.8999999999</v>
      </c>
      <c r="AP21" s="60">
        <f t="shared" si="34"/>
        <v>16</v>
      </c>
      <c r="AQ21" s="18">
        <f t="shared" si="35"/>
        <v>198560</v>
      </c>
      <c r="AR21" s="60">
        <f t="shared" si="36"/>
        <v>15</v>
      </c>
      <c r="AS21" s="18">
        <f t="shared" si="37"/>
        <v>452175</v>
      </c>
      <c r="AT21" s="61">
        <f t="shared" si="38"/>
        <v>16</v>
      </c>
      <c r="AU21" s="62">
        <f t="shared" si="39"/>
        <v>478608.89999999991</v>
      </c>
      <c r="AV21" s="50">
        <f t="shared" si="40"/>
        <v>31</v>
      </c>
      <c r="AW21" s="18">
        <f t="shared" si="41"/>
        <v>1667273.9</v>
      </c>
    </row>
    <row r="22" spans="1:49" hidden="1" x14ac:dyDescent="0.25">
      <c r="A22" s="53"/>
      <c r="B22" s="2" t="s">
        <v>23</v>
      </c>
      <c r="C22" s="2" t="str">
        <f t="shared" si="42"/>
        <v>02</v>
      </c>
      <c r="D22" s="2" t="s">
        <v>24</v>
      </c>
      <c r="E22" s="1">
        <v>184</v>
      </c>
      <c r="F22" s="2">
        <v>23</v>
      </c>
      <c r="G22" s="2">
        <v>6207.1</v>
      </c>
      <c r="H22" s="43">
        <f t="shared" si="0"/>
        <v>161</v>
      </c>
      <c r="I22" s="44">
        <f t="shared" si="1"/>
        <v>1.9140758283133427E-4</v>
      </c>
      <c r="J22" s="44">
        <f t="shared" si="2"/>
        <v>1.053769353829751</v>
      </c>
      <c r="K22" s="45">
        <f t="shared" si="3"/>
        <v>0.125</v>
      </c>
      <c r="L22" s="44">
        <f t="shared" si="4"/>
        <v>2.0169944487828965E-4</v>
      </c>
      <c r="M22" s="44">
        <f t="shared" si="5"/>
        <v>2.101732057842386E-4</v>
      </c>
      <c r="N22" s="18">
        <f t="shared" si="6"/>
        <v>358020.35109550017</v>
      </c>
      <c r="O22" s="6">
        <f t="shared" si="7"/>
        <v>358020.35109550017</v>
      </c>
      <c r="P22" s="57">
        <f t="shared" si="43"/>
        <v>2.1767390653448663E-4</v>
      </c>
      <c r="Q22" s="6">
        <f t="shared" si="9"/>
        <v>370797.44847118983</v>
      </c>
      <c r="R22" s="6">
        <f t="shared" si="10"/>
        <v>10.339564119993025</v>
      </c>
      <c r="S22" s="6">
        <f t="shared" si="11"/>
        <v>10</v>
      </c>
      <c r="T22" s="6">
        <f t="shared" si="12"/>
        <v>10</v>
      </c>
      <c r="U22" s="6">
        <f t="shared" si="13"/>
        <v>358620</v>
      </c>
      <c r="V22" s="28" t="str">
        <f t="shared" si="14"/>
        <v>N/D</v>
      </c>
      <c r="W22" s="25" t="str">
        <f t="shared" si="15"/>
        <v xml:space="preserve"> </v>
      </c>
      <c r="X22" s="23" t="str">
        <f t="shared" si="16"/>
        <v xml:space="preserve"> </v>
      </c>
      <c r="Y22" s="35">
        <f t="shared" si="17"/>
        <v>10</v>
      </c>
      <c r="Z22" s="36">
        <f t="shared" si="18"/>
        <v>358620</v>
      </c>
      <c r="AA22" s="18">
        <f t="shared" si="19"/>
        <v>790949.57923556678</v>
      </c>
      <c r="AB22" s="37">
        <f t="shared" si="20"/>
        <v>301450</v>
      </c>
      <c r="AC22" s="38" t="str">
        <f t="shared" si="21"/>
        <v>0</v>
      </c>
      <c r="AD22" s="39">
        <f t="shared" si="22"/>
        <v>0</v>
      </c>
      <c r="AE22" s="37">
        <f t="shared" si="23"/>
        <v>301450</v>
      </c>
      <c r="AF22" s="19">
        <f t="shared" si="24"/>
        <v>489499.57923556678</v>
      </c>
      <c r="AG22" s="6">
        <f t="shared" si="25"/>
        <v>12</v>
      </c>
      <c r="AH22" s="23" t="str">
        <f t="shared" si="26"/>
        <v xml:space="preserve"> </v>
      </c>
      <c r="AI22" s="35">
        <f t="shared" si="27"/>
        <v>12</v>
      </c>
      <c r="AJ22" s="36">
        <f t="shared" si="28"/>
        <v>510660</v>
      </c>
      <c r="AK22" s="47">
        <f t="shared" si="29"/>
        <v>10</v>
      </c>
      <c r="AL22" s="48">
        <f t="shared" si="30"/>
        <v>12</v>
      </c>
      <c r="AM22" s="18">
        <f t="shared" si="31"/>
        <v>812110</v>
      </c>
      <c r="AN22" s="18">
        <f t="shared" si="32"/>
        <v>2659.9</v>
      </c>
      <c r="AO22" s="18">
        <f t="shared" si="33"/>
        <v>809450.1</v>
      </c>
      <c r="AP22" s="60">
        <f t="shared" si="34"/>
        <v>12</v>
      </c>
      <c r="AQ22" s="18">
        <f t="shared" si="35"/>
        <v>148920</v>
      </c>
      <c r="AR22" s="60">
        <f t="shared" si="36"/>
        <v>10</v>
      </c>
      <c r="AS22" s="18">
        <f t="shared" si="37"/>
        <v>301450</v>
      </c>
      <c r="AT22" s="61">
        <f t="shared" si="38"/>
        <v>12</v>
      </c>
      <c r="AU22" s="62">
        <f t="shared" si="39"/>
        <v>359080.1</v>
      </c>
      <c r="AV22" s="50">
        <f t="shared" si="40"/>
        <v>22</v>
      </c>
      <c r="AW22" s="18">
        <f t="shared" si="41"/>
        <v>1168070.1000000001</v>
      </c>
    </row>
    <row r="23" spans="1:49" hidden="1" x14ac:dyDescent="0.25">
      <c r="B23" s="2" t="s">
        <v>25</v>
      </c>
      <c r="C23" s="2" t="str">
        <f t="shared" si="42"/>
        <v>02</v>
      </c>
      <c r="D23" s="2" t="s">
        <v>26</v>
      </c>
      <c r="E23" s="1">
        <v>124</v>
      </c>
      <c r="F23" s="2">
        <v>16</v>
      </c>
      <c r="G23" s="55">
        <v>5632</v>
      </c>
      <c r="H23" s="43">
        <f t="shared" si="0"/>
        <v>108</v>
      </c>
      <c r="I23" s="44">
        <f t="shared" si="1"/>
        <v>1.2839763320362794E-4</v>
      </c>
      <c r="J23" s="44">
        <f t="shared" si="2"/>
        <v>1.1613728260221321</v>
      </c>
      <c r="K23" s="45">
        <f t="shared" si="3"/>
        <v>0.12903225806451613</v>
      </c>
      <c r="L23" s="44">
        <f t="shared" si="4"/>
        <v>1.4911752212825054E-4</v>
      </c>
      <c r="M23" s="44">
        <f t="shared" si="5"/>
        <v>1.5538222072553634E-4</v>
      </c>
      <c r="N23" s="18">
        <f t="shared" si="6"/>
        <v>264686.43807652692</v>
      </c>
      <c r="O23" s="6">
        <f t="shared" si="7"/>
        <v>264686.43807652692</v>
      </c>
      <c r="P23" s="57">
        <f t="shared" si="43"/>
        <v>1.6092753053428379E-4</v>
      </c>
      <c r="Q23" s="6">
        <f t="shared" si="9"/>
        <v>274132.61727550247</v>
      </c>
      <c r="R23" s="6">
        <f t="shared" si="10"/>
        <v>7.6440972972924675</v>
      </c>
      <c r="S23" s="6">
        <f t="shared" si="11"/>
        <v>8</v>
      </c>
      <c r="T23" s="6">
        <f t="shared" si="12"/>
        <v>10</v>
      </c>
      <c r="U23" s="6">
        <f t="shared" si="13"/>
        <v>358620</v>
      </c>
      <c r="V23" s="28" t="str">
        <f t="shared" si="14"/>
        <v>N/D</v>
      </c>
      <c r="W23" s="25" t="str">
        <f t="shared" si="15"/>
        <v xml:space="preserve"> </v>
      </c>
      <c r="X23" s="23" t="str">
        <f t="shared" si="16"/>
        <v xml:space="preserve"> </v>
      </c>
      <c r="Y23" s="35">
        <f t="shared" si="17"/>
        <v>10</v>
      </c>
      <c r="Z23" s="36">
        <f t="shared" si="18"/>
        <v>358620</v>
      </c>
      <c r="AA23" s="18">
        <f t="shared" si="19"/>
        <v>584753.42584686156</v>
      </c>
      <c r="AB23" s="37">
        <f t="shared" si="20"/>
        <v>301450</v>
      </c>
      <c r="AC23" s="38" t="str">
        <f t="shared" si="21"/>
        <v>0</v>
      </c>
      <c r="AD23" s="39">
        <f t="shared" si="22"/>
        <v>0</v>
      </c>
      <c r="AE23" s="37">
        <f t="shared" si="23"/>
        <v>301450</v>
      </c>
      <c r="AF23" s="19">
        <f t="shared" si="24"/>
        <v>283303.42584686156</v>
      </c>
      <c r="AG23" s="6">
        <f t="shared" si="25"/>
        <v>7</v>
      </c>
      <c r="AH23" s="23" t="str">
        <f t="shared" si="26"/>
        <v xml:space="preserve"> </v>
      </c>
      <c r="AI23" s="35">
        <f t="shared" si="27"/>
        <v>7</v>
      </c>
      <c r="AJ23" s="36">
        <f t="shared" si="28"/>
        <v>297885</v>
      </c>
      <c r="AK23" s="47">
        <f t="shared" si="29"/>
        <v>10</v>
      </c>
      <c r="AL23" s="48">
        <f t="shared" si="30"/>
        <v>7</v>
      </c>
      <c r="AM23" s="18">
        <f t="shared" si="31"/>
        <v>599335</v>
      </c>
      <c r="AN23" s="18">
        <f t="shared" si="32"/>
        <v>1963</v>
      </c>
      <c r="AO23" s="18">
        <f t="shared" si="33"/>
        <v>597372</v>
      </c>
      <c r="AP23" s="60">
        <f t="shared" si="34"/>
        <v>7</v>
      </c>
      <c r="AQ23" s="18">
        <f t="shared" si="35"/>
        <v>86870</v>
      </c>
      <c r="AR23" s="60">
        <f t="shared" si="36"/>
        <v>10</v>
      </c>
      <c r="AS23" s="18">
        <f t="shared" si="37"/>
        <v>301450</v>
      </c>
      <c r="AT23" s="61">
        <f t="shared" si="38"/>
        <v>7</v>
      </c>
      <c r="AU23" s="62">
        <f t="shared" si="39"/>
        <v>209052</v>
      </c>
      <c r="AV23" s="50">
        <f t="shared" si="40"/>
        <v>17</v>
      </c>
      <c r="AW23" s="18">
        <f t="shared" si="41"/>
        <v>955992</v>
      </c>
    </row>
    <row r="24" spans="1:49" hidden="1" x14ac:dyDescent="0.25">
      <c r="B24" s="2" t="s">
        <v>27</v>
      </c>
      <c r="C24" s="2" t="str">
        <f t="shared" si="42"/>
        <v>02</v>
      </c>
      <c r="D24" s="2" t="s">
        <v>28</v>
      </c>
      <c r="E24" s="1">
        <v>1493</v>
      </c>
      <c r="F24" s="2">
        <v>479</v>
      </c>
      <c r="G24" s="2">
        <v>6270.78</v>
      </c>
      <c r="H24" s="43">
        <f t="shared" si="0"/>
        <v>1014</v>
      </c>
      <c r="I24" s="44">
        <f t="shared" si="1"/>
        <v>1.2055111117451735E-3</v>
      </c>
      <c r="J24" s="44">
        <f t="shared" si="2"/>
        <v>1.043068287542642</v>
      </c>
      <c r="K24" s="45">
        <f t="shared" si="3"/>
        <v>0.32083054253181514</v>
      </c>
      <c r="L24" s="44">
        <f t="shared" si="4"/>
        <v>1.2574304109416647E-3</v>
      </c>
      <c r="M24" s="44">
        <f t="shared" si="5"/>
        <v>1.3102573518616975E-3</v>
      </c>
      <c r="N24" s="18">
        <f t="shared" si="6"/>
        <v>2231962.8964529224</v>
      </c>
      <c r="O24" s="6">
        <f t="shared" si="7"/>
        <v>2231962.8964529224</v>
      </c>
      <c r="P24" s="57">
        <f t="shared" si="43"/>
        <v>1.3570180617507412E-3</v>
      </c>
      <c r="Q24" s="6">
        <f t="shared" si="9"/>
        <v>2311617.6065263683</v>
      </c>
      <c r="R24" s="6">
        <f t="shared" si="10"/>
        <v>64.458691833315712</v>
      </c>
      <c r="S24" s="6">
        <f t="shared" si="11"/>
        <v>64</v>
      </c>
      <c r="T24" s="6">
        <f t="shared" si="12"/>
        <v>64</v>
      </c>
      <c r="U24" s="6">
        <f t="shared" si="13"/>
        <v>2295168</v>
      </c>
      <c r="V24" s="28">
        <f t="shared" si="14"/>
        <v>1.3041529119289237E-3</v>
      </c>
      <c r="W24" s="25">
        <f t="shared" si="15"/>
        <v>3.4746728921222665E-3</v>
      </c>
      <c r="X24" s="23">
        <f t="shared" si="16"/>
        <v>6</v>
      </c>
      <c r="Y24" s="35">
        <f t="shared" si="17"/>
        <v>58</v>
      </c>
      <c r="Z24" s="36">
        <f t="shared" si="18"/>
        <v>2079996</v>
      </c>
      <c r="AA24" s="18">
        <f t="shared" si="19"/>
        <v>4930921.1289721681</v>
      </c>
      <c r="AB24" s="37">
        <f t="shared" si="20"/>
        <v>1748410</v>
      </c>
      <c r="AC24" s="38" t="str">
        <f t="shared" si="21"/>
        <v>0</v>
      </c>
      <c r="AD24" s="39">
        <f t="shared" si="22"/>
        <v>0</v>
      </c>
      <c r="AE24" s="37">
        <f t="shared" si="23"/>
        <v>1748410</v>
      </c>
      <c r="AF24" s="19">
        <f t="shared" si="24"/>
        <v>3182511.1289721681</v>
      </c>
      <c r="AG24" s="6">
        <f t="shared" si="25"/>
        <v>75</v>
      </c>
      <c r="AH24" s="23">
        <f t="shared" si="26"/>
        <v>2</v>
      </c>
      <c r="AI24" s="35">
        <f t="shared" si="27"/>
        <v>73</v>
      </c>
      <c r="AJ24" s="36">
        <f t="shared" si="28"/>
        <v>3106515</v>
      </c>
      <c r="AK24" s="47">
        <f t="shared" si="29"/>
        <v>58</v>
      </c>
      <c r="AL24" s="48">
        <f t="shared" si="30"/>
        <v>73</v>
      </c>
      <c r="AM24" s="18">
        <f t="shared" si="31"/>
        <v>4854925</v>
      </c>
      <c r="AN24" s="18">
        <f t="shared" si="32"/>
        <v>15901.5</v>
      </c>
      <c r="AO24" s="18">
        <f t="shared" si="33"/>
        <v>4839023.5</v>
      </c>
      <c r="AP24" s="60">
        <f t="shared" si="34"/>
        <v>73</v>
      </c>
      <c r="AQ24" s="18">
        <f t="shared" si="35"/>
        <v>905930</v>
      </c>
      <c r="AR24" s="60">
        <f t="shared" si="36"/>
        <v>58</v>
      </c>
      <c r="AS24" s="18">
        <f t="shared" si="37"/>
        <v>1748410</v>
      </c>
      <c r="AT24" s="61">
        <f t="shared" si="38"/>
        <v>73</v>
      </c>
      <c r="AU24" s="62">
        <f t="shared" si="39"/>
        <v>2184683.5</v>
      </c>
      <c r="AV24" s="50">
        <f t="shared" si="40"/>
        <v>131</v>
      </c>
      <c r="AW24" s="18">
        <f t="shared" si="41"/>
        <v>6919019.5</v>
      </c>
    </row>
    <row r="25" spans="1:49" hidden="1" x14ac:dyDescent="0.25">
      <c r="B25" s="56" t="s">
        <v>4894</v>
      </c>
      <c r="C25" s="2" t="str">
        <f t="shared" si="42"/>
        <v>20</v>
      </c>
      <c r="D25" s="2" t="s">
        <v>29</v>
      </c>
      <c r="E25" s="1">
        <v>185</v>
      </c>
      <c r="F25" s="2">
        <v>0</v>
      </c>
      <c r="G25" s="3">
        <v>6894.73</v>
      </c>
      <c r="H25" s="43">
        <f t="shared" si="0"/>
        <v>185</v>
      </c>
      <c r="I25" s="44">
        <f t="shared" si="1"/>
        <v>2.1994039020991824E-4</v>
      </c>
      <c r="J25" s="44">
        <f t="shared" si="2"/>
        <v>0.9486740969054116</v>
      </c>
      <c r="K25" s="45">
        <f t="shared" si="3"/>
        <v>0</v>
      </c>
      <c r="L25" s="44">
        <f t="shared" si="4"/>
        <v>2.0865175105541802E-4</v>
      </c>
      <c r="M25" s="44">
        <f t="shared" si="5"/>
        <v>2.1741759100167115E-4</v>
      </c>
      <c r="N25" s="18">
        <f t="shared" si="6"/>
        <v>370360.82679666474</v>
      </c>
      <c r="O25" s="6">
        <f t="shared" si="7"/>
        <v>370360.82679666474</v>
      </c>
      <c r="P25" s="57">
        <f t="shared" si="43"/>
        <v>2.2517683072901062E-4</v>
      </c>
      <c r="Q25" s="6">
        <f t="shared" si="9"/>
        <v>383578.33338153386</v>
      </c>
      <c r="R25" s="6">
        <f t="shared" si="10"/>
        <v>10.69595486535982</v>
      </c>
      <c r="S25" s="6">
        <f t="shared" si="11"/>
        <v>11</v>
      </c>
      <c r="T25" s="6">
        <f t="shared" si="12"/>
        <v>11</v>
      </c>
      <c r="U25" s="6">
        <f t="shared" si="13"/>
        <v>394482</v>
      </c>
      <c r="V25" s="28" t="str">
        <f t="shared" si="14"/>
        <v>N/D</v>
      </c>
      <c r="W25" s="25" t="str">
        <f t="shared" si="15"/>
        <v xml:space="preserve"> </v>
      </c>
      <c r="X25" s="23" t="str">
        <f t="shared" si="16"/>
        <v xml:space="preserve"> </v>
      </c>
      <c r="Y25" s="35">
        <f t="shared" si="17"/>
        <v>11</v>
      </c>
      <c r="Z25" s="36">
        <f t="shared" si="18"/>
        <v>394482</v>
      </c>
      <c r="AA25" s="18">
        <f t="shared" si="19"/>
        <v>818212.53798507992</v>
      </c>
      <c r="AB25" s="37">
        <f t="shared" si="20"/>
        <v>331595</v>
      </c>
      <c r="AC25" s="38" t="str">
        <f t="shared" si="21"/>
        <v>0</v>
      </c>
      <c r="AD25" s="39">
        <f t="shared" si="22"/>
        <v>0</v>
      </c>
      <c r="AE25" s="37">
        <f t="shared" si="23"/>
        <v>331595</v>
      </c>
      <c r="AF25" s="19">
        <f t="shared" si="24"/>
        <v>486617.53798507992</v>
      </c>
      <c r="AG25" s="6">
        <f t="shared" si="25"/>
        <v>11</v>
      </c>
      <c r="AH25" s="23" t="str">
        <f t="shared" si="26"/>
        <v xml:space="preserve"> </v>
      </c>
      <c r="AI25" s="35">
        <f t="shared" si="27"/>
        <v>11</v>
      </c>
      <c r="AJ25" s="36">
        <f t="shared" si="28"/>
        <v>468105</v>
      </c>
      <c r="AK25" s="47">
        <f t="shared" si="29"/>
        <v>11</v>
      </c>
      <c r="AL25" s="48">
        <f t="shared" si="30"/>
        <v>11</v>
      </c>
      <c r="AM25" s="18">
        <f t="shared" si="31"/>
        <v>799700</v>
      </c>
      <c r="AN25" s="18">
        <f t="shared" si="32"/>
        <v>2619.3000000000002</v>
      </c>
      <c r="AO25" s="18">
        <f t="shared" si="33"/>
        <v>797080.7</v>
      </c>
      <c r="AP25" s="60">
        <f t="shared" si="34"/>
        <v>11</v>
      </c>
      <c r="AQ25" s="18">
        <f t="shared" si="35"/>
        <v>136510</v>
      </c>
      <c r="AR25" s="60">
        <f t="shared" si="36"/>
        <v>11</v>
      </c>
      <c r="AS25" s="18">
        <f t="shared" si="37"/>
        <v>331595</v>
      </c>
      <c r="AT25" s="61">
        <f t="shared" si="38"/>
        <v>11</v>
      </c>
      <c r="AU25" s="62">
        <f t="shared" si="39"/>
        <v>328975.69999999995</v>
      </c>
      <c r="AV25" s="50">
        <f t="shared" si="40"/>
        <v>22</v>
      </c>
      <c r="AW25" s="18">
        <f t="shared" si="41"/>
        <v>1191562.7</v>
      </c>
    </row>
    <row r="26" spans="1:49" hidden="1" x14ac:dyDescent="0.25">
      <c r="B26" s="2" t="s">
        <v>30</v>
      </c>
      <c r="C26" s="2" t="str">
        <f t="shared" si="42"/>
        <v>02</v>
      </c>
      <c r="D26" s="2" t="s">
        <v>31</v>
      </c>
      <c r="E26" s="1">
        <v>176</v>
      </c>
      <c r="F26" s="2">
        <v>40</v>
      </c>
      <c r="G26" s="2">
        <v>12110.33</v>
      </c>
      <c r="H26" s="43">
        <f t="shared" si="0"/>
        <v>136</v>
      </c>
      <c r="I26" s="44">
        <f t="shared" si="1"/>
        <v>1.6168590847864261E-4</v>
      </c>
      <c r="J26" s="44">
        <f t="shared" si="2"/>
        <v>0.54010516279545218</v>
      </c>
      <c r="K26" s="45">
        <f t="shared" si="3"/>
        <v>0.22727272727272727</v>
      </c>
      <c r="L26" s="44">
        <f t="shared" si="4"/>
        <v>8.7327393920587853E-5</v>
      </c>
      <c r="M26" s="44">
        <f t="shared" si="5"/>
        <v>9.0996176732901542E-5</v>
      </c>
      <c r="N26" s="18">
        <f t="shared" si="6"/>
        <v>155007.78522504095</v>
      </c>
      <c r="O26" s="6">
        <f t="shared" si="7"/>
        <v>155007.78522504095</v>
      </c>
      <c r="P26" s="57">
        <f t="shared" si="43"/>
        <v>9.4243665338993696E-5</v>
      </c>
      <c r="Q26" s="6">
        <f t="shared" si="9"/>
        <v>160539.73210948508</v>
      </c>
      <c r="R26" s="6">
        <f t="shared" si="10"/>
        <v>4.4765972926631274</v>
      </c>
      <c r="S26" s="6">
        <f t="shared" si="11"/>
        <v>4</v>
      </c>
      <c r="T26" s="6">
        <f t="shared" si="12"/>
        <v>10</v>
      </c>
      <c r="U26" s="6">
        <f t="shared" si="13"/>
        <v>358620</v>
      </c>
      <c r="V26" s="28">
        <f t="shared" si="14"/>
        <v>2.0377389248889431E-4</v>
      </c>
      <c r="W26" s="25" t="str">
        <f t="shared" si="15"/>
        <v xml:space="preserve"> </v>
      </c>
      <c r="X26" s="23" t="str">
        <f t="shared" si="16"/>
        <v xml:space="preserve"> </v>
      </c>
      <c r="Y26" s="35">
        <f t="shared" si="17"/>
        <v>10</v>
      </c>
      <c r="Z26" s="36">
        <f t="shared" si="18"/>
        <v>358620</v>
      </c>
      <c r="AA26" s="18">
        <f t="shared" si="19"/>
        <v>342447.97014144988</v>
      </c>
      <c r="AB26" s="37">
        <f t="shared" si="20"/>
        <v>301450</v>
      </c>
      <c r="AC26" s="38" t="str">
        <f t="shared" si="21"/>
        <v>0</v>
      </c>
      <c r="AD26" s="39">
        <f t="shared" si="22"/>
        <v>0</v>
      </c>
      <c r="AE26" s="37">
        <f t="shared" si="23"/>
        <v>301450</v>
      </c>
      <c r="AF26" s="19">
        <f t="shared" si="24"/>
        <v>40997.970141449885</v>
      </c>
      <c r="AG26" s="6">
        <f t="shared" si="25"/>
        <v>1</v>
      </c>
      <c r="AH26" s="23" t="str">
        <f t="shared" si="26"/>
        <v xml:space="preserve"> </v>
      </c>
      <c r="AI26" s="35">
        <f t="shared" si="27"/>
        <v>1</v>
      </c>
      <c r="AJ26" s="36">
        <f t="shared" si="28"/>
        <v>42555</v>
      </c>
      <c r="AK26" s="47">
        <f t="shared" si="29"/>
        <v>10</v>
      </c>
      <c r="AL26" s="48">
        <f t="shared" si="30"/>
        <v>1</v>
      </c>
      <c r="AM26" s="18">
        <f t="shared" si="31"/>
        <v>344005</v>
      </c>
      <c r="AN26" s="18">
        <f t="shared" si="32"/>
        <v>1126.7</v>
      </c>
      <c r="AO26" s="18">
        <f t="shared" si="33"/>
        <v>342878.3</v>
      </c>
      <c r="AP26" s="60">
        <f t="shared" si="34"/>
        <v>1</v>
      </c>
      <c r="AQ26" s="18">
        <f t="shared" si="35"/>
        <v>12410</v>
      </c>
      <c r="AR26" s="60">
        <f t="shared" si="36"/>
        <v>10</v>
      </c>
      <c r="AS26" s="18">
        <f t="shared" si="37"/>
        <v>301450</v>
      </c>
      <c r="AT26" s="61">
        <f t="shared" si="38"/>
        <v>1</v>
      </c>
      <c r="AU26" s="62">
        <f t="shared" si="39"/>
        <v>29018.299999999988</v>
      </c>
      <c r="AV26" s="50">
        <f t="shared" si="40"/>
        <v>11</v>
      </c>
      <c r="AW26" s="18">
        <f t="shared" si="41"/>
        <v>701498.3</v>
      </c>
    </row>
    <row r="27" spans="1:49" hidden="1" x14ac:dyDescent="0.25">
      <c r="B27" s="2" t="s">
        <v>32</v>
      </c>
      <c r="C27" s="2" t="str">
        <f t="shared" si="42"/>
        <v>02</v>
      </c>
      <c r="D27" s="2" t="s">
        <v>33</v>
      </c>
      <c r="E27" s="1">
        <v>119</v>
      </c>
      <c r="F27" s="2">
        <v>0</v>
      </c>
      <c r="G27" s="2">
        <v>6850.72</v>
      </c>
      <c r="H27" s="43">
        <f t="shared" si="0"/>
        <v>119</v>
      </c>
      <c r="I27" s="44">
        <f t="shared" si="1"/>
        <v>1.4147516991881227E-4</v>
      </c>
      <c r="J27" s="44">
        <f t="shared" si="2"/>
        <v>0.95476851428122111</v>
      </c>
      <c r="K27" s="45">
        <f t="shared" si="3"/>
        <v>0</v>
      </c>
      <c r="L27" s="44">
        <f t="shared" si="4"/>
        <v>1.350760377910677E-4</v>
      </c>
      <c r="M27" s="44">
        <f t="shared" si="5"/>
        <v>1.4075082806654473E-4</v>
      </c>
      <c r="N27" s="18">
        <f t="shared" si="6"/>
        <v>239762.53630112213</v>
      </c>
      <c r="O27" s="6">
        <f t="shared" si="7"/>
        <v>239762.53630112213</v>
      </c>
      <c r="P27" s="57">
        <f t="shared" si="43"/>
        <v>1.4577396999245019E-4</v>
      </c>
      <c r="Q27" s="6">
        <f t="shared" si="9"/>
        <v>248319.22662330052</v>
      </c>
      <c r="R27" s="6">
        <f t="shared" si="10"/>
        <v>6.9242994429563476</v>
      </c>
      <c r="S27" s="6">
        <f t="shared" si="11"/>
        <v>7</v>
      </c>
      <c r="T27" s="6">
        <f t="shared" si="12"/>
        <v>10</v>
      </c>
      <c r="U27" s="6">
        <f t="shared" si="13"/>
        <v>358620</v>
      </c>
      <c r="V27" s="28" t="str">
        <f t="shared" si="14"/>
        <v>N/D</v>
      </c>
      <c r="W27" s="25" t="str">
        <f t="shared" si="15"/>
        <v xml:space="preserve"> </v>
      </c>
      <c r="X27" s="23" t="str">
        <f t="shared" si="16"/>
        <v xml:space="preserve"> </v>
      </c>
      <c r="Y27" s="35">
        <f t="shared" si="17"/>
        <v>10</v>
      </c>
      <c r="Z27" s="36">
        <f t="shared" si="18"/>
        <v>358620</v>
      </c>
      <c r="AA27" s="18">
        <f t="shared" si="19"/>
        <v>529690.7749058078</v>
      </c>
      <c r="AB27" s="37">
        <f t="shared" si="20"/>
        <v>301450</v>
      </c>
      <c r="AC27" s="38" t="str">
        <f t="shared" si="21"/>
        <v>0</v>
      </c>
      <c r="AD27" s="39">
        <f t="shared" si="22"/>
        <v>0</v>
      </c>
      <c r="AE27" s="37">
        <f t="shared" si="23"/>
        <v>301450</v>
      </c>
      <c r="AF27" s="19">
        <f t="shared" si="24"/>
        <v>228240.7749058078</v>
      </c>
      <c r="AG27" s="6">
        <f t="shared" si="25"/>
        <v>5</v>
      </c>
      <c r="AH27" s="23" t="str">
        <f t="shared" si="26"/>
        <v xml:space="preserve"> </v>
      </c>
      <c r="AI27" s="35">
        <f t="shared" si="27"/>
        <v>5</v>
      </c>
      <c r="AJ27" s="36">
        <f t="shared" si="28"/>
        <v>212775</v>
      </c>
      <c r="AK27" s="47">
        <f t="shared" si="29"/>
        <v>10</v>
      </c>
      <c r="AL27" s="48">
        <f t="shared" si="30"/>
        <v>5</v>
      </c>
      <c r="AM27" s="18">
        <f t="shared" si="31"/>
        <v>514225</v>
      </c>
      <c r="AN27" s="18">
        <f t="shared" si="32"/>
        <v>1684.3</v>
      </c>
      <c r="AO27" s="18">
        <f t="shared" si="33"/>
        <v>512540.7</v>
      </c>
      <c r="AP27" s="60">
        <f t="shared" si="34"/>
        <v>5</v>
      </c>
      <c r="AQ27" s="18">
        <f t="shared" si="35"/>
        <v>62050</v>
      </c>
      <c r="AR27" s="60">
        <f t="shared" si="36"/>
        <v>10</v>
      </c>
      <c r="AS27" s="18">
        <f t="shared" si="37"/>
        <v>301450</v>
      </c>
      <c r="AT27" s="61">
        <f t="shared" si="38"/>
        <v>5</v>
      </c>
      <c r="AU27" s="62">
        <f t="shared" si="39"/>
        <v>149040.70000000001</v>
      </c>
      <c r="AV27" s="50">
        <f t="shared" si="40"/>
        <v>15</v>
      </c>
      <c r="AW27" s="18">
        <f t="shared" si="41"/>
        <v>871160.7</v>
      </c>
    </row>
    <row r="28" spans="1:49" hidden="1" x14ac:dyDescent="0.25">
      <c r="B28" s="2" t="s">
        <v>34</v>
      </c>
      <c r="C28" s="2" t="str">
        <f t="shared" si="42"/>
        <v>02</v>
      </c>
      <c r="D28" s="2" t="s">
        <v>35</v>
      </c>
      <c r="E28" s="1">
        <v>52</v>
      </c>
      <c r="F28" s="2">
        <v>0</v>
      </c>
      <c r="G28" s="2">
        <v>6180.66</v>
      </c>
      <c r="H28" s="43">
        <f t="shared" si="0"/>
        <v>52</v>
      </c>
      <c r="I28" s="44">
        <f t="shared" si="1"/>
        <v>6.1821082653598636E-5</v>
      </c>
      <c r="J28" s="44">
        <f t="shared" si="2"/>
        <v>1.0582772319067297</v>
      </c>
      <c r="K28" s="45">
        <f t="shared" si="3"/>
        <v>0</v>
      </c>
      <c r="L28" s="44">
        <f t="shared" si="4"/>
        <v>6.5423844224127509E-5</v>
      </c>
      <c r="M28" s="44">
        <f t="shared" si="5"/>
        <v>6.8172419034721741E-5</v>
      </c>
      <c r="N28" s="18">
        <f t="shared" si="6"/>
        <v>116128.56789602713</v>
      </c>
      <c r="O28" s="6">
        <f t="shared" si="7"/>
        <v>0</v>
      </c>
      <c r="P28" s="57">
        <f t="shared" si="43"/>
        <v>0</v>
      </c>
      <c r="Q28" s="6">
        <f t="shared" si="9"/>
        <v>0</v>
      </c>
      <c r="R28" s="6">
        <f t="shared" si="10"/>
        <v>0</v>
      </c>
      <c r="S28" s="6">
        <f t="shared" si="11"/>
        <v>0</v>
      </c>
      <c r="T28" s="6">
        <f t="shared" si="12"/>
        <v>0</v>
      </c>
      <c r="U28" s="6">
        <f t="shared" si="13"/>
        <v>0</v>
      </c>
      <c r="V28" s="28" t="str">
        <f t="shared" si="14"/>
        <v>N/D</v>
      </c>
      <c r="W28" s="25" t="str">
        <f t="shared" si="15"/>
        <v xml:space="preserve"> </v>
      </c>
      <c r="X28" s="23" t="str">
        <f t="shared" si="16"/>
        <v xml:space="preserve"> </v>
      </c>
      <c r="Y28" s="35">
        <f t="shared" si="17"/>
        <v>0</v>
      </c>
      <c r="Z28" s="36">
        <f t="shared" si="18"/>
        <v>0</v>
      </c>
      <c r="AA28" s="18">
        <f t="shared" si="19"/>
        <v>256554.80654531447</v>
      </c>
      <c r="AB28" s="37">
        <f t="shared" si="20"/>
        <v>0</v>
      </c>
      <c r="AC28" s="38">
        <f t="shared" si="21"/>
        <v>425550</v>
      </c>
      <c r="AD28" s="39">
        <f t="shared" si="22"/>
        <v>10</v>
      </c>
      <c r="AE28" s="37">
        <f t="shared" si="23"/>
        <v>425550</v>
      </c>
      <c r="AF28" s="19">
        <f t="shared" si="24"/>
        <v>0</v>
      </c>
      <c r="AG28" s="6">
        <f t="shared" si="25"/>
        <v>0</v>
      </c>
      <c r="AH28" s="23" t="str">
        <f t="shared" si="26"/>
        <v xml:space="preserve"> </v>
      </c>
      <c r="AI28" s="35">
        <f t="shared" si="27"/>
        <v>10</v>
      </c>
      <c r="AJ28" s="36">
        <f t="shared" si="28"/>
        <v>425550</v>
      </c>
      <c r="AK28" s="47">
        <f t="shared" si="29"/>
        <v>0</v>
      </c>
      <c r="AL28" s="48">
        <f t="shared" si="30"/>
        <v>10</v>
      </c>
      <c r="AM28" s="18">
        <f t="shared" si="31"/>
        <v>425550</v>
      </c>
      <c r="AN28" s="18">
        <f t="shared" si="32"/>
        <v>1393.8</v>
      </c>
      <c r="AO28" s="18">
        <f t="shared" si="33"/>
        <v>424156.2</v>
      </c>
      <c r="AP28" s="60">
        <f t="shared" si="34"/>
        <v>10</v>
      </c>
      <c r="AQ28" s="18">
        <f t="shared" si="35"/>
        <v>124100</v>
      </c>
      <c r="AR28" s="60">
        <f t="shared" si="36"/>
        <v>0</v>
      </c>
      <c r="AS28" s="18">
        <f t="shared" si="37"/>
        <v>0</v>
      </c>
      <c r="AT28" s="61">
        <f t="shared" si="38"/>
        <v>10</v>
      </c>
      <c r="AU28" s="62">
        <f t="shared" si="39"/>
        <v>300056.2</v>
      </c>
      <c r="AV28" s="50">
        <f t="shared" si="40"/>
        <v>10</v>
      </c>
      <c r="AW28" s="18">
        <f t="shared" si="41"/>
        <v>424156.2</v>
      </c>
    </row>
    <row r="29" spans="1:49" hidden="1" x14ac:dyDescent="0.25">
      <c r="B29" s="2" t="s">
        <v>36</v>
      </c>
      <c r="C29" s="2" t="str">
        <f t="shared" si="42"/>
        <v>02</v>
      </c>
      <c r="D29" s="2" t="s">
        <v>37</v>
      </c>
      <c r="E29" s="1">
        <v>91</v>
      </c>
      <c r="F29" s="2">
        <v>0</v>
      </c>
      <c r="G29" s="2">
        <v>8441.9699999999993</v>
      </c>
      <c r="H29" s="43">
        <f t="shared" si="0"/>
        <v>91</v>
      </c>
      <c r="I29" s="44">
        <f t="shared" si="1"/>
        <v>1.0818689464379763E-4</v>
      </c>
      <c r="J29" s="44">
        <f t="shared" si="2"/>
        <v>0.77480158732578397</v>
      </c>
      <c r="K29" s="45">
        <f t="shared" si="3"/>
        <v>0</v>
      </c>
      <c r="L29" s="44">
        <f t="shared" si="4"/>
        <v>8.3823377697861756E-5</v>
      </c>
      <c r="M29" s="44">
        <f t="shared" si="5"/>
        <v>8.7344950409027854E-5</v>
      </c>
      <c r="N29" s="18">
        <f t="shared" si="6"/>
        <v>148788.08978134886</v>
      </c>
      <c r="O29" s="6">
        <f t="shared" si="7"/>
        <v>0</v>
      </c>
      <c r="P29" s="57">
        <f t="shared" ref="P29:P92" si="44">IF(O29=0,0,O29/$O$2489)</f>
        <v>0</v>
      </c>
      <c r="Q29" s="6">
        <f t="shared" si="9"/>
        <v>0</v>
      </c>
      <c r="R29" s="6">
        <f t="shared" si="10"/>
        <v>0</v>
      </c>
      <c r="S29" s="6">
        <f t="shared" si="11"/>
        <v>0</v>
      </c>
      <c r="T29" s="6">
        <f t="shared" si="12"/>
        <v>0</v>
      </c>
      <c r="U29" s="6">
        <f t="shared" si="13"/>
        <v>0</v>
      </c>
      <c r="V29" s="28" t="str">
        <f t="shared" si="14"/>
        <v>N/D</v>
      </c>
      <c r="W29" s="25" t="str">
        <f t="shared" si="15"/>
        <v xml:space="preserve"> </v>
      </c>
      <c r="X29" s="23" t="str">
        <f t="shared" si="16"/>
        <v xml:space="preserve"> </v>
      </c>
      <c r="Y29" s="35">
        <f t="shared" si="17"/>
        <v>0</v>
      </c>
      <c r="Z29" s="36">
        <f t="shared" si="18"/>
        <v>0</v>
      </c>
      <c r="AA29" s="18">
        <f t="shared" si="19"/>
        <v>328707.22752972785</v>
      </c>
      <c r="AB29" s="37">
        <f t="shared" si="20"/>
        <v>0</v>
      </c>
      <c r="AC29" s="38">
        <f t="shared" si="21"/>
        <v>425550</v>
      </c>
      <c r="AD29" s="39">
        <f t="shared" si="22"/>
        <v>10</v>
      </c>
      <c r="AE29" s="37">
        <f t="shared" si="23"/>
        <v>425550</v>
      </c>
      <c r="AF29" s="19">
        <f t="shared" si="24"/>
        <v>0</v>
      </c>
      <c r="AG29" s="6">
        <f t="shared" si="25"/>
        <v>0</v>
      </c>
      <c r="AH29" s="23" t="str">
        <f t="shared" si="26"/>
        <v xml:space="preserve"> </v>
      </c>
      <c r="AI29" s="35">
        <f t="shared" si="27"/>
        <v>10</v>
      </c>
      <c r="AJ29" s="36">
        <f t="shared" si="28"/>
        <v>425550</v>
      </c>
      <c r="AK29" s="47">
        <f t="shared" si="29"/>
        <v>0</v>
      </c>
      <c r="AL29" s="48">
        <f t="shared" si="30"/>
        <v>10</v>
      </c>
      <c r="AM29" s="18">
        <f t="shared" si="31"/>
        <v>425550</v>
      </c>
      <c r="AN29" s="18">
        <f t="shared" si="32"/>
        <v>1393.8</v>
      </c>
      <c r="AO29" s="18">
        <f t="shared" si="33"/>
        <v>424156.2</v>
      </c>
      <c r="AP29" s="60">
        <f t="shared" si="34"/>
        <v>10</v>
      </c>
      <c r="AQ29" s="18">
        <f t="shared" si="35"/>
        <v>124100</v>
      </c>
      <c r="AR29" s="60">
        <f t="shared" si="36"/>
        <v>0</v>
      </c>
      <c r="AS29" s="18">
        <f t="shared" si="37"/>
        <v>0</v>
      </c>
      <c r="AT29" s="61">
        <f t="shared" si="38"/>
        <v>10</v>
      </c>
      <c r="AU29" s="62">
        <f t="shared" si="39"/>
        <v>300056.2</v>
      </c>
      <c r="AV29" s="50">
        <f t="shared" si="40"/>
        <v>10</v>
      </c>
      <c r="AW29" s="18">
        <f t="shared" si="41"/>
        <v>424156.2</v>
      </c>
    </row>
    <row r="30" spans="1:49" hidden="1" x14ac:dyDescent="0.25">
      <c r="B30" s="2" t="s">
        <v>38</v>
      </c>
      <c r="C30" s="2" t="str">
        <f t="shared" si="42"/>
        <v>02</v>
      </c>
      <c r="D30" s="2" t="s">
        <v>39</v>
      </c>
      <c r="E30" s="1">
        <v>446</v>
      </c>
      <c r="F30" s="2">
        <v>90</v>
      </c>
      <c r="G30" s="2">
        <v>5699.08</v>
      </c>
      <c r="H30" s="43">
        <f t="shared" si="0"/>
        <v>356</v>
      </c>
      <c r="I30" s="44">
        <f t="shared" si="1"/>
        <v>4.2323664278232917E-4</v>
      </c>
      <c r="J30" s="44">
        <f t="shared" si="2"/>
        <v>1.1477030952639107</v>
      </c>
      <c r="K30" s="45">
        <f t="shared" si="3"/>
        <v>0.20179372197309417</v>
      </c>
      <c r="L30" s="44">
        <f t="shared" si="4"/>
        <v>4.8575000495038528E-4</v>
      </c>
      <c r="M30" s="44">
        <f t="shared" si="5"/>
        <v>5.0615724704516083E-4</v>
      </c>
      <c r="N30" s="18">
        <f t="shared" si="6"/>
        <v>862215.49802439194</v>
      </c>
      <c r="O30" s="6">
        <f t="shared" si="7"/>
        <v>862215.49802439194</v>
      </c>
      <c r="P30" s="57">
        <f t="shared" si="44"/>
        <v>5.2422108172136877E-4</v>
      </c>
      <c r="Q30" s="6">
        <f t="shared" si="9"/>
        <v>892986.40627968218</v>
      </c>
      <c r="R30" s="6">
        <f t="shared" si="10"/>
        <v>24.900630368626462</v>
      </c>
      <c r="S30" s="6">
        <f t="shared" si="11"/>
        <v>25</v>
      </c>
      <c r="T30" s="6">
        <f t="shared" si="12"/>
        <v>25</v>
      </c>
      <c r="U30" s="6">
        <f t="shared" si="13"/>
        <v>896550</v>
      </c>
      <c r="V30" s="28">
        <f t="shared" si="14"/>
        <v>5.0943473122223577E-4</v>
      </c>
      <c r="W30" s="25">
        <f t="shared" si="15"/>
        <v>1.3572940984852601E-3</v>
      </c>
      <c r="X30" s="23">
        <f t="shared" si="16"/>
        <v>2</v>
      </c>
      <c r="Y30" s="35">
        <f t="shared" si="17"/>
        <v>23</v>
      </c>
      <c r="Z30" s="36">
        <f t="shared" si="18"/>
        <v>824826</v>
      </c>
      <c r="AA30" s="18">
        <f t="shared" si="19"/>
        <v>1904833.0165758247</v>
      </c>
      <c r="AB30" s="37">
        <f t="shared" si="20"/>
        <v>693335</v>
      </c>
      <c r="AC30" s="38" t="str">
        <f t="shared" si="21"/>
        <v>0</v>
      </c>
      <c r="AD30" s="39">
        <f t="shared" si="22"/>
        <v>0</v>
      </c>
      <c r="AE30" s="37">
        <f t="shared" si="23"/>
        <v>693335</v>
      </c>
      <c r="AF30" s="19">
        <f t="shared" si="24"/>
        <v>1211498.0165758247</v>
      </c>
      <c r="AG30" s="6">
        <f t="shared" si="25"/>
        <v>28</v>
      </c>
      <c r="AH30" s="23">
        <f t="shared" si="26"/>
        <v>1</v>
      </c>
      <c r="AI30" s="35">
        <f t="shared" si="27"/>
        <v>27</v>
      </c>
      <c r="AJ30" s="36">
        <f t="shared" si="28"/>
        <v>1148985</v>
      </c>
      <c r="AK30" s="47">
        <f t="shared" si="29"/>
        <v>23</v>
      </c>
      <c r="AL30" s="48">
        <f t="shared" si="30"/>
        <v>27</v>
      </c>
      <c r="AM30" s="18">
        <f t="shared" si="31"/>
        <v>1842320</v>
      </c>
      <c r="AN30" s="18">
        <f t="shared" si="32"/>
        <v>6034.2</v>
      </c>
      <c r="AO30" s="18">
        <f t="shared" si="33"/>
        <v>1836285.8</v>
      </c>
      <c r="AP30" s="60">
        <f t="shared" si="34"/>
        <v>27</v>
      </c>
      <c r="AQ30" s="18">
        <f t="shared" si="35"/>
        <v>335070</v>
      </c>
      <c r="AR30" s="60">
        <f t="shared" si="36"/>
        <v>23</v>
      </c>
      <c r="AS30" s="18">
        <f t="shared" si="37"/>
        <v>693335</v>
      </c>
      <c r="AT30" s="61">
        <f t="shared" si="38"/>
        <v>27</v>
      </c>
      <c r="AU30" s="62">
        <f t="shared" si="39"/>
        <v>807880.8</v>
      </c>
      <c r="AV30" s="50">
        <f t="shared" si="40"/>
        <v>50</v>
      </c>
      <c r="AW30" s="18">
        <f t="shared" si="41"/>
        <v>2661111.7999999998</v>
      </c>
    </row>
    <row r="31" spans="1:49" hidden="1" x14ac:dyDescent="0.25">
      <c r="B31" s="2" t="s">
        <v>40</v>
      </c>
      <c r="C31" s="2" t="str">
        <f t="shared" si="42"/>
        <v>02</v>
      </c>
      <c r="D31" s="2" t="s">
        <v>41</v>
      </c>
      <c r="E31" s="1">
        <v>72</v>
      </c>
      <c r="F31" s="2">
        <v>0</v>
      </c>
      <c r="G31" s="2">
        <v>6521.83</v>
      </c>
      <c r="H31" s="43">
        <f t="shared" si="0"/>
        <v>72</v>
      </c>
      <c r="I31" s="44">
        <f t="shared" si="1"/>
        <v>8.5598422135751962E-5</v>
      </c>
      <c r="J31" s="44">
        <f t="shared" si="2"/>
        <v>1.0029166286389937</v>
      </c>
      <c r="K31" s="45">
        <f t="shared" si="3"/>
        <v>0</v>
      </c>
      <c r="L31" s="44">
        <f t="shared" si="4"/>
        <v>8.5848080945205761E-5</v>
      </c>
      <c r="M31" s="44">
        <f t="shared" si="5"/>
        <v>8.9454715126094017E-5</v>
      </c>
      <c r="N31" s="18">
        <f t="shared" si="6"/>
        <v>152381.97655637551</v>
      </c>
      <c r="O31" s="6">
        <f t="shared" si="7"/>
        <v>0</v>
      </c>
      <c r="P31" s="57">
        <f t="shared" si="44"/>
        <v>0</v>
      </c>
      <c r="Q31" s="6">
        <f t="shared" si="9"/>
        <v>0</v>
      </c>
      <c r="R31" s="6">
        <f t="shared" si="10"/>
        <v>0</v>
      </c>
      <c r="S31" s="6">
        <f t="shared" si="11"/>
        <v>0</v>
      </c>
      <c r="T31" s="6">
        <f t="shared" si="12"/>
        <v>0</v>
      </c>
      <c r="U31" s="6">
        <f t="shared" si="13"/>
        <v>0</v>
      </c>
      <c r="V31" s="28" t="str">
        <f t="shared" si="14"/>
        <v>N/D</v>
      </c>
      <c r="W31" s="25" t="str">
        <f t="shared" si="15"/>
        <v xml:space="preserve"> </v>
      </c>
      <c r="X31" s="23" t="str">
        <f t="shared" si="16"/>
        <v xml:space="preserve"> </v>
      </c>
      <c r="Y31" s="35">
        <f t="shared" si="17"/>
        <v>0</v>
      </c>
      <c r="Z31" s="36">
        <f t="shared" si="18"/>
        <v>0</v>
      </c>
      <c r="AA31" s="18">
        <f t="shared" si="19"/>
        <v>336646.95281023107</v>
      </c>
      <c r="AB31" s="37">
        <f t="shared" si="20"/>
        <v>0</v>
      </c>
      <c r="AC31" s="38">
        <f t="shared" si="21"/>
        <v>425550</v>
      </c>
      <c r="AD31" s="39">
        <f t="shared" si="22"/>
        <v>10</v>
      </c>
      <c r="AE31" s="37">
        <f t="shared" si="23"/>
        <v>425550</v>
      </c>
      <c r="AF31" s="19">
        <f t="shared" si="24"/>
        <v>0</v>
      </c>
      <c r="AG31" s="6">
        <f t="shared" si="25"/>
        <v>0</v>
      </c>
      <c r="AH31" s="23" t="str">
        <f t="shared" si="26"/>
        <v xml:space="preserve"> </v>
      </c>
      <c r="AI31" s="35">
        <f t="shared" si="27"/>
        <v>10</v>
      </c>
      <c r="AJ31" s="36">
        <f t="shared" si="28"/>
        <v>425550</v>
      </c>
      <c r="AK31" s="47">
        <f t="shared" si="29"/>
        <v>0</v>
      </c>
      <c r="AL31" s="48">
        <f t="shared" si="30"/>
        <v>10</v>
      </c>
      <c r="AM31" s="18">
        <f t="shared" si="31"/>
        <v>425550</v>
      </c>
      <c r="AN31" s="18">
        <f t="shared" si="32"/>
        <v>1393.8</v>
      </c>
      <c r="AO31" s="18">
        <f t="shared" si="33"/>
        <v>424156.2</v>
      </c>
      <c r="AP31" s="60">
        <f t="shared" si="34"/>
        <v>10</v>
      </c>
      <c r="AQ31" s="18">
        <f t="shared" si="35"/>
        <v>124100</v>
      </c>
      <c r="AR31" s="60">
        <f t="shared" si="36"/>
        <v>0</v>
      </c>
      <c r="AS31" s="18">
        <f t="shared" si="37"/>
        <v>0</v>
      </c>
      <c r="AT31" s="61">
        <f t="shared" si="38"/>
        <v>10</v>
      </c>
      <c r="AU31" s="62">
        <f t="shared" si="39"/>
        <v>300056.2</v>
      </c>
      <c r="AV31" s="50">
        <f t="shared" si="40"/>
        <v>10</v>
      </c>
      <c r="AW31" s="18">
        <f t="shared" si="41"/>
        <v>424156.2</v>
      </c>
    </row>
    <row r="32" spans="1:49" hidden="1" x14ac:dyDescent="0.25">
      <c r="B32" s="2" t="s">
        <v>42</v>
      </c>
      <c r="C32" s="2" t="str">
        <f t="shared" si="42"/>
        <v>02</v>
      </c>
      <c r="D32" s="2" t="s">
        <v>43</v>
      </c>
      <c r="E32" s="1">
        <v>116</v>
      </c>
      <c r="F32" s="2">
        <v>0</v>
      </c>
      <c r="G32" s="2">
        <v>6365.3</v>
      </c>
      <c r="H32" s="43">
        <f t="shared" si="0"/>
        <v>116</v>
      </c>
      <c r="I32" s="44">
        <f t="shared" si="1"/>
        <v>1.3790856899648928E-4</v>
      </c>
      <c r="J32" s="44">
        <f t="shared" si="2"/>
        <v>1.0275794944710614</v>
      </c>
      <c r="K32" s="45">
        <f t="shared" si="3"/>
        <v>0</v>
      </c>
      <c r="L32" s="44">
        <f t="shared" si="4"/>
        <v>1.4171201761263994E-4</v>
      </c>
      <c r="M32" s="44">
        <f t="shared" si="5"/>
        <v>1.4766559748230073E-4</v>
      </c>
      <c r="N32" s="18">
        <f t="shared" si="6"/>
        <v>251541.52670446996</v>
      </c>
      <c r="O32" s="6">
        <f t="shared" si="7"/>
        <v>251541.52670446996</v>
      </c>
      <c r="P32" s="57">
        <f t="shared" si="44"/>
        <v>1.5293551499480403E-4</v>
      </c>
      <c r="Q32" s="6">
        <f t="shared" si="9"/>
        <v>260518.58784330825</v>
      </c>
      <c r="R32" s="6">
        <f t="shared" si="10"/>
        <v>7.2644745926972352</v>
      </c>
      <c r="S32" s="6">
        <f t="shared" si="11"/>
        <v>7</v>
      </c>
      <c r="T32" s="6">
        <f t="shared" si="12"/>
        <v>10</v>
      </c>
      <c r="U32" s="6">
        <f t="shared" si="13"/>
        <v>358620</v>
      </c>
      <c r="V32" s="28" t="str">
        <f t="shared" si="14"/>
        <v>N/D</v>
      </c>
      <c r="W32" s="25" t="str">
        <f t="shared" si="15"/>
        <v xml:space="preserve"> </v>
      </c>
      <c r="X32" s="23" t="str">
        <f t="shared" si="16"/>
        <v xml:space="preserve"> </v>
      </c>
      <c r="Y32" s="35">
        <f t="shared" si="17"/>
        <v>10</v>
      </c>
      <c r="Z32" s="36">
        <f t="shared" si="18"/>
        <v>358620</v>
      </c>
      <c r="AA32" s="18">
        <f t="shared" si="19"/>
        <v>555713.28305329173</v>
      </c>
      <c r="AB32" s="37">
        <f t="shared" si="20"/>
        <v>301450</v>
      </c>
      <c r="AC32" s="38" t="str">
        <f t="shared" si="21"/>
        <v>0</v>
      </c>
      <c r="AD32" s="39">
        <f t="shared" si="22"/>
        <v>0</v>
      </c>
      <c r="AE32" s="37">
        <f t="shared" si="23"/>
        <v>301450</v>
      </c>
      <c r="AF32" s="19">
        <f t="shared" si="24"/>
        <v>254263.28305329173</v>
      </c>
      <c r="AG32" s="6">
        <f t="shared" si="25"/>
        <v>6</v>
      </c>
      <c r="AH32" s="23" t="str">
        <f t="shared" si="26"/>
        <v xml:space="preserve"> </v>
      </c>
      <c r="AI32" s="35">
        <f t="shared" si="27"/>
        <v>6</v>
      </c>
      <c r="AJ32" s="36">
        <f t="shared" si="28"/>
        <v>255330</v>
      </c>
      <c r="AK32" s="47">
        <f t="shared" si="29"/>
        <v>10</v>
      </c>
      <c r="AL32" s="48">
        <f t="shared" si="30"/>
        <v>6</v>
      </c>
      <c r="AM32" s="18">
        <f t="shared" si="31"/>
        <v>556780</v>
      </c>
      <c r="AN32" s="18">
        <f t="shared" si="32"/>
        <v>1823.6</v>
      </c>
      <c r="AO32" s="18">
        <f t="shared" si="33"/>
        <v>554956.4</v>
      </c>
      <c r="AP32" s="60">
        <f t="shared" si="34"/>
        <v>6</v>
      </c>
      <c r="AQ32" s="18">
        <f t="shared" si="35"/>
        <v>74460</v>
      </c>
      <c r="AR32" s="60">
        <f t="shared" si="36"/>
        <v>10</v>
      </c>
      <c r="AS32" s="18">
        <f t="shared" si="37"/>
        <v>301450</v>
      </c>
      <c r="AT32" s="61">
        <f t="shared" si="38"/>
        <v>6</v>
      </c>
      <c r="AU32" s="62">
        <f t="shared" si="39"/>
        <v>179046.40000000002</v>
      </c>
      <c r="AV32" s="50">
        <f t="shared" si="40"/>
        <v>16</v>
      </c>
      <c r="AW32" s="18">
        <f t="shared" si="41"/>
        <v>913576.4</v>
      </c>
    </row>
    <row r="33" spans="2:49" hidden="1" x14ac:dyDescent="0.25">
      <c r="B33" s="2" t="s">
        <v>44</v>
      </c>
      <c r="C33" s="2" t="str">
        <f t="shared" si="42"/>
        <v>02</v>
      </c>
      <c r="D33" s="2" t="s">
        <v>45</v>
      </c>
      <c r="E33" s="1">
        <v>178</v>
      </c>
      <c r="F33" s="2">
        <v>24</v>
      </c>
      <c r="G33" s="2">
        <v>7400.89</v>
      </c>
      <c r="H33" s="43">
        <f t="shared" si="0"/>
        <v>154</v>
      </c>
      <c r="I33" s="44">
        <f t="shared" si="1"/>
        <v>1.8308551401258059E-4</v>
      </c>
      <c r="J33" s="44">
        <f t="shared" si="2"/>
        <v>0.88379259199321258</v>
      </c>
      <c r="K33" s="45">
        <f t="shared" si="3"/>
        <v>0.1348314606741573</v>
      </c>
      <c r="L33" s="44">
        <f t="shared" si="4"/>
        <v>1.6180962098558824E-4</v>
      </c>
      <c r="M33" s="44">
        <f t="shared" si="5"/>
        <v>1.6860753776389901E-4</v>
      </c>
      <c r="N33" s="18">
        <f t="shared" si="6"/>
        <v>287215.15495913819</v>
      </c>
      <c r="O33" s="6">
        <f t="shared" si="7"/>
        <v>287215.15495913819</v>
      </c>
      <c r="P33" s="57">
        <f t="shared" si="44"/>
        <v>1.7462483516526926E-4</v>
      </c>
      <c r="Q33" s="6">
        <f t="shared" si="9"/>
        <v>297465.34322764759</v>
      </c>
      <c r="R33" s="6">
        <f t="shared" si="10"/>
        <v>8.2947226375452452</v>
      </c>
      <c r="S33" s="6">
        <f t="shared" si="11"/>
        <v>8</v>
      </c>
      <c r="T33" s="6">
        <f t="shared" si="12"/>
        <v>10</v>
      </c>
      <c r="U33" s="6">
        <f t="shared" si="13"/>
        <v>358620</v>
      </c>
      <c r="V33" s="28" t="str">
        <f t="shared" si="14"/>
        <v>N/D</v>
      </c>
      <c r="W33" s="25" t="str">
        <f t="shared" si="15"/>
        <v xml:space="preserve"> </v>
      </c>
      <c r="X33" s="23" t="str">
        <f t="shared" si="16"/>
        <v xml:space="preserve"> </v>
      </c>
      <c r="Y33" s="35">
        <f t="shared" si="17"/>
        <v>10</v>
      </c>
      <c r="Z33" s="36">
        <f t="shared" si="18"/>
        <v>358620</v>
      </c>
      <c r="AA33" s="18">
        <f t="shared" si="19"/>
        <v>634524.56060077786</v>
      </c>
      <c r="AB33" s="37">
        <f t="shared" si="20"/>
        <v>301450</v>
      </c>
      <c r="AC33" s="38" t="str">
        <f t="shared" si="21"/>
        <v>0</v>
      </c>
      <c r="AD33" s="39">
        <f t="shared" si="22"/>
        <v>0</v>
      </c>
      <c r="AE33" s="37">
        <f t="shared" si="23"/>
        <v>301450</v>
      </c>
      <c r="AF33" s="19">
        <f t="shared" si="24"/>
        <v>333074.56060077786</v>
      </c>
      <c r="AG33" s="6">
        <f t="shared" si="25"/>
        <v>8</v>
      </c>
      <c r="AH33" s="23" t="str">
        <f t="shared" si="26"/>
        <v xml:space="preserve"> </v>
      </c>
      <c r="AI33" s="35">
        <f t="shared" si="27"/>
        <v>8</v>
      </c>
      <c r="AJ33" s="36">
        <f t="shared" si="28"/>
        <v>340440</v>
      </c>
      <c r="AK33" s="47">
        <f t="shared" si="29"/>
        <v>10</v>
      </c>
      <c r="AL33" s="48">
        <f t="shared" si="30"/>
        <v>8</v>
      </c>
      <c r="AM33" s="18">
        <f t="shared" si="31"/>
        <v>641890</v>
      </c>
      <c r="AN33" s="18">
        <f t="shared" si="32"/>
        <v>2102.4</v>
      </c>
      <c r="AO33" s="18">
        <f t="shared" si="33"/>
        <v>639787.6</v>
      </c>
      <c r="AP33" s="60">
        <f t="shared" si="34"/>
        <v>8</v>
      </c>
      <c r="AQ33" s="18">
        <f t="shared" si="35"/>
        <v>99280</v>
      </c>
      <c r="AR33" s="60">
        <f t="shared" si="36"/>
        <v>10</v>
      </c>
      <c r="AS33" s="18">
        <f t="shared" si="37"/>
        <v>301450</v>
      </c>
      <c r="AT33" s="61">
        <f t="shared" si="38"/>
        <v>8</v>
      </c>
      <c r="AU33" s="62">
        <f t="shared" si="39"/>
        <v>239057.59999999998</v>
      </c>
      <c r="AV33" s="50">
        <f t="shared" si="40"/>
        <v>18</v>
      </c>
      <c r="AW33" s="18">
        <f t="shared" si="41"/>
        <v>998407.6</v>
      </c>
    </row>
    <row r="34" spans="2:49" hidden="1" x14ac:dyDescent="0.25">
      <c r="B34" s="2" t="s">
        <v>46</v>
      </c>
      <c r="C34" s="2" t="str">
        <f t="shared" si="42"/>
        <v>02</v>
      </c>
      <c r="D34" s="2" t="s">
        <v>47</v>
      </c>
      <c r="E34" s="1">
        <v>481</v>
      </c>
      <c r="F34" s="2">
        <v>155</v>
      </c>
      <c r="G34" s="2">
        <v>6093.02</v>
      </c>
      <c r="H34" s="43">
        <f t="shared" si="0"/>
        <v>326</v>
      </c>
      <c r="I34" s="44">
        <f t="shared" si="1"/>
        <v>3.8757063355909918E-4</v>
      </c>
      <c r="J34" s="44">
        <f t="shared" si="2"/>
        <v>1.0734991442924275</v>
      </c>
      <c r="K34" s="45">
        <f t="shared" si="3"/>
        <v>0.32224532224532226</v>
      </c>
      <c r="L34" s="44">
        <f t="shared" si="4"/>
        <v>4.1605674347856695E-4</v>
      </c>
      <c r="M34" s="44">
        <f t="shared" si="5"/>
        <v>4.3353604477100493E-4</v>
      </c>
      <c r="N34" s="18">
        <f t="shared" si="6"/>
        <v>738508.63330700353</v>
      </c>
      <c r="O34" s="6">
        <f t="shared" si="7"/>
        <v>738508.63330700353</v>
      </c>
      <c r="P34" s="57">
        <f t="shared" si="44"/>
        <v>4.4900816037270408E-4</v>
      </c>
      <c r="Q34" s="6">
        <f t="shared" si="9"/>
        <v>764864.66779408802</v>
      </c>
      <c r="R34" s="6">
        <f t="shared" si="10"/>
        <v>21.327998098100721</v>
      </c>
      <c r="S34" s="6">
        <f t="shared" si="11"/>
        <v>21</v>
      </c>
      <c r="T34" s="6">
        <f t="shared" si="12"/>
        <v>21</v>
      </c>
      <c r="U34" s="6">
        <f t="shared" si="13"/>
        <v>753102</v>
      </c>
      <c r="V34" s="28">
        <f t="shared" si="14"/>
        <v>4.2792517422667807E-4</v>
      </c>
      <c r="W34" s="25">
        <f t="shared" si="15"/>
        <v>1.1401270427276186E-3</v>
      </c>
      <c r="X34" s="23">
        <f t="shared" si="16"/>
        <v>2</v>
      </c>
      <c r="Y34" s="35">
        <f t="shared" si="17"/>
        <v>19</v>
      </c>
      <c r="Z34" s="36">
        <f t="shared" si="18"/>
        <v>681378</v>
      </c>
      <c r="AA34" s="18">
        <f t="shared" si="19"/>
        <v>1631536.0034385195</v>
      </c>
      <c r="AB34" s="37">
        <f t="shared" si="20"/>
        <v>572755</v>
      </c>
      <c r="AC34" s="38" t="str">
        <f t="shared" si="21"/>
        <v>0</v>
      </c>
      <c r="AD34" s="39">
        <f t="shared" si="22"/>
        <v>0</v>
      </c>
      <c r="AE34" s="37">
        <f t="shared" si="23"/>
        <v>572755</v>
      </c>
      <c r="AF34" s="19">
        <f t="shared" si="24"/>
        <v>1058781.0034385195</v>
      </c>
      <c r="AG34" s="6">
        <f t="shared" si="25"/>
        <v>25</v>
      </c>
      <c r="AH34" s="23">
        <f t="shared" si="26"/>
        <v>1</v>
      </c>
      <c r="AI34" s="35">
        <f t="shared" si="27"/>
        <v>24</v>
      </c>
      <c r="AJ34" s="36">
        <f t="shared" si="28"/>
        <v>1021320</v>
      </c>
      <c r="AK34" s="47">
        <f t="shared" si="29"/>
        <v>19</v>
      </c>
      <c r="AL34" s="48">
        <f t="shared" si="30"/>
        <v>24</v>
      </c>
      <c r="AM34" s="18">
        <f t="shared" si="31"/>
        <v>1594075</v>
      </c>
      <c r="AN34" s="18">
        <f t="shared" si="32"/>
        <v>5221.1000000000004</v>
      </c>
      <c r="AO34" s="18">
        <f t="shared" si="33"/>
        <v>1588853.9</v>
      </c>
      <c r="AP34" s="60">
        <f t="shared" si="34"/>
        <v>24</v>
      </c>
      <c r="AQ34" s="18">
        <f t="shared" si="35"/>
        <v>297840</v>
      </c>
      <c r="AR34" s="60">
        <f t="shared" si="36"/>
        <v>19</v>
      </c>
      <c r="AS34" s="18">
        <f t="shared" si="37"/>
        <v>572755</v>
      </c>
      <c r="AT34" s="61">
        <f t="shared" si="38"/>
        <v>24</v>
      </c>
      <c r="AU34" s="62">
        <f t="shared" si="39"/>
        <v>718258.89999999991</v>
      </c>
      <c r="AV34" s="50">
        <f t="shared" si="40"/>
        <v>43</v>
      </c>
      <c r="AW34" s="18">
        <f t="shared" si="41"/>
        <v>2270231.9</v>
      </c>
    </row>
    <row r="35" spans="2:49" hidden="1" x14ac:dyDescent="0.25">
      <c r="B35" s="2" t="s">
        <v>48</v>
      </c>
      <c r="C35" s="2" t="str">
        <f t="shared" si="42"/>
        <v>02</v>
      </c>
      <c r="D35" s="2" t="s">
        <v>49</v>
      </c>
      <c r="E35" s="1">
        <v>238</v>
      </c>
      <c r="F35" s="2">
        <v>0</v>
      </c>
      <c r="G35" s="2">
        <v>6394.15</v>
      </c>
      <c r="H35" s="43">
        <f t="shared" si="0"/>
        <v>238</v>
      </c>
      <c r="I35" s="44">
        <f t="shared" si="1"/>
        <v>2.8295033983762453E-4</v>
      </c>
      <c r="J35" s="44">
        <f t="shared" si="2"/>
        <v>1.0229431208458744</v>
      </c>
      <c r="K35" s="45">
        <f t="shared" si="3"/>
        <v>0</v>
      </c>
      <c r="L35" s="44">
        <f t="shared" si="4"/>
        <v>2.8944210367790036E-4</v>
      </c>
      <c r="M35" s="44">
        <f t="shared" si="5"/>
        <v>3.0160209342978793E-4</v>
      </c>
      <c r="N35" s="18">
        <f t="shared" si="6"/>
        <v>513765.23937937751</v>
      </c>
      <c r="O35" s="6">
        <f t="shared" si="7"/>
        <v>513765.23937937751</v>
      </c>
      <c r="P35" s="57">
        <f t="shared" si="44"/>
        <v>3.1236572545425997E-4</v>
      </c>
      <c r="Q35" s="6">
        <f t="shared" si="9"/>
        <v>532100.58951159334</v>
      </c>
      <c r="R35" s="6">
        <f t="shared" si="10"/>
        <v>14.837448818013311</v>
      </c>
      <c r="S35" s="6">
        <f t="shared" si="11"/>
        <v>15</v>
      </c>
      <c r="T35" s="6">
        <f t="shared" si="12"/>
        <v>15</v>
      </c>
      <c r="U35" s="6">
        <f t="shared" si="13"/>
        <v>537930</v>
      </c>
      <c r="V35" s="28" t="str">
        <f t="shared" si="14"/>
        <v>N/D</v>
      </c>
      <c r="W35" s="25" t="str">
        <f t="shared" si="15"/>
        <v xml:space="preserve"> </v>
      </c>
      <c r="X35" s="23" t="str">
        <f t="shared" si="16"/>
        <v xml:space="preserve"> </v>
      </c>
      <c r="Y35" s="35">
        <f t="shared" si="17"/>
        <v>15</v>
      </c>
      <c r="Z35" s="36">
        <f t="shared" si="18"/>
        <v>537930</v>
      </c>
      <c r="AA35" s="18">
        <f t="shared" si="19"/>
        <v>1135025.9801420723</v>
      </c>
      <c r="AB35" s="37">
        <f t="shared" si="20"/>
        <v>452175</v>
      </c>
      <c r="AC35" s="38" t="str">
        <f t="shared" si="21"/>
        <v>0</v>
      </c>
      <c r="AD35" s="39">
        <f t="shared" si="22"/>
        <v>0</v>
      </c>
      <c r="AE35" s="37">
        <f t="shared" si="23"/>
        <v>452175</v>
      </c>
      <c r="AF35" s="19">
        <f t="shared" si="24"/>
        <v>682850.98014207231</v>
      </c>
      <c r="AG35" s="6">
        <f t="shared" si="25"/>
        <v>16</v>
      </c>
      <c r="AH35" s="23" t="str">
        <f t="shared" si="26"/>
        <v xml:space="preserve"> </v>
      </c>
      <c r="AI35" s="35">
        <f t="shared" si="27"/>
        <v>16</v>
      </c>
      <c r="AJ35" s="36">
        <f t="shared" si="28"/>
        <v>680880</v>
      </c>
      <c r="AK35" s="47">
        <f t="shared" si="29"/>
        <v>15</v>
      </c>
      <c r="AL35" s="48">
        <f t="shared" si="30"/>
        <v>16</v>
      </c>
      <c r="AM35" s="18">
        <f t="shared" si="31"/>
        <v>1133055</v>
      </c>
      <c r="AN35" s="18">
        <f t="shared" si="32"/>
        <v>3711.1</v>
      </c>
      <c r="AO35" s="18">
        <f t="shared" si="33"/>
        <v>1129343.8999999999</v>
      </c>
      <c r="AP35" s="60">
        <f t="shared" si="34"/>
        <v>16</v>
      </c>
      <c r="AQ35" s="18">
        <f t="shared" si="35"/>
        <v>198560</v>
      </c>
      <c r="AR35" s="60">
        <f t="shared" si="36"/>
        <v>15</v>
      </c>
      <c r="AS35" s="18">
        <f t="shared" si="37"/>
        <v>452175</v>
      </c>
      <c r="AT35" s="61">
        <f t="shared" si="38"/>
        <v>16</v>
      </c>
      <c r="AU35" s="62">
        <f t="shared" si="39"/>
        <v>478608.89999999991</v>
      </c>
      <c r="AV35" s="50">
        <f t="shared" si="40"/>
        <v>31</v>
      </c>
      <c r="AW35" s="18">
        <f t="shared" si="41"/>
        <v>1667273.9</v>
      </c>
    </row>
    <row r="36" spans="2:49" hidden="1" x14ac:dyDescent="0.25">
      <c r="B36" s="2" t="s">
        <v>50</v>
      </c>
      <c r="C36" s="2" t="str">
        <f t="shared" si="42"/>
        <v>02</v>
      </c>
      <c r="D36" s="2" t="s">
        <v>51</v>
      </c>
      <c r="E36" s="1">
        <v>138</v>
      </c>
      <c r="F36" s="2">
        <v>30</v>
      </c>
      <c r="G36" s="2">
        <v>7628.76</v>
      </c>
      <c r="H36" s="43">
        <f t="shared" si="0"/>
        <v>108</v>
      </c>
      <c r="I36" s="44">
        <f t="shared" si="1"/>
        <v>1.2839763320362794E-4</v>
      </c>
      <c r="J36" s="44">
        <f t="shared" si="2"/>
        <v>0.85739383021049909</v>
      </c>
      <c r="K36" s="45">
        <f t="shared" si="3"/>
        <v>0.21739130434782608</v>
      </c>
      <c r="L36" s="44">
        <f t="shared" si="4"/>
        <v>1.1008733852242132E-4</v>
      </c>
      <c r="M36" s="44">
        <f t="shared" si="5"/>
        <v>1.1471230804563527E-4</v>
      </c>
      <c r="N36" s="18">
        <f t="shared" si="6"/>
        <v>195407.11980020336</v>
      </c>
      <c r="O36" s="6">
        <f t="shared" si="7"/>
        <v>195407.11980020336</v>
      </c>
      <c r="P36" s="57">
        <f t="shared" si="44"/>
        <v>1.1880618238994099E-4</v>
      </c>
      <c r="Q36" s="6">
        <f t="shared" si="9"/>
        <v>202380.84570698644</v>
      </c>
      <c r="R36" s="6">
        <f t="shared" si="10"/>
        <v>5.6433228962965378</v>
      </c>
      <c r="S36" s="6">
        <f t="shared" si="11"/>
        <v>6</v>
      </c>
      <c r="T36" s="6">
        <f t="shared" si="12"/>
        <v>10</v>
      </c>
      <c r="U36" s="6">
        <f t="shared" si="13"/>
        <v>358620</v>
      </c>
      <c r="V36" s="28">
        <f t="shared" si="14"/>
        <v>2.0377389248889431E-4</v>
      </c>
      <c r="W36" s="25" t="str">
        <f t="shared" si="15"/>
        <v xml:space="preserve"> </v>
      </c>
      <c r="X36" s="23" t="str">
        <f t="shared" si="16"/>
        <v xml:space="preserve"> </v>
      </c>
      <c r="Y36" s="35">
        <f t="shared" si="17"/>
        <v>10</v>
      </c>
      <c r="Z36" s="36">
        <f t="shared" si="18"/>
        <v>358620</v>
      </c>
      <c r="AA36" s="18">
        <f t="shared" si="19"/>
        <v>431699.4235458349</v>
      </c>
      <c r="AB36" s="37">
        <f t="shared" si="20"/>
        <v>301450</v>
      </c>
      <c r="AC36" s="38" t="str">
        <f t="shared" si="21"/>
        <v>0</v>
      </c>
      <c r="AD36" s="39">
        <f t="shared" si="22"/>
        <v>0</v>
      </c>
      <c r="AE36" s="37">
        <f t="shared" si="23"/>
        <v>301450</v>
      </c>
      <c r="AF36" s="19">
        <f t="shared" si="24"/>
        <v>130249.4235458349</v>
      </c>
      <c r="AG36" s="6">
        <f t="shared" si="25"/>
        <v>3</v>
      </c>
      <c r="AH36" s="23" t="str">
        <f t="shared" si="26"/>
        <v xml:space="preserve"> </v>
      </c>
      <c r="AI36" s="35">
        <f t="shared" si="27"/>
        <v>3</v>
      </c>
      <c r="AJ36" s="36">
        <f t="shared" si="28"/>
        <v>127665</v>
      </c>
      <c r="AK36" s="47">
        <f t="shared" si="29"/>
        <v>10</v>
      </c>
      <c r="AL36" s="48">
        <f t="shared" si="30"/>
        <v>3</v>
      </c>
      <c r="AM36" s="18">
        <f t="shared" si="31"/>
        <v>429115</v>
      </c>
      <c r="AN36" s="18">
        <f t="shared" si="32"/>
        <v>1405.5</v>
      </c>
      <c r="AO36" s="18">
        <f t="shared" si="33"/>
        <v>427709.5</v>
      </c>
      <c r="AP36" s="60">
        <f t="shared" si="34"/>
        <v>3</v>
      </c>
      <c r="AQ36" s="18">
        <f t="shared" si="35"/>
        <v>37230</v>
      </c>
      <c r="AR36" s="60">
        <f t="shared" si="36"/>
        <v>10</v>
      </c>
      <c r="AS36" s="18">
        <f t="shared" si="37"/>
        <v>301450</v>
      </c>
      <c r="AT36" s="61">
        <f t="shared" si="38"/>
        <v>3</v>
      </c>
      <c r="AU36" s="62">
        <f t="shared" si="39"/>
        <v>89029.5</v>
      </c>
      <c r="AV36" s="50">
        <f t="shared" si="40"/>
        <v>13</v>
      </c>
      <c r="AW36" s="18">
        <f t="shared" si="41"/>
        <v>786329.5</v>
      </c>
    </row>
    <row r="37" spans="2:49" hidden="1" x14ac:dyDescent="0.25">
      <c r="B37" s="2" t="s">
        <v>52</v>
      </c>
      <c r="C37" s="2" t="str">
        <f t="shared" si="42"/>
        <v>02</v>
      </c>
      <c r="D37" s="2" t="s">
        <v>53</v>
      </c>
      <c r="E37" s="1">
        <v>106</v>
      </c>
      <c r="F37" s="2">
        <v>0</v>
      </c>
      <c r="G37" s="2">
        <v>5754.85</v>
      </c>
      <c r="H37" s="43">
        <f t="shared" si="0"/>
        <v>106</v>
      </c>
      <c r="I37" s="44">
        <f t="shared" si="1"/>
        <v>1.2601989925541262E-4</v>
      </c>
      <c r="J37" s="44">
        <f t="shared" si="2"/>
        <v>1.136580754695022</v>
      </c>
      <c r="K37" s="45">
        <f t="shared" si="3"/>
        <v>0</v>
      </c>
      <c r="L37" s="44">
        <f t="shared" si="4"/>
        <v>1.4323179220230751E-4</v>
      </c>
      <c r="M37" s="44">
        <f t="shared" si="5"/>
        <v>1.4924922056947678E-4</v>
      </c>
      <c r="N37" s="18">
        <f t="shared" si="6"/>
        <v>254239.15550809467</v>
      </c>
      <c r="O37" s="6">
        <f t="shared" si="7"/>
        <v>254239.15550809467</v>
      </c>
      <c r="P37" s="57">
        <f t="shared" si="44"/>
        <v>1.5457565471945425E-4</v>
      </c>
      <c r="Q37" s="6">
        <f t="shared" si="9"/>
        <v>263312.49012915796</v>
      </c>
      <c r="R37" s="6">
        <f t="shared" si="10"/>
        <v>7.3423816331815841</v>
      </c>
      <c r="S37" s="6">
        <f t="shared" si="11"/>
        <v>7</v>
      </c>
      <c r="T37" s="6">
        <f t="shared" si="12"/>
        <v>10</v>
      </c>
      <c r="U37" s="6">
        <f t="shared" si="13"/>
        <v>358620</v>
      </c>
      <c r="V37" s="28" t="str">
        <f t="shared" si="14"/>
        <v>N/D</v>
      </c>
      <c r="W37" s="25" t="str">
        <f t="shared" si="15"/>
        <v xml:space="preserve"> </v>
      </c>
      <c r="X37" s="23" t="str">
        <f t="shared" si="16"/>
        <v xml:space="preserve"> </v>
      </c>
      <c r="Y37" s="35">
        <f t="shared" si="17"/>
        <v>10</v>
      </c>
      <c r="Z37" s="36">
        <f t="shared" si="18"/>
        <v>358620</v>
      </c>
      <c r="AA37" s="18">
        <f t="shared" si="19"/>
        <v>561672.96763723204</v>
      </c>
      <c r="AB37" s="37">
        <f t="shared" si="20"/>
        <v>301450</v>
      </c>
      <c r="AC37" s="38" t="str">
        <f t="shared" si="21"/>
        <v>0</v>
      </c>
      <c r="AD37" s="39">
        <f t="shared" si="22"/>
        <v>0</v>
      </c>
      <c r="AE37" s="37">
        <f t="shared" si="23"/>
        <v>301450</v>
      </c>
      <c r="AF37" s="19">
        <f t="shared" si="24"/>
        <v>260222.96763723204</v>
      </c>
      <c r="AG37" s="6">
        <f t="shared" si="25"/>
        <v>6</v>
      </c>
      <c r="AH37" s="23" t="str">
        <f t="shared" si="26"/>
        <v xml:space="preserve"> </v>
      </c>
      <c r="AI37" s="35">
        <f t="shared" si="27"/>
        <v>6</v>
      </c>
      <c r="AJ37" s="36">
        <f t="shared" si="28"/>
        <v>255330</v>
      </c>
      <c r="AK37" s="47">
        <f t="shared" si="29"/>
        <v>10</v>
      </c>
      <c r="AL37" s="48">
        <f t="shared" si="30"/>
        <v>6</v>
      </c>
      <c r="AM37" s="18">
        <f t="shared" si="31"/>
        <v>556780</v>
      </c>
      <c r="AN37" s="18">
        <f t="shared" si="32"/>
        <v>1823.6</v>
      </c>
      <c r="AO37" s="18">
        <f t="shared" si="33"/>
        <v>554956.4</v>
      </c>
      <c r="AP37" s="60">
        <f t="shared" si="34"/>
        <v>6</v>
      </c>
      <c r="AQ37" s="18">
        <f t="shared" si="35"/>
        <v>74460</v>
      </c>
      <c r="AR37" s="60">
        <f t="shared" si="36"/>
        <v>10</v>
      </c>
      <c r="AS37" s="18">
        <f t="shared" si="37"/>
        <v>301450</v>
      </c>
      <c r="AT37" s="61">
        <f t="shared" si="38"/>
        <v>6</v>
      </c>
      <c r="AU37" s="62">
        <f t="shared" si="39"/>
        <v>179046.40000000002</v>
      </c>
      <c r="AV37" s="50">
        <f t="shared" si="40"/>
        <v>16</v>
      </c>
      <c r="AW37" s="18">
        <f t="shared" si="41"/>
        <v>913576.4</v>
      </c>
    </row>
    <row r="38" spans="2:49" hidden="1" x14ac:dyDescent="0.25">
      <c r="B38" s="2" t="s">
        <v>54</v>
      </c>
      <c r="C38" s="2" t="str">
        <f t="shared" si="42"/>
        <v>02</v>
      </c>
      <c r="D38" s="2" t="s">
        <v>55</v>
      </c>
      <c r="E38" s="1">
        <v>110</v>
      </c>
      <c r="F38" s="2">
        <v>0</v>
      </c>
      <c r="G38" s="2">
        <v>5984.51</v>
      </c>
      <c r="H38" s="43">
        <f t="shared" si="0"/>
        <v>110</v>
      </c>
      <c r="I38" s="44">
        <f t="shared" si="1"/>
        <v>1.3077536715184329E-4</v>
      </c>
      <c r="J38" s="44">
        <f t="shared" si="2"/>
        <v>1.0929636271234651</v>
      </c>
      <c r="K38" s="45">
        <f t="shared" si="3"/>
        <v>0</v>
      </c>
      <c r="L38" s="44">
        <f t="shared" si="4"/>
        <v>1.429327196206815E-4</v>
      </c>
      <c r="M38" s="44">
        <f t="shared" si="5"/>
        <v>1.4893758340418645E-4</v>
      </c>
      <c r="N38" s="18">
        <f t="shared" si="6"/>
        <v>253708.29598718035</v>
      </c>
      <c r="O38" s="6">
        <f t="shared" si="7"/>
        <v>253708.29598718035</v>
      </c>
      <c r="P38" s="57">
        <f t="shared" si="44"/>
        <v>1.5425289578861452E-4</v>
      </c>
      <c r="Q38" s="6">
        <f t="shared" si="9"/>
        <v>262762.6851941889</v>
      </c>
      <c r="R38" s="6">
        <f t="shared" si="10"/>
        <v>7.3270505045504688</v>
      </c>
      <c r="S38" s="6">
        <f t="shared" si="11"/>
        <v>7</v>
      </c>
      <c r="T38" s="6">
        <f t="shared" si="12"/>
        <v>10</v>
      </c>
      <c r="U38" s="6">
        <f t="shared" si="13"/>
        <v>358620</v>
      </c>
      <c r="V38" s="28" t="str">
        <f t="shared" si="14"/>
        <v>N/D</v>
      </c>
      <c r="W38" s="25" t="str">
        <f t="shared" si="15"/>
        <v xml:space="preserve"> </v>
      </c>
      <c r="X38" s="23" t="str">
        <f t="shared" si="16"/>
        <v xml:space="preserve"> </v>
      </c>
      <c r="Y38" s="35">
        <f t="shared" si="17"/>
        <v>10</v>
      </c>
      <c r="Z38" s="36">
        <f t="shared" si="18"/>
        <v>358620</v>
      </c>
      <c r="AA38" s="18">
        <f t="shared" si="19"/>
        <v>560500.17644417391</v>
      </c>
      <c r="AB38" s="37">
        <f t="shared" si="20"/>
        <v>301450</v>
      </c>
      <c r="AC38" s="38" t="str">
        <f t="shared" si="21"/>
        <v>0</v>
      </c>
      <c r="AD38" s="39">
        <f t="shared" si="22"/>
        <v>0</v>
      </c>
      <c r="AE38" s="37">
        <f t="shared" si="23"/>
        <v>301450</v>
      </c>
      <c r="AF38" s="19">
        <f t="shared" si="24"/>
        <v>259050.17644417391</v>
      </c>
      <c r="AG38" s="6">
        <f t="shared" si="25"/>
        <v>6</v>
      </c>
      <c r="AH38" s="23" t="str">
        <f t="shared" si="26"/>
        <v xml:space="preserve"> </v>
      </c>
      <c r="AI38" s="35">
        <f t="shared" si="27"/>
        <v>6</v>
      </c>
      <c r="AJ38" s="36">
        <f t="shared" si="28"/>
        <v>255330</v>
      </c>
      <c r="AK38" s="47">
        <f t="shared" si="29"/>
        <v>10</v>
      </c>
      <c r="AL38" s="48">
        <f t="shared" si="30"/>
        <v>6</v>
      </c>
      <c r="AM38" s="18">
        <f t="shared" si="31"/>
        <v>556780</v>
      </c>
      <c r="AN38" s="18">
        <f t="shared" si="32"/>
        <v>1823.6</v>
      </c>
      <c r="AO38" s="18">
        <f t="shared" si="33"/>
        <v>554956.4</v>
      </c>
      <c r="AP38" s="60">
        <f t="shared" si="34"/>
        <v>6</v>
      </c>
      <c r="AQ38" s="18">
        <f t="shared" si="35"/>
        <v>74460</v>
      </c>
      <c r="AR38" s="60">
        <f t="shared" si="36"/>
        <v>10</v>
      </c>
      <c r="AS38" s="18">
        <f t="shared" si="37"/>
        <v>301450</v>
      </c>
      <c r="AT38" s="61">
        <f t="shared" si="38"/>
        <v>6</v>
      </c>
      <c r="AU38" s="62">
        <f t="shared" si="39"/>
        <v>179046.40000000002</v>
      </c>
      <c r="AV38" s="50">
        <f t="shared" si="40"/>
        <v>16</v>
      </c>
      <c r="AW38" s="18">
        <f t="shared" si="41"/>
        <v>913576.4</v>
      </c>
    </row>
    <row r="39" spans="2:49" s="114" customFormat="1" hidden="1" x14ac:dyDescent="0.25">
      <c r="B39" s="60" t="s">
        <v>56</v>
      </c>
      <c r="C39" s="2" t="str">
        <f t="shared" si="42"/>
        <v>02</v>
      </c>
      <c r="D39" s="60" t="s">
        <v>57</v>
      </c>
      <c r="E39" s="43">
        <v>74</v>
      </c>
      <c r="F39" s="60">
        <v>24</v>
      </c>
      <c r="G39" s="60">
        <v>6976.68</v>
      </c>
      <c r="H39" s="43">
        <f t="shared" si="0"/>
        <v>50</v>
      </c>
      <c r="I39" s="44">
        <f t="shared" si="1"/>
        <v>5.9443348705383308E-5</v>
      </c>
      <c r="J39" s="44">
        <f t="shared" si="2"/>
        <v>0.93753071033165458</v>
      </c>
      <c r="K39" s="45">
        <f t="shared" si="3"/>
        <v>0.32432432432432434</v>
      </c>
      <c r="L39" s="44">
        <f t="shared" si="4"/>
        <v>5.5729964936250255E-5</v>
      </c>
      <c r="M39" s="44">
        <f t="shared" si="5"/>
        <v>5.807128222867843E-5</v>
      </c>
      <c r="N39" s="62">
        <f t="shared" si="6"/>
        <v>98921.747777025506</v>
      </c>
      <c r="O39" s="101">
        <f t="shared" si="7"/>
        <v>0</v>
      </c>
      <c r="P39" s="102">
        <f t="shared" si="44"/>
        <v>0</v>
      </c>
      <c r="Q39" s="101">
        <f t="shared" si="9"/>
        <v>0</v>
      </c>
      <c r="R39" s="101">
        <f t="shared" si="10"/>
        <v>0</v>
      </c>
      <c r="S39" s="101">
        <f t="shared" si="11"/>
        <v>0</v>
      </c>
      <c r="T39" s="101">
        <f t="shared" si="12"/>
        <v>0</v>
      </c>
      <c r="U39" s="101">
        <f t="shared" si="13"/>
        <v>0</v>
      </c>
      <c r="V39" s="103">
        <f t="shared" si="14"/>
        <v>0</v>
      </c>
      <c r="W39" s="104" t="str">
        <f t="shared" si="15"/>
        <v xml:space="preserve"> </v>
      </c>
      <c r="X39" s="70" t="str">
        <f t="shared" si="16"/>
        <v xml:space="preserve"> </v>
      </c>
      <c r="Y39" s="69">
        <f t="shared" si="17"/>
        <v>0</v>
      </c>
      <c r="Z39" s="105">
        <f t="shared" si="18"/>
        <v>0</v>
      </c>
      <c r="AA39" s="62">
        <f t="shared" si="19"/>
        <v>218540.96992551826</v>
      </c>
      <c r="AB39" s="106">
        <f t="shared" si="20"/>
        <v>0</v>
      </c>
      <c r="AC39" s="107">
        <f t="shared" si="21"/>
        <v>425550</v>
      </c>
      <c r="AD39" s="108">
        <f t="shared" si="22"/>
        <v>10</v>
      </c>
      <c r="AE39" s="106">
        <f t="shared" si="23"/>
        <v>425550</v>
      </c>
      <c r="AF39" s="109">
        <f t="shared" si="24"/>
        <v>0</v>
      </c>
      <c r="AG39" s="101">
        <f t="shared" si="25"/>
        <v>0</v>
      </c>
      <c r="AH39" s="70" t="str">
        <f t="shared" si="26"/>
        <v xml:space="preserve"> </v>
      </c>
      <c r="AI39" s="69">
        <f t="shared" si="27"/>
        <v>10</v>
      </c>
      <c r="AJ39" s="105">
        <f t="shared" si="28"/>
        <v>425550</v>
      </c>
      <c r="AK39" s="110">
        <f t="shared" si="29"/>
        <v>0</v>
      </c>
      <c r="AL39" s="111">
        <f t="shared" si="30"/>
        <v>10</v>
      </c>
      <c r="AM39" s="62">
        <f t="shared" si="31"/>
        <v>425550</v>
      </c>
      <c r="AN39" s="62">
        <f t="shared" si="32"/>
        <v>1393.8</v>
      </c>
      <c r="AO39" s="62">
        <f t="shared" si="33"/>
        <v>424156.2</v>
      </c>
      <c r="AP39" s="60">
        <f t="shared" si="34"/>
        <v>10</v>
      </c>
      <c r="AQ39" s="62">
        <f t="shared" si="35"/>
        <v>124100</v>
      </c>
      <c r="AR39" s="60">
        <f t="shared" si="36"/>
        <v>0</v>
      </c>
      <c r="AS39" s="62">
        <f t="shared" si="37"/>
        <v>0</v>
      </c>
      <c r="AT39" s="112">
        <f t="shared" si="38"/>
        <v>10</v>
      </c>
      <c r="AU39" s="62">
        <f t="shared" si="39"/>
        <v>300056.2</v>
      </c>
      <c r="AV39" s="113">
        <f t="shared" si="40"/>
        <v>10</v>
      </c>
      <c r="AW39" s="62">
        <f t="shared" si="41"/>
        <v>424156.2</v>
      </c>
    </row>
    <row r="40" spans="2:49" s="114" customFormat="1" hidden="1" x14ac:dyDescent="0.25">
      <c r="B40" s="60" t="s">
        <v>58</v>
      </c>
      <c r="C40" s="2" t="str">
        <f t="shared" si="42"/>
        <v>02</v>
      </c>
      <c r="D40" s="60" t="s">
        <v>59</v>
      </c>
      <c r="E40" s="43">
        <v>76</v>
      </c>
      <c r="F40" s="60">
        <v>16</v>
      </c>
      <c r="G40" s="60">
        <v>12291.16</v>
      </c>
      <c r="H40" s="43">
        <f t="shared" si="0"/>
        <v>60</v>
      </c>
      <c r="I40" s="44">
        <f t="shared" si="1"/>
        <v>7.1332018446459964E-5</v>
      </c>
      <c r="J40" s="44">
        <f t="shared" si="2"/>
        <v>0.53215902780182245</v>
      </c>
      <c r="K40" s="45">
        <f t="shared" si="3"/>
        <v>0.21052631578947367</v>
      </c>
      <c r="L40" s="44">
        <f t="shared" si="4"/>
        <v>3.7959977587609801E-5</v>
      </c>
      <c r="M40" s="44">
        <f t="shared" si="5"/>
        <v>3.9554745358372314E-5</v>
      </c>
      <c r="N40" s="62">
        <f t="shared" si="6"/>
        <v>67379.682238065565</v>
      </c>
      <c r="O40" s="101">
        <f t="shared" si="7"/>
        <v>0</v>
      </c>
      <c r="P40" s="102">
        <f t="shared" si="44"/>
        <v>0</v>
      </c>
      <c r="Q40" s="101">
        <f t="shared" si="9"/>
        <v>0</v>
      </c>
      <c r="R40" s="101">
        <f t="shared" si="10"/>
        <v>0</v>
      </c>
      <c r="S40" s="101">
        <f t="shared" si="11"/>
        <v>0</v>
      </c>
      <c r="T40" s="101">
        <f t="shared" si="12"/>
        <v>0</v>
      </c>
      <c r="U40" s="101">
        <f t="shared" si="13"/>
        <v>0</v>
      </c>
      <c r="V40" s="103">
        <f t="shared" si="14"/>
        <v>0</v>
      </c>
      <c r="W40" s="104" t="str">
        <f t="shared" si="15"/>
        <v xml:space="preserve"> </v>
      </c>
      <c r="X40" s="70" t="str">
        <f t="shared" si="16"/>
        <v xml:space="preserve"> </v>
      </c>
      <c r="Y40" s="69">
        <f t="shared" si="17"/>
        <v>0</v>
      </c>
      <c r="Z40" s="105">
        <f t="shared" si="18"/>
        <v>0</v>
      </c>
      <c r="AA40" s="62">
        <f t="shared" si="19"/>
        <v>148857.26789594779</v>
      </c>
      <c r="AB40" s="106">
        <f t="shared" si="20"/>
        <v>0</v>
      </c>
      <c r="AC40" s="107">
        <f t="shared" si="21"/>
        <v>425550</v>
      </c>
      <c r="AD40" s="108">
        <f t="shared" si="22"/>
        <v>10</v>
      </c>
      <c r="AE40" s="106">
        <f t="shared" si="23"/>
        <v>425550</v>
      </c>
      <c r="AF40" s="109">
        <f t="shared" si="24"/>
        <v>0</v>
      </c>
      <c r="AG40" s="101">
        <f t="shared" si="25"/>
        <v>0</v>
      </c>
      <c r="AH40" s="70" t="str">
        <f t="shared" si="26"/>
        <v xml:space="preserve"> </v>
      </c>
      <c r="AI40" s="69">
        <f t="shared" si="27"/>
        <v>10</v>
      </c>
      <c r="AJ40" s="105">
        <f t="shared" si="28"/>
        <v>425550</v>
      </c>
      <c r="AK40" s="110">
        <f t="shared" si="29"/>
        <v>0</v>
      </c>
      <c r="AL40" s="111">
        <f t="shared" si="30"/>
        <v>10</v>
      </c>
      <c r="AM40" s="62">
        <f t="shared" si="31"/>
        <v>425550</v>
      </c>
      <c r="AN40" s="62">
        <f t="shared" si="32"/>
        <v>1393.8</v>
      </c>
      <c r="AO40" s="62">
        <f t="shared" si="33"/>
        <v>424156.2</v>
      </c>
      <c r="AP40" s="60">
        <f t="shared" si="34"/>
        <v>10</v>
      </c>
      <c r="AQ40" s="62">
        <f t="shared" si="35"/>
        <v>124100</v>
      </c>
      <c r="AR40" s="60">
        <f t="shared" si="36"/>
        <v>0</v>
      </c>
      <c r="AS40" s="62">
        <f t="shared" si="37"/>
        <v>0</v>
      </c>
      <c r="AT40" s="112">
        <f t="shared" si="38"/>
        <v>10</v>
      </c>
      <c r="AU40" s="62">
        <f t="shared" si="39"/>
        <v>300056.2</v>
      </c>
      <c r="AV40" s="113">
        <f t="shared" si="40"/>
        <v>10</v>
      </c>
      <c r="AW40" s="62">
        <f t="shared" si="41"/>
        <v>424156.2</v>
      </c>
    </row>
    <row r="41" spans="2:49" s="114" customFormat="1" hidden="1" x14ac:dyDescent="0.25">
      <c r="B41" s="60" t="s">
        <v>60</v>
      </c>
      <c r="C41" s="2" t="str">
        <f t="shared" si="42"/>
        <v>02</v>
      </c>
      <c r="D41" s="60" t="s">
        <v>61</v>
      </c>
      <c r="E41" s="43">
        <v>194</v>
      </c>
      <c r="F41" s="60">
        <v>24</v>
      </c>
      <c r="G41" s="60">
        <v>5705.4</v>
      </c>
      <c r="H41" s="43">
        <f t="shared" si="0"/>
        <v>170</v>
      </c>
      <c r="I41" s="44">
        <f t="shared" si="1"/>
        <v>2.0210738559830324E-4</v>
      </c>
      <c r="J41" s="44">
        <f t="shared" si="2"/>
        <v>1.1464317587122108</v>
      </c>
      <c r="K41" s="45">
        <f t="shared" si="3"/>
        <v>0.12371134020618557</v>
      </c>
      <c r="L41" s="44">
        <f t="shared" si="4"/>
        <v>2.3170232552018974E-4</v>
      </c>
      <c r="M41" s="44">
        <f t="shared" si="5"/>
        <v>2.4143656206702406E-4</v>
      </c>
      <c r="N41" s="62">
        <f t="shared" si="6"/>
        <v>411276.03490648547</v>
      </c>
      <c r="O41" s="101">
        <f t="shared" si="7"/>
        <v>411276.03490648547</v>
      </c>
      <c r="P41" s="102">
        <f t="shared" si="44"/>
        <v>2.5005299533441462E-4</v>
      </c>
      <c r="Q41" s="101">
        <f t="shared" si="9"/>
        <v>425953.73110506276</v>
      </c>
      <c r="R41" s="101">
        <f t="shared" si="10"/>
        <v>11.87757880500426</v>
      </c>
      <c r="S41" s="101">
        <f t="shared" si="11"/>
        <v>12</v>
      </c>
      <c r="T41" s="101">
        <f t="shared" si="12"/>
        <v>12</v>
      </c>
      <c r="U41" s="101">
        <f t="shared" si="13"/>
        <v>430344</v>
      </c>
      <c r="V41" s="103" t="str">
        <f t="shared" si="14"/>
        <v>N/D</v>
      </c>
      <c r="W41" s="104" t="str">
        <f t="shared" si="15"/>
        <v xml:space="preserve"> </v>
      </c>
      <c r="X41" s="70" t="str">
        <f t="shared" si="16"/>
        <v xml:space="preserve"> </v>
      </c>
      <c r="Y41" s="69">
        <f t="shared" si="17"/>
        <v>12</v>
      </c>
      <c r="Z41" s="105">
        <f t="shared" si="18"/>
        <v>430344</v>
      </c>
      <c r="AA41" s="62">
        <f t="shared" si="19"/>
        <v>908603.67508042906</v>
      </c>
      <c r="AB41" s="106">
        <f t="shared" si="20"/>
        <v>361740</v>
      </c>
      <c r="AC41" s="107" t="str">
        <f t="shared" si="21"/>
        <v>0</v>
      </c>
      <c r="AD41" s="108">
        <f t="shared" si="22"/>
        <v>0</v>
      </c>
      <c r="AE41" s="106">
        <f t="shared" si="23"/>
        <v>361740</v>
      </c>
      <c r="AF41" s="109">
        <f t="shared" si="24"/>
        <v>546863.67508042906</v>
      </c>
      <c r="AG41" s="101">
        <f t="shared" si="25"/>
        <v>13</v>
      </c>
      <c r="AH41" s="70" t="str">
        <f t="shared" si="26"/>
        <v xml:space="preserve"> </v>
      </c>
      <c r="AI41" s="69">
        <f t="shared" si="27"/>
        <v>13</v>
      </c>
      <c r="AJ41" s="105">
        <f t="shared" si="28"/>
        <v>553215</v>
      </c>
      <c r="AK41" s="110">
        <f t="shared" si="29"/>
        <v>12</v>
      </c>
      <c r="AL41" s="111">
        <f t="shared" si="30"/>
        <v>13</v>
      </c>
      <c r="AM41" s="62">
        <f t="shared" si="31"/>
        <v>914955</v>
      </c>
      <c r="AN41" s="62">
        <f t="shared" si="32"/>
        <v>2996.8</v>
      </c>
      <c r="AO41" s="62">
        <f t="shared" si="33"/>
        <v>911958.2</v>
      </c>
      <c r="AP41" s="60">
        <f t="shared" si="34"/>
        <v>13</v>
      </c>
      <c r="AQ41" s="62">
        <f t="shared" si="35"/>
        <v>161330</v>
      </c>
      <c r="AR41" s="60">
        <f t="shared" si="36"/>
        <v>12</v>
      </c>
      <c r="AS41" s="62">
        <f t="shared" si="37"/>
        <v>361740</v>
      </c>
      <c r="AT41" s="112">
        <f t="shared" si="38"/>
        <v>13</v>
      </c>
      <c r="AU41" s="62">
        <f t="shared" si="39"/>
        <v>388888.19999999995</v>
      </c>
      <c r="AV41" s="113">
        <f t="shared" si="40"/>
        <v>25</v>
      </c>
      <c r="AW41" s="62">
        <f t="shared" si="41"/>
        <v>1342302.2</v>
      </c>
    </row>
    <row r="42" spans="2:49" s="114" customFormat="1" hidden="1" x14ac:dyDescent="0.25">
      <c r="B42" s="60" t="s">
        <v>62</v>
      </c>
      <c r="C42" s="2" t="str">
        <f t="shared" si="42"/>
        <v>02</v>
      </c>
      <c r="D42" s="60" t="s">
        <v>63</v>
      </c>
      <c r="E42" s="43">
        <v>96</v>
      </c>
      <c r="F42" s="60">
        <v>0</v>
      </c>
      <c r="G42" s="60">
        <v>6017.47</v>
      </c>
      <c r="H42" s="43">
        <f t="shared" si="0"/>
        <v>96</v>
      </c>
      <c r="I42" s="44">
        <f t="shared" si="1"/>
        <v>1.1413122951433596E-4</v>
      </c>
      <c r="J42" s="44">
        <f t="shared" si="2"/>
        <v>1.0869770445314471</v>
      </c>
      <c r="K42" s="45">
        <f t="shared" si="3"/>
        <v>0</v>
      </c>
      <c r="L42" s="44">
        <f t="shared" si="4"/>
        <v>1.2405802654623317E-4</v>
      </c>
      <c r="M42" s="44">
        <f t="shared" si="5"/>
        <v>1.2926993010923499E-4</v>
      </c>
      <c r="N42" s="62">
        <f t="shared" si="6"/>
        <v>220205.35677278909</v>
      </c>
      <c r="O42" s="101">
        <f t="shared" si="7"/>
        <v>0</v>
      </c>
      <c r="P42" s="102">
        <f t="shared" si="44"/>
        <v>0</v>
      </c>
      <c r="Q42" s="101">
        <f t="shared" si="9"/>
        <v>0</v>
      </c>
      <c r="R42" s="101">
        <f t="shared" si="10"/>
        <v>0</v>
      </c>
      <c r="S42" s="101">
        <f t="shared" si="11"/>
        <v>0</v>
      </c>
      <c r="T42" s="101">
        <f t="shared" si="12"/>
        <v>0</v>
      </c>
      <c r="U42" s="101">
        <f t="shared" si="13"/>
        <v>0</v>
      </c>
      <c r="V42" s="103" t="str">
        <f t="shared" si="14"/>
        <v>N/D</v>
      </c>
      <c r="W42" s="104" t="str">
        <f t="shared" si="15"/>
        <v xml:space="preserve"> </v>
      </c>
      <c r="X42" s="70" t="str">
        <f t="shared" si="16"/>
        <v xml:space="preserve"> </v>
      </c>
      <c r="Y42" s="69">
        <f t="shared" si="17"/>
        <v>0</v>
      </c>
      <c r="Z42" s="105">
        <f t="shared" si="18"/>
        <v>0</v>
      </c>
      <c r="AA42" s="62">
        <f t="shared" si="19"/>
        <v>486484.45193663321</v>
      </c>
      <c r="AB42" s="106">
        <f t="shared" si="20"/>
        <v>0</v>
      </c>
      <c r="AC42" s="107">
        <f t="shared" si="21"/>
        <v>425550</v>
      </c>
      <c r="AD42" s="108">
        <f t="shared" si="22"/>
        <v>10</v>
      </c>
      <c r="AE42" s="106">
        <f t="shared" si="23"/>
        <v>425550</v>
      </c>
      <c r="AF42" s="109">
        <f t="shared" si="24"/>
        <v>60934.45193663321</v>
      </c>
      <c r="AG42" s="101">
        <f t="shared" si="25"/>
        <v>1</v>
      </c>
      <c r="AH42" s="70" t="str">
        <f t="shared" si="26"/>
        <v xml:space="preserve"> </v>
      </c>
      <c r="AI42" s="69">
        <f t="shared" si="27"/>
        <v>11</v>
      </c>
      <c r="AJ42" s="105">
        <f t="shared" si="28"/>
        <v>468105</v>
      </c>
      <c r="AK42" s="110">
        <f t="shared" si="29"/>
        <v>0</v>
      </c>
      <c r="AL42" s="111">
        <f t="shared" si="30"/>
        <v>11</v>
      </c>
      <c r="AM42" s="62">
        <f t="shared" si="31"/>
        <v>468105</v>
      </c>
      <c r="AN42" s="62">
        <f t="shared" si="32"/>
        <v>1533.2</v>
      </c>
      <c r="AO42" s="62">
        <f t="shared" si="33"/>
        <v>466571.8</v>
      </c>
      <c r="AP42" s="60">
        <f t="shared" si="34"/>
        <v>11</v>
      </c>
      <c r="AQ42" s="62">
        <f t="shared" si="35"/>
        <v>136510</v>
      </c>
      <c r="AR42" s="60">
        <f t="shared" si="36"/>
        <v>0</v>
      </c>
      <c r="AS42" s="62">
        <f t="shared" si="37"/>
        <v>0</v>
      </c>
      <c r="AT42" s="112">
        <f t="shared" si="38"/>
        <v>11</v>
      </c>
      <c r="AU42" s="62">
        <f t="shared" si="39"/>
        <v>330061.8</v>
      </c>
      <c r="AV42" s="113">
        <f t="shared" si="40"/>
        <v>11</v>
      </c>
      <c r="AW42" s="62">
        <f t="shared" si="41"/>
        <v>466571.8</v>
      </c>
    </row>
    <row r="43" spans="2:49" s="114" customFormat="1" hidden="1" x14ac:dyDescent="0.25">
      <c r="B43" s="60" t="s">
        <v>64</v>
      </c>
      <c r="C43" s="2" t="str">
        <f t="shared" si="42"/>
        <v>02</v>
      </c>
      <c r="D43" s="60" t="s">
        <v>65</v>
      </c>
      <c r="E43" s="43">
        <v>111</v>
      </c>
      <c r="F43" s="60">
        <v>45</v>
      </c>
      <c r="G43" s="60">
        <v>9709.44</v>
      </c>
      <c r="H43" s="43">
        <f t="shared" si="0"/>
        <v>66</v>
      </c>
      <c r="I43" s="44">
        <f t="shared" si="1"/>
        <v>7.8465220291105969E-5</v>
      </c>
      <c r="J43" s="44">
        <f t="shared" si="2"/>
        <v>0.67365901186439658</v>
      </c>
      <c r="K43" s="45">
        <f t="shared" si="3"/>
        <v>0.40540540540540543</v>
      </c>
      <c r="L43" s="44">
        <f t="shared" si="4"/>
        <v>5.2858802767028647E-5</v>
      </c>
      <c r="M43" s="44">
        <f t="shared" si="5"/>
        <v>5.5079497309310579E-5</v>
      </c>
      <c r="N43" s="62">
        <f t="shared" si="6"/>
        <v>93825.380315542818</v>
      </c>
      <c r="O43" s="101">
        <f t="shared" si="7"/>
        <v>93825.380315542818</v>
      </c>
      <c r="P43" s="102">
        <f t="shared" si="44"/>
        <v>5.7045184730072243E-5</v>
      </c>
      <c r="Q43" s="101">
        <f t="shared" si="9"/>
        <v>97173.838069227975</v>
      </c>
      <c r="R43" s="101">
        <f t="shared" si="10"/>
        <v>2.7096603108925317</v>
      </c>
      <c r="S43" s="101">
        <f t="shared" si="11"/>
        <v>3</v>
      </c>
      <c r="T43" s="101">
        <f t="shared" si="12"/>
        <v>10</v>
      </c>
      <c r="U43" s="101">
        <f t="shared" si="13"/>
        <v>358620</v>
      </c>
      <c r="V43" s="103">
        <f t="shared" si="14"/>
        <v>2.0377389248889431E-4</v>
      </c>
      <c r="W43" s="104" t="str">
        <f t="shared" si="15"/>
        <v xml:space="preserve"> </v>
      </c>
      <c r="X43" s="70" t="str">
        <f t="shared" si="16"/>
        <v xml:space="preserve"> </v>
      </c>
      <c r="Y43" s="69">
        <f t="shared" si="17"/>
        <v>10</v>
      </c>
      <c r="Z43" s="105">
        <f t="shared" si="18"/>
        <v>358620</v>
      </c>
      <c r="AA43" s="62">
        <f t="shared" si="19"/>
        <v>207281.91806727814</v>
      </c>
      <c r="AB43" s="106">
        <f t="shared" si="20"/>
        <v>301450</v>
      </c>
      <c r="AC43" s="107" t="str">
        <f t="shared" si="21"/>
        <v>0</v>
      </c>
      <c r="AD43" s="108">
        <f t="shared" si="22"/>
        <v>0</v>
      </c>
      <c r="AE43" s="106">
        <f t="shared" si="23"/>
        <v>301450</v>
      </c>
      <c r="AF43" s="109">
        <f t="shared" si="24"/>
        <v>0</v>
      </c>
      <c r="AG43" s="101">
        <f t="shared" si="25"/>
        <v>0</v>
      </c>
      <c r="AH43" s="70" t="str">
        <f t="shared" si="26"/>
        <v xml:space="preserve"> </v>
      </c>
      <c r="AI43" s="69">
        <f t="shared" si="27"/>
        <v>0</v>
      </c>
      <c r="AJ43" s="105">
        <f t="shared" si="28"/>
        <v>0</v>
      </c>
      <c r="AK43" s="110">
        <f t="shared" si="29"/>
        <v>10</v>
      </c>
      <c r="AL43" s="111">
        <f t="shared" si="30"/>
        <v>0</v>
      </c>
      <c r="AM43" s="62">
        <f t="shared" si="31"/>
        <v>301450</v>
      </c>
      <c r="AN43" s="62">
        <f t="shared" si="32"/>
        <v>987.3</v>
      </c>
      <c r="AO43" s="62">
        <f>AM43-AN43+987.3</f>
        <v>301450</v>
      </c>
      <c r="AP43" s="60">
        <f t="shared" si="34"/>
        <v>0</v>
      </c>
      <c r="AQ43" s="62">
        <f t="shared" si="35"/>
        <v>0</v>
      </c>
      <c r="AR43" s="60">
        <f t="shared" si="36"/>
        <v>10</v>
      </c>
      <c r="AS43" s="62">
        <f t="shared" si="37"/>
        <v>301450</v>
      </c>
      <c r="AT43" s="112">
        <f t="shared" si="38"/>
        <v>0</v>
      </c>
      <c r="AU43" s="62">
        <f t="shared" si="39"/>
        <v>0</v>
      </c>
      <c r="AV43" s="113">
        <f t="shared" si="40"/>
        <v>10</v>
      </c>
      <c r="AW43" s="62">
        <f t="shared" si="41"/>
        <v>660070</v>
      </c>
    </row>
    <row r="44" spans="2:49" s="114" customFormat="1" hidden="1" x14ac:dyDescent="0.25">
      <c r="B44" s="60" t="s">
        <v>66</v>
      </c>
      <c r="C44" s="2" t="str">
        <f t="shared" si="42"/>
        <v>02</v>
      </c>
      <c r="D44" s="60" t="s">
        <v>67</v>
      </c>
      <c r="E44" s="43">
        <v>90</v>
      </c>
      <c r="F44" s="60">
        <v>0</v>
      </c>
      <c r="G44" s="60">
        <v>6118.4</v>
      </c>
      <c r="H44" s="43">
        <f t="shared" si="0"/>
        <v>90</v>
      </c>
      <c r="I44" s="44">
        <f t="shared" si="1"/>
        <v>1.0699802766968995E-4</v>
      </c>
      <c r="J44" s="44">
        <f t="shared" si="2"/>
        <v>1.0690461160036362</v>
      </c>
      <c r="K44" s="45">
        <f t="shared" si="3"/>
        <v>0</v>
      </c>
      <c r="L44" s="44">
        <f t="shared" si="4"/>
        <v>1.1438582590033164E-4</v>
      </c>
      <c r="M44" s="44">
        <f t="shared" si="5"/>
        <v>1.1919138270438631E-4</v>
      </c>
      <c r="N44" s="62">
        <f t="shared" si="6"/>
        <v>203037.0166556343</v>
      </c>
      <c r="O44" s="101">
        <f t="shared" si="7"/>
        <v>0</v>
      </c>
      <c r="P44" s="102">
        <f t="shared" si="44"/>
        <v>0</v>
      </c>
      <c r="Q44" s="101">
        <f t="shared" si="9"/>
        <v>0</v>
      </c>
      <c r="R44" s="101">
        <f t="shared" si="10"/>
        <v>0</v>
      </c>
      <c r="S44" s="101">
        <f t="shared" si="11"/>
        <v>0</v>
      </c>
      <c r="T44" s="101">
        <f t="shared" si="12"/>
        <v>0</v>
      </c>
      <c r="U44" s="101">
        <f t="shared" si="13"/>
        <v>0</v>
      </c>
      <c r="V44" s="103" t="str">
        <f t="shared" si="14"/>
        <v>N/D</v>
      </c>
      <c r="W44" s="104" t="str">
        <f t="shared" si="15"/>
        <v xml:space="preserve"> </v>
      </c>
      <c r="X44" s="70" t="str">
        <f t="shared" si="16"/>
        <v xml:space="preserve"> </v>
      </c>
      <c r="Y44" s="69">
        <f t="shared" si="17"/>
        <v>0</v>
      </c>
      <c r="Z44" s="105">
        <f t="shared" si="18"/>
        <v>0</v>
      </c>
      <c r="AA44" s="62">
        <f t="shared" si="19"/>
        <v>448555.62652130239</v>
      </c>
      <c r="AB44" s="106">
        <f t="shared" si="20"/>
        <v>0</v>
      </c>
      <c r="AC44" s="107">
        <f t="shared" si="21"/>
        <v>425550</v>
      </c>
      <c r="AD44" s="108">
        <f t="shared" si="22"/>
        <v>10</v>
      </c>
      <c r="AE44" s="106">
        <f t="shared" si="23"/>
        <v>425550</v>
      </c>
      <c r="AF44" s="109">
        <f t="shared" si="24"/>
        <v>23005.626521302387</v>
      </c>
      <c r="AG44" s="101">
        <f t="shared" si="25"/>
        <v>1</v>
      </c>
      <c r="AH44" s="70" t="str">
        <f t="shared" si="26"/>
        <v xml:space="preserve"> </v>
      </c>
      <c r="AI44" s="69">
        <f t="shared" si="27"/>
        <v>11</v>
      </c>
      <c r="AJ44" s="105">
        <f t="shared" si="28"/>
        <v>468105</v>
      </c>
      <c r="AK44" s="110">
        <f t="shared" si="29"/>
        <v>0</v>
      </c>
      <c r="AL44" s="111">
        <f t="shared" si="30"/>
        <v>11</v>
      </c>
      <c r="AM44" s="62">
        <f t="shared" si="31"/>
        <v>468105</v>
      </c>
      <c r="AN44" s="62">
        <f t="shared" si="32"/>
        <v>1533.2</v>
      </c>
      <c r="AO44" s="62">
        <f t="shared" ref="AO44:AO107" si="45">AM44-AN44</f>
        <v>466571.8</v>
      </c>
      <c r="AP44" s="60">
        <f t="shared" si="34"/>
        <v>11</v>
      </c>
      <c r="AQ44" s="62">
        <f t="shared" si="35"/>
        <v>136510</v>
      </c>
      <c r="AR44" s="60">
        <f t="shared" si="36"/>
        <v>0</v>
      </c>
      <c r="AS44" s="62">
        <f t="shared" si="37"/>
        <v>0</v>
      </c>
      <c r="AT44" s="112">
        <f t="shared" si="38"/>
        <v>11</v>
      </c>
      <c r="AU44" s="62">
        <f t="shared" si="39"/>
        <v>330061.8</v>
      </c>
      <c r="AV44" s="113">
        <f t="shared" si="40"/>
        <v>11</v>
      </c>
      <c r="AW44" s="62">
        <f t="shared" si="41"/>
        <v>466571.8</v>
      </c>
    </row>
    <row r="45" spans="2:49" s="114" customFormat="1" hidden="1" x14ac:dyDescent="0.25">
      <c r="B45" s="60" t="s">
        <v>68</v>
      </c>
      <c r="C45" s="2" t="str">
        <f t="shared" si="42"/>
        <v>02</v>
      </c>
      <c r="D45" s="60" t="s">
        <v>69</v>
      </c>
      <c r="E45" s="43">
        <v>150</v>
      </c>
      <c r="F45" s="60">
        <v>0</v>
      </c>
      <c r="G45" s="60">
        <v>6033.13</v>
      </c>
      <c r="H45" s="43">
        <f t="shared" si="0"/>
        <v>150</v>
      </c>
      <c r="I45" s="44">
        <f t="shared" si="1"/>
        <v>1.7833004611614992E-4</v>
      </c>
      <c r="J45" s="44">
        <f t="shared" si="2"/>
        <v>1.0841556134471904</v>
      </c>
      <c r="K45" s="45">
        <f t="shared" si="3"/>
        <v>0</v>
      </c>
      <c r="L45" s="44">
        <f t="shared" si="4"/>
        <v>1.9333752054312027E-4</v>
      </c>
      <c r="M45" s="44">
        <f t="shared" si="5"/>
        <v>2.0145998178350684E-4</v>
      </c>
      <c r="N45" s="62">
        <f t="shared" si="6"/>
        <v>343177.77635208506</v>
      </c>
      <c r="O45" s="101">
        <f t="shared" si="7"/>
        <v>343177.77635208506</v>
      </c>
      <c r="P45" s="102">
        <f t="shared" si="44"/>
        <v>2.0864972336293429E-4</v>
      </c>
      <c r="Q45" s="101">
        <f t="shared" si="9"/>
        <v>355425.16913913254</v>
      </c>
      <c r="R45" s="101">
        <f t="shared" si="10"/>
        <v>9.9109131989050407</v>
      </c>
      <c r="S45" s="101">
        <f t="shared" si="11"/>
        <v>10</v>
      </c>
      <c r="T45" s="101">
        <f t="shared" si="12"/>
        <v>10</v>
      </c>
      <c r="U45" s="101">
        <f t="shared" si="13"/>
        <v>358620</v>
      </c>
      <c r="V45" s="103" t="str">
        <f t="shared" si="14"/>
        <v>N/D</v>
      </c>
      <c r="W45" s="104" t="str">
        <f t="shared" si="15"/>
        <v xml:space="preserve"> </v>
      </c>
      <c r="X45" s="70" t="str">
        <f t="shared" si="16"/>
        <v xml:space="preserve"> </v>
      </c>
      <c r="Y45" s="69">
        <f t="shared" si="17"/>
        <v>10</v>
      </c>
      <c r="Z45" s="105">
        <f t="shared" si="18"/>
        <v>358620</v>
      </c>
      <c r="AA45" s="62">
        <f t="shared" si="19"/>
        <v>758158.90626919921</v>
      </c>
      <c r="AB45" s="106">
        <f t="shared" si="20"/>
        <v>301450</v>
      </c>
      <c r="AC45" s="107" t="str">
        <f t="shared" si="21"/>
        <v>0</v>
      </c>
      <c r="AD45" s="108">
        <f t="shared" si="22"/>
        <v>0</v>
      </c>
      <c r="AE45" s="106">
        <f t="shared" si="23"/>
        <v>301450</v>
      </c>
      <c r="AF45" s="109">
        <f t="shared" si="24"/>
        <v>456708.90626919921</v>
      </c>
      <c r="AG45" s="101">
        <f t="shared" si="25"/>
        <v>11</v>
      </c>
      <c r="AH45" s="70" t="str">
        <f t="shared" si="26"/>
        <v xml:space="preserve"> </v>
      </c>
      <c r="AI45" s="69">
        <f t="shared" si="27"/>
        <v>11</v>
      </c>
      <c r="AJ45" s="105">
        <f t="shared" si="28"/>
        <v>468105</v>
      </c>
      <c r="AK45" s="110">
        <f t="shared" si="29"/>
        <v>10</v>
      </c>
      <c r="AL45" s="111">
        <f t="shared" si="30"/>
        <v>11</v>
      </c>
      <c r="AM45" s="62">
        <f t="shared" si="31"/>
        <v>769555</v>
      </c>
      <c r="AN45" s="62">
        <f t="shared" si="32"/>
        <v>2520.5</v>
      </c>
      <c r="AO45" s="62">
        <f t="shared" si="45"/>
        <v>767034.5</v>
      </c>
      <c r="AP45" s="60">
        <f t="shared" si="34"/>
        <v>11</v>
      </c>
      <c r="AQ45" s="62">
        <f t="shared" si="35"/>
        <v>136510</v>
      </c>
      <c r="AR45" s="60">
        <f t="shared" si="36"/>
        <v>10</v>
      </c>
      <c r="AS45" s="62">
        <f t="shared" si="37"/>
        <v>301450</v>
      </c>
      <c r="AT45" s="112">
        <f t="shared" si="38"/>
        <v>11</v>
      </c>
      <c r="AU45" s="62">
        <f t="shared" si="39"/>
        <v>329074.5</v>
      </c>
      <c r="AV45" s="113">
        <f t="shared" si="40"/>
        <v>21</v>
      </c>
      <c r="AW45" s="62">
        <f t="shared" si="41"/>
        <v>1125654.5</v>
      </c>
    </row>
    <row r="46" spans="2:49" s="114" customFormat="1" hidden="1" x14ac:dyDescent="0.25">
      <c r="B46" s="60" t="s">
        <v>70</v>
      </c>
      <c r="C46" s="2" t="str">
        <f t="shared" si="42"/>
        <v>02</v>
      </c>
      <c r="D46" s="60" t="s">
        <v>71</v>
      </c>
      <c r="E46" s="43">
        <v>226</v>
      </c>
      <c r="F46" s="60">
        <v>0</v>
      </c>
      <c r="G46" s="60">
        <v>5810.53</v>
      </c>
      <c r="H46" s="43">
        <f t="shared" si="0"/>
        <v>226</v>
      </c>
      <c r="I46" s="44">
        <f t="shared" si="1"/>
        <v>2.6868393614833255E-4</v>
      </c>
      <c r="J46" s="44">
        <f t="shared" si="2"/>
        <v>1.1256893529775509</v>
      </c>
      <c r="K46" s="45">
        <f t="shared" si="3"/>
        <v>0</v>
      </c>
      <c r="L46" s="44">
        <f t="shared" si="4"/>
        <v>3.0245464623827807E-4</v>
      </c>
      <c r="M46" s="44">
        <f t="shared" si="5"/>
        <v>3.1516131659457515E-4</v>
      </c>
      <c r="N46" s="62">
        <f t="shared" si="6"/>
        <v>536862.74992990366</v>
      </c>
      <c r="O46" s="101">
        <f t="shared" si="7"/>
        <v>536862.74992990366</v>
      </c>
      <c r="P46" s="102">
        <f t="shared" si="44"/>
        <v>3.2640885271607709E-4</v>
      </c>
      <c r="Q46" s="101">
        <f t="shared" si="9"/>
        <v>556022.40834665427</v>
      </c>
      <c r="R46" s="101">
        <f t="shared" si="10"/>
        <v>15.504500818321741</v>
      </c>
      <c r="S46" s="101">
        <f t="shared" si="11"/>
        <v>16</v>
      </c>
      <c r="T46" s="101">
        <f t="shared" si="12"/>
        <v>16</v>
      </c>
      <c r="U46" s="101">
        <f t="shared" si="13"/>
        <v>573792</v>
      </c>
      <c r="V46" s="103" t="str">
        <f t="shared" si="14"/>
        <v>N/D</v>
      </c>
      <c r="W46" s="104" t="str">
        <f t="shared" si="15"/>
        <v xml:space="preserve"> </v>
      </c>
      <c r="X46" s="70" t="str">
        <f t="shared" si="16"/>
        <v xml:space="preserve"> </v>
      </c>
      <c r="Y46" s="69">
        <f t="shared" si="17"/>
        <v>16</v>
      </c>
      <c r="Z46" s="105">
        <f t="shared" si="18"/>
        <v>573792</v>
      </c>
      <c r="AA46" s="62">
        <f t="shared" si="19"/>
        <v>1186053.7113741848</v>
      </c>
      <c r="AB46" s="106">
        <f t="shared" si="20"/>
        <v>482320</v>
      </c>
      <c r="AC46" s="107" t="str">
        <f t="shared" si="21"/>
        <v>0</v>
      </c>
      <c r="AD46" s="108">
        <f t="shared" si="22"/>
        <v>0</v>
      </c>
      <c r="AE46" s="106">
        <f t="shared" si="23"/>
        <v>482320</v>
      </c>
      <c r="AF46" s="109">
        <f t="shared" si="24"/>
        <v>703733.71137418482</v>
      </c>
      <c r="AG46" s="101">
        <f t="shared" si="25"/>
        <v>17</v>
      </c>
      <c r="AH46" s="70" t="str">
        <f t="shared" si="26"/>
        <v xml:space="preserve"> </v>
      </c>
      <c r="AI46" s="69">
        <f t="shared" si="27"/>
        <v>17</v>
      </c>
      <c r="AJ46" s="105">
        <f t="shared" si="28"/>
        <v>723435</v>
      </c>
      <c r="AK46" s="110">
        <f t="shared" si="29"/>
        <v>16</v>
      </c>
      <c r="AL46" s="111">
        <f t="shared" si="30"/>
        <v>17</v>
      </c>
      <c r="AM46" s="62">
        <f t="shared" si="31"/>
        <v>1205755</v>
      </c>
      <c r="AN46" s="62">
        <f t="shared" si="32"/>
        <v>3949.2</v>
      </c>
      <c r="AO46" s="62">
        <f t="shared" si="45"/>
        <v>1201805.8</v>
      </c>
      <c r="AP46" s="60">
        <f t="shared" si="34"/>
        <v>17</v>
      </c>
      <c r="AQ46" s="62">
        <f t="shared" si="35"/>
        <v>210970</v>
      </c>
      <c r="AR46" s="60">
        <f t="shared" si="36"/>
        <v>16</v>
      </c>
      <c r="AS46" s="62">
        <f t="shared" si="37"/>
        <v>482320</v>
      </c>
      <c r="AT46" s="112">
        <f t="shared" si="38"/>
        <v>17</v>
      </c>
      <c r="AU46" s="62">
        <f t="shared" si="39"/>
        <v>508515.80000000005</v>
      </c>
      <c r="AV46" s="113">
        <f t="shared" si="40"/>
        <v>33</v>
      </c>
      <c r="AW46" s="62">
        <f t="shared" si="41"/>
        <v>1775597.8</v>
      </c>
    </row>
    <row r="47" spans="2:49" s="114" customFormat="1" hidden="1" x14ac:dyDescent="0.25">
      <c r="B47" s="60" t="s">
        <v>72</v>
      </c>
      <c r="C47" s="2" t="str">
        <f t="shared" si="42"/>
        <v>02</v>
      </c>
      <c r="D47" s="60" t="s">
        <v>73</v>
      </c>
      <c r="E47" s="43">
        <v>182</v>
      </c>
      <c r="F47" s="60">
        <v>0</v>
      </c>
      <c r="G47" s="60">
        <v>6677.02</v>
      </c>
      <c r="H47" s="43">
        <f t="shared" si="0"/>
        <v>182</v>
      </c>
      <c r="I47" s="44">
        <f t="shared" si="1"/>
        <v>2.1637378928759525E-4</v>
      </c>
      <c r="J47" s="44">
        <f t="shared" si="2"/>
        <v>0.97960643463051589</v>
      </c>
      <c r="K47" s="45">
        <f t="shared" si="3"/>
        <v>0</v>
      </c>
      <c r="L47" s="44">
        <f t="shared" si="4"/>
        <v>2.1196115627151571E-4</v>
      </c>
      <c r="M47" s="44">
        <f t="shared" si="5"/>
        <v>2.2086603035620703E-4</v>
      </c>
      <c r="N47" s="62">
        <f t="shared" si="6"/>
        <v>376235.08400198095</v>
      </c>
      <c r="O47" s="101">
        <f t="shared" si="7"/>
        <v>376235.08400198095</v>
      </c>
      <c r="P47" s="102">
        <f t="shared" si="44"/>
        <v>2.2874833863339915E-4</v>
      </c>
      <c r="Q47" s="101">
        <f t="shared" si="9"/>
        <v>389662.23217871075</v>
      </c>
      <c r="R47" s="101">
        <f t="shared" si="10"/>
        <v>10.865602369603222</v>
      </c>
      <c r="S47" s="101">
        <f t="shared" si="11"/>
        <v>11</v>
      </c>
      <c r="T47" s="101">
        <f t="shared" si="12"/>
        <v>11</v>
      </c>
      <c r="U47" s="101">
        <f t="shared" si="13"/>
        <v>394482</v>
      </c>
      <c r="V47" s="103" t="str">
        <f t="shared" si="14"/>
        <v>N/D</v>
      </c>
      <c r="W47" s="104" t="str">
        <f t="shared" si="15"/>
        <v xml:space="preserve"> </v>
      </c>
      <c r="X47" s="70" t="str">
        <f t="shared" si="16"/>
        <v xml:space="preserve"> </v>
      </c>
      <c r="Y47" s="69">
        <f t="shared" si="17"/>
        <v>11</v>
      </c>
      <c r="Z47" s="105">
        <f t="shared" si="18"/>
        <v>394482</v>
      </c>
      <c r="AA47" s="62">
        <f t="shared" si="19"/>
        <v>831190.12780825456</v>
      </c>
      <c r="AB47" s="106">
        <f t="shared" si="20"/>
        <v>331595</v>
      </c>
      <c r="AC47" s="107" t="str">
        <f t="shared" si="21"/>
        <v>0</v>
      </c>
      <c r="AD47" s="108">
        <f t="shared" si="22"/>
        <v>0</v>
      </c>
      <c r="AE47" s="106">
        <f t="shared" si="23"/>
        <v>331595</v>
      </c>
      <c r="AF47" s="109">
        <f t="shared" si="24"/>
        <v>499595.12780825456</v>
      </c>
      <c r="AG47" s="101">
        <f t="shared" si="25"/>
        <v>12</v>
      </c>
      <c r="AH47" s="70" t="str">
        <f t="shared" si="26"/>
        <v xml:space="preserve"> </v>
      </c>
      <c r="AI47" s="69">
        <f t="shared" si="27"/>
        <v>12</v>
      </c>
      <c r="AJ47" s="105">
        <f t="shared" si="28"/>
        <v>510660</v>
      </c>
      <c r="AK47" s="110">
        <f t="shared" si="29"/>
        <v>11</v>
      </c>
      <c r="AL47" s="111">
        <f t="shared" si="30"/>
        <v>12</v>
      </c>
      <c r="AM47" s="62">
        <f t="shared" si="31"/>
        <v>842255</v>
      </c>
      <c r="AN47" s="62">
        <f t="shared" si="32"/>
        <v>2758.7</v>
      </c>
      <c r="AO47" s="62">
        <f t="shared" si="45"/>
        <v>839496.3</v>
      </c>
      <c r="AP47" s="60">
        <f t="shared" si="34"/>
        <v>12</v>
      </c>
      <c r="AQ47" s="62">
        <f t="shared" si="35"/>
        <v>148920</v>
      </c>
      <c r="AR47" s="60">
        <f t="shared" si="36"/>
        <v>11</v>
      </c>
      <c r="AS47" s="62">
        <f t="shared" si="37"/>
        <v>331595</v>
      </c>
      <c r="AT47" s="112">
        <f t="shared" si="38"/>
        <v>12</v>
      </c>
      <c r="AU47" s="62">
        <f t="shared" si="39"/>
        <v>358981.30000000005</v>
      </c>
      <c r="AV47" s="113">
        <f t="shared" si="40"/>
        <v>23</v>
      </c>
      <c r="AW47" s="62">
        <f t="shared" si="41"/>
        <v>1233978.3</v>
      </c>
    </row>
    <row r="48" spans="2:49" s="114" customFormat="1" hidden="1" x14ac:dyDescent="0.25">
      <c r="B48" s="60" t="s">
        <v>74</v>
      </c>
      <c r="C48" s="2" t="str">
        <f t="shared" si="42"/>
        <v>02</v>
      </c>
      <c r="D48" s="60" t="s">
        <v>75</v>
      </c>
      <c r="E48" s="43">
        <v>102</v>
      </c>
      <c r="F48" s="60">
        <v>0</v>
      </c>
      <c r="G48" s="60">
        <v>6683.37</v>
      </c>
      <c r="H48" s="43">
        <f t="shared" si="0"/>
        <v>102</v>
      </c>
      <c r="I48" s="44">
        <f t="shared" si="1"/>
        <v>1.2126443135898195E-4</v>
      </c>
      <c r="J48" s="44">
        <f t="shared" si="2"/>
        <v>0.97867569147849787</v>
      </c>
      <c r="K48" s="45">
        <f t="shared" si="3"/>
        <v>0</v>
      </c>
      <c r="L48" s="44">
        <f t="shared" si="4"/>
        <v>1.1867855121199849E-4</v>
      </c>
      <c r="M48" s="44">
        <f t="shared" si="5"/>
        <v>1.2366445322200021E-4</v>
      </c>
      <c r="N48" s="62">
        <f t="shared" si="6"/>
        <v>210656.68573388539</v>
      </c>
      <c r="O48" s="101">
        <f t="shared" si="7"/>
        <v>210656.68573388539</v>
      </c>
      <c r="P48" s="102">
        <f t="shared" si="44"/>
        <v>1.2807781340081151E-4</v>
      </c>
      <c r="Q48" s="101">
        <f t="shared" si="9"/>
        <v>218174.64100717081</v>
      </c>
      <c r="R48" s="101">
        <f t="shared" si="10"/>
        <v>6.0837276506377451</v>
      </c>
      <c r="S48" s="101">
        <f t="shared" si="11"/>
        <v>6</v>
      </c>
      <c r="T48" s="101">
        <f t="shared" si="12"/>
        <v>10</v>
      </c>
      <c r="U48" s="101">
        <f t="shared" si="13"/>
        <v>358620</v>
      </c>
      <c r="V48" s="103" t="str">
        <f t="shared" si="14"/>
        <v>N/D</v>
      </c>
      <c r="W48" s="104" t="str">
        <f t="shared" si="15"/>
        <v xml:space="preserve"> </v>
      </c>
      <c r="X48" s="70" t="str">
        <f t="shared" si="16"/>
        <v xml:space="preserve"> </v>
      </c>
      <c r="Y48" s="69">
        <f t="shared" si="17"/>
        <v>10</v>
      </c>
      <c r="Z48" s="105">
        <f t="shared" si="18"/>
        <v>358620</v>
      </c>
      <c r="AA48" s="62">
        <f t="shared" si="19"/>
        <v>465389.23397662083</v>
      </c>
      <c r="AB48" s="106">
        <f t="shared" si="20"/>
        <v>301450</v>
      </c>
      <c r="AC48" s="107" t="str">
        <f t="shared" si="21"/>
        <v>0</v>
      </c>
      <c r="AD48" s="108">
        <f t="shared" si="22"/>
        <v>0</v>
      </c>
      <c r="AE48" s="106">
        <f t="shared" si="23"/>
        <v>301450</v>
      </c>
      <c r="AF48" s="109">
        <f t="shared" si="24"/>
        <v>163939.23397662083</v>
      </c>
      <c r="AG48" s="101">
        <f t="shared" si="25"/>
        <v>4</v>
      </c>
      <c r="AH48" s="70" t="str">
        <f t="shared" si="26"/>
        <v xml:space="preserve"> </v>
      </c>
      <c r="AI48" s="69">
        <f t="shared" si="27"/>
        <v>4</v>
      </c>
      <c r="AJ48" s="105">
        <f t="shared" si="28"/>
        <v>170220</v>
      </c>
      <c r="AK48" s="110">
        <f t="shared" si="29"/>
        <v>10</v>
      </c>
      <c r="AL48" s="111">
        <f t="shared" si="30"/>
        <v>4</v>
      </c>
      <c r="AM48" s="62">
        <f t="shared" si="31"/>
        <v>471670</v>
      </c>
      <c r="AN48" s="62">
        <f t="shared" si="32"/>
        <v>1544.9</v>
      </c>
      <c r="AO48" s="62">
        <f t="shared" si="45"/>
        <v>470125.1</v>
      </c>
      <c r="AP48" s="60">
        <f t="shared" si="34"/>
        <v>4</v>
      </c>
      <c r="AQ48" s="62">
        <f t="shared" si="35"/>
        <v>49640</v>
      </c>
      <c r="AR48" s="60">
        <f t="shared" si="36"/>
        <v>10</v>
      </c>
      <c r="AS48" s="62">
        <f t="shared" si="37"/>
        <v>301450</v>
      </c>
      <c r="AT48" s="112">
        <f t="shared" si="38"/>
        <v>4</v>
      </c>
      <c r="AU48" s="62">
        <f t="shared" si="39"/>
        <v>119035.09999999998</v>
      </c>
      <c r="AV48" s="113">
        <f t="shared" si="40"/>
        <v>14</v>
      </c>
      <c r="AW48" s="62">
        <f t="shared" si="41"/>
        <v>828745.1</v>
      </c>
    </row>
    <row r="49" spans="2:49" s="114" customFormat="1" hidden="1" x14ac:dyDescent="0.25">
      <c r="B49" s="60" t="s">
        <v>76</v>
      </c>
      <c r="C49" s="2" t="str">
        <f t="shared" si="42"/>
        <v>02</v>
      </c>
      <c r="D49" s="60" t="s">
        <v>77</v>
      </c>
      <c r="E49" s="43">
        <v>309</v>
      </c>
      <c r="F49" s="60">
        <v>97</v>
      </c>
      <c r="G49" s="60">
        <v>5882.71</v>
      </c>
      <c r="H49" s="43">
        <f t="shared" si="0"/>
        <v>212</v>
      </c>
      <c r="I49" s="44">
        <f t="shared" si="1"/>
        <v>2.5203979851082524E-4</v>
      </c>
      <c r="J49" s="44">
        <f t="shared" si="2"/>
        <v>1.1118773075940591</v>
      </c>
      <c r="K49" s="45">
        <f t="shared" si="3"/>
        <v>0.31391585760517798</v>
      </c>
      <c r="L49" s="44">
        <f t="shared" si="4"/>
        <v>2.8023733257476555E-4</v>
      </c>
      <c r="M49" s="44">
        <f t="shared" si="5"/>
        <v>2.9201061313382902E-4</v>
      </c>
      <c r="N49" s="62">
        <f t="shared" si="6"/>
        <v>497426.59559140564</v>
      </c>
      <c r="O49" s="101">
        <f t="shared" si="7"/>
        <v>497426.59559140564</v>
      </c>
      <c r="P49" s="102">
        <f t="shared" si="44"/>
        <v>3.0243194261224892E-4</v>
      </c>
      <c r="Q49" s="101">
        <f t="shared" si="9"/>
        <v>515178.84914258396</v>
      </c>
      <c r="R49" s="101">
        <f t="shared" si="10"/>
        <v>14.365591688767609</v>
      </c>
      <c r="S49" s="101">
        <f t="shared" si="11"/>
        <v>14</v>
      </c>
      <c r="T49" s="101">
        <f t="shared" si="12"/>
        <v>14</v>
      </c>
      <c r="U49" s="101">
        <f t="shared" si="13"/>
        <v>502068</v>
      </c>
      <c r="V49" s="103">
        <f t="shared" si="14"/>
        <v>2.8528344948445205E-4</v>
      </c>
      <c r="W49" s="104">
        <f t="shared" si="15"/>
        <v>7.6008469515174569E-4</v>
      </c>
      <c r="X49" s="70">
        <f t="shared" si="16"/>
        <v>1</v>
      </c>
      <c r="Y49" s="69">
        <f t="shared" si="17"/>
        <v>13</v>
      </c>
      <c r="Z49" s="105">
        <f t="shared" si="18"/>
        <v>466206</v>
      </c>
      <c r="AA49" s="62">
        <f t="shared" si="19"/>
        <v>1098930.1453945972</v>
      </c>
      <c r="AB49" s="106">
        <f t="shared" si="20"/>
        <v>391885</v>
      </c>
      <c r="AC49" s="107" t="str">
        <f t="shared" si="21"/>
        <v>0</v>
      </c>
      <c r="AD49" s="108">
        <f t="shared" si="22"/>
        <v>0</v>
      </c>
      <c r="AE49" s="106">
        <f t="shared" si="23"/>
        <v>391885</v>
      </c>
      <c r="AF49" s="109">
        <f t="shared" si="24"/>
        <v>707045.1453945972</v>
      </c>
      <c r="AG49" s="101">
        <f t="shared" si="25"/>
        <v>17</v>
      </c>
      <c r="AH49" s="70">
        <f t="shared" si="26"/>
        <v>0</v>
      </c>
      <c r="AI49" s="69">
        <f t="shared" si="27"/>
        <v>17</v>
      </c>
      <c r="AJ49" s="105">
        <f t="shared" si="28"/>
        <v>723435</v>
      </c>
      <c r="AK49" s="110">
        <f t="shared" si="29"/>
        <v>13</v>
      </c>
      <c r="AL49" s="111">
        <f t="shared" si="30"/>
        <v>17</v>
      </c>
      <c r="AM49" s="62">
        <f t="shared" si="31"/>
        <v>1115320</v>
      </c>
      <c r="AN49" s="62">
        <f t="shared" si="32"/>
        <v>3653</v>
      </c>
      <c r="AO49" s="62">
        <f t="shared" si="45"/>
        <v>1111667</v>
      </c>
      <c r="AP49" s="60">
        <f t="shared" si="34"/>
        <v>17</v>
      </c>
      <c r="AQ49" s="62">
        <f t="shared" si="35"/>
        <v>210970</v>
      </c>
      <c r="AR49" s="60">
        <f t="shared" si="36"/>
        <v>13</v>
      </c>
      <c r="AS49" s="62">
        <f t="shared" si="37"/>
        <v>391885</v>
      </c>
      <c r="AT49" s="112">
        <f t="shared" si="38"/>
        <v>17</v>
      </c>
      <c r="AU49" s="62">
        <f t="shared" si="39"/>
        <v>508812</v>
      </c>
      <c r="AV49" s="113">
        <f t="shared" si="40"/>
        <v>30</v>
      </c>
      <c r="AW49" s="62">
        <f t="shared" si="41"/>
        <v>1577873</v>
      </c>
    </row>
    <row r="50" spans="2:49" s="114" customFormat="1" hidden="1" x14ac:dyDescent="0.25">
      <c r="B50" s="60" t="s">
        <v>78</v>
      </c>
      <c r="C50" s="2" t="str">
        <f t="shared" si="42"/>
        <v>02</v>
      </c>
      <c r="D50" s="60" t="s">
        <v>79</v>
      </c>
      <c r="E50" s="43">
        <v>190</v>
      </c>
      <c r="F50" s="60">
        <v>10</v>
      </c>
      <c r="G50" s="60">
        <v>6981.59</v>
      </c>
      <c r="H50" s="43">
        <f t="shared" si="0"/>
        <v>180</v>
      </c>
      <c r="I50" s="44">
        <f t="shared" si="1"/>
        <v>2.139960553393799E-4</v>
      </c>
      <c r="J50" s="44">
        <f t="shared" si="2"/>
        <v>0.93687136542773886</v>
      </c>
      <c r="K50" s="45">
        <f t="shared" si="3"/>
        <v>5.2631578947368418E-2</v>
      </c>
      <c r="L50" s="44">
        <f t="shared" si="4"/>
        <v>2.0048677656195481E-4</v>
      </c>
      <c r="M50" s="44">
        <f t="shared" si="5"/>
        <v>2.0890959106407484E-4</v>
      </c>
      <c r="N50" s="62">
        <f t="shared" si="6"/>
        <v>355867.84176837449</v>
      </c>
      <c r="O50" s="101">
        <f t="shared" si="7"/>
        <v>355867.84176837449</v>
      </c>
      <c r="P50" s="102">
        <f t="shared" si="44"/>
        <v>2.1636519569541375E-4</v>
      </c>
      <c r="Q50" s="101">
        <f t="shared" si="9"/>
        <v>368568.1199878609</v>
      </c>
      <c r="R50" s="101">
        <f t="shared" si="10"/>
        <v>10.277400033123108</v>
      </c>
      <c r="S50" s="101">
        <f t="shared" si="11"/>
        <v>10</v>
      </c>
      <c r="T50" s="101">
        <f t="shared" si="12"/>
        <v>10</v>
      </c>
      <c r="U50" s="101">
        <f t="shared" si="13"/>
        <v>358620</v>
      </c>
      <c r="V50" s="103" t="str">
        <f t="shared" si="14"/>
        <v>N/D</v>
      </c>
      <c r="W50" s="104" t="str">
        <f t="shared" si="15"/>
        <v xml:space="preserve"> </v>
      </c>
      <c r="X50" s="70" t="str">
        <f t="shared" si="16"/>
        <v xml:space="preserve"> </v>
      </c>
      <c r="Y50" s="69">
        <f t="shared" si="17"/>
        <v>10</v>
      </c>
      <c r="Z50" s="105">
        <f t="shared" si="18"/>
        <v>358620</v>
      </c>
      <c r="AA50" s="62">
        <f t="shared" si="19"/>
        <v>786194.18937747309</v>
      </c>
      <c r="AB50" s="106">
        <f t="shared" si="20"/>
        <v>301450</v>
      </c>
      <c r="AC50" s="107" t="str">
        <f t="shared" si="21"/>
        <v>0</v>
      </c>
      <c r="AD50" s="108">
        <f t="shared" si="22"/>
        <v>0</v>
      </c>
      <c r="AE50" s="106">
        <f t="shared" si="23"/>
        <v>301450</v>
      </c>
      <c r="AF50" s="109">
        <f t="shared" si="24"/>
        <v>484744.18937747309</v>
      </c>
      <c r="AG50" s="101">
        <f t="shared" si="25"/>
        <v>11</v>
      </c>
      <c r="AH50" s="70" t="str">
        <f t="shared" si="26"/>
        <v xml:space="preserve"> </v>
      </c>
      <c r="AI50" s="69">
        <f t="shared" si="27"/>
        <v>11</v>
      </c>
      <c r="AJ50" s="105">
        <f t="shared" si="28"/>
        <v>468105</v>
      </c>
      <c r="AK50" s="110">
        <f t="shared" si="29"/>
        <v>10</v>
      </c>
      <c r="AL50" s="111">
        <f t="shared" si="30"/>
        <v>11</v>
      </c>
      <c r="AM50" s="62">
        <f t="shared" si="31"/>
        <v>769555</v>
      </c>
      <c r="AN50" s="62">
        <f t="shared" si="32"/>
        <v>2520.5</v>
      </c>
      <c r="AO50" s="62">
        <f t="shared" si="45"/>
        <v>767034.5</v>
      </c>
      <c r="AP50" s="60">
        <f t="shared" si="34"/>
        <v>11</v>
      </c>
      <c r="AQ50" s="62">
        <f t="shared" si="35"/>
        <v>136510</v>
      </c>
      <c r="AR50" s="60">
        <f t="shared" si="36"/>
        <v>10</v>
      </c>
      <c r="AS50" s="62">
        <f t="shared" si="37"/>
        <v>301450</v>
      </c>
      <c r="AT50" s="112">
        <f t="shared" si="38"/>
        <v>11</v>
      </c>
      <c r="AU50" s="62">
        <f t="shared" si="39"/>
        <v>329074.5</v>
      </c>
      <c r="AV50" s="113">
        <f t="shared" si="40"/>
        <v>21</v>
      </c>
      <c r="AW50" s="62">
        <f t="shared" si="41"/>
        <v>1125654.5</v>
      </c>
    </row>
    <row r="51" spans="2:49" s="114" customFormat="1" hidden="1" x14ac:dyDescent="0.25">
      <c r="B51" s="60" t="s">
        <v>80</v>
      </c>
      <c r="C51" s="2" t="str">
        <f t="shared" si="42"/>
        <v>02</v>
      </c>
      <c r="D51" s="60" t="s">
        <v>81</v>
      </c>
      <c r="E51" s="43">
        <v>219</v>
      </c>
      <c r="F51" s="60">
        <v>0</v>
      </c>
      <c r="G51" s="60">
        <v>5331.46</v>
      </c>
      <c r="H51" s="43">
        <f t="shared" si="0"/>
        <v>219</v>
      </c>
      <c r="I51" s="44">
        <f t="shared" si="1"/>
        <v>2.6036186732957889E-4</v>
      </c>
      <c r="J51" s="44">
        <f t="shared" si="2"/>
        <v>1.2268406320513794</v>
      </c>
      <c r="K51" s="45">
        <f t="shared" si="3"/>
        <v>0</v>
      </c>
      <c r="L51" s="44">
        <f t="shared" si="4"/>
        <v>3.1942251787669794E-4</v>
      </c>
      <c r="M51" s="44">
        <f t="shared" si="5"/>
        <v>3.3284203941329231E-4</v>
      </c>
      <c r="N51" s="62">
        <f t="shared" si="6"/>
        <v>566981.04482653155</v>
      </c>
      <c r="O51" s="101">
        <f t="shared" si="7"/>
        <v>566981.04482653155</v>
      </c>
      <c r="P51" s="102">
        <f t="shared" si="44"/>
        <v>3.4472056848375954E-4</v>
      </c>
      <c r="Q51" s="101">
        <f t="shared" si="9"/>
        <v>587215.57059511403</v>
      </c>
      <c r="R51" s="101">
        <f t="shared" si="10"/>
        <v>16.374311822963417</v>
      </c>
      <c r="S51" s="101">
        <f t="shared" si="11"/>
        <v>16</v>
      </c>
      <c r="T51" s="101">
        <f t="shared" si="12"/>
        <v>16</v>
      </c>
      <c r="U51" s="101">
        <f t="shared" si="13"/>
        <v>573792</v>
      </c>
      <c r="V51" s="103" t="str">
        <f t="shared" si="14"/>
        <v>N/D</v>
      </c>
      <c r="W51" s="104" t="str">
        <f t="shared" si="15"/>
        <v xml:space="preserve"> </v>
      </c>
      <c r="X51" s="70" t="str">
        <f t="shared" si="16"/>
        <v xml:space="preserve"> </v>
      </c>
      <c r="Y51" s="69">
        <f t="shared" si="17"/>
        <v>16</v>
      </c>
      <c r="Z51" s="105">
        <f t="shared" si="18"/>
        <v>573792</v>
      </c>
      <c r="AA51" s="62">
        <f t="shared" si="19"/>
        <v>1252591.9754781325</v>
      </c>
      <c r="AB51" s="106">
        <f t="shared" si="20"/>
        <v>482320</v>
      </c>
      <c r="AC51" s="107" t="str">
        <f t="shared" si="21"/>
        <v>0</v>
      </c>
      <c r="AD51" s="108">
        <f t="shared" si="22"/>
        <v>0</v>
      </c>
      <c r="AE51" s="106">
        <f t="shared" si="23"/>
        <v>482320</v>
      </c>
      <c r="AF51" s="109">
        <f t="shared" si="24"/>
        <v>770271.97547813249</v>
      </c>
      <c r="AG51" s="101">
        <f t="shared" si="25"/>
        <v>18</v>
      </c>
      <c r="AH51" s="70" t="str">
        <f t="shared" si="26"/>
        <v xml:space="preserve"> </v>
      </c>
      <c r="AI51" s="69">
        <f t="shared" si="27"/>
        <v>18</v>
      </c>
      <c r="AJ51" s="105">
        <f t="shared" si="28"/>
        <v>765990</v>
      </c>
      <c r="AK51" s="110">
        <f t="shared" si="29"/>
        <v>16</v>
      </c>
      <c r="AL51" s="111">
        <f t="shared" si="30"/>
        <v>18</v>
      </c>
      <c r="AM51" s="62">
        <f t="shared" si="31"/>
        <v>1248310</v>
      </c>
      <c r="AN51" s="62">
        <f t="shared" si="32"/>
        <v>4088.6</v>
      </c>
      <c r="AO51" s="62">
        <f t="shared" si="45"/>
        <v>1244221.3999999999</v>
      </c>
      <c r="AP51" s="60">
        <f t="shared" si="34"/>
        <v>18</v>
      </c>
      <c r="AQ51" s="62">
        <f t="shared" si="35"/>
        <v>223380</v>
      </c>
      <c r="AR51" s="60">
        <f t="shared" si="36"/>
        <v>16</v>
      </c>
      <c r="AS51" s="62">
        <f t="shared" si="37"/>
        <v>482320</v>
      </c>
      <c r="AT51" s="112">
        <f t="shared" si="38"/>
        <v>18</v>
      </c>
      <c r="AU51" s="62">
        <f t="shared" si="39"/>
        <v>538521.39999999991</v>
      </c>
      <c r="AV51" s="113">
        <f t="shared" si="40"/>
        <v>34</v>
      </c>
      <c r="AW51" s="62">
        <f t="shared" si="41"/>
        <v>1818013.4</v>
      </c>
    </row>
    <row r="52" spans="2:49" s="114" customFormat="1" hidden="1" x14ac:dyDescent="0.25">
      <c r="B52" s="60" t="s">
        <v>82</v>
      </c>
      <c r="C52" s="2" t="str">
        <f t="shared" si="42"/>
        <v>02</v>
      </c>
      <c r="D52" s="60" t="s">
        <v>83</v>
      </c>
      <c r="E52" s="43">
        <v>104</v>
      </c>
      <c r="F52" s="60">
        <v>0</v>
      </c>
      <c r="G52" s="60">
        <v>5859.05</v>
      </c>
      <c r="H52" s="43">
        <f t="shared" si="0"/>
        <v>104</v>
      </c>
      <c r="I52" s="44">
        <f t="shared" si="1"/>
        <v>1.2364216530719727E-4</v>
      </c>
      <c r="J52" s="44">
        <f t="shared" si="2"/>
        <v>1.1163672875562842</v>
      </c>
      <c r="K52" s="45">
        <f t="shared" si="3"/>
        <v>0</v>
      </c>
      <c r="L52" s="44">
        <f t="shared" si="4"/>
        <v>1.3803006871158151E-4</v>
      </c>
      <c r="M52" s="44">
        <f t="shared" si="5"/>
        <v>1.438289632043226E-4</v>
      </c>
      <c r="N52" s="62">
        <f t="shared" si="6"/>
        <v>245005.99737235863</v>
      </c>
      <c r="O52" s="101">
        <f t="shared" si="7"/>
        <v>245005.99737235863</v>
      </c>
      <c r="P52" s="102">
        <f t="shared" si="44"/>
        <v>1.4896195819380552E-4</v>
      </c>
      <c r="Q52" s="101">
        <f t="shared" si="9"/>
        <v>253749.81731576615</v>
      </c>
      <c r="R52" s="101">
        <f t="shared" si="10"/>
        <v>7.0757296669389929</v>
      </c>
      <c r="S52" s="101">
        <f t="shared" si="11"/>
        <v>7</v>
      </c>
      <c r="T52" s="101">
        <f t="shared" si="12"/>
        <v>10</v>
      </c>
      <c r="U52" s="101">
        <f t="shared" si="13"/>
        <v>358620</v>
      </c>
      <c r="V52" s="103" t="str">
        <f t="shared" si="14"/>
        <v>N/D</v>
      </c>
      <c r="W52" s="104" t="str">
        <f t="shared" si="15"/>
        <v xml:space="preserve"> </v>
      </c>
      <c r="X52" s="70" t="str">
        <f t="shared" si="16"/>
        <v xml:space="preserve"> </v>
      </c>
      <c r="Y52" s="69">
        <f t="shared" si="17"/>
        <v>10</v>
      </c>
      <c r="Z52" s="105">
        <f t="shared" si="18"/>
        <v>358620</v>
      </c>
      <c r="AA52" s="62">
        <f t="shared" si="19"/>
        <v>541274.79049414594</v>
      </c>
      <c r="AB52" s="106">
        <f t="shared" si="20"/>
        <v>301450</v>
      </c>
      <c r="AC52" s="107" t="str">
        <f t="shared" si="21"/>
        <v>0</v>
      </c>
      <c r="AD52" s="108">
        <f t="shared" si="22"/>
        <v>0</v>
      </c>
      <c r="AE52" s="106">
        <f t="shared" si="23"/>
        <v>301450</v>
      </c>
      <c r="AF52" s="109">
        <f t="shared" si="24"/>
        <v>239824.79049414594</v>
      </c>
      <c r="AG52" s="101">
        <f t="shared" si="25"/>
        <v>6</v>
      </c>
      <c r="AH52" s="70" t="str">
        <f t="shared" si="26"/>
        <v xml:space="preserve"> </v>
      </c>
      <c r="AI52" s="69">
        <f t="shared" si="27"/>
        <v>6</v>
      </c>
      <c r="AJ52" s="105">
        <f t="shared" si="28"/>
        <v>255330</v>
      </c>
      <c r="AK52" s="110">
        <f t="shared" si="29"/>
        <v>10</v>
      </c>
      <c r="AL52" s="111">
        <f t="shared" si="30"/>
        <v>6</v>
      </c>
      <c r="AM52" s="62">
        <f t="shared" si="31"/>
        <v>556780</v>
      </c>
      <c r="AN52" s="62">
        <f t="shared" si="32"/>
        <v>1823.6</v>
      </c>
      <c r="AO52" s="62">
        <f t="shared" si="45"/>
        <v>554956.4</v>
      </c>
      <c r="AP52" s="60">
        <f t="shared" si="34"/>
        <v>6</v>
      </c>
      <c r="AQ52" s="62">
        <f t="shared" si="35"/>
        <v>74460</v>
      </c>
      <c r="AR52" s="60">
        <f t="shared" si="36"/>
        <v>10</v>
      </c>
      <c r="AS52" s="62">
        <f t="shared" si="37"/>
        <v>301450</v>
      </c>
      <c r="AT52" s="112">
        <f t="shared" si="38"/>
        <v>6</v>
      </c>
      <c r="AU52" s="62">
        <f t="shared" si="39"/>
        <v>179046.40000000002</v>
      </c>
      <c r="AV52" s="113">
        <f t="shared" si="40"/>
        <v>16</v>
      </c>
      <c r="AW52" s="62">
        <f t="shared" si="41"/>
        <v>913576.4</v>
      </c>
    </row>
    <row r="53" spans="2:49" s="114" customFormat="1" hidden="1" x14ac:dyDescent="0.25">
      <c r="B53" s="60" t="s">
        <v>84</v>
      </c>
      <c r="C53" s="2" t="str">
        <f t="shared" si="42"/>
        <v>02</v>
      </c>
      <c r="D53" s="60" t="s">
        <v>85</v>
      </c>
      <c r="E53" s="43">
        <v>71</v>
      </c>
      <c r="F53" s="60">
        <v>16</v>
      </c>
      <c r="G53" s="60">
        <v>7282.09</v>
      </c>
      <c r="H53" s="43">
        <f t="shared" si="0"/>
        <v>55</v>
      </c>
      <c r="I53" s="44">
        <f t="shared" si="1"/>
        <v>6.5387683575921646E-5</v>
      </c>
      <c r="J53" s="44">
        <f t="shared" si="2"/>
        <v>0.89821078236559115</v>
      </c>
      <c r="K53" s="45">
        <f t="shared" si="3"/>
        <v>0.22535211267605634</v>
      </c>
      <c r="L53" s="44">
        <f t="shared" si="4"/>
        <v>5.8731922421802295E-5</v>
      </c>
      <c r="M53" s="44">
        <f t="shared" si="5"/>
        <v>6.1199357413749877E-5</v>
      </c>
      <c r="N53" s="62">
        <f t="shared" si="6"/>
        <v>104250.27941279497</v>
      </c>
      <c r="O53" s="101">
        <f t="shared" si="7"/>
        <v>0</v>
      </c>
      <c r="P53" s="102">
        <f t="shared" si="44"/>
        <v>0</v>
      </c>
      <c r="Q53" s="101">
        <f t="shared" si="9"/>
        <v>0</v>
      </c>
      <c r="R53" s="101">
        <f t="shared" si="10"/>
        <v>0</v>
      </c>
      <c r="S53" s="101">
        <f t="shared" si="11"/>
        <v>0</v>
      </c>
      <c r="T53" s="101">
        <f t="shared" si="12"/>
        <v>0</v>
      </c>
      <c r="U53" s="101">
        <f t="shared" si="13"/>
        <v>0</v>
      </c>
      <c r="V53" s="103">
        <f t="shared" si="14"/>
        <v>0</v>
      </c>
      <c r="W53" s="104" t="str">
        <f t="shared" si="15"/>
        <v xml:space="preserve"> </v>
      </c>
      <c r="X53" s="70" t="str">
        <f t="shared" si="16"/>
        <v xml:space="preserve"> </v>
      </c>
      <c r="Y53" s="69">
        <f t="shared" si="17"/>
        <v>0</v>
      </c>
      <c r="Z53" s="105">
        <f t="shared" si="18"/>
        <v>0</v>
      </c>
      <c r="AA53" s="62">
        <f t="shared" si="19"/>
        <v>230312.92602343025</v>
      </c>
      <c r="AB53" s="106">
        <f t="shared" si="20"/>
        <v>0</v>
      </c>
      <c r="AC53" s="107">
        <f t="shared" si="21"/>
        <v>425550</v>
      </c>
      <c r="AD53" s="108">
        <f t="shared" si="22"/>
        <v>10</v>
      </c>
      <c r="AE53" s="106">
        <f t="shared" si="23"/>
        <v>425550</v>
      </c>
      <c r="AF53" s="109">
        <f t="shared" si="24"/>
        <v>0</v>
      </c>
      <c r="AG53" s="101">
        <f t="shared" si="25"/>
        <v>0</v>
      </c>
      <c r="AH53" s="70" t="str">
        <f t="shared" si="26"/>
        <v xml:space="preserve"> </v>
      </c>
      <c r="AI53" s="69">
        <f t="shared" si="27"/>
        <v>10</v>
      </c>
      <c r="AJ53" s="105">
        <f t="shared" si="28"/>
        <v>425550</v>
      </c>
      <c r="AK53" s="110">
        <f t="shared" si="29"/>
        <v>0</v>
      </c>
      <c r="AL53" s="111">
        <f t="shared" si="30"/>
        <v>10</v>
      </c>
      <c r="AM53" s="62">
        <f t="shared" si="31"/>
        <v>425550</v>
      </c>
      <c r="AN53" s="62">
        <f t="shared" si="32"/>
        <v>1393.8</v>
      </c>
      <c r="AO53" s="62">
        <f t="shared" si="45"/>
        <v>424156.2</v>
      </c>
      <c r="AP53" s="60">
        <f t="shared" si="34"/>
        <v>10</v>
      </c>
      <c r="AQ53" s="62">
        <f t="shared" si="35"/>
        <v>124100</v>
      </c>
      <c r="AR53" s="60">
        <f t="shared" si="36"/>
        <v>0</v>
      </c>
      <c r="AS53" s="62">
        <f t="shared" si="37"/>
        <v>0</v>
      </c>
      <c r="AT53" s="112">
        <f t="shared" si="38"/>
        <v>10</v>
      </c>
      <c r="AU53" s="62">
        <f t="shared" si="39"/>
        <v>300056.2</v>
      </c>
      <c r="AV53" s="113">
        <f t="shared" si="40"/>
        <v>10</v>
      </c>
      <c r="AW53" s="62">
        <f t="shared" si="41"/>
        <v>424156.2</v>
      </c>
    </row>
    <row r="54" spans="2:49" s="114" customFormat="1" hidden="1" x14ac:dyDescent="0.25">
      <c r="B54" s="60" t="s">
        <v>86</v>
      </c>
      <c r="C54" s="2" t="str">
        <f t="shared" si="42"/>
        <v>02</v>
      </c>
      <c r="D54" s="60" t="s">
        <v>87</v>
      </c>
      <c r="E54" s="43">
        <v>514</v>
      </c>
      <c r="F54" s="60">
        <v>113</v>
      </c>
      <c r="G54" s="60">
        <v>5623.41</v>
      </c>
      <c r="H54" s="43">
        <f t="shared" si="0"/>
        <v>401</v>
      </c>
      <c r="I54" s="44">
        <f t="shared" si="1"/>
        <v>4.7673565661717415E-4</v>
      </c>
      <c r="J54" s="44">
        <f t="shared" si="2"/>
        <v>1.1631468728327914</v>
      </c>
      <c r="K54" s="45">
        <f t="shared" si="3"/>
        <v>0.21984435797665369</v>
      </c>
      <c r="L54" s="44">
        <f t="shared" si="4"/>
        <v>5.5451358816215361E-4</v>
      </c>
      <c r="M54" s="44">
        <f t="shared" si="5"/>
        <v>5.7780971358293166E-4</v>
      </c>
      <c r="N54" s="62">
        <f t="shared" si="6"/>
        <v>984272.16614718968</v>
      </c>
      <c r="O54" s="101">
        <f t="shared" si="7"/>
        <v>984272.16614718968</v>
      </c>
      <c r="P54" s="102">
        <f t="shared" si="44"/>
        <v>5.9843069491116675E-4</v>
      </c>
      <c r="Q54" s="101">
        <f t="shared" si="9"/>
        <v>1019399.0556454044</v>
      </c>
      <c r="R54" s="101">
        <f t="shared" si="10"/>
        <v>28.425605254737729</v>
      </c>
      <c r="S54" s="101">
        <f t="shared" si="11"/>
        <v>28</v>
      </c>
      <c r="T54" s="101">
        <f t="shared" si="12"/>
        <v>28</v>
      </c>
      <c r="U54" s="101">
        <f t="shared" si="13"/>
        <v>1004136</v>
      </c>
      <c r="V54" s="103">
        <f t="shared" si="14"/>
        <v>5.7056689896890409E-4</v>
      </c>
      <c r="W54" s="104">
        <f t="shared" si="15"/>
        <v>1.5201693903034914E-3</v>
      </c>
      <c r="X54" s="70">
        <f t="shared" si="16"/>
        <v>3</v>
      </c>
      <c r="Y54" s="69">
        <f t="shared" si="17"/>
        <v>25</v>
      </c>
      <c r="Z54" s="105">
        <f t="shared" si="18"/>
        <v>896550</v>
      </c>
      <c r="AA54" s="62">
        <f t="shared" si="19"/>
        <v>2174484.3646045583</v>
      </c>
      <c r="AB54" s="106">
        <f t="shared" si="20"/>
        <v>753625</v>
      </c>
      <c r="AC54" s="107" t="str">
        <f t="shared" si="21"/>
        <v>0</v>
      </c>
      <c r="AD54" s="108">
        <f t="shared" si="22"/>
        <v>0</v>
      </c>
      <c r="AE54" s="106">
        <f t="shared" si="23"/>
        <v>753625</v>
      </c>
      <c r="AF54" s="109">
        <f t="shared" si="24"/>
        <v>1420859.3646045583</v>
      </c>
      <c r="AG54" s="101">
        <f t="shared" si="25"/>
        <v>33</v>
      </c>
      <c r="AH54" s="70">
        <f t="shared" si="26"/>
        <v>1</v>
      </c>
      <c r="AI54" s="69">
        <f t="shared" si="27"/>
        <v>32</v>
      </c>
      <c r="AJ54" s="105">
        <f t="shared" si="28"/>
        <v>1361760</v>
      </c>
      <c r="AK54" s="110">
        <f t="shared" si="29"/>
        <v>25</v>
      </c>
      <c r="AL54" s="111">
        <f t="shared" si="30"/>
        <v>32</v>
      </c>
      <c r="AM54" s="62">
        <f t="shared" si="31"/>
        <v>2115385</v>
      </c>
      <c r="AN54" s="62">
        <f t="shared" si="32"/>
        <v>6928.6</v>
      </c>
      <c r="AO54" s="62">
        <f t="shared" si="45"/>
        <v>2108456.4</v>
      </c>
      <c r="AP54" s="60">
        <f t="shared" si="34"/>
        <v>32</v>
      </c>
      <c r="AQ54" s="62">
        <f t="shared" si="35"/>
        <v>397120</v>
      </c>
      <c r="AR54" s="60">
        <f t="shared" si="36"/>
        <v>25</v>
      </c>
      <c r="AS54" s="62">
        <f t="shared" si="37"/>
        <v>753625</v>
      </c>
      <c r="AT54" s="112">
        <f t="shared" si="38"/>
        <v>32</v>
      </c>
      <c r="AU54" s="62">
        <f t="shared" si="39"/>
        <v>957711.39999999991</v>
      </c>
      <c r="AV54" s="113">
        <f t="shared" si="40"/>
        <v>57</v>
      </c>
      <c r="AW54" s="62">
        <f t="shared" si="41"/>
        <v>3005006.4</v>
      </c>
    </row>
    <row r="55" spans="2:49" s="114" customFormat="1" hidden="1" x14ac:dyDescent="0.25">
      <c r="B55" s="60" t="s">
        <v>88</v>
      </c>
      <c r="C55" s="2" t="str">
        <f t="shared" si="42"/>
        <v>02</v>
      </c>
      <c r="D55" s="60" t="s">
        <v>89</v>
      </c>
      <c r="E55" s="43">
        <v>156</v>
      </c>
      <c r="F55" s="60">
        <v>32</v>
      </c>
      <c r="G55" s="60">
        <v>6308.79</v>
      </c>
      <c r="H55" s="43">
        <f t="shared" si="0"/>
        <v>124</v>
      </c>
      <c r="I55" s="44">
        <f t="shared" si="1"/>
        <v>1.474195047893506E-4</v>
      </c>
      <c r="J55" s="44">
        <f t="shared" si="2"/>
        <v>1.0367838771232911</v>
      </c>
      <c r="K55" s="45">
        <f t="shared" si="3"/>
        <v>0.20512820512820512</v>
      </c>
      <c r="L55" s="44">
        <f t="shared" si="4"/>
        <v>1.5284216573909851E-4</v>
      </c>
      <c r="M55" s="44">
        <f t="shared" si="5"/>
        <v>1.5926334339579494E-4</v>
      </c>
      <c r="N55" s="62">
        <f t="shared" si="6"/>
        <v>271297.75133059203</v>
      </c>
      <c r="O55" s="101">
        <f t="shared" si="7"/>
        <v>271297.75133059203</v>
      </c>
      <c r="P55" s="102">
        <f t="shared" si="44"/>
        <v>1.6494716343764271E-4</v>
      </c>
      <c r="Q55" s="101">
        <f t="shared" si="9"/>
        <v>280979.87631580548</v>
      </c>
      <c r="R55" s="101">
        <f t="shared" si="10"/>
        <v>7.8350308492500549</v>
      </c>
      <c r="S55" s="101">
        <f t="shared" si="11"/>
        <v>8</v>
      </c>
      <c r="T55" s="101">
        <f t="shared" si="12"/>
        <v>10</v>
      </c>
      <c r="U55" s="101">
        <f t="shared" si="13"/>
        <v>358620</v>
      </c>
      <c r="V55" s="103">
        <f t="shared" si="14"/>
        <v>2.0377389248889431E-4</v>
      </c>
      <c r="W55" s="104" t="str">
        <f t="shared" si="15"/>
        <v xml:space="preserve"> </v>
      </c>
      <c r="X55" s="70" t="str">
        <f t="shared" si="16"/>
        <v xml:space="preserve"> </v>
      </c>
      <c r="Y55" s="69">
        <f t="shared" si="17"/>
        <v>10</v>
      </c>
      <c r="Z55" s="105">
        <f t="shared" si="18"/>
        <v>358620</v>
      </c>
      <c r="AA55" s="62">
        <f t="shared" si="19"/>
        <v>599359.3425789593</v>
      </c>
      <c r="AB55" s="106">
        <f t="shared" si="20"/>
        <v>301450</v>
      </c>
      <c r="AC55" s="107" t="str">
        <f t="shared" si="21"/>
        <v>0</v>
      </c>
      <c r="AD55" s="108">
        <f t="shared" si="22"/>
        <v>0</v>
      </c>
      <c r="AE55" s="106">
        <f t="shared" si="23"/>
        <v>301450</v>
      </c>
      <c r="AF55" s="109">
        <f t="shared" si="24"/>
        <v>297909.3425789593</v>
      </c>
      <c r="AG55" s="101">
        <f t="shared" si="25"/>
        <v>7</v>
      </c>
      <c r="AH55" s="70" t="str">
        <f t="shared" si="26"/>
        <v xml:space="preserve"> </v>
      </c>
      <c r="AI55" s="69">
        <f t="shared" si="27"/>
        <v>7</v>
      </c>
      <c r="AJ55" s="105">
        <f t="shared" si="28"/>
        <v>297885</v>
      </c>
      <c r="AK55" s="110">
        <f t="shared" si="29"/>
        <v>10</v>
      </c>
      <c r="AL55" s="111">
        <f t="shared" si="30"/>
        <v>7</v>
      </c>
      <c r="AM55" s="62">
        <f t="shared" si="31"/>
        <v>599335</v>
      </c>
      <c r="AN55" s="62">
        <f t="shared" si="32"/>
        <v>1963</v>
      </c>
      <c r="AO55" s="62">
        <f t="shared" si="45"/>
        <v>597372</v>
      </c>
      <c r="AP55" s="60">
        <f t="shared" si="34"/>
        <v>7</v>
      </c>
      <c r="AQ55" s="62">
        <f t="shared" si="35"/>
        <v>86870</v>
      </c>
      <c r="AR55" s="60">
        <f t="shared" si="36"/>
        <v>10</v>
      </c>
      <c r="AS55" s="62">
        <f t="shared" si="37"/>
        <v>301450</v>
      </c>
      <c r="AT55" s="112">
        <f t="shared" si="38"/>
        <v>7</v>
      </c>
      <c r="AU55" s="62">
        <f t="shared" si="39"/>
        <v>209052</v>
      </c>
      <c r="AV55" s="113">
        <f t="shared" si="40"/>
        <v>17</v>
      </c>
      <c r="AW55" s="62">
        <f t="shared" si="41"/>
        <v>955992</v>
      </c>
    </row>
    <row r="56" spans="2:49" s="114" customFormat="1" hidden="1" x14ac:dyDescent="0.25">
      <c r="B56" s="60" t="s">
        <v>90</v>
      </c>
      <c r="C56" s="2" t="str">
        <f t="shared" si="42"/>
        <v>02</v>
      </c>
      <c r="D56" s="60" t="s">
        <v>91</v>
      </c>
      <c r="E56" s="43">
        <v>377</v>
      </c>
      <c r="F56" s="60">
        <v>42</v>
      </c>
      <c r="G56" s="60">
        <v>5421.97</v>
      </c>
      <c r="H56" s="43">
        <f t="shared" si="0"/>
        <v>335</v>
      </c>
      <c r="I56" s="44">
        <f t="shared" si="1"/>
        <v>3.9827043632606815E-4</v>
      </c>
      <c r="J56" s="44">
        <f t="shared" si="2"/>
        <v>1.206360742710979</v>
      </c>
      <c r="K56" s="45">
        <f t="shared" si="3"/>
        <v>0.11140583554376658</v>
      </c>
      <c r="L56" s="44">
        <f t="shared" si="4"/>
        <v>4.8045781936614129E-4</v>
      </c>
      <c r="M56" s="44">
        <f t="shared" si="5"/>
        <v>5.0064272710923896E-4</v>
      </c>
      <c r="N56" s="62">
        <f t="shared" si="6"/>
        <v>852821.76795202156</v>
      </c>
      <c r="O56" s="101">
        <f t="shared" si="7"/>
        <v>852821.76795202156</v>
      </c>
      <c r="P56" s="102">
        <f t="shared" si="44"/>
        <v>5.1850975856466389E-4</v>
      </c>
      <c r="Q56" s="101">
        <f t="shared" si="9"/>
        <v>883257.43100829341</v>
      </c>
      <c r="R56" s="101">
        <f t="shared" si="10"/>
        <v>24.629341113387245</v>
      </c>
      <c r="S56" s="101">
        <f t="shared" si="11"/>
        <v>25</v>
      </c>
      <c r="T56" s="101">
        <f t="shared" si="12"/>
        <v>25</v>
      </c>
      <c r="U56" s="101">
        <f t="shared" si="13"/>
        <v>896550</v>
      </c>
      <c r="V56" s="103" t="str">
        <f t="shared" si="14"/>
        <v>N/D</v>
      </c>
      <c r="W56" s="104" t="str">
        <f t="shared" si="15"/>
        <v xml:space="preserve"> </v>
      </c>
      <c r="X56" s="70" t="str">
        <f t="shared" si="16"/>
        <v xml:space="preserve"> </v>
      </c>
      <c r="Y56" s="69">
        <f t="shared" si="17"/>
        <v>25</v>
      </c>
      <c r="Z56" s="105">
        <f t="shared" si="18"/>
        <v>896550</v>
      </c>
      <c r="AA56" s="62">
        <f t="shared" si="19"/>
        <v>1884080.0989680435</v>
      </c>
      <c r="AB56" s="106">
        <f t="shared" si="20"/>
        <v>753625</v>
      </c>
      <c r="AC56" s="107" t="str">
        <f t="shared" si="21"/>
        <v>0</v>
      </c>
      <c r="AD56" s="108">
        <f t="shared" si="22"/>
        <v>0</v>
      </c>
      <c r="AE56" s="106">
        <f t="shared" si="23"/>
        <v>753625</v>
      </c>
      <c r="AF56" s="109">
        <f t="shared" si="24"/>
        <v>1130455.0989680435</v>
      </c>
      <c r="AG56" s="101">
        <f t="shared" si="25"/>
        <v>27</v>
      </c>
      <c r="AH56" s="70" t="str">
        <f t="shared" si="26"/>
        <v xml:space="preserve"> </v>
      </c>
      <c r="AI56" s="69">
        <f t="shared" si="27"/>
        <v>27</v>
      </c>
      <c r="AJ56" s="105">
        <f t="shared" si="28"/>
        <v>1148985</v>
      </c>
      <c r="AK56" s="110">
        <f t="shared" si="29"/>
        <v>25</v>
      </c>
      <c r="AL56" s="111">
        <f t="shared" si="30"/>
        <v>27</v>
      </c>
      <c r="AM56" s="62">
        <f t="shared" si="31"/>
        <v>1902610</v>
      </c>
      <c r="AN56" s="62">
        <f t="shared" si="32"/>
        <v>6231.7</v>
      </c>
      <c r="AO56" s="62">
        <f t="shared" si="45"/>
        <v>1896378.3</v>
      </c>
      <c r="AP56" s="60">
        <f t="shared" si="34"/>
        <v>27</v>
      </c>
      <c r="AQ56" s="62">
        <f t="shared" si="35"/>
        <v>335070</v>
      </c>
      <c r="AR56" s="60">
        <f t="shared" si="36"/>
        <v>25</v>
      </c>
      <c r="AS56" s="62">
        <f t="shared" si="37"/>
        <v>753625</v>
      </c>
      <c r="AT56" s="112">
        <f t="shared" si="38"/>
        <v>27</v>
      </c>
      <c r="AU56" s="62">
        <f t="shared" si="39"/>
        <v>807683.3</v>
      </c>
      <c r="AV56" s="113">
        <f t="shared" si="40"/>
        <v>52</v>
      </c>
      <c r="AW56" s="62">
        <f t="shared" si="41"/>
        <v>2792928.3</v>
      </c>
    </row>
    <row r="57" spans="2:49" s="114" customFormat="1" hidden="1" x14ac:dyDescent="0.25">
      <c r="B57" s="60" t="s">
        <v>92</v>
      </c>
      <c r="C57" s="2" t="str">
        <f t="shared" si="42"/>
        <v>02</v>
      </c>
      <c r="D57" s="60" t="s">
        <v>93</v>
      </c>
      <c r="E57" s="43">
        <v>98</v>
      </c>
      <c r="F57" s="60">
        <v>0</v>
      </c>
      <c r="G57" s="60">
        <v>7697.73</v>
      </c>
      <c r="H57" s="43">
        <f t="shared" si="0"/>
        <v>98</v>
      </c>
      <c r="I57" s="44">
        <f t="shared" si="1"/>
        <v>1.1650896346255128E-4</v>
      </c>
      <c r="J57" s="44">
        <f t="shared" si="2"/>
        <v>0.84971176647617519</v>
      </c>
      <c r="K57" s="45">
        <f t="shared" si="3"/>
        <v>0</v>
      </c>
      <c r="L57" s="44">
        <f t="shared" si="4"/>
        <v>9.8999037154072603E-5</v>
      </c>
      <c r="M57" s="44">
        <f t="shared" si="5"/>
        <v>1.0315816694874793E-4</v>
      </c>
      <c r="N57" s="62">
        <f t="shared" si="6"/>
        <v>175725.17396567509</v>
      </c>
      <c r="O57" s="101">
        <f t="shared" si="7"/>
        <v>0</v>
      </c>
      <c r="P57" s="102">
        <f t="shared" si="44"/>
        <v>0</v>
      </c>
      <c r="Q57" s="101">
        <f t="shared" si="9"/>
        <v>0</v>
      </c>
      <c r="R57" s="101">
        <f t="shared" si="10"/>
        <v>0</v>
      </c>
      <c r="S57" s="101">
        <f t="shared" si="11"/>
        <v>0</v>
      </c>
      <c r="T57" s="101">
        <f t="shared" si="12"/>
        <v>0</v>
      </c>
      <c r="U57" s="101">
        <f t="shared" si="13"/>
        <v>0</v>
      </c>
      <c r="V57" s="103" t="str">
        <f t="shared" si="14"/>
        <v>N/D</v>
      </c>
      <c r="W57" s="104" t="str">
        <f t="shared" si="15"/>
        <v xml:space="preserve"> </v>
      </c>
      <c r="X57" s="70" t="str">
        <f t="shared" si="16"/>
        <v xml:space="preserve"> </v>
      </c>
      <c r="Y57" s="69">
        <f t="shared" si="17"/>
        <v>0</v>
      </c>
      <c r="Z57" s="105">
        <f t="shared" si="18"/>
        <v>0</v>
      </c>
      <c r="AA57" s="62">
        <f t="shared" si="19"/>
        <v>388217.46301280131</v>
      </c>
      <c r="AB57" s="106">
        <f t="shared" si="20"/>
        <v>0</v>
      </c>
      <c r="AC57" s="107">
        <f t="shared" si="21"/>
        <v>425550</v>
      </c>
      <c r="AD57" s="108">
        <f t="shared" si="22"/>
        <v>10</v>
      </c>
      <c r="AE57" s="106">
        <f t="shared" si="23"/>
        <v>425550</v>
      </c>
      <c r="AF57" s="109">
        <f t="shared" si="24"/>
        <v>0</v>
      </c>
      <c r="AG57" s="101">
        <f t="shared" si="25"/>
        <v>0</v>
      </c>
      <c r="AH57" s="70" t="str">
        <f t="shared" si="26"/>
        <v xml:space="preserve"> </v>
      </c>
      <c r="AI57" s="69">
        <f t="shared" si="27"/>
        <v>10</v>
      </c>
      <c r="AJ57" s="105">
        <f t="shared" si="28"/>
        <v>425550</v>
      </c>
      <c r="AK57" s="110">
        <f t="shared" si="29"/>
        <v>0</v>
      </c>
      <c r="AL57" s="111">
        <f t="shared" si="30"/>
        <v>10</v>
      </c>
      <c r="AM57" s="62">
        <f t="shared" si="31"/>
        <v>425550</v>
      </c>
      <c r="AN57" s="62">
        <f t="shared" si="32"/>
        <v>1393.8</v>
      </c>
      <c r="AO57" s="62">
        <f t="shared" si="45"/>
        <v>424156.2</v>
      </c>
      <c r="AP57" s="60">
        <f t="shared" si="34"/>
        <v>10</v>
      </c>
      <c r="AQ57" s="62">
        <f t="shared" si="35"/>
        <v>124100</v>
      </c>
      <c r="AR57" s="60">
        <f t="shared" si="36"/>
        <v>0</v>
      </c>
      <c r="AS57" s="62">
        <f t="shared" si="37"/>
        <v>0</v>
      </c>
      <c r="AT57" s="112">
        <f t="shared" si="38"/>
        <v>10</v>
      </c>
      <c r="AU57" s="62">
        <f t="shared" si="39"/>
        <v>300056.2</v>
      </c>
      <c r="AV57" s="113">
        <f t="shared" si="40"/>
        <v>10</v>
      </c>
      <c r="AW57" s="62">
        <f t="shared" si="41"/>
        <v>424156.2</v>
      </c>
    </row>
    <row r="58" spans="2:49" s="114" customFormat="1" hidden="1" x14ac:dyDescent="0.25">
      <c r="B58" s="60" t="s">
        <v>94</v>
      </c>
      <c r="C58" s="2" t="str">
        <f t="shared" si="42"/>
        <v>02</v>
      </c>
      <c r="D58" s="60" t="s">
        <v>95</v>
      </c>
      <c r="E58" s="43">
        <v>358</v>
      </c>
      <c r="F58" s="60">
        <v>32</v>
      </c>
      <c r="G58" s="60">
        <v>6199.27</v>
      </c>
      <c r="H58" s="43">
        <f t="shared" si="0"/>
        <v>326</v>
      </c>
      <c r="I58" s="44">
        <f t="shared" si="1"/>
        <v>3.8757063355909918E-4</v>
      </c>
      <c r="J58" s="44">
        <f t="shared" si="2"/>
        <v>1.0551003192564039</v>
      </c>
      <c r="K58" s="45">
        <f t="shared" si="3"/>
        <v>8.9385474860335198E-2</v>
      </c>
      <c r="L58" s="44">
        <f t="shared" si="4"/>
        <v>4.0892589920261225E-4</v>
      </c>
      <c r="M58" s="44">
        <f t="shared" si="5"/>
        <v>4.2610562074415673E-4</v>
      </c>
      <c r="N58" s="62">
        <f t="shared" si="6"/>
        <v>725851.24908452749</v>
      </c>
      <c r="O58" s="101">
        <f t="shared" si="7"/>
        <v>725851.24908452749</v>
      </c>
      <c r="P58" s="102">
        <f t="shared" si="44"/>
        <v>4.4131255798087409E-4</v>
      </c>
      <c r="Q58" s="101">
        <f t="shared" si="9"/>
        <v>751755.56447174167</v>
      </c>
      <c r="R58" s="101">
        <f t="shared" si="10"/>
        <v>20.962455090952588</v>
      </c>
      <c r="S58" s="101">
        <f t="shared" si="11"/>
        <v>21</v>
      </c>
      <c r="T58" s="101">
        <f t="shared" si="12"/>
        <v>21</v>
      </c>
      <c r="U58" s="101">
        <f t="shared" si="13"/>
        <v>753102</v>
      </c>
      <c r="V58" s="103" t="str">
        <f t="shared" si="14"/>
        <v>N/D</v>
      </c>
      <c r="W58" s="104" t="str">
        <f t="shared" si="15"/>
        <v xml:space="preserve"> </v>
      </c>
      <c r="X58" s="70" t="str">
        <f t="shared" si="16"/>
        <v xml:space="preserve"> </v>
      </c>
      <c r="Y58" s="69">
        <f t="shared" si="17"/>
        <v>21</v>
      </c>
      <c r="Z58" s="105">
        <f t="shared" si="18"/>
        <v>753102</v>
      </c>
      <c r="AA58" s="62">
        <f t="shared" si="19"/>
        <v>1603572.9206295207</v>
      </c>
      <c r="AB58" s="106">
        <f t="shared" si="20"/>
        <v>633045</v>
      </c>
      <c r="AC58" s="107" t="str">
        <f t="shared" si="21"/>
        <v>0</v>
      </c>
      <c r="AD58" s="108">
        <f t="shared" si="22"/>
        <v>0</v>
      </c>
      <c r="AE58" s="106">
        <f t="shared" si="23"/>
        <v>633045</v>
      </c>
      <c r="AF58" s="109">
        <f t="shared" si="24"/>
        <v>970527.92062952067</v>
      </c>
      <c r="AG58" s="101">
        <f t="shared" si="25"/>
        <v>23</v>
      </c>
      <c r="AH58" s="70" t="str">
        <f t="shared" si="26"/>
        <v xml:space="preserve"> </v>
      </c>
      <c r="AI58" s="69">
        <f t="shared" si="27"/>
        <v>23</v>
      </c>
      <c r="AJ58" s="105">
        <f t="shared" si="28"/>
        <v>978765</v>
      </c>
      <c r="AK58" s="110">
        <f t="shared" si="29"/>
        <v>21</v>
      </c>
      <c r="AL58" s="111">
        <f t="shared" si="30"/>
        <v>23</v>
      </c>
      <c r="AM58" s="62">
        <f t="shared" si="31"/>
        <v>1611810</v>
      </c>
      <c r="AN58" s="62">
        <f t="shared" si="32"/>
        <v>5279.2</v>
      </c>
      <c r="AO58" s="62">
        <f t="shared" si="45"/>
        <v>1606530.8</v>
      </c>
      <c r="AP58" s="60">
        <f t="shared" si="34"/>
        <v>23</v>
      </c>
      <c r="AQ58" s="62">
        <f t="shared" si="35"/>
        <v>285430</v>
      </c>
      <c r="AR58" s="60">
        <f t="shared" si="36"/>
        <v>21</v>
      </c>
      <c r="AS58" s="62">
        <f t="shared" si="37"/>
        <v>633045</v>
      </c>
      <c r="AT58" s="112">
        <f t="shared" si="38"/>
        <v>23</v>
      </c>
      <c r="AU58" s="62">
        <f t="shared" si="39"/>
        <v>688055.8</v>
      </c>
      <c r="AV58" s="113">
        <f t="shared" si="40"/>
        <v>44</v>
      </c>
      <c r="AW58" s="62">
        <f t="shared" si="41"/>
        <v>2359632.7999999998</v>
      </c>
    </row>
    <row r="59" spans="2:49" s="114" customFormat="1" hidden="1" x14ac:dyDescent="0.25">
      <c r="B59" s="60" t="s">
        <v>96</v>
      </c>
      <c r="C59" s="2" t="str">
        <f t="shared" si="42"/>
        <v>02</v>
      </c>
      <c r="D59" s="60" t="s">
        <v>97</v>
      </c>
      <c r="E59" s="43">
        <v>369</v>
      </c>
      <c r="F59" s="60">
        <v>66</v>
      </c>
      <c r="G59" s="60">
        <v>6408.24</v>
      </c>
      <c r="H59" s="43">
        <f t="shared" si="0"/>
        <v>303</v>
      </c>
      <c r="I59" s="44">
        <f t="shared" si="1"/>
        <v>3.6022669315462284E-4</v>
      </c>
      <c r="J59" s="44">
        <f t="shared" si="2"/>
        <v>1.0206939434472879</v>
      </c>
      <c r="K59" s="45">
        <f t="shared" si="3"/>
        <v>0.17886178861788618</v>
      </c>
      <c r="L59" s="44">
        <f t="shared" si="4"/>
        <v>3.6768120397096812E-4</v>
      </c>
      <c r="M59" s="44">
        <f t="shared" si="5"/>
        <v>3.8312816077316203E-4</v>
      </c>
      <c r="N59" s="62">
        <f t="shared" si="6"/>
        <v>652641.1305511297</v>
      </c>
      <c r="O59" s="101">
        <f t="shared" si="7"/>
        <v>652641.1305511297</v>
      </c>
      <c r="P59" s="102">
        <f t="shared" si="44"/>
        <v>3.968013103653253E-4</v>
      </c>
      <c r="Q59" s="101">
        <f t="shared" si="9"/>
        <v>675932.70951002417</v>
      </c>
      <c r="R59" s="101">
        <f t="shared" si="10"/>
        <v>18.848159877029282</v>
      </c>
      <c r="S59" s="101">
        <f t="shared" si="11"/>
        <v>19</v>
      </c>
      <c r="T59" s="101">
        <f t="shared" si="12"/>
        <v>19</v>
      </c>
      <c r="U59" s="101">
        <f t="shared" si="13"/>
        <v>681378</v>
      </c>
      <c r="V59" s="103" t="str">
        <f t="shared" si="14"/>
        <v>N/D</v>
      </c>
      <c r="W59" s="104" t="str">
        <f t="shared" si="15"/>
        <v xml:space="preserve"> </v>
      </c>
      <c r="X59" s="70" t="str">
        <f t="shared" si="16"/>
        <v xml:space="preserve"> </v>
      </c>
      <c r="Y59" s="69">
        <f t="shared" si="17"/>
        <v>19</v>
      </c>
      <c r="Z59" s="105">
        <f t="shared" si="18"/>
        <v>681378</v>
      </c>
      <c r="AA59" s="62">
        <f t="shared" si="19"/>
        <v>1441834.8734135092</v>
      </c>
      <c r="AB59" s="106">
        <f t="shared" si="20"/>
        <v>572755</v>
      </c>
      <c r="AC59" s="107" t="str">
        <f t="shared" si="21"/>
        <v>0</v>
      </c>
      <c r="AD59" s="108">
        <f t="shared" si="22"/>
        <v>0</v>
      </c>
      <c r="AE59" s="106">
        <f t="shared" si="23"/>
        <v>572755</v>
      </c>
      <c r="AF59" s="109">
        <f t="shared" si="24"/>
        <v>869079.87341350922</v>
      </c>
      <c r="AG59" s="101">
        <f t="shared" si="25"/>
        <v>20</v>
      </c>
      <c r="AH59" s="70" t="str">
        <f t="shared" si="26"/>
        <v xml:space="preserve"> </v>
      </c>
      <c r="AI59" s="69">
        <f t="shared" si="27"/>
        <v>20</v>
      </c>
      <c r="AJ59" s="105">
        <f t="shared" si="28"/>
        <v>851100</v>
      </c>
      <c r="AK59" s="110">
        <f t="shared" si="29"/>
        <v>19</v>
      </c>
      <c r="AL59" s="111">
        <f t="shared" si="30"/>
        <v>20</v>
      </c>
      <c r="AM59" s="62">
        <f t="shared" si="31"/>
        <v>1423855</v>
      </c>
      <c r="AN59" s="62">
        <f t="shared" si="32"/>
        <v>4663.6000000000004</v>
      </c>
      <c r="AO59" s="62">
        <f t="shared" si="45"/>
        <v>1419191.4</v>
      </c>
      <c r="AP59" s="60">
        <f t="shared" si="34"/>
        <v>20</v>
      </c>
      <c r="AQ59" s="62">
        <f t="shared" si="35"/>
        <v>248200</v>
      </c>
      <c r="AR59" s="60">
        <f t="shared" si="36"/>
        <v>19</v>
      </c>
      <c r="AS59" s="62">
        <f t="shared" si="37"/>
        <v>572755</v>
      </c>
      <c r="AT59" s="112">
        <f t="shared" si="38"/>
        <v>20</v>
      </c>
      <c r="AU59" s="62">
        <f t="shared" si="39"/>
        <v>598236.39999999991</v>
      </c>
      <c r="AV59" s="113">
        <f t="shared" si="40"/>
        <v>39</v>
      </c>
      <c r="AW59" s="62">
        <f t="shared" si="41"/>
        <v>2100569.4</v>
      </c>
    </row>
    <row r="60" spans="2:49" s="114" customFormat="1" hidden="1" x14ac:dyDescent="0.25">
      <c r="B60" s="60" t="s">
        <v>98</v>
      </c>
      <c r="C60" s="2" t="str">
        <f t="shared" si="42"/>
        <v>02</v>
      </c>
      <c r="D60" s="60" t="s">
        <v>99</v>
      </c>
      <c r="E60" s="43">
        <v>138</v>
      </c>
      <c r="F60" s="60">
        <v>24</v>
      </c>
      <c r="G60" s="60">
        <v>6733.84</v>
      </c>
      <c r="H60" s="43">
        <f t="shared" si="0"/>
        <v>114</v>
      </c>
      <c r="I60" s="44">
        <f t="shared" si="1"/>
        <v>1.3553083504827393E-4</v>
      </c>
      <c r="J60" s="44">
        <f t="shared" si="2"/>
        <v>0.97134053618093796</v>
      </c>
      <c r="K60" s="45">
        <f t="shared" si="3"/>
        <v>0.17391304347826086</v>
      </c>
      <c r="L60" s="44">
        <f t="shared" si="4"/>
        <v>1.3164659398484066E-4</v>
      </c>
      <c r="M60" s="44">
        <f t="shared" si="5"/>
        <v>1.3717730708215841E-4</v>
      </c>
      <c r="N60" s="62">
        <f t="shared" si="6"/>
        <v>233675.20831512503</v>
      </c>
      <c r="O60" s="101">
        <f t="shared" si="7"/>
        <v>233675.20831512503</v>
      </c>
      <c r="P60" s="102">
        <f t="shared" si="44"/>
        <v>1.4207291652156733E-4</v>
      </c>
      <c r="Q60" s="101">
        <f t="shared" si="9"/>
        <v>242014.65293549665</v>
      </c>
      <c r="R60" s="101">
        <f t="shared" si="10"/>
        <v>6.7484984924292188</v>
      </c>
      <c r="S60" s="101">
        <f t="shared" si="11"/>
        <v>7</v>
      </c>
      <c r="T60" s="101">
        <f t="shared" si="12"/>
        <v>10</v>
      </c>
      <c r="U60" s="101">
        <f t="shared" si="13"/>
        <v>358620</v>
      </c>
      <c r="V60" s="103" t="str">
        <f t="shared" si="14"/>
        <v>N/D</v>
      </c>
      <c r="W60" s="104" t="str">
        <f t="shared" si="15"/>
        <v xml:space="preserve"> </v>
      </c>
      <c r="X60" s="70" t="str">
        <f t="shared" si="16"/>
        <v xml:space="preserve"> </v>
      </c>
      <c r="Y60" s="69">
        <f t="shared" si="17"/>
        <v>10</v>
      </c>
      <c r="Z60" s="105">
        <f t="shared" si="18"/>
        <v>358620</v>
      </c>
      <c r="AA60" s="62">
        <f t="shared" si="19"/>
        <v>516242.46255579562</v>
      </c>
      <c r="AB60" s="106">
        <f t="shared" si="20"/>
        <v>301450</v>
      </c>
      <c r="AC60" s="107" t="str">
        <f t="shared" si="21"/>
        <v>0</v>
      </c>
      <c r="AD60" s="108">
        <f t="shared" si="22"/>
        <v>0</v>
      </c>
      <c r="AE60" s="106">
        <f t="shared" si="23"/>
        <v>301450</v>
      </c>
      <c r="AF60" s="109">
        <f t="shared" si="24"/>
        <v>214792.46255579562</v>
      </c>
      <c r="AG60" s="101">
        <f t="shared" si="25"/>
        <v>5</v>
      </c>
      <c r="AH60" s="70" t="str">
        <f t="shared" si="26"/>
        <v xml:space="preserve"> </v>
      </c>
      <c r="AI60" s="69">
        <f t="shared" si="27"/>
        <v>5</v>
      </c>
      <c r="AJ60" s="105">
        <f t="shared" si="28"/>
        <v>212775</v>
      </c>
      <c r="AK60" s="110">
        <f t="shared" si="29"/>
        <v>10</v>
      </c>
      <c r="AL60" s="111">
        <f t="shared" si="30"/>
        <v>5</v>
      </c>
      <c r="AM60" s="62">
        <f t="shared" si="31"/>
        <v>514225</v>
      </c>
      <c r="AN60" s="62">
        <f t="shared" si="32"/>
        <v>1684.3</v>
      </c>
      <c r="AO60" s="62">
        <f t="shared" si="45"/>
        <v>512540.7</v>
      </c>
      <c r="AP60" s="60">
        <f t="shared" si="34"/>
        <v>5</v>
      </c>
      <c r="AQ60" s="62">
        <f t="shared" si="35"/>
        <v>62050</v>
      </c>
      <c r="AR60" s="60">
        <f t="shared" si="36"/>
        <v>10</v>
      </c>
      <c r="AS60" s="62">
        <f t="shared" si="37"/>
        <v>301450</v>
      </c>
      <c r="AT60" s="112">
        <f t="shared" si="38"/>
        <v>5</v>
      </c>
      <c r="AU60" s="62">
        <f t="shared" si="39"/>
        <v>149040.70000000001</v>
      </c>
      <c r="AV60" s="113">
        <f t="shared" si="40"/>
        <v>15</v>
      </c>
      <c r="AW60" s="62">
        <f t="shared" si="41"/>
        <v>871160.7</v>
      </c>
    </row>
    <row r="61" spans="2:49" s="114" customFormat="1" hidden="1" x14ac:dyDescent="0.25">
      <c r="B61" s="60" t="s">
        <v>100</v>
      </c>
      <c r="C61" s="2" t="str">
        <f t="shared" si="42"/>
        <v>02</v>
      </c>
      <c r="D61" s="60" t="s">
        <v>101</v>
      </c>
      <c r="E61" s="43">
        <v>50</v>
      </c>
      <c r="F61" s="60">
        <v>0</v>
      </c>
      <c r="G61" s="60">
        <v>9285.08</v>
      </c>
      <c r="H61" s="43">
        <f t="shared" si="0"/>
        <v>50</v>
      </c>
      <c r="I61" s="44">
        <f t="shared" si="1"/>
        <v>5.9443348705383308E-5</v>
      </c>
      <c r="J61" s="44">
        <f t="shared" si="2"/>
        <v>0.70444753907953916</v>
      </c>
      <c r="K61" s="45">
        <f t="shared" si="3"/>
        <v>0</v>
      </c>
      <c r="L61" s="44">
        <f t="shared" si="4"/>
        <v>4.187472071015418E-5</v>
      </c>
      <c r="M61" s="44">
        <f t="shared" si="5"/>
        <v>4.3633953966920711E-5</v>
      </c>
      <c r="N61" s="62">
        <f t="shared" si="6"/>
        <v>74328.425741191051</v>
      </c>
      <c r="O61" s="101">
        <f t="shared" si="7"/>
        <v>0</v>
      </c>
      <c r="P61" s="102">
        <f t="shared" si="44"/>
        <v>0</v>
      </c>
      <c r="Q61" s="101">
        <f t="shared" si="9"/>
        <v>0</v>
      </c>
      <c r="R61" s="101">
        <f t="shared" si="10"/>
        <v>0</v>
      </c>
      <c r="S61" s="101">
        <f t="shared" si="11"/>
        <v>0</v>
      </c>
      <c r="T61" s="101">
        <f t="shared" si="12"/>
        <v>0</v>
      </c>
      <c r="U61" s="101">
        <f t="shared" si="13"/>
        <v>0</v>
      </c>
      <c r="V61" s="103" t="str">
        <f t="shared" si="14"/>
        <v>N/D</v>
      </c>
      <c r="W61" s="104" t="str">
        <f t="shared" si="15"/>
        <v xml:space="preserve"> </v>
      </c>
      <c r="X61" s="70" t="str">
        <f t="shared" si="16"/>
        <v xml:space="preserve"> </v>
      </c>
      <c r="Y61" s="69">
        <f t="shared" si="17"/>
        <v>0</v>
      </c>
      <c r="Z61" s="105">
        <f t="shared" si="18"/>
        <v>0</v>
      </c>
      <c r="AA61" s="62">
        <f t="shared" si="19"/>
        <v>164208.6459201175</v>
      </c>
      <c r="AB61" s="106">
        <f t="shared" si="20"/>
        <v>0</v>
      </c>
      <c r="AC61" s="107">
        <f t="shared" si="21"/>
        <v>425550</v>
      </c>
      <c r="AD61" s="108">
        <f t="shared" si="22"/>
        <v>10</v>
      </c>
      <c r="AE61" s="106">
        <f t="shared" si="23"/>
        <v>425550</v>
      </c>
      <c r="AF61" s="109">
        <f t="shared" si="24"/>
        <v>0</v>
      </c>
      <c r="AG61" s="101">
        <f t="shared" si="25"/>
        <v>0</v>
      </c>
      <c r="AH61" s="70" t="str">
        <f t="shared" si="26"/>
        <v xml:space="preserve"> </v>
      </c>
      <c r="AI61" s="69">
        <f t="shared" si="27"/>
        <v>10</v>
      </c>
      <c r="AJ61" s="105">
        <f t="shared" si="28"/>
        <v>425550</v>
      </c>
      <c r="AK61" s="110">
        <f t="shared" si="29"/>
        <v>0</v>
      </c>
      <c r="AL61" s="111">
        <f t="shared" si="30"/>
        <v>10</v>
      </c>
      <c r="AM61" s="62">
        <f t="shared" si="31"/>
        <v>425550</v>
      </c>
      <c r="AN61" s="62">
        <f t="shared" si="32"/>
        <v>1393.8</v>
      </c>
      <c r="AO61" s="62">
        <f t="shared" si="45"/>
        <v>424156.2</v>
      </c>
      <c r="AP61" s="60">
        <f t="shared" si="34"/>
        <v>10</v>
      </c>
      <c r="AQ61" s="62">
        <f t="shared" si="35"/>
        <v>124100</v>
      </c>
      <c r="AR61" s="60">
        <f t="shared" si="36"/>
        <v>0</v>
      </c>
      <c r="AS61" s="62">
        <f t="shared" si="37"/>
        <v>0</v>
      </c>
      <c r="AT61" s="112">
        <f t="shared" si="38"/>
        <v>10</v>
      </c>
      <c r="AU61" s="62">
        <f t="shared" si="39"/>
        <v>300056.2</v>
      </c>
      <c r="AV61" s="113">
        <f t="shared" si="40"/>
        <v>10</v>
      </c>
      <c r="AW61" s="62">
        <f t="shared" si="41"/>
        <v>424156.2</v>
      </c>
    </row>
    <row r="62" spans="2:49" s="114" customFormat="1" hidden="1" x14ac:dyDescent="0.25">
      <c r="B62" s="60" t="s">
        <v>102</v>
      </c>
      <c r="C62" s="2" t="str">
        <f t="shared" si="42"/>
        <v>02</v>
      </c>
      <c r="D62" s="60" t="s">
        <v>103</v>
      </c>
      <c r="E62" s="43">
        <v>143</v>
      </c>
      <c r="F62" s="60">
        <v>15</v>
      </c>
      <c r="G62" s="60">
        <v>6215.73</v>
      </c>
      <c r="H62" s="43">
        <f t="shared" si="0"/>
        <v>128</v>
      </c>
      <c r="I62" s="44">
        <f t="shared" si="1"/>
        <v>1.5217497268578127E-4</v>
      </c>
      <c r="J62" s="44">
        <f t="shared" si="2"/>
        <v>1.0523062868169384</v>
      </c>
      <c r="K62" s="45">
        <f t="shared" si="3"/>
        <v>0.1048951048951049</v>
      </c>
      <c r="L62" s="44">
        <f t="shared" si="4"/>
        <v>1.6013468045344352E-4</v>
      </c>
      <c r="M62" s="44">
        <f t="shared" si="5"/>
        <v>1.6686222993049751E-4</v>
      </c>
      <c r="N62" s="62">
        <f t="shared" si="6"/>
        <v>284242.10365627322</v>
      </c>
      <c r="O62" s="101">
        <f t="shared" si="7"/>
        <v>284242.10365627322</v>
      </c>
      <c r="P62" s="102">
        <f t="shared" si="44"/>
        <v>1.7281724045887381E-4</v>
      </c>
      <c r="Q62" s="101">
        <f t="shared" si="9"/>
        <v>294386.1891127961</v>
      </c>
      <c r="R62" s="101">
        <f t="shared" si="10"/>
        <v>8.2088614442249757</v>
      </c>
      <c r="S62" s="101">
        <f t="shared" si="11"/>
        <v>8</v>
      </c>
      <c r="T62" s="101">
        <f t="shared" si="12"/>
        <v>10</v>
      </c>
      <c r="U62" s="101">
        <f t="shared" si="13"/>
        <v>358620</v>
      </c>
      <c r="V62" s="103" t="str">
        <f t="shared" si="14"/>
        <v>N/D</v>
      </c>
      <c r="W62" s="104" t="str">
        <f t="shared" si="15"/>
        <v xml:space="preserve"> </v>
      </c>
      <c r="X62" s="70" t="str">
        <f t="shared" si="16"/>
        <v xml:space="preserve"> </v>
      </c>
      <c r="Y62" s="69">
        <f t="shared" si="17"/>
        <v>10</v>
      </c>
      <c r="Z62" s="105">
        <f t="shared" si="18"/>
        <v>358620</v>
      </c>
      <c r="AA62" s="62">
        <f t="shared" si="19"/>
        <v>627956.40415422013</v>
      </c>
      <c r="AB62" s="106">
        <f t="shared" si="20"/>
        <v>301450</v>
      </c>
      <c r="AC62" s="107" t="str">
        <f t="shared" si="21"/>
        <v>0</v>
      </c>
      <c r="AD62" s="108">
        <f t="shared" si="22"/>
        <v>0</v>
      </c>
      <c r="AE62" s="106">
        <f t="shared" si="23"/>
        <v>301450</v>
      </c>
      <c r="AF62" s="109">
        <f t="shared" si="24"/>
        <v>326506.40415422013</v>
      </c>
      <c r="AG62" s="101">
        <f t="shared" si="25"/>
        <v>8</v>
      </c>
      <c r="AH62" s="70" t="str">
        <f t="shared" si="26"/>
        <v xml:space="preserve"> </v>
      </c>
      <c r="AI62" s="69">
        <f t="shared" si="27"/>
        <v>8</v>
      </c>
      <c r="AJ62" s="105">
        <f t="shared" si="28"/>
        <v>340440</v>
      </c>
      <c r="AK62" s="110">
        <f t="shared" si="29"/>
        <v>10</v>
      </c>
      <c r="AL62" s="111">
        <f t="shared" si="30"/>
        <v>8</v>
      </c>
      <c r="AM62" s="62">
        <f t="shared" si="31"/>
        <v>641890</v>
      </c>
      <c r="AN62" s="62">
        <f t="shared" si="32"/>
        <v>2102.4</v>
      </c>
      <c r="AO62" s="62">
        <f t="shared" si="45"/>
        <v>639787.6</v>
      </c>
      <c r="AP62" s="60">
        <f t="shared" si="34"/>
        <v>8</v>
      </c>
      <c r="AQ62" s="62">
        <f t="shared" si="35"/>
        <v>99280</v>
      </c>
      <c r="AR62" s="60">
        <f t="shared" si="36"/>
        <v>10</v>
      </c>
      <c r="AS62" s="62">
        <f t="shared" si="37"/>
        <v>301450</v>
      </c>
      <c r="AT62" s="112">
        <f t="shared" si="38"/>
        <v>8</v>
      </c>
      <c r="AU62" s="62">
        <f t="shared" si="39"/>
        <v>239057.59999999998</v>
      </c>
      <c r="AV62" s="113">
        <f t="shared" si="40"/>
        <v>18</v>
      </c>
      <c r="AW62" s="62">
        <f t="shared" si="41"/>
        <v>998407.6</v>
      </c>
    </row>
    <row r="63" spans="2:49" s="114" customFormat="1" hidden="1" x14ac:dyDescent="0.25">
      <c r="B63" s="60" t="s">
        <v>104</v>
      </c>
      <c r="C63" s="2" t="str">
        <f t="shared" si="42"/>
        <v>02</v>
      </c>
      <c r="D63" s="60" t="s">
        <v>105</v>
      </c>
      <c r="E63" s="43">
        <v>217</v>
      </c>
      <c r="F63" s="60">
        <v>80</v>
      </c>
      <c r="G63" s="60">
        <v>7068.07</v>
      </c>
      <c r="H63" s="43">
        <f t="shared" si="0"/>
        <v>137</v>
      </c>
      <c r="I63" s="44">
        <f t="shared" si="1"/>
        <v>1.6287477545275027E-4</v>
      </c>
      <c r="J63" s="44">
        <f t="shared" si="2"/>
        <v>0.92540845749358003</v>
      </c>
      <c r="K63" s="45">
        <f t="shared" si="3"/>
        <v>0.3686635944700461</v>
      </c>
      <c r="L63" s="44">
        <f t="shared" si="4"/>
        <v>1.5072569471634285E-4</v>
      </c>
      <c r="M63" s="44">
        <f t="shared" si="5"/>
        <v>1.570579555719939E-4</v>
      </c>
      <c r="N63" s="62">
        <f t="shared" si="6"/>
        <v>267540.97500873514</v>
      </c>
      <c r="O63" s="101">
        <f t="shared" si="7"/>
        <v>267540.97500873514</v>
      </c>
      <c r="P63" s="102">
        <f t="shared" si="44"/>
        <v>1.6266306931994067E-4</v>
      </c>
      <c r="Q63" s="101">
        <f t="shared" si="9"/>
        <v>277089.02745663002</v>
      </c>
      <c r="R63" s="101">
        <f t="shared" si="10"/>
        <v>7.7265358166479849</v>
      </c>
      <c r="S63" s="101">
        <f t="shared" si="11"/>
        <v>8</v>
      </c>
      <c r="T63" s="101">
        <f t="shared" si="12"/>
        <v>10</v>
      </c>
      <c r="U63" s="101">
        <f t="shared" si="13"/>
        <v>358620</v>
      </c>
      <c r="V63" s="103">
        <f t="shared" si="14"/>
        <v>2.0377389248889431E-4</v>
      </c>
      <c r="W63" s="104" t="str">
        <f t="shared" si="15"/>
        <v xml:space="preserve"> </v>
      </c>
      <c r="X63" s="70" t="str">
        <f t="shared" si="16"/>
        <v xml:space="preserve"> </v>
      </c>
      <c r="Y63" s="69">
        <f t="shared" si="17"/>
        <v>10</v>
      </c>
      <c r="Z63" s="105">
        <f t="shared" si="18"/>
        <v>358620</v>
      </c>
      <c r="AA63" s="62">
        <f t="shared" si="19"/>
        <v>591059.75669798173</v>
      </c>
      <c r="AB63" s="106">
        <f t="shared" si="20"/>
        <v>301450</v>
      </c>
      <c r="AC63" s="107" t="str">
        <f t="shared" si="21"/>
        <v>0</v>
      </c>
      <c r="AD63" s="108">
        <f t="shared" si="22"/>
        <v>0</v>
      </c>
      <c r="AE63" s="106">
        <f t="shared" si="23"/>
        <v>301450</v>
      </c>
      <c r="AF63" s="109">
        <f t="shared" si="24"/>
        <v>289609.75669798173</v>
      </c>
      <c r="AG63" s="101">
        <f t="shared" si="25"/>
        <v>7</v>
      </c>
      <c r="AH63" s="70" t="str">
        <f t="shared" si="26"/>
        <v xml:space="preserve"> </v>
      </c>
      <c r="AI63" s="69">
        <f t="shared" si="27"/>
        <v>7</v>
      </c>
      <c r="AJ63" s="105">
        <f t="shared" si="28"/>
        <v>297885</v>
      </c>
      <c r="AK63" s="110">
        <f t="shared" si="29"/>
        <v>10</v>
      </c>
      <c r="AL63" s="111">
        <f t="shared" si="30"/>
        <v>7</v>
      </c>
      <c r="AM63" s="62">
        <f t="shared" si="31"/>
        <v>599335</v>
      </c>
      <c r="AN63" s="62">
        <f t="shared" si="32"/>
        <v>1963</v>
      </c>
      <c r="AO63" s="62">
        <f t="shared" si="45"/>
        <v>597372</v>
      </c>
      <c r="AP63" s="60">
        <f t="shared" si="34"/>
        <v>7</v>
      </c>
      <c r="AQ63" s="62">
        <f t="shared" si="35"/>
        <v>86870</v>
      </c>
      <c r="AR63" s="60">
        <f t="shared" si="36"/>
        <v>10</v>
      </c>
      <c r="AS63" s="62">
        <f t="shared" si="37"/>
        <v>301450</v>
      </c>
      <c r="AT63" s="112">
        <f t="shared" si="38"/>
        <v>7</v>
      </c>
      <c r="AU63" s="62">
        <f t="shared" si="39"/>
        <v>209052</v>
      </c>
      <c r="AV63" s="113">
        <f t="shared" si="40"/>
        <v>17</v>
      </c>
      <c r="AW63" s="62">
        <f t="shared" si="41"/>
        <v>955992</v>
      </c>
    </row>
    <row r="64" spans="2:49" s="114" customFormat="1" hidden="1" x14ac:dyDescent="0.25">
      <c r="B64" s="60" t="s">
        <v>106</v>
      </c>
      <c r="C64" s="2" t="str">
        <f t="shared" si="42"/>
        <v>02</v>
      </c>
      <c r="D64" s="60" t="s">
        <v>107</v>
      </c>
      <c r="E64" s="43">
        <v>208</v>
      </c>
      <c r="F64" s="60">
        <v>89</v>
      </c>
      <c r="G64" s="60">
        <v>6924.92</v>
      </c>
      <c r="H64" s="43">
        <f t="shared" si="0"/>
        <v>119</v>
      </c>
      <c r="I64" s="44">
        <f t="shared" si="1"/>
        <v>1.4147516991881227E-4</v>
      </c>
      <c r="J64" s="44">
        <f t="shared" si="2"/>
        <v>0.94453824104201167</v>
      </c>
      <c r="K64" s="45">
        <f t="shared" si="3"/>
        <v>0.42788461538461536</v>
      </c>
      <c r="L64" s="44">
        <f t="shared" si="4"/>
        <v>1.3362870814623466E-4</v>
      </c>
      <c r="M64" s="44">
        <f t="shared" si="5"/>
        <v>1.3924269346823347E-4</v>
      </c>
      <c r="N64" s="62">
        <f t="shared" si="6"/>
        <v>237193.49865252213</v>
      </c>
      <c r="O64" s="101">
        <f t="shared" si="7"/>
        <v>237193.49865252213</v>
      </c>
      <c r="P64" s="102">
        <f t="shared" si="44"/>
        <v>1.4421201280400038E-4</v>
      </c>
      <c r="Q64" s="101">
        <f t="shared" si="9"/>
        <v>245658.5046777114</v>
      </c>
      <c r="R64" s="101">
        <f t="shared" si="10"/>
        <v>6.8501060921786685</v>
      </c>
      <c r="S64" s="101">
        <f t="shared" si="11"/>
        <v>7</v>
      </c>
      <c r="T64" s="101">
        <f t="shared" si="12"/>
        <v>10</v>
      </c>
      <c r="U64" s="101">
        <f t="shared" si="13"/>
        <v>358620</v>
      </c>
      <c r="V64" s="103">
        <f t="shared" si="14"/>
        <v>2.0377389248889431E-4</v>
      </c>
      <c r="W64" s="104" t="str">
        <f t="shared" si="15"/>
        <v xml:space="preserve"> </v>
      </c>
      <c r="X64" s="70" t="str">
        <f t="shared" si="16"/>
        <v xml:space="preserve"> </v>
      </c>
      <c r="Y64" s="69">
        <f t="shared" si="17"/>
        <v>10</v>
      </c>
      <c r="Z64" s="105">
        <f t="shared" si="18"/>
        <v>358620</v>
      </c>
      <c r="AA64" s="62">
        <f t="shared" si="19"/>
        <v>524015.1778594866</v>
      </c>
      <c r="AB64" s="106">
        <f t="shared" si="20"/>
        <v>301450</v>
      </c>
      <c r="AC64" s="107" t="str">
        <f t="shared" si="21"/>
        <v>0</v>
      </c>
      <c r="AD64" s="108">
        <f t="shared" si="22"/>
        <v>0</v>
      </c>
      <c r="AE64" s="106">
        <f t="shared" si="23"/>
        <v>301450</v>
      </c>
      <c r="AF64" s="109">
        <f t="shared" si="24"/>
        <v>222565.1778594866</v>
      </c>
      <c r="AG64" s="101">
        <f t="shared" si="25"/>
        <v>5</v>
      </c>
      <c r="AH64" s="70" t="str">
        <f t="shared" si="26"/>
        <v xml:space="preserve"> </v>
      </c>
      <c r="AI64" s="69">
        <f t="shared" si="27"/>
        <v>5</v>
      </c>
      <c r="AJ64" s="105">
        <f t="shared" si="28"/>
        <v>212775</v>
      </c>
      <c r="AK64" s="110">
        <f t="shared" si="29"/>
        <v>10</v>
      </c>
      <c r="AL64" s="111">
        <f t="shared" si="30"/>
        <v>5</v>
      </c>
      <c r="AM64" s="62">
        <f t="shared" si="31"/>
        <v>514225</v>
      </c>
      <c r="AN64" s="62">
        <f t="shared" si="32"/>
        <v>1684.3</v>
      </c>
      <c r="AO64" s="62">
        <f t="shared" si="45"/>
        <v>512540.7</v>
      </c>
      <c r="AP64" s="60">
        <f t="shared" si="34"/>
        <v>5</v>
      </c>
      <c r="AQ64" s="62">
        <f t="shared" si="35"/>
        <v>62050</v>
      </c>
      <c r="AR64" s="60">
        <f t="shared" si="36"/>
        <v>10</v>
      </c>
      <c r="AS64" s="62">
        <f t="shared" si="37"/>
        <v>301450</v>
      </c>
      <c r="AT64" s="112">
        <f t="shared" si="38"/>
        <v>5</v>
      </c>
      <c r="AU64" s="62">
        <f t="shared" si="39"/>
        <v>149040.70000000001</v>
      </c>
      <c r="AV64" s="113">
        <f t="shared" si="40"/>
        <v>15</v>
      </c>
      <c r="AW64" s="62">
        <f t="shared" si="41"/>
        <v>871160.7</v>
      </c>
    </row>
    <row r="65" spans="2:49" s="114" customFormat="1" hidden="1" x14ac:dyDescent="0.25">
      <c r="B65" s="60" t="s">
        <v>108</v>
      </c>
      <c r="C65" s="2" t="str">
        <f t="shared" si="42"/>
        <v>02</v>
      </c>
      <c r="D65" s="60" t="s">
        <v>109</v>
      </c>
      <c r="E65" s="43">
        <v>144</v>
      </c>
      <c r="F65" s="60">
        <v>30</v>
      </c>
      <c r="G65" s="60">
        <v>6373.12</v>
      </c>
      <c r="H65" s="43">
        <f t="shared" si="0"/>
        <v>114</v>
      </c>
      <c r="I65" s="44">
        <f t="shared" si="1"/>
        <v>1.3553083504827393E-4</v>
      </c>
      <c r="J65" s="44">
        <f t="shared" si="2"/>
        <v>1.0263186251250012</v>
      </c>
      <c r="K65" s="45">
        <f t="shared" si="3"/>
        <v>0.20833333333333334</v>
      </c>
      <c r="L65" s="44">
        <f t="shared" si="4"/>
        <v>1.3909782028878782E-4</v>
      </c>
      <c r="M65" s="44">
        <f t="shared" si="5"/>
        <v>1.4494157296930259E-4</v>
      </c>
      <c r="N65" s="62">
        <f t="shared" si="6"/>
        <v>246901.27673113352</v>
      </c>
      <c r="O65" s="101">
        <f t="shared" si="7"/>
        <v>246901.27673113352</v>
      </c>
      <c r="P65" s="102">
        <f t="shared" si="44"/>
        <v>1.5011427498455874E-4</v>
      </c>
      <c r="Q65" s="101">
        <f t="shared" si="9"/>
        <v>255712.73575943414</v>
      </c>
      <c r="R65" s="101">
        <f t="shared" si="10"/>
        <v>7.1304649980322941</v>
      </c>
      <c r="S65" s="101">
        <f t="shared" si="11"/>
        <v>7</v>
      </c>
      <c r="T65" s="101">
        <f t="shared" si="12"/>
        <v>10</v>
      </c>
      <c r="U65" s="101">
        <f t="shared" si="13"/>
        <v>358620</v>
      </c>
      <c r="V65" s="103">
        <f t="shared" si="14"/>
        <v>2.0377389248889431E-4</v>
      </c>
      <c r="W65" s="104" t="str">
        <f t="shared" si="15"/>
        <v xml:space="preserve"> </v>
      </c>
      <c r="X65" s="70" t="str">
        <f t="shared" si="16"/>
        <v xml:space="preserve"> </v>
      </c>
      <c r="Y65" s="69">
        <f t="shared" si="17"/>
        <v>10</v>
      </c>
      <c r="Z65" s="105">
        <f t="shared" si="18"/>
        <v>358620</v>
      </c>
      <c r="AA65" s="62">
        <f t="shared" si="19"/>
        <v>545461.89998881542</v>
      </c>
      <c r="AB65" s="106">
        <f t="shared" si="20"/>
        <v>301450</v>
      </c>
      <c r="AC65" s="107" t="str">
        <f t="shared" si="21"/>
        <v>0</v>
      </c>
      <c r="AD65" s="108">
        <f t="shared" si="22"/>
        <v>0</v>
      </c>
      <c r="AE65" s="106">
        <f t="shared" si="23"/>
        <v>301450</v>
      </c>
      <c r="AF65" s="109">
        <f t="shared" si="24"/>
        <v>244011.89998881542</v>
      </c>
      <c r="AG65" s="101">
        <f t="shared" si="25"/>
        <v>6</v>
      </c>
      <c r="AH65" s="70" t="str">
        <f t="shared" si="26"/>
        <v xml:space="preserve"> </v>
      </c>
      <c r="AI65" s="69">
        <f t="shared" si="27"/>
        <v>6</v>
      </c>
      <c r="AJ65" s="105">
        <f t="shared" si="28"/>
        <v>255330</v>
      </c>
      <c r="AK65" s="110">
        <f t="shared" si="29"/>
        <v>10</v>
      </c>
      <c r="AL65" s="111">
        <f t="shared" si="30"/>
        <v>6</v>
      </c>
      <c r="AM65" s="62">
        <f t="shared" si="31"/>
        <v>556780</v>
      </c>
      <c r="AN65" s="62">
        <f t="shared" si="32"/>
        <v>1823.6</v>
      </c>
      <c r="AO65" s="62">
        <f t="shared" si="45"/>
        <v>554956.4</v>
      </c>
      <c r="AP65" s="60">
        <f t="shared" si="34"/>
        <v>6</v>
      </c>
      <c r="AQ65" s="62">
        <f t="shared" si="35"/>
        <v>74460</v>
      </c>
      <c r="AR65" s="60">
        <f t="shared" si="36"/>
        <v>10</v>
      </c>
      <c r="AS65" s="62">
        <f t="shared" si="37"/>
        <v>301450</v>
      </c>
      <c r="AT65" s="112">
        <f t="shared" si="38"/>
        <v>6</v>
      </c>
      <c r="AU65" s="62">
        <f t="shared" si="39"/>
        <v>179046.40000000002</v>
      </c>
      <c r="AV65" s="113">
        <f t="shared" si="40"/>
        <v>16</v>
      </c>
      <c r="AW65" s="62">
        <f t="shared" si="41"/>
        <v>913576.4</v>
      </c>
    </row>
    <row r="66" spans="2:49" s="114" customFormat="1" hidden="1" x14ac:dyDescent="0.25">
      <c r="B66" s="60" t="s">
        <v>110</v>
      </c>
      <c r="C66" s="2" t="str">
        <f t="shared" si="42"/>
        <v>02</v>
      </c>
      <c r="D66" s="60" t="s">
        <v>111</v>
      </c>
      <c r="E66" s="43">
        <v>155</v>
      </c>
      <c r="F66" s="60">
        <v>19</v>
      </c>
      <c r="G66" s="60">
        <v>5550.58</v>
      </c>
      <c r="H66" s="43">
        <f t="shared" si="0"/>
        <v>136</v>
      </c>
      <c r="I66" s="44">
        <f t="shared" si="1"/>
        <v>1.6168590847864261E-4</v>
      </c>
      <c r="J66" s="44">
        <f t="shared" si="2"/>
        <v>1.1784086989389664</v>
      </c>
      <c r="K66" s="45">
        <f t="shared" si="3"/>
        <v>0.12258064516129032</v>
      </c>
      <c r="L66" s="44">
        <f t="shared" si="4"/>
        <v>1.9053208104708203E-4</v>
      </c>
      <c r="M66" s="44">
        <f t="shared" si="5"/>
        <v>1.9853668066648159E-4</v>
      </c>
      <c r="N66" s="62">
        <f t="shared" si="6"/>
        <v>338198.06788558495</v>
      </c>
      <c r="O66" s="101">
        <f t="shared" si="7"/>
        <v>338198.06788558495</v>
      </c>
      <c r="P66" s="102">
        <f t="shared" si="44"/>
        <v>2.0562209492787701E-4</v>
      </c>
      <c r="Q66" s="101">
        <f t="shared" si="9"/>
        <v>350267.74390378309</v>
      </c>
      <c r="R66" s="101">
        <f t="shared" si="10"/>
        <v>9.7671001032787661</v>
      </c>
      <c r="S66" s="101">
        <f t="shared" si="11"/>
        <v>10</v>
      </c>
      <c r="T66" s="101">
        <f t="shared" si="12"/>
        <v>10</v>
      </c>
      <c r="U66" s="101">
        <f t="shared" si="13"/>
        <v>358620</v>
      </c>
      <c r="V66" s="103" t="str">
        <f t="shared" si="14"/>
        <v>N/D</v>
      </c>
      <c r="W66" s="104" t="str">
        <f t="shared" si="15"/>
        <v xml:space="preserve"> </v>
      </c>
      <c r="X66" s="70" t="str">
        <f t="shared" si="16"/>
        <v xml:space="preserve"> </v>
      </c>
      <c r="Y66" s="69">
        <f t="shared" si="17"/>
        <v>10</v>
      </c>
      <c r="Z66" s="105">
        <f t="shared" si="18"/>
        <v>358620</v>
      </c>
      <c r="AA66" s="62">
        <f t="shared" si="19"/>
        <v>747157.58105335012</v>
      </c>
      <c r="AB66" s="106">
        <f t="shared" si="20"/>
        <v>301450</v>
      </c>
      <c r="AC66" s="107" t="str">
        <f t="shared" si="21"/>
        <v>0</v>
      </c>
      <c r="AD66" s="108">
        <f t="shared" si="22"/>
        <v>0</v>
      </c>
      <c r="AE66" s="106">
        <f t="shared" si="23"/>
        <v>301450</v>
      </c>
      <c r="AF66" s="109">
        <f t="shared" si="24"/>
        <v>445707.58105335012</v>
      </c>
      <c r="AG66" s="101">
        <f t="shared" si="25"/>
        <v>10</v>
      </c>
      <c r="AH66" s="70" t="str">
        <f t="shared" si="26"/>
        <v xml:space="preserve"> </v>
      </c>
      <c r="AI66" s="69">
        <f t="shared" si="27"/>
        <v>10</v>
      </c>
      <c r="AJ66" s="105">
        <f t="shared" si="28"/>
        <v>425550</v>
      </c>
      <c r="AK66" s="110">
        <f t="shared" si="29"/>
        <v>10</v>
      </c>
      <c r="AL66" s="111">
        <f t="shared" si="30"/>
        <v>10</v>
      </c>
      <c r="AM66" s="62">
        <f t="shared" si="31"/>
        <v>727000</v>
      </c>
      <c r="AN66" s="62">
        <f t="shared" si="32"/>
        <v>2381.1999999999998</v>
      </c>
      <c r="AO66" s="62">
        <f t="shared" si="45"/>
        <v>724618.8</v>
      </c>
      <c r="AP66" s="60">
        <f t="shared" si="34"/>
        <v>10</v>
      </c>
      <c r="AQ66" s="62">
        <f t="shared" si="35"/>
        <v>124100</v>
      </c>
      <c r="AR66" s="60">
        <f t="shared" si="36"/>
        <v>10</v>
      </c>
      <c r="AS66" s="62">
        <f t="shared" si="37"/>
        <v>301450</v>
      </c>
      <c r="AT66" s="112">
        <f t="shared" si="38"/>
        <v>10</v>
      </c>
      <c r="AU66" s="62">
        <f t="shared" si="39"/>
        <v>299068.80000000005</v>
      </c>
      <c r="AV66" s="113">
        <f t="shared" si="40"/>
        <v>20</v>
      </c>
      <c r="AW66" s="62">
        <f t="shared" si="41"/>
        <v>1083238.8</v>
      </c>
    </row>
    <row r="67" spans="2:49" s="114" customFormat="1" hidden="1" x14ac:dyDescent="0.25">
      <c r="B67" s="60" t="s">
        <v>112</v>
      </c>
      <c r="C67" s="2" t="str">
        <f t="shared" si="42"/>
        <v>02</v>
      </c>
      <c r="D67" s="60" t="s">
        <v>113</v>
      </c>
      <c r="E67" s="43">
        <v>302</v>
      </c>
      <c r="F67" s="60">
        <v>50</v>
      </c>
      <c r="G67" s="60">
        <v>5322.07</v>
      </c>
      <c r="H67" s="43">
        <f t="shared" si="0"/>
        <v>252</v>
      </c>
      <c r="I67" s="44">
        <f t="shared" si="1"/>
        <v>2.9959447747513189E-4</v>
      </c>
      <c r="J67" s="44">
        <f t="shared" si="2"/>
        <v>1.2290052096565149</v>
      </c>
      <c r="K67" s="45">
        <f t="shared" si="3"/>
        <v>0.16556291390728478</v>
      </c>
      <c r="L67" s="44">
        <f t="shared" si="4"/>
        <v>3.6820317360125853E-4</v>
      </c>
      <c r="M67" s="44">
        <f t="shared" si="5"/>
        <v>3.8367205929795147E-4</v>
      </c>
      <c r="N67" s="62">
        <f t="shared" si="6"/>
        <v>653567.63657305017</v>
      </c>
      <c r="O67" s="101">
        <f t="shared" si="7"/>
        <v>653567.63657305017</v>
      </c>
      <c r="P67" s="102">
        <f t="shared" si="44"/>
        <v>3.97364619642583E-4</v>
      </c>
      <c r="Q67" s="101">
        <f t="shared" si="9"/>
        <v>676892.28085246356</v>
      </c>
      <c r="R67" s="101">
        <f t="shared" si="10"/>
        <v>18.874917206303707</v>
      </c>
      <c r="S67" s="101">
        <f t="shared" si="11"/>
        <v>19</v>
      </c>
      <c r="T67" s="101">
        <f t="shared" si="12"/>
        <v>19</v>
      </c>
      <c r="U67" s="101">
        <f t="shared" si="13"/>
        <v>681378</v>
      </c>
      <c r="V67" s="103" t="str">
        <f t="shared" si="14"/>
        <v>N/D</v>
      </c>
      <c r="W67" s="104" t="str">
        <f t="shared" si="15"/>
        <v xml:space="preserve"> </v>
      </c>
      <c r="X67" s="70" t="str">
        <f t="shared" si="16"/>
        <v xml:space="preserve"> </v>
      </c>
      <c r="Y67" s="69">
        <f t="shared" si="17"/>
        <v>19</v>
      </c>
      <c r="Z67" s="105">
        <f t="shared" si="18"/>
        <v>681378</v>
      </c>
      <c r="AA67" s="62">
        <f t="shared" si="19"/>
        <v>1443881.73903429</v>
      </c>
      <c r="AB67" s="106">
        <f t="shared" si="20"/>
        <v>572755</v>
      </c>
      <c r="AC67" s="107" t="str">
        <f t="shared" si="21"/>
        <v>0</v>
      </c>
      <c r="AD67" s="108">
        <f t="shared" si="22"/>
        <v>0</v>
      </c>
      <c r="AE67" s="106">
        <f t="shared" si="23"/>
        <v>572755</v>
      </c>
      <c r="AF67" s="109">
        <f t="shared" si="24"/>
        <v>871126.73903428996</v>
      </c>
      <c r="AG67" s="101">
        <f t="shared" si="25"/>
        <v>20</v>
      </c>
      <c r="AH67" s="70" t="str">
        <f t="shared" si="26"/>
        <v xml:space="preserve"> </v>
      </c>
      <c r="AI67" s="69">
        <f t="shared" si="27"/>
        <v>20</v>
      </c>
      <c r="AJ67" s="105">
        <f t="shared" si="28"/>
        <v>851100</v>
      </c>
      <c r="AK67" s="110">
        <f t="shared" si="29"/>
        <v>19</v>
      </c>
      <c r="AL67" s="111">
        <f t="shared" si="30"/>
        <v>20</v>
      </c>
      <c r="AM67" s="62">
        <f t="shared" si="31"/>
        <v>1423855</v>
      </c>
      <c r="AN67" s="62">
        <f t="shared" si="32"/>
        <v>4663.6000000000004</v>
      </c>
      <c r="AO67" s="62">
        <f t="shared" si="45"/>
        <v>1419191.4</v>
      </c>
      <c r="AP67" s="60">
        <f t="shared" si="34"/>
        <v>20</v>
      </c>
      <c r="AQ67" s="62">
        <f t="shared" si="35"/>
        <v>248200</v>
      </c>
      <c r="AR67" s="60">
        <f t="shared" si="36"/>
        <v>19</v>
      </c>
      <c r="AS67" s="62">
        <f t="shared" si="37"/>
        <v>572755</v>
      </c>
      <c r="AT67" s="112">
        <f t="shared" si="38"/>
        <v>20</v>
      </c>
      <c r="AU67" s="62">
        <f t="shared" si="39"/>
        <v>598236.39999999991</v>
      </c>
      <c r="AV67" s="113">
        <f t="shared" si="40"/>
        <v>39</v>
      </c>
      <c r="AW67" s="62">
        <f t="shared" si="41"/>
        <v>2100569.4</v>
      </c>
    </row>
    <row r="68" spans="2:49" s="114" customFormat="1" hidden="1" x14ac:dyDescent="0.25">
      <c r="B68" s="60" t="s">
        <v>114</v>
      </c>
      <c r="C68" s="2" t="str">
        <f t="shared" si="42"/>
        <v>02</v>
      </c>
      <c r="D68" s="60" t="s">
        <v>115</v>
      </c>
      <c r="E68" s="43">
        <v>223</v>
      </c>
      <c r="F68" s="60">
        <v>0</v>
      </c>
      <c r="G68" s="60">
        <v>6972.9</v>
      </c>
      <c r="H68" s="43">
        <f t="shared" si="0"/>
        <v>223</v>
      </c>
      <c r="I68" s="44">
        <f t="shared" si="1"/>
        <v>2.6511733522600954E-4</v>
      </c>
      <c r="J68" s="44">
        <f t="shared" si="2"/>
        <v>0.93803894450754333</v>
      </c>
      <c r="K68" s="45">
        <f t="shared" si="3"/>
        <v>0</v>
      </c>
      <c r="L68" s="44">
        <f t="shared" si="4"/>
        <v>2.4869038530605852E-4</v>
      </c>
      <c r="M68" s="44">
        <f t="shared" si="5"/>
        <v>2.5913832117402028E-4</v>
      </c>
      <c r="N68" s="62">
        <f t="shared" si="6"/>
        <v>441430.16414882499</v>
      </c>
      <c r="O68" s="101">
        <f t="shared" si="7"/>
        <v>441430.16414882499</v>
      </c>
      <c r="P68" s="102">
        <f t="shared" si="44"/>
        <v>2.6838649813737398E-4</v>
      </c>
      <c r="Q68" s="101">
        <f t="shared" si="9"/>
        <v>457184.0065620786</v>
      </c>
      <c r="R68" s="101">
        <f t="shared" si="10"/>
        <v>12.748424699182383</v>
      </c>
      <c r="S68" s="101">
        <f t="shared" si="11"/>
        <v>13</v>
      </c>
      <c r="T68" s="101">
        <f t="shared" si="12"/>
        <v>13</v>
      </c>
      <c r="U68" s="101">
        <f t="shared" si="13"/>
        <v>466206</v>
      </c>
      <c r="V68" s="103" t="str">
        <f t="shared" si="14"/>
        <v>N/D</v>
      </c>
      <c r="W68" s="104" t="str">
        <f t="shared" si="15"/>
        <v xml:space="preserve"> </v>
      </c>
      <c r="X68" s="70" t="str">
        <f t="shared" si="16"/>
        <v xml:space="preserve"> </v>
      </c>
      <c r="Y68" s="69">
        <f t="shared" si="17"/>
        <v>13</v>
      </c>
      <c r="Z68" s="105">
        <f t="shared" si="18"/>
        <v>466206</v>
      </c>
      <c r="AA68" s="62">
        <f t="shared" si="19"/>
        <v>975221.1055238772</v>
      </c>
      <c r="AB68" s="106">
        <f t="shared" si="20"/>
        <v>391885</v>
      </c>
      <c r="AC68" s="107" t="str">
        <f t="shared" si="21"/>
        <v>0</v>
      </c>
      <c r="AD68" s="108">
        <f t="shared" si="22"/>
        <v>0</v>
      </c>
      <c r="AE68" s="106">
        <f t="shared" si="23"/>
        <v>391885</v>
      </c>
      <c r="AF68" s="109">
        <f t="shared" si="24"/>
        <v>583336.1055238772</v>
      </c>
      <c r="AG68" s="101">
        <f t="shared" si="25"/>
        <v>14</v>
      </c>
      <c r="AH68" s="70" t="str">
        <f t="shared" si="26"/>
        <v xml:space="preserve"> </v>
      </c>
      <c r="AI68" s="69">
        <f t="shared" si="27"/>
        <v>14</v>
      </c>
      <c r="AJ68" s="105">
        <f t="shared" si="28"/>
        <v>595770</v>
      </c>
      <c r="AK68" s="110">
        <f t="shared" si="29"/>
        <v>13</v>
      </c>
      <c r="AL68" s="111">
        <f t="shared" si="30"/>
        <v>14</v>
      </c>
      <c r="AM68" s="62">
        <f t="shared" si="31"/>
        <v>987655</v>
      </c>
      <c r="AN68" s="62">
        <f t="shared" si="32"/>
        <v>3234.9</v>
      </c>
      <c r="AO68" s="62">
        <f t="shared" si="45"/>
        <v>984420.1</v>
      </c>
      <c r="AP68" s="60">
        <f t="shared" si="34"/>
        <v>14</v>
      </c>
      <c r="AQ68" s="62">
        <f t="shared" si="35"/>
        <v>173740</v>
      </c>
      <c r="AR68" s="60">
        <f t="shared" si="36"/>
        <v>13</v>
      </c>
      <c r="AS68" s="62">
        <f t="shared" si="37"/>
        <v>391885</v>
      </c>
      <c r="AT68" s="112">
        <f t="shared" si="38"/>
        <v>14</v>
      </c>
      <c r="AU68" s="62">
        <f t="shared" si="39"/>
        <v>418795.1</v>
      </c>
      <c r="AV68" s="113">
        <f t="shared" si="40"/>
        <v>27</v>
      </c>
      <c r="AW68" s="62">
        <f t="shared" si="41"/>
        <v>1450626.1</v>
      </c>
    </row>
    <row r="69" spans="2:49" s="114" customFormat="1" hidden="1" x14ac:dyDescent="0.25">
      <c r="B69" s="60" t="s">
        <v>116</v>
      </c>
      <c r="C69" s="2" t="str">
        <f t="shared" si="42"/>
        <v>02</v>
      </c>
      <c r="D69" s="60" t="s">
        <v>117</v>
      </c>
      <c r="E69" s="43">
        <v>84</v>
      </c>
      <c r="F69" s="60">
        <v>0</v>
      </c>
      <c r="G69" s="60">
        <v>6616.76</v>
      </c>
      <c r="H69" s="43">
        <f t="shared" si="0"/>
        <v>84</v>
      </c>
      <c r="I69" s="44">
        <f t="shared" si="1"/>
        <v>9.986482582504396E-5</v>
      </c>
      <c r="J69" s="44">
        <f t="shared" si="2"/>
        <v>0.98852788315680895</v>
      </c>
      <c r="K69" s="45">
        <f t="shared" si="3"/>
        <v>0</v>
      </c>
      <c r="L69" s="44">
        <f t="shared" si="4"/>
        <v>9.8719164874654133E-5</v>
      </c>
      <c r="M69" s="44">
        <f t="shared" si="5"/>
        <v>1.0286653672531813E-4</v>
      </c>
      <c r="N69" s="62">
        <f t="shared" si="6"/>
        <v>175228.39534637961</v>
      </c>
      <c r="O69" s="101">
        <f t="shared" si="7"/>
        <v>0</v>
      </c>
      <c r="P69" s="102">
        <f t="shared" si="44"/>
        <v>0</v>
      </c>
      <c r="Q69" s="101">
        <f t="shared" si="9"/>
        <v>0</v>
      </c>
      <c r="R69" s="101">
        <f t="shared" si="10"/>
        <v>0</v>
      </c>
      <c r="S69" s="101">
        <f t="shared" si="11"/>
        <v>0</v>
      </c>
      <c r="T69" s="101">
        <f t="shared" si="12"/>
        <v>0</v>
      </c>
      <c r="U69" s="101">
        <f t="shared" si="13"/>
        <v>0</v>
      </c>
      <c r="V69" s="103" t="str">
        <f t="shared" si="14"/>
        <v>N/D</v>
      </c>
      <c r="W69" s="104" t="str">
        <f t="shared" si="15"/>
        <v xml:space="preserve"> </v>
      </c>
      <c r="X69" s="70" t="str">
        <f t="shared" si="16"/>
        <v xml:space="preserve"> </v>
      </c>
      <c r="Y69" s="69">
        <f t="shared" si="17"/>
        <v>0</v>
      </c>
      <c r="Z69" s="105">
        <f t="shared" si="18"/>
        <v>0</v>
      </c>
      <c r="AA69" s="62">
        <f t="shared" si="19"/>
        <v>387119.96439658391</v>
      </c>
      <c r="AB69" s="106">
        <f t="shared" si="20"/>
        <v>0</v>
      </c>
      <c r="AC69" s="107">
        <f t="shared" si="21"/>
        <v>425550</v>
      </c>
      <c r="AD69" s="108">
        <f t="shared" si="22"/>
        <v>10</v>
      </c>
      <c r="AE69" s="106">
        <f t="shared" si="23"/>
        <v>425550</v>
      </c>
      <c r="AF69" s="109">
        <f t="shared" si="24"/>
        <v>0</v>
      </c>
      <c r="AG69" s="101">
        <f t="shared" si="25"/>
        <v>0</v>
      </c>
      <c r="AH69" s="70" t="str">
        <f t="shared" si="26"/>
        <v xml:space="preserve"> </v>
      </c>
      <c r="AI69" s="69">
        <f t="shared" si="27"/>
        <v>10</v>
      </c>
      <c r="AJ69" s="105">
        <f t="shared" si="28"/>
        <v>425550</v>
      </c>
      <c r="AK69" s="110">
        <f t="shared" si="29"/>
        <v>0</v>
      </c>
      <c r="AL69" s="111">
        <f t="shared" si="30"/>
        <v>10</v>
      </c>
      <c r="AM69" s="62">
        <f t="shared" si="31"/>
        <v>425550</v>
      </c>
      <c r="AN69" s="62">
        <f t="shared" si="32"/>
        <v>1393.8</v>
      </c>
      <c r="AO69" s="62">
        <f t="shared" si="45"/>
        <v>424156.2</v>
      </c>
      <c r="AP69" s="60">
        <f t="shared" si="34"/>
        <v>10</v>
      </c>
      <c r="AQ69" s="62">
        <f t="shared" si="35"/>
        <v>124100</v>
      </c>
      <c r="AR69" s="60">
        <f t="shared" si="36"/>
        <v>0</v>
      </c>
      <c r="AS69" s="62">
        <f t="shared" si="37"/>
        <v>0</v>
      </c>
      <c r="AT69" s="112">
        <f t="shared" si="38"/>
        <v>10</v>
      </c>
      <c r="AU69" s="62">
        <f t="shared" si="39"/>
        <v>300056.2</v>
      </c>
      <c r="AV69" s="113">
        <f t="shared" si="40"/>
        <v>10</v>
      </c>
      <c r="AW69" s="62">
        <f t="shared" si="41"/>
        <v>424156.2</v>
      </c>
    </row>
    <row r="70" spans="2:49" s="114" customFormat="1" hidden="1" x14ac:dyDescent="0.25">
      <c r="B70" s="60" t="s">
        <v>118</v>
      </c>
      <c r="C70" s="2" t="str">
        <f t="shared" si="42"/>
        <v>02</v>
      </c>
      <c r="D70" s="60" t="s">
        <v>119</v>
      </c>
      <c r="E70" s="43">
        <v>206</v>
      </c>
      <c r="F70" s="60">
        <v>24</v>
      </c>
      <c r="G70" s="60">
        <v>6547.45</v>
      </c>
      <c r="H70" s="43">
        <f t="shared" si="0"/>
        <v>182</v>
      </c>
      <c r="I70" s="44">
        <f t="shared" si="1"/>
        <v>2.1637378928759525E-4</v>
      </c>
      <c r="J70" s="44">
        <f t="shared" si="2"/>
        <v>0.99899224219454097</v>
      </c>
      <c r="K70" s="45">
        <f t="shared" si="3"/>
        <v>0.11650485436893204</v>
      </c>
      <c r="L70" s="44">
        <f t="shared" si="4"/>
        <v>2.1615573691254392E-4</v>
      </c>
      <c r="M70" s="44">
        <f t="shared" si="5"/>
        <v>2.2523683296688044E-4</v>
      </c>
      <c r="N70" s="62">
        <f t="shared" si="6"/>
        <v>383680.54442308174</v>
      </c>
      <c r="O70" s="101">
        <f t="shared" si="7"/>
        <v>383680.54442308174</v>
      </c>
      <c r="P70" s="102">
        <f t="shared" si="44"/>
        <v>2.3327512726664253E-4</v>
      </c>
      <c r="Q70" s="101">
        <f t="shared" si="9"/>
        <v>397373.40758644888</v>
      </c>
      <c r="R70" s="101">
        <f t="shared" si="10"/>
        <v>11.080625943518177</v>
      </c>
      <c r="S70" s="101">
        <f t="shared" si="11"/>
        <v>11</v>
      </c>
      <c r="T70" s="101">
        <f t="shared" si="12"/>
        <v>11</v>
      </c>
      <c r="U70" s="101">
        <f t="shared" si="13"/>
        <v>394482</v>
      </c>
      <c r="V70" s="103" t="str">
        <f t="shared" si="14"/>
        <v>N/D</v>
      </c>
      <c r="W70" s="104" t="str">
        <f t="shared" si="15"/>
        <v xml:space="preserve"> </v>
      </c>
      <c r="X70" s="70" t="str">
        <f t="shared" si="16"/>
        <v xml:space="preserve"> </v>
      </c>
      <c r="Y70" s="69">
        <f t="shared" si="17"/>
        <v>11</v>
      </c>
      <c r="Z70" s="105">
        <f t="shared" si="18"/>
        <v>394482</v>
      </c>
      <c r="AA70" s="62">
        <f t="shared" si="19"/>
        <v>847638.86813618604</v>
      </c>
      <c r="AB70" s="106">
        <f t="shared" si="20"/>
        <v>331595</v>
      </c>
      <c r="AC70" s="107" t="str">
        <f t="shared" si="21"/>
        <v>0</v>
      </c>
      <c r="AD70" s="108">
        <f t="shared" si="22"/>
        <v>0</v>
      </c>
      <c r="AE70" s="106">
        <f t="shared" si="23"/>
        <v>331595</v>
      </c>
      <c r="AF70" s="109">
        <f t="shared" si="24"/>
        <v>516043.86813618604</v>
      </c>
      <c r="AG70" s="101">
        <f t="shared" si="25"/>
        <v>12</v>
      </c>
      <c r="AH70" s="70" t="str">
        <f t="shared" si="26"/>
        <v xml:space="preserve"> </v>
      </c>
      <c r="AI70" s="69">
        <f t="shared" si="27"/>
        <v>12</v>
      </c>
      <c r="AJ70" s="105">
        <f t="shared" si="28"/>
        <v>510660</v>
      </c>
      <c r="AK70" s="110">
        <f t="shared" si="29"/>
        <v>11</v>
      </c>
      <c r="AL70" s="111">
        <f t="shared" si="30"/>
        <v>12</v>
      </c>
      <c r="AM70" s="62">
        <f t="shared" si="31"/>
        <v>842255</v>
      </c>
      <c r="AN70" s="62">
        <f t="shared" si="32"/>
        <v>2758.7</v>
      </c>
      <c r="AO70" s="62">
        <f t="shared" si="45"/>
        <v>839496.3</v>
      </c>
      <c r="AP70" s="60">
        <f t="shared" si="34"/>
        <v>12</v>
      </c>
      <c r="AQ70" s="62">
        <f t="shared" si="35"/>
        <v>148920</v>
      </c>
      <c r="AR70" s="60">
        <f t="shared" si="36"/>
        <v>11</v>
      </c>
      <c r="AS70" s="62">
        <f t="shared" si="37"/>
        <v>331595</v>
      </c>
      <c r="AT70" s="112">
        <f t="shared" si="38"/>
        <v>12</v>
      </c>
      <c r="AU70" s="62">
        <f t="shared" si="39"/>
        <v>358981.30000000005</v>
      </c>
      <c r="AV70" s="113">
        <f t="shared" si="40"/>
        <v>23</v>
      </c>
      <c r="AW70" s="62">
        <f t="shared" si="41"/>
        <v>1233978.3</v>
      </c>
    </row>
    <row r="71" spans="2:49" s="114" customFormat="1" hidden="1" x14ac:dyDescent="0.25">
      <c r="B71" s="60" t="s">
        <v>120</v>
      </c>
      <c r="C71" s="2" t="str">
        <f t="shared" si="42"/>
        <v>02</v>
      </c>
      <c r="D71" s="60" t="s">
        <v>121</v>
      </c>
      <c r="E71" s="43">
        <v>126</v>
      </c>
      <c r="F71" s="60">
        <v>129</v>
      </c>
      <c r="G71" s="60">
        <v>7719.45</v>
      </c>
      <c r="H71" s="43">
        <f t="shared" si="0"/>
        <v>-3</v>
      </c>
      <c r="I71" s="44">
        <f t="shared" si="1"/>
        <v>-3.5666009223229987E-6</v>
      </c>
      <c r="J71" s="44">
        <f t="shared" si="2"/>
        <v>0.84732095630603832</v>
      </c>
      <c r="K71" s="45">
        <f t="shared" si="3"/>
        <v>1.0238095238095237</v>
      </c>
      <c r="L71" s="44">
        <f t="shared" si="4"/>
        <v>-3.0220557042647216E-6</v>
      </c>
      <c r="M71" s="44">
        <f t="shared" si="5"/>
        <v>-3.149017766544323E-6</v>
      </c>
      <c r="N71" s="62">
        <f t="shared" si="6"/>
        <v>-5364.2063562638659</v>
      </c>
      <c r="O71" s="101">
        <f t="shared" si="7"/>
        <v>-5364.2063562638659</v>
      </c>
      <c r="P71" s="102">
        <f t="shared" si="44"/>
        <v>-3.2614005026591786E-6</v>
      </c>
      <c r="Q71" s="101">
        <f t="shared" si="9"/>
        <v>-5555.6451578503002</v>
      </c>
      <c r="R71" s="101">
        <f t="shared" si="10"/>
        <v>-0.15491732635799174</v>
      </c>
      <c r="S71" s="101">
        <f t="shared" si="11"/>
        <v>0</v>
      </c>
      <c r="T71" s="101">
        <f t="shared" si="12"/>
        <v>0</v>
      </c>
      <c r="U71" s="101">
        <f t="shared" si="13"/>
        <v>0</v>
      </c>
      <c r="V71" s="103">
        <f t="shared" si="14"/>
        <v>0</v>
      </c>
      <c r="W71" s="104" t="str">
        <f t="shared" si="15"/>
        <v xml:space="preserve"> </v>
      </c>
      <c r="X71" s="70" t="str">
        <f t="shared" si="16"/>
        <v xml:space="preserve"> </v>
      </c>
      <c r="Y71" s="69">
        <f t="shared" si="17"/>
        <v>0</v>
      </c>
      <c r="Z71" s="105">
        <f t="shared" si="18"/>
        <v>0</v>
      </c>
      <c r="AA71" s="62">
        <f t="shared" si="19"/>
        <v>-11850.769788469112</v>
      </c>
      <c r="AB71" s="106">
        <f t="shared" si="20"/>
        <v>0</v>
      </c>
      <c r="AC71" s="107">
        <f t="shared" si="21"/>
        <v>425550</v>
      </c>
      <c r="AD71" s="108">
        <f t="shared" si="22"/>
        <v>10</v>
      </c>
      <c r="AE71" s="106">
        <f t="shared" si="23"/>
        <v>425550</v>
      </c>
      <c r="AF71" s="109">
        <f t="shared" si="24"/>
        <v>0</v>
      </c>
      <c r="AG71" s="101">
        <f t="shared" si="25"/>
        <v>0</v>
      </c>
      <c r="AH71" s="70" t="str">
        <f t="shared" si="26"/>
        <v xml:space="preserve"> </v>
      </c>
      <c r="AI71" s="69">
        <f t="shared" si="27"/>
        <v>10</v>
      </c>
      <c r="AJ71" s="105">
        <f t="shared" si="28"/>
        <v>425550</v>
      </c>
      <c r="AK71" s="110">
        <f t="shared" si="29"/>
        <v>0</v>
      </c>
      <c r="AL71" s="111">
        <f t="shared" si="30"/>
        <v>10</v>
      </c>
      <c r="AM71" s="62">
        <f t="shared" si="31"/>
        <v>425550</v>
      </c>
      <c r="AN71" s="62">
        <f t="shared" si="32"/>
        <v>1393.8</v>
      </c>
      <c r="AO71" s="62">
        <f t="shared" si="45"/>
        <v>424156.2</v>
      </c>
      <c r="AP71" s="60">
        <f t="shared" si="34"/>
        <v>10</v>
      </c>
      <c r="AQ71" s="62">
        <f t="shared" si="35"/>
        <v>124100</v>
      </c>
      <c r="AR71" s="60">
        <f t="shared" si="36"/>
        <v>0</v>
      </c>
      <c r="AS71" s="62">
        <f t="shared" si="37"/>
        <v>0</v>
      </c>
      <c r="AT71" s="112">
        <f t="shared" si="38"/>
        <v>10</v>
      </c>
      <c r="AU71" s="62">
        <f t="shared" si="39"/>
        <v>300056.2</v>
      </c>
      <c r="AV71" s="113">
        <f t="shared" si="40"/>
        <v>10</v>
      </c>
      <c r="AW71" s="62">
        <f t="shared" si="41"/>
        <v>424156.2</v>
      </c>
    </row>
    <row r="72" spans="2:49" s="114" customFormat="1" hidden="1" x14ac:dyDescent="0.25">
      <c r="B72" s="60" t="s">
        <v>122</v>
      </c>
      <c r="C72" s="2" t="str">
        <f t="shared" si="42"/>
        <v>02</v>
      </c>
      <c r="D72" s="60" t="s">
        <v>123</v>
      </c>
      <c r="E72" s="43">
        <v>189</v>
      </c>
      <c r="F72" s="60">
        <v>0</v>
      </c>
      <c r="G72" s="60">
        <v>6295.61</v>
      </c>
      <c r="H72" s="43">
        <f t="shared" si="0"/>
        <v>189</v>
      </c>
      <c r="I72" s="44">
        <f t="shared" si="1"/>
        <v>2.2469585810634891E-4</v>
      </c>
      <c r="J72" s="44">
        <f t="shared" si="2"/>
        <v>1.0389544073023342</v>
      </c>
      <c r="K72" s="45">
        <f t="shared" si="3"/>
        <v>0</v>
      </c>
      <c r="L72" s="44">
        <f t="shared" si="4"/>
        <v>2.3344875208217112E-4</v>
      </c>
      <c r="M72" s="44">
        <f t="shared" si="5"/>
        <v>2.432563591885276E-4</v>
      </c>
      <c r="N72" s="62">
        <f t="shared" si="6"/>
        <v>414375.97527201485</v>
      </c>
      <c r="O72" s="101">
        <f t="shared" si="7"/>
        <v>414375.97527201485</v>
      </c>
      <c r="P72" s="102">
        <f t="shared" si="44"/>
        <v>2.5193773771658366E-4</v>
      </c>
      <c r="Q72" s="101">
        <f t="shared" si="9"/>
        <v>429164.30272322346</v>
      </c>
      <c r="R72" s="101">
        <f t="shared" si="10"/>
        <v>11.967104531906292</v>
      </c>
      <c r="S72" s="101">
        <f t="shared" si="11"/>
        <v>12</v>
      </c>
      <c r="T72" s="101">
        <f t="shared" si="12"/>
        <v>12</v>
      </c>
      <c r="U72" s="101">
        <f t="shared" si="13"/>
        <v>430344</v>
      </c>
      <c r="V72" s="103" t="str">
        <f t="shared" si="14"/>
        <v>N/D</v>
      </c>
      <c r="W72" s="104" t="str">
        <f t="shared" si="15"/>
        <v xml:space="preserve"> </v>
      </c>
      <c r="X72" s="70" t="str">
        <f t="shared" si="16"/>
        <v xml:space="preserve"> </v>
      </c>
      <c r="Y72" s="69">
        <f t="shared" si="17"/>
        <v>12</v>
      </c>
      <c r="Z72" s="105">
        <f t="shared" si="18"/>
        <v>430344</v>
      </c>
      <c r="AA72" s="62">
        <f t="shared" si="19"/>
        <v>915452.15874977445</v>
      </c>
      <c r="AB72" s="106">
        <f t="shared" si="20"/>
        <v>361740</v>
      </c>
      <c r="AC72" s="107" t="str">
        <f t="shared" si="21"/>
        <v>0</v>
      </c>
      <c r="AD72" s="108">
        <f t="shared" si="22"/>
        <v>0</v>
      </c>
      <c r="AE72" s="106">
        <f t="shared" si="23"/>
        <v>361740</v>
      </c>
      <c r="AF72" s="109">
        <f t="shared" si="24"/>
        <v>553712.15874977445</v>
      </c>
      <c r="AG72" s="101">
        <f t="shared" si="25"/>
        <v>13</v>
      </c>
      <c r="AH72" s="70" t="str">
        <f t="shared" si="26"/>
        <v xml:space="preserve"> </v>
      </c>
      <c r="AI72" s="69">
        <f t="shared" si="27"/>
        <v>13</v>
      </c>
      <c r="AJ72" s="105">
        <f t="shared" si="28"/>
        <v>553215</v>
      </c>
      <c r="AK72" s="110">
        <f t="shared" si="29"/>
        <v>12</v>
      </c>
      <c r="AL72" s="111">
        <f t="shared" si="30"/>
        <v>13</v>
      </c>
      <c r="AM72" s="62">
        <f t="shared" si="31"/>
        <v>914955</v>
      </c>
      <c r="AN72" s="62">
        <f t="shared" si="32"/>
        <v>2996.8</v>
      </c>
      <c r="AO72" s="62">
        <f t="shared" si="45"/>
        <v>911958.2</v>
      </c>
      <c r="AP72" s="60">
        <f t="shared" si="34"/>
        <v>13</v>
      </c>
      <c r="AQ72" s="62">
        <f t="shared" si="35"/>
        <v>161330</v>
      </c>
      <c r="AR72" s="60">
        <f t="shared" si="36"/>
        <v>12</v>
      </c>
      <c r="AS72" s="62">
        <f t="shared" si="37"/>
        <v>361740</v>
      </c>
      <c r="AT72" s="112">
        <f t="shared" si="38"/>
        <v>13</v>
      </c>
      <c r="AU72" s="62">
        <f t="shared" si="39"/>
        <v>388888.19999999995</v>
      </c>
      <c r="AV72" s="113">
        <f t="shared" si="40"/>
        <v>25</v>
      </c>
      <c r="AW72" s="62">
        <f t="shared" si="41"/>
        <v>1342302.2</v>
      </c>
    </row>
    <row r="73" spans="2:49" s="114" customFormat="1" hidden="1" x14ac:dyDescent="0.25">
      <c r="B73" s="60" t="s">
        <v>124</v>
      </c>
      <c r="C73" s="2" t="str">
        <f t="shared" si="42"/>
        <v>02</v>
      </c>
      <c r="D73" s="60" t="s">
        <v>125</v>
      </c>
      <c r="E73" s="43">
        <v>177</v>
      </c>
      <c r="F73" s="60">
        <v>0</v>
      </c>
      <c r="G73" s="60">
        <v>6237.78</v>
      </c>
      <c r="H73" s="43">
        <f t="shared" si="0"/>
        <v>177</v>
      </c>
      <c r="I73" s="44">
        <f t="shared" si="1"/>
        <v>2.1042945441705692E-4</v>
      </c>
      <c r="J73" s="44">
        <f t="shared" si="2"/>
        <v>1.048586477265413</v>
      </c>
      <c r="K73" s="45">
        <f t="shared" si="3"/>
        <v>0</v>
      </c>
      <c r="L73" s="44">
        <f t="shared" si="4"/>
        <v>2.2065348032006453E-4</v>
      </c>
      <c r="M73" s="44">
        <f t="shared" si="5"/>
        <v>2.2992353476382365E-4</v>
      </c>
      <c r="N73" s="62">
        <f t="shared" si="6"/>
        <v>391664.12452103232</v>
      </c>
      <c r="O73" s="101">
        <f t="shared" si="7"/>
        <v>391664.12452103232</v>
      </c>
      <c r="P73" s="102">
        <f t="shared" si="44"/>
        <v>2.3812908895550844E-4</v>
      </c>
      <c r="Q73" s="101">
        <f t="shared" si="9"/>
        <v>405641.90718689701</v>
      </c>
      <c r="R73" s="101">
        <f t="shared" si="10"/>
        <v>11.311190318077548</v>
      </c>
      <c r="S73" s="101">
        <f t="shared" si="11"/>
        <v>11</v>
      </c>
      <c r="T73" s="101">
        <f t="shared" si="12"/>
        <v>11</v>
      </c>
      <c r="U73" s="101">
        <f t="shared" si="13"/>
        <v>394482</v>
      </c>
      <c r="V73" s="103" t="str">
        <f t="shared" si="14"/>
        <v>N/D</v>
      </c>
      <c r="W73" s="104" t="str">
        <f t="shared" si="15"/>
        <v xml:space="preserve"> </v>
      </c>
      <c r="X73" s="70" t="str">
        <f t="shared" si="16"/>
        <v xml:space="preserve"> </v>
      </c>
      <c r="Y73" s="69">
        <f t="shared" si="17"/>
        <v>11</v>
      </c>
      <c r="Z73" s="105">
        <f t="shared" si="18"/>
        <v>394482</v>
      </c>
      <c r="AA73" s="62">
        <f t="shared" si="19"/>
        <v>865276.43901713041</v>
      </c>
      <c r="AB73" s="106">
        <f t="shared" si="20"/>
        <v>331595</v>
      </c>
      <c r="AC73" s="107" t="str">
        <f t="shared" si="21"/>
        <v>0</v>
      </c>
      <c r="AD73" s="108">
        <f t="shared" si="22"/>
        <v>0</v>
      </c>
      <c r="AE73" s="106">
        <f t="shared" si="23"/>
        <v>331595</v>
      </c>
      <c r="AF73" s="109">
        <f t="shared" si="24"/>
        <v>533681.43901713041</v>
      </c>
      <c r="AG73" s="101">
        <f t="shared" si="25"/>
        <v>13</v>
      </c>
      <c r="AH73" s="70" t="str">
        <f t="shared" si="26"/>
        <v xml:space="preserve"> </v>
      </c>
      <c r="AI73" s="69">
        <f t="shared" si="27"/>
        <v>13</v>
      </c>
      <c r="AJ73" s="105">
        <f t="shared" si="28"/>
        <v>553215</v>
      </c>
      <c r="AK73" s="110">
        <f t="shared" si="29"/>
        <v>11</v>
      </c>
      <c r="AL73" s="111">
        <f t="shared" si="30"/>
        <v>13</v>
      </c>
      <c r="AM73" s="62">
        <f t="shared" si="31"/>
        <v>884810</v>
      </c>
      <c r="AN73" s="62">
        <f t="shared" si="32"/>
        <v>2898</v>
      </c>
      <c r="AO73" s="62">
        <f t="shared" si="45"/>
        <v>881912</v>
      </c>
      <c r="AP73" s="60">
        <f t="shared" si="34"/>
        <v>13</v>
      </c>
      <c r="AQ73" s="62">
        <f t="shared" si="35"/>
        <v>161330</v>
      </c>
      <c r="AR73" s="60">
        <f t="shared" si="36"/>
        <v>11</v>
      </c>
      <c r="AS73" s="62">
        <f t="shared" si="37"/>
        <v>331595</v>
      </c>
      <c r="AT73" s="112">
        <f t="shared" si="38"/>
        <v>13</v>
      </c>
      <c r="AU73" s="62">
        <f t="shared" si="39"/>
        <v>388987</v>
      </c>
      <c r="AV73" s="113">
        <f t="shared" si="40"/>
        <v>24</v>
      </c>
      <c r="AW73" s="62">
        <f t="shared" si="41"/>
        <v>1276394</v>
      </c>
    </row>
    <row r="74" spans="2:49" s="114" customFormat="1" hidden="1" x14ac:dyDescent="0.25">
      <c r="B74" s="60" t="s">
        <v>126</v>
      </c>
      <c r="C74" s="2" t="str">
        <f t="shared" si="42"/>
        <v>02</v>
      </c>
      <c r="D74" s="60" t="s">
        <v>127</v>
      </c>
      <c r="E74" s="43">
        <v>62</v>
      </c>
      <c r="F74" s="60">
        <v>0</v>
      </c>
      <c r="G74" s="60">
        <v>6982.21</v>
      </c>
      <c r="H74" s="43">
        <f t="shared" si="0"/>
        <v>62</v>
      </c>
      <c r="I74" s="44">
        <f t="shared" si="1"/>
        <v>7.3709752394675299E-5</v>
      </c>
      <c r="J74" s="44">
        <f t="shared" si="2"/>
        <v>0.93678817396736103</v>
      </c>
      <c r="K74" s="45">
        <f t="shared" si="3"/>
        <v>0</v>
      </c>
      <c r="L74" s="44">
        <f t="shared" si="4"/>
        <v>6.905042434939419E-5</v>
      </c>
      <c r="M74" s="44">
        <f t="shared" si="5"/>
        <v>7.1951358393829238E-5</v>
      </c>
      <c r="N74" s="62">
        <f t="shared" si="6"/>
        <v>122565.81659796291</v>
      </c>
      <c r="O74" s="101">
        <f t="shared" si="7"/>
        <v>0</v>
      </c>
      <c r="P74" s="102">
        <f t="shared" si="44"/>
        <v>0</v>
      </c>
      <c r="Q74" s="101">
        <f t="shared" si="9"/>
        <v>0</v>
      </c>
      <c r="R74" s="101">
        <f t="shared" si="10"/>
        <v>0</v>
      </c>
      <c r="S74" s="101">
        <f t="shared" si="11"/>
        <v>0</v>
      </c>
      <c r="T74" s="101">
        <f t="shared" si="12"/>
        <v>0</v>
      </c>
      <c r="U74" s="101">
        <f t="shared" si="13"/>
        <v>0</v>
      </c>
      <c r="V74" s="103" t="str">
        <f t="shared" si="14"/>
        <v>N/D</v>
      </c>
      <c r="W74" s="104" t="str">
        <f t="shared" si="15"/>
        <v xml:space="preserve"> </v>
      </c>
      <c r="X74" s="70" t="str">
        <f t="shared" si="16"/>
        <v xml:space="preserve"> </v>
      </c>
      <c r="Y74" s="69">
        <f t="shared" si="17"/>
        <v>0</v>
      </c>
      <c r="Z74" s="105">
        <f t="shared" si="18"/>
        <v>0</v>
      </c>
      <c r="AA74" s="62">
        <f t="shared" si="19"/>
        <v>270776.1745112731</v>
      </c>
      <c r="AB74" s="106">
        <f t="shared" si="20"/>
        <v>0</v>
      </c>
      <c r="AC74" s="107">
        <f t="shared" si="21"/>
        <v>425550</v>
      </c>
      <c r="AD74" s="108">
        <f t="shared" si="22"/>
        <v>10</v>
      </c>
      <c r="AE74" s="106">
        <f t="shared" si="23"/>
        <v>425550</v>
      </c>
      <c r="AF74" s="109">
        <f t="shared" si="24"/>
        <v>0</v>
      </c>
      <c r="AG74" s="101">
        <f t="shared" si="25"/>
        <v>0</v>
      </c>
      <c r="AH74" s="70" t="str">
        <f t="shared" si="26"/>
        <v xml:space="preserve"> </v>
      </c>
      <c r="AI74" s="69">
        <f t="shared" si="27"/>
        <v>10</v>
      </c>
      <c r="AJ74" s="105">
        <f t="shared" si="28"/>
        <v>425550</v>
      </c>
      <c r="AK74" s="110">
        <f t="shared" si="29"/>
        <v>0</v>
      </c>
      <c r="AL74" s="111">
        <f t="shared" si="30"/>
        <v>10</v>
      </c>
      <c r="AM74" s="62">
        <f t="shared" si="31"/>
        <v>425550</v>
      </c>
      <c r="AN74" s="62">
        <f t="shared" si="32"/>
        <v>1393.8</v>
      </c>
      <c r="AO74" s="62">
        <f t="shared" si="45"/>
        <v>424156.2</v>
      </c>
      <c r="AP74" s="60">
        <f t="shared" si="34"/>
        <v>10</v>
      </c>
      <c r="AQ74" s="62">
        <f t="shared" si="35"/>
        <v>124100</v>
      </c>
      <c r="AR74" s="60">
        <f t="shared" si="36"/>
        <v>0</v>
      </c>
      <c r="AS74" s="62">
        <f t="shared" si="37"/>
        <v>0</v>
      </c>
      <c r="AT74" s="112">
        <f t="shared" si="38"/>
        <v>10</v>
      </c>
      <c r="AU74" s="62">
        <f t="shared" si="39"/>
        <v>300056.2</v>
      </c>
      <c r="AV74" s="113">
        <f t="shared" si="40"/>
        <v>10</v>
      </c>
      <c r="AW74" s="62">
        <f t="shared" si="41"/>
        <v>424156.2</v>
      </c>
    </row>
    <row r="75" spans="2:49" s="114" customFormat="1" hidden="1" x14ac:dyDescent="0.25">
      <c r="B75" s="60" t="s">
        <v>128</v>
      </c>
      <c r="C75" s="2" t="str">
        <f t="shared" si="42"/>
        <v>02</v>
      </c>
      <c r="D75" s="60" t="s">
        <v>129</v>
      </c>
      <c r="E75" s="43">
        <v>437</v>
      </c>
      <c r="F75" s="60">
        <v>92</v>
      </c>
      <c r="G75" s="60">
        <v>5341.67</v>
      </c>
      <c r="H75" s="43">
        <f t="shared" ref="H75:H138" si="46">E75-F75</f>
        <v>345</v>
      </c>
      <c r="I75" s="44">
        <f t="shared" ref="I75:I138" si="47">H75/$G$3</f>
        <v>4.1015910606714481E-4</v>
      </c>
      <c r="J75" s="44">
        <f t="shared" ref="J75:J138" si="48">1/(G75/$G$4)</f>
        <v>1.2244956644938096</v>
      </c>
      <c r="K75" s="45">
        <f t="shared" ref="K75:K138" si="49">F75/E75</f>
        <v>0.21052631578947367</v>
      </c>
      <c r="L75" s="44">
        <f t="shared" ref="L75:L138" si="50">J75*I75</f>
        <v>5.0223804713187545E-4</v>
      </c>
      <c r="M75" s="44">
        <f t="shared" ref="M75:M138" si="51">L75/$G$5</f>
        <v>5.2333798189785515E-4</v>
      </c>
      <c r="N75" s="62">
        <f t="shared" ref="N75:N138" si="52">M75*$N$7</f>
        <v>891482.08650834416</v>
      </c>
      <c r="O75" s="101">
        <f t="shared" ref="O75:O138" si="53">IF(E75&lt;=$O$8,0,N75)</f>
        <v>891482.08650834416</v>
      </c>
      <c r="P75" s="102">
        <f t="shared" si="44"/>
        <v>5.4201496585880933E-4</v>
      </c>
      <c r="Q75" s="101">
        <f t="shared" ref="Q75:Q138" si="54">P75*$N$7</f>
        <v>923297.46625741816</v>
      </c>
      <c r="R75" s="101">
        <f t="shared" ref="R75:R138" si="55">Q75/$R$3</f>
        <v>25.745844243416936</v>
      </c>
      <c r="S75" s="101">
        <f t="shared" ref="S75:S138" si="56">ROUND(R75,0)</f>
        <v>26</v>
      </c>
      <c r="T75" s="101">
        <f t="shared" ref="T75:T138" si="57">IF(AND(Q75&gt;0,S75&lt;$T$8),$T$8,S75)</f>
        <v>26</v>
      </c>
      <c r="U75" s="101">
        <f t="shared" ref="U75:U138" si="58">T75*$R$3</f>
        <v>932412</v>
      </c>
      <c r="V75" s="103">
        <f t="shared" ref="V75:V138" si="59">IF(K75&lt;$V$10,"N/D",T75/$T$2489)</f>
        <v>5.2981212047112521E-4</v>
      </c>
      <c r="W75" s="104">
        <f t="shared" ref="W75:W138" si="60">IF(AND(T75&gt;10,V75&lt;&gt;"N/D"),V75/$V$2489," ")</f>
        <v>1.4115858624246707E-3</v>
      </c>
      <c r="X75" s="70">
        <f t="shared" ref="X75:X138" si="61">IF(W75=" "," ",ROUND(W75/$W$2489*$X$2491,0))</f>
        <v>2</v>
      </c>
      <c r="Y75" s="69">
        <f t="shared" ref="Y75:Y138" si="62">IF(X75=" ",T75,T75-X75)</f>
        <v>24</v>
      </c>
      <c r="Z75" s="105">
        <f t="shared" ref="Z75:Z138" si="63">Y75*$R$3</f>
        <v>860688</v>
      </c>
      <c r="AA75" s="62">
        <f t="shared" ref="AA75:AA138" si="64">$AA$7*M75</f>
        <v>1969489.6646580107</v>
      </c>
      <c r="AB75" s="106">
        <f t="shared" ref="AB75:AB138" si="65">Y75*$AC$3</f>
        <v>723480</v>
      </c>
      <c r="AC75" s="107" t="str">
        <f t="shared" ref="AC75:AC138" si="66">IF(Z75=0,$AC$8*$AC$5,"0")</f>
        <v>0</v>
      </c>
      <c r="AD75" s="108">
        <f t="shared" ref="AD75:AD138" si="67">AC75/$AC$5</f>
        <v>0</v>
      </c>
      <c r="AE75" s="106">
        <f t="shared" ref="AE75:AE138" si="68">AB75+AC75</f>
        <v>723480</v>
      </c>
      <c r="AF75" s="109">
        <f t="shared" ref="AF75:AF138" si="69">IF(AA75&lt;AE75,0,AA75-AE75)</f>
        <v>1246009.6646580107</v>
      </c>
      <c r="AG75" s="101">
        <f t="shared" ref="AG75:AG138" si="70">ROUND(AF75/$AC$5,0)</f>
        <v>29</v>
      </c>
      <c r="AH75" s="70">
        <f t="shared" ref="AH75:AH138" si="71">IF(W75=" "," ",ROUND(W75/$W$2489*$AH$2491,0))</f>
        <v>1</v>
      </c>
      <c r="AI75" s="69">
        <f t="shared" ref="AI75:AI138" si="72">IF(AH75=" ",AD75+AG75,AD75+AG75-AH75)</f>
        <v>28</v>
      </c>
      <c r="AJ75" s="105">
        <f t="shared" ref="AJ75:AJ138" si="73">AI75*$AC$5</f>
        <v>1191540</v>
      </c>
      <c r="AK75" s="110">
        <f t="shared" ref="AK75:AK138" si="74">Y75</f>
        <v>24</v>
      </c>
      <c r="AL75" s="111">
        <f t="shared" ref="AL75:AL138" si="75">AI75</f>
        <v>28</v>
      </c>
      <c r="AM75" s="62">
        <f t="shared" ref="AM75:AM138" si="76">AB75+AJ75</f>
        <v>1915020</v>
      </c>
      <c r="AN75" s="62">
        <f t="shared" ref="AN75:AN138" si="77">ROUND(AM75/$AM$2489*(-$AM$2491),1)</f>
        <v>6272.3</v>
      </c>
      <c r="AO75" s="62">
        <f t="shared" si="45"/>
        <v>1908747.7</v>
      </c>
      <c r="AP75" s="60">
        <f t="shared" ref="AP75:AP138" si="78">AL75</f>
        <v>28</v>
      </c>
      <c r="AQ75" s="62">
        <f t="shared" ref="AQ75:AQ138" si="79">AL75*$AC$4</f>
        <v>347480</v>
      </c>
      <c r="AR75" s="60">
        <f t="shared" ref="AR75:AR138" si="80">Y75</f>
        <v>24</v>
      </c>
      <c r="AS75" s="62">
        <f t="shared" ref="AS75:AS138" si="81">AB75</f>
        <v>723480</v>
      </c>
      <c r="AT75" s="112">
        <f t="shared" ref="AT75:AT138" si="82">AL75</f>
        <v>28</v>
      </c>
      <c r="AU75" s="62">
        <f t="shared" ref="AU75:AU138" si="83">AO75-AQ75-AS75</f>
        <v>837787.7</v>
      </c>
      <c r="AV75" s="113">
        <f t="shared" ref="AV75:AV138" si="84">AK75+AL75</f>
        <v>52</v>
      </c>
      <c r="AW75" s="62">
        <f t="shared" ref="AW75:AW138" si="85">Z75+AO75</f>
        <v>2769435.7</v>
      </c>
    </row>
    <row r="76" spans="2:49" s="114" customFormat="1" hidden="1" x14ac:dyDescent="0.25">
      <c r="B76" s="60" t="s">
        <v>130</v>
      </c>
      <c r="C76" s="2" t="str">
        <f t="shared" ref="C76:C139" si="86">MID(B76,1,2)</f>
        <v>02</v>
      </c>
      <c r="D76" s="60" t="s">
        <v>131</v>
      </c>
      <c r="E76" s="43">
        <v>74</v>
      </c>
      <c r="F76" s="60">
        <v>0</v>
      </c>
      <c r="G76" s="60">
        <v>12224.61</v>
      </c>
      <c r="H76" s="43">
        <f t="shared" si="46"/>
        <v>74</v>
      </c>
      <c r="I76" s="44">
        <f t="shared" si="47"/>
        <v>8.7976156083967297E-5</v>
      </c>
      <c r="J76" s="44">
        <f t="shared" si="48"/>
        <v>0.53505606773194792</v>
      </c>
      <c r="K76" s="45">
        <f t="shared" si="49"/>
        <v>0</v>
      </c>
      <c r="L76" s="44">
        <f t="shared" si="50"/>
        <v>4.7072176128459628E-5</v>
      </c>
      <c r="M76" s="44">
        <f t="shared" si="51"/>
        <v>4.904976395016126E-5</v>
      </c>
      <c r="N76" s="62">
        <f t="shared" si="52"/>
        <v>83554.007967199548</v>
      </c>
      <c r="O76" s="101">
        <f t="shared" si="53"/>
        <v>0</v>
      </c>
      <c r="P76" s="102">
        <f t="shared" si="44"/>
        <v>0</v>
      </c>
      <c r="Q76" s="101">
        <f t="shared" si="54"/>
        <v>0</v>
      </c>
      <c r="R76" s="101">
        <f t="shared" si="55"/>
        <v>0</v>
      </c>
      <c r="S76" s="101">
        <f t="shared" si="56"/>
        <v>0</v>
      </c>
      <c r="T76" s="101">
        <f t="shared" si="57"/>
        <v>0</v>
      </c>
      <c r="U76" s="101">
        <f t="shared" si="58"/>
        <v>0</v>
      </c>
      <c r="V76" s="103" t="str">
        <f t="shared" si="59"/>
        <v>N/D</v>
      </c>
      <c r="W76" s="104" t="str">
        <f t="shared" si="60"/>
        <v xml:space="preserve"> </v>
      </c>
      <c r="X76" s="70" t="str">
        <f t="shared" si="61"/>
        <v xml:space="preserve"> </v>
      </c>
      <c r="Y76" s="69">
        <f t="shared" si="62"/>
        <v>0</v>
      </c>
      <c r="Z76" s="105">
        <f t="shared" si="63"/>
        <v>0</v>
      </c>
      <c r="AA76" s="62">
        <f t="shared" si="64"/>
        <v>184590.08613025266</v>
      </c>
      <c r="AB76" s="106">
        <f t="shared" si="65"/>
        <v>0</v>
      </c>
      <c r="AC76" s="107">
        <f t="shared" si="66"/>
        <v>425550</v>
      </c>
      <c r="AD76" s="108">
        <f t="shared" si="67"/>
        <v>10</v>
      </c>
      <c r="AE76" s="106">
        <f t="shared" si="68"/>
        <v>425550</v>
      </c>
      <c r="AF76" s="109">
        <f t="shared" si="69"/>
        <v>0</v>
      </c>
      <c r="AG76" s="101">
        <f t="shared" si="70"/>
        <v>0</v>
      </c>
      <c r="AH76" s="70" t="str">
        <f t="shared" si="71"/>
        <v xml:space="preserve"> </v>
      </c>
      <c r="AI76" s="69">
        <f t="shared" si="72"/>
        <v>10</v>
      </c>
      <c r="AJ76" s="105">
        <f t="shared" si="73"/>
        <v>425550</v>
      </c>
      <c r="AK76" s="110">
        <f t="shared" si="74"/>
        <v>0</v>
      </c>
      <c r="AL76" s="111">
        <f t="shared" si="75"/>
        <v>10</v>
      </c>
      <c r="AM76" s="62">
        <f t="shared" si="76"/>
        <v>425550</v>
      </c>
      <c r="AN76" s="62">
        <f t="shared" si="77"/>
        <v>1393.8</v>
      </c>
      <c r="AO76" s="62">
        <f t="shared" si="45"/>
        <v>424156.2</v>
      </c>
      <c r="AP76" s="60">
        <f t="shared" si="78"/>
        <v>10</v>
      </c>
      <c r="AQ76" s="62">
        <f t="shared" si="79"/>
        <v>124100</v>
      </c>
      <c r="AR76" s="60">
        <f t="shared" si="80"/>
        <v>0</v>
      </c>
      <c r="AS76" s="62">
        <f t="shared" si="81"/>
        <v>0</v>
      </c>
      <c r="AT76" s="112">
        <f t="shared" si="82"/>
        <v>10</v>
      </c>
      <c r="AU76" s="62">
        <f t="shared" si="83"/>
        <v>300056.2</v>
      </c>
      <c r="AV76" s="113">
        <f t="shared" si="84"/>
        <v>10</v>
      </c>
      <c r="AW76" s="62">
        <f t="shared" si="85"/>
        <v>424156.2</v>
      </c>
    </row>
    <row r="77" spans="2:49" s="114" customFormat="1" hidden="1" x14ac:dyDescent="0.25">
      <c r="B77" s="60" t="s">
        <v>132</v>
      </c>
      <c r="C77" s="2" t="str">
        <f t="shared" si="86"/>
        <v>02</v>
      </c>
      <c r="D77" s="60" t="s">
        <v>133</v>
      </c>
      <c r="E77" s="43">
        <v>214</v>
      </c>
      <c r="F77" s="60">
        <v>69</v>
      </c>
      <c r="G77" s="60">
        <v>5995.04</v>
      </c>
      <c r="H77" s="43">
        <f t="shared" si="46"/>
        <v>145</v>
      </c>
      <c r="I77" s="44">
        <f t="shared" si="47"/>
        <v>1.7238571124561158E-4</v>
      </c>
      <c r="J77" s="44">
        <f t="shared" si="48"/>
        <v>1.0910438889743268</v>
      </c>
      <c r="K77" s="45">
        <f t="shared" si="49"/>
        <v>0.32242990654205606</v>
      </c>
      <c r="L77" s="44">
        <f t="shared" si="50"/>
        <v>1.8808037680101739E-4</v>
      </c>
      <c r="M77" s="44">
        <f t="shared" si="51"/>
        <v>1.9598197586131384E-4</v>
      </c>
      <c r="N77" s="62">
        <f t="shared" si="52"/>
        <v>333846.24621603073</v>
      </c>
      <c r="O77" s="101">
        <f t="shared" si="53"/>
        <v>333846.24621603073</v>
      </c>
      <c r="P77" s="102">
        <f t="shared" si="44"/>
        <v>2.0297621733892223E-4</v>
      </c>
      <c r="Q77" s="101">
        <f t="shared" si="54"/>
        <v>345760.61360704218</v>
      </c>
      <c r="R77" s="101">
        <f t="shared" si="55"/>
        <v>9.6414202667738049</v>
      </c>
      <c r="S77" s="101">
        <f t="shared" si="56"/>
        <v>10</v>
      </c>
      <c r="T77" s="101">
        <f t="shared" si="57"/>
        <v>10</v>
      </c>
      <c r="U77" s="101">
        <f t="shared" si="58"/>
        <v>358620</v>
      </c>
      <c r="V77" s="103">
        <f t="shared" si="59"/>
        <v>2.0377389248889431E-4</v>
      </c>
      <c r="W77" s="104" t="str">
        <f t="shared" si="60"/>
        <v xml:space="preserve"> </v>
      </c>
      <c r="X77" s="70" t="str">
        <f t="shared" si="61"/>
        <v xml:space="preserve"> </v>
      </c>
      <c r="Y77" s="69">
        <f t="shared" si="62"/>
        <v>10</v>
      </c>
      <c r="Z77" s="105">
        <f t="shared" si="63"/>
        <v>358620</v>
      </c>
      <c r="AA77" s="62">
        <f t="shared" si="64"/>
        <v>737543.40267519443</v>
      </c>
      <c r="AB77" s="106">
        <f t="shared" si="65"/>
        <v>301450</v>
      </c>
      <c r="AC77" s="107" t="str">
        <f t="shared" si="66"/>
        <v>0</v>
      </c>
      <c r="AD77" s="108">
        <f t="shared" si="67"/>
        <v>0</v>
      </c>
      <c r="AE77" s="106">
        <f t="shared" si="68"/>
        <v>301450</v>
      </c>
      <c r="AF77" s="109">
        <f t="shared" si="69"/>
        <v>436093.40267519443</v>
      </c>
      <c r="AG77" s="101">
        <f t="shared" si="70"/>
        <v>10</v>
      </c>
      <c r="AH77" s="70" t="str">
        <f t="shared" si="71"/>
        <v xml:space="preserve"> </v>
      </c>
      <c r="AI77" s="69">
        <f t="shared" si="72"/>
        <v>10</v>
      </c>
      <c r="AJ77" s="105">
        <f t="shared" si="73"/>
        <v>425550</v>
      </c>
      <c r="AK77" s="110">
        <f t="shared" si="74"/>
        <v>10</v>
      </c>
      <c r="AL77" s="111">
        <f t="shared" si="75"/>
        <v>10</v>
      </c>
      <c r="AM77" s="62">
        <f t="shared" si="76"/>
        <v>727000</v>
      </c>
      <c r="AN77" s="62">
        <f t="shared" si="77"/>
        <v>2381.1999999999998</v>
      </c>
      <c r="AO77" s="62">
        <f t="shared" si="45"/>
        <v>724618.8</v>
      </c>
      <c r="AP77" s="60">
        <f t="shared" si="78"/>
        <v>10</v>
      </c>
      <c r="AQ77" s="62">
        <f t="shared" si="79"/>
        <v>124100</v>
      </c>
      <c r="AR77" s="60">
        <f t="shared" si="80"/>
        <v>10</v>
      </c>
      <c r="AS77" s="62">
        <f t="shared" si="81"/>
        <v>301450</v>
      </c>
      <c r="AT77" s="112">
        <f t="shared" si="82"/>
        <v>10</v>
      </c>
      <c r="AU77" s="62">
        <f t="shared" si="83"/>
        <v>299068.80000000005</v>
      </c>
      <c r="AV77" s="113">
        <f t="shared" si="84"/>
        <v>20</v>
      </c>
      <c r="AW77" s="62">
        <f t="shared" si="85"/>
        <v>1083238.8</v>
      </c>
    </row>
    <row r="78" spans="2:49" s="114" customFormat="1" hidden="1" x14ac:dyDescent="0.25">
      <c r="B78" s="60" t="s">
        <v>134</v>
      </c>
      <c r="C78" s="2" t="str">
        <f t="shared" si="86"/>
        <v>02</v>
      </c>
      <c r="D78" s="60" t="s">
        <v>135</v>
      </c>
      <c r="E78" s="43">
        <v>163</v>
      </c>
      <c r="F78" s="60">
        <v>0</v>
      </c>
      <c r="G78" s="60">
        <v>6693.81</v>
      </c>
      <c r="H78" s="43">
        <f t="shared" si="46"/>
        <v>163</v>
      </c>
      <c r="I78" s="44">
        <f t="shared" si="47"/>
        <v>1.9378531677954959E-4</v>
      </c>
      <c r="J78" s="44">
        <f t="shared" si="48"/>
        <v>0.97714930004835032</v>
      </c>
      <c r="K78" s="45">
        <f t="shared" si="49"/>
        <v>0</v>
      </c>
      <c r="L78" s="44">
        <f t="shared" si="50"/>
        <v>1.8935718665078472E-4</v>
      </c>
      <c r="M78" s="44">
        <f t="shared" si="51"/>
        <v>1.9731242681750969E-4</v>
      </c>
      <c r="N78" s="62">
        <f t="shared" si="52"/>
        <v>336112.60798500705</v>
      </c>
      <c r="O78" s="101">
        <f t="shared" si="53"/>
        <v>336112.60798500705</v>
      </c>
      <c r="P78" s="102">
        <f t="shared" si="44"/>
        <v>2.0435414967814251E-4</v>
      </c>
      <c r="Q78" s="101">
        <f t="shared" si="54"/>
        <v>348107.8577195002</v>
      </c>
      <c r="R78" s="101">
        <f t="shared" si="55"/>
        <v>9.7068723919329702</v>
      </c>
      <c r="S78" s="101">
        <f t="shared" si="56"/>
        <v>10</v>
      </c>
      <c r="T78" s="101">
        <f t="shared" si="57"/>
        <v>10</v>
      </c>
      <c r="U78" s="101">
        <f t="shared" si="58"/>
        <v>358620</v>
      </c>
      <c r="V78" s="103" t="str">
        <f t="shared" si="59"/>
        <v>N/D</v>
      </c>
      <c r="W78" s="104" t="str">
        <f t="shared" si="60"/>
        <v xml:space="preserve"> </v>
      </c>
      <c r="X78" s="70" t="str">
        <f t="shared" si="61"/>
        <v xml:space="preserve"> </v>
      </c>
      <c r="Y78" s="69">
        <f t="shared" si="62"/>
        <v>10</v>
      </c>
      <c r="Z78" s="105">
        <f t="shared" si="63"/>
        <v>358620</v>
      </c>
      <c r="AA78" s="62">
        <f t="shared" si="64"/>
        <v>742550.31885211635</v>
      </c>
      <c r="AB78" s="106">
        <f t="shared" si="65"/>
        <v>301450</v>
      </c>
      <c r="AC78" s="107" t="str">
        <f t="shared" si="66"/>
        <v>0</v>
      </c>
      <c r="AD78" s="108">
        <f t="shared" si="67"/>
        <v>0</v>
      </c>
      <c r="AE78" s="106">
        <f t="shared" si="68"/>
        <v>301450</v>
      </c>
      <c r="AF78" s="109">
        <f t="shared" si="69"/>
        <v>441100.31885211635</v>
      </c>
      <c r="AG78" s="101">
        <f t="shared" si="70"/>
        <v>10</v>
      </c>
      <c r="AH78" s="70" t="str">
        <f t="shared" si="71"/>
        <v xml:space="preserve"> </v>
      </c>
      <c r="AI78" s="69">
        <f t="shared" si="72"/>
        <v>10</v>
      </c>
      <c r="AJ78" s="105">
        <f t="shared" si="73"/>
        <v>425550</v>
      </c>
      <c r="AK78" s="110">
        <f t="shared" si="74"/>
        <v>10</v>
      </c>
      <c r="AL78" s="111">
        <f t="shared" si="75"/>
        <v>10</v>
      </c>
      <c r="AM78" s="62">
        <f t="shared" si="76"/>
        <v>727000</v>
      </c>
      <c r="AN78" s="62">
        <f t="shared" si="77"/>
        <v>2381.1999999999998</v>
      </c>
      <c r="AO78" s="62">
        <f t="shared" si="45"/>
        <v>724618.8</v>
      </c>
      <c r="AP78" s="60">
        <f t="shared" si="78"/>
        <v>10</v>
      </c>
      <c r="AQ78" s="62">
        <f t="shared" si="79"/>
        <v>124100</v>
      </c>
      <c r="AR78" s="60">
        <f t="shared" si="80"/>
        <v>10</v>
      </c>
      <c r="AS78" s="62">
        <f t="shared" si="81"/>
        <v>301450</v>
      </c>
      <c r="AT78" s="112">
        <f t="shared" si="82"/>
        <v>10</v>
      </c>
      <c r="AU78" s="62">
        <f t="shared" si="83"/>
        <v>299068.80000000005</v>
      </c>
      <c r="AV78" s="113">
        <f t="shared" si="84"/>
        <v>20</v>
      </c>
      <c r="AW78" s="62">
        <f t="shared" si="85"/>
        <v>1083238.8</v>
      </c>
    </row>
    <row r="79" spans="2:49" s="114" customFormat="1" hidden="1" x14ac:dyDescent="0.25">
      <c r="B79" s="60" t="s">
        <v>136</v>
      </c>
      <c r="C79" s="2" t="str">
        <f t="shared" si="86"/>
        <v>02</v>
      </c>
      <c r="D79" s="60" t="s">
        <v>137</v>
      </c>
      <c r="E79" s="43">
        <v>123</v>
      </c>
      <c r="F79" s="60">
        <v>0</v>
      </c>
      <c r="G79" s="60">
        <v>5139.12</v>
      </c>
      <c r="H79" s="43">
        <f t="shared" si="46"/>
        <v>123</v>
      </c>
      <c r="I79" s="44">
        <f t="shared" si="47"/>
        <v>1.4623063781524294E-4</v>
      </c>
      <c r="J79" s="44">
        <f t="shared" si="48"/>
        <v>1.2727571561194617</v>
      </c>
      <c r="K79" s="45">
        <f t="shared" si="49"/>
        <v>0</v>
      </c>
      <c r="L79" s="44">
        <f t="shared" si="50"/>
        <v>1.8611609072326362E-4</v>
      </c>
      <c r="M79" s="44">
        <f t="shared" si="51"/>
        <v>1.9393516654913167E-4</v>
      </c>
      <c r="N79" s="62">
        <f t="shared" si="52"/>
        <v>330359.60106619523</v>
      </c>
      <c r="O79" s="101">
        <f t="shared" si="53"/>
        <v>330359.60106619523</v>
      </c>
      <c r="P79" s="102">
        <f t="shared" si="44"/>
        <v>2.0085636111247615E-4</v>
      </c>
      <c r="Q79" s="101">
        <f t="shared" si="54"/>
        <v>342149.53641177237</v>
      </c>
      <c r="R79" s="101">
        <f t="shared" si="55"/>
        <v>9.5407265744178336</v>
      </c>
      <c r="S79" s="101">
        <f t="shared" si="56"/>
        <v>10</v>
      </c>
      <c r="T79" s="101">
        <f t="shared" si="57"/>
        <v>10</v>
      </c>
      <c r="U79" s="101">
        <f t="shared" si="58"/>
        <v>358620</v>
      </c>
      <c r="V79" s="103" t="str">
        <f t="shared" si="59"/>
        <v>N/D</v>
      </c>
      <c r="W79" s="104" t="str">
        <f t="shared" si="60"/>
        <v xml:space="preserve"> </v>
      </c>
      <c r="X79" s="70" t="str">
        <f t="shared" si="61"/>
        <v xml:space="preserve"> </v>
      </c>
      <c r="Y79" s="69">
        <f t="shared" si="62"/>
        <v>10</v>
      </c>
      <c r="Z79" s="105">
        <f t="shared" si="63"/>
        <v>358620</v>
      </c>
      <c r="AA79" s="62">
        <f t="shared" si="64"/>
        <v>729840.59889387933</v>
      </c>
      <c r="AB79" s="106">
        <f t="shared" si="65"/>
        <v>301450</v>
      </c>
      <c r="AC79" s="107" t="str">
        <f t="shared" si="66"/>
        <v>0</v>
      </c>
      <c r="AD79" s="108">
        <f t="shared" si="67"/>
        <v>0</v>
      </c>
      <c r="AE79" s="106">
        <f t="shared" si="68"/>
        <v>301450</v>
      </c>
      <c r="AF79" s="109">
        <f t="shared" si="69"/>
        <v>428390.59889387933</v>
      </c>
      <c r="AG79" s="101">
        <f t="shared" si="70"/>
        <v>10</v>
      </c>
      <c r="AH79" s="70" t="str">
        <f t="shared" si="71"/>
        <v xml:space="preserve"> </v>
      </c>
      <c r="AI79" s="69">
        <f t="shared" si="72"/>
        <v>10</v>
      </c>
      <c r="AJ79" s="105">
        <f t="shared" si="73"/>
        <v>425550</v>
      </c>
      <c r="AK79" s="110">
        <f t="shared" si="74"/>
        <v>10</v>
      </c>
      <c r="AL79" s="111">
        <f t="shared" si="75"/>
        <v>10</v>
      </c>
      <c r="AM79" s="62">
        <f t="shared" si="76"/>
        <v>727000</v>
      </c>
      <c r="AN79" s="62">
        <f t="shared" si="77"/>
        <v>2381.1999999999998</v>
      </c>
      <c r="AO79" s="62">
        <f t="shared" si="45"/>
        <v>724618.8</v>
      </c>
      <c r="AP79" s="60">
        <f t="shared" si="78"/>
        <v>10</v>
      </c>
      <c r="AQ79" s="62">
        <f t="shared" si="79"/>
        <v>124100</v>
      </c>
      <c r="AR79" s="60">
        <f t="shared" si="80"/>
        <v>10</v>
      </c>
      <c r="AS79" s="62">
        <f t="shared" si="81"/>
        <v>301450</v>
      </c>
      <c r="AT79" s="112">
        <f t="shared" si="82"/>
        <v>10</v>
      </c>
      <c r="AU79" s="62">
        <f t="shared" si="83"/>
        <v>299068.80000000005</v>
      </c>
      <c r="AV79" s="113">
        <f t="shared" si="84"/>
        <v>20</v>
      </c>
      <c r="AW79" s="62">
        <f t="shared" si="85"/>
        <v>1083238.8</v>
      </c>
    </row>
    <row r="80" spans="2:49" s="114" customFormat="1" hidden="1" x14ac:dyDescent="0.25">
      <c r="B80" s="60" t="s">
        <v>138</v>
      </c>
      <c r="C80" s="2" t="str">
        <f t="shared" si="86"/>
        <v>02</v>
      </c>
      <c r="D80" s="60" t="s">
        <v>139</v>
      </c>
      <c r="E80" s="43">
        <v>31</v>
      </c>
      <c r="F80" s="60">
        <v>0</v>
      </c>
      <c r="G80" s="60">
        <v>6476.9</v>
      </c>
      <c r="H80" s="43">
        <f t="shared" si="46"/>
        <v>31</v>
      </c>
      <c r="I80" s="44">
        <f t="shared" si="47"/>
        <v>3.6854876197337649E-5</v>
      </c>
      <c r="J80" s="44">
        <f t="shared" si="48"/>
        <v>1.0098738217598926</v>
      </c>
      <c r="K80" s="45">
        <f t="shared" si="49"/>
        <v>0</v>
      </c>
      <c r="L80" s="44">
        <f t="shared" si="50"/>
        <v>3.721877467589307E-5</v>
      </c>
      <c r="M80" s="44">
        <f t="shared" si="51"/>
        <v>3.8782403162854029E-5</v>
      </c>
      <c r="N80" s="62">
        <f t="shared" si="52"/>
        <v>66064.032971673383</v>
      </c>
      <c r="O80" s="101">
        <f t="shared" si="53"/>
        <v>0</v>
      </c>
      <c r="P80" s="102">
        <f t="shared" si="44"/>
        <v>0</v>
      </c>
      <c r="Q80" s="101">
        <f t="shared" si="54"/>
        <v>0</v>
      </c>
      <c r="R80" s="101">
        <f t="shared" si="55"/>
        <v>0</v>
      </c>
      <c r="S80" s="101">
        <f t="shared" si="56"/>
        <v>0</v>
      </c>
      <c r="T80" s="101">
        <f t="shared" si="57"/>
        <v>0</v>
      </c>
      <c r="U80" s="101">
        <f t="shared" si="58"/>
        <v>0</v>
      </c>
      <c r="V80" s="103" t="str">
        <f t="shared" si="59"/>
        <v>N/D</v>
      </c>
      <c r="W80" s="104" t="str">
        <f t="shared" si="60"/>
        <v xml:space="preserve"> </v>
      </c>
      <c r="X80" s="70" t="str">
        <f t="shared" si="61"/>
        <v xml:space="preserve"> </v>
      </c>
      <c r="Y80" s="69">
        <f t="shared" si="62"/>
        <v>0</v>
      </c>
      <c r="Z80" s="105">
        <f t="shared" si="63"/>
        <v>0</v>
      </c>
      <c r="AA80" s="62">
        <f t="shared" si="64"/>
        <v>145950.6950419457</v>
      </c>
      <c r="AB80" s="106">
        <f t="shared" si="65"/>
        <v>0</v>
      </c>
      <c r="AC80" s="107">
        <f t="shared" si="66"/>
        <v>425550</v>
      </c>
      <c r="AD80" s="108">
        <f t="shared" si="67"/>
        <v>10</v>
      </c>
      <c r="AE80" s="106">
        <f t="shared" si="68"/>
        <v>425550</v>
      </c>
      <c r="AF80" s="109">
        <f t="shared" si="69"/>
        <v>0</v>
      </c>
      <c r="AG80" s="101">
        <f t="shared" si="70"/>
        <v>0</v>
      </c>
      <c r="AH80" s="70" t="str">
        <f t="shared" si="71"/>
        <v xml:space="preserve"> </v>
      </c>
      <c r="AI80" s="69">
        <f t="shared" si="72"/>
        <v>10</v>
      </c>
      <c r="AJ80" s="105">
        <f t="shared" si="73"/>
        <v>425550</v>
      </c>
      <c r="AK80" s="110">
        <f t="shared" si="74"/>
        <v>0</v>
      </c>
      <c r="AL80" s="111">
        <f t="shared" si="75"/>
        <v>10</v>
      </c>
      <c r="AM80" s="62">
        <f t="shared" si="76"/>
        <v>425550</v>
      </c>
      <c r="AN80" s="62">
        <f t="shared" si="77"/>
        <v>1393.8</v>
      </c>
      <c r="AO80" s="62">
        <f t="shared" si="45"/>
        <v>424156.2</v>
      </c>
      <c r="AP80" s="60">
        <f t="shared" si="78"/>
        <v>10</v>
      </c>
      <c r="AQ80" s="62">
        <f t="shared" si="79"/>
        <v>124100</v>
      </c>
      <c r="AR80" s="60">
        <f t="shared" si="80"/>
        <v>0</v>
      </c>
      <c r="AS80" s="62">
        <f t="shared" si="81"/>
        <v>0</v>
      </c>
      <c r="AT80" s="112">
        <f t="shared" si="82"/>
        <v>10</v>
      </c>
      <c r="AU80" s="62">
        <f t="shared" si="83"/>
        <v>300056.2</v>
      </c>
      <c r="AV80" s="113">
        <f t="shared" si="84"/>
        <v>10</v>
      </c>
      <c r="AW80" s="62">
        <f t="shared" si="85"/>
        <v>424156.2</v>
      </c>
    </row>
    <row r="81" spans="2:49" s="114" customFormat="1" hidden="1" x14ac:dyDescent="0.25">
      <c r="B81" s="60" t="s">
        <v>140</v>
      </c>
      <c r="C81" s="2" t="str">
        <f t="shared" si="86"/>
        <v>02</v>
      </c>
      <c r="D81" s="60" t="s">
        <v>141</v>
      </c>
      <c r="E81" s="43">
        <v>105</v>
      </c>
      <c r="F81" s="60">
        <v>0</v>
      </c>
      <c r="G81" s="60">
        <v>5494.78</v>
      </c>
      <c r="H81" s="43">
        <f t="shared" si="46"/>
        <v>105</v>
      </c>
      <c r="I81" s="44">
        <f t="shared" si="47"/>
        <v>1.2483103228130496E-4</v>
      </c>
      <c r="J81" s="44">
        <f t="shared" si="48"/>
        <v>1.1903755484581089</v>
      </c>
      <c r="K81" s="45">
        <f t="shared" si="49"/>
        <v>0</v>
      </c>
      <c r="L81" s="44">
        <f t="shared" si="50"/>
        <v>1.4859580851645028E-4</v>
      </c>
      <c r="M81" s="44">
        <f t="shared" si="51"/>
        <v>1.5483858897503996E-4</v>
      </c>
      <c r="N81" s="62">
        <f t="shared" si="52"/>
        <v>263760.38649229606</v>
      </c>
      <c r="O81" s="101">
        <f t="shared" si="53"/>
        <v>263760.38649229606</v>
      </c>
      <c r="P81" s="102">
        <f t="shared" si="44"/>
        <v>1.6036449755201009E-4</v>
      </c>
      <c r="Q81" s="101">
        <f t="shared" si="54"/>
        <v>273173.51658881025</v>
      </c>
      <c r="R81" s="101">
        <f t="shared" si="55"/>
        <v>7.6173530920977708</v>
      </c>
      <c r="S81" s="101">
        <f t="shared" si="56"/>
        <v>8</v>
      </c>
      <c r="T81" s="101">
        <f t="shared" si="57"/>
        <v>10</v>
      </c>
      <c r="U81" s="101">
        <f t="shared" si="58"/>
        <v>358620</v>
      </c>
      <c r="V81" s="103" t="str">
        <f t="shared" si="59"/>
        <v>N/D</v>
      </c>
      <c r="W81" s="104" t="str">
        <f t="shared" si="60"/>
        <v xml:space="preserve"> </v>
      </c>
      <c r="X81" s="70" t="str">
        <f t="shared" si="61"/>
        <v xml:space="preserve"> </v>
      </c>
      <c r="Y81" s="69">
        <f t="shared" si="62"/>
        <v>10</v>
      </c>
      <c r="Z81" s="105">
        <f t="shared" si="63"/>
        <v>358620</v>
      </c>
      <c r="AA81" s="62">
        <f t="shared" si="64"/>
        <v>582707.56418381189</v>
      </c>
      <c r="AB81" s="106">
        <f t="shared" si="65"/>
        <v>301450</v>
      </c>
      <c r="AC81" s="107" t="str">
        <f t="shared" si="66"/>
        <v>0</v>
      </c>
      <c r="AD81" s="108">
        <f t="shared" si="67"/>
        <v>0</v>
      </c>
      <c r="AE81" s="106">
        <f t="shared" si="68"/>
        <v>301450</v>
      </c>
      <c r="AF81" s="109">
        <f t="shared" si="69"/>
        <v>281257.56418381189</v>
      </c>
      <c r="AG81" s="101">
        <f t="shared" si="70"/>
        <v>7</v>
      </c>
      <c r="AH81" s="70" t="str">
        <f t="shared" si="71"/>
        <v xml:space="preserve"> </v>
      </c>
      <c r="AI81" s="69">
        <f t="shared" si="72"/>
        <v>7</v>
      </c>
      <c r="AJ81" s="105">
        <f t="shared" si="73"/>
        <v>297885</v>
      </c>
      <c r="AK81" s="110">
        <f t="shared" si="74"/>
        <v>10</v>
      </c>
      <c r="AL81" s="111">
        <f t="shared" si="75"/>
        <v>7</v>
      </c>
      <c r="AM81" s="62">
        <f t="shared" si="76"/>
        <v>599335</v>
      </c>
      <c r="AN81" s="62">
        <f t="shared" si="77"/>
        <v>1963</v>
      </c>
      <c r="AO81" s="62">
        <f t="shared" si="45"/>
        <v>597372</v>
      </c>
      <c r="AP81" s="60">
        <f t="shared" si="78"/>
        <v>7</v>
      </c>
      <c r="AQ81" s="62">
        <f t="shared" si="79"/>
        <v>86870</v>
      </c>
      <c r="AR81" s="60">
        <f t="shared" si="80"/>
        <v>10</v>
      </c>
      <c r="AS81" s="62">
        <f t="shared" si="81"/>
        <v>301450</v>
      </c>
      <c r="AT81" s="112">
        <f t="shared" si="82"/>
        <v>7</v>
      </c>
      <c r="AU81" s="62">
        <f t="shared" si="83"/>
        <v>209052</v>
      </c>
      <c r="AV81" s="113">
        <f t="shared" si="84"/>
        <v>17</v>
      </c>
      <c r="AW81" s="62">
        <f t="shared" si="85"/>
        <v>955992</v>
      </c>
    </row>
    <row r="82" spans="2:49" s="114" customFormat="1" hidden="1" x14ac:dyDescent="0.25">
      <c r="B82" s="60" t="s">
        <v>142</v>
      </c>
      <c r="C82" s="2" t="str">
        <f t="shared" si="86"/>
        <v>02</v>
      </c>
      <c r="D82" s="60" t="s">
        <v>143</v>
      </c>
      <c r="E82" s="43">
        <v>1890</v>
      </c>
      <c r="F82" s="60">
        <v>535</v>
      </c>
      <c r="G82" s="60">
        <v>6001.12</v>
      </c>
      <c r="H82" s="43">
        <f t="shared" si="46"/>
        <v>1355</v>
      </c>
      <c r="I82" s="44">
        <f t="shared" si="47"/>
        <v>1.6109147499158876E-3</v>
      </c>
      <c r="J82" s="44">
        <f t="shared" si="48"/>
        <v>1.089938504171996</v>
      </c>
      <c r="K82" s="45">
        <f t="shared" si="49"/>
        <v>0.28306878306878308</v>
      </c>
      <c r="L82" s="44">
        <f t="shared" si="50"/>
        <v>1.7557980128719275E-3</v>
      </c>
      <c r="M82" s="44">
        <f t="shared" si="51"/>
        <v>1.8295622841082459E-3</v>
      </c>
      <c r="N82" s="62">
        <f t="shared" si="52"/>
        <v>3116574.8691103659</v>
      </c>
      <c r="O82" s="101">
        <f t="shared" si="53"/>
        <v>3116574.8691103659</v>
      </c>
      <c r="P82" s="102">
        <f t="shared" si="44"/>
        <v>1.8948560457265756E-3</v>
      </c>
      <c r="Q82" s="101">
        <f t="shared" si="54"/>
        <v>3227799.777022454</v>
      </c>
      <c r="R82" s="101">
        <f t="shared" si="55"/>
        <v>90.006128409526909</v>
      </c>
      <c r="S82" s="101">
        <f t="shared" si="56"/>
        <v>90</v>
      </c>
      <c r="T82" s="101">
        <f t="shared" si="57"/>
        <v>90</v>
      </c>
      <c r="U82" s="101">
        <f t="shared" si="58"/>
        <v>3227580</v>
      </c>
      <c r="V82" s="103">
        <f t="shared" si="59"/>
        <v>1.8339650324000489E-3</v>
      </c>
      <c r="W82" s="104">
        <f t="shared" si="60"/>
        <v>4.8862587545469372E-3</v>
      </c>
      <c r="X82" s="70">
        <f t="shared" si="61"/>
        <v>8</v>
      </c>
      <c r="Y82" s="69">
        <f t="shared" si="62"/>
        <v>82</v>
      </c>
      <c r="Z82" s="105">
        <f t="shared" si="63"/>
        <v>2940684</v>
      </c>
      <c r="AA82" s="62">
        <f t="shared" si="64"/>
        <v>6885233.1266538659</v>
      </c>
      <c r="AB82" s="106">
        <f t="shared" si="65"/>
        <v>2471890</v>
      </c>
      <c r="AC82" s="107" t="str">
        <f t="shared" si="66"/>
        <v>0</v>
      </c>
      <c r="AD82" s="108">
        <f t="shared" si="67"/>
        <v>0</v>
      </c>
      <c r="AE82" s="106">
        <f t="shared" si="68"/>
        <v>2471890</v>
      </c>
      <c r="AF82" s="109">
        <f t="shared" si="69"/>
        <v>4413343.1266538659</v>
      </c>
      <c r="AG82" s="101">
        <f t="shared" si="70"/>
        <v>104</v>
      </c>
      <c r="AH82" s="70">
        <f t="shared" si="71"/>
        <v>3</v>
      </c>
      <c r="AI82" s="69">
        <f t="shared" si="72"/>
        <v>101</v>
      </c>
      <c r="AJ82" s="105">
        <f t="shared" si="73"/>
        <v>4298055</v>
      </c>
      <c r="AK82" s="110">
        <f t="shared" si="74"/>
        <v>82</v>
      </c>
      <c r="AL82" s="111">
        <f t="shared" si="75"/>
        <v>101</v>
      </c>
      <c r="AM82" s="62">
        <f t="shared" si="76"/>
        <v>6769945</v>
      </c>
      <c r="AN82" s="62">
        <f t="shared" si="77"/>
        <v>22173.8</v>
      </c>
      <c r="AO82" s="62">
        <f t="shared" si="45"/>
        <v>6747771.2000000002</v>
      </c>
      <c r="AP82" s="60">
        <f t="shared" si="78"/>
        <v>101</v>
      </c>
      <c r="AQ82" s="62">
        <f t="shared" si="79"/>
        <v>1253410</v>
      </c>
      <c r="AR82" s="60">
        <f t="shared" si="80"/>
        <v>82</v>
      </c>
      <c r="AS82" s="62">
        <f t="shared" si="81"/>
        <v>2471890</v>
      </c>
      <c r="AT82" s="112">
        <f t="shared" si="82"/>
        <v>101</v>
      </c>
      <c r="AU82" s="62">
        <f t="shared" si="83"/>
        <v>3022471.2</v>
      </c>
      <c r="AV82" s="113">
        <f t="shared" si="84"/>
        <v>183</v>
      </c>
      <c r="AW82" s="62">
        <f t="shared" si="85"/>
        <v>9688455.1999999993</v>
      </c>
    </row>
    <row r="83" spans="2:49" s="114" customFormat="1" hidden="1" x14ac:dyDescent="0.25">
      <c r="B83" s="60" t="s">
        <v>144</v>
      </c>
      <c r="C83" s="2" t="str">
        <f t="shared" si="86"/>
        <v>02</v>
      </c>
      <c r="D83" s="60" t="s">
        <v>145</v>
      </c>
      <c r="E83" s="43">
        <v>453</v>
      </c>
      <c r="F83" s="60">
        <v>68</v>
      </c>
      <c r="G83" s="60">
        <v>7645.77</v>
      </c>
      <c r="H83" s="43">
        <f t="shared" si="46"/>
        <v>385</v>
      </c>
      <c r="I83" s="44">
        <f t="shared" si="47"/>
        <v>4.5771378503145147E-4</v>
      </c>
      <c r="J83" s="44">
        <f t="shared" si="48"/>
        <v>0.85548633507895844</v>
      </c>
      <c r="K83" s="45">
        <f t="shared" si="49"/>
        <v>0.15011037527593818</v>
      </c>
      <c r="L83" s="44">
        <f t="shared" si="50"/>
        <v>3.9156788847167465E-4</v>
      </c>
      <c r="M83" s="44">
        <f t="shared" si="51"/>
        <v>4.0801836837933356E-4</v>
      </c>
      <c r="N83" s="62">
        <f t="shared" si="52"/>
        <v>695040.44987801649</v>
      </c>
      <c r="O83" s="101">
        <f t="shared" si="53"/>
        <v>695040.44987801649</v>
      </c>
      <c r="P83" s="102">
        <f t="shared" si="44"/>
        <v>4.2257980436446882E-4</v>
      </c>
      <c r="Q83" s="101">
        <f t="shared" si="54"/>
        <v>719845.18368982628</v>
      </c>
      <c r="R83" s="101">
        <f t="shared" si="55"/>
        <v>20.072644684898396</v>
      </c>
      <c r="S83" s="101">
        <f t="shared" si="56"/>
        <v>20</v>
      </c>
      <c r="T83" s="101">
        <f t="shared" si="57"/>
        <v>20</v>
      </c>
      <c r="U83" s="101">
        <f t="shared" si="58"/>
        <v>717240</v>
      </c>
      <c r="V83" s="103" t="str">
        <f t="shared" si="59"/>
        <v>N/D</v>
      </c>
      <c r="W83" s="104" t="str">
        <f t="shared" si="60"/>
        <v xml:space="preserve"> </v>
      </c>
      <c r="X83" s="70" t="str">
        <f t="shared" si="61"/>
        <v xml:space="preserve"> </v>
      </c>
      <c r="Y83" s="69">
        <f t="shared" si="62"/>
        <v>20</v>
      </c>
      <c r="Z83" s="105">
        <f t="shared" si="63"/>
        <v>717240</v>
      </c>
      <c r="AA83" s="62">
        <f t="shared" si="64"/>
        <v>1535504.7546894203</v>
      </c>
      <c r="AB83" s="106">
        <f t="shared" si="65"/>
        <v>602900</v>
      </c>
      <c r="AC83" s="107" t="str">
        <f t="shared" si="66"/>
        <v>0</v>
      </c>
      <c r="AD83" s="108">
        <f t="shared" si="67"/>
        <v>0</v>
      </c>
      <c r="AE83" s="106">
        <f t="shared" si="68"/>
        <v>602900</v>
      </c>
      <c r="AF83" s="109">
        <f t="shared" si="69"/>
        <v>932604.75468942034</v>
      </c>
      <c r="AG83" s="101">
        <f t="shared" si="70"/>
        <v>22</v>
      </c>
      <c r="AH83" s="70" t="str">
        <f t="shared" si="71"/>
        <v xml:space="preserve"> </v>
      </c>
      <c r="AI83" s="69">
        <f t="shared" si="72"/>
        <v>22</v>
      </c>
      <c r="AJ83" s="105">
        <f t="shared" si="73"/>
        <v>936210</v>
      </c>
      <c r="AK83" s="110">
        <f t="shared" si="74"/>
        <v>20</v>
      </c>
      <c r="AL83" s="111">
        <f t="shared" si="75"/>
        <v>22</v>
      </c>
      <c r="AM83" s="62">
        <f t="shared" si="76"/>
        <v>1539110</v>
      </c>
      <c r="AN83" s="62">
        <f t="shared" si="77"/>
        <v>5041.1000000000004</v>
      </c>
      <c r="AO83" s="62">
        <f t="shared" si="45"/>
        <v>1534068.9</v>
      </c>
      <c r="AP83" s="60">
        <f t="shared" si="78"/>
        <v>22</v>
      </c>
      <c r="AQ83" s="62">
        <f t="shared" si="79"/>
        <v>273020</v>
      </c>
      <c r="AR83" s="60">
        <f t="shared" si="80"/>
        <v>20</v>
      </c>
      <c r="AS83" s="62">
        <f t="shared" si="81"/>
        <v>602900</v>
      </c>
      <c r="AT83" s="112">
        <f t="shared" si="82"/>
        <v>22</v>
      </c>
      <c r="AU83" s="62">
        <f t="shared" si="83"/>
        <v>658148.89999999991</v>
      </c>
      <c r="AV83" s="113">
        <f t="shared" si="84"/>
        <v>42</v>
      </c>
      <c r="AW83" s="62">
        <f t="shared" si="85"/>
        <v>2251308.9</v>
      </c>
    </row>
    <row r="84" spans="2:49" s="114" customFormat="1" hidden="1" x14ac:dyDescent="0.25">
      <c r="B84" s="60" t="s">
        <v>146</v>
      </c>
      <c r="C84" s="2" t="str">
        <f t="shared" si="86"/>
        <v>02</v>
      </c>
      <c r="D84" s="60" t="s">
        <v>147</v>
      </c>
      <c r="E84" s="43">
        <v>203</v>
      </c>
      <c r="F84" s="60">
        <v>36</v>
      </c>
      <c r="G84" s="60">
        <v>10743.43</v>
      </c>
      <c r="H84" s="43">
        <f t="shared" si="46"/>
        <v>167</v>
      </c>
      <c r="I84" s="44">
        <f t="shared" si="47"/>
        <v>1.9854078467598026E-4</v>
      </c>
      <c r="J84" s="44">
        <f t="shared" si="48"/>
        <v>0.60882341637229898</v>
      </c>
      <c r="K84" s="45">
        <f t="shared" si="49"/>
        <v>0.17733990147783252</v>
      </c>
      <c r="L84" s="44">
        <f t="shared" si="50"/>
        <v>1.2087627881566729E-4</v>
      </c>
      <c r="M84" s="44">
        <f t="shared" si="51"/>
        <v>1.2595451136361932E-4</v>
      </c>
      <c r="N84" s="62">
        <f t="shared" si="52"/>
        <v>214557.69403240879</v>
      </c>
      <c r="O84" s="101">
        <f t="shared" si="53"/>
        <v>214557.69403240879</v>
      </c>
      <c r="P84" s="102">
        <f t="shared" si="44"/>
        <v>1.3044959956649943E-4</v>
      </c>
      <c r="Q84" s="101">
        <f t="shared" si="54"/>
        <v>222214.86922082221</v>
      </c>
      <c r="R84" s="101">
        <f t="shared" si="55"/>
        <v>6.1963880770961524</v>
      </c>
      <c r="S84" s="101">
        <f t="shared" si="56"/>
        <v>6</v>
      </c>
      <c r="T84" s="101">
        <f t="shared" si="57"/>
        <v>10</v>
      </c>
      <c r="U84" s="101">
        <f t="shared" si="58"/>
        <v>358620</v>
      </c>
      <c r="V84" s="103" t="str">
        <f t="shared" si="59"/>
        <v>N/D</v>
      </c>
      <c r="W84" s="104" t="str">
        <f t="shared" si="60"/>
        <v xml:space="preserve"> </v>
      </c>
      <c r="X84" s="70" t="str">
        <f t="shared" si="61"/>
        <v xml:space="preserve"> </v>
      </c>
      <c r="Y84" s="69">
        <f t="shared" si="62"/>
        <v>10</v>
      </c>
      <c r="Z84" s="105">
        <f t="shared" si="63"/>
        <v>358620</v>
      </c>
      <c r="AA84" s="62">
        <f t="shared" si="64"/>
        <v>474007.46157980111</v>
      </c>
      <c r="AB84" s="106">
        <f t="shared" si="65"/>
        <v>301450</v>
      </c>
      <c r="AC84" s="107" t="str">
        <f t="shared" si="66"/>
        <v>0</v>
      </c>
      <c r="AD84" s="108">
        <f t="shared" si="67"/>
        <v>0</v>
      </c>
      <c r="AE84" s="106">
        <f t="shared" si="68"/>
        <v>301450</v>
      </c>
      <c r="AF84" s="109">
        <f t="shared" si="69"/>
        <v>172557.46157980111</v>
      </c>
      <c r="AG84" s="101">
        <f t="shared" si="70"/>
        <v>4</v>
      </c>
      <c r="AH84" s="70" t="str">
        <f t="shared" si="71"/>
        <v xml:space="preserve"> </v>
      </c>
      <c r="AI84" s="69">
        <f t="shared" si="72"/>
        <v>4</v>
      </c>
      <c r="AJ84" s="105">
        <f t="shared" si="73"/>
        <v>170220</v>
      </c>
      <c r="AK84" s="110">
        <f t="shared" si="74"/>
        <v>10</v>
      </c>
      <c r="AL84" s="111">
        <f t="shared" si="75"/>
        <v>4</v>
      </c>
      <c r="AM84" s="62">
        <f t="shared" si="76"/>
        <v>471670</v>
      </c>
      <c r="AN84" s="62">
        <f t="shared" si="77"/>
        <v>1544.9</v>
      </c>
      <c r="AO84" s="62">
        <f t="shared" si="45"/>
        <v>470125.1</v>
      </c>
      <c r="AP84" s="60">
        <f t="shared" si="78"/>
        <v>4</v>
      </c>
      <c r="AQ84" s="62">
        <f t="shared" si="79"/>
        <v>49640</v>
      </c>
      <c r="AR84" s="60">
        <f t="shared" si="80"/>
        <v>10</v>
      </c>
      <c r="AS84" s="62">
        <f t="shared" si="81"/>
        <v>301450</v>
      </c>
      <c r="AT84" s="112">
        <f t="shared" si="82"/>
        <v>4</v>
      </c>
      <c r="AU84" s="62">
        <f t="shared" si="83"/>
        <v>119035.09999999998</v>
      </c>
      <c r="AV84" s="113">
        <f t="shared" si="84"/>
        <v>14</v>
      </c>
      <c r="AW84" s="62">
        <f t="shared" si="85"/>
        <v>828745.1</v>
      </c>
    </row>
    <row r="85" spans="2:49" s="114" customFormat="1" hidden="1" x14ac:dyDescent="0.25">
      <c r="B85" s="60" t="s">
        <v>148</v>
      </c>
      <c r="C85" s="2" t="str">
        <f t="shared" si="86"/>
        <v>02</v>
      </c>
      <c r="D85" s="60" t="s">
        <v>149</v>
      </c>
      <c r="E85" s="43">
        <v>225</v>
      </c>
      <c r="F85" s="60">
        <v>0</v>
      </c>
      <c r="G85" s="60">
        <v>10748</v>
      </c>
      <c r="H85" s="43">
        <f t="shared" si="46"/>
        <v>225</v>
      </c>
      <c r="I85" s="44">
        <f t="shared" si="47"/>
        <v>2.6749506917422491E-4</v>
      </c>
      <c r="J85" s="44">
        <f t="shared" si="48"/>
        <v>0.60856454746526312</v>
      </c>
      <c r="K85" s="45">
        <f t="shared" si="49"/>
        <v>0</v>
      </c>
      <c r="L85" s="44">
        <f t="shared" si="50"/>
        <v>1.6278801572120144E-4</v>
      </c>
      <c r="M85" s="44">
        <f t="shared" si="51"/>
        <v>1.6962703664368192E-4</v>
      </c>
      <c r="N85" s="62">
        <f t="shared" si="52"/>
        <v>288951.82422446809</v>
      </c>
      <c r="O85" s="101">
        <f t="shared" si="53"/>
        <v>288951.82422446809</v>
      </c>
      <c r="P85" s="102">
        <f t="shared" si="44"/>
        <v>1.7568071811210737E-4</v>
      </c>
      <c r="Q85" s="101">
        <f t="shared" si="54"/>
        <v>299263.99107113539</v>
      </c>
      <c r="R85" s="101">
        <f t="shared" si="55"/>
        <v>8.3448773373246166</v>
      </c>
      <c r="S85" s="101">
        <f t="shared" si="56"/>
        <v>8</v>
      </c>
      <c r="T85" s="101">
        <f t="shared" si="57"/>
        <v>10</v>
      </c>
      <c r="U85" s="101">
        <f t="shared" si="58"/>
        <v>358620</v>
      </c>
      <c r="V85" s="103" t="str">
        <f t="shared" si="59"/>
        <v>N/D</v>
      </c>
      <c r="W85" s="104" t="str">
        <f t="shared" si="60"/>
        <v xml:space="preserve"> </v>
      </c>
      <c r="X85" s="70" t="str">
        <f t="shared" si="61"/>
        <v xml:space="preserve"> </v>
      </c>
      <c r="Y85" s="69">
        <f t="shared" si="62"/>
        <v>10</v>
      </c>
      <c r="Z85" s="105">
        <f t="shared" si="63"/>
        <v>358620</v>
      </c>
      <c r="AA85" s="62">
        <f t="shared" si="64"/>
        <v>638361.26379511005</v>
      </c>
      <c r="AB85" s="106">
        <f t="shared" si="65"/>
        <v>301450</v>
      </c>
      <c r="AC85" s="107" t="str">
        <f t="shared" si="66"/>
        <v>0</v>
      </c>
      <c r="AD85" s="108">
        <f t="shared" si="67"/>
        <v>0</v>
      </c>
      <c r="AE85" s="106">
        <f t="shared" si="68"/>
        <v>301450</v>
      </c>
      <c r="AF85" s="109">
        <f t="shared" si="69"/>
        <v>336911.26379511005</v>
      </c>
      <c r="AG85" s="101">
        <f t="shared" si="70"/>
        <v>8</v>
      </c>
      <c r="AH85" s="70" t="str">
        <f t="shared" si="71"/>
        <v xml:space="preserve"> </v>
      </c>
      <c r="AI85" s="69">
        <f t="shared" si="72"/>
        <v>8</v>
      </c>
      <c r="AJ85" s="105">
        <f t="shared" si="73"/>
        <v>340440</v>
      </c>
      <c r="AK85" s="110">
        <f t="shared" si="74"/>
        <v>10</v>
      </c>
      <c r="AL85" s="111">
        <f t="shared" si="75"/>
        <v>8</v>
      </c>
      <c r="AM85" s="62">
        <f t="shared" si="76"/>
        <v>641890</v>
      </c>
      <c r="AN85" s="62">
        <f t="shared" si="77"/>
        <v>2102.4</v>
      </c>
      <c r="AO85" s="62">
        <f t="shared" si="45"/>
        <v>639787.6</v>
      </c>
      <c r="AP85" s="60">
        <f t="shared" si="78"/>
        <v>8</v>
      </c>
      <c r="AQ85" s="62">
        <f t="shared" si="79"/>
        <v>99280</v>
      </c>
      <c r="AR85" s="60">
        <f t="shared" si="80"/>
        <v>10</v>
      </c>
      <c r="AS85" s="62">
        <f t="shared" si="81"/>
        <v>301450</v>
      </c>
      <c r="AT85" s="112">
        <f t="shared" si="82"/>
        <v>8</v>
      </c>
      <c r="AU85" s="62">
        <f t="shared" si="83"/>
        <v>239057.59999999998</v>
      </c>
      <c r="AV85" s="113">
        <f t="shared" si="84"/>
        <v>18</v>
      </c>
      <c r="AW85" s="62">
        <f t="shared" si="85"/>
        <v>998407.6</v>
      </c>
    </row>
    <row r="86" spans="2:49" s="114" customFormat="1" hidden="1" x14ac:dyDescent="0.25">
      <c r="B86" s="60" t="s">
        <v>150</v>
      </c>
      <c r="C86" s="2" t="str">
        <f t="shared" si="86"/>
        <v>02</v>
      </c>
      <c r="D86" s="60" t="s">
        <v>151</v>
      </c>
      <c r="E86" s="43">
        <v>183</v>
      </c>
      <c r="F86" s="60">
        <v>40</v>
      </c>
      <c r="G86" s="60">
        <v>5017.45</v>
      </c>
      <c r="H86" s="43">
        <f t="shared" si="46"/>
        <v>143</v>
      </c>
      <c r="I86" s="44">
        <f t="shared" si="47"/>
        <v>1.7000797729739626E-4</v>
      </c>
      <c r="J86" s="44">
        <f t="shared" si="48"/>
        <v>1.3036207149362022</v>
      </c>
      <c r="K86" s="45">
        <f t="shared" si="49"/>
        <v>0.21857923497267759</v>
      </c>
      <c r="L86" s="44">
        <f t="shared" si="50"/>
        <v>2.2162592090928934E-4</v>
      </c>
      <c r="M86" s="44">
        <f t="shared" si="51"/>
        <v>2.309368293526879E-4</v>
      </c>
      <c r="N86" s="62">
        <f t="shared" si="52"/>
        <v>393390.22506327165</v>
      </c>
      <c r="O86" s="101">
        <f t="shared" si="53"/>
        <v>393390.22506327165</v>
      </c>
      <c r="P86" s="102">
        <f t="shared" si="44"/>
        <v>2.3917854619153107E-4</v>
      </c>
      <c r="Q86" s="101">
        <f t="shared" si="54"/>
        <v>407429.60912872426</v>
      </c>
      <c r="R86" s="101">
        <f t="shared" si="55"/>
        <v>11.361039795012109</v>
      </c>
      <c r="S86" s="101">
        <f t="shared" si="56"/>
        <v>11</v>
      </c>
      <c r="T86" s="101">
        <f t="shared" si="57"/>
        <v>11</v>
      </c>
      <c r="U86" s="101">
        <f t="shared" si="58"/>
        <v>394482</v>
      </c>
      <c r="V86" s="103">
        <f t="shared" si="59"/>
        <v>2.2415128173778375E-4</v>
      </c>
      <c r="W86" s="104">
        <f t="shared" si="60"/>
        <v>5.972094033335145E-4</v>
      </c>
      <c r="X86" s="70">
        <f t="shared" si="61"/>
        <v>1</v>
      </c>
      <c r="Y86" s="69">
        <f t="shared" si="62"/>
        <v>10</v>
      </c>
      <c r="Z86" s="105">
        <f t="shared" si="63"/>
        <v>358620</v>
      </c>
      <c r="AA86" s="62">
        <f t="shared" si="64"/>
        <v>869089.79346311348</v>
      </c>
      <c r="AB86" s="106">
        <f t="shared" si="65"/>
        <v>301450</v>
      </c>
      <c r="AC86" s="107" t="str">
        <f t="shared" si="66"/>
        <v>0</v>
      </c>
      <c r="AD86" s="108">
        <f t="shared" si="67"/>
        <v>0</v>
      </c>
      <c r="AE86" s="106">
        <f t="shared" si="68"/>
        <v>301450</v>
      </c>
      <c r="AF86" s="109">
        <f t="shared" si="69"/>
        <v>567639.79346311348</v>
      </c>
      <c r="AG86" s="101">
        <f t="shared" si="70"/>
        <v>13</v>
      </c>
      <c r="AH86" s="70">
        <f t="shared" si="71"/>
        <v>0</v>
      </c>
      <c r="AI86" s="69">
        <f t="shared" si="72"/>
        <v>13</v>
      </c>
      <c r="AJ86" s="105">
        <f t="shared" si="73"/>
        <v>553215</v>
      </c>
      <c r="AK86" s="110">
        <f t="shared" si="74"/>
        <v>10</v>
      </c>
      <c r="AL86" s="111">
        <f t="shared" si="75"/>
        <v>13</v>
      </c>
      <c r="AM86" s="62">
        <f t="shared" si="76"/>
        <v>854665</v>
      </c>
      <c r="AN86" s="62">
        <f t="shared" si="77"/>
        <v>2799.3</v>
      </c>
      <c r="AO86" s="62">
        <f t="shared" si="45"/>
        <v>851865.7</v>
      </c>
      <c r="AP86" s="60">
        <f t="shared" si="78"/>
        <v>13</v>
      </c>
      <c r="AQ86" s="62">
        <f t="shared" si="79"/>
        <v>161330</v>
      </c>
      <c r="AR86" s="60">
        <f t="shared" si="80"/>
        <v>10</v>
      </c>
      <c r="AS86" s="62">
        <f t="shared" si="81"/>
        <v>301450</v>
      </c>
      <c r="AT86" s="112">
        <f t="shared" si="82"/>
        <v>13</v>
      </c>
      <c r="AU86" s="62">
        <f t="shared" si="83"/>
        <v>389085.69999999995</v>
      </c>
      <c r="AV86" s="113">
        <f t="shared" si="84"/>
        <v>23</v>
      </c>
      <c r="AW86" s="62">
        <f t="shared" si="85"/>
        <v>1210485.7</v>
      </c>
    </row>
    <row r="87" spans="2:49" s="114" customFormat="1" hidden="1" x14ac:dyDescent="0.25">
      <c r="B87" s="60" t="s">
        <v>152</v>
      </c>
      <c r="C87" s="2" t="str">
        <f t="shared" si="86"/>
        <v>02</v>
      </c>
      <c r="D87" s="60" t="s">
        <v>153</v>
      </c>
      <c r="E87" s="43">
        <v>119</v>
      </c>
      <c r="F87" s="60">
        <v>25</v>
      </c>
      <c r="G87" s="60">
        <v>7455.57</v>
      </c>
      <c r="H87" s="43">
        <f t="shared" si="46"/>
        <v>94</v>
      </c>
      <c r="I87" s="44">
        <f t="shared" si="47"/>
        <v>1.1175349556612062E-4</v>
      </c>
      <c r="J87" s="44">
        <f t="shared" si="48"/>
        <v>0.87731075640851708</v>
      </c>
      <c r="K87" s="45">
        <f t="shared" si="49"/>
        <v>0.21008403361344538</v>
      </c>
      <c r="L87" s="44">
        <f t="shared" si="50"/>
        <v>9.8042543726409146E-5</v>
      </c>
      <c r="M87" s="44">
        <f t="shared" si="51"/>
        <v>1.0216148949073664E-4</v>
      </c>
      <c r="N87" s="62">
        <f t="shared" si="52"/>
        <v>174027.37993853114</v>
      </c>
      <c r="O87" s="101">
        <f t="shared" si="53"/>
        <v>174027.37993853114</v>
      </c>
      <c r="P87" s="102">
        <f t="shared" si="44"/>
        <v>1.0580744787068486E-4</v>
      </c>
      <c r="Q87" s="101">
        <f t="shared" si="54"/>
        <v>180238.10168299879</v>
      </c>
      <c r="R87" s="101">
        <f t="shared" si="55"/>
        <v>5.0258798082370975</v>
      </c>
      <c r="S87" s="101">
        <f t="shared" si="56"/>
        <v>5</v>
      </c>
      <c r="T87" s="101">
        <f t="shared" si="57"/>
        <v>10</v>
      </c>
      <c r="U87" s="101">
        <f t="shared" si="58"/>
        <v>358620</v>
      </c>
      <c r="V87" s="103">
        <f t="shared" si="59"/>
        <v>2.0377389248889431E-4</v>
      </c>
      <c r="W87" s="104" t="str">
        <f t="shared" si="60"/>
        <v xml:space="preserve"> </v>
      </c>
      <c r="X87" s="70" t="str">
        <f t="shared" si="61"/>
        <v xml:space="preserve"> </v>
      </c>
      <c r="Y87" s="69">
        <f t="shared" si="62"/>
        <v>10</v>
      </c>
      <c r="Z87" s="105">
        <f t="shared" si="63"/>
        <v>358620</v>
      </c>
      <c r="AA87" s="62">
        <f t="shared" si="64"/>
        <v>384466.64419122</v>
      </c>
      <c r="AB87" s="106">
        <f t="shared" si="65"/>
        <v>301450</v>
      </c>
      <c r="AC87" s="107" t="str">
        <f t="shared" si="66"/>
        <v>0</v>
      </c>
      <c r="AD87" s="108">
        <f t="shared" si="67"/>
        <v>0</v>
      </c>
      <c r="AE87" s="106">
        <f t="shared" si="68"/>
        <v>301450</v>
      </c>
      <c r="AF87" s="109">
        <f t="shared" si="69"/>
        <v>83016.644191219995</v>
      </c>
      <c r="AG87" s="101">
        <f t="shared" si="70"/>
        <v>2</v>
      </c>
      <c r="AH87" s="70" t="str">
        <f t="shared" si="71"/>
        <v xml:space="preserve"> </v>
      </c>
      <c r="AI87" s="69">
        <f t="shared" si="72"/>
        <v>2</v>
      </c>
      <c r="AJ87" s="105">
        <f t="shared" si="73"/>
        <v>85110</v>
      </c>
      <c r="AK87" s="110">
        <f t="shared" si="74"/>
        <v>10</v>
      </c>
      <c r="AL87" s="111">
        <f t="shared" si="75"/>
        <v>2</v>
      </c>
      <c r="AM87" s="62">
        <f t="shared" si="76"/>
        <v>386560</v>
      </c>
      <c r="AN87" s="62">
        <f t="shared" si="77"/>
        <v>1266.0999999999999</v>
      </c>
      <c r="AO87" s="62">
        <f t="shared" si="45"/>
        <v>385293.9</v>
      </c>
      <c r="AP87" s="60">
        <f t="shared" si="78"/>
        <v>2</v>
      </c>
      <c r="AQ87" s="62">
        <f t="shared" si="79"/>
        <v>24820</v>
      </c>
      <c r="AR87" s="60">
        <f t="shared" si="80"/>
        <v>10</v>
      </c>
      <c r="AS87" s="62">
        <f t="shared" si="81"/>
        <v>301450</v>
      </c>
      <c r="AT87" s="112">
        <f t="shared" si="82"/>
        <v>2</v>
      </c>
      <c r="AU87" s="62">
        <f t="shared" si="83"/>
        <v>59023.900000000023</v>
      </c>
      <c r="AV87" s="113">
        <f t="shared" si="84"/>
        <v>12</v>
      </c>
      <c r="AW87" s="62">
        <f t="shared" si="85"/>
        <v>743913.9</v>
      </c>
    </row>
    <row r="88" spans="2:49" s="114" customFormat="1" hidden="1" x14ac:dyDescent="0.25">
      <c r="B88" s="60" t="s">
        <v>154</v>
      </c>
      <c r="C88" s="2" t="str">
        <f t="shared" si="86"/>
        <v>02</v>
      </c>
      <c r="D88" s="60" t="s">
        <v>155</v>
      </c>
      <c r="E88" s="43">
        <v>349</v>
      </c>
      <c r="F88" s="60">
        <v>40</v>
      </c>
      <c r="G88" s="60">
        <v>5032.63</v>
      </c>
      <c r="H88" s="43">
        <f t="shared" si="46"/>
        <v>309</v>
      </c>
      <c r="I88" s="44">
        <f t="shared" si="47"/>
        <v>3.6735989499926886E-4</v>
      </c>
      <c r="J88" s="44">
        <f t="shared" si="48"/>
        <v>1.299688583535179</v>
      </c>
      <c r="K88" s="45">
        <f t="shared" si="49"/>
        <v>0.11461318051575932</v>
      </c>
      <c r="L88" s="44">
        <f t="shared" si="50"/>
        <v>4.7745346157923184E-4</v>
      </c>
      <c r="M88" s="44">
        <f t="shared" si="51"/>
        <v>4.9751215078177994E-4</v>
      </c>
      <c r="N88" s="62">
        <f t="shared" si="52"/>
        <v>847488.97573568765</v>
      </c>
      <c r="O88" s="101">
        <f t="shared" si="53"/>
        <v>847488.97573568765</v>
      </c>
      <c r="P88" s="102">
        <f t="shared" si="44"/>
        <v>5.1526745764262369E-4</v>
      </c>
      <c r="Q88" s="101">
        <f t="shared" si="54"/>
        <v>877734.32110408531</v>
      </c>
      <c r="R88" s="101">
        <f t="shared" si="55"/>
        <v>24.475331021808191</v>
      </c>
      <c r="S88" s="101">
        <f t="shared" si="56"/>
        <v>24</v>
      </c>
      <c r="T88" s="101">
        <f t="shared" si="57"/>
        <v>24</v>
      </c>
      <c r="U88" s="101">
        <f t="shared" si="58"/>
        <v>860688</v>
      </c>
      <c r="V88" s="103" t="str">
        <f t="shared" si="59"/>
        <v>N/D</v>
      </c>
      <c r="W88" s="104" t="str">
        <f t="shared" si="60"/>
        <v xml:space="preserve"> </v>
      </c>
      <c r="X88" s="70" t="str">
        <f t="shared" si="61"/>
        <v xml:space="preserve"> </v>
      </c>
      <c r="Y88" s="69">
        <f t="shared" si="62"/>
        <v>24</v>
      </c>
      <c r="Z88" s="105">
        <f t="shared" si="63"/>
        <v>860688</v>
      </c>
      <c r="AA88" s="62">
        <f t="shared" si="64"/>
        <v>1872298.7302644111</v>
      </c>
      <c r="AB88" s="106">
        <f t="shared" si="65"/>
        <v>723480</v>
      </c>
      <c r="AC88" s="107" t="str">
        <f t="shared" si="66"/>
        <v>0</v>
      </c>
      <c r="AD88" s="108">
        <f t="shared" si="67"/>
        <v>0</v>
      </c>
      <c r="AE88" s="106">
        <f t="shared" si="68"/>
        <v>723480</v>
      </c>
      <c r="AF88" s="109">
        <f t="shared" si="69"/>
        <v>1148818.7302644111</v>
      </c>
      <c r="AG88" s="101">
        <f t="shared" si="70"/>
        <v>27</v>
      </c>
      <c r="AH88" s="70" t="str">
        <f t="shared" si="71"/>
        <v xml:space="preserve"> </v>
      </c>
      <c r="AI88" s="69">
        <f t="shared" si="72"/>
        <v>27</v>
      </c>
      <c r="AJ88" s="105">
        <f t="shared" si="73"/>
        <v>1148985</v>
      </c>
      <c r="AK88" s="110">
        <f t="shared" si="74"/>
        <v>24</v>
      </c>
      <c r="AL88" s="111">
        <f t="shared" si="75"/>
        <v>27</v>
      </c>
      <c r="AM88" s="62">
        <f t="shared" si="76"/>
        <v>1872465</v>
      </c>
      <c r="AN88" s="62">
        <f t="shared" si="77"/>
        <v>6132.9</v>
      </c>
      <c r="AO88" s="62">
        <f t="shared" si="45"/>
        <v>1866332.1</v>
      </c>
      <c r="AP88" s="60">
        <f t="shared" si="78"/>
        <v>27</v>
      </c>
      <c r="AQ88" s="62">
        <f t="shared" si="79"/>
        <v>335070</v>
      </c>
      <c r="AR88" s="60">
        <f t="shared" si="80"/>
        <v>24</v>
      </c>
      <c r="AS88" s="62">
        <f t="shared" si="81"/>
        <v>723480</v>
      </c>
      <c r="AT88" s="112">
        <f t="shared" si="82"/>
        <v>27</v>
      </c>
      <c r="AU88" s="62">
        <f t="shared" si="83"/>
        <v>807782.10000000009</v>
      </c>
      <c r="AV88" s="113">
        <f t="shared" si="84"/>
        <v>51</v>
      </c>
      <c r="AW88" s="62">
        <f t="shared" si="85"/>
        <v>2727020.1</v>
      </c>
    </row>
    <row r="89" spans="2:49" s="114" customFormat="1" hidden="1" x14ac:dyDescent="0.25">
      <c r="B89" s="60" t="s">
        <v>156</v>
      </c>
      <c r="C89" s="2" t="str">
        <f t="shared" si="86"/>
        <v>02</v>
      </c>
      <c r="D89" s="60" t="s">
        <v>157</v>
      </c>
      <c r="E89" s="43">
        <v>196</v>
      </c>
      <c r="F89" s="60">
        <v>19</v>
      </c>
      <c r="G89" s="60">
        <v>6114.2</v>
      </c>
      <c r="H89" s="43">
        <f t="shared" si="46"/>
        <v>177</v>
      </c>
      <c r="I89" s="44">
        <f t="shared" si="47"/>
        <v>2.1042945441705692E-4</v>
      </c>
      <c r="J89" s="44">
        <f t="shared" si="48"/>
        <v>1.069780471060261</v>
      </c>
      <c r="K89" s="45">
        <f t="shared" si="49"/>
        <v>9.6938775510204078E-2</v>
      </c>
      <c r="L89" s="44">
        <f t="shared" si="50"/>
        <v>2.2511332087123286E-4</v>
      </c>
      <c r="M89" s="44">
        <f t="shared" si="51"/>
        <v>2.3457074133641096E-4</v>
      </c>
      <c r="N89" s="62">
        <f t="shared" si="52"/>
        <v>399580.42632802413</v>
      </c>
      <c r="O89" s="101">
        <f t="shared" si="53"/>
        <v>399580.42632802413</v>
      </c>
      <c r="P89" s="102">
        <f t="shared" si="44"/>
        <v>2.4294214590705104E-4</v>
      </c>
      <c r="Q89" s="101">
        <f t="shared" si="54"/>
        <v>413840.72745613207</v>
      </c>
      <c r="R89" s="101">
        <f t="shared" si="55"/>
        <v>11.539811707549275</v>
      </c>
      <c r="S89" s="101">
        <f t="shared" si="56"/>
        <v>12</v>
      </c>
      <c r="T89" s="101">
        <f t="shared" si="57"/>
        <v>12</v>
      </c>
      <c r="U89" s="101">
        <f t="shared" si="58"/>
        <v>430344</v>
      </c>
      <c r="V89" s="103" t="str">
        <f t="shared" si="59"/>
        <v>N/D</v>
      </c>
      <c r="W89" s="104" t="str">
        <f t="shared" si="60"/>
        <v xml:space="preserve"> </v>
      </c>
      <c r="X89" s="70" t="str">
        <f t="shared" si="61"/>
        <v xml:space="preserve"> </v>
      </c>
      <c r="Y89" s="69">
        <f t="shared" si="62"/>
        <v>12</v>
      </c>
      <c r="Z89" s="105">
        <f t="shared" si="63"/>
        <v>430344</v>
      </c>
      <c r="AA89" s="62">
        <f t="shared" si="64"/>
        <v>882765.37662691367</v>
      </c>
      <c r="AB89" s="106">
        <f t="shared" si="65"/>
        <v>361740</v>
      </c>
      <c r="AC89" s="107" t="str">
        <f t="shared" si="66"/>
        <v>0</v>
      </c>
      <c r="AD89" s="108">
        <f t="shared" si="67"/>
        <v>0</v>
      </c>
      <c r="AE89" s="106">
        <f t="shared" si="68"/>
        <v>361740</v>
      </c>
      <c r="AF89" s="109">
        <f t="shared" si="69"/>
        <v>521025.37662691367</v>
      </c>
      <c r="AG89" s="101">
        <f t="shared" si="70"/>
        <v>12</v>
      </c>
      <c r="AH89" s="70" t="str">
        <f t="shared" si="71"/>
        <v xml:space="preserve"> </v>
      </c>
      <c r="AI89" s="69">
        <f t="shared" si="72"/>
        <v>12</v>
      </c>
      <c r="AJ89" s="105">
        <f t="shared" si="73"/>
        <v>510660</v>
      </c>
      <c r="AK89" s="110">
        <f t="shared" si="74"/>
        <v>12</v>
      </c>
      <c r="AL89" s="111">
        <f t="shared" si="75"/>
        <v>12</v>
      </c>
      <c r="AM89" s="62">
        <f t="shared" si="76"/>
        <v>872400</v>
      </c>
      <c r="AN89" s="62">
        <f t="shared" si="77"/>
        <v>2857.4</v>
      </c>
      <c r="AO89" s="62">
        <f t="shared" si="45"/>
        <v>869542.6</v>
      </c>
      <c r="AP89" s="60">
        <f t="shared" si="78"/>
        <v>12</v>
      </c>
      <c r="AQ89" s="62">
        <f t="shared" si="79"/>
        <v>148920</v>
      </c>
      <c r="AR89" s="60">
        <f t="shared" si="80"/>
        <v>12</v>
      </c>
      <c r="AS89" s="62">
        <f t="shared" si="81"/>
        <v>361740</v>
      </c>
      <c r="AT89" s="112">
        <f t="shared" si="82"/>
        <v>12</v>
      </c>
      <c r="AU89" s="62">
        <f t="shared" si="83"/>
        <v>358882.6</v>
      </c>
      <c r="AV89" s="113">
        <f t="shared" si="84"/>
        <v>24</v>
      </c>
      <c r="AW89" s="62">
        <f t="shared" si="85"/>
        <v>1299886.6000000001</v>
      </c>
    </row>
    <row r="90" spans="2:49" s="114" customFormat="1" hidden="1" x14ac:dyDescent="0.25">
      <c r="B90" s="60" t="s">
        <v>158</v>
      </c>
      <c r="C90" s="2" t="str">
        <f t="shared" si="86"/>
        <v>02</v>
      </c>
      <c r="D90" s="60" t="s">
        <v>159</v>
      </c>
      <c r="E90" s="43">
        <v>81</v>
      </c>
      <c r="F90" s="60">
        <v>15</v>
      </c>
      <c r="G90" s="60">
        <v>6933.62</v>
      </c>
      <c r="H90" s="43">
        <f t="shared" si="46"/>
        <v>66</v>
      </c>
      <c r="I90" s="44">
        <f t="shared" si="47"/>
        <v>7.8465220291105969E-5</v>
      </c>
      <c r="J90" s="44">
        <f t="shared" si="48"/>
        <v>0.94335307619348152</v>
      </c>
      <c r="K90" s="45">
        <f t="shared" si="49"/>
        <v>0.18518518518518517</v>
      </c>
      <c r="L90" s="44">
        <f t="shared" si="50"/>
        <v>7.4020406935813998E-5</v>
      </c>
      <c r="M90" s="44">
        <f t="shared" si="51"/>
        <v>7.7130138997365377E-5</v>
      </c>
      <c r="N90" s="62">
        <f t="shared" si="52"/>
        <v>131387.63022071359</v>
      </c>
      <c r="O90" s="101">
        <f t="shared" si="53"/>
        <v>0</v>
      </c>
      <c r="P90" s="102">
        <f t="shared" si="44"/>
        <v>0</v>
      </c>
      <c r="Q90" s="101">
        <f t="shared" si="54"/>
        <v>0</v>
      </c>
      <c r="R90" s="101">
        <f t="shared" si="55"/>
        <v>0</v>
      </c>
      <c r="S90" s="101">
        <f t="shared" si="56"/>
        <v>0</v>
      </c>
      <c r="T90" s="101">
        <f t="shared" si="57"/>
        <v>0</v>
      </c>
      <c r="U90" s="101">
        <f t="shared" si="58"/>
        <v>0</v>
      </c>
      <c r="V90" s="103" t="str">
        <f t="shared" si="59"/>
        <v>N/D</v>
      </c>
      <c r="W90" s="104" t="str">
        <f t="shared" si="60"/>
        <v xml:space="preserve"> </v>
      </c>
      <c r="X90" s="70" t="str">
        <f t="shared" si="61"/>
        <v xml:space="preserve"> </v>
      </c>
      <c r="Y90" s="69">
        <f t="shared" si="62"/>
        <v>0</v>
      </c>
      <c r="Z90" s="105">
        <f t="shared" si="63"/>
        <v>0</v>
      </c>
      <c r="AA90" s="62">
        <f t="shared" si="64"/>
        <v>290265.59669539909</v>
      </c>
      <c r="AB90" s="106">
        <f t="shared" si="65"/>
        <v>0</v>
      </c>
      <c r="AC90" s="107">
        <f t="shared" si="66"/>
        <v>425550</v>
      </c>
      <c r="AD90" s="108">
        <f t="shared" si="67"/>
        <v>10</v>
      </c>
      <c r="AE90" s="106">
        <f t="shared" si="68"/>
        <v>425550</v>
      </c>
      <c r="AF90" s="109">
        <f t="shared" si="69"/>
        <v>0</v>
      </c>
      <c r="AG90" s="101">
        <f t="shared" si="70"/>
        <v>0</v>
      </c>
      <c r="AH90" s="70" t="str">
        <f t="shared" si="71"/>
        <v xml:space="preserve"> </v>
      </c>
      <c r="AI90" s="69">
        <f t="shared" si="72"/>
        <v>10</v>
      </c>
      <c r="AJ90" s="105">
        <f t="shared" si="73"/>
        <v>425550</v>
      </c>
      <c r="AK90" s="110">
        <f t="shared" si="74"/>
        <v>0</v>
      </c>
      <c r="AL90" s="111">
        <f t="shared" si="75"/>
        <v>10</v>
      </c>
      <c r="AM90" s="62">
        <f t="shared" si="76"/>
        <v>425550</v>
      </c>
      <c r="AN90" s="62">
        <f t="shared" si="77"/>
        <v>1393.8</v>
      </c>
      <c r="AO90" s="62">
        <f t="shared" si="45"/>
        <v>424156.2</v>
      </c>
      <c r="AP90" s="60">
        <f t="shared" si="78"/>
        <v>10</v>
      </c>
      <c r="AQ90" s="62">
        <f t="shared" si="79"/>
        <v>124100</v>
      </c>
      <c r="AR90" s="60">
        <f t="shared" si="80"/>
        <v>0</v>
      </c>
      <c r="AS90" s="62">
        <f t="shared" si="81"/>
        <v>0</v>
      </c>
      <c r="AT90" s="112">
        <f t="shared" si="82"/>
        <v>10</v>
      </c>
      <c r="AU90" s="62">
        <f t="shared" si="83"/>
        <v>300056.2</v>
      </c>
      <c r="AV90" s="113">
        <f t="shared" si="84"/>
        <v>10</v>
      </c>
      <c r="AW90" s="62">
        <f t="shared" si="85"/>
        <v>424156.2</v>
      </c>
    </row>
    <row r="91" spans="2:49" s="114" customFormat="1" hidden="1" x14ac:dyDescent="0.25">
      <c r="B91" s="60" t="s">
        <v>160</v>
      </c>
      <c r="C91" s="2" t="str">
        <f t="shared" si="86"/>
        <v>02</v>
      </c>
      <c r="D91" s="60" t="s">
        <v>161</v>
      </c>
      <c r="E91" s="43">
        <v>135</v>
      </c>
      <c r="F91" s="60">
        <v>0</v>
      </c>
      <c r="G91" s="60">
        <v>5821.88</v>
      </c>
      <c r="H91" s="43">
        <f t="shared" si="46"/>
        <v>135</v>
      </c>
      <c r="I91" s="44">
        <f t="shared" si="47"/>
        <v>1.6049704150453492E-4</v>
      </c>
      <c r="J91" s="44">
        <f t="shared" si="48"/>
        <v>1.1234947742235579</v>
      </c>
      <c r="K91" s="45">
        <f t="shared" si="49"/>
        <v>0</v>
      </c>
      <c r="L91" s="44">
        <f t="shared" si="50"/>
        <v>1.8031758740868646E-4</v>
      </c>
      <c r="M91" s="44">
        <f t="shared" si="51"/>
        <v>1.8789305755319169E-4</v>
      </c>
      <c r="N91" s="62">
        <f t="shared" si="52"/>
        <v>320067.14739203645</v>
      </c>
      <c r="O91" s="101">
        <f t="shared" si="53"/>
        <v>320067.14739203645</v>
      </c>
      <c r="P91" s="102">
        <f t="shared" si="44"/>
        <v>1.9459862019851967E-4</v>
      </c>
      <c r="Q91" s="101">
        <f t="shared" si="54"/>
        <v>331489.76372229197</v>
      </c>
      <c r="R91" s="101">
        <f t="shared" si="55"/>
        <v>9.2434823412607212</v>
      </c>
      <c r="S91" s="101">
        <f t="shared" si="56"/>
        <v>9</v>
      </c>
      <c r="T91" s="101">
        <f t="shared" si="57"/>
        <v>10</v>
      </c>
      <c r="U91" s="101">
        <f t="shared" si="58"/>
        <v>358620</v>
      </c>
      <c r="V91" s="103" t="str">
        <f t="shared" si="59"/>
        <v>N/D</v>
      </c>
      <c r="W91" s="104" t="str">
        <f t="shared" si="60"/>
        <v xml:space="preserve"> </v>
      </c>
      <c r="X91" s="70" t="str">
        <f t="shared" si="61"/>
        <v xml:space="preserve"> </v>
      </c>
      <c r="Y91" s="69">
        <f t="shared" si="62"/>
        <v>10</v>
      </c>
      <c r="Z91" s="105">
        <f t="shared" si="63"/>
        <v>358620</v>
      </c>
      <c r="AA91" s="62">
        <f t="shared" si="64"/>
        <v>707102.19344299508</v>
      </c>
      <c r="AB91" s="106">
        <f t="shared" si="65"/>
        <v>301450</v>
      </c>
      <c r="AC91" s="107" t="str">
        <f t="shared" si="66"/>
        <v>0</v>
      </c>
      <c r="AD91" s="108">
        <f t="shared" si="67"/>
        <v>0</v>
      </c>
      <c r="AE91" s="106">
        <f t="shared" si="68"/>
        <v>301450</v>
      </c>
      <c r="AF91" s="109">
        <f t="shared" si="69"/>
        <v>405652.19344299508</v>
      </c>
      <c r="AG91" s="101">
        <f t="shared" si="70"/>
        <v>10</v>
      </c>
      <c r="AH91" s="70" t="str">
        <f t="shared" si="71"/>
        <v xml:space="preserve"> </v>
      </c>
      <c r="AI91" s="69">
        <f t="shared" si="72"/>
        <v>10</v>
      </c>
      <c r="AJ91" s="105">
        <f t="shared" si="73"/>
        <v>425550</v>
      </c>
      <c r="AK91" s="110">
        <f t="shared" si="74"/>
        <v>10</v>
      </c>
      <c r="AL91" s="111">
        <f t="shared" si="75"/>
        <v>10</v>
      </c>
      <c r="AM91" s="62">
        <f t="shared" si="76"/>
        <v>727000</v>
      </c>
      <c r="AN91" s="62">
        <f t="shared" si="77"/>
        <v>2381.1999999999998</v>
      </c>
      <c r="AO91" s="62">
        <f t="shared" si="45"/>
        <v>724618.8</v>
      </c>
      <c r="AP91" s="60">
        <f t="shared" si="78"/>
        <v>10</v>
      </c>
      <c r="AQ91" s="62">
        <f t="shared" si="79"/>
        <v>124100</v>
      </c>
      <c r="AR91" s="60">
        <f t="shared" si="80"/>
        <v>10</v>
      </c>
      <c r="AS91" s="62">
        <f t="shared" si="81"/>
        <v>301450</v>
      </c>
      <c r="AT91" s="112">
        <f t="shared" si="82"/>
        <v>10</v>
      </c>
      <c r="AU91" s="62">
        <f t="shared" si="83"/>
        <v>299068.80000000005</v>
      </c>
      <c r="AV91" s="113">
        <f t="shared" si="84"/>
        <v>20</v>
      </c>
      <c r="AW91" s="62">
        <f t="shared" si="85"/>
        <v>1083238.8</v>
      </c>
    </row>
    <row r="92" spans="2:49" s="114" customFormat="1" hidden="1" x14ac:dyDescent="0.25">
      <c r="B92" s="60" t="s">
        <v>162</v>
      </c>
      <c r="C92" s="2" t="str">
        <f t="shared" si="86"/>
        <v>02</v>
      </c>
      <c r="D92" s="60" t="s">
        <v>163</v>
      </c>
      <c r="E92" s="43">
        <v>200</v>
      </c>
      <c r="F92" s="60">
        <v>20</v>
      </c>
      <c r="G92" s="60">
        <v>6704.4</v>
      </c>
      <c r="H92" s="43">
        <f t="shared" si="46"/>
        <v>180</v>
      </c>
      <c r="I92" s="44">
        <f t="shared" si="47"/>
        <v>2.139960553393799E-4</v>
      </c>
      <c r="J92" s="44">
        <f t="shared" si="48"/>
        <v>0.97560583440078874</v>
      </c>
      <c r="K92" s="45">
        <f t="shared" si="49"/>
        <v>0.1</v>
      </c>
      <c r="L92" s="44">
        <f t="shared" si="50"/>
        <v>2.087758001278531E-4</v>
      </c>
      <c r="M92" s="44">
        <f t="shared" si="51"/>
        <v>2.1754685160149074E-4</v>
      </c>
      <c r="N92" s="62">
        <f t="shared" si="52"/>
        <v>370581.01625971991</v>
      </c>
      <c r="O92" s="101">
        <f t="shared" si="53"/>
        <v>370581.01625971991</v>
      </c>
      <c r="P92" s="102">
        <f t="shared" si="44"/>
        <v>2.2531070440533739E-4</v>
      </c>
      <c r="Q92" s="101">
        <f t="shared" si="54"/>
        <v>383806.38100740564</v>
      </c>
      <c r="R92" s="101">
        <f t="shared" si="55"/>
        <v>10.702313897925539</v>
      </c>
      <c r="S92" s="101">
        <f t="shared" si="56"/>
        <v>11</v>
      </c>
      <c r="T92" s="101">
        <f t="shared" si="57"/>
        <v>11</v>
      </c>
      <c r="U92" s="101">
        <f t="shared" si="58"/>
        <v>394482</v>
      </c>
      <c r="V92" s="103" t="str">
        <f t="shared" si="59"/>
        <v>N/D</v>
      </c>
      <c r="W92" s="104" t="str">
        <f t="shared" si="60"/>
        <v xml:space="preserve"> </v>
      </c>
      <c r="X92" s="70" t="str">
        <f t="shared" si="61"/>
        <v xml:space="preserve"> </v>
      </c>
      <c r="Y92" s="69">
        <f t="shared" si="62"/>
        <v>11</v>
      </c>
      <c r="Z92" s="105">
        <f t="shared" si="63"/>
        <v>394482</v>
      </c>
      <c r="AA92" s="62">
        <f t="shared" si="64"/>
        <v>818698.98732412641</v>
      </c>
      <c r="AB92" s="106">
        <f t="shared" si="65"/>
        <v>331595</v>
      </c>
      <c r="AC92" s="107" t="str">
        <f t="shared" si="66"/>
        <v>0</v>
      </c>
      <c r="AD92" s="108">
        <f t="shared" si="67"/>
        <v>0</v>
      </c>
      <c r="AE92" s="106">
        <f t="shared" si="68"/>
        <v>331595</v>
      </c>
      <c r="AF92" s="109">
        <f t="shared" si="69"/>
        <v>487103.98732412641</v>
      </c>
      <c r="AG92" s="101">
        <f t="shared" si="70"/>
        <v>11</v>
      </c>
      <c r="AH92" s="70" t="str">
        <f t="shared" si="71"/>
        <v xml:space="preserve"> </v>
      </c>
      <c r="AI92" s="69">
        <f t="shared" si="72"/>
        <v>11</v>
      </c>
      <c r="AJ92" s="105">
        <f t="shared" si="73"/>
        <v>468105</v>
      </c>
      <c r="AK92" s="110">
        <f t="shared" si="74"/>
        <v>11</v>
      </c>
      <c r="AL92" s="111">
        <f t="shared" si="75"/>
        <v>11</v>
      </c>
      <c r="AM92" s="62">
        <f t="shared" si="76"/>
        <v>799700</v>
      </c>
      <c r="AN92" s="62">
        <f t="shared" si="77"/>
        <v>2619.3000000000002</v>
      </c>
      <c r="AO92" s="62">
        <f t="shared" si="45"/>
        <v>797080.7</v>
      </c>
      <c r="AP92" s="60">
        <f t="shared" si="78"/>
        <v>11</v>
      </c>
      <c r="AQ92" s="62">
        <f t="shared" si="79"/>
        <v>136510</v>
      </c>
      <c r="AR92" s="60">
        <f t="shared" si="80"/>
        <v>11</v>
      </c>
      <c r="AS92" s="62">
        <f t="shared" si="81"/>
        <v>331595</v>
      </c>
      <c r="AT92" s="112">
        <f t="shared" si="82"/>
        <v>11</v>
      </c>
      <c r="AU92" s="62">
        <f t="shared" si="83"/>
        <v>328975.69999999995</v>
      </c>
      <c r="AV92" s="113">
        <f t="shared" si="84"/>
        <v>22</v>
      </c>
      <c r="AW92" s="62">
        <f t="shared" si="85"/>
        <v>1191562.7</v>
      </c>
    </row>
    <row r="93" spans="2:49" s="114" customFormat="1" hidden="1" x14ac:dyDescent="0.25">
      <c r="B93" s="60" t="s">
        <v>164</v>
      </c>
      <c r="C93" s="2" t="str">
        <f t="shared" si="86"/>
        <v>02</v>
      </c>
      <c r="D93" s="60" t="s">
        <v>165</v>
      </c>
      <c r="E93" s="43">
        <v>643</v>
      </c>
      <c r="F93" s="60">
        <v>103</v>
      </c>
      <c r="G93" s="60">
        <v>6250.54</v>
      </c>
      <c r="H93" s="43">
        <f t="shared" si="46"/>
        <v>540</v>
      </c>
      <c r="I93" s="44">
        <f t="shared" si="47"/>
        <v>6.4198816601813969E-4</v>
      </c>
      <c r="J93" s="44">
        <f t="shared" si="48"/>
        <v>1.046445868062063</v>
      </c>
      <c r="K93" s="45">
        <f t="shared" si="49"/>
        <v>0.16018662519440124</v>
      </c>
      <c r="L93" s="44">
        <f t="shared" si="50"/>
        <v>6.7180586367442401E-4</v>
      </c>
      <c r="M93" s="44">
        <f t="shared" si="51"/>
        <v>7.0002965113911801E-4</v>
      </c>
      <c r="N93" s="62">
        <f t="shared" si="52"/>
        <v>1192468.1861463166</v>
      </c>
      <c r="O93" s="101">
        <f t="shared" si="53"/>
        <v>1192468.1861463166</v>
      </c>
      <c r="P93" s="102">
        <f t="shared" ref="P93:P156" si="87">IF(O93=0,0,O93/$O$2489)</f>
        <v>7.2501244050040973E-4</v>
      </c>
      <c r="Q93" s="101">
        <f t="shared" si="54"/>
        <v>1235025.2142179955</v>
      </c>
      <c r="R93" s="101">
        <f t="shared" si="55"/>
        <v>34.438269316212022</v>
      </c>
      <c r="S93" s="101">
        <f t="shared" si="56"/>
        <v>34</v>
      </c>
      <c r="T93" s="101">
        <f t="shared" si="57"/>
        <v>34</v>
      </c>
      <c r="U93" s="101">
        <f t="shared" si="58"/>
        <v>1219308</v>
      </c>
      <c r="V93" s="103" t="str">
        <f t="shared" si="59"/>
        <v>N/D</v>
      </c>
      <c r="W93" s="104" t="str">
        <f t="shared" si="60"/>
        <v xml:space="preserve"> </v>
      </c>
      <c r="X93" s="70" t="str">
        <f t="shared" si="61"/>
        <v xml:space="preserve"> </v>
      </c>
      <c r="Y93" s="69">
        <f t="shared" si="62"/>
        <v>34</v>
      </c>
      <c r="Z93" s="105">
        <f t="shared" si="63"/>
        <v>1219308</v>
      </c>
      <c r="AA93" s="62">
        <f t="shared" si="64"/>
        <v>2634437.4201025218</v>
      </c>
      <c r="AB93" s="106">
        <f t="shared" si="65"/>
        <v>1024930</v>
      </c>
      <c r="AC93" s="107" t="str">
        <f t="shared" si="66"/>
        <v>0</v>
      </c>
      <c r="AD93" s="108">
        <f t="shared" si="67"/>
        <v>0</v>
      </c>
      <c r="AE93" s="106">
        <f t="shared" si="68"/>
        <v>1024930</v>
      </c>
      <c r="AF93" s="109">
        <f t="shared" si="69"/>
        <v>1609507.4201025218</v>
      </c>
      <c r="AG93" s="101">
        <f t="shared" si="70"/>
        <v>38</v>
      </c>
      <c r="AH93" s="70" t="str">
        <f t="shared" si="71"/>
        <v xml:space="preserve"> </v>
      </c>
      <c r="AI93" s="69">
        <f t="shared" si="72"/>
        <v>38</v>
      </c>
      <c r="AJ93" s="105">
        <f t="shared" si="73"/>
        <v>1617090</v>
      </c>
      <c r="AK93" s="110">
        <f t="shared" si="74"/>
        <v>34</v>
      </c>
      <c r="AL93" s="111">
        <f t="shared" si="75"/>
        <v>38</v>
      </c>
      <c r="AM93" s="62">
        <f t="shared" si="76"/>
        <v>2642020</v>
      </c>
      <c r="AN93" s="62">
        <f t="shared" si="77"/>
        <v>8653.5</v>
      </c>
      <c r="AO93" s="62">
        <f t="shared" si="45"/>
        <v>2633366.5</v>
      </c>
      <c r="AP93" s="60">
        <f t="shared" si="78"/>
        <v>38</v>
      </c>
      <c r="AQ93" s="62">
        <f t="shared" si="79"/>
        <v>471580</v>
      </c>
      <c r="AR93" s="60">
        <f t="shared" si="80"/>
        <v>34</v>
      </c>
      <c r="AS93" s="62">
        <f t="shared" si="81"/>
        <v>1024930</v>
      </c>
      <c r="AT93" s="112">
        <f t="shared" si="82"/>
        <v>38</v>
      </c>
      <c r="AU93" s="62">
        <f t="shared" si="83"/>
        <v>1136856.5</v>
      </c>
      <c r="AV93" s="113">
        <f t="shared" si="84"/>
        <v>72</v>
      </c>
      <c r="AW93" s="62">
        <f t="shared" si="85"/>
        <v>3852674.5</v>
      </c>
    </row>
    <row r="94" spans="2:49" s="114" customFormat="1" hidden="1" x14ac:dyDescent="0.25">
      <c r="B94" s="60" t="s">
        <v>166</v>
      </c>
      <c r="C94" s="2" t="str">
        <f t="shared" si="86"/>
        <v>02</v>
      </c>
      <c r="D94" s="60" t="s">
        <v>167</v>
      </c>
      <c r="E94" s="43">
        <v>1047</v>
      </c>
      <c r="F94" s="60">
        <v>573</v>
      </c>
      <c r="G94" s="60">
        <v>5740.65</v>
      </c>
      <c r="H94" s="43">
        <f t="shared" si="46"/>
        <v>474</v>
      </c>
      <c r="I94" s="44">
        <f t="shared" si="47"/>
        <v>5.635229457270338E-4</v>
      </c>
      <c r="J94" s="44">
        <f t="shared" si="48"/>
        <v>1.1393921866263661</v>
      </c>
      <c r="K94" s="45">
        <f t="shared" si="49"/>
        <v>0.54727793696275073</v>
      </c>
      <c r="L94" s="44">
        <f t="shared" si="50"/>
        <v>6.4207364134605607E-4</v>
      </c>
      <c r="M94" s="44">
        <f t="shared" si="51"/>
        <v>6.690483240183936E-4</v>
      </c>
      <c r="N94" s="62">
        <f t="shared" si="52"/>
        <v>1139692.9259899235</v>
      </c>
      <c r="O94" s="101">
        <f t="shared" si="53"/>
        <v>1139692.9259899235</v>
      </c>
      <c r="P94" s="102">
        <f t="shared" si="87"/>
        <v>6.9292544597212495E-4</v>
      </c>
      <c r="Q94" s="101">
        <f t="shared" si="54"/>
        <v>1180366.5006881217</v>
      </c>
      <c r="R94" s="101">
        <f t="shared" si="55"/>
        <v>32.914129180974896</v>
      </c>
      <c r="S94" s="101">
        <f t="shared" si="56"/>
        <v>33</v>
      </c>
      <c r="T94" s="101">
        <f t="shared" si="57"/>
        <v>33</v>
      </c>
      <c r="U94" s="101">
        <f t="shared" si="58"/>
        <v>1183446</v>
      </c>
      <c r="V94" s="103">
        <f t="shared" si="59"/>
        <v>6.7245384521335129E-4</v>
      </c>
      <c r="W94" s="104">
        <f t="shared" si="60"/>
        <v>1.7916282100005436E-3</v>
      </c>
      <c r="X94" s="70">
        <f t="shared" si="61"/>
        <v>3</v>
      </c>
      <c r="Y94" s="69">
        <f t="shared" si="62"/>
        <v>30</v>
      </c>
      <c r="Z94" s="105">
        <f t="shared" si="63"/>
        <v>1075860</v>
      </c>
      <c r="AA94" s="62">
        <f t="shared" si="64"/>
        <v>2517844.6909824614</v>
      </c>
      <c r="AB94" s="106">
        <f t="shared" si="65"/>
        <v>904350</v>
      </c>
      <c r="AC94" s="107" t="str">
        <f t="shared" si="66"/>
        <v>0</v>
      </c>
      <c r="AD94" s="108">
        <f t="shared" si="67"/>
        <v>0</v>
      </c>
      <c r="AE94" s="106">
        <f t="shared" si="68"/>
        <v>904350</v>
      </c>
      <c r="AF94" s="109">
        <f t="shared" si="69"/>
        <v>1613494.6909824614</v>
      </c>
      <c r="AG94" s="101">
        <f t="shared" si="70"/>
        <v>38</v>
      </c>
      <c r="AH94" s="70">
        <f t="shared" si="71"/>
        <v>1</v>
      </c>
      <c r="AI94" s="69">
        <f t="shared" si="72"/>
        <v>37</v>
      </c>
      <c r="AJ94" s="105">
        <f t="shared" si="73"/>
        <v>1574535</v>
      </c>
      <c r="AK94" s="110">
        <f t="shared" si="74"/>
        <v>30</v>
      </c>
      <c r="AL94" s="111">
        <f t="shared" si="75"/>
        <v>37</v>
      </c>
      <c r="AM94" s="62">
        <f t="shared" si="76"/>
        <v>2478885</v>
      </c>
      <c r="AN94" s="62">
        <f t="shared" si="77"/>
        <v>8119.2</v>
      </c>
      <c r="AO94" s="62">
        <f t="shared" si="45"/>
        <v>2470765.7999999998</v>
      </c>
      <c r="AP94" s="60">
        <f t="shared" si="78"/>
        <v>37</v>
      </c>
      <c r="AQ94" s="62">
        <f t="shared" si="79"/>
        <v>459170</v>
      </c>
      <c r="AR94" s="60">
        <f t="shared" si="80"/>
        <v>30</v>
      </c>
      <c r="AS94" s="62">
        <f t="shared" si="81"/>
        <v>904350</v>
      </c>
      <c r="AT94" s="112">
        <f t="shared" si="82"/>
        <v>37</v>
      </c>
      <c r="AU94" s="62">
        <f t="shared" si="83"/>
        <v>1107245.7999999998</v>
      </c>
      <c r="AV94" s="113">
        <f t="shared" si="84"/>
        <v>67</v>
      </c>
      <c r="AW94" s="62">
        <f t="shared" si="85"/>
        <v>3546625.8</v>
      </c>
    </row>
    <row r="95" spans="2:49" s="114" customFormat="1" hidden="1" x14ac:dyDescent="0.25">
      <c r="B95" s="60" t="s">
        <v>168</v>
      </c>
      <c r="C95" s="2" t="str">
        <f t="shared" si="86"/>
        <v>02</v>
      </c>
      <c r="D95" s="60" t="s">
        <v>169</v>
      </c>
      <c r="E95" s="43">
        <v>254</v>
      </c>
      <c r="F95" s="60">
        <v>18</v>
      </c>
      <c r="G95" s="60">
        <v>5589.63</v>
      </c>
      <c r="H95" s="43">
        <f t="shared" si="46"/>
        <v>236</v>
      </c>
      <c r="I95" s="44">
        <f t="shared" si="47"/>
        <v>2.8057260588940921E-4</v>
      </c>
      <c r="J95" s="44">
        <f t="shared" si="48"/>
        <v>1.1701761576627876</v>
      </c>
      <c r="K95" s="45">
        <f t="shared" si="49"/>
        <v>7.0866141732283464E-2</v>
      </c>
      <c r="L95" s="44">
        <f t="shared" si="50"/>
        <v>3.2831937390510445E-4</v>
      </c>
      <c r="M95" s="44">
        <f t="shared" si="51"/>
        <v>3.4211266856162419E-4</v>
      </c>
      <c r="N95" s="62">
        <f t="shared" si="52"/>
        <v>582773.1335001433</v>
      </c>
      <c r="O95" s="101">
        <f t="shared" si="53"/>
        <v>582773.1335001433</v>
      </c>
      <c r="P95" s="102">
        <f t="shared" si="87"/>
        <v>3.5432204958226604E-4</v>
      </c>
      <c r="Q95" s="101">
        <f t="shared" si="54"/>
        <v>603571.25028842874</v>
      </c>
      <c r="R95" s="101">
        <f t="shared" si="55"/>
        <v>16.830384537628372</v>
      </c>
      <c r="S95" s="101">
        <f t="shared" si="56"/>
        <v>17</v>
      </c>
      <c r="T95" s="101">
        <f t="shared" si="57"/>
        <v>17</v>
      </c>
      <c r="U95" s="101">
        <f t="shared" si="58"/>
        <v>609654</v>
      </c>
      <c r="V95" s="103" t="str">
        <f t="shared" si="59"/>
        <v>N/D</v>
      </c>
      <c r="W95" s="104" t="str">
        <f t="shared" si="60"/>
        <v xml:space="preserve"> </v>
      </c>
      <c r="X95" s="70" t="str">
        <f t="shared" si="61"/>
        <v xml:space="preserve"> </v>
      </c>
      <c r="Y95" s="69">
        <f t="shared" si="62"/>
        <v>17</v>
      </c>
      <c r="Z95" s="105">
        <f t="shared" si="63"/>
        <v>609654</v>
      </c>
      <c r="AA95" s="62">
        <f t="shared" si="64"/>
        <v>1287480.3438444105</v>
      </c>
      <c r="AB95" s="106">
        <f t="shared" si="65"/>
        <v>512465</v>
      </c>
      <c r="AC95" s="107" t="str">
        <f t="shared" si="66"/>
        <v>0</v>
      </c>
      <c r="AD95" s="108">
        <f t="shared" si="67"/>
        <v>0</v>
      </c>
      <c r="AE95" s="106">
        <f t="shared" si="68"/>
        <v>512465</v>
      </c>
      <c r="AF95" s="109">
        <f t="shared" si="69"/>
        <v>775015.3438444105</v>
      </c>
      <c r="AG95" s="101">
        <f t="shared" si="70"/>
        <v>18</v>
      </c>
      <c r="AH95" s="70" t="str">
        <f t="shared" si="71"/>
        <v xml:space="preserve"> </v>
      </c>
      <c r="AI95" s="69">
        <f t="shared" si="72"/>
        <v>18</v>
      </c>
      <c r="AJ95" s="105">
        <f t="shared" si="73"/>
        <v>765990</v>
      </c>
      <c r="AK95" s="110">
        <f t="shared" si="74"/>
        <v>17</v>
      </c>
      <c r="AL95" s="111">
        <f t="shared" si="75"/>
        <v>18</v>
      </c>
      <c r="AM95" s="62">
        <f t="shared" si="76"/>
        <v>1278455</v>
      </c>
      <c r="AN95" s="62">
        <f t="shared" si="77"/>
        <v>4187.3999999999996</v>
      </c>
      <c r="AO95" s="62">
        <f t="shared" si="45"/>
        <v>1274267.6000000001</v>
      </c>
      <c r="AP95" s="60">
        <f t="shared" si="78"/>
        <v>18</v>
      </c>
      <c r="AQ95" s="62">
        <f t="shared" si="79"/>
        <v>223380</v>
      </c>
      <c r="AR95" s="60">
        <f t="shared" si="80"/>
        <v>17</v>
      </c>
      <c r="AS95" s="62">
        <f t="shared" si="81"/>
        <v>512465</v>
      </c>
      <c r="AT95" s="112">
        <f t="shared" si="82"/>
        <v>18</v>
      </c>
      <c r="AU95" s="62">
        <f t="shared" si="83"/>
        <v>538422.60000000009</v>
      </c>
      <c r="AV95" s="113">
        <f t="shared" si="84"/>
        <v>35</v>
      </c>
      <c r="AW95" s="62">
        <f t="shared" si="85"/>
        <v>1883921.6</v>
      </c>
    </row>
    <row r="96" spans="2:49" s="114" customFormat="1" hidden="1" x14ac:dyDescent="0.25">
      <c r="B96" s="60" t="s">
        <v>170</v>
      </c>
      <c r="C96" s="2" t="str">
        <f t="shared" si="86"/>
        <v>02</v>
      </c>
      <c r="D96" s="60" t="s">
        <v>171</v>
      </c>
      <c r="E96" s="43">
        <v>232</v>
      </c>
      <c r="F96" s="60">
        <v>119</v>
      </c>
      <c r="G96" s="60">
        <v>6632.88</v>
      </c>
      <c r="H96" s="43">
        <f t="shared" si="46"/>
        <v>113</v>
      </c>
      <c r="I96" s="44">
        <f t="shared" si="47"/>
        <v>1.3434196807416627E-4</v>
      </c>
      <c r="J96" s="44">
        <f t="shared" si="48"/>
        <v>0.9861254471898554</v>
      </c>
      <c r="K96" s="45">
        <f t="shared" si="49"/>
        <v>0.51293103448275867</v>
      </c>
      <c r="L96" s="44">
        <f t="shared" si="50"/>
        <v>1.3247803334350249E-4</v>
      </c>
      <c r="M96" s="44">
        <f t="shared" si="51"/>
        <v>1.3804367672204807E-4</v>
      </c>
      <c r="N96" s="62">
        <f t="shared" si="52"/>
        <v>235151.02899119258</v>
      </c>
      <c r="O96" s="101">
        <f t="shared" si="53"/>
        <v>235151.02899119258</v>
      </c>
      <c r="P96" s="102">
        <f t="shared" si="87"/>
        <v>1.4297020532350556E-4</v>
      </c>
      <c r="Q96" s="101">
        <f t="shared" si="54"/>
        <v>243543.14297639069</v>
      </c>
      <c r="R96" s="101">
        <f t="shared" si="55"/>
        <v>6.7911199313030695</v>
      </c>
      <c r="S96" s="101">
        <f t="shared" si="56"/>
        <v>7</v>
      </c>
      <c r="T96" s="101">
        <f t="shared" si="57"/>
        <v>10</v>
      </c>
      <c r="U96" s="101">
        <f t="shared" si="58"/>
        <v>358620</v>
      </c>
      <c r="V96" s="103">
        <f t="shared" si="59"/>
        <v>2.0377389248889431E-4</v>
      </c>
      <c r="W96" s="104" t="str">
        <f t="shared" si="60"/>
        <v xml:space="preserve"> </v>
      </c>
      <c r="X96" s="70" t="str">
        <f t="shared" si="61"/>
        <v xml:space="preserve"> </v>
      </c>
      <c r="Y96" s="69">
        <f t="shared" si="62"/>
        <v>10</v>
      </c>
      <c r="Z96" s="105">
        <f t="shared" si="63"/>
        <v>358620</v>
      </c>
      <c r="AA96" s="62">
        <f t="shared" si="64"/>
        <v>519502.8910180073</v>
      </c>
      <c r="AB96" s="106">
        <f t="shared" si="65"/>
        <v>301450</v>
      </c>
      <c r="AC96" s="107" t="str">
        <f t="shared" si="66"/>
        <v>0</v>
      </c>
      <c r="AD96" s="108">
        <f t="shared" si="67"/>
        <v>0</v>
      </c>
      <c r="AE96" s="106">
        <f t="shared" si="68"/>
        <v>301450</v>
      </c>
      <c r="AF96" s="109">
        <f t="shared" si="69"/>
        <v>218052.8910180073</v>
      </c>
      <c r="AG96" s="101">
        <f t="shared" si="70"/>
        <v>5</v>
      </c>
      <c r="AH96" s="70" t="str">
        <f t="shared" si="71"/>
        <v xml:space="preserve"> </v>
      </c>
      <c r="AI96" s="69">
        <f t="shared" si="72"/>
        <v>5</v>
      </c>
      <c r="AJ96" s="105">
        <f t="shared" si="73"/>
        <v>212775</v>
      </c>
      <c r="AK96" s="110">
        <f t="shared" si="74"/>
        <v>10</v>
      </c>
      <c r="AL96" s="111">
        <f t="shared" si="75"/>
        <v>5</v>
      </c>
      <c r="AM96" s="62">
        <f t="shared" si="76"/>
        <v>514225</v>
      </c>
      <c r="AN96" s="62">
        <f t="shared" si="77"/>
        <v>1684.3</v>
      </c>
      <c r="AO96" s="62">
        <f t="shared" si="45"/>
        <v>512540.7</v>
      </c>
      <c r="AP96" s="60">
        <f t="shared" si="78"/>
        <v>5</v>
      </c>
      <c r="AQ96" s="62">
        <f t="shared" si="79"/>
        <v>62050</v>
      </c>
      <c r="AR96" s="60">
        <f t="shared" si="80"/>
        <v>10</v>
      </c>
      <c r="AS96" s="62">
        <f t="shared" si="81"/>
        <v>301450</v>
      </c>
      <c r="AT96" s="112">
        <f t="shared" si="82"/>
        <v>5</v>
      </c>
      <c r="AU96" s="62">
        <f t="shared" si="83"/>
        <v>149040.70000000001</v>
      </c>
      <c r="AV96" s="113">
        <f t="shared" si="84"/>
        <v>15</v>
      </c>
      <c r="AW96" s="62">
        <f t="shared" si="85"/>
        <v>871160.7</v>
      </c>
    </row>
    <row r="97" spans="2:49" s="114" customFormat="1" hidden="1" x14ac:dyDescent="0.25">
      <c r="B97" s="60" t="s">
        <v>172</v>
      </c>
      <c r="C97" s="2" t="str">
        <f t="shared" si="86"/>
        <v>02</v>
      </c>
      <c r="D97" s="60" t="s">
        <v>173</v>
      </c>
      <c r="E97" s="43">
        <v>157</v>
      </c>
      <c r="F97" s="60">
        <v>0</v>
      </c>
      <c r="G97" s="60">
        <v>6279.65</v>
      </c>
      <c r="H97" s="43">
        <f t="shared" si="46"/>
        <v>157</v>
      </c>
      <c r="I97" s="44">
        <f t="shared" si="47"/>
        <v>1.866521149349036E-4</v>
      </c>
      <c r="J97" s="44">
        <f t="shared" si="48"/>
        <v>1.041594954520817</v>
      </c>
      <c r="K97" s="45">
        <f t="shared" si="49"/>
        <v>0</v>
      </c>
      <c r="L97" s="44">
        <f t="shared" si="50"/>
        <v>1.9441590116683522E-4</v>
      </c>
      <c r="M97" s="44">
        <f t="shared" si="51"/>
        <v>2.0258366714059119E-4</v>
      </c>
      <c r="N97" s="62">
        <f t="shared" si="52"/>
        <v>345091.92247058323</v>
      </c>
      <c r="O97" s="101">
        <f t="shared" si="53"/>
        <v>345091.92247058323</v>
      </c>
      <c r="P97" s="102">
        <f t="shared" si="87"/>
        <v>2.0981351101359826E-4</v>
      </c>
      <c r="Q97" s="101">
        <f t="shared" si="54"/>
        <v>357407.62766298006</v>
      </c>
      <c r="R97" s="101">
        <f t="shared" si="55"/>
        <v>9.9661933986665563</v>
      </c>
      <c r="S97" s="101">
        <f t="shared" si="56"/>
        <v>10</v>
      </c>
      <c r="T97" s="101">
        <f t="shared" si="57"/>
        <v>10</v>
      </c>
      <c r="U97" s="101">
        <f t="shared" si="58"/>
        <v>358620</v>
      </c>
      <c r="V97" s="103" t="str">
        <f t="shared" si="59"/>
        <v>N/D</v>
      </c>
      <c r="W97" s="104" t="str">
        <f t="shared" si="60"/>
        <v xml:space="preserve"> </v>
      </c>
      <c r="X97" s="70" t="str">
        <f t="shared" si="61"/>
        <v xml:space="preserve"> </v>
      </c>
      <c r="Y97" s="69">
        <f t="shared" si="62"/>
        <v>10</v>
      </c>
      <c r="Z97" s="105">
        <f t="shared" si="63"/>
        <v>358620</v>
      </c>
      <c r="AA97" s="62">
        <f t="shared" si="64"/>
        <v>762387.69679015386</v>
      </c>
      <c r="AB97" s="106">
        <f t="shared" si="65"/>
        <v>301450</v>
      </c>
      <c r="AC97" s="107" t="str">
        <f t="shared" si="66"/>
        <v>0</v>
      </c>
      <c r="AD97" s="108">
        <f t="shared" si="67"/>
        <v>0</v>
      </c>
      <c r="AE97" s="106">
        <f t="shared" si="68"/>
        <v>301450</v>
      </c>
      <c r="AF97" s="109">
        <f t="shared" si="69"/>
        <v>460937.69679015386</v>
      </c>
      <c r="AG97" s="101">
        <f t="shared" si="70"/>
        <v>11</v>
      </c>
      <c r="AH97" s="70" t="str">
        <f t="shared" si="71"/>
        <v xml:space="preserve"> </v>
      </c>
      <c r="AI97" s="69">
        <f t="shared" si="72"/>
        <v>11</v>
      </c>
      <c r="AJ97" s="105">
        <f t="shared" si="73"/>
        <v>468105</v>
      </c>
      <c r="AK97" s="110">
        <f t="shared" si="74"/>
        <v>10</v>
      </c>
      <c r="AL97" s="111">
        <f t="shared" si="75"/>
        <v>11</v>
      </c>
      <c r="AM97" s="62">
        <f t="shared" si="76"/>
        <v>769555</v>
      </c>
      <c r="AN97" s="62">
        <f t="shared" si="77"/>
        <v>2520.5</v>
      </c>
      <c r="AO97" s="62">
        <f t="shared" si="45"/>
        <v>767034.5</v>
      </c>
      <c r="AP97" s="60">
        <f t="shared" si="78"/>
        <v>11</v>
      </c>
      <c r="AQ97" s="62">
        <f t="shared" si="79"/>
        <v>136510</v>
      </c>
      <c r="AR97" s="60">
        <f t="shared" si="80"/>
        <v>10</v>
      </c>
      <c r="AS97" s="62">
        <f t="shared" si="81"/>
        <v>301450</v>
      </c>
      <c r="AT97" s="112">
        <f t="shared" si="82"/>
        <v>11</v>
      </c>
      <c r="AU97" s="62">
        <f t="shared" si="83"/>
        <v>329074.5</v>
      </c>
      <c r="AV97" s="113">
        <f t="shared" si="84"/>
        <v>21</v>
      </c>
      <c r="AW97" s="62">
        <f t="shared" si="85"/>
        <v>1125654.5</v>
      </c>
    </row>
    <row r="98" spans="2:49" s="114" customFormat="1" hidden="1" x14ac:dyDescent="0.25">
      <c r="B98" s="60" t="s">
        <v>174</v>
      </c>
      <c r="C98" s="2" t="str">
        <f t="shared" si="86"/>
        <v>02</v>
      </c>
      <c r="D98" s="60" t="s">
        <v>175</v>
      </c>
      <c r="E98" s="43">
        <v>146</v>
      </c>
      <c r="F98" s="60">
        <v>37</v>
      </c>
      <c r="G98" s="60">
        <v>6403.04</v>
      </c>
      <c r="H98" s="43">
        <f t="shared" si="46"/>
        <v>109</v>
      </c>
      <c r="I98" s="44">
        <f t="shared" si="47"/>
        <v>1.295865001777356E-4</v>
      </c>
      <c r="J98" s="44">
        <f t="shared" si="48"/>
        <v>1.021522863539295</v>
      </c>
      <c r="K98" s="45">
        <f t="shared" si="49"/>
        <v>0.25342465753424659</v>
      </c>
      <c r="L98" s="44">
        <f t="shared" si="50"/>
        <v>1.3237557273759583E-4</v>
      </c>
      <c r="M98" s="44">
        <f t="shared" si="51"/>
        <v>1.3793691155954108E-4</v>
      </c>
      <c r="N98" s="62">
        <f t="shared" si="52"/>
        <v>234969.15946685005</v>
      </c>
      <c r="O98" s="101">
        <f t="shared" si="53"/>
        <v>234969.15946685005</v>
      </c>
      <c r="P98" s="102">
        <f t="shared" si="87"/>
        <v>1.4285962990587337E-4</v>
      </c>
      <c r="Q98" s="101">
        <f t="shared" si="54"/>
        <v>243354.78285838477</v>
      </c>
      <c r="R98" s="101">
        <f t="shared" si="55"/>
        <v>6.7858675717579828</v>
      </c>
      <c r="S98" s="101">
        <f t="shared" si="56"/>
        <v>7</v>
      </c>
      <c r="T98" s="101">
        <f t="shared" si="57"/>
        <v>10</v>
      </c>
      <c r="U98" s="101">
        <f t="shared" si="58"/>
        <v>358620</v>
      </c>
      <c r="V98" s="103">
        <f t="shared" si="59"/>
        <v>2.0377389248889431E-4</v>
      </c>
      <c r="W98" s="104" t="str">
        <f t="shared" si="60"/>
        <v xml:space="preserve"> </v>
      </c>
      <c r="X98" s="70" t="str">
        <f t="shared" si="61"/>
        <v xml:space="preserve"> </v>
      </c>
      <c r="Y98" s="69">
        <f t="shared" si="62"/>
        <v>10</v>
      </c>
      <c r="Z98" s="105">
        <f t="shared" si="63"/>
        <v>358620</v>
      </c>
      <c r="AA98" s="62">
        <f t="shared" si="64"/>
        <v>519101.0992670235</v>
      </c>
      <c r="AB98" s="106">
        <f t="shared" si="65"/>
        <v>301450</v>
      </c>
      <c r="AC98" s="107" t="str">
        <f t="shared" si="66"/>
        <v>0</v>
      </c>
      <c r="AD98" s="108">
        <f t="shared" si="67"/>
        <v>0</v>
      </c>
      <c r="AE98" s="106">
        <f t="shared" si="68"/>
        <v>301450</v>
      </c>
      <c r="AF98" s="109">
        <f t="shared" si="69"/>
        <v>217651.0992670235</v>
      </c>
      <c r="AG98" s="101">
        <f t="shared" si="70"/>
        <v>5</v>
      </c>
      <c r="AH98" s="70" t="str">
        <f t="shared" si="71"/>
        <v xml:space="preserve"> </v>
      </c>
      <c r="AI98" s="69">
        <f t="shared" si="72"/>
        <v>5</v>
      </c>
      <c r="AJ98" s="105">
        <f t="shared" si="73"/>
        <v>212775</v>
      </c>
      <c r="AK98" s="110">
        <f t="shared" si="74"/>
        <v>10</v>
      </c>
      <c r="AL98" s="111">
        <f t="shared" si="75"/>
        <v>5</v>
      </c>
      <c r="AM98" s="62">
        <f t="shared" si="76"/>
        <v>514225</v>
      </c>
      <c r="AN98" s="62">
        <f t="shared" si="77"/>
        <v>1684.3</v>
      </c>
      <c r="AO98" s="62">
        <f t="shared" si="45"/>
        <v>512540.7</v>
      </c>
      <c r="AP98" s="60">
        <f t="shared" si="78"/>
        <v>5</v>
      </c>
      <c r="AQ98" s="62">
        <f t="shared" si="79"/>
        <v>62050</v>
      </c>
      <c r="AR98" s="60">
        <f t="shared" si="80"/>
        <v>10</v>
      </c>
      <c r="AS98" s="62">
        <f t="shared" si="81"/>
        <v>301450</v>
      </c>
      <c r="AT98" s="112">
        <f t="shared" si="82"/>
        <v>5</v>
      </c>
      <c r="AU98" s="62">
        <f t="shared" si="83"/>
        <v>149040.70000000001</v>
      </c>
      <c r="AV98" s="113">
        <f t="shared" si="84"/>
        <v>15</v>
      </c>
      <c r="AW98" s="62">
        <f t="shared" si="85"/>
        <v>871160.7</v>
      </c>
    </row>
    <row r="99" spans="2:49" s="114" customFormat="1" hidden="1" x14ac:dyDescent="0.25">
      <c r="B99" s="60" t="s">
        <v>176</v>
      </c>
      <c r="C99" s="2" t="str">
        <f t="shared" si="86"/>
        <v>02</v>
      </c>
      <c r="D99" s="60" t="s">
        <v>177</v>
      </c>
      <c r="E99" s="43">
        <v>503</v>
      </c>
      <c r="F99" s="60">
        <v>15</v>
      </c>
      <c r="G99" s="60">
        <v>6197.36</v>
      </c>
      <c r="H99" s="43">
        <f t="shared" si="46"/>
        <v>488</v>
      </c>
      <c r="I99" s="44">
        <f t="shared" si="47"/>
        <v>5.801670833645411E-4</v>
      </c>
      <c r="J99" s="44">
        <f t="shared" si="48"/>
        <v>1.0554254966883718</v>
      </c>
      <c r="K99" s="45">
        <f t="shared" si="49"/>
        <v>2.982107355864811E-2</v>
      </c>
      <c r="L99" s="44">
        <f t="shared" si="50"/>
        <v>6.1232313212226486E-4</v>
      </c>
      <c r="M99" s="44">
        <f t="shared" si="51"/>
        <v>6.3804794173647492E-4</v>
      </c>
      <c r="N99" s="62">
        <f t="shared" si="52"/>
        <v>1086885.2062463274</v>
      </c>
      <c r="O99" s="101">
        <f t="shared" si="53"/>
        <v>1086885.2062463274</v>
      </c>
      <c r="P99" s="102">
        <f t="shared" si="87"/>
        <v>6.6081871623848278E-4</v>
      </c>
      <c r="Q99" s="101">
        <f t="shared" si="54"/>
        <v>1125674.1691472144</v>
      </c>
      <c r="R99" s="101">
        <f t="shared" si="55"/>
        <v>31.389051618627359</v>
      </c>
      <c r="S99" s="101">
        <f t="shared" si="56"/>
        <v>31</v>
      </c>
      <c r="T99" s="101">
        <f t="shared" si="57"/>
        <v>31</v>
      </c>
      <c r="U99" s="101">
        <f t="shared" si="58"/>
        <v>1111722</v>
      </c>
      <c r="V99" s="103" t="str">
        <f t="shared" si="59"/>
        <v>N/D</v>
      </c>
      <c r="W99" s="104" t="str">
        <f t="shared" si="60"/>
        <v xml:space="preserve"> </v>
      </c>
      <c r="X99" s="70" t="str">
        <f t="shared" si="61"/>
        <v xml:space="preserve"> </v>
      </c>
      <c r="Y99" s="69">
        <f t="shared" si="62"/>
        <v>31</v>
      </c>
      <c r="Z99" s="105">
        <f t="shared" si="63"/>
        <v>1111722</v>
      </c>
      <c r="AA99" s="62">
        <f t="shared" si="64"/>
        <v>2401180.2511432702</v>
      </c>
      <c r="AB99" s="106">
        <f t="shared" si="65"/>
        <v>934495</v>
      </c>
      <c r="AC99" s="107" t="str">
        <f t="shared" si="66"/>
        <v>0</v>
      </c>
      <c r="AD99" s="108">
        <f t="shared" si="67"/>
        <v>0</v>
      </c>
      <c r="AE99" s="106">
        <f t="shared" si="68"/>
        <v>934495</v>
      </c>
      <c r="AF99" s="109">
        <f t="shared" si="69"/>
        <v>1466685.2511432702</v>
      </c>
      <c r="AG99" s="101">
        <f t="shared" si="70"/>
        <v>34</v>
      </c>
      <c r="AH99" s="70" t="str">
        <f t="shared" si="71"/>
        <v xml:space="preserve"> </v>
      </c>
      <c r="AI99" s="69">
        <f t="shared" si="72"/>
        <v>34</v>
      </c>
      <c r="AJ99" s="105">
        <f t="shared" si="73"/>
        <v>1446870</v>
      </c>
      <c r="AK99" s="110">
        <f t="shared" si="74"/>
        <v>31</v>
      </c>
      <c r="AL99" s="111">
        <f t="shared" si="75"/>
        <v>34</v>
      </c>
      <c r="AM99" s="62">
        <f t="shared" si="76"/>
        <v>2381365</v>
      </c>
      <c r="AN99" s="62">
        <f t="shared" si="77"/>
        <v>7799.7</v>
      </c>
      <c r="AO99" s="62">
        <f t="shared" si="45"/>
        <v>2373565.2999999998</v>
      </c>
      <c r="AP99" s="60">
        <f t="shared" si="78"/>
        <v>34</v>
      </c>
      <c r="AQ99" s="62">
        <f t="shared" si="79"/>
        <v>421940</v>
      </c>
      <c r="AR99" s="60">
        <f t="shared" si="80"/>
        <v>31</v>
      </c>
      <c r="AS99" s="62">
        <f t="shared" si="81"/>
        <v>934495</v>
      </c>
      <c r="AT99" s="112">
        <f t="shared" si="82"/>
        <v>34</v>
      </c>
      <c r="AU99" s="62">
        <f t="shared" si="83"/>
        <v>1017130.2999999998</v>
      </c>
      <c r="AV99" s="113">
        <f t="shared" si="84"/>
        <v>65</v>
      </c>
      <c r="AW99" s="62">
        <f t="shared" si="85"/>
        <v>3485287.3</v>
      </c>
    </row>
    <row r="100" spans="2:49" s="114" customFormat="1" hidden="1" x14ac:dyDescent="0.25">
      <c r="B100" s="60" t="s">
        <v>178</v>
      </c>
      <c r="C100" s="2" t="str">
        <f t="shared" si="86"/>
        <v>02</v>
      </c>
      <c r="D100" s="60" t="s">
        <v>179</v>
      </c>
      <c r="E100" s="43">
        <v>457</v>
      </c>
      <c r="F100" s="60">
        <v>137</v>
      </c>
      <c r="G100" s="60">
        <v>5543.87</v>
      </c>
      <c r="H100" s="43">
        <f t="shared" si="46"/>
        <v>320</v>
      </c>
      <c r="I100" s="44">
        <f t="shared" si="47"/>
        <v>3.8043743171445316E-4</v>
      </c>
      <c r="J100" s="44">
        <f t="shared" si="48"/>
        <v>1.1798349810072473</v>
      </c>
      <c r="K100" s="45">
        <f t="shared" si="49"/>
        <v>0.29978118161925604</v>
      </c>
      <c r="L100" s="44">
        <f t="shared" si="50"/>
        <v>4.4885339002126776E-4</v>
      </c>
      <c r="M100" s="44">
        <f t="shared" si="51"/>
        <v>4.6771053814658852E-4</v>
      </c>
      <c r="N100" s="62">
        <f t="shared" si="52"/>
        <v>796723.30473090406</v>
      </c>
      <c r="O100" s="101">
        <f t="shared" si="53"/>
        <v>796723.30473090406</v>
      </c>
      <c r="P100" s="102">
        <f t="shared" si="87"/>
        <v>4.8440227947148631E-4</v>
      </c>
      <c r="Q100" s="101">
        <f t="shared" si="54"/>
        <v>825156.91532002005</v>
      </c>
      <c r="R100" s="101">
        <f t="shared" si="55"/>
        <v>23.00922746416876</v>
      </c>
      <c r="S100" s="101">
        <f t="shared" si="56"/>
        <v>23</v>
      </c>
      <c r="T100" s="101">
        <f t="shared" si="57"/>
        <v>23</v>
      </c>
      <c r="U100" s="101">
        <f t="shared" si="58"/>
        <v>824826</v>
      </c>
      <c r="V100" s="103">
        <f t="shared" si="59"/>
        <v>4.6867995272445695E-4</v>
      </c>
      <c r="W100" s="104">
        <f t="shared" si="60"/>
        <v>1.2487105706064394E-3</v>
      </c>
      <c r="X100" s="70">
        <f t="shared" si="61"/>
        <v>2</v>
      </c>
      <c r="Y100" s="69">
        <f t="shared" si="62"/>
        <v>21</v>
      </c>
      <c r="Z100" s="105">
        <f t="shared" si="63"/>
        <v>753102</v>
      </c>
      <c r="AA100" s="62">
        <f t="shared" si="64"/>
        <v>1760145.647351719</v>
      </c>
      <c r="AB100" s="106">
        <f t="shared" si="65"/>
        <v>633045</v>
      </c>
      <c r="AC100" s="107" t="str">
        <f t="shared" si="66"/>
        <v>0</v>
      </c>
      <c r="AD100" s="108">
        <f t="shared" si="67"/>
        <v>0</v>
      </c>
      <c r="AE100" s="106">
        <f t="shared" si="68"/>
        <v>633045</v>
      </c>
      <c r="AF100" s="109">
        <f t="shared" si="69"/>
        <v>1127100.647351719</v>
      </c>
      <c r="AG100" s="101">
        <f t="shared" si="70"/>
        <v>26</v>
      </c>
      <c r="AH100" s="70">
        <f t="shared" si="71"/>
        <v>1</v>
      </c>
      <c r="AI100" s="69">
        <f t="shared" si="72"/>
        <v>25</v>
      </c>
      <c r="AJ100" s="105">
        <f t="shared" si="73"/>
        <v>1063875</v>
      </c>
      <c r="AK100" s="110">
        <f t="shared" si="74"/>
        <v>21</v>
      </c>
      <c r="AL100" s="111">
        <f t="shared" si="75"/>
        <v>25</v>
      </c>
      <c r="AM100" s="62">
        <f t="shared" si="76"/>
        <v>1696920</v>
      </c>
      <c r="AN100" s="62">
        <f t="shared" si="77"/>
        <v>5558</v>
      </c>
      <c r="AO100" s="62">
        <f t="shared" si="45"/>
        <v>1691362</v>
      </c>
      <c r="AP100" s="60">
        <f t="shared" si="78"/>
        <v>25</v>
      </c>
      <c r="AQ100" s="62">
        <f t="shared" si="79"/>
        <v>310250</v>
      </c>
      <c r="AR100" s="60">
        <f t="shared" si="80"/>
        <v>21</v>
      </c>
      <c r="AS100" s="62">
        <f t="shared" si="81"/>
        <v>633045</v>
      </c>
      <c r="AT100" s="112">
        <f t="shared" si="82"/>
        <v>25</v>
      </c>
      <c r="AU100" s="62">
        <f t="shared" si="83"/>
        <v>748067</v>
      </c>
      <c r="AV100" s="113">
        <f t="shared" si="84"/>
        <v>46</v>
      </c>
      <c r="AW100" s="62">
        <f t="shared" si="85"/>
        <v>2444464</v>
      </c>
    </row>
    <row r="101" spans="2:49" s="114" customFormat="1" hidden="1" x14ac:dyDescent="0.25">
      <c r="B101" s="60" t="s">
        <v>180</v>
      </c>
      <c r="C101" s="2" t="str">
        <f t="shared" si="86"/>
        <v>02</v>
      </c>
      <c r="D101" s="60" t="s">
        <v>181</v>
      </c>
      <c r="E101" s="43">
        <v>306</v>
      </c>
      <c r="F101" s="60">
        <v>77</v>
      </c>
      <c r="G101" s="60">
        <v>5838.75</v>
      </c>
      <c r="H101" s="43">
        <f t="shared" si="46"/>
        <v>229</v>
      </c>
      <c r="I101" s="44">
        <f t="shared" si="47"/>
        <v>2.7225053707065556E-4</v>
      </c>
      <c r="J101" s="44">
        <f t="shared" si="48"/>
        <v>1.1202486416025086</v>
      </c>
      <c r="K101" s="45">
        <f t="shared" si="49"/>
        <v>0.25163398692810457</v>
      </c>
      <c r="L101" s="44">
        <f t="shared" si="50"/>
        <v>3.0498829432895532E-4</v>
      </c>
      <c r="M101" s="44">
        <f t="shared" si="51"/>
        <v>3.1780140785445977E-4</v>
      </c>
      <c r="N101" s="62">
        <f t="shared" si="52"/>
        <v>541360.02348226309</v>
      </c>
      <c r="O101" s="101">
        <f t="shared" si="53"/>
        <v>541360.02348226309</v>
      </c>
      <c r="P101" s="102">
        <f t="shared" si="87"/>
        <v>3.2914316404754432E-4</v>
      </c>
      <c r="Q101" s="101">
        <f t="shared" si="54"/>
        <v>560680.18144024874</v>
      </c>
      <c r="R101" s="101">
        <f t="shared" si="55"/>
        <v>15.63438127935555</v>
      </c>
      <c r="S101" s="101">
        <f t="shared" si="56"/>
        <v>16</v>
      </c>
      <c r="T101" s="101">
        <f t="shared" si="57"/>
        <v>16</v>
      </c>
      <c r="U101" s="101">
        <f t="shared" si="58"/>
        <v>573792</v>
      </c>
      <c r="V101" s="103">
        <f t="shared" si="59"/>
        <v>3.2603822798223092E-4</v>
      </c>
      <c r="W101" s="104">
        <f t="shared" si="60"/>
        <v>8.6866822303056663E-4</v>
      </c>
      <c r="X101" s="70">
        <f t="shared" si="61"/>
        <v>1</v>
      </c>
      <c r="Y101" s="69">
        <f t="shared" si="62"/>
        <v>15</v>
      </c>
      <c r="Z101" s="105">
        <f t="shared" si="63"/>
        <v>537930</v>
      </c>
      <c r="AA101" s="62">
        <f t="shared" si="64"/>
        <v>1195989.2265287328</v>
      </c>
      <c r="AB101" s="106">
        <f t="shared" si="65"/>
        <v>452175</v>
      </c>
      <c r="AC101" s="107" t="str">
        <f t="shared" si="66"/>
        <v>0</v>
      </c>
      <c r="AD101" s="108">
        <f t="shared" si="67"/>
        <v>0</v>
      </c>
      <c r="AE101" s="106">
        <f t="shared" si="68"/>
        <v>452175</v>
      </c>
      <c r="AF101" s="109">
        <f t="shared" si="69"/>
        <v>743814.2265287328</v>
      </c>
      <c r="AG101" s="101">
        <f t="shared" si="70"/>
        <v>17</v>
      </c>
      <c r="AH101" s="70">
        <f t="shared" si="71"/>
        <v>1</v>
      </c>
      <c r="AI101" s="69">
        <f t="shared" si="72"/>
        <v>16</v>
      </c>
      <c r="AJ101" s="105">
        <f t="shared" si="73"/>
        <v>680880</v>
      </c>
      <c r="AK101" s="110">
        <f t="shared" si="74"/>
        <v>15</v>
      </c>
      <c r="AL101" s="111">
        <f t="shared" si="75"/>
        <v>16</v>
      </c>
      <c r="AM101" s="62">
        <f t="shared" si="76"/>
        <v>1133055</v>
      </c>
      <c r="AN101" s="62">
        <f t="shared" si="77"/>
        <v>3711.1</v>
      </c>
      <c r="AO101" s="62">
        <f t="shared" si="45"/>
        <v>1129343.8999999999</v>
      </c>
      <c r="AP101" s="60">
        <f t="shared" si="78"/>
        <v>16</v>
      </c>
      <c r="AQ101" s="62">
        <f t="shared" si="79"/>
        <v>198560</v>
      </c>
      <c r="AR101" s="60">
        <f t="shared" si="80"/>
        <v>15</v>
      </c>
      <c r="AS101" s="62">
        <f t="shared" si="81"/>
        <v>452175</v>
      </c>
      <c r="AT101" s="112">
        <f t="shared" si="82"/>
        <v>16</v>
      </c>
      <c r="AU101" s="62">
        <f t="shared" si="83"/>
        <v>478608.89999999991</v>
      </c>
      <c r="AV101" s="113">
        <f t="shared" si="84"/>
        <v>31</v>
      </c>
      <c r="AW101" s="62">
        <f t="shared" si="85"/>
        <v>1667273.9</v>
      </c>
    </row>
    <row r="102" spans="2:49" s="114" customFormat="1" hidden="1" x14ac:dyDescent="0.25">
      <c r="B102" s="60" t="s">
        <v>182</v>
      </c>
      <c r="C102" s="2" t="str">
        <f t="shared" si="86"/>
        <v>02</v>
      </c>
      <c r="D102" s="60" t="s">
        <v>183</v>
      </c>
      <c r="E102" s="43">
        <v>1052</v>
      </c>
      <c r="F102" s="60">
        <v>320</v>
      </c>
      <c r="G102" s="60">
        <v>5547.1</v>
      </c>
      <c r="H102" s="43">
        <f t="shared" si="46"/>
        <v>732</v>
      </c>
      <c r="I102" s="44">
        <f t="shared" si="47"/>
        <v>8.7025062504681166E-4</v>
      </c>
      <c r="J102" s="44">
        <f t="shared" si="48"/>
        <v>1.1791479793327408</v>
      </c>
      <c r="K102" s="45">
        <f t="shared" si="49"/>
        <v>0.30418250950570341</v>
      </c>
      <c r="L102" s="44">
        <f t="shared" si="50"/>
        <v>1.0261542660370026E-3</v>
      </c>
      <c r="M102" s="44">
        <f t="shared" si="51"/>
        <v>1.0692648750337903E-3</v>
      </c>
      <c r="N102" s="62">
        <f t="shared" si="52"/>
        <v>1821443.3402451922</v>
      </c>
      <c r="O102" s="101">
        <f t="shared" si="53"/>
        <v>1821443.3402451922</v>
      </c>
      <c r="P102" s="102">
        <f t="shared" si="87"/>
        <v>1.1074250002526696E-3</v>
      </c>
      <c r="Q102" s="101">
        <f t="shared" si="54"/>
        <v>1886447.3514736111</v>
      </c>
      <c r="R102" s="101">
        <f t="shared" si="55"/>
        <v>52.60295999870646</v>
      </c>
      <c r="S102" s="101">
        <f t="shared" si="56"/>
        <v>53</v>
      </c>
      <c r="T102" s="101">
        <f t="shared" si="57"/>
        <v>53</v>
      </c>
      <c r="U102" s="101">
        <f t="shared" si="58"/>
        <v>1900686</v>
      </c>
      <c r="V102" s="103">
        <f t="shared" si="59"/>
        <v>1.0800016301911399E-3</v>
      </c>
      <c r="W102" s="104">
        <f t="shared" si="60"/>
        <v>2.8774634887887515E-3</v>
      </c>
      <c r="X102" s="70">
        <f t="shared" si="61"/>
        <v>5</v>
      </c>
      <c r="Y102" s="69">
        <f t="shared" si="62"/>
        <v>48</v>
      </c>
      <c r="Z102" s="105">
        <f t="shared" si="63"/>
        <v>1721376</v>
      </c>
      <c r="AA102" s="62">
        <f t="shared" si="64"/>
        <v>4023988.6899168715</v>
      </c>
      <c r="AB102" s="106">
        <f t="shared" si="65"/>
        <v>1446960</v>
      </c>
      <c r="AC102" s="107" t="str">
        <f t="shared" si="66"/>
        <v>0</v>
      </c>
      <c r="AD102" s="108">
        <f t="shared" si="67"/>
        <v>0</v>
      </c>
      <c r="AE102" s="106">
        <f t="shared" si="68"/>
        <v>1446960</v>
      </c>
      <c r="AF102" s="109">
        <f t="shared" si="69"/>
        <v>2577028.6899168715</v>
      </c>
      <c r="AG102" s="101">
        <f t="shared" si="70"/>
        <v>61</v>
      </c>
      <c r="AH102" s="70">
        <f t="shared" si="71"/>
        <v>2</v>
      </c>
      <c r="AI102" s="69">
        <f t="shared" si="72"/>
        <v>59</v>
      </c>
      <c r="AJ102" s="105">
        <f t="shared" si="73"/>
        <v>2510745</v>
      </c>
      <c r="AK102" s="110">
        <f t="shared" si="74"/>
        <v>48</v>
      </c>
      <c r="AL102" s="111">
        <f t="shared" si="75"/>
        <v>59</v>
      </c>
      <c r="AM102" s="62">
        <f t="shared" si="76"/>
        <v>3957705</v>
      </c>
      <c r="AN102" s="62">
        <f t="shared" si="77"/>
        <v>12962.8</v>
      </c>
      <c r="AO102" s="62">
        <f t="shared" si="45"/>
        <v>3944742.2</v>
      </c>
      <c r="AP102" s="60">
        <f t="shared" si="78"/>
        <v>59</v>
      </c>
      <c r="AQ102" s="62">
        <f t="shared" si="79"/>
        <v>732190</v>
      </c>
      <c r="AR102" s="60">
        <f t="shared" si="80"/>
        <v>48</v>
      </c>
      <c r="AS102" s="62">
        <f t="shared" si="81"/>
        <v>1446960</v>
      </c>
      <c r="AT102" s="112">
        <f t="shared" si="82"/>
        <v>59</v>
      </c>
      <c r="AU102" s="62">
        <f t="shared" si="83"/>
        <v>1765592.2000000002</v>
      </c>
      <c r="AV102" s="113">
        <f t="shared" si="84"/>
        <v>107</v>
      </c>
      <c r="AW102" s="62">
        <f t="shared" si="85"/>
        <v>5666118.2000000002</v>
      </c>
    </row>
    <row r="103" spans="2:49" s="114" customFormat="1" hidden="1" x14ac:dyDescent="0.25">
      <c r="B103" s="60" t="s">
        <v>184</v>
      </c>
      <c r="C103" s="2" t="str">
        <f t="shared" si="86"/>
        <v>02</v>
      </c>
      <c r="D103" s="60" t="s">
        <v>185</v>
      </c>
      <c r="E103" s="43">
        <v>123</v>
      </c>
      <c r="F103" s="60">
        <v>20</v>
      </c>
      <c r="G103" s="60">
        <v>6829.17</v>
      </c>
      <c r="H103" s="43">
        <f t="shared" si="46"/>
        <v>103</v>
      </c>
      <c r="I103" s="44">
        <f t="shared" si="47"/>
        <v>1.2245329833308961E-4</v>
      </c>
      <c r="J103" s="44">
        <f t="shared" si="48"/>
        <v>0.95778136379042367</v>
      </c>
      <c r="K103" s="45">
        <f t="shared" si="49"/>
        <v>0.16260162601626016</v>
      </c>
      <c r="L103" s="44">
        <f t="shared" si="50"/>
        <v>1.1728348707810218E-4</v>
      </c>
      <c r="M103" s="44">
        <f t="shared" si="51"/>
        <v>1.2221077990389798E-4</v>
      </c>
      <c r="N103" s="62">
        <f t="shared" si="52"/>
        <v>208180.42036131737</v>
      </c>
      <c r="O103" s="101">
        <f t="shared" si="53"/>
        <v>208180.42036131737</v>
      </c>
      <c r="P103" s="102">
        <f t="shared" si="87"/>
        <v>1.2657226111694378E-4</v>
      </c>
      <c r="Q103" s="101">
        <f t="shared" si="54"/>
        <v>215610.00221198439</v>
      </c>
      <c r="R103" s="101">
        <f t="shared" si="55"/>
        <v>6.0122135467063851</v>
      </c>
      <c r="S103" s="101">
        <f t="shared" si="56"/>
        <v>6</v>
      </c>
      <c r="T103" s="101">
        <f t="shared" si="57"/>
        <v>10</v>
      </c>
      <c r="U103" s="101">
        <f t="shared" si="58"/>
        <v>358620</v>
      </c>
      <c r="V103" s="103" t="str">
        <f t="shared" si="59"/>
        <v>N/D</v>
      </c>
      <c r="W103" s="104" t="str">
        <f t="shared" si="60"/>
        <v xml:space="preserve"> </v>
      </c>
      <c r="X103" s="70" t="str">
        <f t="shared" si="61"/>
        <v xml:space="preserve"> </v>
      </c>
      <c r="Y103" s="69">
        <f t="shared" si="62"/>
        <v>10</v>
      </c>
      <c r="Z103" s="105">
        <f t="shared" si="63"/>
        <v>358620</v>
      </c>
      <c r="AA103" s="62">
        <f t="shared" si="64"/>
        <v>459918.59229796991</v>
      </c>
      <c r="AB103" s="106">
        <f t="shared" si="65"/>
        <v>301450</v>
      </c>
      <c r="AC103" s="107" t="str">
        <f t="shared" si="66"/>
        <v>0</v>
      </c>
      <c r="AD103" s="108">
        <f t="shared" si="67"/>
        <v>0</v>
      </c>
      <c r="AE103" s="106">
        <f t="shared" si="68"/>
        <v>301450</v>
      </c>
      <c r="AF103" s="109">
        <f t="shared" si="69"/>
        <v>158468.59229796991</v>
      </c>
      <c r="AG103" s="101">
        <f t="shared" si="70"/>
        <v>4</v>
      </c>
      <c r="AH103" s="70" t="str">
        <f t="shared" si="71"/>
        <v xml:space="preserve"> </v>
      </c>
      <c r="AI103" s="69">
        <f t="shared" si="72"/>
        <v>4</v>
      </c>
      <c r="AJ103" s="105">
        <f t="shared" si="73"/>
        <v>170220</v>
      </c>
      <c r="AK103" s="110">
        <f t="shared" si="74"/>
        <v>10</v>
      </c>
      <c r="AL103" s="111">
        <f t="shared" si="75"/>
        <v>4</v>
      </c>
      <c r="AM103" s="62">
        <f t="shared" si="76"/>
        <v>471670</v>
      </c>
      <c r="AN103" s="62">
        <f t="shared" si="77"/>
        <v>1544.9</v>
      </c>
      <c r="AO103" s="62">
        <f t="shared" si="45"/>
        <v>470125.1</v>
      </c>
      <c r="AP103" s="60">
        <f t="shared" si="78"/>
        <v>4</v>
      </c>
      <c r="AQ103" s="62">
        <f t="shared" si="79"/>
        <v>49640</v>
      </c>
      <c r="AR103" s="60">
        <f t="shared" si="80"/>
        <v>10</v>
      </c>
      <c r="AS103" s="62">
        <f t="shared" si="81"/>
        <v>301450</v>
      </c>
      <c r="AT103" s="112">
        <f t="shared" si="82"/>
        <v>4</v>
      </c>
      <c r="AU103" s="62">
        <f t="shared" si="83"/>
        <v>119035.09999999998</v>
      </c>
      <c r="AV103" s="113">
        <f t="shared" si="84"/>
        <v>14</v>
      </c>
      <c r="AW103" s="62">
        <f t="shared" si="85"/>
        <v>828745.1</v>
      </c>
    </row>
    <row r="104" spans="2:49" s="114" customFormat="1" hidden="1" x14ac:dyDescent="0.25">
      <c r="B104" s="60" t="s">
        <v>186</v>
      </c>
      <c r="C104" s="2" t="str">
        <f t="shared" si="86"/>
        <v>02</v>
      </c>
      <c r="D104" s="60" t="s">
        <v>187</v>
      </c>
      <c r="E104" s="43">
        <v>650</v>
      </c>
      <c r="F104" s="60">
        <v>154</v>
      </c>
      <c r="G104" s="60">
        <v>6313.93</v>
      </c>
      <c r="H104" s="43">
        <f t="shared" si="46"/>
        <v>496</v>
      </c>
      <c r="I104" s="44">
        <f t="shared" si="47"/>
        <v>5.8967801915740239E-4</v>
      </c>
      <c r="J104" s="44">
        <f t="shared" si="48"/>
        <v>1.0359398593517266</v>
      </c>
      <c r="K104" s="45">
        <f t="shared" si="49"/>
        <v>0.23692307692307693</v>
      </c>
      <c r="L104" s="44">
        <f t="shared" si="50"/>
        <v>6.1087096422872422E-4</v>
      </c>
      <c r="M104" s="44">
        <f t="shared" si="51"/>
        <v>6.3653476562581905E-4</v>
      </c>
      <c r="N104" s="62">
        <f t="shared" si="52"/>
        <v>1084307.5806142453</v>
      </c>
      <c r="O104" s="101">
        <f t="shared" si="53"/>
        <v>1084307.5806142453</v>
      </c>
      <c r="P104" s="102">
        <f t="shared" si="87"/>
        <v>6.5925153761525117E-4</v>
      </c>
      <c r="Q104" s="101">
        <f t="shared" si="54"/>
        <v>1123004.5527285794</v>
      </c>
      <c r="R104" s="101">
        <f t="shared" si="55"/>
        <v>31.314610248412787</v>
      </c>
      <c r="S104" s="101">
        <f t="shared" si="56"/>
        <v>31</v>
      </c>
      <c r="T104" s="101">
        <f t="shared" si="57"/>
        <v>31</v>
      </c>
      <c r="U104" s="101">
        <f t="shared" si="58"/>
        <v>1111722</v>
      </c>
      <c r="V104" s="103">
        <f t="shared" si="59"/>
        <v>6.3169906671557241E-4</v>
      </c>
      <c r="W104" s="104">
        <f t="shared" si="60"/>
        <v>1.6830446821217227E-3</v>
      </c>
      <c r="X104" s="70">
        <f t="shared" si="61"/>
        <v>3</v>
      </c>
      <c r="Y104" s="69">
        <f t="shared" si="62"/>
        <v>28</v>
      </c>
      <c r="Z104" s="105">
        <f t="shared" si="63"/>
        <v>1004136</v>
      </c>
      <c r="AA104" s="62">
        <f t="shared" si="64"/>
        <v>2395485.6812595087</v>
      </c>
      <c r="AB104" s="106">
        <f t="shared" si="65"/>
        <v>844060</v>
      </c>
      <c r="AC104" s="107" t="str">
        <f t="shared" si="66"/>
        <v>0</v>
      </c>
      <c r="AD104" s="108">
        <f t="shared" si="67"/>
        <v>0</v>
      </c>
      <c r="AE104" s="106">
        <f t="shared" si="68"/>
        <v>844060</v>
      </c>
      <c r="AF104" s="109">
        <f t="shared" si="69"/>
        <v>1551425.6812595087</v>
      </c>
      <c r="AG104" s="101">
        <f t="shared" si="70"/>
        <v>36</v>
      </c>
      <c r="AH104" s="70">
        <f t="shared" si="71"/>
        <v>1</v>
      </c>
      <c r="AI104" s="69">
        <f t="shared" si="72"/>
        <v>35</v>
      </c>
      <c r="AJ104" s="105">
        <f t="shared" si="73"/>
        <v>1489425</v>
      </c>
      <c r="AK104" s="110">
        <f t="shared" si="74"/>
        <v>28</v>
      </c>
      <c r="AL104" s="111">
        <f t="shared" si="75"/>
        <v>35</v>
      </c>
      <c r="AM104" s="62">
        <f t="shared" si="76"/>
        <v>2333485</v>
      </c>
      <c r="AN104" s="62">
        <f t="shared" si="77"/>
        <v>7642.9</v>
      </c>
      <c r="AO104" s="62">
        <f t="shared" si="45"/>
        <v>2325842.1</v>
      </c>
      <c r="AP104" s="60">
        <f t="shared" si="78"/>
        <v>35</v>
      </c>
      <c r="AQ104" s="62">
        <f t="shared" si="79"/>
        <v>434350</v>
      </c>
      <c r="AR104" s="60">
        <f t="shared" si="80"/>
        <v>28</v>
      </c>
      <c r="AS104" s="62">
        <f t="shared" si="81"/>
        <v>844060</v>
      </c>
      <c r="AT104" s="112">
        <f t="shared" si="82"/>
        <v>35</v>
      </c>
      <c r="AU104" s="62">
        <f t="shared" si="83"/>
        <v>1047432.1000000001</v>
      </c>
      <c r="AV104" s="113">
        <f t="shared" si="84"/>
        <v>63</v>
      </c>
      <c r="AW104" s="62">
        <f t="shared" si="85"/>
        <v>3329978.1</v>
      </c>
    </row>
    <row r="105" spans="2:49" s="114" customFormat="1" hidden="1" x14ac:dyDescent="0.25">
      <c r="B105" s="60" t="s">
        <v>188</v>
      </c>
      <c r="C105" s="2" t="str">
        <f t="shared" si="86"/>
        <v>02</v>
      </c>
      <c r="D105" s="60" t="s">
        <v>189</v>
      </c>
      <c r="E105" s="43">
        <v>399</v>
      </c>
      <c r="F105" s="60">
        <v>26</v>
      </c>
      <c r="G105" s="60">
        <v>7522.15</v>
      </c>
      <c r="H105" s="43">
        <f t="shared" si="46"/>
        <v>373</v>
      </c>
      <c r="I105" s="44">
        <f t="shared" si="47"/>
        <v>4.4344738134215948E-4</v>
      </c>
      <c r="J105" s="44">
        <f t="shared" si="48"/>
        <v>0.86954550974876166</v>
      </c>
      <c r="K105" s="45">
        <f t="shared" si="49"/>
        <v>6.5162907268170422E-2</v>
      </c>
      <c r="L105" s="44">
        <f t="shared" si="50"/>
        <v>3.8559767925592158E-4</v>
      </c>
      <c r="M105" s="44">
        <f t="shared" si="51"/>
        <v>4.0179733980469075E-4</v>
      </c>
      <c r="N105" s="62">
        <f t="shared" si="52"/>
        <v>684443.21496332786</v>
      </c>
      <c r="O105" s="101">
        <f t="shared" si="53"/>
        <v>684443.21496332786</v>
      </c>
      <c r="P105" s="102">
        <f t="shared" si="87"/>
        <v>4.1613675855635884E-4</v>
      </c>
      <c r="Q105" s="101">
        <f t="shared" si="54"/>
        <v>708869.75266979414</v>
      </c>
      <c r="R105" s="101">
        <f t="shared" si="55"/>
        <v>19.766598423673919</v>
      </c>
      <c r="S105" s="101">
        <f t="shared" si="56"/>
        <v>20</v>
      </c>
      <c r="T105" s="101">
        <f t="shared" si="57"/>
        <v>20</v>
      </c>
      <c r="U105" s="101">
        <f t="shared" si="58"/>
        <v>717240</v>
      </c>
      <c r="V105" s="103" t="str">
        <f t="shared" si="59"/>
        <v>N/D</v>
      </c>
      <c r="W105" s="104" t="str">
        <f t="shared" si="60"/>
        <v xml:space="preserve"> </v>
      </c>
      <c r="X105" s="70" t="str">
        <f t="shared" si="61"/>
        <v xml:space="preserve"> </v>
      </c>
      <c r="Y105" s="69">
        <f t="shared" si="62"/>
        <v>20</v>
      </c>
      <c r="Z105" s="105">
        <f t="shared" si="63"/>
        <v>717240</v>
      </c>
      <c r="AA105" s="62">
        <f t="shared" si="64"/>
        <v>1512093.0171410218</v>
      </c>
      <c r="AB105" s="106">
        <f t="shared" si="65"/>
        <v>602900</v>
      </c>
      <c r="AC105" s="107" t="str">
        <f t="shared" si="66"/>
        <v>0</v>
      </c>
      <c r="AD105" s="108">
        <f t="shared" si="67"/>
        <v>0</v>
      </c>
      <c r="AE105" s="106">
        <f t="shared" si="68"/>
        <v>602900</v>
      </c>
      <c r="AF105" s="109">
        <f t="shared" si="69"/>
        <v>909193.01714102179</v>
      </c>
      <c r="AG105" s="101">
        <f t="shared" si="70"/>
        <v>21</v>
      </c>
      <c r="AH105" s="70" t="str">
        <f t="shared" si="71"/>
        <v xml:space="preserve"> </v>
      </c>
      <c r="AI105" s="69">
        <f t="shared" si="72"/>
        <v>21</v>
      </c>
      <c r="AJ105" s="105">
        <f t="shared" si="73"/>
        <v>893655</v>
      </c>
      <c r="AK105" s="110">
        <f t="shared" si="74"/>
        <v>20</v>
      </c>
      <c r="AL105" s="111">
        <f t="shared" si="75"/>
        <v>21</v>
      </c>
      <c r="AM105" s="62">
        <f t="shared" si="76"/>
        <v>1496555</v>
      </c>
      <c r="AN105" s="62">
        <f t="shared" si="77"/>
        <v>4901.7</v>
      </c>
      <c r="AO105" s="62">
        <f t="shared" si="45"/>
        <v>1491653.3</v>
      </c>
      <c r="AP105" s="60">
        <f t="shared" si="78"/>
        <v>21</v>
      </c>
      <c r="AQ105" s="62">
        <f t="shared" si="79"/>
        <v>260610</v>
      </c>
      <c r="AR105" s="60">
        <f t="shared" si="80"/>
        <v>20</v>
      </c>
      <c r="AS105" s="62">
        <f t="shared" si="81"/>
        <v>602900</v>
      </c>
      <c r="AT105" s="112">
        <f t="shared" si="82"/>
        <v>21</v>
      </c>
      <c r="AU105" s="62">
        <f t="shared" si="83"/>
        <v>628143.30000000005</v>
      </c>
      <c r="AV105" s="113">
        <f t="shared" si="84"/>
        <v>41</v>
      </c>
      <c r="AW105" s="62">
        <f t="shared" si="85"/>
        <v>2208893.2999999998</v>
      </c>
    </row>
    <row r="106" spans="2:49" s="114" customFormat="1" hidden="1" x14ac:dyDescent="0.25">
      <c r="B106" s="60" t="s">
        <v>190</v>
      </c>
      <c r="C106" s="2" t="str">
        <f t="shared" si="86"/>
        <v>02</v>
      </c>
      <c r="D106" s="60" t="s">
        <v>191</v>
      </c>
      <c r="E106" s="43">
        <v>338</v>
      </c>
      <c r="F106" s="60">
        <v>23</v>
      </c>
      <c r="G106" s="60">
        <v>5354.32</v>
      </c>
      <c r="H106" s="43">
        <f t="shared" si="46"/>
        <v>315</v>
      </c>
      <c r="I106" s="44">
        <f t="shared" si="47"/>
        <v>3.7449309684391483E-4</v>
      </c>
      <c r="J106" s="44">
        <f t="shared" si="48"/>
        <v>1.2216026976640633</v>
      </c>
      <c r="K106" s="45">
        <f t="shared" si="49"/>
        <v>6.8047337278106509E-2</v>
      </c>
      <c r="L106" s="44">
        <f t="shared" si="50"/>
        <v>4.5748177736109567E-4</v>
      </c>
      <c r="M106" s="44">
        <f t="shared" si="51"/>
        <v>4.7670141974794371E-4</v>
      </c>
      <c r="N106" s="62">
        <f t="shared" si="52"/>
        <v>812038.85637586378</v>
      </c>
      <c r="O106" s="101">
        <f t="shared" si="53"/>
        <v>812038.85637586378</v>
      </c>
      <c r="P106" s="102">
        <f t="shared" si="87"/>
        <v>4.9371402934014058E-4</v>
      </c>
      <c r="Q106" s="101">
        <f t="shared" si="54"/>
        <v>841019.05124191067</v>
      </c>
      <c r="R106" s="101">
        <f t="shared" si="55"/>
        <v>23.451537874126114</v>
      </c>
      <c r="S106" s="101">
        <f t="shared" si="56"/>
        <v>23</v>
      </c>
      <c r="T106" s="101">
        <f t="shared" si="57"/>
        <v>23</v>
      </c>
      <c r="U106" s="101">
        <f t="shared" si="58"/>
        <v>824826</v>
      </c>
      <c r="V106" s="103" t="str">
        <f t="shared" si="59"/>
        <v>N/D</v>
      </c>
      <c r="W106" s="104" t="str">
        <f t="shared" si="60"/>
        <v xml:space="preserve"> </v>
      </c>
      <c r="X106" s="70" t="str">
        <f t="shared" si="61"/>
        <v xml:space="preserve"> </v>
      </c>
      <c r="Y106" s="69">
        <f t="shared" si="62"/>
        <v>23</v>
      </c>
      <c r="Z106" s="105">
        <f t="shared" si="63"/>
        <v>824826</v>
      </c>
      <c r="AA106" s="62">
        <f t="shared" si="64"/>
        <v>1793981.2354468498</v>
      </c>
      <c r="AB106" s="106">
        <f t="shared" si="65"/>
        <v>693335</v>
      </c>
      <c r="AC106" s="107" t="str">
        <f t="shared" si="66"/>
        <v>0</v>
      </c>
      <c r="AD106" s="108">
        <f t="shared" si="67"/>
        <v>0</v>
      </c>
      <c r="AE106" s="106">
        <f t="shared" si="68"/>
        <v>693335</v>
      </c>
      <c r="AF106" s="109">
        <f t="shared" si="69"/>
        <v>1100646.2354468498</v>
      </c>
      <c r="AG106" s="101">
        <f t="shared" si="70"/>
        <v>26</v>
      </c>
      <c r="AH106" s="70" t="str">
        <f t="shared" si="71"/>
        <v xml:space="preserve"> </v>
      </c>
      <c r="AI106" s="69">
        <f t="shared" si="72"/>
        <v>26</v>
      </c>
      <c r="AJ106" s="105">
        <f t="shared" si="73"/>
        <v>1106430</v>
      </c>
      <c r="AK106" s="110">
        <f t="shared" si="74"/>
        <v>23</v>
      </c>
      <c r="AL106" s="111">
        <f t="shared" si="75"/>
        <v>26</v>
      </c>
      <c r="AM106" s="62">
        <f t="shared" si="76"/>
        <v>1799765</v>
      </c>
      <c r="AN106" s="62">
        <f t="shared" si="77"/>
        <v>5894.8</v>
      </c>
      <c r="AO106" s="62">
        <f t="shared" si="45"/>
        <v>1793870.2</v>
      </c>
      <c r="AP106" s="60">
        <f t="shared" si="78"/>
        <v>26</v>
      </c>
      <c r="AQ106" s="62">
        <f t="shared" si="79"/>
        <v>322660</v>
      </c>
      <c r="AR106" s="60">
        <f t="shared" si="80"/>
        <v>23</v>
      </c>
      <c r="AS106" s="62">
        <f t="shared" si="81"/>
        <v>693335</v>
      </c>
      <c r="AT106" s="112">
        <f t="shared" si="82"/>
        <v>26</v>
      </c>
      <c r="AU106" s="62">
        <f t="shared" si="83"/>
        <v>777875.2</v>
      </c>
      <c r="AV106" s="113">
        <f t="shared" si="84"/>
        <v>49</v>
      </c>
      <c r="AW106" s="62">
        <f t="shared" si="85"/>
        <v>2618696.2000000002</v>
      </c>
    </row>
    <row r="107" spans="2:49" s="114" customFormat="1" hidden="1" x14ac:dyDescent="0.25">
      <c r="B107" s="60" t="s">
        <v>192</v>
      </c>
      <c r="C107" s="2" t="str">
        <f t="shared" si="86"/>
        <v>02</v>
      </c>
      <c r="D107" s="60" t="s">
        <v>193</v>
      </c>
      <c r="E107" s="43">
        <v>98</v>
      </c>
      <c r="F107" s="60">
        <v>20</v>
      </c>
      <c r="G107" s="60">
        <v>7055.34</v>
      </c>
      <c r="H107" s="43">
        <f t="shared" si="46"/>
        <v>78</v>
      </c>
      <c r="I107" s="44">
        <f t="shared" si="47"/>
        <v>9.2731623980397968E-5</v>
      </c>
      <c r="J107" s="44">
        <f t="shared" si="48"/>
        <v>0.92707817853663288</v>
      </c>
      <c r="K107" s="45">
        <f t="shared" si="49"/>
        <v>0.20408163265306123</v>
      </c>
      <c r="L107" s="44">
        <f t="shared" si="50"/>
        <v>8.5969465052491298E-5</v>
      </c>
      <c r="M107" s="44">
        <f t="shared" si="51"/>
        <v>8.9581198800726107E-5</v>
      </c>
      <c r="N107" s="62">
        <f t="shared" si="52"/>
        <v>152597.43565560109</v>
      </c>
      <c r="O107" s="101">
        <f t="shared" si="53"/>
        <v>0</v>
      </c>
      <c r="P107" s="102">
        <f t="shared" si="87"/>
        <v>0</v>
      </c>
      <c r="Q107" s="101">
        <f t="shared" si="54"/>
        <v>0</v>
      </c>
      <c r="R107" s="101">
        <f t="shared" si="55"/>
        <v>0</v>
      </c>
      <c r="S107" s="101">
        <f t="shared" si="56"/>
        <v>0</v>
      </c>
      <c r="T107" s="101">
        <f t="shared" si="57"/>
        <v>0</v>
      </c>
      <c r="U107" s="101">
        <f t="shared" si="58"/>
        <v>0</v>
      </c>
      <c r="V107" s="103">
        <f t="shared" si="59"/>
        <v>0</v>
      </c>
      <c r="W107" s="104" t="str">
        <f t="shared" si="60"/>
        <v xml:space="preserve"> </v>
      </c>
      <c r="X107" s="70" t="str">
        <f t="shared" si="61"/>
        <v xml:space="preserve"> </v>
      </c>
      <c r="Y107" s="69">
        <f t="shared" si="62"/>
        <v>0</v>
      </c>
      <c r="Z107" s="105">
        <f t="shared" si="63"/>
        <v>0</v>
      </c>
      <c r="AA107" s="62">
        <f t="shared" si="64"/>
        <v>337122.95168390824</v>
      </c>
      <c r="AB107" s="106">
        <f t="shared" si="65"/>
        <v>0</v>
      </c>
      <c r="AC107" s="107">
        <f t="shared" si="66"/>
        <v>425550</v>
      </c>
      <c r="AD107" s="108">
        <f t="shared" si="67"/>
        <v>10</v>
      </c>
      <c r="AE107" s="106">
        <f t="shared" si="68"/>
        <v>425550</v>
      </c>
      <c r="AF107" s="109">
        <f t="shared" si="69"/>
        <v>0</v>
      </c>
      <c r="AG107" s="101">
        <f t="shared" si="70"/>
        <v>0</v>
      </c>
      <c r="AH107" s="70" t="str">
        <f t="shared" si="71"/>
        <v xml:space="preserve"> </v>
      </c>
      <c r="AI107" s="69">
        <f t="shared" si="72"/>
        <v>10</v>
      </c>
      <c r="AJ107" s="105">
        <f t="shared" si="73"/>
        <v>425550</v>
      </c>
      <c r="AK107" s="110">
        <f t="shared" si="74"/>
        <v>0</v>
      </c>
      <c r="AL107" s="111">
        <f t="shared" si="75"/>
        <v>10</v>
      </c>
      <c r="AM107" s="62">
        <f t="shared" si="76"/>
        <v>425550</v>
      </c>
      <c r="AN107" s="62">
        <f t="shared" si="77"/>
        <v>1393.8</v>
      </c>
      <c r="AO107" s="62">
        <f t="shared" si="45"/>
        <v>424156.2</v>
      </c>
      <c r="AP107" s="60">
        <f t="shared" si="78"/>
        <v>10</v>
      </c>
      <c r="AQ107" s="62">
        <f t="shared" si="79"/>
        <v>124100</v>
      </c>
      <c r="AR107" s="60">
        <f t="shared" si="80"/>
        <v>0</v>
      </c>
      <c r="AS107" s="62">
        <f t="shared" si="81"/>
        <v>0</v>
      </c>
      <c r="AT107" s="112">
        <f t="shared" si="82"/>
        <v>10</v>
      </c>
      <c r="AU107" s="62">
        <f t="shared" si="83"/>
        <v>300056.2</v>
      </c>
      <c r="AV107" s="113">
        <f t="shared" si="84"/>
        <v>10</v>
      </c>
      <c r="AW107" s="62">
        <f t="shared" si="85"/>
        <v>424156.2</v>
      </c>
    </row>
    <row r="108" spans="2:49" s="114" customFormat="1" hidden="1" x14ac:dyDescent="0.25">
      <c r="B108" s="60" t="s">
        <v>194</v>
      </c>
      <c r="C108" s="2" t="str">
        <f t="shared" si="86"/>
        <v>02</v>
      </c>
      <c r="D108" s="60" t="s">
        <v>195</v>
      </c>
      <c r="E108" s="43">
        <v>157</v>
      </c>
      <c r="F108" s="60">
        <v>20</v>
      </c>
      <c r="G108" s="60">
        <v>10976.71</v>
      </c>
      <c r="H108" s="43">
        <f t="shared" si="46"/>
        <v>137</v>
      </c>
      <c r="I108" s="44">
        <f t="shared" si="47"/>
        <v>1.6287477545275027E-4</v>
      </c>
      <c r="J108" s="44">
        <f t="shared" si="48"/>
        <v>0.59588453700212984</v>
      </c>
      <c r="K108" s="45">
        <f t="shared" si="49"/>
        <v>0.12738853503184713</v>
      </c>
      <c r="L108" s="44">
        <f t="shared" si="50"/>
        <v>9.7054560159987957E-5</v>
      </c>
      <c r="M108" s="44">
        <f t="shared" si="51"/>
        <v>1.0113199893590547E-4</v>
      </c>
      <c r="N108" s="62">
        <f t="shared" si="52"/>
        <v>172273.69031613212</v>
      </c>
      <c r="O108" s="101">
        <f t="shared" si="53"/>
        <v>172273.69031613212</v>
      </c>
      <c r="P108" s="102">
        <f t="shared" si="87"/>
        <v>1.0474121666402711E-4</v>
      </c>
      <c r="Q108" s="101">
        <f t="shared" si="54"/>
        <v>178421.8260567495</v>
      </c>
      <c r="R108" s="101">
        <f t="shared" si="55"/>
        <v>4.9752335635700602</v>
      </c>
      <c r="S108" s="101">
        <f t="shared" si="56"/>
        <v>5</v>
      </c>
      <c r="T108" s="101">
        <f t="shared" si="57"/>
        <v>10</v>
      </c>
      <c r="U108" s="101">
        <f t="shared" si="58"/>
        <v>358620</v>
      </c>
      <c r="V108" s="103" t="str">
        <f t="shared" si="59"/>
        <v>N/D</v>
      </c>
      <c r="W108" s="104" t="str">
        <f t="shared" si="60"/>
        <v xml:space="preserve"> </v>
      </c>
      <c r="X108" s="70" t="str">
        <f t="shared" si="61"/>
        <v xml:space="preserve"> </v>
      </c>
      <c r="Y108" s="69">
        <f t="shared" si="62"/>
        <v>10</v>
      </c>
      <c r="Z108" s="105">
        <f t="shared" si="63"/>
        <v>358620</v>
      </c>
      <c r="AA108" s="62">
        <f t="shared" si="64"/>
        <v>380592.33910017699</v>
      </c>
      <c r="AB108" s="106">
        <f t="shared" si="65"/>
        <v>301450</v>
      </c>
      <c r="AC108" s="107" t="str">
        <f t="shared" si="66"/>
        <v>0</v>
      </c>
      <c r="AD108" s="108">
        <f t="shared" si="67"/>
        <v>0</v>
      </c>
      <c r="AE108" s="106">
        <f t="shared" si="68"/>
        <v>301450</v>
      </c>
      <c r="AF108" s="109">
        <f t="shared" si="69"/>
        <v>79142.339100176992</v>
      </c>
      <c r="AG108" s="101">
        <f t="shared" si="70"/>
        <v>2</v>
      </c>
      <c r="AH108" s="70" t="str">
        <f t="shared" si="71"/>
        <v xml:space="preserve"> </v>
      </c>
      <c r="AI108" s="69">
        <f t="shared" si="72"/>
        <v>2</v>
      </c>
      <c r="AJ108" s="105">
        <f t="shared" si="73"/>
        <v>85110</v>
      </c>
      <c r="AK108" s="110">
        <f t="shared" si="74"/>
        <v>10</v>
      </c>
      <c r="AL108" s="111">
        <f t="shared" si="75"/>
        <v>2</v>
      </c>
      <c r="AM108" s="62">
        <f t="shared" si="76"/>
        <v>386560</v>
      </c>
      <c r="AN108" s="62">
        <f t="shared" si="77"/>
        <v>1266.0999999999999</v>
      </c>
      <c r="AO108" s="62">
        <f t="shared" ref="AO108:AO171" si="88">AM108-AN108</f>
        <v>385293.9</v>
      </c>
      <c r="AP108" s="60">
        <f t="shared" si="78"/>
        <v>2</v>
      </c>
      <c r="AQ108" s="62">
        <f t="shared" si="79"/>
        <v>24820</v>
      </c>
      <c r="AR108" s="60">
        <f t="shared" si="80"/>
        <v>10</v>
      </c>
      <c r="AS108" s="62">
        <f t="shared" si="81"/>
        <v>301450</v>
      </c>
      <c r="AT108" s="112">
        <f t="shared" si="82"/>
        <v>2</v>
      </c>
      <c r="AU108" s="62">
        <f t="shared" si="83"/>
        <v>59023.900000000023</v>
      </c>
      <c r="AV108" s="113">
        <f t="shared" si="84"/>
        <v>12</v>
      </c>
      <c r="AW108" s="62">
        <f t="shared" si="85"/>
        <v>743913.9</v>
      </c>
    </row>
    <row r="109" spans="2:49" s="114" customFormat="1" hidden="1" x14ac:dyDescent="0.25">
      <c r="B109" s="60" t="s">
        <v>196</v>
      </c>
      <c r="C109" s="2" t="str">
        <f t="shared" si="86"/>
        <v>02</v>
      </c>
      <c r="D109" s="60" t="s">
        <v>197</v>
      </c>
      <c r="E109" s="43">
        <v>795</v>
      </c>
      <c r="F109" s="60">
        <v>279</v>
      </c>
      <c r="G109" s="60">
        <v>11266.11</v>
      </c>
      <c r="H109" s="43">
        <f t="shared" si="46"/>
        <v>516</v>
      </c>
      <c r="I109" s="44">
        <f t="shared" si="47"/>
        <v>6.1345535863955572E-4</v>
      </c>
      <c r="J109" s="44">
        <f t="shared" si="48"/>
        <v>0.58057765778575277</v>
      </c>
      <c r="K109" s="45">
        <f t="shared" si="49"/>
        <v>0.35094339622641507</v>
      </c>
      <c r="L109" s="44">
        <f t="shared" si="50"/>
        <v>3.561584752750722E-4</v>
      </c>
      <c r="M109" s="44">
        <f t="shared" si="51"/>
        <v>3.7112134126575169E-4</v>
      </c>
      <c r="N109" s="62">
        <f t="shared" si="52"/>
        <v>632188.0679471537</v>
      </c>
      <c r="O109" s="101">
        <f t="shared" si="53"/>
        <v>632188.0679471537</v>
      </c>
      <c r="P109" s="102">
        <f t="shared" si="87"/>
        <v>3.8436598923349862E-4</v>
      </c>
      <c r="Q109" s="101">
        <f t="shared" si="54"/>
        <v>654749.71417534607</v>
      </c>
      <c r="R109" s="101">
        <f t="shared" si="55"/>
        <v>18.257479063503041</v>
      </c>
      <c r="S109" s="101">
        <f t="shared" si="56"/>
        <v>18</v>
      </c>
      <c r="T109" s="101">
        <f t="shared" si="57"/>
        <v>18</v>
      </c>
      <c r="U109" s="101">
        <f t="shared" si="58"/>
        <v>645516</v>
      </c>
      <c r="V109" s="103">
        <f t="shared" si="59"/>
        <v>3.667930064800098E-4</v>
      </c>
      <c r="W109" s="104">
        <f t="shared" si="60"/>
        <v>9.7725175090938735E-4</v>
      </c>
      <c r="X109" s="70">
        <f t="shared" si="61"/>
        <v>2</v>
      </c>
      <c r="Y109" s="69">
        <f t="shared" si="62"/>
        <v>16</v>
      </c>
      <c r="Z109" s="105">
        <f t="shared" si="63"/>
        <v>573792</v>
      </c>
      <c r="AA109" s="62">
        <f t="shared" si="64"/>
        <v>1396649.3379790215</v>
      </c>
      <c r="AB109" s="106">
        <f t="shared" si="65"/>
        <v>482320</v>
      </c>
      <c r="AC109" s="107" t="str">
        <f t="shared" si="66"/>
        <v>0</v>
      </c>
      <c r="AD109" s="108">
        <f t="shared" si="67"/>
        <v>0</v>
      </c>
      <c r="AE109" s="106">
        <f t="shared" si="68"/>
        <v>482320</v>
      </c>
      <c r="AF109" s="109">
        <f t="shared" si="69"/>
        <v>914329.33797902148</v>
      </c>
      <c r="AG109" s="101">
        <f t="shared" si="70"/>
        <v>21</v>
      </c>
      <c r="AH109" s="70">
        <f t="shared" si="71"/>
        <v>1</v>
      </c>
      <c r="AI109" s="69">
        <f t="shared" si="72"/>
        <v>20</v>
      </c>
      <c r="AJ109" s="105">
        <f t="shared" si="73"/>
        <v>851100</v>
      </c>
      <c r="AK109" s="110">
        <f t="shared" si="74"/>
        <v>16</v>
      </c>
      <c r="AL109" s="111">
        <f t="shared" si="75"/>
        <v>20</v>
      </c>
      <c r="AM109" s="62">
        <f t="shared" si="76"/>
        <v>1333420</v>
      </c>
      <c r="AN109" s="62">
        <f t="shared" si="77"/>
        <v>4367.3999999999996</v>
      </c>
      <c r="AO109" s="62">
        <f t="shared" si="88"/>
        <v>1329052.6000000001</v>
      </c>
      <c r="AP109" s="60">
        <f t="shared" si="78"/>
        <v>20</v>
      </c>
      <c r="AQ109" s="62">
        <f t="shared" si="79"/>
        <v>248200</v>
      </c>
      <c r="AR109" s="60">
        <f t="shared" si="80"/>
        <v>16</v>
      </c>
      <c r="AS109" s="62">
        <f t="shared" si="81"/>
        <v>482320</v>
      </c>
      <c r="AT109" s="112">
        <f t="shared" si="82"/>
        <v>20</v>
      </c>
      <c r="AU109" s="62">
        <f t="shared" si="83"/>
        <v>598532.60000000009</v>
      </c>
      <c r="AV109" s="113">
        <f t="shared" si="84"/>
        <v>36</v>
      </c>
      <c r="AW109" s="62">
        <f t="shared" si="85"/>
        <v>1902844.6</v>
      </c>
    </row>
    <row r="110" spans="2:49" s="114" customFormat="1" hidden="1" x14ac:dyDescent="0.25">
      <c r="B110" s="60" t="s">
        <v>198</v>
      </c>
      <c r="C110" s="2" t="str">
        <f t="shared" si="86"/>
        <v>02</v>
      </c>
      <c r="D110" s="60" t="s">
        <v>199</v>
      </c>
      <c r="E110" s="43">
        <v>199</v>
      </c>
      <c r="F110" s="60">
        <v>0</v>
      </c>
      <c r="G110" s="60">
        <v>5391.93</v>
      </c>
      <c r="H110" s="43">
        <f t="shared" si="46"/>
        <v>199</v>
      </c>
      <c r="I110" s="44">
        <f t="shared" si="47"/>
        <v>2.3658452784742557E-4</v>
      </c>
      <c r="J110" s="44">
        <f t="shared" si="48"/>
        <v>1.2130817269802552</v>
      </c>
      <c r="K110" s="45">
        <f t="shared" si="49"/>
        <v>0</v>
      </c>
      <c r="L110" s="44">
        <f t="shared" si="50"/>
        <v>2.8699636761796328E-4</v>
      </c>
      <c r="M110" s="44">
        <f t="shared" si="51"/>
        <v>2.9905360754511304E-4</v>
      </c>
      <c r="N110" s="62">
        <f t="shared" si="52"/>
        <v>509424.01135371806</v>
      </c>
      <c r="O110" s="101">
        <f t="shared" si="53"/>
        <v>509424.01135371806</v>
      </c>
      <c r="P110" s="102">
        <f t="shared" si="87"/>
        <v>3.0972628872779799E-4</v>
      </c>
      <c r="Q110" s="101">
        <f t="shared" si="54"/>
        <v>527604.43092669558</v>
      </c>
      <c r="R110" s="101">
        <f t="shared" si="55"/>
        <v>14.712074924061557</v>
      </c>
      <c r="S110" s="101">
        <f t="shared" si="56"/>
        <v>15</v>
      </c>
      <c r="T110" s="101">
        <f t="shared" si="57"/>
        <v>15</v>
      </c>
      <c r="U110" s="101">
        <f t="shared" si="58"/>
        <v>537930</v>
      </c>
      <c r="V110" s="103" t="str">
        <f t="shared" si="59"/>
        <v>N/D</v>
      </c>
      <c r="W110" s="104" t="str">
        <f t="shared" si="60"/>
        <v xml:space="preserve"> </v>
      </c>
      <c r="X110" s="70" t="str">
        <f t="shared" si="61"/>
        <v xml:space="preserve"> </v>
      </c>
      <c r="Y110" s="69">
        <f t="shared" si="62"/>
        <v>15</v>
      </c>
      <c r="Z110" s="105">
        <f t="shared" si="63"/>
        <v>537930</v>
      </c>
      <c r="AA110" s="62">
        <f t="shared" si="64"/>
        <v>1125435.2055680729</v>
      </c>
      <c r="AB110" s="106">
        <f t="shared" si="65"/>
        <v>452175</v>
      </c>
      <c r="AC110" s="107" t="str">
        <f t="shared" si="66"/>
        <v>0</v>
      </c>
      <c r="AD110" s="108">
        <f t="shared" si="67"/>
        <v>0</v>
      </c>
      <c r="AE110" s="106">
        <f t="shared" si="68"/>
        <v>452175</v>
      </c>
      <c r="AF110" s="109">
        <f t="shared" si="69"/>
        <v>673260.20556807285</v>
      </c>
      <c r="AG110" s="101">
        <f t="shared" si="70"/>
        <v>16</v>
      </c>
      <c r="AH110" s="70" t="str">
        <f t="shared" si="71"/>
        <v xml:space="preserve"> </v>
      </c>
      <c r="AI110" s="69">
        <f t="shared" si="72"/>
        <v>16</v>
      </c>
      <c r="AJ110" s="105">
        <f t="shared" si="73"/>
        <v>680880</v>
      </c>
      <c r="AK110" s="110">
        <f t="shared" si="74"/>
        <v>15</v>
      </c>
      <c r="AL110" s="111">
        <f t="shared" si="75"/>
        <v>16</v>
      </c>
      <c r="AM110" s="62">
        <f t="shared" si="76"/>
        <v>1133055</v>
      </c>
      <c r="AN110" s="62">
        <f t="shared" si="77"/>
        <v>3711.1</v>
      </c>
      <c r="AO110" s="62">
        <f t="shared" si="88"/>
        <v>1129343.8999999999</v>
      </c>
      <c r="AP110" s="60">
        <f t="shared" si="78"/>
        <v>16</v>
      </c>
      <c r="AQ110" s="62">
        <f t="shared" si="79"/>
        <v>198560</v>
      </c>
      <c r="AR110" s="60">
        <f t="shared" si="80"/>
        <v>15</v>
      </c>
      <c r="AS110" s="62">
        <f t="shared" si="81"/>
        <v>452175</v>
      </c>
      <c r="AT110" s="112">
        <f t="shared" si="82"/>
        <v>16</v>
      </c>
      <c r="AU110" s="62">
        <f t="shared" si="83"/>
        <v>478608.89999999991</v>
      </c>
      <c r="AV110" s="113">
        <f t="shared" si="84"/>
        <v>31</v>
      </c>
      <c r="AW110" s="62">
        <f t="shared" si="85"/>
        <v>1667273.9</v>
      </c>
    </row>
    <row r="111" spans="2:49" s="114" customFormat="1" hidden="1" x14ac:dyDescent="0.25">
      <c r="B111" s="60" t="s">
        <v>200</v>
      </c>
      <c r="C111" s="2" t="str">
        <f t="shared" si="86"/>
        <v>02</v>
      </c>
      <c r="D111" s="60" t="s">
        <v>201</v>
      </c>
      <c r="E111" s="43">
        <v>153</v>
      </c>
      <c r="F111" s="60">
        <v>0</v>
      </c>
      <c r="G111" s="60">
        <v>8696.19</v>
      </c>
      <c r="H111" s="43">
        <f t="shared" si="46"/>
        <v>153</v>
      </c>
      <c r="I111" s="44">
        <f t="shared" si="47"/>
        <v>1.8189664703847293E-4</v>
      </c>
      <c r="J111" s="44">
        <f t="shared" si="48"/>
        <v>0.75215143139198293</v>
      </c>
      <c r="K111" s="45">
        <f t="shared" si="49"/>
        <v>0</v>
      </c>
      <c r="L111" s="44">
        <f t="shared" si="50"/>
        <v>1.368138234353897E-4</v>
      </c>
      <c r="M111" s="44">
        <f t="shared" si="51"/>
        <v>1.4256162124970582E-4</v>
      </c>
      <c r="N111" s="62">
        <f t="shared" si="52"/>
        <v>242847.13887345104</v>
      </c>
      <c r="O111" s="101">
        <f t="shared" si="53"/>
        <v>242847.13887345104</v>
      </c>
      <c r="P111" s="102">
        <f t="shared" si="87"/>
        <v>1.4764938710203806E-4</v>
      </c>
      <c r="Q111" s="101">
        <f t="shared" si="54"/>
        <v>251513.913070223</v>
      </c>
      <c r="R111" s="101">
        <f t="shared" si="55"/>
        <v>7.0133822171162512</v>
      </c>
      <c r="S111" s="101">
        <f t="shared" si="56"/>
        <v>7</v>
      </c>
      <c r="T111" s="101">
        <f t="shared" si="57"/>
        <v>10</v>
      </c>
      <c r="U111" s="101">
        <f t="shared" si="58"/>
        <v>358620</v>
      </c>
      <c r="V111" s="103" t="str">
        <f t="shared" si="59"/>
        <v>N/D</v>
      </c>
      <c r="W111" s="104" t="str">
        <f t="shared" si="60"/>
        <v xml:space="preserve"> </v>
      </c>
      <c r="X111" s="70" t="str">
        <f t="shared" si="61"/>
        <v xml:space="preserve"> </v>
      </c>
      <c r="Y111" s="69">
        <f t="shared" si="62"/>
        <v>10</v>
      </c>
      <c r="Z111" s="105">
        <f t="shared" si="63"/>
        <v>358620</v>
      </c>
      <c r="AA111" s="62">
        <f t="shared" si="64"/>
        <v>536505.37385032896</v>
      </c>
      <c r="AB111" s="106">
        <f t="shared" si="65"/>
        <v>301450</v>
      </c>
      <c r="AC111" s="107" t="str">
        <f t="shared" si="66"/>
        <v>0</v>
      </c>
      <c r="AD111" s="108">
        <f t="shared" si="67"/>
        <v>0</v>
      </c>
      <c r="AE111" s="106">
        <f t="shared" si="68"/>
        <v>301450</v>
      </c>
      <c r="AF111" s="109">
        <f t="shared" si="69"/>
        <v>235055.37385032896</v>
      </c>
      <c r="AG111" s="101">
        <f t="shared" si="70"/>
        <v>6</v>
      </c>
      <c r="AH111" s="70" t="str">
        <f t="shared" si="71"/>
        <v xml:space="preserve"> </v>
      </c>
      <c r="AI111" s="69">
        <f t="shared" si="72"/>
        <v>6</v>
      </c>
      <c r="AJ111" s="105">
        <f t="shared" si="73"/>
        <v>255330</v>
      </c>
      <c r="AK111" s="110">
        <f t="shared" si="74"/>
        <v>10</v>
      </c>
      <c r="AL111" s="111">
        <f t="shared" si="75"/>
        <v>6</v>
      </c>
      <c r="AM111" s="62">
        <f t="shared" si="76"/>
        <v>556780</v>
      </c>
      <c r="AN111" s="62">
        <f t="shared" si="77"/>
        <v>1823.6</v>
      </c>
      <c r="AO111" s="62">
        <f t="shared" si="88"/>
        <v>554956.4</v>
      </c>
      <c r="AP111" s="60">
        <f t="shared" si="78"/>
        <v>6</v>
      </c>
      <c r="AQ111" s="62">
        <f t="shared" si="79"/>
        <v>74460</v>
      </c>
      <c r="AR111" s="60">
        <f t="shared" si="80"/>
        <v>10</v>
      </c>
      <c r="AS111" s="62">
        <f t="shared" si="81"/>
        <v>301450</v>
      </c>
      <c r="AT111" s="112">
        <f t="shared" si="82"/>
        <v>6</v>
      </c>
      <c r="AU111" s="62">
        <f t="shared" si="83"/>
        <v>179046.40000000002</v>
      </c>
      <c r="AV111" s="113">
        <f t="shared" si="84"/>
        <v>16</v>
      </c>
      <c r="AW111" s="62">
        <f t="shared" si="85"/>
        <v>913576.4</v>
      </c>
    </row>
    <row r="112" spans="2:49" s="114" customFormat="1" hidden="1" x14ac:dyDescent="0.25">
      <c r="B112" s="60" t="s">
        <v>202</v>
      </c>
      <c r="C112" s="2" t="str">
        <f t="shared" si="86"/>
        <v>02</v>
      </c>
      <c r="D112" s="60" t="s">
        <v>203</v>
      </c>
      <c r="E112" s="43">
        <v>141</v>
      </c>
      <c r="F112" s="60">
        <v>25</v>
      </c>
      <c r="G112" s="60">
        <v>5748.69</v>
      </c>
      <c r="H112" s="43">
        <f t="shared" si="46"/>
        <v>116</v>
      </c>
      <c r="I112" s="44">
        <f t="shared" si="47"/>
        <v>1.3790856899648928E-4</v>
      </c>
      <c r="J112" s="44">
        <f t="shared" si="48"/>
        <v>1.1377986560688866</v>
      </c>
      <c r="K112" s="45">
        <f t="shared" si="49"/>
        <v>0.1773049645390071</v>
      </c>
      <c r="L112" s="44">
        <f t="shared" si="50"/>
        <v>1.5691218446458883E-4</v>
      </c>
      <c r="M112" s="44">
        <f t="shared" si="51"/>
        <v>1.6350435101807349E-4</v>
      </c>
      <c r="N112" s="62">
        <f t="shared" si="52"/>
        <v>278522.11198237556</v>
      </c>
      <c r="O112" s="101">
        <f t="shared" si="53"/>
        <v>278522.11198237556</v>
      </c>
      <c r="P112" s="102">
        <f t="shared" si="87"/>
        <v>1.6933952493462443E-4</v>
      </c>
      <c r="Q112" s="101">
        <f t="shared" si="54"/>
        <v>288462.06130422931</v>
      </c>
      <c r="R112" s="101">
        <f t="shared" si="55"/>
        <v>8.0436691011162047</v>
      </c>
      <c r="S112" s="101">
        <f t="shared" si="56"/>
        <v>8</v>
      </c>
      <c r="T112" s="101">
        <f t="shared" si="57"/>
        <v>10</v>
      </c>
      <c r="U112" s="101">
        <f t="shared" si="58"/>
        <v>358620</v>
      </c>
      <c r="V112" s="103" t="str">
        <f t="shared" si="59"/>
        <v>N/D</v>
      </c>
      <c r="W112" s="104" t="str">
        <f t="shared" si="60"/>
        <v xml:space="preserve"> </v>
      </c>
      <c r="X112" s="70" t="str">
        <f t="shared" si="61"/>
        <v xml:space="preserve"> </v>
      </c>
      <c r="Y112" s="69">
        <f t="shared" si="62"/>
        <v>10</v>
      </c>
      <c r="Z112" s="105">
        <f t="shared" si="63"/>
        <v>358620</v>
      </c>
      <c r="AA112" s="62">
        <f t="shared" si="64"/>
        <v>615319.62249123165</v>
      </c>
      <c r="AB112" s="106">
        <f t="shared" si="65"/>
        <v>301450</v>
      </c>
      <c r="AC112" s="107" t="str">
        <f t="shared" si="66"/>
        <v>0</v>
      </c>
      <c r="AD112" s="108">
        <f t="shared" si="67"/>
        <v>0</v>
      </c>
      <c r="AE112" s="106">
        <f t="shared" si="68"/>
        <v>301450</v>
      </c>
      <c r="AF112" s="109">
        <f t="shared" si="69"/>
        <v>313869.62249123165</v>
      </c>
      <c r="AG112" s="101">
        <f t="shared" si="70"/>
        <v>7</v>
      </c>
      <c r="AH112" s="70" t="str">
        <f t="shared" si="71"/>
        <v xml:space="preserve"> </v>
      </c>
      <c r="AI112" s="69">
        <f t="shared" si="72"/>
        <v>7</v>
      </c>
      <c r="AJ112" s="105">
        <f t="shared" si="73"/>
        <v>297885</v>
      </c>
      <c r="AK112" s="110">
        <f t="shared" si="74"/>
        <v>10</v>
      </c>
      <c r="AL112" s="111">
        <f t="shared" si="75"/>
        <v>7</v>
      </c>
      <c r="AM112" s="62">
        <f t="shared" si="76"/>
        <v>599335</v>
      </c>
      <c r="AN112" s="62">
        <f t="shared" si="77"/>
        <v>1963</v>
      </c>
      <c r="AO112" s="62">
        <f t="shared" si="88"/>
        <v>597372</v>
      </c>
      <c r="AP112" s="60">
        <f t="shared" si="78"/>
        <v>7</v>
      </c>
      <c r="AQ112" s="62">
        <f t="shared" si="79"/>
        <v>86870</v>
      </c>
      <c r="AR112" s="60">
        <f t="shared" si="80"/>
        <v>10</v>
      </c>
      <c r="AS112" s="62">
        <f t="shared" si="81"/>
        <v>301450</v>
      </c>
      <c r="AT112" s="112">
        <f t="shared" si="82"/>
        <v>7</v>
      </c>
      <c r="AU112" s="62">
        <f t="shared" si="83"/>
        <v>209052</v>
      </c>
      <c r="AV112" s="113">
        <f t="shared" si="84"/>
        <v>17</v>
      </c>
      <c r="AW112" s="62">
        <f t="shared" si="85"/>
        <v>955992</v>
      </c>
    </row>
    <row r="113" spans="2:49" s="114" customFormat="1" hidden="1" x14ac:dyDescent="0.25">
      <c r="B113" s="60" t="s">
        <v>204</v>
      </c>
      <c r="C113" s="2" t="str">
        <f t="shared" si="86"/>
        <v>02</v>
      </c>
      <c r="D113" s="60" t="s">
        <v>205</v>
      </c>
      <c r="E113" s="43">
        <v>83</v>
      </c>
      <c r="F113" s="60">
        <v>0</v>
      </c>
      <c r="G113" s="60">
        <v>5945.73</v>
      </c>
      <c r="H113" s="43">
        <f t="shared" si="46"/>
        <v>83</v>
      </c>
      <c r="I113" s="44">
        <f t="shared" si="47"/>
        <v>9.8675958850936285E-5</v>
      </c>
      <c r="J113" s="44">
        <f t="shared" si="48"/>
        <v>1.1000922941601197</v>
      </c>
      <c r="K113" s="45">
        <f t="shared" si="49"/>
        <v>0</v>
      </c>
      <c r="L113" s="44">
        <f t="shared" si="50"/>
        <v>1.0855266195077607E-4</v>
      </c>
      <c r="M113" s="44">
        <f t="shared" si="51"/>
        <v>1.1311315691708714E-4</v>
      </c>
      <c r="N113" s="62">
        <f t="shared" si="52"/>
        <v>192683.03969512414</v>
      </c>
      <c r="O113" s="101">
        <f t="shared" si="53"/>
        <v>0</v>
      </c>
      <c r="P113" s="102">
        <f t="shared" si="87"/>
        <v>0</v>
      </c>
      <c r="Q113" s="101">
        <f t="shared" si="54"/>
        <v>0</v>
      </c>
      <c r="R113" s="101">
        <f t="shared" si="55"/>
        <v>0</v>
      </c>
      <c r="S113" s="101">
        <f t="shared" si="56"/>
        <v>0</v>
      </c>
      <c r="T113" s="101">
        <f t="shared" si="57"/>
        <v>0</v>
      </c>
      <c r="U113" s="101">
        <f t="shared" si="58"/>
        <v>0</v>
      </c>
      <c r="V113" s="103" t="str">
        <f t="shared" si="59"/>
        <v>N/D</v>
      </c>
      <c r="W113" s="104" t="str">
        <f t="shared" si="60"/>
        <v xml:space="preserve"> </v>
      </c>
      <c r="X113" s="70" t="str">
        <f t="shared" si="61"/>
        <v xml:space="preserve"> </v>
      </c>
      <c r="Y113" s="69">
        <f t="shared" si="62"/>
        <v>0</v>
      </c>
      <c r="Z113" s="105">
        <f t="shared" si="63"/>
        <v>0</v>
      </c>
      <c r="AA113" s="62">
        <f t="shared" si="64"/>
        <v>425681.30193257035</v>
      </c>
      <c r="AB113" s="106">
        <f t="shared" si="65"/>
        <v>0</v>
      </c>
      <c r="AC113" s="107">
        <f t="shared" si="66"/>
        <v>425550</v>
      </c>
      <c r="AD113" s="108">
        <f t="shared" si="67"/>
        <v>10</v>
      </c>
      <c r="AE113" s="106">
        <f t="shared" si="68"/>
        <v>425550</v>
      </c>
      <c r="AF113" s="109">
        <f t="shared" si="69"/>
        <v>131.30193257034989</v>
      </c>
      <c r="AG113" s="101">
        <f t="shared" si="70"/>
        <v>0</v>
      </c>
      <c r="AH113" s="70" t="str">
        <f t="shared" si="71"/>
        <v xml:space="preserve"> </v>
      </c>
      <c r="AI113" s="69">
        <f t="shared" si="72"/>
        <v>10</v>
      </c>
      <c r="AJ113" s="105">
        <f t="shared" si="73"/>
        <v>425550</v>
      </c>
      <c r="AK113" s="110">
        <f t="shared" si="74"/>
        <v>0</v>
      </c>
      <c r="AL113" s="111">
        <f t="shared" si="75"/>
        <v>10</v>
      </c>
      <c r="AM113" s="62">
        <f t="shared" si="76"/>
        <v>425550</v>
      </c>
      <c r="AN113" s="62">
        <f t="shared" si="77"/>
        <v>1393.8</v>
      </c>
      <c r="AO113" s="62">
        <f t="shared" si="88"/>
        <v>424156.2</v>
      </c>
      <c r="AP113" s="60">
        <f t="shared" si="78"/>
        <v>10</v>
      </c>
      <c r="AQ113" s="62">
        <f t="shared" si="79"/>
        <v>124100</v>
      </c>
      <c r="AR113" s="60">
        <f t="shared" si="80"/>
        <v>0</v>
      </c>
      <c r="AS113" s="62">
        <f t="shared" si="81"/>
        <v>0</v>
      </c>
      <c r="AT113" s="112">
        <f t="shared" si="82"/>
        <v>10</v>
      </c>
      <c r="AU113" s="62">
        <f t="shared" si="83"/>
        <v>300056.2</v>
      </c>
      <c r="AV113" s="113">
        <f t="shared" si="84"/>
        <v>10</v>
      </c>
      <c r="AW113" s="62">
        <f t="shared" si="85"/>
        <v>424156.2</v>
      </c>
    </row>
    <row r="114" spans="2:49" s="114" customFormat="1" hidden="1" x14ac:dyDescent="0.25">
      <c r="B114" s="60" t="s">
        <v>206</v>
      </c>
      <c r="C114" s="2" t="str">
        <f t="shared" si="86"/>
        <v>02</v>
      </c>
      <c r="D114" s="60" t="s">
        <v>207</v>
      </c>
      <c r="E114" s="43">
        <v>108</v>
      </c>
      <c r="F114" s="60">
        <v>0</v>
      </c>
      <c r="G114" s="60">
        <v>5809.27</v>
      </c>
      <c r="H114" s="43">
        <f t="shared" si="46"/>
        <v>108</v>
      </c>
      <c r="I114" s="44">
        <f t="shared" si="47"/>
        <v>1.2839763320362794E-4</v>
      </c>
      <c r="J114" s="44">
        <f t="shared" si="48"/>
        <v>1.1259335090564988</v>
      </c>
      <c r="K114" s="45">
        <f t="shared" si="49"/>
        <v>0</v>
      </c>
      <c r="L114" s="44">
        <f t="shared" si="50"/>
        <v>1.4456719770751005E-4</v>
      </c>
      <c r="M114" s="44">
        <f t="shared" si="51"/>
        <v>1.5064072889127558E-4</v>
      </c>
      <c r="N114" s="62">
        <f t="shared" si="52"/>
        <v>256609.52567999065</v>
      </c>
      <c r="O114" s="101">
        <f t="shared" si="53"/>
        <v>256609.52567999065</v>
      </c>
      <c r="P114" s="102">
        <f t="shared" si="87"/>
        <v>1.5601682345098199E-4</v>
      </c>
      <c r="Q114" s="101">
        <f t="shared" si="54"/>
        <v>265767.45451590815</v>
      </c>
      <c r="R114" s="101">
        <f t="shared" si="55"/>
        <v>7.4108375025349433</v>
      </c>
      <c r="S114" s="101">
        <f t="shared" si="56"/>
        <v>7</v>
      </c>
      <c r="T114" s="101">
        <f t="shared" si="57"/>
        <v>10</v>
      </c>
      <c r="U114" s="101">
        <f t="shared" si="58"/>
        <v>358620</v>
      </c>
      <c r="V114" s="103" t="str">
        <f t="shared" si="59"/>
        <v>N/D</v>
      </c>
      <c r="W114" s="104" t="str">
        <f t="shared" si="60"/>
        <v xml:space="preserve"> </v>
      </c>
      <c r="X114" s="70" t="str">
        <f t="shared" si="61"/>
        <v xml:space="preserve"> </v>
      </c>
      <c r="Y114" s="69">
        <f t="shared" si="62"/>
        <v>10</v>
      </c>
      <c r="Z114" s="105">
        <f t="shared" si="63"/>
        <v>358620</v>
      </c>
      <c r="AA114" s="62">
        <f t="shared" si="64"/>
        <v>566909.66237918416</v>
      </c>
      <c r="AB114" s="106">
        <f t="shared" si="65"/>
        <v>301450</v>
      </c>
      <c r="AC114" s="107" t="str">
        <f t="shared" si="66"/>
        <v>0</v>
      </c>
      <c r="AD114" s="108">
        <f t="shared" si="67"/>
        <v>0</v>
      </c>
      <c r="AE114" s="106">
        <f t="shared" si="68"/>
        <v>301450</v>
      </c>
      <c r="AF114" s="109">
        <f t="shared" si="69"/>
        <v>265459.66237918416</v>
      </c>
      <c r="AG114" s="101">
        <f t="shared" si="70"/>
        <v>6</v>
      </c>
      <c r="AH114" s="70" t="str">
        <f t="shared" si="71"/>
        <v xml:space="preserve"> </v>
      </c>
      <c r="AI114" s="69">
        <f t="shared" si="72"/>
        <v>6</v>
      </c>
      <c r="AJ114" s="105">
        <f t="shared" si="73"/>
        <v>255330</v>
      </c>
      <c r="AK114" s="110">
        <f t="shared" si="74"/>
        <v>10</v>
      </c>
      <c r="AL114" s="111">
        <f t="shared" si="75"/>
        <v>6</v>
      </c>
      <c r="AM114" s="62">
        <f t="shared" si="76"/>
        <v>556780</v>
      </c>
      <c r="AN114" s="62">
        <f t="shared" si="77"/>
        <v>1823.6</v>
      </c>
      <c r="AO114" s="62">
        <f t="shared" si="88"/>
        <v>554956.4</v>
      </c>
      <c r="AP114" s="60">
        <f t="shared" si="78"/>
        <v>6</v>
      </c>
      <c r="AQ114" s="62">
        <f t="shared" si="79"/>
        <v>74460</v>
      </c>
      <c r="AR114" s="60">
        <f t="shared" si="80"/>
        <v>10</v>
      </c>
      <c r="AS114" s="62">
        <f t="shared" si="81"/>
        <v>301450</v>
      </c>
      <c r="AT114" s="112">
        <f t="shared" si="82"/>
        <v>6</v>
      </c>
      <c r="AU114" s="62">
        <f t="shared" si="83"/>
        <v>179046.40000000002</v>
      </c>
      <c r="AV114" s="113">
        <f t="shared" si="84"/>
        <v>16</v>
      </c>
      <c r="AW114" s="62">
        <f t="shared" si="85"/>
        <v>913576.4</v>
      </c>
    </row>
    <row r="115" spans="2:49" s="114" customFormat="1" hidden="1" x14ac:dyDescent="0.25">
      <c r="B115" s="60" t="s">
        <v>208</v>
      </c>
      <c r="C115" s="2" t="str">
        <f t="shared" si="86"/>
        <v>02</v>
      </c>
      <c r="D115" s="60" t="s">
        <v>209</v>
      </c>
      <c r="E115" s="43">
        <v>568</v>
      </c>
      <c r="F115" s="60">
        <v>336</v>
      </c>
      <c r="G115" s="60">
        <v>5723.95</v>
      </c>
      <c r="H115" s="43">
        <f t="shared" si="46"/>
        <v>232</v>
      </c>
      <c r="I115" s="44">
        <f t="shared" si="47"/>
        <v>2.7581713799297857E-4</v>
      </c>
      <c r="J115" s="44">
        <f t="shared" si="48"/>
        <v>1.1427164381513899</v>
      </c>
      <c r="K115" s="45">
        <f t="shared" si="49"/>
        <v>0.59154929577464788</v>
      </c>
      <c r="L115" s="44">
        <f t="shared" si="50"/>
        <v>3.1518077750844687E-4</v>
      </c>
      <c r="M115" s="44">
        <f t="shared" si="51"/>
        <v>3.2842209580939349E-4</v>
      </c>
      <c r="N115" s="62">
        <f t="shared" si="52"/>
        <v>559451.87499260576</v>
      </c>
      <c r="O115" s="101">
        <f t="shared" si="53"/>
        <v>559451.87499260576</v>
      </c>
      <c r="P115" s="102">
        <f t="shared" si="87"/>
        <v>3.4014288510431648E-4</v>
      </c>
      <c r="Q115" s="101">
        <f t="shared" si="54"/>
        <v>579417.69833734049</v>
      </c>
      <c r="R115" s="101">
        <f t="shared" si="55"/>
        <v>16.156870736081103</v>
      </c>
      <c r="S115" s="101">
        <f t="shared" si="56"/>
        <v>16</v>
      </c>
      <c r="T115" s="101">
        <f t="shared" si="57"/>
        <v>16</v>
      </c>
      <c r="U115" s="101">
        <f t="shared" si="58"/>
        <v>573792</v>
      </c>
      <c r="V115" s="103">
        <f t="shared" si="59"/>
        <v>3.2603822798223092E-4</v>
      </c>
      <c r="W115" s="104">
        <f t="shared" si="60"/>
        <v>8.6866822303056663E-4</v>
      </c>
      <c r="X115" s="70">
        <f t="shared" si="61"/>
        <v>1</v>
      </c>
      <c r="Y115" s="69">
        <f t="shared" si="62"/>
        <v>15</v>
      </c>
      <c r="Z115" s="105">
        <f t="shared" si="63"/>
        <v>537930</v>
      </c>
      <c r="AA115" s="62">
        <f t="shared" si="64"/>
        <v>1235958.3017388757</v>
      </c>
      <c r="AB115" s="106">
        <f t="shared" si="65"/>
        <v>452175</v>
      </c>
      <c r="AC115" s="107" t="str">
        <f t="shared" si="66"/>
        <v>0</v>
      </c>
      <c r="AD115" s="108">
        <f t="shared" si="67"/>
        <v>0</v>
      </c>
      <c r="AE115" s="106">
        <f t="shared" si="68"/>
        <v>452175</v>
      </c>
      <c r="AF115" s="109">
        <f t="shared" si="69"/>
        <v>783783.30173887569</v>
      </c>
      <c r="AG115" s="101">
        <f t="shared" si="70"/>
        <v>18</v>
      </c>
      <c r="AH115" s="70">
        <f t="shared" si="71"/>
        <v>1</v>
      </c>
      <c r="AI115" s="69">
        <f t="shared" si="72"/>
        <v>17</v>
      </c>
      <c r="AJ115" s="105">
        <f t="shared" si="73"/>
        <v>723435</v>
      </c>
      <c r="AK115" s="110">
        <f t="shared" si="74"/>
        <v>15</v>
      </c>
      <c r="AL115" s="111">
        <f t="shared" si="75"/>
        <v>17</v>
      </c>
      <c r="AM115" s="62">
        <f t="shared" si="76"/>
        <v>1175610</v>
      </c>
      <c r="AN115" s="62">
        <f t="shared" si="77"/>
        <v>3850.5</v>
      </c>
      <c r="AO115" s="62">
        <f t="shared" si="88"/>
        <v>1171759.5</v>
      </c>
      <c r="AP115" s="60">
        <f t="shared" si="78"/>
        <v>17</v>
      </c>
      <c r="AQ115" s="62">
        <f t="shared" si="79"/>
        <v>210970</v>
      </c>
      <c r="AR115" s="60">
        <f t="shared" si="80"/>
        <v>15</v>
      </c>
      <c r="AS115" s="62">
        <f t="shared" si="81"/>
        <v>452175</v>
      </c>
      <c r="AT115" s="112">
        <f t="shared" si="82"/>
        <v>17</v>
      </c>
      <c r="AU115" s="62">
        <f t="shared" si="83"/>
        <v>508614.5</v>
      </c>
      <c r="AV115" s="113">
        <f t="shared" si="84"/>
        <v>32</v>
      </c>
      <c r="AW115" s="62">
        <f t="shared" si="85"/>
        <v>1709689.5</v>
      </c>
    </row>
    <row r="116" spans="2:49" s="114" customFormat="1" hidden="1" x14ac:dyDescent="0.25">
      <c r="B116" s="60" t="s">
        <v>210</v>
      </c>
      <c r="C116" s="2" t="str">
        <f t="shared" si="86"/>
        <v>02</v>
      </c>
      <c r="D116" s="60" t="s">
        <v>211</v>
      </c>
      <c r="E116" s="43">
        <v>182</v>
      </c>
      <c r="F116" s="60">
        <v>0</v>
      </c>
      <c r="G116" s="60">
        <v>6612.39</v>
      </c>
      <c r="H116" s="43">
        <f t="shared" si="46"/>
        <v>182</v>
      </c>
      <c r="I116" s="44">
        <f t="shared" si="47"/>
        <v>2.1637378928759525E-4</v>
      </c>
      <c r="J116" s="44">
        <f t="shared" si="48"/>
        <v>0.98918118201688765</v>
      </c>
      <c r="K116" s="45">
        <f t="shared" si="49"/>
        <v>0</v>
      </c>
      <c r="L116" s="44">
        <f t="shared" si="50"/>
        <v>2.1403288064497644E-4</v>
      </c>
      <c r="M116" s="44">
        <f t="shared" si="51"/>
        <v>2.2302479164250768E-4</v>
      </c>
      <c r="N116" s="62">
        <f t="shared" si="52"/>
        <v>379912.43417023297</v>
      </c>
      <c r="O116" s="101">
        <f t="shared" si="53"/>
        <v>379912.43417023297</v>
      </c>
      <c r="P116" s="102">
        <f t="shared" si="87"/>
        <v>2.3098414219699365E-4</v>
      </c>
      <c r="Q116" s="101">
        <f t="shared" si="54"/>
        <v>393470.82030882861</v>
      </c>
      <c r="R116" s="101">
        <f t="shared" si="55"/>
        <v>10.971803589003084</v>
      </c>
      <c r="S116" s="101">
        <f t="shared" si="56"/>
        <v>11</v>
      </c>
      <c r="T116" s="101">
        <f t="shared" si="57"/>
        <v>11</v>
      </c>
      <c r="U116" s="101">
        <f t="shared" si="58"/>
        <v>394482</v>
      </c>
      <c r="V116" s="103" t="str">
        <f t="shared" si="59"/>
        <v>N/D</v>
      </c>
      <c r="W116" s="104" t="str">
        <f t="shared" si="60"/>
        <v xml:space="preserve"> </v>
      </c>
      <c r="X116" s="70" t="str">
        <f t="shared" si="61"/>
        <v xml:space="preserve"> </v>
      </c>
      <c r="Y116" s="69">
        <f t="shared" si="62"/>
        <v>11</v>
      </c>
      <c r="Z116" s="105">
        <f t="shared" si="63"/>
        <v>394482</v>
      </c>
      <c r="AA116" s="62">
        <f t="shared" si="64"/>
        <v>839314.24298601132</v>
      </c>
      <c r="AB116" s="106">
        <f t="shared" si="65"/>
        <v>331595</v>
      </c>
      <c r="AC116" s="107" t="str">
        <f t="shared" si="66"/>
        <v>0</v>
      </c>
      <c r="AD116" s="108">
        <f t="shared" si="67"/>
        <v>0</v>
      </c>
      <c r="AE116" s="106">
        <f t="shared" si="68"/>
        <v>331595</v>
      </c>
      <c r="AF116" s="109">
        <f t="shared" si="69"/>
        <v>507719.24298601132</v>
      </c>
      <c r="AG116" s="101">
        <f t="shared" si="70"/>
        <v>12</v>
      </c>
      <c r="AH116" s="70" t="str">
        <f t="shared" si="71"/>
        <v xml:space="preserve"> </v>
      </c>
      <c r="AI116" s="69">
        <f t="shared" si="72"/>
        <v>12</v>
      </c>
      <c r="AJ116" s="105">
        <f t="shared" si="73"/>
        <v>510660</v>
      </c>
      <c r="AK116" s="110">
        <f t="shared" si="74"/>
        <v>11</v>
      </c>
      <c r="AL116" s="111">
        <f t="shared" si="75"/>
        <v>12</v>
      </c>
      <c r="AM116" s="62">
        <f t="shared" si="76"/>
        <v>842255</v>
      </c>
      <c r="AN116" s="62">
        <f t="shared" si="77"/>
        <v>2758.7</v>
      </c>
      <c r="AO116" s="62">
        <f t="shared" si="88"/>
        <v>839496.3</v>
      </c>
      <c r="AP116" s="60">
        <f t="shared" si="78"/>
        <v>12</v>
      </c>
      <c r="AQ116" s="62">
        <f t="shared" si="79"/>
        <v>148920</v>
      </c>
      <c r="AR116" s="60">
        <f t="shared" si="80"/>
        <v>11</v>
      </c>
      <c r="AS116" s="62">
        <f t="shared" si="81"/>
        <v>331595</v>
      </c>
      <c r="AT116" s="112">
        <f t="shared" si="82"/>
        <v>12</v>
      </c>
      <c r="AU116" s="62">
        <f t="shared" si="83"/>
        <v>358981.30000000005</v>
      </c>
      <c r="AV116" s="113">
        <f t="shared" si="84"/>
        <v>23</v>
      </c>
      <c r="AW116" s="62">
        <f t="shared" si="85"/>
        <v>1233978.3</v>
      </c>
    </row>
    <row r="117" spans="2:49" s="114" customFormat="1" hidden="1" x14ac:dyDescent="0.25">
      <c r="B117" s="60" t="s">
        <v>212</v>
      </c>
      <c r="C117" s="2" t="str">
        <f t="shared" si="86"/>
        <v>02</v>
      </c>
      <c r="D117" s="60" t="s">
        <v>213</v>
      </c>
      <c r="E117" s="43">
        <v>160</v>
      </c>
      <c r="F117" s="60">
        <v>60</v>
      </c>
      <c r="G117" s="60">
        <v>6048.73</v>
      </c>
      <c r="H117" s="43">
        <f t="shared" si="46"/>
        <v>100</v>
      </c>
      <c r="I117" s="44">
        <f t="shared" si="47"/>
        <v>1.1888669741076662E-4</v>
      </c>
      <c r="J117" s="44">
        <f t="shared" si="48"/>
        <v>1.0813595178089694</v>
      </c>
      <c r="K117" s="45">
        <f t="shared" si="49"/>
        <v>0.375</v>
      </c>
      <c r="L117" s="44">
        <f t="shared" si="50"/>
        <v>1.2855926178600744E-4</v>
      </c>
      <c r="M117" s="44">
        <f t="shared" si="51"/>
        <v>1.3396027043666229E-4</v>
      </c>
      <c r="N117" s="62">
        <f t="shared" si="52"/>
        <v>228195.13493940653</v>
      </c>
      <c r="O117" s="101">
        <f t="shared" si="53"/>
        <v>228195.13493940653</v>
      </c>
      <c r="P117" s="102">
        <f t="shared" si="87"/>
        <v>1.3874106966945896E-4</v>
      </c>
      <c r="Q117" s="101">
        <f t="shared" si="54"/>
        <v>236339.00567429027</v>
      </c>
      <c r="R117" s="101">
        <f t="shared" si="55"/>
        <v>6.5902349471387618</v>
      </c>
      <c r="S117" s="101">
        <f t="shared" si="56"/>
        <v>7</v>
      </c>
      <c r="T117" s="101">
        <f t="shared" si="57"/>
        <v>10</v>
      </c>
      <c r="U117" s="101">
        <f t="shared" si="58"/>
        <v>358620</v>
      </c>
      <c r="V117" s="103">
        <f t="shared" si="59"/>
        <v>2.0377389248889431E-4</v>
      </c>
      <c r="W117" s="104" t="str">
        <f t="shared" si="60"/>
        <v xml:space="preserve"> </v>
      </c>
      <c r="X117" s="70" t="str">
        <f t="shared" si="61"/>
        <v xml:space="preserve"> </v>
      </c>
      <c r="Y117" s="69">
        <f t="shared" si="62"/>
        <v>10</v>
      </c>
      <c r="Z117" s="105">
        <f t="shared" si="63"/>
        <v>358620</v>
      </c>
      <c r="AA117" s="62">
        <f t="shared" si="64"/>
        <v>504135.71578164824</v>
      </c>
      <c r="AB117" s="106">
        <f t="shared" si="65"/>
        <v>301450</v>
      </c>
      <c r="AC117" s="107" t="str">
        <f t="shared" si="66"/>
        <v>0</v>
      </c>
      <c r="AD117" s="108">
        <f t="shared" si="67"/>
        <v>0</v>
      </c>
      <c r="AE117" s="106">
        <f t="shared" si="68"/>
        <v>301450</v>
      </c>
      <c r="AF117" s="109">
        <f t="shared" si="69"/>
        <v>202685.71578164824</v>
      </c>
      <c r="AG117" s="101">
        <f t="shared" si="70"/>
        <v>5</v>
      </c>
      <c r="AH117" s="70" t="str">
        <f t="shared" si="71"/>
        <v xml:space="preserve"> </v>
      </c>
      <c r="AI117" s="69">
        <f t="shared" si="72"/>
        <v>5</v>
      </c>
      <c r="AJ117" s="105">
        <f t="shared" si="73"/>
        <v>212775</v>
      </c>
      <c r="AK117" s="110">
        <f t="shared" si="74"/>
        <v>10</v>
      </c>
      <c r="AL117" s="111">
        <f t="shared" si="75"/>
        <v>5</v>
      </c>
      <c r="AM117" s="62">
        <f t="shared" si="76"/>
        <v>514225</v>
      </c>
      <c r="AN117" s="62">
        <f t="shared" si="77"/>
        <v>1684.3</v>
      </c>
      <c r="AO117" s="62">
        <f t="shared" si="88"/>
        <v>512540.7</v>
      </c>
      <c r="AP117" s="60">
        <f t="shared" si="78"/>
        <v>5</v>
      </c>
      <c r="AQ117" s="62">
        <f t="shared" si="79"/>
        <v>62050</v>
      </c>
      <c r="AR117" s="60">
        <f t="shared" si="80"/>
        <v>10</v>
      </c>
      <c r="AS117" s="62">
        <f t="shared" si="81"/>
        <v>301450</v>
      </c>
      <c r="AT117" s="112">
        <f t="shared" si="82"/>
        <v>5</v>
      </c>
      <c r="AU117" s="62">
        <f t="shared" si="83"/>
        <v>149040.70000000001</v>
      </c>
      <c r="AV117" s="113">
        <f t="shared" si="84"/>
        <v>15</v>
      </c>
      <c r="AW117" s="62">
        <f t="shared" si="85"/>
        <v>871160.7</v>
      </c>
    </row>
    <row r="118" spans="2:49" s="114" customFormat="1" hidden="1" x14ac:dyDescent="0.25">
      <c r="B118" s="60" t="s">
        <v>214</v>
      </c>
      <c r="C118" s="2" t="str">
        <f t="shared" si="86"/>
        <v>02</v>
      </c>
      <c r="D118" s="60" t="s">
        <v>215</v>
      </c>
      <c r="E118" s="43">
        <v>138</v>
      </c>
      <c r="F118" s="60">
        <v>30</v>
      </c>
      <c r="G118" s="60">
        <v>5366.13</v>
      </c>
      <c r="H118" s="43">
        <f t="shared" si="46"/>
        <v>108</v>
      </c>
      <c r="I118" s="44">
        <f t="shared" si="47"/>
        <v>1.2839763320362794E-4</v>
      </c>
      <c r="J118" s="44">
        <f t="shared" si="48"/>
        <v>1.218914144114408</v>
      </c>
      <c r="K118" s="45">
        <f t="shared" si="49"/>
        <v>0.21739130434782608</v>
      </c>
      <c r="L118" s="44">
        <f t="shared" si="50"/>
        <v>1.5650569118271586E-4</v>
      </c>
      <c r="M118" s="44">
        <f t="shared" si="51"/>
        <v>1.6308078021334198E-4</v>
      </c>
      <c r="N118" s="62">
        <f t="shared" si="52"/>
        <v>277800.5786753209</v>
      </c>
      <c r="O118" s="101">
        <f t="shared" si="53"/>
        <v>277800.5786753209</v>
      </c>
      <c r="P118" s="102">
        <f t="shared" si="87"/>
        <v>1.68900837655645E-4</v>
      </c>
      <c r="Q118" s="101">
        <f t="shared" si="54"/>
        <v>287714.77778131166</v>
      </c>
      <c r="R118" s="101">
        <f t="shared" si="55"/>
        <v>8.0228313474237822</v>
      </c>
      <c r="S118" s="101">
        <f t="shared" si="56"/>
        <v>8</v>
      </c>
      <c r="T118" s="101">
        <f t="shared" si="57"/>
        <v>10</v>
      </c>
      <c r="U118" s="101">
        <f t="shared" si="58"/>
        <v>358620</v>
      </c>
      <c r="V118" s="103">
        <f t="shared" si="59"/>
        <v>2.0377389248889431E-4</v>
      </c>
      <c r="W118" s="104" t="str">
        <f t="shared" si="60"/>
        <v xml:space="preserve"> </v>
      </c>
      <c r="X118" s="70" t="str">
        <f t="shared" si="61"/>
        <v xml:space="preserve"> </v>
      </c>
      <c r="Y118" s="69">
        <f t="shared" si="62"/>
        <v>10</v>
      </c>
      <c r="Z118" s="105">
        <f t="shared" si="63"/>
        <v>358620</v>
      </c>
      <c r="AA118" s="62">
        <f t="shared" si="64"/>
        <v>613725.58890103747</v>
      </c>
      <c r="AB118" s="106">
        <f t="shared" si="65"/>
        <v>301450</v>
      </c>
      <c r="AC118" s="107" t="str">
        <f t="shared" si="66"/>
        <v>0</v>
      </c>
      <c r="AD118" s="108">
        <f t="shared" si="67"/>
        <v>0</v>
      </c>
      <c r="AE118" s="106">
        <f t="shared" si="68"/>
        <v>301450</v>
      </c>
      <c r="AF118" s="109">
        <f t="shared" si="69"/>
        <v>312275.58890103747</v>
      </c>
      <c r="AG118" s="101">
        <f t="shared" si="70"/>
        <v>7</v>
      </c>
      <c r="AH118" s="70" t="str">
        <f t="shared" si="71"/>
        <v xml:space="preserve"> </v>
      </c>
      <c r="AI118" s="69">
        <f t="shared" si="72"/>
        <v>7</v>
      </c>
      <c r="AJ118" s="105">
        <f t="shared" si="73"/>
        <v>297885</v>
      </c>
      <c r="AK118" s="110">
        <f t="shared" si="74"/>
        <v>10</v>
      </c>
      <c r="AL118" s="111">
        <f t="shared" si="75"/>
        <v>7</v>
      </c>
      <c r="AM118" s="62">
        <f t="shared" si="76"/>
        <v>599335</v>
      </c>
      <c r="AN118" s="62">
        <f t="shared" si="77"/>
        <v>1963</v>
      </c>
      <c r="AO118" s="62">
        <f t="shared" si="88"/>
        <v>597372</v>
      </c>
      <c r="AP118" s="60">
        <f t="shared" si="78"/>
        <v>7</v>
      </c>
      <c r="AQ118" s="62">
        <f t="shared" si="79"/>
        <v>86870</v>
      </c>
      <c r="AR118" s="60">
        <f t="shared" si="80"/>
        <v>10</v>
      </c>
      <c r="AS118" s="62">
        <f t="shared" si="81"/>
        <v>301450</v>
      </c>
      <c r="AT118" s="112">
        <f t="shared" si="82"/>
        <v>7</v>
      </c>
      <c r="AU118" s="62">
        <f t="shared" si="83"/>
        <v>209052</v>
      </c>
      <c r="AV118" s="113">
        <f t="shared" si="84"/>
        <v>17</v>
      </c>
      <c r="AW118" s="62">
        <f t="shared" si="85"/>
        <v>955992</v>
      </c>
    </row>
    <row r="119" spans="2:49" s="114" customFormat="1" hidden="1" x14ac:dyDescent="0.25">
      <c r="B119" s="60" t="s">
        <v>216</v>
      </c>
      <c r="C119" s="2" t="str">
        <f t="shared" si="86"/>
        <v>02</v>
      </c>
      <c r="D119" s="60" t="s">
        <v>217</v>
      </c>
      <c r="E119" s="43">
        <v>695</v>
      </c>
      <c r="F119" s="60">
        <v>190</v>
      </c>
      <c r="G119" s="60">
        <v>7525.88</v>
      </c>
      <c r="H119" s="43">
        <f t="shared" si="46"/>
        <v>505</v>
      </c>
      <c r="I119" s="44">
        <f t="shared" si="47"/>
        <v>6.0037782192437137E-4</v>
      </c>
      <c r="J119" s="44">
        <f t="shared" si="48"/>
        <v>0.86911454290483614</v>
      </c>
      <c r="K119" s="45">
        <f t="shared" si="49"/>
        <v>0.2733812949640288</v>
      </c>
      <c r="L119" s="44">
        <f t="shared" si="50"/>
        <v>5.2179709627200117E-4</v>
      </c>
      <c r="M119" s="44">
        <f t="shared" si="51"/>
        <v>5.4371874230278456E-4</v>
      </c>
      <c r="N119" s="62">
        <f t="shared" si="52"/>
        <v>926199.77075614897</v>
      </c>
      <c r="O119" s="101">
        <f t="shared" si="53"/>
        <v>926199.77075614897</v>
      </c>
      <c r="P119" s="102">
        <f t="shared" si="87"/>
        <v>5.631230786600133E-4</v>
      </c>
      <c r="Q119" s="101">
        <f t="shared" si="54"/>
        <v>959254.16172605241</v>
      </c>
      <c r="R119" s="101">
        <f t="shared" si="55"/>
        <v>26.748484795216452</v>
      </c>
      <c r="S119" s="101">
        <f t="shared" si="56"/>
        <v>27</v>
      </c>
      <c r="T119" s="101">
        <f t="shared" si="57"/>
        <v>27</v>
      </c>
      <c r="U119" s="101">
        <f t="shared" si="58"/>
        <v>968274</v>
      </c>
      <c r="V119" s="103">
        <f t="shared" si="59"/>
        <v>5.5018950972001465E-4</v>
      </c>
      <c r="W119" s="104">
        <f t="shared" si="60"/>
        <v>1.465877626364081E-3</v>
      </c>
      <c r="X119" s="70">
        <f t="shared" si="61"/>
        <v>2</v>
      </c>
      <c r="Y119" s="69">
        <f t="shared" si="62"/>
        <v>25</v>
      </c>
      <c r="Z119" s="105">
        <f t="shared" si="63"/>
        <v>896550</v>
      </c>
      <c r="AA119" s="62">
        <f t="shared" si="64"/>
        <v>2046189.0412823013</v>
      </c>
      <c r="AB119" s="106">
        <f t="shared" si="65"/>
        <v>753625</v>
      </c>
      <c r="AC119" s="107" t="str">
        <f t="shared" si="66"/>
        <v>0</v>
      </c>
      <c r="AD119" s="108">
        <f t="shared" si="67"/>
        <v>0</v>
      </c>
      <c r="AE119" s="106">
        <f t="shared" si="68"/>
        <v>753625</v>
      </c>
      <c r="AF119" s="109">
        <f t="shared" si="69"/>
        <v>1292564.0412823013</v>
      </c>
      <c r="AG119" s="101">
        <f t="shared" si="70"/>
        <v>30</v>
      </c>
      <c r="AH119" s="70">
        <f t="shared" si="71"/>
        <v>1</v>
      </c>
      <c r="AI119" s="69">
        <f t="shared" si="72"/>
        <v>29</v>
      </c>
      <c r="AJ119" s="105">
        <f t="shared" si="73"/>
        <v>1234095</v>
      </c>
      <c r="AK119" s="110">
        <f t="shared" si="74"/>
        <v>25</v>
      </c>
      <c r="AL119" s="111">
        <f t="shared" si="75"/>
        <v>29</v>
      </c>
      <c r="AM119" s="62">
        <f t="shared" si="76"/>
        <v>1987720</v>
      </c>
      <c r="AN119" s="62">
        <f t="shared" si="77"/>
        <v>6510.4</v>
      </c>
      <c r="AO119" s="62">
        <f t="shared" si="88"/>
        <v>1981209.6000000001</v>
      </c>
      <c r="AP119" s="60">
        <f t="shared" si="78"/>
        <v>29</v>
      </c>
      <c r="AQ119" s="62">
        <f t="shared" si="79"/>
        <v>359890</v>
      </c>
      <c r="AR119" s="60">
        <f t="shared" si="80"/>
        <v>25</v>
      </c>
      <c r="AS119" s="62">
        <f t="shared" si="81"/>
        <v>753625</v>
      </c>
      <c r="AT119" s="112">
        <f t="shared" si="82"/>
        <v>29</v>
      </c>
      <c r="AU119" s="62">
        <f t="shared" si="83"/>
        <v>867694.60000000009</v>
      </c>
      <c r="AV119" s="113">
        <f t="shared" si="84"/>
        <v>54</v>
      </c>
      <c r="AW119" s="62">
        <f t="shared" si="85"/>
        <v>2877759.6</v>
      </c>
    </row>
    <row r="120" spans="2:49" s="114" customFormat="1" hidden="1" x14ac:dyDescent="0.25">
      <c r="B120" s="60" t="s">
        <v>218</v>
      </c>
      <c r="C120" s="2" t="str">
        <f t="shared" si="86"/>
        <v>02</v>
      </c>
      <c r="D120" s="60" t="s">
        <v>219</v>
      </c>
      <c r="E120" s="43">
        <v>549</v>
      </c>
      <c r="F120" s="60">
        <v>144</v>
      </c>
      <c r="G120" s="60">
        <v>6988.63</v>
      </c>
      <c r="H120" s="43">
        <f t="shared" si="46"/>
        <v>405</v>
      </c>
      <c r="I120" s="44">
        <f t="shared" si="47"/>
        <v>4.8149112451360479E-4</v>
      </c>
      <c r="J120" s="44">
        <f t="shared" si="48"/>
        <v>0.93592760757926052</v>
      </c>
      <c r="K120" s="45">
        <f t="shared" si="49"/>
        <v>0.26229508196721313</v>
      </c>
      <c r="L120" s="44">
        <f t="shared" si="50"/>
        <v>4.5064083623666599E-4</v>
      </c>
      <c r="M120" s="44">
        <f t="shared" si="51"/>
        <v>4.6957307823183191E-4</v>
      </c>
      <c r="N120" s="62">
        <f t="shared" si="52"/>
        <v>799896.05576146522</v>
      </c>
      <c r="O120" s="101">
        <f t="shared" si="53"/>
        <v>799896.05576146522</v>
      </c>
      <c r="P120" s="102">
        <f t="shared" si="87"/>
        <v>4.8633129023629437E-4</v>
      </c>
      <c r="Q120" s="101">
        <f t="shared" si="54"/>
        <v>828442.89608386951</v>
      </c>
      <c r="R120" s="101">
        <f t="shared" si="55"/>
        <v>23.100855950138573</v>
      </c>
      <c r="S120" s="101">
        <f t="shared" si="56"/>
        <v>23</v>
      </c>
      <c r="T120" s="101">
        <f t="shared" si="57"/>
        <v>23</v>
      </c>
      <c r="U120" s="101">
        <f t="shared" si="58"/>
        <v>824826</v>
      </c>
      <c r="V120" s="103">
        <f t="shared" si="59"/>
        <v>4.6867995272445695E-4</v>
      </c>
      <c r="W120" s="104">
        <f t="shared" si="60"/>
        <v>1.2487105706064394E-3</v>
      </c>
      <c r="X120" s="70">
        <f t="shared" si="61"/>
        <v>2</v>
      </c>
      <c r="Y120" s="69">
        <f t="shared" si="62"/>
        <v>21</v>
      </c>
      <c r="Z120" s="105">
        <f t="shared" si="63"/>
        <v>753102</v>
      </c>
      <c r="AA120" s="62">
        <f t="shared" si="64"/>
        <v>1767154.9865833095</v>
      </c>
      <c r="AB120" s="106">
        <f t="shared" si="65"/>
        <v>633045</v>
      </c>
      <c r="AC120" s="107" t="str">
        <f t="shared" si="66"/>
        <v>0</v>
      </c>
      <c r="AD120" s="108">
        <f t="shared" si="67"/>
        <v>0</v>
      </c>
      <c r="AE120" s="106">
        <f t="shared" si="68"/>
        <v>633045</v>
      </c>
      <c r="AF120" s="109">
        <f t="shared" si="69"/>
        <v>1134109.9865833095</v>
      </c>
      <c r="AG120" s="101">
        <f t="shared" si="70"/>
        <v>27</v>
      </c>
      <c r="AH120" s="70">
        <f t="shared" si="71"/>
        <v>1</v>
      </c>
      <c r="AI120" s="69">
        <f t="shared" si="72"/>
        <v>26</v>
      </c>
      <c r="AJ120" s="105">
        <f t="shared" si="73"/>
        <v>1106430</v>
      </c>
      <c r="AK120" s="110">
        <f t="shared" si="74"/>
        <v>21</v>
      </c>
      <c r="AL120" s="111">
        <f t="shared" si="75"/>
        <v>26</v>
      </c>
      <c r="AM120" s="62">
        <f t="shared" si="76"/>
        <v>1739475</v>
      </c>
      <c r="AN120" s="62">
        <f t="shared" si="77"/>
        <v>5697.3</v>
      </c>
      <c r="AO120" s="62">
        <f t="shared" si="88"/>
        <v>1733777.7</v>
      </c>
      <c r="AP120" s="60">
        <f t="shared" si="78"/>
        <v>26</v>
      </c>
      <c r="AQ120" s="62">
        <f t="shared" si="79"/>
        <v>322660</v>
      </c>
      <c r="AR120" s="60">
        <f t="shared" si="80"/>
        <v>21</v>
      </c>
      <c r="AS120" s="62">
        <f t="shared" si="81"/>
        <v>633045</v>
      </c>
      <c r="AT120" s="112">
        <f t="shared" si="82"/>
        <v>26</v>
      </c>
      <c r="AU120" s="62">
        <f t="shared" si="83"/>
        <v>778072.7</v>
      </c>
      <c r="AV120" s="113">
        <f t="shared" si="84"/>
        <v>47</v>
      </c>
      <c r="AW120" s="62">
        <f t="shared" si="85"/>
        <v>2486879.7000000002</v>
      </c>
    </row>
    <row r="121" spans="2:49" s="114" customFormat="1" hidden="1" x14ac:dyDescent="0.25">
      <c r="B121" s="60" t="s">
        <v>220</v>
      </c>
      <c r="C121" s="2" t="str">
        <f t="shared" si="86"/>
        <v>02</v>
      </c>
      <c r="D121" s="60" t="s">
        <v>221</v>
      </c>
      <c r="E121" s="43">
        <v>108</v>
      </c>
      <c r="F121" s="60">
        <v>12</v>
      </c>
      <c r="G121" s="60">
        <v>6706.3</v>
      </c>
      <c r="H121" s="43">
        <f t="shared" si="46"/>
        <v>96</v>
      </c>
      <c r="I121" s="44">
        <f t="shared" si="47"/>
        <v>1.1413122951433596E-4</v>
      </c>
      <c r="J121" s="44">
        <f t="shared" si="48"/>
        <v>0.97532942996237082</v>
      </c>
      <c r="K121" s="45">
        <f t="shared" si="49"/>
        <v>0.1111111111111111</v>
      </c>
      <c r="L121" s="44">
        <f t="shared" si="50"/>
        <v>1.113155470231218E-4</v>
      </c>
      <c r="M121" s="44">
        <f t="shared" si="51"/>
        <v>1.1599211582160332E-4</v>
      </c>
      <c r="N121" s="62">
        <f t="shared" si="52"/>
        <v>197587.21325016109</v>
      </c>
      <c r="O121" s="101">
        <f t="shared" si="53"/>
        <v>197587.21325016109</v>
      </c>
      <c r="P121" s="102">
        <f t="shared" si="87"/>
        <v>1.2013166418562796E-4</v>
      </c>
      <c r="Q121" s="101">
        <f t="shared" si="54"/>
        <v>204638.74274049178</v>
      </c>
      <c r="R121" s="101">
        <f t="shared" si="55"/>
        <v>5.7062836077321899</v>
      </c>
      <c r="S121" s="101">
        <f t="shared" si="56"/>
        <v>6</v>
      </c>
      <c r="T121" s="101">
        <f t="shared" si="57"/>
        <v>10</v>
      </c>
      <c r="U121" s="101">
        <f t="shared" si="58"/>
        <v>358620</v>
      </c>
      <c r="V121" s="103" t="str">
        <f t="shared" si="59"/>
        <v>N/D</v>
      </c>
      <c r="W121" s="104" t="str">
        <f t="shared" si="60"/>
        <v xml:space="preserve"> </v>
      </c>
      <c r="X121" s="70" t="str">
        <f t="shared" si="61"/>
        <v xml:space="preserve"> </v>
      </c>
      <c r="Y121" s="69">
        <f t="shared" si="62"/>
        <v>10</v>
      </c>
      <c r="Z121" s="105">
        <f t="shared" si="63"/>
        <v>358620</v>
      </c>
      <c r="AA121" s="62">
        <f t="shared" si="64"/>
        <v>436515.75309710758</v>
      </c>
      <c r="AB121" s="106">
        <f t="shared" si="65"/>
        <v>301450</v>
      </c>
      <c r="AC121" s="107" t="str">
        <f t="shared" si="66"/>
        <v>0</v>
      </c>
      <c r="AD121" s="108">
        <f t="shared" si="67"/>
        <v>0</v>
      </c>
      <c r="AE121" s="106">
        <f t="shared" si="68"/>
        <v>301450</v>
      </c>
      <c r="AF121" s="109">
        <f t="shared" si="69"/>
        <v>135065.75309710758</v>
      </c>
      <c r="AG121" s="101">
        <f t="shared" si="70"/>
        <v>3</v>
      </c>
      <c r="AH121" s="70" t="str">
        <f t="shared" si="71"/>
        <v xml:space="preserve"> </v>
      </c>
      <c r="AI121" s="69">
        <f t="shared" si="72"/>
        <v>3</v>
      </c>
      <c r="AJ121" s="105">
        <f t="shared" si="73"/>
        <v>127665</v>
      </c>
      <c r="AK121" s="110">
        <f t="shared" si="74"/>
        <v>10</v>
      </c>
      <c r="AL121" s="111">
        <f t="shared" si="75"/>
        <v>3</v>
      </c>
      <c r="AM121" s="62">
        <f t="shared" si="76"/>
        <v>429115</v>
      </c>
      <c r="AN121" s="62">
        <f t="shared" si="77"/>
        <v>1405.5</v>
      </c>
      <c r="AO121" s="62">
        <f t="shared" si="88"/>
        <v>427709.5</v>
      </c>
      <c r="AP121" s="60">
        <f t="shared" si="78"/>
        <v>3</v>
      </c>
      <c r="AQ121" s="62">
        <f t="shared" si="79"/>
        <v>37230</v>
      </c>
      <c r="AR121" s="60">
        <f t="shared" si="80"/>
        <v>10</v>
      </c>
      <c r="AS121" s="62">
        <f t="shared" si="81"/>
        <v>301450</v>
      </c>
      <c r="AT121" s="112">
        <f t="shared" si="82"/>
        <v>3</v>
      </c>
      <c r="AU121" s="62">
        <f t="shared" si="83"/>
        <v>89029.5</v>
      </c>
      <c r="AV121" s="113">
        <f t="shared" si="84"/>
        <v>13</v>
      </c>
      <c r="AW121" s="62">
        <f t="shared" si="85"/>
        <v>786329.5</v>
      </c>
    </row>
    <row r="122" spans="2:49" s="114" customFormat="1" hidden="1" x14ac:dyDescent="0.25">
      <c r="B122" s="60" t="s">
        <v>222</v>
      </c>
      <c r="C122" s="2" t="str">
        <f t="shared" si="86"/>
        <v>02</v>
      </c>
      <c r="D122" s="60" t="s">
        <v>223</v>
      </c>
      <c r="E122" s="43">
        <v>1217</v>
      </c>
      <c r="F122" s="60">
        <v>356</v>
      </c>
      <c r="G122" s="60">
        <v>6228.22</v>
      </c>
      <c r="H122" s="43">
        <f t="shared" si="46"/>
        <v>861</v>
      </c>
      <c r="I122" s="44">
        <f t="shared" si="47"/>
        <v>1.0236144647067006E-3</v>
      </c>
      <c r="J122" s="44">
        <f t="shared" si="48"/>
        <v>1.0501960040198721</v>
      </c>
      <c r="K122" s="45">
        <f t="shared" si="49"/>
        <v>0.29252259654889073</v>
      </c>
      <c r="L122" s="44">
        <f t="shared" si="50"/>
        <v>1.0749958204919173E-3</v>
      </c>
      <c r="M122" s="44">
        <f t="shared" si="51"/>
        <v>1.1201583521153419E-3</v>
      </c>
      <c r="N122" s="62">
        <f t="shared" si="52"/>
        <v>1908138.0283964176</v>
      </c>
      <c r="O122" s="101">
        <f t="shared" si="53"/>
        <v>1908138.0283964176</v>
      </c>
      <c r="P122" s="102">
        <f t="shared" si="87"/>
        <v>1.1601347732807187E-3</v>
      </c>
      <c r="Q122" s="101">
        <f t="shared" si="54"/>
        <v>1976236.0159004133</v>
      </c>
      <c r="R122" s="101">
        <f t="shared" si="55"/>
        <v>55.106687187006116</v>
      </c>
      <c r="S122" s="101">
        <f t="shared" si="56"/>
        <v>55</v>
      </c>
      <c r="T122" s="101">
        <f t="shared" si="57"/>
        <v>55</v>
      </c>
      <c r="U122" s="101">
        <f t="shared" si="58"/>
        <v>1972410</v>
      </c>
      <c r="V122" s="103">
        <f t="shared" si="59"/>
        <v>1.1207564086889187E-3</v>
      </c>
      <c r="W122" s="104">
        <f t="shared" si="60"/>
        <v>2.9860470166675726E-3</v>
      </c>
      <c r="X122" s="70">
        <f t="shared" si="61"/>
        <v>5</v>
      </c>
      <c r="Y122" s="69">
        <f t="shared" si="62"/>
        <v>50</v>
      </c>
      <c r="Z122" s="105">
        <f t="shared" si="63"/>
        <v>1793100</v>
      </c>
      <c r="AA122" s="62">
        <f t="shared" si="64"/>
        <v>4215517.2633774327</v>
      </c>
      <c r="AB122" s="106">
        <f t="shared" si="65"/>
        <v>1507250</v>
      </c>
      <c r="AC122" s="107" t="str">
        <f t="shared" si="66"/>
        <v>0</v>
      </c>
      <c r="AD122" s="108">
        <f t="shared" si="67"/>
        <v>0</v>
      </c>
      <c r="AE122" s="106">
        <f t="shared" si="68"/>
        <v>1507250</v>
      </c>
      <c r="AF122" s="109">
        <f t="shared" si="69"/>
        <v>2708267.2633774327</v>
      </c>
      <c r="AG122" s="101">
        <f t="shared" si="70"/>
        <v>64</v>
      </c>
      <c r="AH122" s="70">
        <f t="shared" si="71"/>
        <v>2</v>
      </c>
      <c r="AI122" s="69">
        <f t="shared" si="72"/>
        <v>62</v>
      </c>
      <c r="AJ122" s="105">
        <f t="shared" si="73"/>
        <v>2638410</v>
      </c>
      <c r="AK122" s="110">
        <f t="shared" si="74"/>
        <v>50</v>
      </c>
      <c r="AL122" s="111">
        <f t="shared" si="75"/>
        <v>62</v>
      </c>
      <c r="AM122" s="62">
        <f t="shared" si="76"/>
        <v>4145660</v>
      </c>
      <c r="AN122" s="62">
        <f t="shared" si="77"/>
        <v>13578.4</v>
      </c>
      <c r="AO122" s="62">
        <f t="shared" si="88"/>
        <v>4132081.6</v>
      </c>
      <c r="AP122" s="60">
        <f t="shared" si="78"/>
        <v>62</v>
      </c>
      <c r="AQ122" s="62">
        <f t="shared" si="79"/>
        <v>769420</v>
      </c>
      <c r="AR122" s="60">
        <f t="shared" si="80"/>
        <v>50</v>
      </c>
      <c r="AS122" s="62">
        <f t="shared" si="81"/>
        <v>1507250</v>
      </c>
      <c r="AT122" s="112">
        <f t="shared" si="82"/>
        <v>62</v>
      </c>
      <c r="AU122" s="62">
        <f t="shared" si="83"/>
        <v>1855411.6</v>
      </c>
      <c r="AV122" s="113">
        <f t="shared" si="84"/>
        <v>112</v>
      </c>
      <c r="AW122" s="62">
        <f t="shared" si="85"/>
        <v>5925181.5999999996</v>
      </c>
    </row>
    <row r="123" spans="2:49" s="114" customFormat="1" hidden="1" x14ac:dyDescent="0.25">
      <c r="B123" s="60" t="s">
        <v>224</v>
      </c>
      <c r="C123" s="2" t="str">
        <f t="shared" si="86"/>
        <v>02</v>
      </c>
      <c r="D123" s="60" t="s">
        <v>225</v>
      </c>
      <c r="E123" s="43">
        <v>467</v>
      </c>
      <c r="F123" s="60">
        <v>117</v>
      </c>
      <c r="G123" s="60">
        <v>5406.3</v>
      </c>
      <c r="H123" s="43">
        <f t="shared" si="46"/>
        <v>350</v>
      </c>
      <c r="I123" s="44">
        <f t="shared" si="47"/>
        <v>4.1610344093768315E-4</v>
      </c>
      <c r="J123" s="44">
        <f t="shared" si="48"/>
        <v>1.2098573434986308</v>
      </c>
      <c r="K123" s="45">
        <f t="shared" si="49"/>
        <v>0.25053533190578159</v>
      </c>
      <c r="L123" s="44">
        <f t="shared" si="50"/>
        <v>5.0342580367350475E-4</v>
      </c>
      <c r="M123" s="44">
        <f t="shared" si="51"/>
        <v>5.2457563825430206E-4</v>
      </c>
      <c r="N123" s="62">
        <f t="shared" si="52"/>
        <v>893590.37696153147</v>
      </c>
      <c r="O123" s="101">
        <f t="shared" si="53"/>
        <v>893590.37696153147</v>
      </c>
      <c r="P123" s="102">
        <f t="shared" si="87"/>
        <v>5.4329679192721681E-4</v>
      </c>
      <c r="Q123" s="101">
        <f t="shared" si="54"/>
        <v>925480.99777534977</v>
      </c>
      <c r="R123" s="101">
        <f t="shared" si="55"/>
        <v>25.806731297065131</v>
      </c>
      <c r="S123" s="101">
        <f t="shared" si="56"/>
        <v>26</v>
      </c>
      <c r="T123" s="101">
        <f t="shared" si="57"/>
        <v>26</v>
      </c>
      <c r="U123" s="101">
        <f t="shared" si="58"/>
        <v>932412</v>
      </c>
      <c r="V123" s="103">
        <f t="shared" si="59"/>
        <v>5.2981212047112521E-4</v>
      </c>
      <c r="W123" s="104">
        <f t="shared" si="60"/>
        <v>1.4115858624246707E-3</v>
      </c>
      <c r="X123" s="70">
        <f t="shared" si="61"/>
        <v>2</v>
      </c>
      <c r="Y123" s="69">
        <f t="shared" si="62"/>
        <v>24</v>
      </c>
      <c r="Z123" s="105">
        <f t="shared" si="63"/>
        <v>860688</v>
      </c>
      <c r="AA123" s="62">
        <f t="shared" si="64"/>
        <v>1974147.3648187765</v>
      </c>
      <c r="AB123" s="106">
        <f t="shared" si="65"/>
        <v>723480</v>
      </c>
      <c r="AC123" s="107" t="str">
        <f t="shared" si="66"/>
        <v>0</v>
      </c>
      <c r="AD123" s="108">
        <f t="shared" si="67"/>
        <v>0</v>
      </c>
      <c r="AE123" s="106">
        <f t="shared" si="68"/>
        <v>723480</v>
      </c>
      <c r="AF123" s="109">
        <f t="shared" si="69"/>
        <v>1250667.3648187765</v>
      </c>
      <c r="AG123" s="101">
        <f t="shared" si="70"/>
        <v>29</v>
      </c>
      <c r="AH123" s="70">
        <f t="shared" si="71"/>
        <v>1</v>
      </c>
      <c r="AI123" s="69">
        <f t="shared" si="72"/>
        <v>28</v>
      </c>
      <c r="AJ123" s="105">
        <f t="shared" si="73"/>
        <v>1191540</v>
      </c>
      <c r="AK123" s="110">
        <f t="shared" si="74"/>
        <v>24</v>
      </c>
      <c r="AL123" s="111">
        <f t="shared" si="75"/>
        <v>28</v>
      </c>
      <c r="AM123" s="62">
        <f t="shared" si="76"/>
        <v>1915020</v>
      </c>
      <c r="AN123" s="62">
        <f t="shared" si="77"/>
        <v>6272.3</v>
      </c>
      <c r="AO123" s="62">
        <f t="shared" si="88"/>
        <v>1908747.7</v>
      </c>
      <c r="AP123" s="60">
        <f t="shared" si="78"/>
        <v>28</v>
      </c>
      <c r="AQ123" s="62">
        <f t="shared" si="79"/>
        <v>347480</v>
      </c>
      <c r="AR123" s="60">
        <f t="shared" si="80"/>
        <v>24</v>
      </c>
      <c r="AS123" s="62">
        <f t="shared" si="81"/>
        <v>723480</v>
      </c>
      <c r="AT123" s="112">
        <f t="shared" si="82"/>
        <v>28</v>
      </c>
      <c r="AU123" s="62">
        <f t="shared" si="83"/>
        <v>837787.7</v>
      </c>
      <c r="AV123" s="113">
        <f t="shared" si="84"/>
        <v>52</v>
      </c>
      <c r="AW123" s="62">
        <f t="shared" si="85"/>
        <v>2769435.7</v>
      </c>
    </row>
    <row r="124" spans="2:49" s="114" customFormat="1" hidden="1" x14ac:dyDescent="0.25">
      <c r="B124" s="60" t="s">
        <v>226</v>
      </c>
      <c r="C124" s="2" t="str">
        <f t="shared" si="86"/>
        <v>02</v>
      </c>
      <c r="D124" s="60" t="s">
        <v>227</v>
      </c>
      <c r="E124" s="43">
        <v>110</v>
      </c>
      <c r="F124" s="60">
        <v>0</v>
      </c>
      <c r="G124" s="60">
        <v>8254.5300000000007</v>
      </c>
      <c r="H124" s="43">
        <f t="shared" si="46"/>
        <v>110</v>
      </c>
      <c r="I124" s="44">
        <f t="shared" si="47"/>
        <v>1.3077536715184329E-4</v>
      </c>
      <c r="J124" s="44">
        <f t="shared" si="48"/>
        <v>0.79239541877691977</v>
      </c>
      <c r="K124" s="45">
        <f t="shared" si="49"/>
        <v>0</v>
      </c>
      <c r="L124" s="44">
        <f t="shared" si="50"/>
        <v>1.036258018199903E-4</v>
      </c>
      <c r="M124" s="44">
        <f t="shared" si="51"/>
        <v>1.0797931042205766E-4</v>
      </c>
      <c r="N124" s="62">
        <f t="shared" si="52"/>
        <v>183937.76925133719</v>
      </c>
      <c r="O124" s="101">
        <f t="shared" si="53"/>
        <v>183937.76925133719</v>
      </c>
      <c r="P124" s="102">
        <f t="shared" si="87"/>
        <v>1.1183289628554518E-4</v>
      </c>
      <c r="Q124" s="101">
        <f t="shared" si="54"/>
        <v>190502.17482660734</v>
      </c>
      <c r="R124" s="101">
        <f t="shared" si="55"/>
        <v>5.312090090530571</v>
      </c>
      <c r="S124" s="101">
        <f t="shared" si="56"/>
        <v>5</v>
      </c>
      <c r="T124" s="101">
        <f t="shared" si="57"/>
        <v>10</v>
      </c>
      <c r="U124" s="101">
        <f t="shared" si="58"/>
        <v>358620</v>
      </c>
      <c r="V124" s="103" t="str">
        <f t="shared" si="59"/>
        <v>N/D</v>
      </c>
      <c r="W124" s="104" t="str">
        <f t="shared" si="60"/>
        <v xml:space="preserve"> </v>
      </c>
      <c r="X124" s="70" t="str">
        <f t="shared" si="61"/>
        <v xml:space="preserve"> </v>
      </c>
      <c r="Y124" s="69">
        <f t="shared" si="62"/>
        <v>10</v>
      </c>
      <c r="Z124" s="105">
        <f t="shared" si="63"/>
        <v>358620</v>
      </c>
      <c r="AA124" s="62">
        <f t="shared" si="64"/>
        <v>406360.98129535204</v>
      </c>
      <c r="AB124" s="106">
        <f t="shared" si="65"/>
        <v>301450</v>
      </c>
      <c r="AC124" s="107" t="str">
        <f t="shared" si="66"/>
        <v>0</v>
      </c>
      <c r="AD124" s="108">
        <f t="shared" si="67"/>
        <v>0</v>
      </c>
      <c r="AE124" s="106">
        <f t="shared" si="68"/>
        <v>301450</v>
      </c>
      <c r="AF124" s="109">
        <f t="shared" si="69"/>
        <v>104910.98129535204</v>
      </c>
      <c r="AG124" s="101">
        <f t="shared" si="70"/>
        <v>2</v>
      </c>
      <c r="AH124" s="70" t="str">
        <f t="shared" si="71"/>
        <v xml:space="preserve"> </v>
      </c>
      <c r="AI124" s="69">
        <f t="shared" si="72"/>
        <v>2</v>
      </c>
      <c r="AJ124" s="105">
        <f t="shared" si="73"/>
        <v>85110</v>
      </c>
      <c r="AK124" s="110">
        <f t="shared" si="74"/>
        <v>10</v>
      </c>
      <c r="AL124" s="111">
        <f t="shared" si="75"/>
        <v>2</v>
      </c>
      <c r="AM124" s="62">
        <f t="shared" si="76"/>
        <v>386560</v>
      </c>
      <c r="AN124" s="62">
        <f t="shared" si="77"/>
        <v>1266.0999999999999</v>
      </c>
      <c r="AO124" s="62">
        <f t="shared" si="88"/>
        <v>385293.9</v>
      </c>
      <c r="AP124" s="60">
        <f t="shared" si="78"/>
        <v>2</v>
      </c>
      <c r="AQ124" s="62">
        <f t="shared" si="79"/>
        <v>24820</v>
      </c>
      <c r="AR124" s="60">
        <f t="shared" si="80"/>
        <v>10</v>
      </c>
      <c r="AS124" s="62">
        <f t="shared" si="81"/>
        <v>301450</v>
      </c>
      <c r="AT124" s="112">
        <f t="shared" si="82"/>
        <v>2</v>
      </c>
      <c r="AU124" s="62">
        <f t="shared" si="83"/>
        <v>59023.900000000023</v>
      </c>
      <c r="AV124" s="113">
        <f t="shared" si="84"/>
        <v>12</v>
      </c>
      <c r="AW124" s="62">
        <f t="shared" si="85"/>
        <v>743913.9</v>
      </c>
    </row>
    <row r="125" spans="2:49" s="114" customFormat="1" hidden="1" x14ac:dyDescent="0.25">
      <c r="B125" s="60" t="s">
        <v>228</v>
      </c>
      <c r="C125" s="2" t="str">
        <f t="shared" si="86"/>
        <v>02</v>
      </c>
      <c r="D125" s="60" t="s">
        <v>229</v>
      </c>
      <c r="E125" s="43">
        <v>257</v>
      </c>
      <c r="F125" s="60">
        <v>34</v>
      </c>
      <c r="G125" s="60">
        <v>6475.26</v>
      </c>
      <c r="H125" s="43">
        <f t="shared" si="46"/>
        <v>223</v>
      </c>
      <c r="I125" s="44">
        <f t="shared" si="47"/>
        <v>2.6511733522600954E-4</v>
      </c>
      <c r="J125" s="44">
        <f t="shared" si="48"/>
        <v>1.0101295942026494</v>
      </c>
      <c r="K125" s="45">
        <f t="shared" si="49"/>
        <v>0.13229571984435798</v>
      </c>
      <c r="L125" s="44">
        <f t="shared" si="50"/>
        <v>2.6780286624793675E-4</v>
      </c>
      <c r="M125" s="44">
        <f t="shared" si="51"/>
        <v>2.7905375223764384E-4</v>
      </c>
      <c r="N125" s="62">
        <f t="shared" si="52"/>
        <v>475355.18135076296</v>
      </c>
      <c r="O125" s="101">
        <f t="shared" si="53"/>
        <v>475355.18135076296</v>
      </c>
      <c r="P125" s="102">
        <f t="shared" si="87"/>
        <v>2.8901267483654629E-4</v>
      </c>
      <c r="Q125" s="101">
        <f t="shared" si="54"/>
        <v>492319.74613478337</v>
      </c>
      <c r="R125" s="101">
        <f t="shared" si="55"/>
        <v>13.728173167552935</v>
      </c>
      <c r="S125" s="101">
        <f t="shared" si="56"/>
        <v>14</v>
      </c>
      <c r="T125" s="101">
        <f t="shared" si="57"/>
        <v>14</v>
      </c>
      <c r="U125" s="101">
        <f t="shared" si="58"/>
        <v>502068</v>
      </c>
      <c r="V125" s="103" t="str">
        <f t="shared" si="59"/>
        <v>N/D</v>
      </c>
      <c r="W125" s="104" t="str">
        <f t="shared" si="60"/>
        <v xml:space="preserve"> </v>
      </c>
      <c r="X125" s="70" t="str">
        <f t="shared" si="61"/>
        <v xml:space="preserve"> </v>
      </c>
      <c r="Y125" s="69">
        <f t="shared" si="62"/>
        <v>14</v>
      </c>
      <c r="Z125" s="105">
        <f t="shared" si="63"/>
        <v>502068</v>
      </c>
      <c r="AA125" s="62">
        <f t="shared" si="64"/>
        <v>1050169.297712747</v>
      </c>
      <c r="AB125" s="106">
        <f t="shared" si="65"/>
        <v>422030</v>
      </c>
      <c r="AC125" s="107" t="str">
        <f t="shared" si="66"/>
        <v>0</v>
      </c>
      <c r="AD125" s="108">
        <f t="shared" si="67"/>
        <v>0</v>
      </c>
      <c r="AE125" s="106">
        <f t="shared" si="68"/>
        <v>422030</v>
      </c>
      <c r="AF125" s="109">
        <f t="shared" si="69"/>
        <v>628139.29771274701</v>
      </c>
      <c r="AG125" s="101">
        <f t="shared" si="70"/>
        <v>15</v>
      </c>
      <c r="AH125" s="70" t="str">
        <f t="shared" si="71"/>
        <v xml:space="preserve"> </v>
      </c>
      <c r="AI125" s="69">
        <f t="shared" si="72"/>
        <v>15</v>
      </c>
      <c r="AJ125" s="105">
        <f t="shared" si="73"/>
        <v>638325</v>
      </c>
      <c r="AK125" s="110">
        <f t="shared" si="74"/>
        <v>14</v>
      </c>
      <c r="AL125" s="111">
        <f t="shared" si="75"/>
        <v>15</v>
      </c>
      <c r="AM125" s="62">
        <f t="shared" si="76"/>
        <v>1060355</v>
      </c>
      <c r="AN125" s="62">
        <f t="shared" si="77"/>
        <v>3473</v>
      </c>
      <c r="AO125" s="62">
        <f t="shared" si="88"/>
        <v>1056882</v>
      </c>
      <c r="AP125" s="60">
        <f t="shared" si="78"/>
        <v>15</v>
      </c>
      <c r="AQ125" s="62">
        <f t="shared" si="79"/>
        <v>186150</v>
      </c>
      <c r="AR125" s="60">
        <f t="shared" si="80"/>
        <v>14</v>
      </c>
      <c r="AS125" s="62">
        <f t="shared" si="81"/>
        <v>422030</v>
      </c>
      <c r="AT125" s="112">
        <f t="shared" si="82"/>
        <v>15</v>
      </c>
      <c r="AU125" s="62">
        <f t="shared" si="83"/>
        <v>448702</v>
      </c>
      <c r="AV125" s="113">
        <f t="shared" si="84"/>
        <v>29</v>
      </c>
      <c r="AW125" s="62">
        <f t="shared" si="85"/>
        <v>1558950</v>
      </c>
    </row>
    <row r="126" spans="2:49" s="114" customFormat="1" hidden="1" x14ac:dyDescent="0.25">
      <c r="B126" s="60" t="s">
        <v>230</v>
      </c>
      <c r="C126" s="2" t="str">
        <f t="shared" si="86"/>
        <v>02</v>
      </c>
      <c r="D126" s="60" t="s">
        <v>231</v>
      </c>
      <c r="E126" s="43">
        <v>171</v>
      </c>
      <c r="F126" s="60">
        <v>24</v>
      </c>
      <c r="G126" s="60">
        <v>6270.51</v>
      </c>
      <c r="H126" s="43">
        <f t="shared" si="46"/>
        <v>147</v>
      </c>
      <c r="I126" s="44">
        <f t="shared" si="47"/>
        <v>1.7476344519382693E-4</v>
      </c>
      <c r="J126" s="44">
        <f t="shared" si="48"/>
        <v>1.0431132007056281</v>
      </c>
      <c r="K126" s="45">
        <f t="shared" si="49"/>
        <v>0.14035087719298245</v>
      </c>
      <c r="L126" s="44">
        <f t="shared" si="50"/>
        <v>1.8229805668247543E-4</v>
      </c>
      <c r="M126" s="44">
        <f t="shared" si="51"/>
        <v>1.8995672994693864E-4</v>
      </c>
      <c r="N126" s="62">
        <f t="shared" si="52"/>
        <v>323582.51802264794</v>
      </c>
      <c r="O126" s="101">
        <f t="shared" si="53"/>
        <v>323582.51802264794</v>
      </c>
      <c r="P126" s="102">
        <f t="shared" si="87"/>
        <v>1.9673594131934524E-4</v>
      </c>
      <c r="Q126" s="101">
        <f t="shared" si="54"/>
        <v>335130.59155867825</v>
      </c>
      <c r="R126" s="101">
        <f t="shared" si="55"/>
        <v>9.3450056203970284</v>
      </c>
      <c r="S126" s="101">
        <f t="shared" si="56"/>
        <v>9</v>
      </c>
      <c r="T126" s="101">
        <f t="shared" si="57"/>
        <v>10</v>
      </c>
      <c r="U126" s="101">
        <f t="shared" si="58"/>
        <v>358620</v>
      </c>
      <c r="V126" s="103" t="str">
        <f t="shared" si="59"/>
        <v>N/D</v>
      </c>
      <c r="W126" s="104" t="str">
        <f t="shared" si="60"/>
        <v xml:space="preserve"> </v>
      </c>
      <c r="X126" s="70" t="str">
        <f t="shared" si="61"/>
        <v xml:space="preserve"> </v>
      </c>
      <c r="Y126" s="69">
        <f t="shared" si="62"/>
        <v>10</v>
      </c>
      <c r="Z126" s="105">
        <f t="shared" si="63"/>
        <v>358620</v>
      </c>
      <c r="AA126" s="62">
        <f t="shared" si="64"/>
        <v>714868.45844058879</v>
      </c>
      <c r="AB126" s="106">
        <f t="shared" si="65"/>
        <v>301450</v>
      </c>
      <c r="AC126" s="107" t="str">
        <f t="shared" si="66"/>
        <v>0</v>
      </c>
      <c r="AD126" s="108">
        <f t="shared" si="67"/>
        <v>0</v>
      </c>
      <c r="AE126" s="106">
        <f t="shared" si="68"/>
        <v>301450</v>
      </c>
      <c r="AF126" s="109">
        <f t="shared" si="69"/>
        <v>413418.45844058879</v>
      </c>
      <c r="AG126" s="101">
        <f t="shared" si="70"/>
        <v>10</v>
      </c>
      <c r="AH126" s="70" t="str">
        <f t="shared" si="71"/>
        <v xml:space="preserve"> </v>
      </c>
      <c r="AI126" s="69">
        <f t="shared" si="72"/>
        <v>10</v>
      </c>
      <c r="AJ126" s="105">
        <f t="shared" si="73"/>
        <v>425550</v>
      </c>
      <c r="AK126" s="110">
        <f t="shared" si="74"/>
        <v>10</v>
      </c>
      <c r="AL126" s="111">
        <f t="shared" si="75"/>
        <v>10</v>
      </c>
      <c r="AM126" s="62">
        <f t="shared" si="76"/>
        <v>727000</v>
      </c>
      <c r="AN126" s="62">
        <f t="shared" si="77"/>
        <v>2381.1999999999998</v>
      </c>
      <c r="AO126" s="62">
        <f t="shared" si="88"/>
        <v>724618.8</v>
      </c>
      <c r="AP126" s="60">
        <f t="shared" si="78"/>
        <v>10</v>
      </c>
      <c r="AQ126" s="62">
        <f t="shared" si="79"/>
        <v>124100</v>
      </c>
      <c r="AR126" s="60">
        <f t="shared" si="80"/>
        <v>10</v>
      </c>
      <c r="AS126" s="62">
        <f t="shared" si="81"/>
        <v>301450</v>
      </c>
      <c r="AT126" s="112">
        <f t="shared" si="82"/>
        <v>10</v>
      </c>
      <c r="AU126" s="62">
        <f t="shared" si="83"/>
        <v>299068.80000000005</v>
      </c>
      <c r="AV126" s="113">
        <f t="shared" si="84"/>
        <v>20</v>
      </c>
      <c r="AW126" s="62">
        <f t="shared" si="85"/>
        <v>1083238.8</v>
      </c>
    </row>
    <row r="127" spans="2:49" s="114" customFormat="1" hidden="1" x14ac:dyDescent="0.25">
      <c r="B127" s="60" t="s">
        <v>232</v>
      </c>
      <c r="C127" s="2" t="str">
        <f t="shared" si="86"/>
        <v>02</v>
      </c>
      <c r="D127" s="60" t="s">
        <v>233</v>
      </c>
      <c r="E127" s="43">
        <v>591</v>
      </c>
      <c r="F127" s="60">
        <v>91</v>
      </c>
      <c r="G127" s="60">
        <v>6516.37</v>
      </c>
      <c r="H127" s="43">
        <f t="shared" si="46"/>
        <v>500</v>
      </c>
      <c r="I127" s="44">
        <f t="shared" si="47"/>
        <v>5.9443348705383303E-4</v>
      </c>
      <c r="J127" s="44">
        <f t="shared" si="48"/>
        <v>1.0037569622591485</v>
      </c>
      <c r="K127" s="45">
        <f t="shared" si="49"/>
        <v>0.15397631133671744</v>
      </c>
      <c r="L127" s="44">
        <f t="shared" si="50"/>
        <v>5.9666675123026835E-4</v>
      </c>
      <c r="M127" s="44">
        <f t="shared" si="51"/>
        <v>6.2173380777822036E-4</v>
      </c>
      <c r="N127" s="62">
        <f t="shared" si="52"/>
        <v>1059094.8323698905</v>
      </c>
      <c r="O127" s="101">
        <f t="shared" si="53"/>
        <v>1059094.8323698905</v>
      </c>
      <c r="P127" s="102">
        <f t="shared" si="87"/>
        <v>6.4392236041058636E-4</v>
      </c>
      <c r="Q127" s="101">
        <f t="shared" si="54"/>
        <v>1096892.0072005196</v>
      </c>
      <c r="R127" s="101">
        <f t="shared" si="55"/>
        <v>30.586470559380949</v>
      </c>
      <c r="S127" s="101">
        <f t="shared" si="56"/>
        <v>31</v>
      </c>
      <c r="T127" s="101">
        <f t="shared" si="57"/>
        <v>31</v>
      </c>
      <c r="U127" s="101">
        <f t="shared" si="58"/>
        <v>1111722</v>
      </c>
      <c r="V127" s="103" t="str">
        <f t="shared" si="59"/>
        <v>N/D</v>
      </c>
      <c r="W127" s="104" t="str">
        <f t="shared" si="60"/>
        <v xml:space="preserve"> </v>
      </c>
      <c r="X127" s="70" t="str">
        <f t="shared" si="61"/>
        <v xml:space="preserve"> </v>
      </c>
      <c r="Y127" s="69">
        <f t="shared" si="62"/>
        <v>31</v>
      </c>
      <c r="Z127" s="105">
        <f t="shared" si="63"/>
        <v>1111722</v>
      </c>
      <c r="AA127" s="62">
        <f t="shared" si="64"/>
        <v>2339784.901808775</v>
      </c>
      <c r="AB127" s="106">
        <f t="shared" si="65"/>
        <v>934495</v>
      </c>
      <c r="AC127" s="107" t="str">
        <f t="shared" si="66"/>
        <v>0</v>
      </c>
      <c r="AD127" s="108">
        <f t="shared" si="67"/>
        <v>0</v>
      </c>
      <c r="AE127" s="106">
        <f t="shared" si="68"/>
        <v>934495</v>
      </c>
      <c r="AF127" s="109">
        <f t="shared" si="69"/>
        <v>1405289.901808775</v>
      </c>
      <c r="AG127" s="101">
        <f t="shared" si="70"/>
        <v>33</v>
      </c>
      <c r="AH127" s="70" t="str">
        <f t="shared" si="71"/>
        <v xml:space="preserve"> </v>
      </c>
      <c r="AI127" s="69">
        <f t="shared" si="72"/>
        <v>33</v>
      </c>
      <c r="AJ127" s="105">
        <f t="shared" si="73"/>
        <v>1404315</v>
      </c>
      <c r="AK127" s="110">
        <f t="shared" si="74"/>
        <v>31</v>
      </c>
      <c r="AL127" s="111">
        <f t="shared" si="75"/>
        <v>33</v>
      </c>
      <c r="AM127" s="62">
        <f t="shared" si="76"/>
        <v>2338810</v>
      </c>
      <c r="AN127" s="62">
        <f t="shared" si="77"/>
        <v>7660.4</v>
      </c>
      <c r="AO127" s="62">
        <f t="shared" si="88"/>
        <v>2331149.6</v>
      </c>
      <c r="AP127" s="60">
        <f t="shared" si="78"/>
        <v>33</v>
      </c>
      <c r="AQ127" s="62">
        <f t="shared" si="79"/>
        <v>409530</v>
      </c>
      <c r="AR127" s="60">
        <f t="shared" si="80"/>
        <v>31</v>
      </c>
      <c r="AS127" s="62">
        <f t="shared" si="81"/>
        <v>934495</v>
      </c>
      <c r="AT127" s="112">
        <f t="shared" si="82"/>
        <v>33</v>
      </c>
      <c r="AU127" s="62">
        <f t="shared" si="83"/>
        <v>987124.60000000009</v>
      </c>
      <c r="AV127" s="113">
        <f t="shared" si="84"/>
        <v>64</v>
      </c>
      <c r="AW127" s="62">
        <f t="shared" si="85"/>
        <v>3442871.6</v>
      </c>
    </row>
    <row r="128" spans="2:49" s="114" customFormat="1" hidden="1" x14ac:dyDescent="0.25">
      <c r="B128" s="60" t="s">
        <v>234</v>
      </c>
      <c r="C128" s="2" t="str">
        <f t="shared" si="86"/>
        <v>02</v>
      </c>
      <c r="D128" s="60" t="s">
        <v>235</v>
      </c>
      <c r="E128" s="43">
        <v>430</v>
      </c>
      <c r="F128" s="60">
        <v>96</v>
      </c>
      <c r="G128" s="60">
        <v>7033.31</v>
      </c>
      <c r="H128" s="43">
        <f t="shared" si="46"/>
        <v>334</v>
      </c>
      <c r="I128" s="44">
        <f t="shared" si="47"/>
        <v>3.9708156935196052E-4</v>
      </c>
      <c r="J128" s="44">
        <f t="shared" si="48"/>
        <v>0.92998200792466801</v>
      </c>
      <c r="K128" s="45">
        <f t="shared" si="49"/>
        <v>0.22325581395348837</v>
      </c>
      <c r="L128" s="44">
        <f t="shared" si="50"/>
        <v>3.6927871517581458E-4</v>
      </c>
      <c r="M128" s="44">
        <f t="shared" si="51"/>
        <v>3.847927863322528E-4</v>
      </c>
      <c r="N128" s="62">
        <f t="shared" si="52"/>
        <v>655476.74332529097</v>
      </c>
      <c r="O128" s="101">
        <f t="shared" si="53"/>
        <v>655476.74332529097</v>
      </c>
      <c r="P128" s="102">
        <f t="shared" si="87"/>
        <v>3.9852534339328613E-4</v>
      </c>
      <c r="Q128" s="101">
        <f t="shared" si="54"/>
        <v>678869.52016420639</v>
      </c>
      <c r="R128" s="101">
        <f t="shared" si="55"/>
        <v>18.930051870063199</v>
      </c>
      <c r="S128" s="101">
        <f t="shared" si="56"/>
        <v>19</v>
      </c>
      <c r="T128" s="101">
        <f t="shared" si="57"/>
        <v>19</v>
      </c>
      <c r="U128" s="101">
        <f t="shared" si="58"/>
        <v>681378</v>
      </c>
      <c r="V128" s="103">
        <f t="shared" si="59"/>
        <v>3.8717039572889919E-4</v>
      </c>
      <c r="W128" s="104">
        <f t="shared" si="60"/>
        <v>1.0315435148487977E-3</v>
      </c>
      <c r="X128" s="70">
        <f t="shared" si="61"/>
        <v>2</v>
      </c>
      <c r="Y128" s="69">
        <f t="shared" si="62"/>
        <v>17</v>
      </c>
      <c r="Z128" s="105">
        <f t="shared" si="63"/>
        <v>609654</v>
      </c>
      <c r="AA128" s="62">
        <f t="shared" si="64"/>
        <v>1448099.3964322009</v>
      </c>
      <c r="AB128" s="106">
        <f t="shared" si="65"/>
        <v>512465</v>
      </c>
      <c r="AC128" s="107" t="str">
        <f t="shared" si="66"/>
        <v>0</v>
      </c>
      <c r="AD128" s="108">
        <f t="shared" si="67"/>
        <v>0</v>
      </c>
      <c r="AE128" s="106">
        <f t="shared" si="68"/>
        <v>512465</v>
      </c>
      <c r="AF128" s="109">
        <f t="shared" si="69"/>
        <v>935634.39643220091</v>
      </c>
      <c r="AG128" s="101">
        <f t="shared" si="70"/>
        <v>22</v>
      </c>
      <c r="AH128" s="70">
        <f t="shared" si="71"/>
        <v>1</v>
      </c>
      <c r="AI128" s="69">
        <f t="shared" si="72"/>
        <v>21</v>
      </c>
      <c r="AJ128" s="105">
        <f t="shared" si="73"/>
        <v>893655</v>
      </c>
      <c r="AK128" s="110">
        <f t="shared" si="74"/>
        <v>17</v>
      </c>
      <c r="AL128" s="111">
        <f t="shared" si="75"/>
        <v>21</v>
      </c>
      <c r="AM128" s="62">
        <f t="shared" si="76"/>
        <v>1406120</v>
      </c>
      <c r="AN128" s="62">
        <f t="shared" si="77"/>
        <v>4605.5</v>
      </c>
      <c r="AO128" s="62">
        <f t="shared" si="88"/>
        <v>1401514.5</v>
      </c>
      <c r="AP128" s="60">
        <f t="shared" si="78"/>
        <v>21</v>
      </c>
      <c r="AQ128" s="62">
        <f t="shared" si="79"/>
        <v>260610</v>
      </c>
      <c r="AR128" s="60">
        <f t="shared" si="80"/>
        <v>17</v>
      </c>
      <c r="AS128" s="62">
        <f t="shared" si="81"/>
        <v>512465</v>
      </c>
      <c r="AT128" s="112">
        <f t="shared" si="82"/>
        <v>21</v>
      </c>
      <c r="AU128" s="62">
        <f t="shared" si="83"/>
        <v>628439.5</v>
      </c>
      <c r="AV128" s="113">
        <f t="shared" si="84"/>
        <v>38</v>
      </c>
      <c r="AW128" s="62">
        <f t="shared" si="85"/>
        <v>2011168.5</v>
      </c>
    </row>
    <row r="129" spans="2:49" s="114" customFormat="1" hidden="1" x14ac:dyDescent="0.25">
      <c r="B129" s="60" t="s">
        <v>236</v>
      </c>
      <c r="C129" s="2" t="str">
        <f t="shared" si="86"/>
        <v>02</v>
      </c>
      <c r="D129" s="60" t="s">
        <v>237</v>
      </c>
      <c r="E129" s="43">
        <v>314</v>
      </c>
      <c r="F129" s="60">
        <v>70</v>
      </c>
      <c r="G129" s="60">
        <v>6386.95</v>
      </c>
      <c r="H129" s="43">
        <f t="shared" si="46"/>
        <v>244</v>
      </c>
      <c r="I129" s="44">
        <f t="shared" si="47"/>
        <v>2.9008354168227055E-4</v>
      </c>
      <c r="J129" s="44">
        <f t="shared" si="48"/>
        <v>1.0240962832269938</v>
      </c>
      <c r="K129" s="45">
        <f t="shared" si="49"/>
        <v>0.22292993630573249</v>
      </c>
      <c r="L129" s="44">
        <f t="shared" si="50"/>
        <v>2.9707347686213601E-4</v>
      </c>
      <c r="M129" s="44">
        <f t="shared" si="51"/>
        <v>3.0955407449564817E-4</v>
      </c>
      <c r="N129" s="62">
        <f t="shared" si="52"/>
        <v>527311.07193439279</v>
      </c>
      <c r="O129" s="101">
        <f t="shared" si="53"/>
        <v>527311.07193439279</v>
      </c>
      <c r="P129" s="102">
        <f t="shared" si="87"/>
        <v>3.2060149831043957E-4</v>
      </c>
      <c r="Q129" s="101">
        <f t="shared" si="54"/>
        <v>546129.84827704786</v>
      </c>
      <c r="R129" s="101">
        <f t="shared" si="55"/>
        <v>15.228650055129325</v>
      </c>
      <c r="S129" s="101">
        <f t="shared" si="56"/>
        <v>15</v>
      </c>
      <c r="T129" s="101">
        <f t="shared" si="57"/>
        <v>15</v>
      </c>
      <c r="U129" s="101">
        <f t="shared" si="58"/>
        <v>537930</v>
      </c>
      <c r="V129" s="103">
        <f t="shared" si="59"/>
        <v>3.0566083873334148E-4</v>
      </c>
      <c r="W129" s="104">
        <f t="shared" si="60"/>
        <v>8.1437645909115616E-4</v>
      </c>
      <c r="X129" s="70">
        <f t="shared" si="61"/>
        <v>1</v>
      </c>
      <c r="Y129" s="69">
        <f t="shared" si="62"/>
        <v>14</v>
      </c>
      <c r="Z129" s="105">
        <f t="shared" si="63"/>
        <v>502068</v>
      </c>
      <c r="AA129" s="62">
        <f t="shared" si="64"/>
        <v>1164951.8503530838</v>
      </c>
      <c r="AB129" s="106">
        <f t="shared" si="65"/>
        <v>422030</v>
      </c>
      <c r="AC129" s="107" t="str">
        <f t="shared" si="66"/>
        <v>0</v>
      </c>
      <c r="AD129" s="108">
        <f t="shared" si="67"/>
        <v>0</v>
      </c>
      <c r="AE129" s="106">
        <f t="shared" si="68"/>
        <v>422030</v>
      </c>
      <c r="AF129" s="109">
        <f t="shared" si="69"/>
        <v>742921.85035308381</v>
      </c>
      <c r="AG129" s="101">
        <f t="shared" si="70"/>
        <v>17</v>
      </c>
      <c r="AH129" s="70">
        <f t="shared" si="71"/>
        <v>0</v>
      </c>
      <c r="AI129" s="69">
        <f t="shared" si="72"/>
        <v>17</v>
      </c>
      <c r="AJ129" s="105">
        <f t="shared" si="73"/>
        <v>723435</v>
      </c>
      <c r="AK129" s="110">
        <f t="shared" si="74"/>
        <v>14</v>
      </c>
      <c r="AL129" s="111">
        <f t="shared" si="75"/>
        <v>17</v>
      </c>
      <c r="AM129" s="62">
        <f t="shared" si="76"/>
        <v>1145465</v>
      </c>
      <c r="AN129" s="62">
        <f t="shared" si="77"/>
        <v>3751.8</v>
      </c>
      <c r="AO129" s="62">
        <f t="shared" si="88"/>
        <v>1141713.2</v>
      </c>
      <c r="AP129" s="60">
        <f t="shared" si="78"/>
        <v>17</v>
      </c>
      <c r="AQ129" s="62">
        <f t="shared" si="79"/>
        <v>210970</v>
      </c>
      <c r="AR129" s="60">
        <f t="shared" si="80"/>
        <v>14</v>
      </c>
      <c r="AS129" s="62">
        <f t="shared" si="81"/>
        <v>422030</v>
      </c>
      <c r="AT129" s="112">
        <f t="shared" si="82"/>
        <v>17</v>
      </c>
      <c r="AU129" s="62">
        <f t="shared" si="83"/>
        <v>508713.19999999995</v>
      </c>
      <c r="AV129" s="113">
        <f t="shared" si="84"/>
        <v>31</v>
      </c>
      <c r="AW129" s="62">
        <f t="shared" si="85"/>
        <v>1643781.2</v>
      </c>
    </row>
    <row r="130" spans="2:49" s="114" customFormat="1" hidden="1" x14ac:dyDescent="0.25">
      <c r="B130" s="60" t="s">
        <v>238</v>
      </c>
      <c r="C130" s="2" t="str">
        <f t="shared" si="86"/>
        <v>02</v>
      </c>
      <c r="D130" s="60" t="s">
        <v>239</v>
      </c>
      <c r="E130" s="43">
        <v>523</v>
      </c>
      <c r="F130" s="60">
        <v>150</v>
      </c>
      <c r="G130" s="60">
        <v>5874.23</v>
      </c>
      <c r="H130" s="43">
        <f t="shared" si="46"/>
        <v>373</v>
      </c>
      <c r="I130" s="44">
        <f t="shared" si="47"/>
        <v>4.4344738134215948E-4</v>
      </c>
      <c r="J130" s="44">
        <f t="shared" si="48"/>
        <v>1.1134824064016302</v>
      </c>
      <c r="K130" s="45">
        <f t="shared" si="49"/>
        <v>0.28680688336520077</v>
      </c>
      <c r="L130" s="44">
        <f t="shared" si="50"/>
        <v>4.9377085728936909E-4</v>
      </c>
      <c r="M130" s="44">
        <f t="shared" si="51"/>
        <v>5.1451506999417029E-4</v>
      </c>
      <c r="N130" s="62">
        <f t="shared" si="52"/>
        <v>876452.66348719702</v>
      </c>
      <c r="O130" s="101">
        <f t="shared" si="53"/>
        <v>876452.66348719702</v>
      </c>
      <c r="P130" s="102">
        <f t="shared" si="87"/>
        <v>5.3287718022186994E-4</v>
      </c>
      <c r="Q130" s="101">
        <f t="shared" si="54"/>
        <v>907731.67037128157</v>
      </c>
      <c r="R130" s="101">
        <f t="shared" si="55"/>
        <v>25.311797177270691</v>
      </c>
      <c r="S130" s="101">
        <f t="shared" si="56"/>
        <v>25</v>
      </c>
      <c r="T130" s="101">
        <f t="shared" si="57"/>
        <v>25</v>
      </c>
      <c r="U130" s="101">
        <f t="shared" si="58"/>
        <v>896550</v>
      </c>
      <c r="V130" s="103">
        <f t="shared" si="59"/>
        <v>5.0943473122223577E-4</v>
      </c>
      <c r="W130" s="104">
        <f t="shared" si="60"/>
        <v>1.3572940984852601E-3</v>
      </c>
      <c r="X130" s="70">
        <f t="shared" si="61"/>
        <v>2</v>
      </c>
      <c r="Y130" s="69">
        <f t="shared" si="62"/>
        <v>23</v>
      </c>
      <c r="Z130" s="105">
        <f t="shared" si="63"/>
        <v>824826</v>
      </c>
      <c r="AA130" s="62">
        <f t="shared" si="64"/>
        <v>1936286.2007254292</v>
      </c>
      <c r="AB130" s="106">
        <f t="shared" si="65"/>
        <v>693335</v>
      </c>
      <c r="AC130" s="107" t="str">
        <f t="shared" si="66"/>
        <v>0</v>
      </c>
      <c r="AD130" s="108">
        <f t="shared" si="67"/>
        <v>0</v>
      </c>
      <c r="AE130" s="106">
        <f t="shared" si="68"/>
        <v>693335</v>
      </c>
      <c r="AF130" s="109">
        <f t="shared" si="69"/>
        <v>1242951.2007254292</v>
      </c>
      <c r="AG130" s="101">
        <f t="shared" si="70"/>
        <v>29</v>
      </c>
      <c r="AH130" s="70">
        <f t="shared" si="71"/>
        <v>1</v>
      </c>
      <c r="AI130" s="69">
        <f t="shared" si="72"/>
        <v>28</v>
      </c>
      <c r="AJ130" s="105">
        <f t="shared" si="73"/>
        <v>1191540</v>
      </c>
      <c r="AK130" s="110">
        <f t="shared" si="74"/>
        <v>23</v>
      </c>
      <c r="AL130" s="111">
        <f t="shared" si="75"/>
        <v>28</v>
      </c>
      <c r="AM130" s="62">
        <f t="shared" si="76"/>
        <v>1884875</v>
      </c>
      <c r="AN130" s="62">
        <f t="shared" si="77"/>
        <v>6173.6</v>
      </c>
      <c r="AO130" s="62">
        <f t="shared" si="88"/>
        <v>1878701.4</v>
      </c>
      <c r="AP130" s="60">
        <f t="shared" si="78"/>
        <v>28</v>
      </c>
      <c r="AQ130" s="62">
        <f t="shared" si="79"/>
        <v>347480</v>
      </c>
      <c r="AR130" s="60">
        <f t="shared" si="80"/>
        <v>23</v>
      </c>
      <c r="AS130" s="62">
        <f t="shared" si="81"/>
        <v>693335</v>
      </c>
      <c r="AT130" s="112">
        <f t="shared" si="82"/>
        <v>28</v>
      </c>
      <c r="AU130" s="62">
        <f t="shared" si="83"/>
        <v>837886.39999999991</v>
      </c>
      <c r="AV130" s="113">
        <f t="shared" si="84"/>
        <v>51</v>
      </c>
      <c r="AW130" s="62">
        <f t="shared" si="85"/>
        <v>2703527.4</v>
      </c>
    </row>
    <row r="131" spans="2:49" s="114" customFormat="1" hidden="1" x14ac:dyDescent="0.25">
      <c r="B131" s="60" t="s">
        <v>240</v>
      </c>
      <c r="C131" s="2" t="str">
        <f t="shared" si="86"/>
        <v>02</v>
      </c>
      <c r="D131" s="60" t="s">
        <v>241</v>
      </c>
      <c r="E131" s="43">
        <v>277</v>
      </c>
      <c r="F131" s="60">
        <v>0</v>
      </c>
      <c r="G131" s="60">
        <v>6574.71</v>
      </c>
      <c r="H131" s="43">
        <f t="shared" si="46"/>
        <v>277</v>
      </c>
      <c r="I131" s="44">
        <f t="shared" si="47"/>
        <v>3.2931615182782355E-4</v>
      </c>
      <c r="J131" s="44">
        <f t="shared" si="48"/>
        <v>0.99485023007199536</v>
      </c>
      <c r="K131" s="45">
        <f t="shared" si="49"/>
        <v>0</v>
      </c>
      <c r="L131" s="44">
        <f t="shared" si="50"/>
        <v>3.2762024941233441E-4</v>
      </c>
      <c r="M131" s="44">
        <f t="shared" si="51"/>
        <v>3.4138417257604316E-4</v>
      </c>
      <c r="N131" s="62">
        <f t="shared" si="52"/>
        <v>581532.17422773666</v>
      </c>
      <c r="O131" s="101">
        <f t="shared" si="53"/>
        <v>581532.17422773666</v>
      </c>
      <c r="P131" s="102">
        <f t="shared" si="87"/>
        <v>3.535675548954461E-4</v>
      </c>
      <c r="Q131" s="101">
        <f t="shared" si="54"/>
        <v>602286.00342897756</v>
      </c>
      <c r="R131" s="101">
        <f t="shared" si="55"/>
        <v>16.794545854357747</v>
      </c>
      <c r="S131" s="101">
        <f t="shared" si="56"/>
        <v>17</v>
      </c>
      <c r="T131" s="101">
        <f t="shared" si="57"/>
        <v>17</v>
      </c>
      <c r="U131" s="101">
        <f t="shared" si="58"/>
        <v>609654</v>
      </c>
      <c r="V131" s="103" t="str">
        <f t="shared" si="59"/>
        <v>N/D</v>
      </c>
      <c r="W131" s="104" t="str">
        <f t="shared" si="60"/>
        <v xml:space="preserve"> </v>
      </c>
      <c r="X131" s="70" t="str">
        <f t="shared" si="61"/>
        <v xml:space="preserve"> </v>
      </c>
      <c r="Y131" s="69">
        <f t="shared" si="62"/>
        <v>17</v>
      </c>
      <c r="Z131" s="105">
        <f t="shared" si="63"/>
        <v>609654</v>
      </c>
      <c r="AA131" s="62">
        <f t="shared" si="64"/>
        <v>1284738.7784240227</v>
      </c>
      <c r="AB131" s="106">
        <f t="shared" si="65"/>
        <v>512465</v>
      </c>
      <c r="AC131" s="107" t="str">
        <f t="shared" si="66"/>
        <v>0</v>
      </c>
      <c r="AD131" s="108">
        <f t="shared" si="67"/>
        <v>0</v>
      </c>
      <c r="AE131" s="106">
        <f t="shared" si="68"/>
        <v>512465</v>
      </c>
      <c r="AF131" s="109">
        <f t="shared" si="69"/>
        <v>772273.77842402272</v>
      </c>
      <c r="AG131" s="101">
        <f t="shared" si="70"/>
        <v>18</v>
      </c>
      <c r="AH131" s="70" t="str">
        <f t="shared" si="71"/>
        <v xml:space="preserve"> </v>
      </c>
      <c r="AI131" s="69">
        <f t="shared" si="72"/>
        <v>18</v>
      </c>
      <c r="AJ131" s="105">
        <f t="shared" si="73"/>
        <v>765990</v>
      </c>
      <c r="AK131" s="110">
        <f t="shared" si="74"/>
        <v>17</v>
      </c>
      <c r="AL131" s="111">
        <f t="shared" si="75"/>
        <v>18</v>
      </c>
      <c r="AM131" s="62">
        <f t="shared" si="76"/>
        <v>1278455</v>
      </c>
      <c r="AN131" s="62">
        <f t="shared" si="77"/>
        <v>4187.3999999999996</v>
      </c>
      <c r="AO131" s="62">
        <f t="shared" si="88"/>
        <v>1274267.6000000001</v>
      </c>
      <c r="AP131" s="60">
        <f t="shared" si="78"/>
        <v>18</v>
      </c>
      <c r="AQ131" s="62">
        <f t="shared" si="79"/>
        <v>223380</v>
      </c>
      <c r="AR131" s="60">
        <f t="shared" si="80"/>
        <v>17</v>
      </c>
      <c r="AS131" s="62">
        <f t="shared" si="81"/>
        <v>512465</v>
      </c>
      <c r="AT131" s="112">
        <f t="shared" si="82"/>
        <v>18</v>
      </c>
      <c r="AU131" s="62">
        <f t="shared" si="83"/>
        <v>538422.60000000009</v>
      </c>
      <c r="AV131" s="113">
        <f t="shared" si="84"/>
        <v>35</v>
      </c>
      <c r="AW131" s="62">
        <f t="shared" si="85"/>
        <v>1883921.6</v>
      </c>
    </row>
    <row r="132" spans="2:49" s="114" customFormat="1" hidden="1" x14ac:dyDescent="0.25">
      <c r="B132" s="60" t="s">
        <v>242</v>
      </c>
      <c r="C132" s="2" t="str">
        <f t="shared" si="86"/>
        <v>02</v>
      </c>
      <c r="D132" s="60" t="s">
        <v>243</v>
      </c>
      <c r="E132" s="43">
        <v>687</v>
      </c>
      <c r="F132" s="60">
        <v>258</v>
      </c>
      <c r="G132" s="60">
        <v>6091.19</v>
      </c>
      <c r="H132" s="43">
        <f t="shared" si="46"/>
        <v>429</v>
      </c>
      <c r="I132" s="44">
        <f t="shared" si="47"/>
        <v>5.1002393189218881E-4</v>
      </c>
      <c r="J132" s="44">
        <f t="shared" si="48"/>
        <v>1.0738216598327499</v>
      </c>
      <c r="K132" s="45">
        <f t="shared" si="49"/>
        <v>0.37554585152838427</v>
      </c>
      <c r="L132" s="44">
        <f t="shared" si="50"/>
        <v>5.4767474509889562E-4</v>
      </c>
      <c r="M132" s="44">
        <f t="shared" si="51"/>
        <v>5.7068355827136121E-4</v>
      </c>
      <c r="N132" s="62">
        <f t="shared" si="52"/>
        <v>972133.08963127714</v>
      </c>
      <c r="O132" s="101">
        <f t="shared" si="53"/>
        <v>972133.08963127714</v>
      </c>
      <c r="P132" s="102">
        <f t="shared" si="87"/>
        <v>5.9105022003353921E-4</v>
      </c>
      <c r="Q132" s="101">
        <f t="shared" si="54"/>
        <v>1006826.7574921738</v>
      </c>
      <c r="R132" s="101">
        <f t="shared" si="55"/>
        <v>28.075030882052697</v>
      </c>
      <c r="S132" s="101">
        <f t="shared" si="56"/>
        <v>28</v>
      </c>
      <c r="T132" s="101">
        <f t="shared" si="57"/>
        <v>28</v>
      </c>
      <c r="U132" s="101">
        <f t="shared" si="58"/>
        <v>1004136</v>
      </c>
      <c r="V132" s="103">
        <f t="shared" si="59"/>
        <v>5.7056689896890409E-4</v>
      </c>
      <c r="W132" s="104">
        <f t="shared" si="60"/>
        <v>1.5201693903034914E-3</v>
      </c>
      <c r="X132" s="70">
        <f t="shared" si="61"/>
        <v>3</v>
      </c>
      <c r="Y132" s="69">
        <f t="shared" si="62"/>
        <v>25</v>
      </c>
      <c r="Z132" s="105">
        <f t="shared" si="63"/>
        <v>896550</v>
      </c>
      <c r="AA132" s="62">
        <f t="shared" si="64"/>
        <v>2147666.3431340181</v>
      </c>
      <c r="AB132" s="106">
        <f t="shared" si="65"/>
        <v>753625</v>
      </c>
      <c r="AC132" s="107" t="str">
        <f t="shared" si="66"/>
        <v>0</v>
      </c>
      <c r="AD132" s="108">
        <f t="shared" si="67"/>
        <v>0</v>
      </c>
      <c r="AE132" s="106">
        <f t="shared" si="68"/>
        <v>753625</v>
      </c>
      <c r="AF132" s="109">
        <f t="shared" si="69"/>
        <v>1394041.3431340181</v>
      </c>
      <c r="AG132" s="101">
        <f t="shared" si="70"/>
        <v>33</v>
      </c>
      <c r="AH132" s="70">
        <f t="shared" si="71"/>
        <v>1</v>
      </c>
      <c r="AI132" s="69">
        <f t="shared" si="72"/>
        <v>32</v>
      </c>
      <c r="AJ132" s="105">
        <f t="shared" si="73"/>
        <v>1361760</v>
      </c>
      <c r="AK132" s="110">
        <f t="shared" si="74"/>
        <v>25</v>
      </c>
      <c r="AL132" s="111">
        <f t="shared" si="75"/>
        <v>32</v>
      </c>
      <c r="AM132" s="62">
        <f t="shared" si="76"/>
        <v>2115385</v>
      </c>
      <c r="AN132" s="62">
        <f t="shared" si="77"/>
        <v>6928.6</v>
      </c>
      <c r="AO132" s="62">
        <f t="shared" si="88"/>
        <v>2108456.4</v>
      </c>
      <c r="AP132" s="60">
        <f t="shared" si="78"/>
        <v>32</v>
      </c>
      <c r="AQ132" s="62">
        <f t="shared" si="79"/>
        <v>397120</v>
      </c>
      <c r="AR132" s="60">
        <f t="shared" si="80"/>
        <v>25</v>
      </c>
      <c r="AS132" s="62">
        <f t="shared" si="81"/>
        <v>753625</v>
      </c>
      <c r="AT132" s="112">
        <f t="shared" si="82"/>
        <v>32</v>
      </c>
      <c r="AU132" s="62">
        <f t="shared" si="83"/>
        <v>957711.39999999991</v>
      </c>
      <c r="AV132" s="113">
        <f t="shared" si="84"/>
        <v>57</v>
      </c>
      <c r="AW132" s="62">
        <f t="shared" si="85"/>
        <v>3005006.4</v>
      </c>
    </row>
    <row r="133" spans="2:49" s="114" customFormat="1" hidden="1" x14ac:dyDescent="0.25">
      <c r="B133" s="60" t="s">
        <v>244</v>
      </c>
      <c r="C133" s="2" t="str">
        <f t="shared" si="86"/>
        <v>02</v>
      </c>
      <c r="D133" s="60" t="s">
        <v>245</v>
      </c>
      <c r="E133" s="43">
        <v>287</v>
      </c>
      <c r="F133" s="60">
        <v>24</v>
      </c>
      <c r="G133" s="60">
        <v>7693.21</v>
      </c>
      <c r="H133" s="43">
        <f t="shared" si="46"/>
        <v>263</v>
      </c>
      <c r="I133" s="44">
        <f t="shared" si="47"/>
        <v>3.1267201419031619E-4</v>
      </c>
      <c r="J133" s="44">
        <f t="shared" si="48"/>
        <v>0.85021099855023419</v>
      </c>
      <c r="K133" s="45">
        <f t="shared" si="49"/>
        <v>8.3623693379790948E-2</v>
      </c>
      <c r="L133" s="44">
        <f t="shared" si="50"/>
        <v>2.6583718540346173E-4</v>
      </c>
      <c r="M133" s="44">
        <f t="shared" si="51"/>
        <v>2.7700548956205104E-4</v>
      </c>
      <c r="N133" s="62">
        <f t="shared" si="52"/>
        <v>471866.0604634679</v>
      </c>
      <c r="O133" s="101">
        <f t="shared" si="53"/>
        <v>471866.0604634679</v>
      </c>
      <c r="P133" s="102">
        <f t="shared" si="87"/>
        <v>2.8689131337878375E-4</v>
      </c>
      <c r="Q133" s="101">
        <f t="shared" si="54"/>
        <v>488706.10484747152</v>
      </c>
      <c r="R133" s="101">
        <f t="shared" si="55"/>
        <v>13.627407976339065</v>
      </c>
      <c r="S133" s="101">
        <f t="shared" si="56"/>
        <v>14</v>
      </c>
      <c r="T133" s="101">
        <f t="shared" si="57"/>
        <v>14</v>
      </c>
      <c r="U133" s="101">
        <f t="shared" si="58"/>
        <v>502068</v>
      </c>
      <c r="V133" s="103" t="str">
        <f t="shared" si="59"/>
        <v>N/D</v>
      </c>
      <c r="W133" s="104" t="str">
        <f t="shared" si="60"/>
        <v xml:space="preserve"> </v>
      </c>
      <c r="X133" s="70" t="str">
        <f t="shared" si="61"/>
        <v xml:space="preserve"> </v>
      </c>
      <c r="Y133" s="69">
        <f t="shared" si="62"/>
        <v>14</v>
      </c>
      <c r="Z133" s="105">
        <f t="shared" si="63"/>
        <v>502068</v>
      </c>
      <c r="AA133" s="62">
        <f t="shared" si="64"/>
        <v>1042461.0244560351</v>
      </c>
      <c r="AB133" s="106">
        <f t="shared" si="65"/>
        <v>422030</v>
      </c>
      <c r="AC133" s="107" t="str">
        <f t="shared" si="66"/>
        <v>0</v>
      </c>
      <c r="AD133" s="108">
        <f t="shared" si="67"/>
        <v>0</v>
      </c>
      <c r="AE133" s="106">
        <f t="shared" si="68"/>
        <v>422030</v>
      </c>
      <c r="AF133" s="109">
        <f t="shared" si="69"/>
        <v>620431.02445603511</v>
      </c>
      <c r="AG133" s="101">
        <f t="shared" si="70"/>
        <v>15</v>
      </c>
      <c r="AH133" s="70" t="str">
        <f t="shared" si="71"/>
        <v xml:space="preserve"> </v>
      </c>
      <c r="AI133" s="69">
        <f t="shared" si="72"/>
        <v>15</v>
      </c>
      <c r="AJ133" s="105">
        <f t="shared" si="73"/>
        <v>638325</v>
      </c>
      <c r="AK133" s="110">
        <f t="shared" si="74"/>
        <v>14</v>
      </c>
      <c r="AL133" s="111">
        <f t="shared" si="75"/>
        <v>15</v>
      </c>
      <c r="AM133" s="62">
        <f t="shared" si="76"/>
        <v>1060355</v>
      </c>
      <c r="AN133" s="62">
        <f t="shared" si="77"/>
        <v>3473</v>
      </c>
      <c r="AO133" s="62">
        <f t="shared" si="88"/>
        <v>1056882</v>
      </c>
      <c r="AP133" s="60">
        <f t="shared" si="78"/>
        <v>15</v>
      </c>
      <c r="AQ133" s="62">
        <f t="shared" si="79"/>
        <v>186150</v>
      </c>
      <c r="AR133" s="60">
        <f t="shared" si="80"/>
        <v>14</v>
      </c>
      <c r="AS133" s="62">
        <f t="shared" si="81"/>
        <v>422030</v>
      </c>
      <c r="AT133" s="112">
        <f t="shared" si="82"/>
        <v>15</v>
      </c>
      <c r="AU133" s="62">
        <f t="shared" si="83"/>
        <v>448702</v>
      </c>
      <c r="AV133" s="113">
        <f t="shared" si="84"/>
        <v>29</v>
      </c>
      <c r="AW133" s="62">
        <f t="shared" si="85"/>
        <v>1558950</v>
      </c>
    </row>
    <row r="134" spans="2:49" s="114" customFormat="1" hidden="1" x14ac:dyDescent="0.25">
      <c r="B134" s="60" t="s">
        <v>246</v>
      </c>
      <c r="C134" s="2" t="str">
        <f t="shared" si="86"/>
        <v>02</v>
      </c>
      <c r="D134" s="60" t="s">
        <v>247</v>
      </c>
      <c r="E134" s="43">
        <v>156</v>
      </c>
      <c r="F134" s="60">
        <v>0</v>
      </c>
      <c r="G134" s="60">
        <v>6924.17</v>
      </c>
      <c r="H134" s="43">
        <f t="shared" si="46"/>
        <v>156</v>
      </c>
      <c r="I134" s="44">
        <f t="shared" si="47"/>
        <v>1.8546324796079594E-4</v>
      </c>
      <c r="J134" s="44">
        <f t="shared" si="48"/>
        <v>0.94464054986469825</v>
      </c>
      <c r="K134" s="45">
        <f t="shared" si="49"/>
        <v>0</v>
      </c>
      <c r="L134" s="44">
        <f t="shared" si="50"/>
        <v>1.7519610453337915E-4</v>
      </c>
      <c r="M134" s="44">
        <f t="shared" si="51"/>
        <v>1.8255641185780099E-4</v>
      </c>
      <c r="N134" s="62">
        <f t="shared" si="52"/>
        <v>310976.41787489003</v>
      </c>
      <c r="O134" s="101">
        <f t="shared" si="53"/>
        <v>310976.41787489003</v>
      </c>
      <c r="P134" s="102">
        <f t="shared" si="87"/>
        <v>1.8907151929157208E-4</v>
      </c>
      <c r="Q134" s="101">
        <f t="shared" si="54"/>
        <v>322074.60254671826</v>
      </c>
      <c r="R134" s="101">
        <f t="shared" si="55"/>
        <v>8.9809436882136602</v>
      </c>
      <c r="S134" s="101">
        <f t="shared" si="56"/>
        <v>9</v>
      </c>
      <c r="T134" s="101">
        <f t="shared" si="57"/>
        <v>10</v>
      </c>
      <c r="U134" s="101">
        <f t="shared" si="58"/>
        <v>358620</v>
      </c>
      <c r="V134" s="103" t="str">
        <f t="shared" si="59"/>
        <v>N/D</v>
      </c>
      <c r="W134" s="104" t="str">
        <f t="shared" si="60"/>
        <v xml:space="preserve"> </v>
      </c>
      <c r="X134" s="70" t="str">
        <f t="shared" si="61"/>
        <v xml:space="preserve"> </v>
      </c>
      <c r="Y134" s="69">
        <f t="shared" si="62"/>
        <v>10</v>
      </c>
      <c r="Z134" s="105">
        <f t="shared" si="63"/>
        <v>358620</v>
      </c>
      <c r="AA134" s="62">
        <f t="shared" si="64"/>
        <v>687018.67398794228</v>
      </c>
      <c r="AB134" s="106">
        <f t="shared" si="65"/>
        <v>301450</v>
      </c>
      <c r="AC134" s="107" t="str">
        <f t="shared" si="66"/>
        <v>0</v>
      </c>
      <c r="AD134" s="108">
        <f t="shared" si="67"/>
        <v>0</v>
      </c>
      <c r="AE134" s="106">
        <f t="shared" si="68"/>
        <v>301450</v>
      </c>
      <c r="AF134" s="109">
        <f t="shared" si="69"/>
        <v>385568.67398794228</v>
      </c>
      <c r="AG134" s="101">
        <f t="shared" si="70"/>
        <v>9</v>
      </c>
      <c r="AH134" s="70" t="str">
        <f t="shared" si="71"/>
        <v xml:space="preserve"> </v>
      </c>
      <c r="AI134" s="69">
        <f t="shared" si="72"/>
        <v>9</v>
      </c>
      <c r="AJ134" s="105">
        <f t="shared" si="73"/>
        <v>382995</v>
      </c>
      <c r="AK134" s="110">
        <f t="shared" si="74"/>
        <v>10</v>
      </c>
      <c r="AL134" s="111">
        <f t="shared" si="75"/>
        <v>9</v>
      </c>
      <c r="AM134" s="62">
        <f t="shared" si="76"/>
        <v>684445</v>
      </c>
      <c r="AN134" s="62">
        <f t="shared" si="77"/>
        <v>2241.8000000000002</v>
      </c>
      <c r="AO134" s="62">
        <f t="shared" si="88"/>
        <v>682203.2</v>
      </c>
      <c r="AP134" s="60">
        <f t="shared" si="78"/>
        <v>9</v>
      </c>
      <c r="AQ134" s="62">
        <f t="shared" si="79"/>
        <v>111690</v>
      </c>
      <c r="AR134" s="60">
        <f t="shared" si="80"/>
        <v>10</v>
      </c>
      <c r="AS134" s="62">
        <f t="shared" si="81"/>
        <v>301450</v>
      </c>
      <c r="AT134" s="112">
        <f t="shared" si="82"/>
        <v>9</v>
      </c>
      <c r="AU134" s="62">
        <f t="shared" si="83"/>
        <v>269063.19999999995</v>
      </c>
      <c r="AV134" s="113">
        <f t="shared" si="84"/>
        <v>19</v>
      </c>
      <c r="AW134" s="62">
        <f t="shared" si="85"/>
        <v>1040823.2</v>
      </c>
    </row>
    <row r="135" spans="2:49" s="114" customFormat="1" hidden="1" x14ac:dyDescent="0.25">
      <c r="B135" s="60" t="s">
        <v>248</v>
      </c>
      <c r="C135" s="2" t="str">
        <f t="shared" si="86"/>
        <v>02</v>
      </c>
      <c r="D135" s="60" t="s">
        <v>249</v>
      </c>
      <c r="E135" s="43">
        <v>379</v>
      </c>
      <c r="F135" s="60">
        <v>54</v>
      </c>
      <c r="G135" s="60">
        <v>6448.73</v>
      </c>
      <c r="H135" s="43">
        <f t="shared" si="46"/>
        <v>325</v>
      </c>
      <c r="I135" s="44">
        <f t="shared" si="47"/>
        <v>3.8638176658499149E-4</v>
      </c>
      <c r="J135" s="44">
        <f t="shared" si="48"/>
        <v>1.0142852555707322</v>
      </c>
      <c r="K135" s="45">
        <f t="shared" si="49"/>
        <v>0.14248021108179421</v>
      </c>
      <c r="L135" s="44">
        <f t="shared" si="50"/>
        <v>3.9190132886852909E-4</v>
      </c>
      <c r="M135" s="44">
        <f t="shared" si="51"/>
        <v>4.0836581721434226E-4</v>
      </c>
      <c r="N135" s="62">
        <f t="shared" si="52"/>
        <v>695632.31292465632</v>
      </c>
      <c r="O135" s="101">
        <f t="shared" si="53"/>
        <v>695632.31292465632</v>
      </c>
      <c r="P135" s="102">
        <f t="shared" si="87"/>
        <v>4.229396530186062E-4</v>
      </c>
      <c r="Q135" s="101">
        <f t="shared" si="54"/>
        <v>720458.16925577784</v>
      </c>
      <c r="R135" s="101">
        <f t="shared" si="55"/>
        <v>20.089737584512235</v>
      </c>
      <c r="S135" s="101">
        <f t="shared" si="56"/>
        <v>20</v>
      </c>
      <c r="T135" s="101">
        <f t="shared" si="57"/>
        <v>20</v>
      </c>
      <c r="U135" s="101">
        <f t="shared" si="58"/>
        <v>717240</v>
      </c>
      <c r="V135" s="103" t="str">
        <f t="shared" si="59"/>
        <v>N/D</v>
      </c>
      <c r="W135" s="104" t="str">
        <f t="shared" si="60"/>
        <v xml:space="preserve"> </v>
      </c>
      <c r="X135" s="70" t="str">
        <f t="shared" si="61"/>
        <v xml:space="preserve"> </v>
      </c>
      <c r="Y135" s="69">
        <f t="shared" si="62"/>
        <v>20</v>
      </c>
      <c r="Z135" s="105">
        <f t="shared" si="63"/>
        <v>717240</v>
      </c>
      <c r="AA135" s="62">
        <f t="shared" si="64"/>
        <v>1536812.3167491539</v>
      </c>
      <c r="AB135" s="106">
        <f t="shared" si="65"/>
        <v>602900</v>
      </c>
      <c r="AC135" s="107" t="str">
        <f t="shared" si="66"/>
        <v>0</v>
      </c>
      <c r="AD135" s="108">
        <f t="shared" si="67"/>
        <v>0</v>
      </c>
      <c r="AE135" s="106">
        <f t="shared" si="68"/>
        <v>602900</v>
      </c>
      <c r="AF135" s="109">
        <f t="shared" si="69"/>
        <v>933912.31674915389</v>
      </c>
      <c r="AG135" s="101">
        <f t="shared" si="70"/>
        <v>22</v>
      </c>
      <c r="AH135" s="70" t="str">
        <f t="shared" si="71"/>
        <v xml:space="preserve"> </v>
      </c>
      <c r="AI135" s="69">
        <f t="shared" si="72"/>
        <v>22</v>
      </c>
      <c r="AJ135" s="105">
        <f t="shared" si="73"/>
        <v>936210</v>
      </c>
      <c r="AK135" s="110">
        <f t="shared" si="74"/>
        <v>20</v>
      </c>
      <c r="AL135" s="111">
        <f t="shared" si="75"/>
        <v>22</v>
      </c>
      <c r="AM135" s="62">
        <f t="shared" si="76"/>
        <v>1539110</v>
      </c>
      <c r="AN135" s="62">
        <f t="shared" si="77"/>
        <v>5041.1000000000004</v>
      </c>
      <c r="AO135" s="62">
        <f t="shared" si="88"/>
        <v>1534068.9</v>
      </c>
      <c r="AP135" s="60">
        <f t="shared" si="78"/>
        <v>22</v>
      </c>
      <c r="AQ135" s="62">
        <f t="shared" si="79"/>
        <v>273020</v>
      </c>
      <c r="AR135" s="60">
        <f t="shared" si="80"/>
        <v>20</v>
      </c>
      <c r="AS135" s="62">
        <f t="shared" si="81"/>
        <v>602900</v>
      </c>
      <c r="AT135" s="112">
        <f t="shared" si="82"/>
        <v>22</v>
      </c>
      <c r="AU135" s="62">
        <f t="shared" si="83"/>
        <v>658148.89999999991</v>
      </c>
      <c r="AV135" s="113">
        <f t="shared" si="84"/>
        <v>42</v>
      </c>
      <c r="AW135" s="62">
        <f t="shared" si="85"/>
        <v>2251308.9</v>
      </c>
    </row>
    <row r="136" spans="2:49" s="114" customFormat="1" hidden="1" x14ac:dyDescent="0.25">
      <c r="B136" s="60" t="s">
        <v>250</v>
      </c>
      <c r="C136" s="2" t="str">
        <f t="shared" si="86"/>
        <v>02</v>
      </c>
      <c r="D136" s="60" t="s">
        <v>251</v>
      </c>
      <c r="E136" s="43">
        <v>344</v>
      </c>
      <c r="F136" s="60">
        <v>43</v>
      </c>
      <c r="G136" s="60">
        <v>5425.45</v>
      </c>
      <c r="H136" s="43">
        <f t="shared" si="46"/>
        <v>301</v>
      </c>
      <c r="I136" s="44">
        <f t="shared" si="47"/>
        <v>3.5784895920640752E-4</v>
      </c>
      <c r="J136" s="44">
        <f t="shared" si="48"/>
        <v>1.2055869570554789</v>
      </c>
      <c r="K136" s="45">
        <f t="shared" si="49"/>
        <v>0.125</v>
      </c>
      <c r="L136" s="44">
        <f t="shared" si="50"/>
        <v>4.3141803781512303E-4</v>
      </c>
      <c r="M136" s="44">
        <f t="shared" si="51"/>
        <v>4.4954269505037201E-4</v>
      </c>
      <c r="N136" s="62">
        <f t="shared" si="52"/>
        <v>765775.22293482209</v>
      </c>
      <c r="O136" s="101">
        <f t="shared" si="53"/>
        <v>765775.22293482209</v>
      </c>
      <c r="P136" s="102">
        <f t="shared" si="87"/>
        <v>4.6558605898656464E-4</v>
      </c>
      <c r="Q136" s="101">
        <f t="shared" si="54"/>
        <v>793104.35258175305</v>
      </c>
      <c r="R136" s="101">
        <f t="shared" si="55"/>
        <v>22.115452361322653</v>
      </c>
      <c r="S136" s="101">
        <f t="shared" si="56"/>
        <v>22</v>
      </c>
      <c r="T136" s="101">
        <f t="shared" si="57"/>
        <v>22</v>
      </c>
      <c r="U136" s="101">
        <f t="shared" si="58"/>
        <v>788964</v>
      </c>
      <c r="V136" s="103" t="str">
        <f t="shared" si="59"/>
        <v>N/D</v>
      </c>
      <c r="W136" s="104" t="str">
        <f t="shared" si="60"/>
        <v xml:space="preserve"> </v>
      </c>
      <c r="X136" s="70" t="str">
        <f t="shared" si="61"/>
        <v xml:space="preserve"> </v>
      </c>
      <c r="Y136" s="69">
        <f t="shared" si="62"/>
        <v>22</v>
      </c>
      <c r="Z136" s="105">
        <f t="shared" si="63"/>
        <v>788964</v>
      </c>
      <c r="AA136" s="62">
        <f t="shared" si="64"/>
        <v>1691774.1924892843</v>
      </c>
      <c r="AB136" s="106">
        <f t="shared" si="65"/>
        <v>663190</v>
      </c>
      <c r="AC136" s="107" t="str">
        <f t="shared" si="66"/>
        <v>0</v>
      </c>
      <c r="AD136" s="108">
        <f t="shared" si="67"/>
        <v>0</v>
      </c>
      <c r="AE136" s="106">
        <f t="shared" si="68"/>
        <v>663190</v>
      </c>
      <c r="AF136" s="109">
        <f t="shared" si="69"/>
        <v>1028584.1924892843</v>
      </c>
      <c r="AG136" s="101">
        <f t="shared" si="70"/>
        <v>24</v>
      </c>
      <c r="AH136" s="70" t="str">
        <f t="shared" si="71"/>
        <v xml:space="preserve"> </v>
      </c>
      <c r="AI136" s="69">
        <f t="shared" si="72"/>
        <v>24</v>
      </c>
      <c r="AJ136" s="105">
        <f t="shared" si="73"/>
        <v>1021320</v>
      </c>
      <c r="AK136" s="110">
        <f t="shared" si="74"/>
        <v>22</v>
      </c>
      <c r="AL136" s="111">
        <f t="shared" si="75"/>
        <v>24</v>
      </c>
      <c r="AM136" s="62">
        <f t="shared" si="76"/>
        <v>1684510</v>
      </c>
      <c r="AN136" s="62">
        <f t="shared" si="77"/>
        <v>5517.3</v>
      </c>
      <c r="AO136" s="62">
        <f t="shared" si="88"/>
        <v>1678992.7</v>
      </c>
      <c r="AP136" s="60">
        <f t="shared" si="78"/>
        <v>24</v>
      </c>
      <c r="AQ136" s="62">
        <f t="shared" si="79"/>
        <v>297840</v>
      </c>
      <c r="AR136" s="60">
        <f t="shared" si="80"/>
        <v>22</v>
      </c>
      <c r="AS136" s="62">
        <f t="shared" si="81"/>
        <v>663190</v>
      </c>
      <c r="AT136" s="112">
        <f t="shared" si="82"/>
        <v>24</v>
      </c>
      <c r="AU136" s="62">
        <f t="shared" si="83"/>
        <v>717962.7</v>
      </c>
      <c r="AV136" s="113">
        <f t="shared" si="84"/>
        <v>46</v>
      </c>
      <c r="AW136" s="62">
        <f t="shared" si="85"/>
        <v>2467956.7000000002</v>
      </c>
    </row>
    <row r="137" spans="2:49" s="114" customFormat="1" hidden="1" x14ac:dyDescent="0.25">
      <c r="B137" s="60" t="s">
        <v>252</v>
      </c>
      <c r="C137" s="2" t="str">
        <f t="shared" si="86"/>
        <v>02</v>
      </c>
      <c r="D137" s="60" t="s">
        <v>253</v>
      </c>
      <c r="E137" s="43">
        <v>91</v>
      </c>
      <c r="F137" s="60">
        <v>24</v>
      </c>
      <c r="G137" s="60">
        <v>7353.05</v>
      </c>
      <c r="H137" s="43">
        <f t="shared" si="46"/>
        <v>67</v>
      </c>
      <c r="I137" s="44">
        <f t="shared" si="47"/>
        <v>7.965408726521363E-5</v>
      </c>
      <c r="J137" s="44">
        <f t="shared" si="48"/>
        <v>0.8895426736057348</v>
      </c>
      <c r="K137" s="45">
        <f t="shared" si="49"/>
        <v>0.26373626373626374</v>
      </c>
      <c r="L137" s="44">
        <f t="shared" si="50"/>
        <v>7.0855709749522648E-5</v>
      </c>
      <c r="M137" s="44">
        <f t="shared" si="51"/>
        <v>7.3832487120432499E-5</v>
      </c>
      <c r="N137" s="62">
        <f t="shared" si="52"/>
        <v>125770.23252073149</v>
      </c>
      <c r="O137" s="101">
        <f t="shared" si="53"/>
        <v>0</v>
      </c>
      <c r="P137" s="102">
        <f t="shared" si="87"/>
        <v>0</v>
      </c>
      <c r="Q137" s="101">
        <f t="shared" si="54"/>
        <v>0</v>
      </c>
      <c r="R137" s="101">
        <f t="shared" si="55"/>
        <v>0</v>
      </c>
      <c r="S137" s="101">
        <f t="shared" si="56"/>
        <v>0</v>
      </c>
      <c r="T137" s="101">
        <f t="shared" si="57"/>
        <v>0</v>
      </c>
      <c r="U137" s="101">
        <f t="shared" si="58"/>
        <v>0</v>
      </c>
      <c r="V137" s="103">
        <f t="shared" si="59"/>
        <v>0</v>
      </c>
      <c r="W137" s="104" t="str">
        <f t="shared" si="60"/>
        <v xml:space="preserve"> </v>
      </c>
      <c r="X137" s="70" t="str">
        <f t="shared" si="61"/>
        <v xml:space="preserve"> </v>
      </c>
      <c r="Y137" s="69">
        <f t="shared" si="62"/>
        <v>0</v>
      </c>
      <c r="Z137" s="105">
        <f t="shared" si="63"/>
        <v>0</v>
      </c>
      <c r="AA137" s="62">
        <f t="shared" si="64"/>
        <v>277855.46879734978</v>
      </c>
      <c r="AB137" s="106">
        <f t="shared" si="65"/>
        <v>0</v>
      </c>
      <c r="AC137" s="107">
        <f t="shared" si="66"/>
        <v>425550</v>
      </c>
      <c r="AD137" s="108">
        <f t="shared" si="67"/>
        <v>10</v>
      </c>
      <c r="AE137" s="106">
        <f t="shared" si="68"/>
        <v>425550</v>
      </c>
      <c r="AF137" s="109">
        <f t="shared" si="69"/>
        <v>0</v>
      </c>
      <c r="AG137" s="101">
        <f t="shared" si="70"/>
        <v>0</v>
      </c>
      <c r="AH137" s="70" t="str">
        <f t="shared" si="71"/>
        <v xml:space="preserve"> </v>
      </c>
      <c r="AI137" s="69">
        <f t="shared" si="72"/>
        <v>10</v>
      </c>
      <c r="AJ137" s="105">
        <f t="shared" si="73"/>
        <v>425550</v>
      </c>
      <c r="AK137" s="110">
        <f t="shared" si="74"/>
        <v>0</v>
      </c>
      <c r="AL137" s="111">
        <f t="shared" si="75"/>
        <v>10</v>
      </c>
      <c r="AM137" s="62">
        <f t="shared" si="76"/>
        <v>425550</v>
      </c>
      <c r="AN137" s="62">
        <f t="shared" si="77"/>
        <v>1393.8</v>
      </c>
      <c r="AO137" s="62">
        <f t="shared" si="88"/>
        <v>424156.2</v>
      </c>
      <c r="AP137" s="60">
        <f t="shared" si="78"/>
        <v>10</v>
      </c>
      <c r="AQ137" s="62">
        <f t="shared" si="79"/>
        <v>124100</v>
      </c>
      <c r="AR137" s="60">
        <f t="shared" si="80"/>
        <v>0</v>
      </c>
      <c r="AS137" s="62">
        <f t="shared" si="81"/>
        <v>0</v>
      </c>
      <c r="AT137" s="112">
        <f t="shared" si="82"/>
        <v>10</v>
      </c>
      <c r="AU137" s="62">
        <f t="shared" si="83"/>
        <v>300056.2</v>
      </c>
      <c r="AV137" s="113">
        <f t="shared" si="84"/>
        <v>10</v>
      </c>
      <c r="AW137" s="62">
        <f t="shared" si="85"/>
        <v>424156.2</v>
      </c>
    </row>
    <row r="138" spans="2:49" s="114" customFormat="1" hidden="1" x14ac:dyDescent="0.25">
      <c r="B138" s="60" t="s">
        <v>254</v>
      </c>
      <c r="C138" s="2" t="str">
        <f t="shared" si="86"/>
        <v>02</v>
      </c>
      <c r="D138" s="60" t="s">
        <v>255</v>
      </c>
      <c r="E138" s="43">
        <v>86</v>
      </c>
      <c r="F138" s="60">
        <v>0</v>
      </c>
      <c r="G138" s="60">
        <v>8920.93</v>
      </c>
      <c r="H138" s="43">
        <f t="shared" si="46"/>
        <v>86</v>
      </c>
      <c r="I138" s="44">
        <f t="shared" si="47"/>
        <v>1.022425597732593E-4</v>
      </c>
      <c r="J138" s="44">
        <f t="shared" si="48"/>
        <v>0.73320290106038799</v>
      </c>
      <c r="K138" s="45">
        <f t="shared" si="49"/>
        <v>0</v>
      </c>
      <c r="L138" s="44">
        <f t="shared" si="50"/>
        <v>7.4964541437593838E-5</v>
      </c>
      <c r="M138" s="44">
        <f t="shared" si="51"/>
        <v>7.8113938308515252E-5</v>
      </c>
      <c r="N138" s="62">
        <f t="shared" si="52"/>
        <v>133063.48691934039</v>
      </c>
      <c r="O138" s="101">
        <f t="shared" si="53"/>
        <v>0</v>
      </c>
      <c r="P138" s="102">
        <f t="shared" si="87"/>
        <v>0</v>
      </c>
      <c r="Q138" s="101">
        <f t="shared" si="54"/>
        <v>0</v>
      </c>
      <c r="R138" s="101">
        <f t="shared" si="55"/>
        <v>0</v>
      </c>
      <c r="S138" s="101">
        <f t="shared" si="56"/>
        <v>0</v>
      </c>
      <c r="T138" s="101">
        <f t="shared" si="57"/>
        <v>0</v>
      </c>
      <c r="U138" s="101">
        <f t="shared" si="58"/>
        <v>0</v>
      </c>
      <c r="V138" s="103" t="str">
        <f t="shared" si="59"/>
        <v>N/D</v>
      </c>
      <c r="W138" s="104" t="str">
        <f t="shared" si="60"/>
        <v xml:space="preserve"> </v>
      </c>
      <c r="X138" s="70" t="str">
        <f t="shared" si="61"/>
        <v xml:space="preserve"> </v>
      </c>
      <c r="Y138" s="69">
        <f t="shared" si="62"/>
        <v>0</v>
      </c>
      <c r="Z138" s="105">
        <f t="shared" si="63"/>
        <v>0</v>
      </c>
      <c r="AA138" s="62">
        <f t="shared" si="64"/>
        <v>293967.95089560607</v>
      </c>
      <c r="AB138" s="106">
        <f t="shared" si="65"/>
        <v>0</v>
      </c>
      <c r="AC138" s="107">
        <f t="shared" si="66"/>
        <v>425550</v>
      </c>
      <c r="AD138" s="108">
        <f t="shared" si="67"/>
        <v>10</v>
      </c>
      <c r="AE138" s="106">
        <f t="shared" si="68"/>
        <v>425550</v>
      </c>
      <c r="AF138" s="109">
        <f t="shared" si="69"/>
        <v>0</v>
      </c>
      <c r="AG138" s="101">
        <f t="shared" si="70"/>
        <v>0</v>
      </c>
      <c r="AH138" s="70" t="str">
        <f t="shared" si="71"/>
        <v xml:space="preserve"> </v>
      </c>
      <c r="AI138" s="69">
        <f t="shared" si="72"/>
        <v>10</v>
      </c>
      <c r="AJ138" s="105">
        <f t="shared" si="73"/>
        <v>425550</v>
      </c>
      <c r="AK138" s="110">
        <f t="shared" si="74"/>
        <v>0</v>
      </c>
      <c r="AL138" s="111">
        <f t="shared" si="75"/>
        <v>10</v>
      </c>
      <c r="AM138" s="62">
        <f t="shared" si="76"/>
        <v>425550</v>
      </c>
      <c r="AN138" s="62">
        <f t="shared" si="77"/>
        <v>1393.8</v>
      </c>
      <c r="AO138" s="62">
        <f t="shared" si="88"/>
        <v>424156.2</v>
      </c>
      <c r="AP138" s="60">
        <f t="shared" si="78"/>
        <v>10</v>
      </c>
      <c r="AQ138" s="62">
        <f t="shared" si="79"/>
        <v>124100</v>
      </c>
      <c r="AR138" s="60">
        <f t="shared" si="80"/>
        <v>0</v>
      </c>
      <c r="AS138" s="62">
        <f t="shared" si="81"/>
        <v>0</v>
      </c>
      <c r="AT138" s="112">
        <f t="shared" si="82"/>
        <v>10</v>
      </c>
      <c r="AU138" s="62">
        <f t="shared" si="83"/>
        <v>300056.2</v>
      </c>
      <c r="AV138" s="113">
        <f t="shared" si="84"/>
        <v>10</v>
      </c>
      <c r="AW138" s="62">
        <f t="shared" si="85"/>
        <v>424156.2</v>
      </c>
    </row>
    <row r="139" spans="2:49" s="114" customFormat="1" hidden="1" x14ac:dyDescent="0.25">
      <c r="B139" s="60" t="s">
        <v>256</v>
      </c>
      <c r="C139" s="2" t="str">
        <f t="shared" si="86"/>
        <v>02</v>
      </c>
      <c r="D139" s="60" t="s">
        <v>257</v>
      </c>
      <c r="E139" s="43">
        <v>128</v>
      </c>
      <c r="F139" s="60">
        <v>0</v>
      </c>
      <c r="G139" s="60">
        <v>8161.45</v>
      </c>
      <c r="H139" s="43">
        <f t="shared" ref="H139:H202" si="89">E139-F139</f>
        <v>128</v>
      </c>
      <c r="I139" s="44">
        <f t="shared" ref="I139:I202" si="90">H139/$G$3</f>
        <v>1.5217497268578127E-4</v>
      </c>
      <c r="J139" s="44">
        <f t="shared" ref="J139:J202" si="91">1/(G139/$G$4)</f>
        <v>0.80143255869442898</v>
      </c>
      <c r="K139" s="45">
        <f t="shared" ref="K139:K202" si="92">F139/E139</f>
        <v>0</v>
      </c>
      <c r="L139" s="44">
        <f t="shared" ref="L139:L202" si="93">J139*I139</f>
        <v>1.2195797772882052E-4</v>
      </c>
      <c r="M139" s="44">
        <f t="shared" ref="M139:M202" si="94">L139/$G$5</f>
        <v>1.2708165441752275E-4</v>
      </c>
      <c r="N139" s="62">
        <f t="shared" ref="N139:N202" si="95">M139*$N$7</f>
        <v>216477.73017777561</v>
      </c>
      <c r="O139" s="101">
        <f t="shared" ref="O139:O202" si="96">IF(E139&lt;=$O$8,0,N139)</f>
        <v>216477.73017777561</v>
      </c>
      <c r="P139" s="102">
        <f t="shared" si="87"/>
        <v>1.3161696831291442E-4</v>
      </c>
      <c r="Q139" s="101">
        <f t="shared" ref="Q139:Q202" si="97">P139*$N$7</f>
        <v>224203.4279759209</v>
      </c>
      <c r="R139" s="101">
        <f t="shared" ref="R139:R202" si="98">Q139/$R$3</f>
        <v>6.2518383797869861</v>
      </c>
      <c r="S139" s="101">
        <f t="shared" ref="S139:S202" si="99">ROUND(R139,0)</f>
        <v>6</v>
      </c>
      <c r="T139" s="101">
        <f t="shared" ref="T139:T202" si="100">IF(AND(Q139&gt;0,S139&lt;$T$8),$T$8,S139)</f>
        <v>10</v>
      </c>
      <c r="U139" s="101">
        <f t="shared" ref="U139:U202" si="101">T139*$R$3</f>
        <v>358620</v>
      </c>
      <c r="V139" s="103" t="str">
        <f t="shared" ref="V139:V202" si="102">IF(K139&lt;$V$10,"N/D",T139/$T$2489)</f>
        <v>N/D</v>
      </c>
      <c r="W139" s="104" t="str">
        <f t="shared" ref="W139:W202" si="103">IF(AND(T139&gt;10,V139&lt;&gt;"N/D"),V139/$V$2489," ")</f>
        <v xml:space="preserve"> </v>
      </c>
      <c r="X139" s="70" t="str">
        <f t="shared" ref="X139:X202" si="104">IF(W139=" "," ",ROUND(W139/$W$2489*$X$2491,0))</f>
        <v xml:space="preserve"> </v>
      </c>
      <c r="Y139" s="69">
        <f t="shared" ref="Y139:Y202" si="105">IF(X139=" ",T139,T139-X139)</f>
        <v>10</v>
      </c>
      <c r="Z139" s="105">
        <f t="shared" ref="Z139:Z202" si="106">Y139*$R$3</f>
        <v>358620</v>
      </c>
      <c r="AA139" s="62">
        <f t="shared" ref="AA139:AA202" si="107">$AA$7*M139</f>
        <v>478249.26452940464</v>
      </c>
      <c r="AB139" s="106">
        <f t="shared" ref="AB139:AB202" si="108">Y139*$AC$3</f>
        <v>301450</v>
      </c>
      <c r="AC139" s="107" t="str">
        <f t="shared" ref="AC139:AC202" si="109">IF(Z139=0,$AC$8*$AC$5,"0")</f>
        <v>0</v>
      </c>
      <c r="AD139" s="108">
        <f t="shared" ref="AD139:AD202" si="110">AC139/$AC$5</f>
        <v>0</v>
      </c>
      <c r="AE139" s="106">
        <f t="shared" ref="AE139:AE202" si="111">AB139+AC139</f>
        <v>301450</v>
      </c>
      <c r="AF139" s="109">
        <f t="shared" ref="AF139:AF202" si="112">IF(AA139&lt;AE139,0,AA139-AE139)</f>
        <v>176799.26452940464</v>
      </c>
      <c r="AG139" s="101">
        <f t="shared" ref="AG139:AG202" si="113">ROUND(AF139/$AC$5,0)</f>
        <v>4</v>
      </c>
      <c r="AH139" s="70" t="str">
        <f t="shared" ref="AH139:AH202" si="114">IF(W139=" "," ",ROUND(W139/$W$2489*$AH$2491,0))</f>
        <v xml:space="preserve"> </v>
      </c>
      <c r="AI139" s="69">
        <f t="shared" ref="AI139:AI202" si="115">IF(AH139=" ",AD139+AG139,AD139+AG139-AH139)</f>
        <v>4</v>
      </c>
      <c r="AJ139" s="105">
        <f t="shared" ref="AJ139:AJ202" si="116">AI139*$AC$5</f>
        <v>170220</v>
      </c>
      <c r="AK139" s="110">
        <f t="shared" ref="AK139:AK202" si="117">Y139</f>
        <v>10</v>
      </c>
      <c r="AL139" s="111">
        <f t="shared" ref="AL139:AL202" si="118">AI139</f>
        <v>4</v>
      </c>
      <c r="AM139" s="62">
        <f t="shared" ref="AM139:AM202" si="119">AB139+AJ139</f>
        <v>471670</v>
      </c>
      <c r="AN139" s="62">
        <f t="shared" ref="AN139:AN202" si="120">ROUND(AM139/$AM$2489*(-$AM$2491),1)</f>
        <v>1544.9</v>
      </c>
      <c r="AO139" s="62">
        <f t="shared" si="88"/>
        <v>470125.1</v>
      </c>
      <c r="AP139" s="60">
        <f t="shared" ref="AP139:AP202" si="121">AL139</f>
        <v>4</v>
      </c>
      <c r="AQ139" s="62">
        <f t="shared" ref="AQ139:AQ202" si="122">AL139*$AC$4</f>
        <v>49640</v>
      </c>
      <c r="AR139" s="60">
        <f t="shared" ref="AR139:AR202" si="123">Y139</f>
        <v>10</v>
      </c>
      <c r="AS139" s="62">
        <f t="shared" ref="AS139:AS202" si="124">AB139</f>
        <v>301450</v>
      </c>
      <c r="AT139" s="112">
        <f t="shared" ref="AT139:AT202" si="125">AL139</f>
        <v>4</v>
      </c>
      <c r="AU139" s="62">
        <f t="shared" ref="AU139:AU202" si="126">AO139-AQ139-AS139</f>
        <v>119035.09999999998</v>
      </c>
      <c r="AV139" s="113">
        <f t="shared" ref="AV139:AV202" si="127">AK139+AL139</f>
        <v>14</v>
      </c>
      <c r="AW139" s="62">
        <f t="shared" ref="AW139:AW202" si="128">Z139+AO139</f>
        <v>828745.1</v>
      </c>
    </row>
    <row r="140" spans="2:49" s="114" customFormat="1" hidden="1" x14ac:dyDescent="0.25">
      <c r="B140" s="60" t="s">
        <v>258</v>
      </c>
      <c r="C140" s="2" t="str">
        <f t="shared" ref="C140:C203" si="129">MID(B140,1,2)</f>
        <v>02</v>
      </c>
      <c r="D140" s="60" t="s">
        <v>259</v>
      </c>
      <c r="E140" s="43">
        <v>154</v>
      </c>
      <c r="F140" s="60">
        <v>45</v>
      </c>
      <c r="G140" s="60">
        <v>6171.4</v>
      </c>
      <c r="H140" s="43">
        <f t="shared" si="89"/>
        <v>109</v>
      </c>
      <c r="I140" s="44">
        <f t="shared" si="90"/>
        <v>1.295865001777356E-4</v>
      </c>
      <c r="J140" s="44">
        <f t="shared" si="91"/>
        <v>1.0598651450492025</v>
      </c>
      <c r="K140" s="45">
        <f t="shared" si="92"/>
        <v>0.29220779220779219</v>
      </c>
      <c r="L140" s="44">
        <f t="shared" si="93"/>
        <v>1.3734421480729426E-4</v>
      </c>
      <c r="M140" s="44">
        <f t="shared" si="94"/>
        <v>1.4311429532880775E-4</v>
      </c>
      <c r="N140" s="62">
        <f t="shared" si="95"/>
        <v>243788.59364692291</v>
      </c>
      <c r="O140" s="101">
        <f t="shared" si="96"/>
        <v>243788.59364692291</v>
      </c>
      <c r="P140" s="102">
        <f t="shared" si="87"/>
        <v>1.4822178511723495E-4</v>
      </c>
      <c r="Q140" s="101">
        <f t="shared" si="97"/>
        <v>252488.96665806018</v>
      </c>
      <c r="R140" s="101">
        <f t="shared" si="98"/>
        <v>7.0405712636791078</v>
      </c>
      <c r="S140" s="101">
        <f t="shared" si="99"/>
        <v>7</v>
      </c>
      <c r="T140" s="101">
        <f t="shared" si="100"/>
        <v>10</v>
      </c>
      <c r="U140" s="101">
        <f t="shared" si="101"/>
        <v>358620</v>
      </c>
      <c r="V140" s="103">
        <f t="shared" si="102"/>
        <v>2.0377389248889431E-4</v>
      </c>
      <c r="W140" s="104" t="str">
        <f t="shared" si="103"/>
        <v xml:space="preserve"> </v>
      </c>
      <c r="X140" s="70" t="str">
        <f t="shared" si="104"/>
        <v xml:space="preserve"> </v>
      </c>
      <c r="Y140" s="69">
        <f t="shared" si="105"/>
        <v>10</v>
      </c>
      <c r="Z140" s="105">
        <f t="shared" si="106"/>
        <v>358620</v>
      </c>
      <c r="AA140" s="62">
        <f t="shared" si="107"/>
        <v>538585.26471314824</v>
      </c>
      <c r="AB140" s="106">
        <f t="shared" si="108"/>
        <v>301450</v>
      </c>
      <c r="AC140" s="107" t="str">
        <f t="shared" si="109"/>
        <v>0</v>
      </c>
      <c r="AD140" s="108">
        <f t="shared" si="110"/>
        <v>0</v>
      </c>
      <c r="AE140" s="106">
        <f t="shared" si="111"/>
        <v>301450</v>
      </c>
      <c r="AF140" s="109">
        <f t="shared" si="112"/>
        <v>237135.26471314824</v>
      </c>
      <c r="AG140" s="101">
        <f t="shared" si="113"/>
        <v>6</v>
      </c>
      <c r="AH140" s="70" t="str">
        <f t="shared" si="114"/>
        <v xml:space="preserve"> </v>
      </c>
      <c r="AI140" s="69">
        <f t="shared" si="115"/>
        <v>6</v>
      </c>
      <c r="AJ140" s="105">
        <f t="shared" si="116"/>
        <v>255330</v>
      </c>
      <c r="AK140" s="110">
        <f t="shared" si="117"/>
        <v>10</v>
      </c>
      <c r="AL140" s="111">
        <f t="shared" si="118"/>
        <v>6</v>
      </c>
      <c r="AM140" s="62">
        <f t="shared" si="119"/>
        <v>556780</v>
      </c>
      <c r="AN140" s="62">
        <f t="shared" si="120"/>
        <v>1823.6</v>
      </c>
      <c r="AO140" s="62">
        <f t="shared" si="88"/>
        <v>554956.4</v>
      </c>
      <c r="AP140" s="60">
        <f t="shared" si="121"/>
        <v>6</v>
      </c>
      <c r="AQ140" s="62">
        <f t="shared" si="122"/>
        <v>74460</v>
      </c>
      <c r="AR140" s="60">
        <f t="shared" si="123"/>
        <v>10</v>
      </c>
      <c r="AS140" s="62">
        <f t="shared" si="124"/>
        <v>301450</v>
      </c>
      <c r="AT140" s="112">
        <f t="shared" si="125"/>
        <v>6</v>
      </c>
      <c r="AU140" s="62">
        <f t="shared" si="126"/>
        <v>179046.40000000002</v>
      </c>
      <c r="AV140" s="113">
        <f t="shared" si="127"/>
        <v>16</v>
      </c>
      <c r="AW140" s="62">
        <f t="shared" si="128"/>
        <v>913576.4</v>
      </c>
    </row>
    <row r="141" spans="2:49" s="114" customFormat="1" hidden="1" x14ac:dyDescent="0.25">
      <c r="B141" s="60" t="s">
        <v>260</v>
      </c>
      <c r="C141" s="2" t="str">
        <f t="shared" si="129"/>
        <v>02</v>
      </c>
      <c r="D141" s="60" t="s">
        <v>261</v>
      </c>
      <c r="E141" s="43">
        <v>114</v>
      </c>
      <c r="F141" s="60">
        <v>25</v>
      </c>
      <c r="G141" s="60">
        <v>7280.51</v>
      </c>
      <c r="H141" s="43">
        <f t="shared" si="89"/>
        <v>89</v>
      </c>
      <c r="I141" s="44">
        <f t="shared" si="90"/>
        <v>1.0580916069558229E-4</v>
      </c>
      <c r="J141" s="44">
        <f t="shared" si="91"/>
        <v>0.89840571006105996</v>
      </c>
      <c r="K141" s="45">
        <f t="shared" si="92"/>
        <v>0.21929824561403508</v>
      </c>
      <c r="L141" s="44">
        <f t="shared" si="93"/>
        <v>9.5059554145679402E-5</v>
      </c>
      <c r="M141" s="44">
        <f t="shared" si="94"/>
        <v>9.9053179086703219E-5</v>
      </c>
      <c r="N141" s="62">
        <f t="shared" si="95"/>
        <v>168732.51669460142</v>
      </c>
      <c r="O141" s="101">
        <f t="shared" si="96"/>
        <v>168732.51669460142</v>
      </c>
      <c r="P141" s="102">
        <f t="shared" si="87"/>
        <v>1.025882075025176E-4</v>
      </c>
      <c r="Q141" s="101">
        <f t="shared" si="97"/>
        <v>174754.2743674691</v>
      </c>
      <c r="R141" s="101">
        <f t="shared" si="98"/>
        <v>4.8729650986411546</v>
      </c>
      <c r="S141" s="101">
        <f t="shared" si="99"/>
        <v>5</v>
      </c>
      <c r="T141" s="101">
        <f t="shared" si="100"/>
        <v>10</v>
      </c>
      <c r="U141" s="101">
        <f t="shared" si="101"/>
        <v>358620</v>
      </c>
      <c r="V141" s="103">
        <f t="shared" si="102"/>
        <v>2.0377389248889431E-4</v>
      </c>
      <c r="W141" s="104" t="str">
        <f t="shared" si="103"/>
        <v xml:space="preserve"> </v>
      </c>
      <c r="X141" s="70" t="str">
        <f t="shared" si="104"/>
        <v xml:space="preserve"> </v>
      </c>
      <c r="Y141" s="69">
        <f t="shared" si="105"/>
        <v>10</v>
      </c>
      <c r="Z141" s="105">
        <f t="shared" si="106"/>
        <v>358620</v>
      </c>
      <c r="AA141" s="62">
        <f t="shared" si="107"/>
        <v>372769.06934084801</v>
      </c>
      <c r="AB141" s="106">
        <f t="shared" si="108"/>
        <v>301450</v>
      </c>
      <c r="AC141" s="107" t="str">
        <f t="shared" si="109"/>
        <v>0</v>
      </c>
      <c r="AD141" s="108">
        <f t="shared" si="110"/>
        <v>0</v>
      </c>
      <c r="AE141" s="106">
        <f t="shared" si="111"/>
        <v>301450</v>
      </c>
      <c r="AF141" s="109">
        <f t="shared" si="112"/>
        <v>71319.069340848015</v>
      </c>
      <c r="AG141" s="101">
        <f t="shared" si="113"/>
        <v>2</v>
      </c>
      <c r="AH141" s="70" t="str">
        <f t="shared" si="114"/>
        <v xml:space="preserve"> </v>
      </c>
      <c r="AI141" s="69">
        <f t="shared" si="115"/>
        <v>2</v>
      </c>
      <c r="AJ141" s="105">
        <f t="shared" si="116"/>
        <v>85110</v>
      </c>
      <c r="AK141" s="110">
        <f t="shared" si="117"/>
        <v>10</v>
      </c>
      <c r="AL141" s="111">
        <f t="shared" si="118"/>
        <v>2</v>
      </c>
      <c r="AM141" s="62">
        <f t="shared" si="119"/>
        <v>386560</v>
      </c>
      <c r="AN141" s="62">
        <f t="shared" si="120"/>
        <v>1266.0999999999999</v>
      </c>
      <c r="AO141" s="62">
        <f t="shared" si="88"/>
        <v>385293.9</v>
      </c>
      <c r="AP141" s="60">
        <f t="shared" si="121"/>
        <v>2</v>
      </c>
      <c r="AQ141" s="62">
        <f t="shared" si="122"/>
        <v>24820</v>
      </c>
      <c r="AR141" s="60">
        <f t="shared" si="123"/>
        <v>10</v>
      </c>
      <c r="AS141" s="62">
        <f t="shared" si="124"/>
        <v>301450</v>
      </c>
      <c r="AT141" s="112">
        <f t="shared" si="125"/>
        <v>2</v>
      </c>
      <c r="AU141" s="62">
        <f t="shared" si="126"/>
        <v>59023.900000000023</v>
      </c>
      <c r="AV141" s="113">
        <f t="shared" si="127"/>
        <v>12</v>
      </c>
      <c r="AW141" s="62">
        <f t="shared" si="128"/>
        <v>743913.9</v>
      </c>
    </row>
    <row r="142" spans="2:49" s="114" customFormat="1" hidden="1" x14ac:dyDescent="0.25">
      <c r="B142" s="60" t="s">
        <v>262</v>
      </c>
      <c r="C142" s="2" t="str">
        <f t="shared" si="129"/>
        <v>02</v>
      </c>
      <c r="D142" s="60" t="s">
        <v>263</v>
      </c>
      <c r="E142" s="43">
        <v>101</v>
      </c>
      <c r="F142" s="60">
        <v>16</v>
      </c>
      <c r="G142" s="60">
        <v>6192.62</v>
      </c>
      <c r="H142" s="43">
        <f t="shared" si="89"/>
        <v>85</v>
      </c>
      <c r="I142" s="44">
        <f t="shared" si="90"/>
        <v>1.0105369279915162E-4</v>
      </c>
      <c r="J142" s="44">
        <f t="shared" si="91"/>
        <v>1.0562333481073678</v>
      </c>
      <c r="K142" s="45">
        <f t="shared" si="92"/>
        <v>0.15841584158415842</v>
      </c>
      <c r="L142" s="44">
        <f t="shared" si="93"/>
        <v>1.0673628028386132E-4</v>
      </c>
      <c r="M142" s="44">
        <f t="shared" si="94"/>
        <v>1.1122046574932735E-4</v>
      </c>
      <c r="N142" s="62">
        <f t="shared" si="95"/>
        <v>189458.9276877527</v>
      </c>
      <c r="O142" s="101">
        <f t="shared" si="96"/>
        <v>189458.9276877527</v>
      </c>
      <c r="P142" s="102">
        <f t="shared" si="87"/>
        <v>1.1518972257146161E-4</v>
      </c>
      <c r="Q142" s="101">
        <f t="shared" si="97"/>
        <v>196220.37339985539</v>
      </c>
      <c r="R142" s="101">
        <f t="shared" si="98"/>
        <v>5.4715401650732085</v>
      </c>
      <c r="S142" s="101">
        <f t="shared" si="99"/>
        <v>5</v>
      </c>
      <c r="T142" s="101">
        <f t="shared" si="100"/>
        <v>10</v>
      </c>
      <c r="U142" s="101">
        <f t="shared" si="101"/>
        <v>358620</v>
      </c>
      <c r="V142" s="103" t="str">
        <f t="shared" si="102"/>
        <v>N/D</v>
      </c>
      <c r="W142" s="104" t="str">
        <f t="shared" si="103"/>
        <v xml:space="preserve"> </v>
      </c>
      <c r="X142" s="70" t="str">
        <f t="shared" si="104"/>
        <v xml:space="preserve"> </v>
      </c>
      <c r="Y142" s="69">
        <f t="shared" si="105"/>
        <v>10</v>
      </c>
      <c r="Z142" s="105">
        <f t="shared" si="106"/>
        <v>358620</v>
      </c>
      <c r="AA142" s="62">
        <f t="shared" si="107"/>
        <v>418558.49445015838</v>
      </c>
      <c r="AB142" s="106">
        <f t="shared" si="108"/>
        <v>301450</v>
      </c>
      <c r="AC142" s="107" t="str">
        <f t="shared" si="109"/>
        <v>0</v>
      </c>
      <c r="AD142" s="108">
        <f t="shared" si="110"/>
        <v>0</v>
      </c>
      <c r="AE142" s="106">
        <f t="shared" si="111"/>
        <v>301450</v>
      </c>
      <c r="AF142" s="109">
        <f t="shared" si="112"/>
        <v>117108.49445015838</v>
      </c>
      <c r="AG142" s="101">
        <f t="shared" si="113"/>
        <v>3</v>
      </c>
      <c r="AH142" s="70" t="str">
        <f t="shared" si="114"/>
        <v xml:space="preserve"> </v>
      </c>
      <c r="AI142" s="69">
        <f t="shared" si="115"/>
        <v>3</v>
      </c>
      <c r="AJ142" s="105">
        <f t="shared" si="116"/>
        <v>127665</v>
      </c>
      <c r="AK142" s="110">
        <f t="shared" si="117"/>
        <v>10</v>
      </c>
      <c r="AL142" s="111">
        <f t="shared" si="118"/>
        <v>3</v>
      </c>
      <c r="AM142" s="62">
        <f t="shared" si="119"/>
        <v>429115</v>
      </c>
      <c r="AN142" s="62">
        <f t="shared" si="120"/>
        <v>1405.5</v>
      </c>
      <c r="AO142" s="62">
        <f t="shared" si="88"/>
        <v>427709.5</v>
      </c>
      <c r="AP142" s="60">
        <f t="shared" si="121"/>
        <v>3</v>
      </c>
      <c r="AQ142" s="62">
        <f t="shared" si="122"/>
        <v>37230</v>
      </c>
      <c r="AR142" s="60">
        <f t="shared" si="123"/>
        <v>10</v>
      </c>
      <c r="AS142" s="62">
        <f t="shared" si="124"/>
        <v>301450</v>
      </c>
      <c r="AT142" s="112">
        <f t="shared" si="125"/>
        <v>3</v>
      </c>
      <c r="AU142" s="62">
        <f t="shared" si="126"/>
        <v>89029.5</v>
      </c>
      <c r="AV142" s="113">
        <f t="shared" si="127"/>
        <v>13</v>
      </c>
      <c r="AW142" s="62">
        <f t="shared" si="128"/>
        <v>786329.5</v>
      </c>
    </row>
    <row r="143" spans="2:49" s="114" customFormat="1" hidden="1" x14ac:dyDescent="0.25">
      <c r="B143" s="60" t="s">
        <v>264</v>
      </c>
      <c r="C143" s="2" t="str">
        <f t="shared" si="129"/>
        <v>02</v>
      </c>
      <c r="D143" s="60" t="s">
        <v>265</v>
      </c>
      <c r="E143" s="43">
        <v>104</v>
      </c>
      <c r="F143" s="60">
        <v>0</v>
      </c>
      <c r="G143" s="60">
        <v>6542.39</v>
      </c>
      <c r="H143" s="43">
        <f t="shared" si="89"/>
        <v>104</v>
      </c>
      <c r="I143" s="44">
        <f t="shared" si="90"/>
        <v>1.2364216530719727E-4</v>
      </c>
      <c r="J143" s="44">
        <f t="shared" si="91"/>
        <v>0.99976488044226164</v>
      </c>
      <c r="K143" s="45">
        <f t="shared" si="92"/>
        <v>0</v>
      </c>
      <c r="L143" s="44">
        <f t="shared" si="93"/>
        <v>1.2361309461597243E-4</v>
      </c>
      <c r="M143" s="44">
        <f t="shared" si="94"/>
        <v>1.2880630577851313E-4</v>
      </c>
      <c r="N143" s="62">
        <f t="shared" si="95"/>
        <v>219415.59413372149</v>
      </c>
      <c r="O143" s="101">
        <f t="shared" si="96"/>
        <v>219415.59413372149</v>
      </c>
      <c r="P143" s="102">
        <f t="shared" si="87"/>
        <v>1.3340316935484074E-4</v>
      </c>
      <c r="Q143" s="101">
        <f t="shared" si="97"/>
        <v>227246.13897122306</v>
      </c>
      <c r="R143" s="101">
        <f t="shared" si="98"/>
        <v>6.3366833687809674</v>
      </c>
      <c r="S143" s="101">
        <f t="shared" si="99"/>
        <v>6</v>
      </c>
      <c r="T143" s="101">
        <f t="shared" si="100"/>
        <v>10</v>
      </c>
      <c r="U143" s="101">
        <f t="shared" si="101"/>
        <v>358620</v>
      </c>
      <c r="V143" s="103" t="str">
        <f t="shared" si="102"/>
        <v>N/D</v>
      </c>
      <c r="W143" s="104" t="str">
        <f t="shared" si="103"/>
        <v xml:space="preserve"> </v>
      </c>
      <c r="X143" s="70" t="str">
        <f t="shared" si="104"/>
        <v xml:space="preserve"> </v>
      </c>
      <c r="Y143" s="69">
        <f t="shared" si="105"/>
        <v>10</v>
      </c>
      <c r="Z143" s="105">
        <f t="shared" si="106"/>
        <v>358620</v>
      </c>
      <c r="AA143" s="62">
        <f t="shared" si="107"/>
        <v>484739.6840061089</v>
      </c>
      <c r="AB143" s="106">
        <f t="shared" si="108"/>
        <v>301450</v>
      </c>
      <c r="AC143" s="107" t="str">
        <f t="shared" si="109"/>
        <v>0</v>
      </c>
      <c r="AD143" s="108">
        <f t="shared" si="110"/>
        <v>0</v>
      </c>
      <c r="AE143" s="106">
        <f t="shared" si="111"/>
        <v>301450</v>
      </c>
      <c r="AF143" s="109">
        <f t="shared" si="112"/>
        <v>183289.6840061089</v>
      </c>
      <c r="AG143" s="101">
        <f t="shared" si="113"/>
        <v>4</v>
      </c>
      <c r="AH143" s="70" t="str">
        <f t="shared" si="114"/>
        <v xml:space="preserve"> </v>
      </c>
      <c r="AI143" s="69">
        <f t="shared" si="115"/>
        <v>4</v>
      </c>
      <c r="AJ143" s="105">
        <f t="shared" si="116"/>
        <v>170220</v>
      </c>
      <c r="AK143" s="110">
        <f t="shared" si="117"/>
        <v>10</v>
      </c>
      <c r="AL143" s="111">
        <f t="shared" si="118"/>
        <v>4</v>
      </c>
      <c r="AM143" s="62">
        <f t="shared" si="119"/>
        <v>471670</v>
      </c>
      <c r="AN143" s="62">
        <f t="shared" si="120"/>
        <v>1544.9</v>
      </c>
      <c r="AO143" s="62">
        <f t="shared" si="88"/>
        <v>470125.1</v>
      </c>
      <c r="AP143" s="60">
        <f t="shared" si="121"/>
        <v>4</v>
      </c>
      <c r="AQ143" s="62">
        <f t="shared" si="122"/>
        <v>49640</v>
      </c>
      <c r="AR143" s="60">
        <f t="shared" si="123"/>
        <v>10</v>
      </c>
      <c r="AS143" s="62">
        <f t="shared" si="124"/>
        <v>301450</v>
      </c>
      <c r="AT143" s="112">
        <f t="shared" si="125"/>
        <v>4</v>
      </c>
      <c r="AU143" s="62">
        <f t="shared" si="126"/>
        <v>119035.09999999998</v>
      </c>
      <c r="AV143" s="113">
        <f t="shared" si="127"/>
        <v>14</v>
      </c>
      <c r="AW143" s="62">
        <f t="shared" si="128"/>
        <v>828745.1</v>
      </c>
    </row>
    <row r="144" spans="2:49" s="114" customFormat="1" hidden="1" x14ac:dyDescent="0.25">
      <c r="B144" s="60" t="s">
        <v>266</v>
      </c>
      <c r="C144" s="2" t="str">
        <f t="shared" si="129"/>
        <v>02</v>
      </c>
      <c r="D144" s="60" t="s">
        <v>267</v>
      </c>
      <c r="E144" s="43">
        <v>412</v>
      </c>
      <c r="F144" s="60">
        <v>119</v>
      </c>
      <c r="G144" s="60">
        <v>6581.39</v>
      </c>
      <c r="H144" s="43">
        <f t="shared" si="89"/>
        <v>293</v>
      </c>
      <c r="I144" s="44">
        <f t="shared" si="90"/>
        <v>3.4833802341354618E-4</v>
      </c>
      <c r="J144" s="44">
        <f t="shared" si="91"/>
        <v>0.99384047384468133</v>
      </c>
      <c r="K144" s="45">
        <f t="shared" si="92"/>
        <v>0.28883495145631066</v>
      </c>
      <c r="L144" s="44">
        <f t="shared" si="93"/>
        <v>3.4619242624743844E-4</v>
      </c>
      <c r="M144" s="44">
        <f t="shared" si="94"/>
        <v>3.6073660037365548E-4</v>
      </c>
      <c r="N144" s="62">
        <f t="shared" si="95"/>
        <v>614498.14136326325</v>
      </c>
      <c r="O144" s="101">
        <f t="shared" si="96"/>
        <v>614498.14136326325</v>
      </c>
      <c r="P144" s="102">
        <f t="shared" si="87"/>
        <v>3.7361063576255428E-4</v>
      </c>
      <c r="Q144" s="101">
        <f t="shared" si="97"/>
        <v>636428.46617679426</v>
      </c>
      <c r="R144" s="101">
        <f t="shared" si="98"/>
        <v>17.746597127232008</v>
      </c>
      <c r="S144" s="101">
        <f t="shared" si="99"/>
        <v>18</v>
      </c>
      <c r="T144" s="101">
        <f t="shared" si="100"/>
        <v>18</v>
      </c>
      <c r="U144" s="101">
        <f t="shared" si="101"/>
        <v>645516</v>
      </c>
      <c r="V144" s="103">
        <f t="shared" si="102"/>
        <v>3.667930064800098E-4</v>
      </c>
      <c r="W144" s="104">
        <f t="shared" si="103"/>
        <v>9.7725175090938735E-4</v>
      </c>
      <c r="X144" s="70">
        <f t="shared" si="104"/>
        <v>2</v>
      </c>
      <c r="Y144" s="69">
        <f t="shared" si="105"/>
        <v>16</v>
      </c>
      <c r="Z144" s="105">
        <f t="shared" si="106"/>
        <v>573792</v>
      </c>
      <c r="AA144" s="62">
        <f t="shared" si="107"/>
        <v>1357568.2076873416</v>
      </c>
      <c r="AB144" s="106">
        <f t="shared" si="108"/>
        <v>482320</v>
      </c>
      <c r="AC144" s="107" t="str">
        <f t="shared" si="109"/>
        <v>0</v>
      </c>
      <c r="AD144" s="108">
        <f t="shared" si="110"/>
        <v>0</v>
      </c>
      <c r="AE144" s="106">
        <f t="shared" si="111"/>
        <v>482320</v>
      </c>
      <c r="AF144" s="109">
        <f t="shared" si="112"/>
        <v>875248.20768734161</v>
      </c>
      <c r="AG144" s="101">
        <f t="shared" si="113"/>
        <v>21</v>
      </c>
      <c r="AH144" s="70">
        <f t="shared" si="114"/>
        <v>1</v>
      </c>
      <c r="AI144" s="69">
        <f t="shared" si="115"/>
        <v>20</v>
      </c>
      <c r="AJ144" s="105">
        <f t="shared" si="116"/>
        <v>851100</v>
      </c>
      <c r="AK144" s="110">
        <f t="shared" si="117"/>
        <v>16</v>
      </c>
      <c r="AL144" s="111">
        <f t="shared" si="118"/>
        <v>20</v>
      </c>
      <c r="AM144" s="62">
        <f t="shared" si="119"/>
        <v>1333420</v>
      </c>
      <c r="AN144" s="62">
        <f t="shared" si="120"/>
        <v>4367.3999999999996</v>
      </c>
      <c r="AO144" s="62">
        <f t="shared" si="88"/>
        <v>1329052.6000000001</v>
      </c>
      <c r="AP144" s="60">
        <f t="shared" si="121"/>
        <v>20</v>
      </c>
      <c r="AQ144" s="62">
        <f t="shared" si="122"/>
        <v>248200</v>
      </c>
      <c r="AR144" s="60">
        <f t="shared" si="123"/>
        <v>16</v>
      </c>
      <c r="AS144" s="62">
        <f t="shared" si="124"/>
        <v>482320</v>
      </c>
      <c r="AT144" s="112">
        <f t="shared" si="125"/>
        <v>20</v>
      </c>
      <c r="AU144" s="62">
        <f t="shared" si="126"/>
        <v>598532.60000000009</v>
      </c>
      <c r="AV144" s="113">
        <f t="shared" si="127"/>
        <v>36</v>
      </c>
      <c r="AW144" s="62">
        <f t="shared" si="128"/>
        <v>1902844.6</v>
      </c>
    </row>
    <row r="145" spans="2:49" s="114" customFormat="1" hidden="1" x14ac:dyDescent="0.25">
      <c r="B145" s="60" t="s">
        <v>268</v>
      </c>
      <c r="C145" s="2" t="str">
        <f t="shared" si="129"/>
        <v>02</v>
      </c>
      <c r="D145" s="60" t="s">
        <v>269</v>
      </c>
      <c r="E145" s="43">
        <v>200</v>
      </c>
      <c r="F145" s="60">
        <v>66</v>
      </c>
      <c r="G145" s="60">
        <v>6792.91</v>
      </c>
      <c r="H145" s="43">
        <f t="shared" si="89"/>
        <v>134</v>
      </c>
      <c r="I145" s="44">
        <f t="shared" si="90"/>
        <v>1.5930817453042726E-4</v>
      </c>
      <c r="J145" s="44">
        <f t="shared" si="91"/>
        <v>0.96289392265710094</v>
      </c>
      <c r="K145" s="45">
        <f t="shared" si="92"/>
        <v>0.33</v>
      </c>
      <c r="L145" s="44">
        <f t="shared" si="93"/>
        <v>1.5339687308494517E-4</v>
      </c>
      <c r="M145" s="44">
        <f t="shared" si="94"/>
        <v>1.5984135500717546E-4</v>
      </c>
      <c r="N145" s="62">
        <f t="shared" si="95"/>
        <v>272282.36742031458</v>
      </c>
      <c r="O145" s="101">
        <f t="shared" si="96"/>
        <v>272282.36742031458</v>
      </c>
      <c r="P145" s="102">
        <f t="shared" si="87"/>
        <v>1.6554580323571789E-4</v>
      </c>
      <c r="Q145" s="101">
        <f t="shared" si="97"/>
        <v>281999.63156903523</v>
      </c>
      <c r="R145" s="101">
        <f t="shared" si="98"/>
        <v>7.8634663869565342</v>
      </c>
      <c r="S145" s="101">
        <f t="shared" si="99"/>
        <v>8</v>
      </c>
      <c r="T145" s="101">
        <f t="shared" si="100"/>
        <v>10</v>
      </c>
      <c r="U145" s="101">
        <f t="shared" si="101"/>
        <v>358620</v>
      </c>
      <c r="V145" s="103">
        <f t="shared" si="102"/>
        <v>2.0377389248889431E-4</v>
      </c>
      <c r="W145" s="104" t="str">
        <f t="shared" si="103"/>
        <v xml:space="preserve"> </v>
      </c>
      <c r="X145" s="70" t="str">
        <f t="shared" si="104"/>
        <v xml:space="preserve"> </v>
      </c>
      <c r="Y145" s="69">
        <f t="shared" si="105"/>
        <v>10</v>
      </c>
      <c r="Z145" s="105">
        <f t="shared" si="106"/>
        <v>358620</v>
      </c>
      <c r="AA145" s="62">
        <f t="shared" si="107"/>
        <v>601534.58675011236</v>
      </c>
      <c r="AB145" s="106">
        <f t="shared" si="108"/>
        <v>301450</v>
      </c>
      <c r="AC145" s="107" t="str">
        <f t="shared" si="109"/>
        <v>0</v>
      </c>
      <c r="AD145" s="108">
        <f t="shared" si="110"/>
        <v>0</v>
      </c>
      <c r="AE145" s="106">
        <f t="shared" si="111"/>
        <v>301450</v>
      </c>
      <c r="AF145" s="109">
        <f t="shared" si="112"/>
        <v>300084.58675011236</v>
      </c>
      <c r="AG145" s="101">
        <f t="shared" si="113"/>
        <v>7</v>
      </c>
      <c r="AH145" s="70" t="str">
        <f t="shared" si="114"/>
        <v xml:space="preserve"> </v>
      </c>
      <c r="AI145" s="69">
        <f t="shared" si="115"/>
        <v>7</v>
      </c>
      <c r="AJ145" s="105">
        <f t="shared" si="116"/>
        <v>297885</v>
      </c>
      <c r="AK145" s="110">
        <f t="shared" si="117"/>
        <v>10</v>
      </c>
      <c r="AL145" s="111">
        <f t="shared" si="118"/>
        <v>7</v>
      </c>
      <c r="AM145" s="62">
        <f t="shared" si="119"/>
        <v>599335</v>
      </c>
      <c r="AN145" s="62">
        <f t="shared" si="120"/>
        <v>1963</v>
      </c>
      <c r="AO145" s="62">
        <f t="shared" si="88"/>
        <v>597372</v>
      </c>
      <c r="AP145" s="60">
        <f t="shared" si="121"/>
        <v>7</v>
      </c>
      <c r="AQ145" s="62">
        <f t="shared" si="122"/>
        <v>86870</v>
      </c>
      <c r="AR145" s="60">
        <f t="shared" si="123"/>
        <v>10</v>
      </c>
      <c r="AS145" s="62">
        <f t="shared" si="124"/>
        <v>301450</v>
      </c>
      <c r="AT145" s="112">
        <f t="shared" si="125"/>
        <v>7</v>
      </c>
      <c r="AU145" s="62">
        <f t="shared" si="126"/>
        <v>209052</v>
      </c>
      <c r="AV145" s="113">
        <f t="shared" si="127"/>
        <v>17</v>
      </c>
      <c r="AW145" s="62">
        <f t="shared" si="128"/>
        <v>955992</v>
      </c>
    </row>
    <row r="146" spans="2:49" s="114" customFormat="1" hidden="1" x14ac:dyDescent="0.25">
      <c r="B146" s="60" t="s">
        <v>270</v>
      </c>
      <c r="C146" s="2" t="str">
        <f t="shared" si="129"/>
        <v>02</v>
      </c>
      <c r="D146" s="60" t="s">
        <v>271</v>
      </c>
      <c r="E146" s="43">
        <v>566</v>
      </c>
      <c r="F146" s="60">
        <v>66</v>
      </c>
      <c r="G146" s="60">
        <v>6713.62</v>
      </c>
      <c r="H146" s="43">
        <f t="shared" si="89"/>
        <v>500</v>
      </c>
      <c r="I146" s="44">
        <f t="shared" si="90"/>
        <v>5.9443348705383303E-4</v>
      </c>
      <c r="J146" s="44">
        <f t="shared" si="91"/>
        <v>0.97426600792964857</v>
      </c>
      <c r="K146" s="45">
        <f t="shared" si="92"/>
        <v>0.1166077738515901</v>
      </c>
      <c r="L146" s="44">
        <f t="shared" si="93"/>
        <v>5.7913634041163839E-4</v>
      </c>
      <c r="M146" s="44">
        <f t="shared" si="94"/>
        <v>6.0346691248413847E-4</v>
      </c>
      <c r="N146" s="62">
        <f t="shared" si="95"/>
        <v>1027978.019728579</v>
      </c>
      <c r="O146" s="101">
        <f t="shared" si="96"/>
        <v>1027978.019728579</v>
      </c>
      <c r="P146" s="102">
        <f t="shared" si="87"/>
        <v>6.2500355273440149E-4</v>
      </c>
      <c r="Q146" s="101">
        <f t="shared" si="97"/>
        <v>1064664.691919002</v>
      </c>
      <c r="R146" s="101">
        <f t="shared" si="98"/>
        <v>29.687822539707824</v>
      </c>
      <c r="S146" s="101">
        <f t="shared" si="99"/>
        <v>30</v>
      </c>
      <c r="T146" s="101">
        <f t="shared" si="100"/>
        <v>30</v>
      </c>
      <c r="U146" s="101">
        <f t="shared" si="101"/>
        <v>1075860</v>
      </c>
      <c r="V146" s="103" t="str">
        <f t="shared" si="102"/>
        <v>N/D</v>
      </c>
      <c r="W146" s="104" t="str">
        <f t="shared" si="103"/>
        <v xml:space="preserve"> </v>
      </c>
      <c r="X146" s="70" t="str">
        <f t="shared" si="104"/>
        <v xml:space="preserve"> </v>
      </c>
      <c r="Y146" s="69">
        <f t="shared" si="105"/>
        <v>30</v>
      </c>
      <c r="Z146" s="105">
        <f t="shared" si="106"/>
        <v>1075860</v>
      </c>
      <c r="AA146" s="62">
        <f t="shared" si="107"/>
        <v>2271040.6815696517</v>
      </c>
      <c r="AB146" s="106">
        <f t="shared" si="108"/>
        <v>904350</v>
      </c>
      <c r="AC146" s="107" t="str">
        <f t="shared" si="109"/>
        <v>0</v>
      </c>
      <c r="AD146" s="108">
        <f t="shared" si="110"/>
        <v>0</v>
      </c>
      <c r="AE146" s="106">
        <f t="shared" si="111"/>
        <v>904350</v>
      </c>
      <c r="AF146" s="109">
        <f t="shared" si="112"/>
        <v>1366690.6815696517</v>
      </c>
      <c r="AG146" s="101">
        <f t="shared" si="113"/>
        <v>32</v>
      </c>
      <c r="AH146" s="70" t="str">
        <f t="shared" si="114"/>
        <v xml:space="preserve"> </v>
      </c>
      <c r="AI146" s="69">
        <f t="shared" si="115"/>
        <v>32</v>
      </c>
      <c r="AJ146" s="105">
        <f t="shared" si="116"/>
        <v>1361760</v>
      </c>
      <c r="AK146" s="110">
        <f t="shared" si="117"/>
        <v>30</v>
      </c>
      <c r="AL146" s="111">
        <f t="shared" si="118"/>
        <v>32</v>
      </c>
      <c r="AM146" s="62">
        <f t="shared" si="119"/>
        <v>2266110</v>
      </c>
      <c r="AN146" s="62">
        <f t="shared" si="120"/>
        <v>7422.3</v>
      </c>
      <c r="AO146" s="62">
        <f t="shared" si="88"/>
        <v>2258687.7000000002</v>
      </c>
      <c r="AP146" s="60">
        <f t="shared" si="121"/>
        <v>32</v>
      </c>
      <c r="AQ146" s="62">
        <f t="shared" si="122"/>
        <v>397120</v>
      </c>
      <c r="AR146" s="60">
        <f t="shared" si="123"/>
        <v>30</v>
      </c>
      <c r="AS146" s="62">
        <f t="shared" si="124"/>
        <v>904350</v>
      </c>
      <c r="AT146" s="112">
        <f t="shared" si="125"/>
        <v>32</v>
      </c>
      <c r="AU146" s="62">
        <f t="shared" si="126"/>
        <v>957217.70000000019</v>
      </c>
      <c r="AV146" s="113">
        <f t="shared" si="127"/>
        <v>62</v>
      </c>
      <c r="AW146" s="62">
        <f t="shared" si="128"/>
        <v>3334547.7</v>
      </c>
    </row>
    <row r="147" spans="2:49" s="114" customFormat="1" hidden="1" x14ac:dyDescent="0.25">
      <c r="B147" s="60" t="s">
        <v>272</v>
      </c>
      <c r="C147" s="2" t="str">
        <f t="shared" si="129"/>
        <v>02</v>
      </c>
      <c r="D147" s="60" t="s">
        <v>273</v>
      </c>
      <c r="E147" s="43">
        <v>845</v>
      </c>
      <c r="F147" s="60">
        <v>240</v>
      </c>
      <c r="G147" s="60">
        <v>7437.89</v>
      </c>
      <c r="H147" s="43">
        <f t="shared" si="89"/>
        <v>605</v>
      </c>
      <c r="I147" s="44">
        <f t="shared" si="90"/>
        <v>7.1926451933513799E-4</v>
      </c>
      <c r="J147" s="44">
        <f t="shared" si="91"/>
        <v>0.87939614005539846</v>
      </c>
      <c r="K147" s="45">
        <f t="shared" si="92"/>
        <v>0.28402366863905326</v>
      </c>
      <c r="L147" s="44">
        <f t="shared" si="93"/>
        <v>6.325184419821219E-4</v>
      </c>
      <c r="M147" s="44">
        <f t="shared" si="94"/>
        <v>6.5909169333238759E-4</v>
      </c>
      <c r="N147" s="62">
        <f t="shared" si="95"/>
        <v>1122732.265373691</v>
      </c>
      <c r="O147" s="101">
        <f t="shared" si="96"/>
        <v>1122732.265373691</v>
      </c>
      <c r="P147" s="102">
        <f t="shared" si="87"/>
        <v>6.8261348118452505E-4</v>
      </c>
      <c r="Q147" s="101">
        <f t="shared" si="97"/>
        <v>1162800.5448377312</v>
      </c>
      <c r="R147" s="101">
        <f t="shared" si="98"/>
        <v>32.424308316260422</v>
      </c>
      <c r="S147" s="101">
        <f t="shared" si="99"/>
        <v>32</v>
      </c>
      <c r="T147" s="101">
        <f t="shared" si="100"/>
        <v>32</v>
      </c>
      <c r="U147" s="101">
        <f t="shared" si="101"/>
        <v>1147584</v>
      </c>
      <c r="V147" s="103">
        <f t="shared" si="102"/>
        <v>6.5207645596446185E-4</v>
      </c>
      <c r="W147" s="104">
        <f t="shared" si="103"/>
        <v>1.7373364460611333E-3</v>
      </c>
      <c r="X147" s="70">
        <f t="shared" si="104"/>
        <v>3</v>
      </c>
      <c r="Y147" s="69">
        <f t="shared" si="105"/>
        <v>29</v>
      </c>
      <c r="Z147" s="105">
        <f t="shared" si="106"/>
        <v>1039998</v>
      </c>
      <c r="AA147" s="62">
        <f t="shared" si="107"/>
        <v>2480374.6775127859</v>
      </c>
      <c r="AB147" s="106">
        <f t="shared" si="108"/>
        <v>874205</v>
      </c>
      <c r="AC147" s="107" t="str">
        <f t="shared" si="109"/>
        <v>0</v>
      </c>
      <c r="AD147" s="108">
        <f t="shared" si="110"/>
        <v>0</v>
      </c>
      <c r="AE147" s="106">
        <f t="shared" si="111"/>
        <v>874205</v>
      </c>
      <c r="AF147" s="109">
        <f t="shared" si="112"/>
        <v>1606169.6775127859</v>
      </c>
      <c r="AG147" s="101">
        <f t="shared" si="113"/>
        <v>38</v>
      </c>
      <c r="AH147" s="70">
        <f t="shared" si="114"/>
        <v>1</v>
      </c>
      <c r="AI147" s="69">
        <f t="shared" si="115"/>
        <v>37</v>
      </c>
      <c r="AJ147" s="105">
        <f t="shared" si="116"/>
        <v>1574535</v>
      </c>
      <c r="AK147" s="110">
        <f t="shared" si="117"/>
        <v>29</v>
      </c>
      <c r="AL147" s="111">
        <f t="shared" si="118"/>
        <v>37</v>
      </c>
      <c r="AM147" s="62">
        <f t="shared" si="119"/>
        <v>2448740</v>
      </c>
      <c r="AN147" s="62">
        <f t="shared" si="120"/>
        <v>8020.4</v>
      </c>
      <c r="AO147" s="62">
        <f t="shared" si="88"/>
        <v>2440719.6</v>
      </c>
      <c r="AP147" s="60">
        <f t="shared" si="121"/>
        <v>37</v>
      </c>
      <c r="AQ147" s="62">
        <f t="shared" si="122"/>
        <v>459170</v>
      </c>
      <c r="AR147" s="60">
        <f t="shared" si="123"/>
        <v>29</v>
      </c>
      <c r="AS147" s="62">
        <f t="shared" si="124"/>
        <v>874205</v>
      </c>
      <c r="AT147" s="112">
        <f t="shared" si="125"/>
        <v>37</v>
      </c>
      <c r="AU147" s="62">
        <f t="shared" si="126"/>
        <v>1107344.6000000001</v>
      </c>
      <c r="AV147" s="113">
        <f t="shared" si="127"/>
        <v>66</v>
      </c>
      <c r="AW147" s="62">
        <f t="shared" si="128"/>
        <v>3480717.6</v>
      </c>
    </row>
    <row r="148" spans="2:49" s="114" customFormat="1" hidden="1" x14ac:dyDescent="0.25">
      <c r="B148" s="60" t="s">
        <v>274</v>
      </c>
      <c r="C148" s="2" t="str">
        <f t="shared" si="129"/>
        <v>02</v>
      </c>
      <c r="D148" s="60" t="s">
        <v>275</v>
      </c>
      <c r="E148" s="43">
        <v>1608</v>
      </c>
      <c r="F148" s="60">
        <v>594</v>
      </c>
      <c r="G148" s="60">
        <v>7586.67</v>
      </c>
      <c r="H148" s="43">
        <f t="shared" si="89"/>
        <v>1014</v>
      </c>
      <c r="I148" s="44">
        <f t="shared" si="90"/>
        <v>1.2055111117451735E-3</v>
      </c>
      <c r="J148" s="44">
        <f t="shared" si="91"/>
        <v>0.86215055566627352</v>
      </c>
      <c r="K148" s="45">
        <f t="shared" si="92"/>
        <v>0.36940298507462688</v>
      </c>
      <c r="L148" s="44">
        <f t="shared" si="93"/>
        <v>1.0393320748529685E-3</v>
      </c>
      <c r="M148" s="44">
        <f t="shared" si="94"/>
        <v>1.0829963075904571E-3</v>
      </c>
      <c r="N148" s="62">
        <f t="shared" si="95"/>
        <v>1844834.2015428445</v>
      </c>
      <c r="O148" s="101">
        <f t="shared" si="96"/>
        <v>1844834.2015428445</v>
      </c>
      <c r="P148" s="102">
        <f t="shared" si="87"/>
        <v>1.1216464827474124E-3</v>
      </c>
      <c r="Q148" s="101">
        <f t="shared" si="97"/>
        <v>1910672.9902122295</v>
      </c>
      <c r="R148" s="101">
        <f t="shared" si="98"/>
        <v>53.278483916463934</v>
      </c>
      <c r="S148" s="101">
        <f t="shared" si="99"/>
        <v>53</v>
      </c>
      <c r="T148" s="101">
        <f t="shared" si="100"/>
        <v>53</v>
      </c>
      <c r="U148" s="101">
        <f t="shared" si="101"/>
        <v>1900686</v>
      </c>
      <c r="V148" s="103">
        <f t="shared" si="102"/>
        <v>1.0800016301911399E-3</v>
      </c>
      <c r="W148" s="104">
        <f t="shared" si="103"/>
        <v>2.8774634887887515E-3</v>
      </c>
      <c r="X148" s="70">
        <f t="shared" si="104"/>
        <v>5</v>
      </c>
      <c r="Y148" s="69">
        <f t="shared" si="105"/>
        <v>48</v>
      </c>
      <c r="Z148" s="105">
        <f t="shared" si="106"/>
        <v>1721376</v>
      </c>
      <c r="AA148" s="62">
        <f t="shared" si="107"/>
        <v>4075664.5006486489</v>
      </c>
      <c r="AB148" s="106">
        <f t="shared" si="108"/>
        <v>1446960</v>
      </c>
      <c r="AC148" s="107" t="str">
        <f t="shared" si="109"/>
        <v>0</v>
      </c>
      <c r="AD148" s="108">
        <f t="shared" si="110"/>
        <v>0</v>
      </c>
      <c r="AE148" s="106">
        <f t="shared" si="111"/>
        <v>1446960</v>
      </c>
      <c r="AF148" s="109">
        <f t="shared" si="112"/>
        <v>2628704.5006486489</v>
      </c>
      <c r="AG148" s="101">
        <f t="shared" si="113"/>
        <v>62</v>
      </c>
      <c r="AH148" s="70">
        <f t="shared" si="114"/>
        <v>2</v>
      </c>
      <c r="AI148" s="69">
        <f t="shared" si="115"/>
        <v>60</v>
      </c>
      <c r="AJ148" s="105">
        <f t="shared" si="116"/>
        <v>2553300</v>
      </c>
      <c r="AK148" s="110">
        <f t="shared" si="117"/>
        <v>48</v>
      </c>
      <c r="AL148" s="111">
        <f t="shared" si="118"/>
        <v>60</v>
      </c>
      <c r="AM148" s="62">
        <f t="shared" si="119"/>
        <v>4000260</v>
      </c>
      <c r="AN148" s="62">
        <f t="shared" si="120"/>
        <v>13102.2</v>
      </c>
      <c r="AO148" s="62">
        <f t="shared" si="88"/>
        <v>3987157.8</v>
      </c>
      <c r="AP148" s="60">
        <f t="shared" si="121"/>
        <v>60</v>
      </c>
      <c r="AQ148" s="62">
        <f t="shared" si="122"/>
        <v>744600</v>
      </c>
      <c r="AR148" s="60">
        <f t="shared" si="123"/>
        <v>48</v>
      </c>
      <c r="AS148" s="62">
        <f t="shared" si="124"/>
        <v>1446960</v>
      </c>
      <c r="AT148" s="112">
        <f t="shared" si="125"/>
        <v>60</v>
      </c>
      <c r="AU148" s="62">
        <f t="shared" si="126"/>
        <v>1795597.7999999998</v>
      </c>
      <c r="AV148" s="113">
        <f t="shared" si="127"/>
        <v>108</v>
      </c>
      <c r="AW148" s="62">
        <f t="shared" si="128"/>
        <v>5708533.7999999998</v>
      </c>
    </row>
    <row r="149" spans="2:49" s="114" customFormat="1" hidden="1" x14ac:dyDescent="0.25">
      <c r="B149" s="60" t="s">
        <v>276</v>
      </c>
      <c r="C149" s="2" t="str">
        <f t="shared" si="129"/>
        <v>02</v>
      </c>
      <c r="D149" s="60" t="s">
        <v>277</v>
      </c>
      <c r="E149" s="43">
        <v>88</v>
      </c>
      <c r="F149" s="60">
        <v>25</v>
      </c>
      <c r="G149" s="60">
        <v>6886.16</v>
      </c>
      <c r="H149" s="43">
        <f t="shared" si="89"/>
        <v>63</v>
      </c>
      <c r="I149" s="44">
        <f t="shared" si="90"/>
        <v>7.4898619368782973E-5</v>
      </c>
      <c r="J149" s="44">
        <f t="shared" si="91"/>
        <v>0.94985474577364559</v>
      </c>
      <c r="K149" s="45">
        <f t="shared" si="92"/>
        <v>0.28409090909090912</v>
      </c>
      <c r="L149" s="44">
        <f t="shared" si="93"/>
        <v>7.1142809059332405E-5</v>
      </c>
      <c r="M149" s="44">
        <f t="shared" si="94"/>
        <v>7.4131647994958309E-5</v>
      </c>
      <c r="N149" s="62">
        <f t="shared" si="95"/>
        <v>126279.83925643367</v>
      </c>
      <c r="O149" s="101">
        <f t="shared" si="96"/>
        <v>0</v>
      </c>
      <c r="P149" s="102">
        <f t="shared" si="87"/>
        <v>0</v>
      </c>
      <c r="Q149" s="101">
        <f t="shared" si="97"/>
        <v>0</v>
      </c>
      <c r="R149" s="101">
        <f t="shared" si="98"/>
        <v>0</v>
      </c>
      <c r="S149" s="101">
        <f t="shared" si="99"/>
        <v>0</v>
      </c>
      <c r="T149" s="101">
        <f t="shared" si="100"/>
        <v>0</v>
      </c>
      <c r="U149" s="101">
        <f t="shared" si="101"/>
        <v>0</v>
      </c>
      <c r="V149" s="103">
        <f t="shared" si="102"/>
        <v>0</v>
      </c>
      <c r="W149" s="104" t="str">
        <f t="shared" si="103"/>
        <v xml:space="preserve"> </v>
      </c>
      <c r="X149" s="70" t="str">
        <f t="shared" si="104"/>
        <v xml:space="preserve"> </v>
      </c>
      <c r="Y149" s="69">
        <f t="shared" si="105"/>
        <v>0</v>
      </c>
      <c r="Z149" s="105">
        <f t="shared" si="106"/>
        <v>0</v>
      </c>
      <c r="AA149" s="62">
        <f t="shared" si="107"/>
        <v>278981.30768317258</v>
      </c>
      <c r="AB149" s="106">
        <f t="shared" si="108"/>
        <v>0</v>
      </c>
      <c r="AC149" s="107">
        <f t="shared" si="109"/>
        <v>425550</v>
      </c>
      <c r="AD149" s="108">
        <f t="shared" si="110"/>
        <v>10</v>
      </c>
      <c r="AE149" s="106">
        <f t="shared" si="111"/>
        <v>425550</v>
      </c>
      <c r="AF149" s="109">
        <f t="shared" si="112"/>
        <v>0</v>
      </c>
      <c r="AG149" s="101">
        <f t="shared" si="113"/>
        <v>0</v>
      </c>
      <c r="AH149" s="70" t="str">
        <f t="shared" si="114"/>
        <v xml:space="preserve"> </v>
      </c>
      <c r="AI149" s="69">
        <f t="shared" si="115"/>
        <v>10</v>
      </c>
      <c r="AJ149" s="105">
        <f t="shared" si="116"/>
        <v>425550</v>
      </c>
      <c r="AK149" s="110">
        <f t="shared" si="117"/>
        <v>0</v>
      </c>
      <c r="AL149" s="111">
        <f t="shared" si="118"/>
        <v>10</v>
      </c>
      <c r="AM149" s="62">
        <f t="shared" si="119"/>
        <v>425550</v>
      </c>
      <c r="AN149" s="62">
        <f t="shared" si="120"/>
        <v>1393.8</v>
      </c>
      <c r="AO149" s="62">
        <f t="shared" si="88"/>
        <v>424156.2</v>
      </c>
      <c r="AP149" s="60">
        <f t="shared" si="121"/>
        <v>10</v>
      </c>
      <c r="AQ149" s="62">
        <f t="shared" si="122"/>
        <v>124100</v>
      </c>
      <c r="AR149" s="60">
        <f t="shared" si="123"/>
        <v>0</v>
      </c>
      <c r="AS149" s="62">
        <f t="shared" si="124"/>
        <v>0</v>
      </c>
      <c r="AT149" s="112">
        <f t="shared" si="125"/>
        <v>10</v>
      </c>
      <c r="AU149" s="62">
        <f t="shared" si="126"/>
        <v>300056.2</v>
      </c>
      <c r="AV149" s="113">
        <f t="shared" si="127"/>
        <v>10</v>
      </c>
      <c r="AW149" s="62">
        <f t="shared" si="128"/>
        <v>424156.2</v>
      </c>
    </row>
    <row r="150" spans="2:49" s="114" customFormat="1" hidden="1" x14ac:dyDescent="0.25">
      <c r="B150" s="60" t="s">
        <v>278</v>
      </c>
      <c r="C150" s="2" t="str">
        <f t="shared" si="129"/>
        <v>02</v>
      </c>
      <c r="D150" s="60" t="s">
        <v>279</v>
      </c>
      <c r="E150" s="43">
        <v>1043</v>
      </c>
      <c r="F150" s="60">
        <v>436</v>
      </c>
      <c r="G150" s="60">
        <v>7916.93</v>
      </c>
      <c r="H150" s="43">
        <f t="shared" si="89"/>
        <v>607</v>
      </c>
      <c r="I150" s="44">
        <f t="shared" si="90"/>
        <v>7.2164225328335337E-4</v>
      </c>
      <c r="J150" s="44">
        <f t="shared" si="91"/>
        <v>0.8261853718747858</v>
      </c>
      <c r="K150" s="45">
        <f t="shared" si="92"/>
        <v>0.41802492809204217</v>
      </c>
      <c r="L150" s="44">
        <f t="shared" si="93"/>
        <v>5.962102733894657E-4</v>
      </c>
      <c r="M150" s="44">
        <f t="shared" si="94"/>
        <v>6.2125815247223348E-4</v>
      </c>
      <c r="N150" s="62">
        <f t="shared" si="95"/>
        <v>1058284.5755200011</v>
      </c>
      <c r="O150" s="101">
        <f t="shared" si="96"/>
        <v>1058284.5755200011</v>
      </c>
      <c r="P150" s="102">
        <f t="shared" si="87"/>
        <v>6.4342972982891111E-4</v>
      </c>
      <c r="Q150" s="101">
        <f t="shared" si="97"/>
        <v>1096052.8337523455</v>
      </c>
      <c r="R150" s="101">
        <f t="shared" si="98"/>
        <v>30.563070485537491</v>
      </c>
      <c r="S150" s="101">
        <f t="shared" si="99"/>
        <v>31</v>
      </c>
      <c r="T150" s="101">
        <f t="shared" si="100"/>
        <v>31</v>
      </c>
      <c r="U150" s="101">
        <f t="shared" si="101"/>
        <v>1111722</v>
      </c>
      <c r="V150" s="103">
        <f t="shared" si="102"/>
        <v>6.3169906671557241E-4</v>
      </c>
      <c r="W150" s="104">
        <f t="shared" si="103"/>
        <v>1.6830446821217227E-3</v>
      </c>
      <c r="X150" s="70">
        <f t="shared" si="104"/>
        <v>3</v>
      </c>
      <c r="Y150" s="69">
        <f t="shared" si="105"/>
        <v>28</v>
      </c>
      <c r="Z150" s="105">
        <f t="shared" si="106"/>
        <v>1004136</v>
      </c>
      <c r="AA150" s="62">
        <f t="shared" si="107"/>
        <v>2337994.857436907</v>
      </c>
      <c r="AB150" s="106">
        <f t="shared" si="108"/>
        <v>844060</v>
      </c>
      <c r="AC150" s="107" t="str">
        <f t="shared" si="109"/>
        <v>0</v>
      </c>
      <c r="AD150" s="108">
        <f t="shared" si="110"/>
        <v>0</v>
      </c>
      <c r="AE150" s="106">
        <f t="shared" si="111"/>
        <v>844060</v>
      </c>
      <c r="AF150" s="109">
        <f t="shared" si="112"/>
        <v>1493934.857436907</v>
      </c>
      <c r="AG150" s="101">
        <f t="shared" si="113"/>
        <v>35</v>
      </c>
      <c r="AH150" s="70">
        <f t="shared" si="114"/>
        <v>1</v>
      </c>
      <c r="AI150" s="69">
        <f t="shared" si="115"/>
        <v>34</v>
      </c>
      <c r="AJ150" s="105">
        <f t="shared" si="116"/>
        <v>1446870</v>
      </c>
      <c r="AK150" s="110">
        <f t="shared" si="117"/>
        <v>28</v>
      </c>
      <c r="AL150" s="111">
        <f t="shared" si="118"/>
        <v>34</v>
      </c>
      <c r="AM150" s="62">
        <f t="shared" si="119"/>
        <v>2290930</v>
      </c>
      <c r="AN150" s="62">
        <f t="shared" si="120"/>
        <v>7503.5</v>
      </c>
      <c r="AO150" s="62">
        <f t="shared" si="88"/>
        <v>2283426.5</v>
      </c>
      <c r="AP150" s="60">
        <f t="shared" si="121"/>
        <v>34</v>
      </c>
      <c r="AQ150" s="62">
        <f t="shared" si="122"/>
        <v>421940</v>
      </c>
      <c r="AR150" s="60">
        <f t="shared" si="123"/>
        <v>28</v>
      </c>
      <c r="AS150" s="62">
        <f t="shared" si="124"/>
        <v>844060</v>
      </c>
      <c r="AT150" s="112">
        <f t="shared" si="125"/>
        <v>34</v>
      </c>
      <c r="AU150" s="62">
        <f t="shared" si="126"/>
        <v>1017426.5</v>
      </c>
      <c r="AV150" s="113">
        <f t="shared" si="127"/>
        <v>62</v>
      </c>
      <c r="AW150" s="62">
        <f t="shared" si="128"/>
        <v>3287562.5</v>
      </c>
    </row>
    <row r="151" spans="2:49" s="114" customFormat="1" hidden="1" x14ac:dyDescent="0.25">
      <c r="B151" s="60" t="s">
        <v>280</v>
      </c>
      <c r="C151" s="2" t="str">
        <f t="shared" si="129"/>
        <v>02</v>
      </c>
      <c r="D151" s="60" t="s">
        <v>281</v>
      </c>
      <c r="E151" s="43">
        <v>805</v>
      </c>
      <c r="F151" s="60">
        <v>371</v>
      </c>
      <c r="G151" s="60">
        <v>14313.89</v>
      </c>
      <c r="H151" s="43">
        <f t="shared" si="89"/>
        <v>434</v>
      </c>
      <c r="I151" s="44">
        <f t="shared" si="90"/>
        <v>5.1596826676272715E-4</v>
      </c>
      <c r="J151" s="44">
        <f t="shared" si="91"/>
        <v>0.45695836394974726</v>
      </c>
      <c r="K151" s="45">
        <f t="shared" si="92"/>
        <v>0.46086956521739131</v>
      </c>
      <c r="L151" s="44">
        <f t="shared" si="93"/>
        <v>2.3577601502988254E-4</v>
      </c>
      <c r="M151" s="44">
        <f t="shared" si="94"/>
        <v>2.4568139468983272E-4</v>
      </c>
      <c r="N151" s="62">
        <f t="shared" si="95"/>
        <v>418506.91127004882</v>
      </c>
      <c r="O151" s="101">
        <f t="shared" si="96"/>
        <v>418506.91127004882</v>
      </c>
      <c r="P151" s="102">
        <f t="shared" si="87"/>
        <v>2.5444931833926209E-4</v>
      </c>
      <c r="Q151" s="101">
        <f t="shared" si="97"/>
        <v>433442.66433920932</v>
      </c>
      <c r="R151" s="101">
        <f t="shared" si="98"/>
        <v>12.086405229468777</v>
      </c>
      <c r="S151" s="101">
        <f t="shared" si="99"/>
        <v>12</v>
      </c>
      <c r="T151" s="101">
        <f t="shared" si="100"/>
        <v>12</v>
      </c>
      <c r="U151" s="101">
        <f t="shared" si="101"/>
        <v>430344</v>
      </c>
      <c r="V151" s="103">
        <f t="shared" si="102"/>
        <v>2.4452867098667317E-4</v>
      </c>
      <c r="W151" s="104">
        <f t="shared" si="103"/>
        <v>6.5150116727292486E-4</v>
      </c>
      <c r="X151" s="70">
        <f t="shared" si="104"/>
        <v>1</v>
      </c>
      <c r="Y151" s="69">
        <f t="shared" si="105"/>
        <v>11</v>
      </c>
      <c r="Z151" s="105">
        <f t="shared" si="106"/>
        <v>394482</v>
      </c>
      <c r="AA151" s="62">
        <f t="shared" si="107"/>
        <v>924578.3497037139</v>
      </c>
      <c r="AB151" s="106">
        <f t="shared" si="108"/>
        <v>331595</v>
      </c>
      <c r="AC151" s="107" t="str">
        <f t="shared" si="109"/>
        <v>0</v>
      </c>
      <c r="AD151" s="108">
        <f t="shared" si="110"/>
        <v>0</v>
      </c>
      <c r="AE151" s="106">
        <f t="shared" si="111"/>
        <v>331595</v>
      </c>
      <c r="AF151" s="109">
        <f t="shared" si="112"/>
        <v>592983.3497037139</v>
      </c>
      <c r="AG151" s="101">
        <f t="shared" si="113"/>
        <v>14</v>
      </c>
      <c r="AH151" s="70">
        <f t="shared" si="114"/>
        <v>0</v>
      </c>
      <c r="AI151" s="69">
        <f t="shared" si="115"/>
        <v>14</v>
      </c>
      <c r="AJ151" s="105">
        <f t="shared" si="116"/>
        <v>595770</v>
      </c>
      <c r="AK151" s="110">
        <f t="shared" si="117"/>
        <v>11</v>
      </c>
      <c r="AL151" s="111">
        <f t="shared" si="118"/>
        <v>14</v>
      </c>
      <c r="AM151" s="62">
        <f t="shared" si="119"/>
        <v>927365</v>
      </c>
      <c r="AN151" s="62">
        <f t="shared" si="120"/>
        <v>3037.4</v>
      </c>
      <c r="AO151" s="62">
        <f t="shared" si="88"/>
        <v>924327.6</v>
      </c>
      <c r="AP151" s="60">
        <f t="shared" si="121"/>
        <v>14</v>
      </c>
      <c r="AQ151" s="62">
        <f t="shared" si="122"/>
        <v>173740</v>
      </c>
      <c r="AR151" s="60">
        <f t="shared" si="123"/>
        <v>11</v>
      </c>
      <c r="AS151" s="62">
        <f t="shared" si="124"/>
        <v>331595</v>
      </c>
      <c r="AT151" s="112">
        <f t="shared" si="125"/>
        <v>14</v>
      </c>
      <c r="AU151" s="62">
        <f t="shared" si="126"/>
        <v>418992.6</v>
      </c>
      <c r="AV151" s="113">
        <f t="shared" si="127"/>
        <v>25</v>
      </c>
      <c r="AW151" s="62">
        <f t="shared" si="128"/>
        <v>1318809.6000000001</v>
      </c>
    </row>
    <row r="152" spans="2:49" s="114" customFormat="1" hidden="1" x14ac:dyDescent="0.25">
      <c r="B152" s="60" t="s">
        <v>282</v>
      </c>
      <c r="C152" s="2" t="str">
        <f t="shared" si="129"/>
        <v>02</v>
      </c>
      <c r="D152" s="60" t="s">
        <v>283</v>
      </c>
      <c r="E152" s="43">
        <v>98</v>
      </c>
      <c r="F152" s="60">
        <v>0</v>
      </c>
      <c r="G152" s="60">
        <v>6323.07</v>
      </c>
      <c r="H152" s="43">
        <f t="shared" si="89"/>
        <v>98</v>
      </c>
      <c r="I152" s="44">
        <f t="shared" si="90"/>
        <v>1.1650896346255128E-4</v>
      </c>
      <c r="J152" s="44">
        <f t="shared" si="91"/>
        <v>1.0344424079057559</v>
      </c>
      <c r="K152" s="45">
        <f t="shared" si="92"/>
        <v>0</v>
      </c>
      <c r="L152" s="44">
        <f t="shared" si="93"/>
        <v>1.2052181270680529E-4</v>
      </c>
      <c r="M152" s="44">
        <f t="shared" si="94"/>
        <v>1.2558515348816087E-4</v>
      </c>
      <c r="N152" s="62">
        <f t="shared" si="95"/>
        <v>213928.50994703459</v>
      </c>
      <c r="O152" s="101">
        <f t="shared" si="96"/>
        <v>0</v>
      </c>
      <c r="P152" s="102">
        <f t="shared" si="87"/>
        <v>0</v>
      </c>
      <c r="Q152" s="101">
        <f t="shared" si="97"/>
        <v>0</v>
      </c>
      <c r="R152" s="101">
        <f t="shared" si="98"/>
        <v>0</v>
      </c>
      <c r="S152" s="101">
        <f t="shared" si="99"/>
        <v>0</v>
      </c>
      <c r="T152" s="101">
        <f t="shared" si="100"/>
        <v>0</v>
      </c>
      <c r="U152" s="101">
        <f t="shared" si="101"/>
        <v>0</v>
      </c>
      <c r="V152" s="103" t="str">
        <f t="shared" si="102"/>
        <v>N/D</v>
      </c>
      <c r="W152" s="104" t="str">
        <f t="shared" si="103"/>
        <v xml:space="preserve"> </v>
      </c>
      <c r="X152" s="70" t="str">
        <f t="shared" si="104"/>
        <v xml:space="preserve"> </v>
      </c>
      <c r="Y152" s="69">
        <f t="shared" si="105"/>
        <v>0</v>
      </c>
      <c r="Z152" s="105">
        <f t="shared" si="106"/>
        <v>0</v>
      </c>
      <c r="AA152" s="62">
        <f t="shared" si="107"/>
        <v>472617.44873258256</v>
      </c>
      <c r="AB152" s="106">
        <f t="shared" si="108"/>
        <v>0</v>
      </c>
      <c r="AC152" s="107">
        <f t="shared" si="109"/>
        <v>425550</v>
      </c>
      <c r="AD152" s="108">
        <f t="shared" si="110"/>
        <v>10</v>
      </c>
      <c r="AE152" s="106">
        <f t="shared" si="111"/>
        <v>425550</v>
      </c>
      <c r="AF152" s="109">
        <f t="shared" si="112"/>
        <v>47067.448732582561</v>
      </c>
      <c r="AG152" s="101">
        <f t="shared" si="113"/>
        <v>1</v>
      </c>
      <c r="AH152" s="70" t="str">
        <f t="shared" si="114"/>
        <v xml:space="preserve"> </v>
      </c>
      <c r="AI152" s="69">
        <f t="shared" si="115"/>
        <v>11</v>
      </c>
      <c r="AJ152" s="105">
        <f t="shared" si="116"/>
        <v>468105</v>
      </c>
      <c r="AK152" s="110">
        <f t="shared" si="117"/>
        <v>0</v>
      </c>
      <c r="AL152" s="111">
        <f t="shared" si="118"/>
        <v>11</v>
      </c>
      <c r="AM152" s="62">
        <f t="shared" si="119"/>
        <v>468105</v>
      </c>
      <c r="AN152" s="62">
        <f t="shared" si="120"/>
        <v>1533.2</v>
      </c>
      <c r="AO152" s="62">
        <f t="shared" si="88"/>
        <v>466571.8</v>
      </c>
      <c r="AP152" s="60">
        <f t="shared" si="121"/>
        <v>11</v>
      </c>
      <c r="AQ152" s="62">
        <f t="shared" si="122"/>
        <v>136510</v>
      </c>
      <c r="AR152" s="60">
        <f t="shared" si="123"/>
        <v>0</v>
      </c>
      <c r="AS152" s="62">
        <f t="shared" si="124"/>
        <v>0</v>
      </c>
      <c r="AT152" s="112">
        <f t="shared" si="125"/>
        <v>11</v>
      </c>
      <c r="AU152" s="62">
        <f t="shared" si="126"/>
        <v>330061.8</v>
      </c>
      <c r="AV152" s="113">
        <f t="shared" si="127"/>
        <v>11</v>
      </c>
      <c r="AW152" s="62">
        <f t="shared" si="128"/>
        <v>466571.8</v>
      </c>
    </row>
    <row r="153" spans="2:49" s="114" customFormat="1" hidden="1" x14ac:dyDescent="0.25">
      <c r="B153" s="60" t="s">
        <v>284</v>
      </c>
      <c r="C153" s="2" t="str">
        <f t="shared" si="129"/>
        <v>02</v>
      </c>
      <c r="D153" s="60" t="s">
        <v>285</v>
      </c>
      <c r="E153" s="43">
        <v>332</v>
      </c>
      <c r="F153" s="60">
        <v>78</v>
      </c>
      <c r="G153" s="60">
        <v>6484.96</v>
      </c>
      <c r="H153" s="43">
        <f t="shared" si="89"/>
        <v>254</v>
      </c>
      <c r="I153" s="44">
        <f t="shared" si="90"/>
        <v>3.0197221142334721E-4</v>
      </c>
      <c r="J153" s="44">
        <f t="shared" si="91"/>
        <v>1.0086186740020984</v>
      </c>
      <c r="K153" s="45">
        <f t="shared" si="92"/>
        <v>0.23493975903614459</v>
      </c>
      <c r="L153" s="44">
        <f t="shared" si="93"/>
        <v>3.0457481147129776E-4</v>
      </c>
      <c r="M153" s="44">
        <f t="shared" si="94"/>
        <v>3.1737055382913932E-4</v>
      </c>
      <c r="N153" s="62">
        <f t="shared" si="95"/>
        <v>540626.08354524523</v>
      </c>
      <c r="O153" s="101">
        <f t="shared" si="96"/>
        <v>540626.08354524523</v>
      </c>
      <c r="P153" s="102">
        <f t="shared" si="87"/>
        <v>3.2869693362303491E-4</v>
      </c>
      <c r="Q153" s="101">
        <f t="shared" si="97"/>
        <v>559920.04851723299</v>
      </c>
      <c r="R153" s="101">
        <f t="shared" si="98"/>
        <v>15.613185224394428</v>
      </c>
      <c r="S153" s="101">
        <f t="shared" si="99"/>
        <v>16</v>
      </c>
      <c r="T153" s="101">
        <f t="shared" si="100"/>
        <v>16</v>
      </c>
      <c r="U153" s="101">
        <f t="shared" si="101"/>
        <v>573792</v>
      </c>
      <c r="V153" s="103">
        <f t="shared" si="102"/>
        <v>3.2603822798223092E-4</v>
      </c>
      <c r="W153" s="104">
        <f t="shared" si="103"/>
        <v>8.6866822303056663E-4</v>
      </c>
      <c r="X153" s="70">
        <f t="shared" si="104"/>
        <v>1</v>
      </c>
      <c r="Y153" s="69">
        <f t="shared" si="105"/>
        <v>15</v>
      </c>
      <c r="Z153" s="105">
        <f t="shared" si="106"/>
        <v>537930</v>
      </c>
      <c r="AA153" s="62">
        <f t="shared" si="107"/>
        <v>1194367.783829757</v>
      </c>
      <c r="AB153" s="106">
        <f t="shared" si="108"/>
        <v>452175</v>
      </c>
      <c r="AC153" s="107" t="str">
        <f t="shared" si="109"/>
        <v>0</v>
      </c>
      <c r="AD153" s="108">
        <f t="shared" si="110"/>
        <v>0</v>
      </c>
      <c r="AE153" s="106">
        <f t="shared" si="111"/>
        <v>452175</v>
      </c>
      <c r="AF153" s="109">
        <f t="shared" si="112"/>
        <v>742192.78382975701</v>
      </c>
      <c r="AG153" s="101">
        <f t="shared" si="113"/>
        <v>17</v>
      </c>
      <c r="AH153" s="70">
        <f t="shared" si="114"/>
        <v>1</v>
      </c>
      <c r="AI153" s="69">
        <f t="shared" si="115"/>
        <v>16</v>
      </c>
      <c r="AJ153" s="105">
        <f t="shared" si="116"/>
        <v>680880</v>
      </c>
      <c r="AK153" s="110">
        <f t="shared" si="117"/>
        <v>15</v>
      </c>
      <c r="AL153" s="111">
        <f t="shared" si="118"/>
        <v>16</v>
      </c>
      <c r="AM153" s="62">
        <f t="shared" si="119"/>
        <v>1133055</v>
      </c>
      <c r="AN153" s="62">
        <f t="shared" si="120"/>
        <v>3711.1</v>
      </c>
      <c r="AO153" s="62">
        <f t="shared" si="88"/>
        <v>1129343.8999999999</v>
      </c>
      <c r="AP153" s="60">
        <f t="shared" si="121"/>
        <v>16</v>
      </c>
      <c r="AQ153" s="62">
        <f t="shared" si="122"/>
        <v>198560</v>
      </c>
      <c r="AR153" s="60">
        <f t="shared" si="123"/>
        <v>15</v>
      </c>
      <c r="AS153" s="62">
        <f t="shared" si="124"/>
        <v>452175</v>
      </c>
      <c r="AT153" s="112">
        <f t="shared" si="125"/>
        <v>16</v>
      </c>
      <c r="AU153" s="62">
        <f t="shared" si="126"/>
        <v>478608.89999999991</v>
      </c>
      <c r="AV153" s="113">
        <f t="shared" si="127"/>
        <v>31</v>
      </c>
      <c r="AW153" s="62">
        <f t="shared" si="128"/>
        <v>1667273.9</v>
      </c>
    </row>
    <row r="154" spans="2:49" s="114" customFormat="1" hidden="1" x14ac:dyDescent="0.25">
      <c r="B154" s="60" t="s">
        <v>286</v>
      </c>
      <c r="C154" s="2" t="str">
        <f t="shared" si="129"/>
        <v>02</v>
      </c>
      <c r="D154" s="60" t="s">
        <v>287</v>
      </c>
      <c r="E154" s="43">
        <v>1207</v>
      </c>
      <c r="F154" s="60">
        <v>414</v>
      </c>
      <c r="G154" s="60">
        <v>7850.21</v>
      </c>
      <c r="H154" s="43">
        <f t="shared" si="89"/>
        <v>793</v>
      </c>
      <c r="I154" s="44">
        <f t="shared" si="90"/>
        <v>9.4277151046737932E-4</v>
      </c>
      <c r="J154" s="44">
        <f t="shared" si="91"/>
        <v>0.83320723345702186</v>
      </c>
      <c r="K154" s="45">
        <f t="shared" si="92"/>
        <v>0.34299917149958575</v>
      </c>
      <c r="L154" s="44">
        <f t="shared" si="93"/>
        <v>7.8552404201862286E-4</v>
      </c>
      <c r="M154" s="44">
        <f t="shared" si="94"/>
        <v>8.1852533719797751E-4</v>
      </c>
      <c r="N154" s="62">
        <f t="shared" si="95"/>
        <v>1394320.1156907843</v>
      </c>
      <c r="O154" s="101">
        <f t="shared" si="96"/>
        <v>1394320.1156907843</v>
      </c>
      <c r="P154" s="102">
        <f t="shared" si="87"/>
        <v>8.4773702280703967E-4</v>
      </c>
      <c r="Q154" s="101">
        <f t="shared" si="97"/>
        <v>1444080.8732470269</v>
      </c>
      <c r="R154" s="101">
        <f t="shared" si="98"/>
        <v>40.267717172690503</v>
      </c>
      <c r="S154" s="101">
        <f t="shared" si="99"/>
        <v>40</v>
      </c>
      <c r="T154" s="101">
        <f t="shared" si="100"/>
        <v>40</v>
      </c>
      <c r="U154" s="101">
        <f t="shared" si="101"/>
        <v>1434480</v>
      </c>
      <c r="V154" s="103">
        <f t="shared" si="102"/>
        <v>8.1509556995557726E-4</v>
      </c>
      <c r="W154" s="104">
        <f t="shared" si="103"/>
        <v>2.1716705575764161E-3</v>
      </c>
      <c r="X154" s="70">
        <f t="shared" si="104"/>
        <v>4</v>
      </c>
      <c r="Y154" s="69">
        <f t="shared" si="105"/>
        <v>36</v>
      </c>
      <c r="Z154" s="105">
        <f t="shared" si="106"/>
        <v>1291032</v>
      </c>
      <c r="AA154" s="62">
        <f t="shared" si="107"/>
        <v>3080374.9157017507</v>
      </c>
      <c r="AB154" s="106">
        <f t="shared" si="108"/>
        <v>1085220</v>
      </c>
      <c r="AC154" s="107" t="str">
        <f t="shared" si="109"/>
        <v>0</v>
      </c>
      <c r="AD154" s="108">
        <f t="shared" si="110"/>
        <v>0</v>
      </c>
      <c r="AE154" s="106">
        <f t="shared" si="111"/>
        <v>1085220</v>
      </c>
      <c r="AF154" s="109">
        <f t="shared" si="112"/>
        <v>1995154.9157017507</v>
      </c>
      <c r="AG154" s="101">
        <f t="shared" si="113"/>
        <v>47</v>
      </c>
      <c r="AH154" s="70">
        <f t="shared" si="114"/>
        <v>1</v>
      </c>
      <c r="AI154" s="69">
        <f t="shared" si="115"/>
        <v>46</v>
      </c>
      <c r="AJ154" s="105">
        <f t="shared" si="116"/>
        <v>1957530</v>
      </c>
      <c r="AK154" s="110">
        <f t="shared" si="117"/>
        <v>36</v>
      </c>
      <c r="AL154" s="111">
        <f t="shared" si="118"/>
        <v>46</v>
      </c>
      <c r="AM154" s="62">
        <f t="shared" si="119"/>
        <v>3042750</v>
      </c>
      <c r="AN154" s="62">
        <f t="shared" si="120"/>
        <v>9966</v>
      </c>
      <c r="AO154" s="62">
        <f t="shared" si="88"/>
        <v>3032784</v>
      </c>
      <c r="AP154" s="60">
        <f t="shared" si="121"/>
        <v>46</v>
      </c>
      <c r="AQ154" s="62">
        <f t="shared" si="122"/>
        <v>570860</v>
      </c>
      <c r="AR154" s="60">
        <f t="shared" si="123"/>
        <v>36</v>
      </c>
      <c r="AS154" s="62">
        <f t="shared" si="124"/>
        <v>1085220</v>
      </c>
      <c r="AT154" s="112">
        <f t="shared" si="125"/>
        <v>46</v>
      </c>
      <c r="AU154" s="62">
        <f t="shared" si="126"/>
        <v>1376704</v>
      </c>
      <c r="AV154" s="113">
        <f t="shared" si="127"/>
        <v>82</v>
      </c>
      <c r="AW154" s="62">
        <f t="shared" si="128"/>
        <v>4323816</v>
      </c>
    </row>
    <row r="155" spans="2:49" s="114" customFormat="1" hidden="1" x14ac:dyDescent="0.25">
      <c r="B155" s="60" t="s">
        <v>288</v>
      </c>
      <c r="C155" s="2" t="str">
        <f t="shared" si="129"/>
        <v>02</v>
      </c>
      <c r="D155" s="60" t="s">
        <v>289</v>
      </c>
      <c r="E155" s="43">
        <v>390</v>
      </c>
      <c r="F155" s="60">
        <v>50</v>
      </c>
      <c r="G155" s="60">
        <v>7328.19</v>
      </c>
      <c r="H155" s="43">
        <f t="shared" si="89"/>
        <v>340</v>
      </c>
      <c r="I155" s="44">
        <f t="shared" si="90"/>
        <v>4.0421477119660648E-4</v>
      </c>
      <c r="J155" s="44">
        <f t="shared" si="91"/>
        <v>0.89256033975055882</v>
      </c>
      <c r="K155" s="45">
        <f t="shared" si="92"/>
        <v>0.12820512820512819</v>
      </c>
      <c r="L155" s="44">
        <f t="shared" si="93"/>
        <v>3.6078607351143748E-4</v>
      </c>
      <c r="M155" s="44">
        <f t="shared" si="94"/>
        <v>3.7594335332932115E-4</v>
      </c>
      <c r="N155" s="62">
        <f t="shared" si="95"/>
        <v>640402.14283621521</v>
      </c>
      <c r="O155" s="101">
        <f t="shared" si="96"/>
        <v>640402.14283621521</v>
      </c>
      <c r="P155" s="102">
        <f t="shared" si="87"/>
        <v>3.8936009016714057E-4</v>
      </c>
      <c r="Q155" s="101">
        <f t="shared" si="97"/>
        <v>663256.93450820039</v>
      </c>
      <c r="R155" s="101">
        <f t="shared" si="98"/>
        <v>18.494700086671138</v>
      </c>
      <c r="S155" s="101">
        <f t="shared" si="99"/>
        <v>18</v>
      </c>
      <c r="T155" s="101">
        <f t="shared" si="100"/>
        <v>18</v>
      </c>
      <c r="U155" s="101">
        <f t="shared" si="101"/>
        <v>645516</v>
      </c>
      <c r="V155" s="103" t="str">
        <f t="shared" si="102"/>
        <v>N/D</v>
      </c>
      <c r="W155" s="104" t="str">
        <f t="shared" si="103"/>
        <v xml:space="preserve"> </v>
      </c>
      <c r="X155" s="70" t="str">
        <f t="shared" si="104"/>
        <v xml:space="preserve"> </v>
      </c>
      <c r="Y155" s="69">
        <f t="shared" si="105"/>
        <v>18</v>
      </c>
      <c r="Z155" s="105">
        <f t="shared" si="106"/>
        <v>645516</v>
      </c>
      <c r="AA155" s="62">
        <f t="shared" si="107"/>
        <v>1414796.1250469433</v>
      </c>
      <c r="AB155" s="106">
        <f t="shared" si="108"/>
        <v>542610</v>
      </c>
      <c r="AC155" s="107" t="str">
        <f t="shared" si="109"/>
        <v>0</v>
      </c>
      <c r="AD155" s="108">
        <f t="shared" si="110"/>
        <v>0</v>
      </c>
      <c r="AE155" s="106">
        <f t="shared" si="111"/>
        <v>542610</v>
      </c>
      <c r="AF155" s="109">
        <f t="shared" si="112"/>
        <v>872186.12504694331</v>
      </c>
      <c r="AG155" s="101">
        <f t="shared" si="113"/>
        <v>20</v>
      </c>
      <c r="AH155" s="70" t="str">
        <f t="shared" si="114"/>
        <v xml:space="preserve"> </v>
      </c>
      <c r="AI155" s="69">
        <f t="shared" si="115"/>
        <v>20</v>
      </c>
      <c r="AJ155" s="105">
        <f t="shared" si="116"/>
        <v>851100</v>
      </c>
      <c r="AK155" s="110">
        <f t="shared" si="117"/>
        <v>18</v>
      </c>
      <c r="AL155" s="111">
        <f t="shared" si="118"/>
        <v>20</v>
      </c>
      <c r="AM155" s="62">
        <f t="shared" si="119"/>
        <v>1393710</v>
      </c>
      <c r="AN155" s="62">
        <f t="shared" si="120"/>
        <v>4564.8999999999996</v>
      </c>
      <c r="AO155" s="62">
        <f t="shared" si="88"/>
        <v>1389145.1</v>
      </c>
      <c r="AP155" s="60">
        <f t="shared" si="121"/>
        <v>20</v>
      </c>
      <c r="AQ155" s="62">
        <f t="shared" si="122"/>
        <v>248200</v>
      </c>
      <c r="AR155" s="60">
        <f t="shared" si="123"/>
        <v>18</v>
      </c>
      <c r="AS155" s="62">
        <f t="shared" si="124"/>
        <v>542610</v>
      </c>
      <c r="AT155" s="112">
        <f t="shared" si="125"/>
        <v>20</v>
      </c>
      <c r="AU155" s="62">
        <f t="shared" si="126"/>
        <v>598335.10000000009</v>
      </c>
      <c r="AV155" s="113">
        <f t="shared" si="127"/>
        <v>38</v>
      </c>
      <c r="AW155" s="62">
        <f t="shared" si="128"/>
        <v>2034661.1</v>
      </c>
    </row>
    <row r="156" spans="2:49" s="114" customFormat="1" hidden="1" x14ac:dyDescent="0.25">
      <c r="B156" s="60" t="s">
        <v>290</v>
      </c>
      <c r="C156" s="2" t="str">
        <f t="shared" si="129"/>
        <v>02</v>
      </c>
      <c r="D156" s="60" t="s">
        <v>291</v>
      </c>
      <c r="E156" s="43">
        <v>84</v>
      </c>
      <c r="F156" s="60">
        <v>0</v>
      </c>
      <c r="G156" s="60">
        <v>6683.58</v>
      </c>
      <c r="H156" s="43">
        <f t="shared" si="89"/>
        <v>84</v>
      </c>
      <c r="I156" s="44">
        <f t="shared" si="90"/>
        <v>9.986482582504396E-5</v>
      </c>
      <c r="J156" s="44">
        <f t="shared" si="91"/>
        <v>0.97864494120765333</v>
      </c>
      <c r="K156" s="45">
        <f t="shared" si="92"/>
        <v>0</v>
      </c>
      <c r="L156" s="44">
        <f t="shared" si="93"/>
        <v>9.7732206598262687E-5</v>
      </c>
      <c r="M156" s="44">
        <f t="shared" si="94"/>
        <v>1.0183811453481758E-4</v>
      </c>
      <c r="N156" s="62">
        <f t="shared" si="95"/>
        <v>173476.525633285</v>
      </c>
      <c r="O156" s="101">
        <f t="shared" si="96"/>
        <v>0</v>
      </c>
      <c r="P156" s="102">
        <f t="shared" si="87"/>
        <v>0</v>
      </c>
      <c r="Q156" s="101">
        <f t="shared" si="97"/>
        <v>0</v>
      </c>
      <c r="R156" s="101">
        <f t="shared" si="98"/>
        <v>0</v>
      </c>
      <c r="S156" s="101">
        <f t="shared" si="99"/>
        <v>0</v>
      </c>
      <c r="T156" s="101">
        <f t="shared" si="100"/>
        <v>0</v>
      </c>
      <c r="U156" s="101">
        <f t="shared" si="101"/>
        <v>0</v>
      </c>
      <c r="V156" s="103" t="str">
        <f t="shared" si="102"/>
        <v>N/D</v>
      </c>
      <c r="W156" s="104" t="str">
        <f t="shared" si="103"/>
        <v xml:space="preserve"> </v>
      </c>
      <c r="X156" s="70" t="str">
        <f t="shared" si="104"/>
        <v xml:space="preserve"> </v>
      </c>
      <c r="Y156" s="69">
        <f t="shared" si="105"/>
        <v>0</v>
      </c>
      <c r="Z156" s="105">
        <f t="shared" si="106"/>
        <v>0</v>
      </c>
      <c r="AA156" s="62">
        <f t="shared" si="107"/>
        <v>383249.67990519165</v>
      </c>
      <c r="AB156" s="106">
        <f t="shared" si="108"/>
        <v>0</v>
      </c>
      <c r="AC156" s="107">
        <f t="shared" si="109"/>
        <v>425550</v>
      </c>
      <c r="AD156" s="108">
        <f t="shared" si="110"/>
        <v>10</v>
      </c>
      <c r="AE156" s="106">
        <f t="shared" si="111"/>
        <v>425550</v>
      </c>
      <c r="AF156" s="109">
        <f t="shared" si="112"/>
        <v>0</v>
      </c>
      <c r="AG156" s="101">
        <f t="shared" si="113"/>
        <v>0</v>
      </c>
      <c r="AH156" s="70" t="str">
        <f t="shared" si="114"/>
        <v xml:space="preserve"> </v>
      </c>
      <c r="AI156" s="69">
        <f t="shared" si="115"/>
        <v>10</v>
      </c>
      <c r="AJ156" s="105">
        <f t="shared" si="116"/>
        <v>425550</v>
      </c>
      <c r="AK156" s="110">
        <f t="shared" si="117"/>
        <v>0</v>
      </c>
      <c r="AL156" s="111">
        <f t="shared" si="118"/>
        <v>10</v>
      </c>
      <c r="AM156" s="62">
        <f t="shared" si="119"/>
        <v>425550</v>
      </c>
      <c r="AN156" s="62">
        <f t="shared" si="120"/>
        <v>1393.8</v>
      </c>
      <c r="AO156" s="62">
        <f t="shared" si="88"/>
        <v>424156.2</v>
      </c>
      <c r="AP156" s="60">
        <f t="shared" si="121"/>
        <v>10</v>
      </c>
      <c r="AQ156" s="62">
        <f t="shared" si="122"/>
        <v>124100</v>
      </c>
      <c r="AR156" s="60">
        <f t="shared" si="123"/>
        <v>0</v>
      </c>
      <c r="AS156" s="62">
        <f t="shared" si="124"/>
        <v>0</v>
      </c>
      <c r="AT156" s="112">
        <f t="shared" si="125"/>
        <v>10</v>
      </c>
      <c r="AU156" s="62">
        <f t="shared" si="126"/>
        <v>300056.2</v>
      </c>
      <c r="AV156" s="113">
        <f t="shared" si="127"/>
        <v>10</v>
      </c>
      <c r="AW156" s="62">
        <f t="shared" si="128"/>
        <v>424156.2</v>
      </c>
    </row>
    <row r="157" spans="2:49" s="114" customFormat="1" hidden="1" x14ac:dyDescent="0.25">
      <c r="B157" s="60" t="s">
        <v>292</v>
      </c>
      <c r="C157" s="2" t="str">
        <f t="shared" si="129"/>
        <v>02</v>
      </c>
      <c r="D157" s="60" t="s">
        <v>293</v>
      </c>
      <c r="E157" s="43">
        <v>83</v>
      </c>
      <c r="F157" s="60">
        <v>15</v>
      </c>
      <c r="G157" s="60">
        <v>6463.22</v>
      </c>
      <c r="H157" s="43">
        <f t="shared" si="89"/>
        <v>68</v>
      </c>
      <c r="I157" s="44">
        <f t="shared" si="90"/>
        <v>8.0842954239321305E-5</v>
      </c>
      <c r="J157" s="44">
        <f t="shared" si="91"/>
        <v>1.0120113126516888</v>
      </c>
      <c r="K157" s="45">
        <f t="shared" si="92"/>
        <v>0.18072289156626506</v>
      </c>
      <c r="L157" s="44">
        <f t="shared" si="93"/>
        <v>8.1813984238375965E-5</v>
      </c>
      <c r="M157" s="44">
        <f t="shared" si="94"/>
        <v>8.5251138671881772E-5</v>
      </c>
      <c r="N157" s="62">
        <f t="shared" si="95"/>
        <v>145221.37817097129</v>
      </c>
      <c r="O157" s="101">
        <f t="shared" si="96"/>
        <v>0</v>
      </c>
      <c r="P157" s="102">
        <f t="shared" ref="P157:P220" si="130">IF(O157=0,0,O157/$O$2489)</f>
        <v>0</v>
      </c>
      <c r="Q157" s="101">
        <f t="shared" si="97"/>
        <v>0</v>
      </c>
      <c r="R157" s="101">
        <f t="shared" si="98"/>
        <v>0</v>
      </c>
      <c r="S157" s="101">
        <f t="shared" si="99"/>
        <v>0</v>
      </c>
      <c r="T157" s="101">
        <f t="shared" si="100"/>
        <v>0</v>
      </c>
      <c r="U157" s="101">
        <f t="shared" si="101"/>
        <v>0</v>
      </c>
      <c r="V157" s="103" t="str">
        <f t="shared" si="102"/>
        <v>N/D</v>
      </c>
      <c r="W157" s="104" t="str">
        <f t="shared" si="103"/>
        <v xml:space="preserve"> </v>
      </c>
      <c r="X157" s="70" t="str">
        <f t="shared" si="104"/>
        <v xml:space="preserve"> </v>
      </c>
      <c r="Y157" s="69">
        <f t="shared" si="105"/>
        <v>0</v>
      </c>
      <c r="Z157" s="105">
        <f t="shared" si="106"/>
        <v>0</v>
      </c>
      <c r="AA157" s="62">
        <f t="shared" si="107"/>
        <v>320827.53845939832</v>
      </c>
      <c r="AB157" s="106">
        <f t="shared" si="108"/>
        <v>0</v>
      </c>
      <c r="AC157" s="107">
        <f t="shared" si="109"/>
        <v>425550</v>
      </c>
      <c r="AD157" s="108">
        <f t="shared" si="110"/>
        <v>10</v>
      </c>
      <c r="AE157" s="106">
        <f t="shared" si="111"/>
        <v>425550</v>
      </c>
      <c r="AF157" s="109">
        <f t="shared" si="112"/>
        <v>0</v>
      </c>
      <c r="AG157" s="101">
        <f t="shared" si="113"/>
        <v>0</v>
      </c>
      <c r="AH157" s="70" t="str">
        <f t="shared" si="114"/>
        <v xml:space="preserve"> </v>
      </c>
      <c r="AI157" s="69">
        <f t="shared" si="115"/>
        <v>10</v>
      </c>
      <c r="AJ157" s="105">
        <f t="shared" si="116"/>
        <v>425550</v>
      </c>
      <c r="AK157" s="110">
        <f t="shared" si="117"/>
        <v>0</v>
      </c>
      <c r="AL157" s="111">
        <f t="shared" si="118"/>
        <v>10</v>
      </c>
      <c r="AM157" s="62">
        <f t="shared" si="119"/>
        <v>425550</v>
      </c>
      <c r="AN157" s="62">
        <f t="shared" si="120"/>
        <v>1393.8</v>
      </c>
      <c r="AO157" s="62">
        <f t="shared" si="88"/>
        <v>424156.2</v>
      </c>
      <c r="AP157" s="60">
        <f t="shared" si="121"/>
        <v>10</v>
      </c>
      <c r="AQ157" s="62">
        <f t="shared" si="122"/>
        <v>124100</v>
      </c>
      <c r="AR157" s="60">
        <f t="shared" si="123"/>
        <v>0</v>
      </c>
      <c r="AS157" s="62">
        <f t="shared" si="124"/>
        <v>0</v>
      </c>
      <c r="AT157" s="112">
        <f t="shared" si="125"/>
        <v>10</v>
      </c>
      <c r="AU157" s="62">
        <f t="shared" si="126"/>
        <v>300056.2</v>
      </c>
      <c r="AV157" s="113">
        <f t="shared" si="127"/>
        <v>10</v>
      </c>
      <c r="AW157" s="62">
        <f t="shared" si="128"/>
        <v>424156.2</v>
      </c>
    </row>
    <row r="158" spans="2:49" s="114" customFormat="1" hidden="1" x14ac:dyDescent="0.25">
      <c r="B158" s="60" t="s">
        <v>4895</v>
      </c>
      <c r="C158" s="2" t="str">
        <f t="shared" si="129"/>
        <v>02</v>
      </c>
      <c r="D158" s="60" t="s">
        <v>4896</v>
      </c>
      <c r="E158" s="43">
        <v>151</v>
      </c>
      <c r="F158" s="60">
        <v>0</v>
      </c>
      <c r="G158" s="60">
        <v>7560.42</v>
      </c>
      <c r="H158" s="43">
        <f t="shared" si="89"/>
        <v>151</v>
      </c>
      <c r="I158" s="44">
        <f t="shared" si="90"/>
        <v>1.795189130902576E-4</v>
      </c>
      <c r="J158" s="44">
        <f t="shared" si="91"/>
        <v>0.86514396768389157</v>
      </c>
      <c r="K158" s="45">
        <f t="shared" si="92"/>
        <v>0</v>
      </c>
      <c r="L158" s="44">
        <f t="shared" si="93"/>
        <v>1.5530970474520516E-4</v>
      </c>
      <c r="M158" s="44">
        <f t="shared" si="94"/>
        <v>1.618345482081038E-4</v>
      </c>
      <c r="N158" s="62">
        <f t="shared" si="95"/>
        <v>275677.68000040675</v>
      </c>
      <c r="O158" s="101">
        <f t="shared" si="96"/>
        <v>275677.68000040675</v>
      </c>
      <c r="P158" s="102">
        <f t="shared" si="130"/>
        <v>1.6761012988908517E-4</v>
      </c>
      <c r="Q158" s="101">
        <f t="shared" si="97"/>
        <v>285516.1167006988</v>
      </c>
      <c r="R158" s="101">
        <f t="shared" si="98"/>
        <v>7.9615224109279685</v>
      </c>
      <c r="S158" s="101">
        <f t="shared" si="99"/>
        <v>8</v>
      </c>
      <c r="T158" s="101">
        <f t="shared" si="100"/>
        <v>10</v>
      </c>
      <c r="U158" s="101">
        <f t="shared" si="101"/>
        <v>358620</v>
      </c>
      <c r="V158" s="103" t="str">
        <f t="shared" si="102"/>
        <v>N/D</v>
      </c>
      <c r="W158" s="104" t="str">
        <f t="shared" si="103"/>
        <v xml:space="preserve"> </v>
      </c>
      <c r="X158" s="70" t="str">
        <f t="shared" si="104"/>
        <v xml:space="preserve"> </v>
      </c>
      <c r="Y158" s="69">
        <f t="shared" si="105"/>
        <v>10</v>
      </c>
      <c r="Z158" s="105">
        <f t="shared" si="106"/>
        <v>358620</v>
      </c>
      <c r="AA158" s="62">
        <f t="shared" si="107"/>
        <v>609035.61580720299</v>
      </c>
      <c r="AB158" s="106">
        <f t="shared" si="108"/>
        <v>301450</v>
      </c>
      <c r="AC158" s="107" t="str">
        <f t="shared" si="109"/>
        <v>0</v>
      </c>
      <c r="AD158" s="108">
        <f t="shared" si="110"/>
        <v>0</v>
      </c>
      <c r="AE158" s="106">
        <f t="shared" si="111"/>
        <v>301450</v>
      </c>
      <c r="AF158" s="109">
        <f t="shared" si="112"/>
        <v>307585.61580720299</v>
      </c>
      <c r="AG158" s="101">
        <f t="shared" si="113"/>
        <v>7</v>
      </c>
      <c r="AH158" s="70" t="str">
        <f t="shared" si="114"/>
        <v xml:space="preserve"> </v>
      </c>
      <c r="AI158" s="69">
        <f t="shared" si="115"/>
        <v>7</v>
      </c>
      <c r="AJ158" s="105">
        <f t="shared" si="116"/>
        <v>297885</v>
      </c>
      <c r="AK158" s="110">
        <f t="shared" si="117"/>
        <v>10</v>
      </c>
      <c r="AL158" s="111">
        <f t="shared" si="118"/>
        <v>7</v>
      </c>
      <c r="AM158" s="62">
        <f t="shared" si="119"/>
        <v>599335</v>
      </c>
      <c r="AN158" s="62">
        <f t="shared" si="120"/>
        <v>1963</v>
      </c>
      <c r="AO158" s="62">
        <f t="shared" si="88"/>
        <v>597372</v>
      </c>
      <c r="AP158" s="60">
        <f t="shared" si="121"/>
        <v>7</v>
      </c>
      <c r="AQ158" s="62">
        <f t="shared" si="122"/>
        <v>86870</v>
      </c>
      <c r="AR158" s="60">
        <f t="shared" si="123"/>
        <v>10</v>
      </c>
      <c r="AS158" s="62">
        <f t="shared" si="124"/>
        <v>301450</v>
      </c>
      <c r="AT158" s="112">
        <f t="shared" si="125"/>
        <v>7</v>
      </c>
      <c r="AU158" s="62">
        <f t="shared" si="126"/>
        <v>209052</v>
      </c>
      <c r="AV158" s="113">
        <f t="shared" si="127"/>
        <v>17</v>
      </c>
      <c r="AW158" s="62">
        <f t="shared" si="128"/>
        <v>955992</v>
      </c>
    </row>
    <row r="159" spans="2:49" s="114" customFormat="1" hidden="1" x14ac:dyDescent="0.25">
      <c r="B159" s="60" t="s">
        <v>294</v>
      </c>
      <c r="C159" s="2" t="str">
        <f t="shared" si="129"/>
        <v>02</v>
      </c>
      <c r="D159" s="60" t="s">
        <v>295</v>
      </c>
      <c r="E159" s="43">
        <v>126</v>
      </c>
      <c r="F159" s="60">
        <v>0</v>
      </c>
      <c r="G159" s="60">
        <v>6033.31</v>
      </c>
      <c r="H159" s="43">
        <f t="shared" si="89"/>
        <v>126</v>
      </c>
      <c r="I159" s="44">
        <f t="shared" si="90"/>
        <v>1.4979723873756595E-4</v>
      </c>
      <c r="J159" s="44">
        <f t="shared" si="91"/>
        <v>1.084123268347996</v>
      </c>
      <c r="K159" s="45">
        <f t="shared" si="92"/>
        <v>0</v>
      </c>
      <c r="L159" s="44">
        <f t="shared" si="93"/>
        <v>1.6239867204967504E-4</v>
      </c>
      <c r="M159" s="44">
        <f t="shared" si="94"/>
        <v>1.6922133593565128E-4</v>
      </c>
      <c r="N159" s="62">
        <f t="shared" si="95"/>
        <v>288260.73180197377</v>
      </c>
      <c r="O159" s="101">
        <f t="shared" si="96"/>
        <v>288260.73180197377</v>
      </c>
      <c r="P159" s="102">
        <f t="shared" si="130"/>
        <v>1.7526053868118839E-4</v>
      </c>
      <c r="Q159" s="101">
        <f t="shared" si="97"/>
        <v>298548.23481277027</v>
      </c>
      <c r="R159" s="101">
        <f t="shared" si="98"/>
        <v>8.3249187109689995</v>
      </c>
      <c r="S159" s="101">
        <f t="shared" si="99"/>
        <v>8</v>
      </c>
      <c r="T159" s="101">
        <f t="shared" si="100"/>
        <v>10</v>
      </c>
      <c r="U159" s="101">
        <f t="shared" si="101"/>
        <v>358620</v>
      </c>
      <c r="V159" s="103" t="str">
        <f t="shared" si="102"/>
        <v>N/D</v>
      </c>
      <c r="W159" s="104" t="str">
        <f t="shared" si="103"/>
        <v xml:space="preserve"> </v>
      </c>
      <c r="X159" s="70" t="str">
        <f t="shared" si="104"/>
        <v xml:space="preserve"> </v>
      </c>
      <c r="Y159" s="69">
        <f t="shared" si="105"/>
        <v>10</v>
      </c>
      <c r="Z159" s="105">
        <f t="shared" si="106"/>
        <v>358620</v>
      </c>
      <c r="AA159" s="62">
        <f t="shared" si="107"/>
        <v>636834.48114403395</v>
      </c>
      <c r="AB159" s="106">
        <f t="shared" si="108"/>
        <v>301450</v>
      </c>
      <c r="AC159" s="107" t="str">
        <f t="shared" si="109"/>
        <v>0</v>
      </c>
      <c r="AD159" s="108">
        <f t="shared" si="110"/>
        <v>0</v>
      </c>
      <c r="AE159" s="106">
        <f t="shared" si="111"/>
        <v>301450</v>
      </c>
      <c r="AF159" s="109">
        <f t="shared" si="112"/>
        <v>335384.48114403395</v>
      </c>
      <c r="AG159" s="101">
        <f t="shared" si="113"/>
        <v>8</v>
      </c>
      <c r="AH159" s="70" t="str">
        <f t="shared" si="114"/>
        <v xml:space="preserve"> </v>
      </c>
      <c r="AI159" s="69">
        <f t="shared" si="115"/>
        <v>8</v>
      </c>
      <c r="AJ159" s="105">
        <f t="shared" si="116"/>
        <v>340440</v>
      </c>
      <c r="AK159" s="110">
        <f t="shared" si="117"/>
        <v>10</v>
      </c>
      <c r="AL159" s="111">
        <f t="shared" si="118"/>
        <v>8</v>
      </c>
      <c r="AM159" s="62">
        <f t="shared" si="119"/>
        <v>641890</v>
      </c>
      <c r="AN159" s="62">
        <f t="shared" si="120"/>
        <v>2102.4</v>
      </c>
      <c r="AO159" s="62">
        <f t="shared" si="88"/>
        <v>639787.6</v>
      </c>
      <c r="AP159" s="60">
        <f t="shared" si="121"/>
        <v>8</v>
      </c>
      <c r="AQ159" s="62">
        <f t="shared" si="122"/>
        <v>99280</v>
      </c>
      <c r="AR159" s="60">
        <f t="shared" si="123"/>
        <v>10</v>
      </c>
      <c r="AS159" s="62">
        <f t="shared" si="124"/>
        <v>301450</v>
      </c>
      <c r="AT159" s="112">
        <f t="shared" si="125"/>
        <v>8</v>
      </c>
      <c r="AU159" s="62">
        <f t="shared" si="126"/>
        <v>239057.59999999998</v>
      </c>
      <c r="AV159" s="113">
        <f t="shared" si="127"/>
        <v>18</v>
      </c>
      <c r="AW159" s="62">
        <f t="shared" si="128"/>
        <v>998407.6</v>
      </c>
    </row>
    <row r="160" spans="2:49" s="114" customFormat="1" hidden="1" x14ac:dyDescent="0.25">
      <c r="B160" s="60" t="s">
        <v>296</v>
      </c>
      <c r="C160" s="2" t="str">
        <f t="shared" si="129"/>
        <v>02</v>
      </c>
      <c r="D160" s="60" t="s">
        <v>297</v>
      </c>
      <c r="E160" s="43">
        <v>423</v>
      </c>
      <c r="F160" s="60">
        <v>153</v>
      </c>
      <c r="G160" s="60">
        <v>5837.28</v>
      </c>
      <c r="H160" s="43">
        <f t="shared" si="89"/>
        <v>270</v>
      </c>
      <c r="I160" s="44">
        <f t="shared" si="90"/>
        <v>3.2099408300906984E-4</v>
      </c>
      <c r="J160" s="44">
        <f t="shared" si="91"/>
        <v>1.1205307533914166</v>
      </c>
      <c r="K160" s="45">
        <f t="shared" si="92"/>
        <v>0.36170212765957449</v>
      </c>
      <c r="L160" s="44">
        <f t="shared" si="93"/>
        <v>3.5968374166833993E-4</v>
      </c>
      <c r="M160" s="44">
        <f t="shared" si="94"/>
        <v>3.7479471051852088E-4</v>
      </c>
      <c r="N160" s="62">
        <f t="shared" si="95"/>
        <v>638445.48284774739</v>
      </c>
      <c r="O160" s="101">
        <f t="shared" si="96"/>
        <v>638445.48284774739</v>
      </c>
      <c r="P160" s="102">
        <f t="shared" si="130"/>
        <v>3.8817045437647597E-4</v>
      </c>
      <c r="Q160" s="101">
        <f t="shared" si="97"/>
        <v>661230.44487142551</v>
      </c>
      <c r="R160" s="101">
        <f t="shared" si="98"/>
        <v>18.438192093899545</v>
      </c>
      <c r="S160" s="101">
        <f t="shared" si="99"/>
        <v>18</v>
      </c>
      <c r="T160" s="101">
        <f t="shared" si="100"/>
        <v>18</v>
      </c>
      <c r="U160" s="101">
        <f t="shared" si="101"/>
        <v>645516</v>
      </c>
      <c r="V160" s="103">
        <f t="shared" si="102"/>
        <v>3.667930064800098E-4</v>
      </c>
      <c r="W160" s="104">
        <f t="shared" si="103"/>
        <v>9.7725175090938735E-4</v>
      </c>
      <c r="X160" s="70">
        <f t="shared" si="104"/>
        <v>2</v>
      </c>
      <c r="Y160" s="69">
        <f t="shared" si="105"/>
        <v>16</v>
      </c>
      <c r="Z160" s="105">
        <f t="shared" si="106"/>
        <v>573792</v>
      </c>
      <c r="AA160" s="62">
        <f t="shared" si="107"/>
        <v>1410473.4115759069</v>
      </c>
      <c r="AB160" s="106">
        <f t="shared" si="108"/>
        <v>482320</v>
      </c>
      <c r="AC160" s="107" t="str">
        <f t="shared" si="109"/>
        <v>0</v>
      </c>
      <c r="AD160" s="108">
        <f t="shared" si="110"/>
        <v>0</v>
      </c>
      <c r="AE160" s="106">
        <f t="shared" si="111"/>
        <v>482320</v>
      </c>
      <c r="AF160" s="109">
        <f t="shared" si="112"/>
        <v>928153.41157590691</v>
      </c>
      <c r="AG160" s="101">
        <f t="shared" si="113"/>
        <v>22</v>
      </c>
      <c r="AH160" s="70">
        <f t="shared" si="114"/>
        <v>1</v>
      </c>
      <c r="AI160" s="69">
        <f t="shared" si="115"/>
        <v>21</v>
      </c>
      <c r="AJ160" s="105">
        <f t="shared" si="116"/>
        <v>893655</v>
      </c>
      <c r="AK160" s="110">
        <f t="shared" si="117"/>
        <v>16</v>
      </c>
      <c r="AL160" s="111">
        <f t="shared" si="118"/>
        <v>21</v>
      </c>
      <c r="AM160" s="62">
        <f t="shared" si="119"/>
        <v>1375975</v>
      </c>
      <c r="AN160" s="62">
        <f t="shared" si="120"/>
        <v>4506.8</v>
      </c>
      <c r="AO160" s="62">
        <f t="shared" si="88"/>
        <v>1371468.2</v>
      </c>
      <c r="AP160" s="60">
        <f t="shared" si="121"/>
        <v>21</v>
      </c>
      <c r="AQ160" s="62">
        <f t="shared" si="122"/>
        <v>260610</v>
      </c>
      <c r="AR160" s="60">
        <f t="shared" si="123"/>
        <v>16</v>
      </c>
      <c r="AS160" s="62">
        <f t="shared" si="124"/>
        <v>482320</v>
      </c>
      <c r="AT160" s="112">
        <f t="shared" si="125"/>
        <v>21</v>
      </c>
      <c r="AU160" s="62">
        <f t="shared" si="126"/>
        <v>628538.19999999995</v>
      </c>
      <c r="AV160" s="113">
        <f t="shared" si="127"/>
        <v>37</v>
      </c>
      <c r="AW160" s="62">
        <f t="shared" si="128"/>
        <v>1945260.2</v>
      </c>
    </row>
    <row r="161" spans="2:49" s="114" customFormat="1" hidden="1" x14ac:dyDescent="0.25">
      <c r="B161" s="60" t="s">
        <v>298</v>
      </c>
      <c r="C161" s="2" t="str">
        <f t="shared" si="129"/>
        <v>02</v>
      </c>
      <c r="D161" s="60" t="s">
        <v>299</v>
      </c>
      <c r="E161" s="43">
        <v>313</v>
      </c>
      <c r="F161" s="60">
        <v>75</v>
      </c>
      <c r="G161" s="60">
        <v>5324.28</v>
      </c>
      <c r="H161" s="43">
        <f t="shared" si="89"/>
        <v>238</v>
      </c>
      <c r="I161" s="44">
        <f t="shared" si="90"/>
        <v>2.8295033983762453E-4</v>
      </c>
      <c r="J161" s="44">
        <f t="shared" si="91"/>
        <v>1.2284950746686216</v>
      </c>
      <c r="K161" s="45">
        <f t="shared" si="92"/>
        <v>0.23961661341853036</v>
      </c>
      <c r="L161" s="44">
        <f t="shared" si="93"/>
        <v>3.4760309886633443E-4</v>
      </c>
      <c r="M161" s="44">
        <f t="shared" si="94"/>
        <v>3.6220653791762999E-4</v>
      </c>
      <c r="N161" s="62">
        <f t="shared" si="95"/>
        <v>617002.11209358776</v>
      </c>
      <c r="O161" s="101">
        <f t="shared" si="96"/>
        <v>617002.11209358776</v>
      </c>
      <c r="P161" s="102">
        <f t="shared" si="130"/>
        <v>3.751330327130348E-4</v>
      </c>
      <c r="Q161" s="101">
        <f t="shared" si="97"/>
        <v>639021.79908373626</v>
      </c>
      <c r="R161" s="101">
        <f t="shared" si="98"/>
        <v>17.81891135697218</v>
      </c>
      <c r="S161" s="101">
        <f t="shared" si="99"/>
        <v>18</v>
      </c>
      <c r="T161" s="101">
        <f t="shared" si="100"/>
        <v>18</v>
      </c>
      <c r="U161" s="101">
        <f t="shared" si="101"/>
        <v>645516</v>
      </c>
      <c r="V161" s="103">
        <f t="shared" si="102"/>
        <v>3.667930064800098E-4</v>
      </c>
      <c r="W161" s="104">
        <f t="shared" si="103"/>
        <v>9.7725175090938735E-4</v>
      </c>
      <c r="X161" s="70">
        <f t="shared" si="104"/>
        <v>2</v>
      </c>
      <c r="Y161" s="69">
        <f t="shared" si="105"/>
        <v>16</v>
      </c>
      <c r="Z161" s="105">
        <f t="shared" si="106"/>
        <v>573792</v>
      </c>
      <c r="AA161" s="62">
        <f t="shared" si="107"/>
        <v>1363100.0568950982</v>
      </c>
      <c r="AB161" s="106">
        <f t="shared" si="108"/>
        <v>482320</v>
      </c>
      <c r="AC161" s="107" t="str">
        <f t="shared" si="109"/>
        <v>0</v>
      </c>
      <c r="AD161" s="108">
        <f t="shared" si="110"/>
        <v>0</v>
      </c>
      <c r="AE161" s="106">
        <f t="shared" si="111"/>
        <v>482320</v>
      </c>
      <c r="AF161" s="109">
        <f t="shared" si="112"/>
        <v>880780.05689509818</v>
      </c>
      <c r="AG161" s="101">
        <f t="shared" si="113"/>
        <v>21</v>
      </c>
      <c r="AH161" s="70">
        <f t="shared" si="114"/>
        <v>1</v>
      </c>
      <c r="AI161" s="69">
        <f t="shared" si="115"/>
        <v>20</v>
      </c>
      <c r="AJ161" s="105">
        <f t="shared" si="116"/>
        <v>851100</v>
      </c>
      <c r="AK161" s="110">
        <f t="shared" si="117"/>
        <v>16</v>
      </c>
      <c r="AL161" s="111">
        <f t="shared" si="118"/>
        <v>20</v>
      </c>
      <c r="AM161" s="62">
        <f t="shared" si="119"/>
        <v>1333420</v>
      </c>
      <c r="AN161" s="62">
        <f t="shared" si="120"/>
        <v>4367.3999999999996</v>
      </c>
      <c r="AO161" s="62">
        <f t="shared" si="88"/>
        <v>1329052.6000000001</v>
      </c>
      <c r="AP161" s="60">
        <f t="shared" si="121"/>
        <v>20</v>
      </c>
      <c r="AQ161" s="62">
        <f t="shared" si="122"/>
        <v>248200</v>
      </c>
      <c r="AR161" s="60">
        <f t="shared" si="123"/>
        <v>16</v>
      </c>
      <c r="AS161" s="62">
        <f t="shared" si="124"/>
        <v>482320</v>
      </c>
      <c r="AT161" s="112">
        <f t="shared" si="125"/>
        <v>20</v>
      </c>
      <c r="AU161" s="62">
        <f t="shared" si="126"/>
        <v>598532.60000000009</v>
      </c>
      <c r="AV161" s="113">
        <f t="shared" si="127"/>
        <v>36</v>
      </c>
      <c r="AW161" s="62">
        <f t="shared" si="128"/>
        <v>1902844.6</v>
      </c>
    </row>
    <row r="162" spans="2:49" s="114" customFormat="1" hidden="1" x14ac:dyDescent="0.25">
      <c r="B162" s="60" t="s">
        <v>300</v>
      </c>
      <c r="C162" s="2" t="str">
        <f t="shared" si="129"/>
        <v>02</v>
      </c>
      <c r="D162" s="60" t="s">
        <v>301</v>
      </c>
      <c r="E162" s="43">
        <v>70</v>
      </c>
      <c r="F162" s="60">
        <v>0</v>
      </c>
      <c r="G162" s="60">
        <v>7038.61</v>
      </c>
      <c r="H162" s="43">
        <f t="shared" si="89"/>
        <v>70</v>
      </c>
      <c r="I162" s="44">
        <f t="shared" si="90"/>
        <v>8.3220688187536626E-5</v>
      </c>
      <c r="J162" s="44">
        <f t="shared" si="91"/>
        <v>0.9292817411614861</v>
      </c>
      <c r="K162" s="45">
        <f t="shared" si="92"/>
        <v>0</v>
      </c>
      <c r="L162" s="44">
        <f t="shared" si="93"/>
        <v>7.7335466019571149E-5</v>
      </c>
      <c r="M162" s="44">
        <f t="shared" si="94"/>
        <v>8.0584469748834869E-5</v>
      </c>
      <c r="N162" s="62">
        <f t="shared" si="95"/>
        <v>137271.92314866508</v>
      </c>
      <c r="O162" s="101">
        <f t="shared" si="96"/>
        <v>0</v>
      </c>
      <c r="P162" s="102">
        <f t="shared" si="130"/>
        <v>0</v>
      </c>
      <c r="Q162" s="101">
        <f t="shared" si="97"/>
        <v>0</v>
      </c>
      <c r="R162" s="101">
        <f t="shared" si="98"/>
        <v>0</v>
      </c>
      <c r="S162" s="101">
        <f t="shared" si="99"/>
        <v>0</v>
      </c>
      <c r="T162" s="101">
        <f t="shared" si="100"/>
        <v>0</v>
      </c>
      <c r="U162" s="101">
        <f t="shared" si="101"/>
        <v>0</v>
      </c>
      <c r="V162" s="103" t="str">
        <f t="shared" si="102"/>
        <v>N/D</v>
      </c>
      <c r="W162" s="104" t="str">
        <f t="shared" si="103"/>
        <v xml:space="preserve"> </v>
      </c>
      <c r="X162" s="70" t="str">
        <f t="shared" si="104"/>
        <v xml:space="preserve"> </v>
      </c>
      <c r="Y162" s="69">
        <f t="shared" si="105"/>
        <v>0</v>
      </c>
      <c r="Z162" s="105">
        <f t="shared" si="106"/>
        <v>0</v>
      </c>
      <c r="AA162" s="62">
        <f t="shared" si="107"/>
        <v>303265.35774591152</v>
      </c>
      <c r="AB162" s="106">
        <f t="shared" si="108"/>
        <v>0</v>
      </c>
      <c r="AC162" s="107">
        <f t="shared" si="109"/>
        <v>425550</v>
      </c>
      <c r="AD162" s="108">
        <f t="shared" si="110"/>
        <v>10</v>
      </c>
      <c r="AE162" s="106">
        <f t="shared" si="111"/>
        <v>425550</v>
      </c>
      <c r="AF162" s="109">
        <f t="shared" si="112"/>
        <v>0</v>
      </c>
      <c r="AG162" s="101">
        <f t="shared" si="113"/>
        <v>0</v>
      </c>
      <c r="AH162" s="70" t="str">
        <f t="shared" si="114"/>
        <v xml:space="preserve"> </v>
      </c>
      <c r="AI162" s="69">
        <f t="shared" si="115"/>
        <v>10</v>
      </c>
      <c r="AJ162" s="105">
        <f t="shared" si="116"/>
        <v>425550</v>
      </c>
      <c r="AK162" s="110">
        <f t="shared" si="117"/>
        <v>0</v>
      </c>
      <c r="AL162" s="111">
        <f t="shared" si="118"/>
        <v>10</v>
      </c>
      <c r="AM162" s="62">
        <f t="shared" si="119"/>
        <v>425550</v>
      </c>
      <c r="AN162" s="62">
        <f t="shared" si="120"/>
        <v>1393.8</v>
      </c>
      <c r="AO162" s="62">
        <f t="shared" si="88"/>
        <v>424156.2</v>
      </c>
      <c r="AP162" s="60">
        <f t="shared" si="121"/>
        <v>10</v>
      </c>
      <c r="AQ162" s="62">
        <f t="shared" si="122"/>
        <v>124100</v>
      </c>
      <c r="AR162" s="60">
        <f t="shared" si="123"/>
        <v>0</v>
      </c>
      <c r="AS162" s="62">
        <f t="shared" si="124"/>
        <v>0</v>
      </c>
      <c r="AT162" s="112">
        <f t="shared" si="125"/>
        <v>10</v>
      </c>
      <c r="AU162" s="62">
        <f t="shared" si="126"/>
        <v>300056.2</v>
      </c>
      <c r="AV162" s="113">
        <f t="shared" si="127"/>
        <v>10</v>
      </c>
      <c r="AW162" s="62">
        <f t="shared" si="128"/>
        <v>424156.2</v>
      </c>
    </row>
    <row r="163" spans="2:49" s="114" customFormat="1" hidden="1" x14ac:dyDescent="0.25">
      <c r="B163" s="60" t="s">
        <v>302</v>
      </c>
      <c r="C163" s="2" t="str">
        <f t="shared" si="129"/>
        <v>02</v>
      </c>
      <c r="D163" s="60" t="s">
        <v>303</v>
      </c>
      <c r="E163" s="43">
        <v>81</v>
      </c>
      <c r="F163" s="60">
        <v>0</v>
      </c>
      <c r="G163" s="60">
        <v>5058.09</v>
      </c>
      <c r="H163" s="43">
        <f t="shared" si="89"/>
        <v>81</v>
      </c>
      <c r="I163" s="44">
        <f t="shared" si="90"/>
        <v>9.6298224902720964E-5</v>
      </c>
      <c r="J163" s="44">
        <f t="shared" si="91"/>
        <v>1.2931465743307549</v>
      </c>
      <c r="K163" s="45">
        <f t="shared" si="92"/>
        <v>0</v>
      </c>
      <c r="L163" s="44">
        <f t="shared" si="93"/>
        <v>1.2452771964708621E-4</v>
      </c>
      <c r="M163" s="44">
        <f t="shared" si="94"/>
        <v>1.2975935587240749E-4</v>
      </c>
      <c r="N163" s="62">
        <f t="shared" si="95"/>
        <v>221039.07096062938</v>
      </c>
      <c r="O163" s="101">
        <f t="shared" si="96"/>
        <v>0</v>
      </c>
      <c r="P163" s="102">
        <f t="shared" si="130"/>
        <v>0</v>
      </c>
      <c r="Q163" s="101">
        <f t="shared" si="97"/>
        <v>0</v>
      </c>
      <c r="R163" s="101">
        <f t="shared" si="98"/>
        <v>0</v>
      </c>
      <c r="S163" s="101">
        <f t="shared" si="99"/>
        <v>0</v>
      </c>
      <c r="T163" s="101">
        <f t="shared" si="100"/>
        <v>0</v>
      </c>
      <c r="U163" s="101">
        <f t="shared" si="101"/>
        <v>0</v>
      </c>
      <c r="V163" s="103" t="str">
        <f t="shared" si="102"/>
        <v>N/D</v>
      </c>
      <c r="W163" s="104" t="str">
        <f t="shared" si="103"/>
        <v xml:space="preserve"> </v>
      </c>
      <c r="X163" s="70" t="str">
        <f t="shared" si="104"/>
        <v xml:space="preserve"> </v>
      </c>
      <c r="Y163" s="69">
        <f t="shared" si="105"/>
        <v>0</v>
      </c>
      <c r="Z163" s="105">
        <f t="shared" si="106"/>
        <v>0</v>
      </c>
      <c r="AA163" s="62">
        <f t="shared" si="107"/>
        <v>488326.31898150156</v>
      </c>
      <c r="AB163" s="106">
        <f t="shared" si="108"/>
        <v>0</v>
      </c>
      <c r="AC163" s="107">
        <f t="shared" si="109"/>
        <v>425550</v>
      </c>
      <c r="AD163" s="108">
        <f t="shared" si="110"/>
        <v>10</v>
      </c>
      <c r="AE163" s="106">
        <f t="shared" si="111"/>
        <v>425550</v>
      </c>
      <c r="AF163" s="109">
        <f t="shared" si="112"/>
        <v>62776.318981501565</v>
      </c>
      <c r="AG163" s="101">
        <f t="shared" si="113"/>
        <v>1</v>
      </c>
      <c r="AH163" s="70" t="str">
        <f t="shared" si="114"/>
        <v xml:space="preserve"> </v>
      </c>
      <c r="AI163" s="69">
        <f t="shared" si="115"/>
        <v>11</v>
      </c>
      <c r="AJ163" s="105">
        <f t="shared" si="116"/>
        <v>468105</v>
      </c>
      <c r="AK163" s="110">
        <f t="shared" si="117"/>
        <v>0</v>
      </c>
      <c r="AL163" s="111">
        <f t="shared" si="118"/>
        <v>11</v>
      </c>
      <c r="AM163" s="62">
        <f t="shared" si="119"/>
        <v>468105</v>
      </c>
      <c r="AN163" s="62">
        <f t="shared" si="120"/>
        <v>1533.2</v>
      </c>
      <c r="AO163" s="62">
        <f t="shared" si="88"/>
        <v>466571.8</v>
      </c>
      <c r="AP163" s="60">
        <f t="shared" si="121"/>
        <v>11</v>
      </c>
      <c r="AQ163" s="62">
        <f t="shared" si="122"/>
        <v>136510</v>
      </c>
      <c r="AR163" s="60">
        <f t="shared" si="123"/>
        <v>0</v>
      </c>
      <c r="AS163" s="62">
        <f t="shared" si="124"/>
        <v>0</v>
      </c>
      <c r="AT163" s="112">
        <f t="shared" si="125"/>
        <v>11</v>
      </c>
      <c r="AU163" s="62">
        <f t="shared" si="126"/>
        <v>330061.8</v>
      </c>
      <c r="AV163" s="113">
        <f t="shared" si="127"/>
        <v>11</v>
      </c>
      <c r="AW163" s="62">
        <f t="shared" si="128"/>
        <v>466571.8</v>
      </c>
    </row>
    <row r="164" spans="2:49" s="114" customFormat="1" hidden="1" x14ac:dyDescent="0.25">
      <c r="B164" s="60" t="s">
        <v>304</v>
      </c>
      <c r="C164" s="2" t="str">
        <f t="shared" si="129"/>
        <v>02</v>
      </c>
      <c r="D164" s="60" t="s">
        <v>305</v>
      </c>
      <c r="E164" s="43">
        <v>503</v>
      </c>
      <c r="F164" s="60">
        <v>235</v>
      </c>
      <c r="G164" s="60">
        <v>5621.16</v>
      </c>
      <c r="H164" s="43">
        <f t="shared" si="89"/>
        <v>268</v>
      </c>
      <c r="I164" s="44">
        <f t="shared" si="90"/>
        <v>3.1861634906085452E-4</v>
      </c>
      <c r="J164" s="44">
        <f t="shared" si="91"/>
        <v>1.1636124494155384</v>
      </c>
      <c r="K164" s="45">
        <f t="shared" si="92"/>
        <v>0.4671968190854871</v>
      </c>
      <c r="L164" s="44">
        <f t="shared" si="93"/>
        <v>3.7074595035453711E-4</v>
      </c>
      <c r="M164" s="44">
        <f t="shared" si="94"/>
        <v>3.8632166273217352E-4</v>
      </c>
      <c r="N164" s="62">
        <f t="shared" si="95"/>
        <v>658081.11367515929</v>
      </c>
      <c r="O164" s="101">
        <f t="shared" si="96"/>
        <v>658081.11367515929</v>
      </c>
      <c r="P164" s="102">
        <f t="shared" si="130"/>
        <v>4.0010878262064785E-4</v>
      </c>
      <c r="Q164" s="101">
        <f t="shared" si="97"/>
        <v>681566.83577112737</v>
      </c>
      <c r="R164" s="101">
        <f t="shared" si="98"/>
        <v>19.005265622974942</v>
      </c>
      <c r="S164" s="101">
        <f t="shared" si="99"/>
        <v>19</v>
      </c>
      <c r="T164" s="101">
        <f t="shared" si="100"/>
        <v>19</v>
      </c>
      <c r="U164" s="101">
        <f t="shared" si="101"/>
        <v>681378</v>
      </c>
      <c r="V164" s="103">
        <f t="shared" si="102"/>
        <v>3.8717039572889919E-4</v>
      </c>
      <c r="W164" s="104">
        <f t="shared" si="103"/>
        <v>1.0315435148487977E-3</v>
      </c>
      <c r="X164" s="70">
        <f t="shared" si="104"/>
        <v>2</v>
      </c>
      <c r="Y164" s="69">
        <f t="shared" si="105"/>
        <v>17</v>
      </c>
      <c r="Z164" s="105">
        <f t="shared" si="106"/>
        <v>609654</v>
      </c>
      <c r="AA164" s="62">
        <f t="shared" si="107"/>
        <v>1453853.0515696779</v>
      </c>
      <c r="AB164" s="106">
        <f t="shared" si="108"/>
        <v>512465</v>
      </c>
      <c r="AC164" s="107" t="str">
        <f t="shared" si="109"/>
        <v>0</v>
      </c>
      <c r="AD164" s="108">
        <f t="shared" si="110"/>
        <v>0</v>
      </c>
      <c r="AE164" s="106">
        <f t="shared" si="111"/>
        <v>512465</v>
      </c>
      <c r="AF164" s="109">
        <f t="shared" si="112"/>
        <v>941388.05156967789</v>
      </c>
      <c r="AG164" s="101">
        <f t="shared" si="113"/>
        <v>22</v>
      </c>
      <c r="AH164" s="70">
        <f t="shared" si="114"/>
        <v>1</v>
      </c>
      <c r="AI164" s="69">
        <f t="shared" si="115"/>
        <v>21</v>
      </c>
      <c r="AJ164" s="105">
        <f t="shared" si="116"/>
        <v>893655</v>
      </c>
      <c r="AK164" s="110">
        <f t="shared" si="117"/>
        <v>17</v>
      </c>
      <c r="AL164" s="111">
        <f t="shared" si="118"/>
        <v>21</v>
      </c>
      <c r="AM164" s="62">
        <f t="shared" si="119"/>
        <v>1406120</v>
      </c>
      <c r="AN164" s="62">
        <f t="shared" si="120"/>
        <v>4605.5</v>
      </c>
      <c r="AO164" s="62">
        <f t="shared" si="88"/>
        <v>1401514.5</v>
      </c>
      <c r="AP164" s="60">
        <f t="shared" si="121"/>
        <v>21</v>
      </c>
      <c r="AQ164" s="62">
        <f t="shared" si="122"/>
        <v>260610</v>
      </c>
      <c r="AR164" s="60">
        <f t="shared" si="123"/>
        <v>17</v>
      </c>
      <c r="AS164" s="62">
        <f t="shared" si="124"/>
        <v>512465</v>
      </c>
      <c r="AT164" s="112">
        <f t="shared" si="125"/>
        <v>21</v>
      </c>
      <c r="AU164" s="62">
        <f t="shared" si="126"/>
        <v>628439.5</v>
      </c>
      <c r="AV164" s="113">
        <f t="shared" si="127"/>
        <v>38</v>
      </c>
      <c r="AW164" s="62">
        <f t="shared" si="128"/>
        <v>2011168.5</v>
      </c>
    </row>
    <row r="165" spans="2:49" s="114" customFormat="1" hidden="1" x14ac:dyDescent="0.25">
      <c r="B165" s="60" t="s">
        <v>306</v>
      </c>
      <c r="C165" s="2" t="str">
        <f t="shared" si="129"/>
        <v>02</v>
      </c>
      <c r="D165" s="60" t="s">
        <v>307</v>
      </c>
      <c r="E165" s="43">
        <v>471</v>
      </c>
      <c r="F165" s="60">
        <v>94</v>
      </c>
      <c r="G165" s="60">
        <v>8662.94</v>
      </c>
      <c r="H165" s="43">
        <f t="shared" si="89"/>
        <v>377</v>
      </c>
      <c r="I165" s="44">
        <f t="shared" si="90"/>
        <v>4.4820284923859012E-4</v>
      </c>
      <c r="J165" s="44">
        <f t="shared" si="91"/>
        <v>0.7550383306541022</v>
      </c>
      <c r="K165" s="45">
        <f t="shared" si="92"/>
        <v>0.19957537154989385</v>
      </c>
      <c r="L165" s="44">
        <f t="shared" si="93"/>
        <v>3.3841033108351735E-4</v>
      </c>
      <c r="M165" s="44">
        <f t="shared" si="94"/>
        <v>3.5262756522332935E-4</v>
      </c>
      <c r="N165" s="62">
        <f t="shared" si="95"/>
        <v>600684.77442748984</v>
      </c>
      <c r="O165" s="101">
        <f t="shared" si="96"/>
        <v>600684.77442748984</v>
      </c>
      <c r="P165" s="102">
        <f t="shared" si="130"/>
        <v>3.652122038463137E-4</v>
      </c>
      <c r="Q165" s="101">
        <f t="shared" si="97"/>
        <v>622122.12521347054</v>
      </c>
      <c r="R165" s="101">
        <f t="shared" si="98"/>
        <v>17.347669544740128</v>
      </c>
      <c r="S165" s="101">
        <f t="shared" si="99"/>
        <v>17</v>
      </c>
      <c r="T165" s="101">
        <f t="shared" si="100"/>
        <v>17</v>
      </c>
      <c r="U165" s="101">
        <f t="shared" si="101"/>
        <v>609654</v>
      </c>
      <c r="V165" s="103" t="str">
        <f t="shared" si="102"/>
        <v>N/D</v>
      </c>
      <c r="W165" s="104" t="str">
        <f t="shared" si="103"/>
        <v xml:space="preserve"> </v>
      </c>
      <c r="X165" s="70" t="str">
        <f t="shared" si="104"/>
        <v xml:space="preserve"> </v>
      </c>
      <c r="Y165" s="69">
        <f t="shared" si="105"/>
        <v>17</v>
      </c>
      <c r="Z165" s="105">
        <f t="shared" si="106"/>
        <v>609654</v>
      </c>
      <c r="AA165" s="62">
        <f t="shared" si="107"/>
        <v>1327051.2922878531</v>
      </c>
      <c r="AB165" s="106">
        <f t="shared" si="108"/>
        <v>512465</v>
      </c>
      <c r="AC165" s="107" t="str">
        <f t="shared" si="109"/>
        <v>0</v>
      </c>
      <c r="AD165" s="108">
        <f t="shared" si="110"/>
        <v>0</v>
      </c>
      <c r="AE165" s="106">
        <f t="shared" si="111"/>
        <v>512465</v>
      </c>
      <c r="AF165" s="109">
        <f t="shared" si="112"/>
        <v>814586.29228785308</v>
      </c>
      <c r="AG165" s="101">
        <f t="shared" si="113"/>
        <v>19</v>
      </c>
      <c r="AH165" s="70" t="str">
        <f t="shared" si="114"/>
        <v xml:space="preserve"> </v>
      </c>
      <c r="AI165" s="69">
        <f t="shared" si="115"/>
        <v>19</v>
      </c>
      <c r="AJ165" s="105">
        <f t="shared" si="116"/>
        <v>808545</v>
      </c>
      <c r="AK165" s="110">
        <f t="shared" si="117"/>
        <v>17</v>
      </c>
      <c r="AL165" s="111">
        <f t="shared" si="118"/>
        <v>19</v>
      </c>
      <c r="AM165" s="62">
        <f t="shared" si="119"/>
        <v>1321010</v>
      </c>
      <c r="AN165" s="62">
        <f t="shared" si="120"/>
        <v>4326.7</v>
      </c>
      <c r="AO165" s="62">
        <f t="shared" si="88"/>
        <v>1316683.3</v>
      </c>
      <c r="AP165" s="60">
        <f t="shared" si="121"/>
        <v>19</v>
      </c>
      <c r="AQ165" s="62">
        <f t="shared" si="122"/>
        <v>235790</v>
      </c>
      <c r="AR165" s="60">
        <f t="shared" si="123"/>
        <v>17</v>
      </c>
      <c r="AS165" s="62">
        <f t="shared" si="124"/>
        <v>512465</v>
      </c>
      <c r="AT165" s="112">
        <f t="shared" si="125"/>
        <v>19</v>
      </c>
      <c r="AU165" s="62">
        <f t="shared" si="126"/>
        <v>568428.30000000005</v>
      </c>
      <c r="AV165" s="113">
        <f t="shared" si="127"/>
        <v>36</v>
      </c>
      <c r="AW165" s="62">
        <f t="shared" si="128"/>
        <v>1926337.3</v>
      </c>
    </row>
    <row r="166" spans="2:49" s="114" customFormat="1" hidden="1" x14ac:dyDescent="0.25">
      <c r="B166" s="60" t="s">
        <v>308</v>
      </c>
      <c r="C166" s="2" t="str">
        <f t="shared" si="129"/>
        <v>02</v>
      </c>
      <c r="D166" s="60" t="s">
        <v>309</v>
      </c>
      <c r="E166" s="43">
        <v>180</v>
      </c>
      <c r="F166" s="60">
        <v>0</v>
      </c>
      <c r="G166" s="60">
        <v>5299.2</v>
      </c>
      <c r="H166" s="43">
        <f t="shared" si="89"/>
        <v>180</v>
      </c>
      <c r="I166" s="44">
        <f t="shared" si="90"/>
        <v>2.139960553393799E-4</v>
      </c>
      <c r="J166" s="44">
        <f t="shared" si="91"/>
        <v>1.2343092836950196</v>
      </c>
      <c r="K166" s="45">
        <f t="shared" si="92"/>
        <v>0</v>
      </c>
      <c r="L166" s="44">
        <f t="shared" si="93"/>
        <v>2.641373177795098E-4</v>
      </c>
      <c r="M166" s="44">
        <f t="shared" si="94"/>
        <v>2.7523420740433168E-4</v>
      </c>
      <c r="N166" s="62">
        <f t="shared" si="95"/>
        <v>468848.7630985179</v>
      </c>
      <c r="O166" s="101">
        <f t="shared" si="96"/>
        <v>468848.7630985179</v>
      </c>
      <c r="P166" s="102">
        <f t="shared" si="130"/>
        <v>2.8505681737151721E-4</v>
      </c>
      <c r="Q166" s="101">
        <f t="shared" si="97"/>
        <v>485581.1256087806</v>
      </c>
      <c r="R166" s="101">
        <f t="shared" si="98"/>
        <v>13.540268964608236</v>
      </c>
      <c r="S166" s="101">
        <f t="shared" si="99"/>
        <v>14</v>
      </c>
      <c r="T166" s="101">
        <f t="shared" si="100"/>
        <v>14</v>
      </c>
      <c r="U166" s="101">
        <f t="shared" si="101"/>
        <v>502068</v>
      </c>
      <c r="V166" s="103" t="str">
        <f t="shared" si="102"/>
        <v>N/D</v>
      </c>
      <c r="W166" s="104" t="str">
        <f t="shared" si="103"/>
        <v xml:space="preserve"> </v>
      </c>
      <c r="X166" s="70" t="str">
        <f t="shared" si="104"/>
        <v xml:space="preserve"> </v>
      </c>
      <c r="Y166" s="69">
        <f t="shared" si="105"/>
        <v>14</v>
      </c>
      <c r="Z166" s="105">
        <f t="shared" si="106"/>
        <v>502068</v>
      </c>
      <c r="AA166" s="62">
        <f t="shared" si="107"/>
        <v>1035795.1182472587</v>
      </c>
      <c r="AB166" s="106">
        <f t="shared" si="108"/>
        <v>422030</v>
      </c>
      <c r="AC166" s="107" t="str">
        <f t="shared" si="109"/>
        <v>0</v>
      </c>
      <c r="AD166" s="108">
        <f t="shared" si="110"/>
        <v>0</v>
      </c>
      <c r="AE166" s="106">
        <f t="shared" si="111"/>
        <v>422030</v>
      </c>
      <c r="AF166" s="109">
        <f t="shared" si="112"/>
        <v>613765.11824725871</v>
      </c>
      <c r="AG166" s="101">
        <f t="shared" si="113"/>
        <v>14</v>
      </c>
      <c r="AH166" s="70" t="str">
        <f t="shared" si="114"/>
        <v xml:space="preserve"> </v>
      </c>
      <c r="AI166" s="69">
        <f t="shared" si="115"/>
        <v>14</v>
      </c>
      <c r="AJ166" s="105">
        <f t="shared" si="116"/>
        <v>595770</v>
      </c>
      <c r="AK166" s="110">
        <f t="shared" si="117"/>
        <v>14</v>
      </c>
      <c r="AL166" s="111">
        <f t="shared" si="118"/>
        <v>14</v>
      </c>
      <c r="AM166" s="62">
        <f t="shared" si="119"/>
        <v>1017800</v>
      </c>
      <c r="AN166" s="62">
        <f t="shared" si="120"/>
        <v>3333.6</v>
      </c>
      <c r="AO166" s="62">
        <f t="shared" si="88"/>
        <v>1014466.4</v>
      </c>
      <c r="AP166" s="60">
        <f t="shared" si="121"/>
        <v>14</v>
      </c>
      <c r="AQ166" s="62">
        <f t="shared" si="122"/>
        <v>173740</v>
      </c>
      <c r="AR166" s="60">
        <f t="shared" si="123"/>
        <v>14</v>
      </c>
      <c r="AS166" s="62">
        <f t="shared" si="124"/>
        <v>422030</v>
      </c>
      <c r="AT166" s="112">
        <f t="shared" si="125"/>
        <v>14</v>
      </c>
      <c r="AU166" s="62">
        <f t="shared" si="126"/>
        <v>418696.4</v>
      </c>
      <c r="AV166" s="113">
        <f t="shared" si="127"/>
        <v>28</v>
      </c>
      <c r="AW166" s="62">
        <f t="shared" si="128"/>
        <v>1516534.4</v>
      </c>
    </row>
    <row r="167" spans="2:49" s="114" customFormat="1" hidden="1" x14ac:dyDescent="0.25">
      <c r="B167" s="60" t="s">
        <v>310</v>
      </c>
      <c r="C167" s="2" t="str">
        <f t="shared" si="129"/>
        <v>02</v>
      </c>
      <c r="D167" s="60" t="s">
        <v>311</v>
      </c>
      <c r="E167" s="43">
        <v>145</v>
      </c>
      <c r="F167" s="60">
        <v>0</v>
      </c>
      <c r="G167" s="60">
        <v>5799.41</v>
      </c>
      <c r="H167" s="43">
        <f t="shared" si="89"/>
        <v>145</v>
      </c>
      <c r="I167" s="44">
        <f t="shared" si="90"/>
        <v>1.7238571124561158E-4</v>
      </c>
      <c r="J167" s="44">
        <f t="shared" si="91"/>
        <v>1.1278477907505502</v>
      </c>
      <c r="K167" s="45">
        <f t="shared" si="92"/>
        <v>0</v>
      </c>
      <c r="L167" s="44">
        <f t="shared" si="93"/>
        <v>1.944248435853253E-4</v>
      </c>
      <c r="M167" s="44">
        <f t="shared" si="94"/>
        <v>2.0259298524636317E-4</v>
      </c>
      <c r="N167" s="62">
        <f t="shared" si="95"/>
        <v>345107.79543349292</v>
      </c>
      <c r="O167" s="101">
        <f t="shared" si="96"/>
        <v>345107.79543349292</v>
      </c>
      <c r="P167" s="102">
        <f t="shared" si="130"/>
        <v>2.0982316166567506E-4</v>
      </c>
      <c r="Q167" s="101">
        <f t="shared" si="97"/>
        <v>357424.06710316439</v>
      </c>
      <c r="R167" s="101">
        <f t="shared" si="98"/>
        <v>9.9666518070147898</v>
      </c>
      <c r="S167" s="101">
        <f t="shared" si="99"/>
        <v>10</v>
      </c>
      <c r="T167" s="101">
        <f t="shared" si="100"/>
        <v>10</v>
      </c>
      <c r="U167" s="101">
        <f t="shared" si="101"/>
        <v>358620</v>
      </c>
      <c r="V167" s="103" t="str">
        <f t="shared" si="102"/>
        <v>N/D</v>
      </c>
      <c r="W167" s="104" t="str">
        <f t="shared" si="103"/>
        <v xml:space="preserve"> </v>
      </c>
      <c r="X167" s="70" t="str">
        <f t="shared" si="104"/>
        <v xml:space="preserve"> </v>
      </c>
      <c r="Y167" s="69">
        <f t="shared" si="105"/>
        <v>10</v>
      </c>
      <c r="Z167" s="105">
        <f t="shared" si="106"/>
        <v>358620</v>
      </c>
      <c r="AA167" s="62">
        <f t="shared" si="107"/>
        <v>762422.76382837177</v>
      </c>
      <c r="AB167" s="106">
        <f t="shared" si="108"/>
        <v>301450</v>
      </c>
      <c r="AC167" s="107" t="str">
        <f t="shared" si="109"/>
        <v>0</v>
      </c>
      <c r="AD167" s="108">
        <f t="shared" si="110"/>
        <v>0</v>
      </c>
      <c r="AE167" s="106">
        <f t="shared" si="111"/>
        <v>301450</v>
      </c>
      <c r="AF167" s="109">
        <f t="shared" si="112"/>
        <v>460972.76382837177</v>
      </c>
      <c r="AG167" s="101">
        <f t="shared" si="113"/>
        <v>11</v>
      </c>
      <c r="AH167" s="70" t="str">
        <f t="shared" si="114"/>
        <v xml:space="preserve"> </v>
      </c>
      <c r="AI167" s="69">
        <f t="shared" si="115"/>
        <v>11</v>
      </c>
      <c r="AJ167" s="105">
        <f t="shared" si="116"/>
        <v>468105</v>
      </c>
      <c r="AK167" s="110">
        <f t="shared" si="117"/>
        <v>10</v>
      </c>
      <c r="AL167" s="111">
        <f t="shared" si="118"/>
        <v>11</v>
      </c>
      <c r="AM167" s="62">
        <f t="shared" si="119"/>
        <v>769555</v>
      </c>
      <c r="AN167" s="62">
        <f t="shared" si="120"/>
        <v>2520.5</v>
      </c>
      <c r="AO167" s="62">
        <f t="shared" si="88"/>
        <v>767034.5</v>
      </c>
      <c r="AP167" s="60">
        <f t="shared" si="121"/>
        <v>11</v>
      </c>
      <c r="AQ167" s="62">
        <f t="shared" si="122"/>
        <v>136510</v>
      </c>
      <c r="AR167" s="60">
        <f t="shared" si="123"/>
        <v>10</v>
      </c>
      <c r="AS167" s="62">
        <f t="shared" si="124"/>
        <v>301450</v>
      </c>
      <c r="AT167" s="112">
        <f t="shared" si="125"/>
        <v>11</v>
      </c>
      <c r="AU167" s="62">
        <f t="shared" si="126"/>
        <v>329074.5</v>
      </c>
      <c r="AV167" s="113">
        <f t="shared" si="127"/>
        <v>21</v>
      </c>
      <c r="AW167" s="62">
        <f t="shared" si="128"/>
        <v>1125654.5</v>
      </c>
    </row>
    <row r="168" spans="2:49" s="114" customFormat="1" hidden="1" x14ac:dyDescent="0.25">
      <c r="B168" s="60" t="s">
        <v>312</v>
      </c>
      <c r="C168" s="2" t="str">
        <f t="shared" si="129"/>
        <v>02</v>
      </c>
      <c r="D168" s="60" t="s">
        <v>313</v>
      </c>
      <c r="E168" s="43">
        <v>168</v>
      </c>
      <c r="F168" s="60">
        <v>32</v>
      </c>
      <c r="G168" s="60">
        <v>6037.76</v>
      </c>
      <c r="H168" s="43">
        <f t="shared" si="89"/>
        <v>136</v>
      </c>
      <c r="I168" s="44">
        <f t="shared" si="90"/>
        <v>1.6168590847864261E-4</v>
      </c>
      <c r="J168" s="44">
        <f t="shared" si="91"/>
        <v>1.0833242388164894</v>
      </c>
      <c r="K168" s="45">
        <f t="shared" si="92"/>
        <v>0.19047619047619047</v>
      </c>
      <c r="L168" s="44">
        <f t="shared" si="93"/>
        <v>1.7515826372997809E-4</v>
      </c>
      <c r="M168" s="44">
        <f t="shared" si="94"/>
        <v>1.8251698129335373E-4</v>
      </c>
      <c r="N168" s="62">
        <f t="shared" si="95"/>
        <v>310909.24972909986</v>
      </c>
      <c r="O168" s="101">
        <f t="shared" si="96"/>
        <v>310909.24972909986</v>
      </c>
      <c r="P168" s="102">
        <f t="shared" si="130"/>
        <v>1.8903068152175233E-4</v>
      </c>
      <c r="Q168" s="101">
        <f t="shared" si="97"/>
        <v>322005.03729155514</v>
      </c>
      <c r="R168" s="101">
        <f t="shared" si="98"/>
        <v>8.9790038840989101</v>
      </c>
      <c r="S168" s="101">
        <f t="shared" si="99"/>
        <v>9</v>
      </c>
      <c r="T168" s="101">
        <f t="shared" si="100"/>
        <v>10</v>
      </c>
      <c r="U168" s="101">
        <f t="shared" si="101"/>
        <v>358620</v>
      </c>
      <c r="V168" s="103" t="str">
        <f t="shared" si="102"/>
        <v>N/D</v>
      </c>
      <c r="W168" s="104" t="str">
        <f t="shared" si="103"/>
        <v xml:space="preserve"> </v>
      </c>
      <c r="X168" s="70" t="str">
        <f t="shared" si="104"/>
        <v xml:space="preserve"> </v>
      </c>
      <c r="Y168" s="69">
        <f t="shared" si="105"/>
        <v>10</v>
      </c>
      <c r="Z168" s="105">
        <f t="shared" si="106"/>
        <v>358620</v>
      </c>
      <c r="AA168" s="62">
        <f t="shared" si="107"/>
        <v>686870.28405287792</v>
      </c>
      <c r="AB168" s="106">
        <f t="shared" si="108"/>
        <v>301450</v>
      </c>
      <c r="AC168" s="107" t="str">
        <f t="shared" si="109"/>
        <v>0</v>
      </c>
      <c r="AD168" s="108">
        <f t="shared" si="110"/>
        <v>0</v>
      </c>
      <c r="AE168" s="106">
        <f t="shared" si="111"/>
        <v>301450</v>
      </c>
      <c r="AF168" s="109">
        <f t="shared" si="112"/>
        <v>385420.28405287792</v>
      </c>
      <c r="AG168" s="101">
        <f t="shared" si="113"/>
        <v>9</v>
      </c>
      <c r="AH168" s="70" t="str">
        <f t="shared" si="114"/>
        <v xml:space="preserve"> </v>
      </c>
      <c r="AI168" s="69">
        <f t="shared" si="115"/>
        <v>9</v>
      </c>
      <c r="AJ168" s="105">
        <f t="shared" si="116"/>
        <v>382995</v>
      </c>
      <c r="AK168" s="110">
        <f t="shared" si="117"/>
        <v>10</v>
      </c>
      <c r="AL168" s="111">
        <f t="shared" si="118"/>
        <v>9</v>
      </c>
      <c r="AM168" s="62">
        <f t="shared" si="119"/>
        <v>684445</v>
      </c>
      <c r="AN168" s="62">
        <f t="shared" si="120"/>
        <v>2241.8000000000002</v>
      </c>
      <c r="AO168" s="62">
        <f t="shared" si="88"/>
        <v>682203.2</v>
      </c>
      <c r="AP168" s="60">
        <f t="shared" si="121"/>
        <v>9</v>
      </c>
      <c r="AQ168" s="62">
        <f t="shared" si="122"/>
        <v>111690</v>
      </c>
      <c r="AR168" s="60">
        <f t="shared" si="123"/>
        <v>10</v>
      </c>
      <c r="AS168" s="62">
        <f t="shared" si="124"/>
        <v>301450</v>
      </c>
      <c r="AT168" s="112">
        <f t="shared" si="125"/>
        <v>9</v>
      </c>
      <c r="AU168" s="62">
        <f t="shared" si="126"/>
        <v>269063.19999999995</v>
      </c>
      <c r="AV168" s="113">
        <f t="shared" si="127"/>
        <v>19</v>
      </c>
      <c r="AW168" s="62">
        <f t="shared" si="128"/>
        <v>1040823.2</v>
      </c>
    </row>
    <row r="169" spans="2:49" s="114" customFormat="1" hidden="1" x14ac:dyDescent="0.25">
      <c r="B169" s="60" t="s">
        <v>314</v>
      </c>
      <c r="C169" s="2" t="str">
        <f t="shared" si="129"/>
        <v>02</v>
      </c>
      <c r="D169" s="60" t="s">
        <v>315</v>
      </c>
      <c r="E169" s="43">
        <v>185</v>
      </c>
      <c r="F169" s="60">
        <v>79</v>
      </c>
      <c r="G169" s="60">
        <v>6795.22</v>
      </c>
      <c r="H169" s="43">
        <f t="shared" si="89"/>
        <v>106</v>
      </c>
      <c r="I169" s="44">
        <f t="shared" si="90"/>
        <v>1.2601989925541262E-4</v>
      </c>
      <c r="J169" s="44">
        <f t="shared" si="91"/>
        <v>0.96256659183317794</v>
      </c>
      <c r="K169" s="45">
        <f t="shared" si="92"/>
        <v>0.42702702702702705</v>
      </c>
      <c r="L169" s="44">
        <f t="shared" si="93"/>
        <v>1.2130254492944297E-4</v>
      </c>
      <c r="M169" s="44">
        <f t="shared" si="94"/>
        <v>1.2639868569292145E-4</v>
      </c>
      <c r="N169" s="62">
        <f t="shared" si="95"/>
        <v>215314.32449218113</v>
      </c>
      <c r="O169" s="101">
        <f t="shared" si="96"/>
        <v>215314.32449218113</v>
      </c>
      <c r="P169" s="102">
        <f t="shared" si="130"/>
        <v>1.30909625672495E-4</v>
      </c>
      <c r="Q169" s="101">
        <f t="shared" si="97"/>
        <v>222998.5024502202</v>
      </c>
      <c r="R169" s="101">
        <f t="shared" si="98"/>
        <v>6.2182394303223525</v>
      </c>
      <c r="S169" s="101">
        <f t="shared" si="99"/>
        <v>6</v>
      </c>
      <c r="T169" s="101">
        <f t="shared" si="100"/>
        <v>10</v>
      </c>
      <c r="U169" s="101">
        <f t="shared" si="101"/>
        <v>358620</v>
      </c>
      <c r="V169" s="103">
        <f t="shared" si="102"/>
        <v>2.0377389248889431E-4</v>
      </c>
      <c r="W169" s="104" t="str">
        <f t="shared" si="103"/>
        <v xml:space="preserve"> </v>
      </c>
      <c r="X169" s="70" t="str">
        <f t="shared" si="104"/>
        <v xml:space="preserve"> </v>
      </c>
      <c r="Y169" s="69">
        <f t="shared" si="105"/>
        <v>10</v>
      </c>
      <c r="Z169" s="105">
        <f t="shared" si="106"/>
        <v>358620</v>
      </c>
      <c r="AA169" s="62">
        <f t="shared" si="107"/>
        <v>475679.03288004297</v>
      </c>
      <c r="AB169" s="106">
        <f t="shared" si="108"/>
        <v>301450</v>
      </c>
      <c r="AC169" s="107" t="str">
        <f t="shared" si="109"/>
        <v>0</v>
      </c>
      <c r="AD169" s="108">
        <f t="shared" si="110"/>
        <v>0</v>
      </c>
      <c r="AE169" s="106">
        <f t="shared" si="111"/>
        <v>301450</v>
      </c>
      <c r="AF169" s="109">
        <f t="shared" si="112"/>
        <v>174229.03288004297</v>
      </c>
      <c r="AG169" s="101">
        <f t="shared" si="113"/>
        <v>4</v>
      </c>
      <c r="AH169" s="70" t="str">
        <f t="shared" si="114"/>
        <v xml:space="preserve"> </v>
      </c>
      <c r="AI169" s="69">
        <f t="shared" si="115"/>
        <v>4</v>
      </c>
      <c r="AJ169" s="105">
        <f t="shared" si="116"/>
        <v>170220</v>
      </c>
      <c r="AK169" s="110">
        <f t="shared" si="117"/>
        <v>10</v>
      </c>
      <c r="AL169" s="111">
        <f t="shared" si="118"/>
        <v>4</v>
      </c>
      <c r="AM169" s="62">
        <f t="shared" si="119"/>
        <v>471670</v>
      </c>
      <c r="AN169" s="62">
        <f t="shared" si="120"/>
        <v>1544.9</v>
      </c>
      <c r="AO169" s="62">
        <f t="shared" si="88"/>
        <v>470125.1</v>
      </c>
      <c r="AP169" s="60">
        <f t="shared" si="121"/>
        <v>4</v>
      </c>
      <c r="AQ169" s="62">
        <f t="shared" si="122"/>
        <v>49640</v>
      </c>
      <c r="AR169" s="60">
        <f t="shared" si="123"/>
        <v>10</v>
      </c>
      <c r="AS169" s="62">
        <f t="shared" si="124"/>
        <v>301450</v>
      </c>
      <c r="AT169" s="112">
        <f t="shared" si="125"/>
        <v>4</v>
      </c>
      <c r="AU169" s="62">
        <f t="shared" si="126"/>
        <v>119035.09999999998</v>
      </c>
      <c r="AV169" s="113">
        <f t="shared" si="127"/>
        <v>14</v>
      </c>
      <c r="AW169" s="62">
        <f t="shared" si="128"/>
        <v>828745.1</v>
      </c>
    </row>
    <row r="170" spans="2:49" s="114" customFormat="1" hidden="1" x14ac:dyDescent="0.25">
      <c r="B170" s="60" t="s">
        <v>316</v>
      </c>
      <c r="C170" s="2" t="str">
        <f t="shared" si="129"/>
        <v>02</v>
      </c>
      <c r="D170" s="60" t="s">
        <v>317</v>
      </c>
      <c r="E170" s="43">
        <v>81</v>
      </c>
      <c r="F170" s="60">
        <v>19</v>
      </c>
      <c r="G170" s="60">
        <v>7039.16</v>
      </c>
      <c r="H170" s="43">
        <f t="shared" si="89"/>
        <v>62</v>
      </c>
      <c r="I170" s="44">
        <f t="shared" si="90"/>
        <v>7.3709752394675299E-5</v>
      </c>
      <c r="J170" s="44">
        <f t="shared" si="91"/>
        <v>0.92920913236190805</v>
      </c>
      <c r="K170" s="45">
        <f t="shared" si="92"/>
        <v>0.23456790123456789</v>
      </c>
      <c r="L170" s="44">
        <f t="shared" si="93"/>
        <v>6.8491775069267304E-5</v>
      </c>
      <c r="M170" s="44">
        <f t="shared" si="94"/>
        <v>7.1369239240332447E-5</v>
      </c>
      <c r="N170" s="62">
        <f t="shared" si="95"/>
        <v>121574.20349991517</v>
      </c>
      <c r="O170" s="101">
        <f t="shared" si="96"/>
        <v>0</v>
      </c>
      <c r="P170" s="102">
        <f t="shared" si="130"/>
        <v>0</v>
      </c>
      <c r="Q170" s="101">
        <f t="shared" si="97"/>
        <v>0</v>
      </c>
      <c r="R170" s="101">
        <f t="shared" si="98"/>
        <v>0</v>
      </c>
      <c r="S170" s="101">
        <f t="shared" si="99"/>
        <v>0</v>
      </c>
      <c r="T170" s="101">
        <f t="shared" si="100"/>
        <v>0</v>
      </c>
      <c r="U170" s="101">
        <f t="shared" si="101"/>
        <v>0</v>
      </c>
      <c r="V170" s="103">
        <f t="shared" si="102"/>
        <v>0</v>
      </c>
      <c r="W170" s="104" t="str">
        <f t="shared" si="103"/>
        <v xml:space="preserve"> </v>
      </c>
      <c r="X170" s="70" t="str">
        <f t="shared" si="104"/>
        <v xml:space="preserve"> </v>
      </c>
      <c r="Y170" s="69">
        <f t="shared" si="105"/>
        <v>0</v>
      </c>
      <c r="Z170" s="105">
        <f t="shared" si="106"/>
        <v>0</v>
      </c>
      <c r="AA170" s="62">
        <f t="shared" si="107"/>
        <v>268585.47233396547</v>
      </c>
      <c r="AB170" s="106">
        <f t="shared" si="108"/>
        <v>0</v>
      </c>
      <c r="AC170" s="107">
        <f t="shared" si="109"/>
        <v>425550</v>
      </c>
      <c r="AD170" s="108">
        <f t="shared" si="110"/>
        <v>10</v>
      </c>
      <c r="AE170" s="106">
        <f t="shared" si="111"/>
        <v>425550</v>
      </c>
      <c r="AF170" s="109">
        <f t="shared" si="112"/>
        <v>0</v>
      </c>
      <c r="AG170" s="101">
        <f t="shared" si="113"/>
        <v>0</v>
      </c>
      <c r="AH170" s="70" t="str">
        <f t="shared" si="114"/>
        <v xml:space="preserve"> </v>
      </c>
      <c r="AI170" s="69">
        <f t="shared" si="115"/>
        <v>10</v>
      </c>
      <c r="AJ170" s="105">
        <f t="shared" si="116"/>
        <v>425550</v>
      </c>
      <c r="AK170" s="110">
        <f t="shared" si="117"/>
        <v>0</v>
      </c>
      <c r="AL170" s="111">
        <f t="shared" si="118"/>
        <v>10</v>
      </c>
      <c r="AM170" s="62">
        <f t="shared" si="119"/>
        <v>425550</v>
      </c>
      <c r="AN170" s="62">
        <f t="shared" si="120"/>
        <v>1393.8</v>
      </c>
      <c r="AO170" s="62">
        <f t="shared" si="88"/>
        <v>424156.2</v>
      </c>
      <c r="AP170" s="60">
        <f t="shared" si="121"/>
        <v>10</v>
      </c>
      <c r="AQ170" s="62">
        <f t="shared" si="122"/>
        <v>124100</v>
      </c>
      <c r="AR170" s="60">
        <f t="shared" si="123"/>
        <v>0</v>
      </c>
      <c r="AS170" s="62">
        <f t="shared" si="124"/>
        <v>0</v>
      </c>
      <c r="AT170" s="112">
        <f t="shared" si="125"/>
        <v>10</v>
      </c>
      <c r="AU170" s="62">
        <f t="shared" si="126"/>
        <v>300056.2</v>
      </c>
      <c r="AV170" s="113">
        <f t="shared" si="127"/>
        <v>10</v>
      </c>
      <c r="AW170" s="62">
        <f t="shared" si="128"/>
        <v>424156.2</v>
      </c>
    </row>
    <row r="171" spans="2:49" s="114" customFormat="1" hidden="1" x14ac:dyDescent="0.25">
      <c r="B171" s="60" t="s">
        <v>318</v>
      </c>
      <c r="C171" s="2" t="str">
        <f t="shared" si="129"/>
        <v>02</v>
      </c>
      <c r="D171" s="60" t="s">
        <v>319</v>
      </c>
      <c r="E171" s="43">
        <v>264</v>
      </c>
      <c r="F171" s="60">
        <v>83</v>
      </c>
      <c r="G171" s="60">
        <v>5948.51</v>
      </c>
      <c r="H171" s="43">
        <f t="shared" si="89"/>
        <v>181</v>
      </c>
      <c r="I171" s="44">
        <f t="shared" si="90"/>
        <v>2.1518492231348757E-4</v>
      </c>
      <c r="J171" s="44">
        <f t="shared" si="91"/>
        <v>1.0995781727115945</v>
      </c>
      <c r="K171" s="45">
        <f t="shared" si="92"/>
        <v>0.31439393939393939</v>
      </c>
      <c r="L171" s="44">
        <f t="shared" si="93"/>
        <v>2.3661264367255108E-4</v>
      </c>
      <c r="M171" s="44">
        <f t="shared" si="94"/>
        <v>2.4655317162499812E-4</v>
      </c>
      <c r="N171" s="62">
        <f t="shared" si="95"/>
        <v>419991.94302393135</v>
      </c>
      <c r="O171" s="101">
        <f t="shared" si="96"/>
        <v>419991.94302393135</v>
      </c>
      <c r="P171" s="102">
        <f t="shared" si="130"/>
        <v>2.553522074130431E-4</v>
      </c>
      <c r="Q171" s="101">
        <f t="shared" si="97"/>
        <v>434980.69418458943</v>
      </c>
      <c r="R171" s="101">
        <f t="shared" si="98"/>
        <v>12.129292682633134</v>
      </c>
      <c r="S171" s="101">
        <f t="shared" si="99"/>
        <v>12</v>
      </c>
      <c r="T171" s="101">
        <f t="shared" si="100"/>
        <v>12</v>
      </c>
      <c r="U171" s="101">
        <f t="shared" si="101"/>
        <v>430344</v>
      </c>
      <c r="V171" s="103">
        <f t="shared" si="102"/>
        <v>2.4452867098667317E-4</v>
      </c>
      <c r="W171" s="104">
        <f t="shared" si="103"/>
        <v>6.5150116727292486E-4</v>
      </c>
      <c r="X171" s="70">
        <f t="shared" si="104"/>
        <v>1</v>
      </c>
      <c r="Y171" s="69">
        <f t="shared" si="105"/>
        <v>11</v>
      </c>
      <c r="Z171" s="105">
        <f t="shared" si="106"/>
        <v>394482</v>
      </c>
      <c r="AA171" s="62">
        <f t="shared" si="107"/>
        <v>927859.12756254443</v>
      </c>
      <c r="AB171" s="106">
        <f t="shared" si="108"/>
        <v>331595</v>
      </c>
      <c r="AC171" s="107" t="str">
        <f t="shared" si="109"/>
        <v>0</v>
      </c>
      <c r="AD171" s="108">
        <f t="shared" si="110"/>
        <v>0</v>
      </c>
      <c r="AE171" s="106">
        <f t="shared" si="111"/>
        <v>331595</v>
      </c>
      <c r="AF171" s="109">
        <f t="shared" si="112"/>
        <v>596264.12756254443</v>
      </c>
      <c r="AG171" s="101">
        <f t="shared" si="113"/>
        <v>14</v>
      </c>
      <c r="AH171" s="70">
        <f t="shared" si="114"/>
        <v>0</v>
      </c>
      <c r="AI171" s="69">
        <f t="shared" si="115"/>
        <v>14</v>
      </c>
      <c r="AJ171" s="105">
        <f t="shared" si="116"/>
        <v>595770</v>
      </c>
      <c r="AK171" s="110">
        <f t="shared" si="117"/>
        <v>11</v>
      </c>
      <c r="AL171" s="111">
        <f t="shared" si="118"/>
        <v>14</v>
      </c>
      <c r="AM171" s="62">
        <f t="shared" si="119"/>
        <v>927365</v>
      </c>
      <c r="AN171" s="62">
        <f t="shared" si="120"/>
        <v>3037.4</v>
      </c>
      <c r="AO171" s="62">
        <f t="shared" si="88"/>
        <v>924327.6</v>
      </c>
      <c r="AP171" s="60">
        <f t="shared" si="121"/>
        <v>14</v>
      </c>
      <c r="AQ171" s="62">
        <f t="shared" si="122"/>
        <v>173740</v>
      </c>
      <c r="AR171" s="60">
        <f t="shared" si="123"/>
        <v>11</v>
      </c>
      <c r="AS171" s="62">
        <f t="shared" si="124"/>
        <v>331595</v>
      </c>
      <c r="AT171" s="112">
        <f t="shared" si="125"/>
        <v>14</v>
      </c>
      <c r="AU171" s="62">
        <f t="shared" si="126"/>
        <v>418992.6</v>
      </c>
      <c r="AV171" s="113">
        <f t="shared" si="127"/>
        <v>25</v>
      </c>
      <c r="AW171" s="62">
        <f t="shared" si="128"/>
        <v>1318809.6000000001</v>
      </c>
    </row>
    <row r="172" spans="2:49" s="114" customFormat="1" hidden="1" x14ac:dyDescent="0.25">
      <c r="B172" s="60" t="s">
        <v>320</v>
      </c>
      <c r="C172" s="2" t="str">
        <f t="shared" si="129"/>
        <v>02</v>
      </c>
      <c r="D172" s="60" t="s">
        <v>321</v>
      </c>
      <c r="E172" s="43">
        <v>100</v>
      </c>
      <c r="F172" s="60">
        <v>0</v>
      </c>
      <c r="G172" s="60">
        <v>6538.91</v>
      </c>
      <c r="H172" s="43">
        <f t="shared" si="89"/>
        <v>100</v>
      </c>
      <c r="I172" s="44">
        <f t="shared" si="90"/>
        <v>1.1888669741076662E-4</v>
      </c>
      <c r="J172" s="44">
        <f t="shared" si="91"/>
        <v>1.0002969541034588</v>
      </c>
      <c r="K172" s="45">
        <f t="shared" si="92"/>
        <v>0</v>
      </c>
      <c r="L172" s="44">
        <f t="shared" si="93"/>
        <v>1.189220013034094E-4</v>
      </c>
      <c r="M172" s="44">
        <f t="shared" si="94"/>
        <v>1.2391813109499173E-4</v>
      </c>
      <c r="N172" s="62">
        <f t="shared" si="95"/>
        <v>211088.81427669697</v>
      </c>
      <c r="O172" s="101">
        <f t="shared" si="96"/>
        <v>0</v>
      </c>
      <c r="P172" s="102">
        <f t="shared" si="130"/>
        <v>0</v>
      </c>
      <c r="Q172" s="101">
        <f t="shared" si="97"/>
        <v>0</v>
      </c>
      <c r="R172" s="101">
        <f t="shared" si="98"/>
        <v>0</v>
      </c>
      <c r="S172" s="101">
        <f t="shared" si="99"/>
        <v>0</v>
      </c>
      <c r="T172" s="101">
        <f t="shared" si="100"/>
        <v>0</v>
      </c>
      <c r="U172" s="101">
        <f t="shared" si="101"/>
        <v>0</v>
      </c>
      <c r="V172" s="103" t="str">
        <f t="shared" si="102"/>
        <v>N/D</v>
      </c>
      <c r="W172" s="104" t="str">
        <f t="shared" si="103"/>
        <v xml:space="preserve"> </v>
      </c>
      <c r="X172" s="70" t="str">
        <f t="shared" si="104"/>
        <v xml:space="preserve"> </v>
      </c>
      <c r="Y172" s="69">
        <f t="shared" si="105"/>
        <v>0</v>
      </c>
      <c r="Z172" s="105">
        <f t="shared" si="106"/>
        <v>0</v>
      </c>
      <c r="AA172" s="62">
        <f t="shared" si="107"/>
        <v>466343.90565398964</v>
      </c>
      <c r="AB172" s="106">
        <f t="shared" si="108"/>
        <v>0</v>
      </c>
      <c r="AC172" s="107">
        <f t="shared" si="109"/>
        <v>425550</v>
      </c>
      <c r="AD172" s="108">
        <f t="shared" si="110"/>
        <v>10</v>
      </c>
      <c r="AE172" s="106">
        <f t="shared" si="111"/>
        <v>425550</v>
      </c>
      <c r="AF172" s="109">
        <f t="shared" si="112"/>
        <v>40793.905653989641</v>
      </c>
      <c r="AG172" s="101">
        <f t="shared" si="113"/>
        <v>1</v>
      </c>
      <c r="AH172" s="70" t="str">
        <f t="shared" si="114"/>
        <v xml:space="preserve"> </v>
      </c>
      <c r="AI172" s="69">
        <f t="shared" si="115"/>
        <v>11</v>
      </c>
      <c r="AJ172" s="105">
        <f t="shared" si="116"/>
        <v>468105</v>
      </c>
      <c r="AK172" s="110">
        <f t="shared" si="117"/>
        <v>0</v>
      </c>
      <c r="AL172" s="111">
        <f t="shared" si="118"/>
        <v>11</v>
      </c>
      <c r="AM172" s="62">
        <f t="shared" si="119"/>
        <v>468105</v>
      </c>
      <c r="AN172" s="62">
        <f t="shared" si="120"/>
        <v>1533.2</v>
      </c>
      <c r="AO172" s="62">
        <f t="shared" ref="AO172:AO235" si="131">AM172-AN172</f>
        <v>466571.8</v>
      </c>
      <c r="AP172" s="60">
        <f t="shared" si="121"/>
        <v>11</v>
      </c>
      <c r="AQ172" s="62">
        <f t="shared" si="122"/>
        <v>136510</v>
      </c>
      <c r="AR172" s="60">
        <f t="shared" si="123"/>
        <v>0</v>
      </c>
      <c r="AS172" s="62">
        <f t="shared" si="124"/>
        <v>0</v>
      </c>
      <c r="AT172" s="112">
        <f t="shared" si="125"/>
        <v>11</v>
      </c>
      <c r="AU172" s="62">
        <f t="shared" si="126"/>
        <v>330061.8</v>
      </c>
      <c r="AV172" s="113">
        <f t="shared" si="127"/>
        <v>11</v>
      </c>
      <c r="AW172" s="62">
        <f t="shared" si="128"/>
        <v>466571.8</v>
      </c>
    </row>
    <row r="173" spans="2:49" s="114" customFormat="1" hidden="1" x14ac:dyDescent="0.25">
      <c r="B173" s="60" t="s">
        <v>322</v>
      </c>
      <c r="C173" s="2" t="str">
        <f t="shared" si="129"/>
        <v>02</v>
      </c>
      <c r="D173" s="60" t="s">
        <v>323</v>
      </c>
      <c r="E173" s="43">
        <v>149</v>
      </c>
      <c r="F173" s="60">
        <v>32</v>
      </c>
      <c r="G173" s="60">
        <v>5965.63</v>
      </c>
      <c r="H173" s="43">
        <f t="shared" si="89"/>
        <v>117</v>
      </c>
      <c r="I173" s="44">
        <f t="shared" si="90"/>
        <v>1.3909743597059694E-4</v>
      </c>
      <c r="J173" s="44">
        <f t="shared" si="91"/>
        <v>1.0964226336793679</v>
      </c>
      <c r="K173" s="45">
        <f t="shared" si="92"/>
        <v>0.21476510067114093</v>
      </c>
      <c r="L173" s="44">
        <f t="shared" si="93"/>
        <v>1.5250957708492913E-4</v>
      </c>
      <c r="M173" s="44">
        <f t="shared" si="94"/>
        <v>1.589167820867322E-4</v>
      </c>
      <c r="N173" s="62">
        <f t="shared" si="95"/>
        <v>270707.40014341869</v>
      </c>
      <c r="O173" s="101">
        <f t="shared" si="96"/>
        <v>270707.40014341869</v>
      </c>
      <c r="P173" s="102">
        <f t="shared" si="130"/>
        <v>1.6458823398364354E-4</v>
      </c>
      <c r="Q173" s="101">
        <f t="shared" si="97"/>
        <v>280368.45656484435</v>
      </c>
      <c r="R173" s="101">
        <f t="shared" si="98"/>
        <v>7.8179816118689516</v>
      </c>
      <c r="S173" s="101">
        <f t="shared" si="99"/>
        <v>8</v>
      </c>
      <c r="T173" s="101">
        <f t="shared" si="100"/>
        <v>10</v>
      </c>
      <c r="U173" s="101">
        <f t="shared" si="101"/>
        <v>358620</v>
      </c>
      <c r="V173" s="103">
        <f t="shared" si="102"/>
        <v>2.0377389248889431E-4</v>
      </c>
      <c r="W173" s="104" t="str">
        <f t="shared" si="103"/>
        <v xml:space="preserve"> </v>
      </c>
      <c r="X173" s="70" t="str">
        <f t="shared" si="104"/>
        <v xml:space="preserve"> </v>
      </c>
      <c r="Y173" s="69">
        <f t="shared" si="105"/>
        <v>10</v>
      </c>
      <c r="Z173" s="105">
        <f t="shared" si="106"/>
        <v>358620</v>
      </c>
      <c r="AA173" s="62">
        <f t="shared" si="107"/>
        <v>598055.12056569336</v>
      </c>
      <c r="AB173" s="106">
        <f t="shared" si="108"/>
        <v>301450</v>
      </c>
      <c r="AC173" s="107" t="str">
        <f t="shared" si="109"/>
        <v>0</v>
      </c>
      <c r="AD173" s="108">
        <f t="shared" si="110"/>
        <v>0</v>
      </c>
      <c r="AE173" s="106">
        <f t="shared" si="111"/>
        <v>301450</v>
      </c>
      <c r="AF173" s="109">
        <f t="shared" si="112"/>
        <v>296605.12056569336</v>
      </c>
      <c r="AG173" s="101">
        <f t="shared" si="113"/>
        <v>7</v>
      </c>
      <c r="AH173" s="70" t="str">
        <f t="shared" si="114"/>
        <v xml:space="preserve"> </v>
      </c>
      <c r="AI173" s="69">
        <f t="shared" si="115"/>
        <v>7</v>
      </c>
      <c r="AJ173" s="105">
        <f t="shared" si="116"/>
        <v>297885</v>
      </c>
      <c r="AK173" s="110">
        <f t="shared" si="117"/>
        <v>10</v>
      </c>
      <c r="AL173" s="111">
        <f t="shared" si="118"/>
        <v>7</v>
      </c>
      <c r="AM173" s="62">
        <f t="shared" si="119"/>
        <v>599335</v>
      </c>
      <c r="AN173" s="62">
        <f t="shared" si="120"/>
        <v>1963</v>
      </c>
      <c r="AO173" s="62">
        <f t="shared" si="131"/>
        <v>597372</v>
      </c>
      <c r="AP173" s="60">
        <f t="shared" si="121"/>
        <v>7</v>
      </c>
      <c r="AQ173" s="62">
        <f t="shared" si="122"/>
        <v>86870</v>
      </c>
      <c r="AR173" s="60">
        <f t="shared" si="123"/>
        <v>10</v>
      </c>
      <c r="AS173" s="62">
        <f t="shared" si="124"/>
        <v>301450</v>
      </c>
      <c r="AT173" s="112">
        <f t="shared" si="125"/>
        <v>7</v>
      </c>
      <c r="AU173" s="62">
        <f t="shared" si="126"/>
        <v>209052</v>
      </c>
      <c r="AV173" s="113">
        <f t="shared" si="127"/>
        <v>17</v>
      </c>
      <c r="AW173" s="62">
        <f t="shared" si="128"/>
        <v>955992</v>
      </c>
    </row>
    <row r="174" spans="2:49" s="114" customFormat="1" hidden="1" x14ac:dyDescent="0.25">
      <c r="B174" s="60" t="s">
        <v>324</v>
      </c>
      <c r="C174" s="2" t="str">
        <f t="shared" si="129"/>
        <v>02</v>
      </c>
      <c r="D174" s="60" t="s">
        <v>325</v>
      </c>
      <c r="E174" s="43">
        <v>116</v>
      </c>
      <c r="F174" s="60">
        <v>0</v>
      </c>
      <c r="G174" s="60">
        <v>5289.36</v>
      </c>
      <c r="H174" s="43">
        <f t="shared" si="89"/>
        <v>116</v>
      </c>
      <c r="I174" s="44">
        <f t="shared" si="90"/>
        <v>1.3790856899648928E-4</v>
      </c>
      <c r="J174" s="44">
        <f t="shared" si="91"/>
        <v>1.2366055167650998</v>
      </c>
      <c r="K174" s="45">
        <f t="shared" si="92"/>
        <v>0</v>
      </c>
      <c r="L174" s="44">
        <f t="shared" si="93"/>
        <v>1.7053849723023905E-4</v>
      </c>
      <c r="M174" s="44">
        <f t="shared" si="94"/>
        <v>1.777031299919251E-4</v>
      </c>
      <c r="N174" s="62">
        <f t="shared" si="95"/>
        <v>302709.07632151392</v>
      </c>
      <c r="O174" s="101">
        <f t="shared" si="96"/>
        <v>302709.07632151392</v>
      </c>
      <c r="P174" s="102">
        <f t="shared" si="130"/>
        <v>1.8404503259305968E-4</v>
      </c>
      <c r="Q174" s="101">
        <f t="shared" si="97"/>
        <v>313512.21455885214</v>
      </c>
      <c r="R174" s="101">
        <f t="shared" si="98"/>
        <v>8.7421843332455555</v>
      </c>
      <c r="S174" s="101">
        <f t="shared" si="99"/>
        <v>9</v>
      </c>
      <c r="T174" s="101">
        <f t="shared" si="100"/>
        <v>10</v>
      </c>
      <c r="U174" s="101">
        <f t="shared" si="101"/>
        <v>358620</v>
      </c>
      <c r="V174" s="103" t="str">
        <f t="shared" si="102"/>
        <v>N/D</v>
      </c>
      <c r="W174" s="104" t="str">
        <f t="shared" si="103"/>
        <v xml:space="preserve"> </v>
      </c>
      <c r="X174" s="70" t="str">
        <f t="shared" si="104"/>
        <v xml:space="preserve"> </v>
      </c>
      <c r="Y174" s="69">
        <f t="shared" si="105"/>
        <v>10</v>
      </c>
      <c r="Z174" s="105">
        <f t="shared" si="106"/>
        <v>358620</v>
      </c>
      <c r="AA174" s="62">
        <f t="shared" si="107"/>
        <v>668754.20856570906</v>
      </c>
      <c r="AB174" s="106">
        <f t="shared" si="108"/>
        <v>301450</v>
      </c>
      <c r="AC174" s="107" t="str">
        <f t="shared" si="109"/>
        <v>0</v>
      </c>
      <c r="AD174" s="108">
        <f t="shared" si="110"/>
        <v>0</v>
      </c>
      <c r="AE174" s="106">
        <f t="shared" si="111"/>
        <v>301450</v>
      </c>
      <c r="AF174" s="109">
        <f t="shared" si="112"/>
        <v>367304.20856570906</v>
      </c>
      <c r="AG174" s="101">
        <f t="shared" si="113"/>
        <v>9</v>
      </c>
      <c r="AH174" s="70" t="str">
        <f t="shared" si="114"/>
        <v xml:space="preserve"> </v>
      </c>
      <c r="AI174" s="69">
        <f t="shared" si="115"/>
        <v>9</v>
      </c>
      <c r="AJ174" s="105">
        <f t="shared" si="116"/>
        <v>382995</v>
      </c>
      <c r="AK174" s="110">
        <f t="shared" si="117"/>
        <v>10</v>
      </c>
      <c r="AL174" s="111">
        <f t="shared" si="118"/>
        <v>9</v>
      </c>
      <c r="AM174" s="62">
        <f t="shared" si="119"/>
        <v>684445</v>
      </c>
      <c r="AN174" s="62">
        <f t="shared" si="120"/>
        <v>2241.8000000000002</v>
      </c>
      <c r="AO174" s="62">
        <f t="shared" si="131"/>
        <v>682203.2</v>
      </c>
      <c r="AP174" s="60">
        <f t="shared" si="121"/>
        <v>9</v>
      </c>
      <c r="AQ174" s="62">
        <f t="shared" si="122"/>
        <v>111690</v>
      </c>
      <c r="AR174" s="60">
        <f t="shared" si="123"/>
        <v>10</v>
      </c>
      <c r="AS174" s="62">
        <f t="shared" si="124"/>
        <v>301450</v>
      </c>
      <c r="AT174" s="112">
        <f t="shared" si="125"/>
        <v>9</v>
      </c>
      <c r="AU174" s="62">
        <f t="shared" si="126"/>
        <v>269063.19999999995</v>
      </c>
      <c r="AV174" s="113">
        <f t="shared" si="127"/>
        <v>19</v>
      </c>
      <c r="AW174" s="62">
        <f t="shared" si="128"/>
        <v>1040823.2</v>
      </c>
    </row>
    <row r="175" spans="2:49" s="114" customFormat="1" hidden="1" x14ac:dyDescent="0.25">
      <c r="B175" s="60" t="s">
        <v>326</v>
      </c>
      <c r="C175" s="2" t="str">
        <f t="shared" si="129"/>
        <v>02</v>
      </c>
      <c r="D175" s="60" t="s">
        <v>327</v>
      </c>
      <c r="E175" s="43">
        <v>183</v>
      </c>
      <c r="F175" s="60">
        <v>0</v>
      </c>
      <c r="G175" s="60">
        <v>5532.47</v>
      </c>
      <c r="H175" s="43">
        <f t="shared" si="89"/>
        <v>183</v>
      </c>
      <c r="I175" s="44">
        <f t="shared" si="90"/>
        <v>2.1756265626170291E-4</v>
      </c>
      <c r="J175" s="44">
        <f t="shared" si="91"/>
        <v>1.1822661046795819</v>
      </c>
      <c r="K175" s="45">
        <f t="shared" si="92"/>
        <v>0</v>
      </c>
      <c r="L175" s="44">
        <f t="shared" si="93"/>
        <v>2.5721695414226633E-4</v>
      </c>
      <c r="M175" s="44">
        <f t="shared" si="94"/>
        <v>2.6802310669104119E-4</v>
      </c>
      <c r="N175" s="62">
        <f t="shared" si="95"/>
        <v>456564.9860132141</v>
      </c>
      <c r="O175" s="101">
        <f t="shared" si="96"/>
        <v>456564.9860132141</v>
      </c>
      <c r="P175" s="102">
        <f t="shared" si="130"/>
        <v>2.7758836554475592E-4</v>
      </c>
      <c r="Q175" s="101">
        <f t="shared" si="97"/>
        <v>472858.96278512431</v>
      </c>
      <c r="R175" s="101">
        <f t="shared" si="98"/>
        <v>13.185515665192245</v>
      </c>
      <c r="S175" s="101">
        <f t="shared" si="99"/>
        <v>13</v>
      </c>
      <c r="T175" s="101">
        <f t="shared" si="100"/>
        <v>13</v>
      </c>
      <c r="U175" s="101">
        <f t="shared" si="101"/>
        <v>466206</v>
      </c>
      <c r="V175" s="103" t="str">
        <f t="shared" si="102"/>
        <v>N/D</v>
      </c>
      <c r="W175" s="104" t="str">
        <f t="shared" si="103"/>
        <v xml:space="preserve"> </v>
      </c>
      <c r="X175" s="70" t="str">
        <f t="shared" si="104"/>
        <v xml:space="preserve"> </v>
      </c>
      <c r="Y175" s="69">
        <f t="shared" si="105"/>
        <v>13</v>
      </c>
      <c r="Z175" s="105">
        <f t="shared" si="106"/>
        <v>466206</v>
      </c>
      <c r="AA175" s="62">
        <f t="shared" si="107"/>
        <v>1008657.4198250456</v>
      </c>
      <c r="AB175" s="106">
        <f t="shared" si="108"/>
        <v>391885</v>
      </c>
      <c r="AC175" s="107" t="str">
        <f t="shared" si="109"/>
        <v>0</v>
      </c>
      <c r="AD175" s="108">
        <f t="shared" si="110"/>
        <v>0</v>
      </c>
      <c r="AE175" s="106">
        <f t="shared" si="111"/>
        <v>391885</v>
      </c>
      <c r="AF175" s="109">
        <f t="shared" si="112"/>
        <v>616772.41982504562</v>
      </c>
      <c r="AG175" s="101">
        <f t="shared" si="113"/>
        <v>14</v>
      </c>
      <c r="AH175" s="70" t="str">
        <f t="shared" si="114"/>
        <v xml:space="preserve"> </v>
      </c>
      <c r="AI175" s="69">
        <f t="shared" si="115"/>
        <v>14</v>
      </c>
      <c r="AJ175" s="105">
        <f t="shared" si="116"/>
        <v>595770</v>
      </c>
      <c r="AK175" s="110">
        <f t="shared" si="117"/>
        <v>13</v>
      </c>
      <c r="AL175" s="111">
        <f t="shared" si="118"/>
        <v>14</v>
      </c>
      <c r="AM175" s="62">
        <f t="shared" si="119"/>
        <v>987655</v>
      </c>
      <c r="AN175" s="62">
        <f t="shared" si="120"/>
        <v>3234.9</v>
      </c>
      <c r="AO175" s="62">
        <f t="shared" si="131"/>
        <v>984420.1</v>
      </c>
      <c r="AP175" s="60">
        <f t="shared" si="121"/>
        <v>14</v>
      </c>
      <c r="AQ175" s="62">
        <f t="shared" si="122"/>
        <v>173740</v>
      </c>
      <c r="AR175" s="60">
        <f t="shared" si="123"/>
        <v>13</v>
      </c>
      <c r="AS175" s="62">
        <f t="shared" si="124"/>
        <v>391885</v>
      </c>
      <c r="AT175" s="112">
        <f t="shared" si="125"/>
        <v>14</v>
      </c>
      <c r="AU175" s="62">
        <f t="shared" si="126"/>
        <v>418795.1</v>
      </c>
      <c r="AV175" s="113">
        <f t="shared" si="127"/>
        <v>27</v>
      </c>
      <c r="AW175" s="62">
        <f t="shared" si="128"/>
        <v>1450626.1</v>
      </c>
    </row>
    <row r="176" spans="2:49" s="114" customFormat="1" hidden="1" x14ac:dyDescent="0.25">
      <c r="B176" s="60" t="s">
        <v>328</v>
      </c>
      <c r="C176" s="2" t="str">
        <f t="shared" si="129"/>
        <v>02</v>
      </c>
      <c r="D176" s="60" t="s">
        <v>329</v>
      </c>
      <c r="E176" s="43">
        <v>1669</v>
      </c>
      <c r="F176" s="60">
        <v>402</v>
      </c>
      <c r="G176" s="60">
        <v>7707.29</v>
      </c>
      <c r="H176" s="43">
        <f t="shared" si="89"/>
        <v>1267</v>
      </c>
      <c r="I176" s="44">
        <f t="shared" si="90"/>
        <v>1.506294456194413E-3</v>
      </c>
      <c r="J176" s="44">
        <f t="shared" si="91"/>
        <v>0.84865779750815762</v>
      </c>
      <c r="K176" s="45">
        <f t="shared" si="92"/>
        <v>0.2408627920910725</v>
      </c>
      <c r="L176" s="44">
        <f t="shared" si="93"/>
        <v>1.2783285355926985E-3</v>
      </c>
      <c r="M176" s="44">
        <f t="shared" si="94"/>
        <v>1.3320334447777527E-3</v>
      </c>
      <c r="N176" s="62">
        <f t="shared" si="95"/>
        <v>2269057.4652025555</v>
      </c>
      <c r="O176" s="101">
        <f t="shared" si="96"/>
        <v>2269057.4652025555</v>
      </c>
      <c r="P176" s="102">
        <f t="shared" si="130"/>
        <v>1.379571303951185E-3</v>
      </c>
      <c r="Q176" s="101">
        <f t="shared" si="97"/>
        <v>2350036.0131963124</v>
      </c>
      <c r="R176" s="101">
        <f t="shared" si="98"/>
        <v>65.529976387159451</v>
      </c>
      <c r="S176" s="101">
        <f t="shared" si="99"/>
        <v>66</v>
      </c>
      <c r="T176" s="101">
        <f t="shared" si="100"/>
        <v>66</v>
      </c>
      <c r="U176" s="101">
        <f t="shared" si="101"/>
        <v>2366892</v>
      </c>
      <c r="V176" s="103">
        <f t="shared" si="102"/>
        <v>1.3449076904267026E-3</v>
      </c>
      <c r="W176" s="104">
        <f t="shared" si="103"/>
        <v>3.5832564200010872E-3</v>
      </c>
      <c r="X176" s="70">
        <f t="shared" si="104"/>
        <v>6</v>
      </c>
      <c r="Y176" s="69">
        <f t="shared" si="105"/>
        <v>60</v>
      </c>
      <c r="Z176" s="105">
        <f t="shared" si="106"/>
        <v>2151720</v>
      </c>
      <c r="AA176" s="62">
        <f t="shared" si="107"/>
        <v>5012871.5919966036</v>
      </c>
      <c r="AB176" s="106">
        <f t="shared" si="108"/>
        <v>1808700</v>
      </c>
      <c r="AC176" s="107" t="str">
        <f t="shared" si="109"/>
        <v>0</v>
      </c>
      <c r="AD176" s="108">
        <f t="shared" si="110"/>
        <v>0</v>
      </c>
      <c r="AE176" s="106">
        <f t="shared" si="111"/>
        <v>1808700</v>
      </c>
      <c r="AF176" s="109">
        <f t="shared" si="112"/>
        <v>3204171.5919966036</v>
      </c>
      <c r="AG176" s="101">
        <f t="shared" si="113"/>
        <v>75</v>
      </c>
      <c r="AH176" s="70">
        <f t="shared" si="114"/>
        <v>2</v>
      </c>
      <c r="AI176" s="69">
        <f t="shared" si="115"/>
        <v>73</v>
      </c>
      <c r="AJ176" s="105">
        <f t="shared" si="116"/>
        <v>3106515</v>
      </c>
      <c r="AK176" s="110">
        <f t="shared" si="117"/>
        <v>60</v>
      </c>
      <c r="AL176" s="111">
        <f t="shared" si="118"/>
        <v>73</v>
      </c>
      <c r="AM176" s="62">
        <f t="shared" si="119"/>
        <v>4915215</v>
      </c>
      <c r="AN176" s="62">
        <f t="shared" si="120"/>
        <v>16098.9</v>
      </c>
      <c r="AO176" s="62">
        <f t="shared" si="131"/>
        <v>4899116.0999999996</v>
      </c>
      <c r="AP176" s="60">
        <f t="shared" si="121"/>
        <v>73</v>
      </c>
      <c r="AQ176" s="62">
        <f t="shared" si="122"/>
        <v>905930</v>
      </c>
      <c r="AR176" s="60">
        <f t="shared" si="123"/>
        <v>60</v>
      </c>
      <c r="AS176" s="62">
        <f t="shared" si="124"/>
        <v>1808700</v>
      </c>
      <c r="AT176" s="112">
        <f t="shared" si="125"/>
        <v>73</v>
      </c>
      <c r="AU176" s="62">
        <f t="shared" si="126"/>
        <v>2184486.0999999996</v>
      </c>
      <c r="AV176" s="113">
        <f t="shared" si="127"/>
        <v>133</v>
      </c>
      <c r="AW176" s="62">
        <f t="shared" si="128"/>
        <v>7050836.0999999996</v>
      </c>
    </row>
    <row r="177" spans="2:49" s="114" customFormat="1" hidden="1" x14ac:dyDescent="0.25">
      <c r="B177" s="60" t="s">
        <v>330</v>
      </c>
      <c r="C177" s="2" t="str">
        <f t="shared" si="129"/>
        <v>02</v>
      </c>
      <c r="D177" s="60" t="s">
        <v>331</v>
      </c>
      <c r="E177" s="43">
        <v>2444</v>
      </c>
      <c r="F177" s="60">
        <v>876</v>
      </c>
      <c r="G177" s="60">
        <v>7575.77</v>
      </c>
      <c r="H177" s="43">
        <f t="shared" si="89"/>
        <v>1568</v>
      </c>
      <c r="I177" s="44">
        <f t="shared" si="90"/>
        <v>1.8641434154008205E-3</v>
      </c>
      <c r="J177" s="44">
        <f t="shared" si="91"/>
        <v>0.86339101585141143</v>
      </c>
      <c r="K177" s="45">
        <f t="shared" si="92"/>
        <v>0.35842880523731585</v>
      </c>
      <c r="L177" s="44">
        <f t="shared" si="93"/>
        <v>1.609484677115634E-3</v>
      </c>
      <c r="M177" s="44">
        <f t="shared" si="94"/>
        <v>1.6771020587296294E-3</v>
      </c>
      <c r="N177" s="62">
        <f t="shared" si="95"/>
        <v>2856865.9151812596</v>
      </c>
      <c r="O177" s="101">
        <f t="shared" si="96"/>
        <v>2856865.9151812596</v>
      </c>
      <c r="P177" s="102">
        <f t="shared" si="130"/>
        <v>1.7369547912566754E-3</v>
      </c>
      <c r="Q177" s="101">
        <f t="shared" si="97"/>
        <v>2958822.2812813055</v>
      </c>
      <c r="R177" s="101">
        <f t="shared" si="98"/>
        <v>82.505779969920965</v>
      </c>
      <c r="S177" s="101">
        <f t="shared" si="99"/>
        <v>83</v>
      </c>
      <c r="T177" s="101">
        <f t="shared" si="100"/>
        <v>83</v>
      </c>
      <c r="U177" s="101">
        <f t="shared" si="101"/>
        <v>2976546</v>
      </c>
      <c r="V177" s="103">
        <f t="shared" si="102"/>
        <v>1.6913233076578228E-3</v>
      </c>
      <c r="W177" s="104">
        <f t="shared" si="103"/>
        <v>4.506216406971064E-3</v>
      </c>
      <c r="X177" s="70">
        <f t="shared" si="104"/>
        <v>7</v>
      </c>
      <c r="Y177" s="69">
        <f t="shared" si="105"/>
        <v>76</v>
      </c>
      <c r="Z177" s="105">
        <f t="shared" si="106"/>
        <v>2725512</v>
      </c>
      <c r="AA177" s="62">
        <f t="shared" si="107"/>
        <v>6311476.1119886804</v>
      </c>
      <c r="AB177" s="106">
        <f t="shared" si="108"/>
        <v>2291020</v>
      </c>
      <c r="AC177" s="107" t="str">
        <f t="shared" si="109"/>
        <v>0</v>
      </c>
      <c r="AD177" s="108">
        <f t="shared" si="110"/>
        <v>0</v>
      </c>
      <c r="AE177" s="106">
        <f t="shared" si="111"/>
        <v>2291020</v>
      </c>
      <c r="AF177" s="109">
        <f t="shared" si="112"/>
        <v>4020456.1119886804</v>
      </c>
      <c r="AG177" s="101">
        <f t="shared" si="113"/>
        <v>94</v>
      </c>
      <c r="AH177" s="70">
        <f t="shared" si="114"/>
        <v>3</v>
      </c>
      <c r="AI177" s="69">
        <f t="shared" si="115"/>
        <v>91</v>
      </c>
      <c r="AJ177" s="105">
        <f t="shared" si="116"/>
        <v>3872505</v>
      </c>
      <c r="AK177" s="110">
        <f t="shared" si="117"/>
        <v>76</v>
      </c>
      <c r="AL177" s="111">
        <f t="shared" si="118"/>
        <v>91</v>
      </c>
      <c r="AM177" s="62">
        <f t="shared" si="119"/>
        <v>6163525</v>
      </c>
      <c r="AN177" s="62">
        <f t="shared" si="120"/>
        <v>20187.599999999999</v>
      </c>
      <c r="AO177" s="62">
        <f t="shared" si="131"/>
        <v>6143337.4000000004</v>
      </c>
      <c r="AP177" s="60">
        <f t="shared" si="121"/>
        <v>91</v>
      </c>
      <c r="AQ177" s="62">
        <f t="shared" si="122"/>
        <v>1129310</v>
      </c>
      <c r="AR177" s="60">
        <f t="shared" si="123"/>
        <v>76</v>
      </c>
      <c r="AS177" s="62">
        <f t="shared" si="124"/>
        <v>2291020</v>
      </c>
      <c r="AT177" s="112">
        <f t="shared" si="125"/>
        <v>91</v>
      </c>
      <c r="AU177" s="62">
        <f t="shared" si="126"/>
        <v>2723007.4000000004</v>
      </c>
      <c r="AV177" s="113">
        <f t="shared" si="127"/>
        <v>167</v>
      </c>
      <c r="AW177" s="62">
        <f t="shared" si="128"/>
        <v>8868849.4000000004</v>
      </c>
    </row>
    <row r="178" spans="2:49" s="114" customFormat="1" hidden="1" x14ac:dyDescent="0.25">
      <c r="B178" s="60" t="s">
        <v>332</v>
      </c>
      <c r="C178" s="2" t="str">
        <f t="shared" si="129"/>
        <v>02</v>
      </c>
      <c r="D178" s="60" t="s">
        <v>333</v>
      </c>
      <c r="E178" s="43">
        <v>21711</v>
      </c>
      <c r="F178" s="60">
        <v>9105</v>
      </c>
      <c r="G178" s="60">
        <v>9659.4500000000007</v>
      </c>
      <c r="H178" s="43">
        <f t="shared" si="89"/>
        <v>12606</v>
      </c>
      <c r="I178" s="44">
        <f t="shared" si="90"/>
        <v>1.498685707560124E-2</v>
      </c>
      <c r="J178" s="44">
        <f t="shared" si="91"/>
        <v>0.67714536088044841</v>
      </c>
      <c r="K178" s="45">
        <f t="shared" si="92"/>
        <v>0.41937266823269309</v>
      </c>
      <c r="L178" s="44">
        <f t="shared" si="93"/>
        <v>1.0148280742921702E-2</v>
      </c>
      <c r="M178" s="44">
        <f t="shared" si="94"/>
        <v>1.0574628493525853E-2</v>
      </c>
      <c r="N178" s="62">
        <f t="shared" si="95"/>
        <v>18013391.344675973</v>
      </c>
      <c r="O178" s="101">
        <f t="shared" si="96"/>
        <v>18013391.344675973</v>
      </c>
      <c r="P178" s="102">
        <f t="shared" si="130"/>
        <v>1.095201781667492E-2</v>
      </c>
      <c r="Q178" s="101">
        <f t="shared" si="97"/>
        <v>18656256.630331025</v>
      </c>
      <c r="R178" s="101">
        <f t="shared" si="98"/>
        <v>520.22354108334798</v>
      </c>
      <c r="S178" s="101">
        <f t="shared" si="99"/>
        <v>520</v>
      </c>
      <c r="T178" s="101">
        <f t="shared" si="100"/>
        <v>520</v>
      </c>
      <c r="U178" s="101">
        <f t="shared" si="101"/>
        <v>18648240</v>
      </c>
      <c r="V178" s="103">
        <f t="shared" si="102"/>
        <v>1.0596242409422505E-2</v>
      </c>
      <c r="W178" s="104">
        <f t="shared" si="103"/>
        <v>2.8231717248493413E-2</v>
      </c>
      <c r="X178" s="70">
        <f t="shared" si="104"/>
        <v>47</v>
      </c>
      <c r="Y178" s="69">
        <f t="shared" si="105"/>
        <v>473</v>
      </c>
      <c r="Z178" s="105">
        <f t="shared" si="106"/>
        <v>16962726</v>
      </c>
      <c r="AA178" s="62">
        <f t="shared" si="107"/>
        <v>39795738.59720774</v>
      </c>
      <c r="AB178" s="106">
        <f t="shared" si="108"/>
        <v>14258585</v>
      </c>
      <c r="AC178" s="107" t="str">
        <f t="shared" si="109"/>
        <v>0</v>
      </c>
      <c r="AD178" s="108">
        <f t="shared" si="110"/>
        <v>0</v>
      </c>
      <c r="AE178" s="106">
        <f t="shared" si="111"/>
        <v>14258585</v>
      </c>
      <c r="AF178" s="109">
        <f t="shared" si="112"/>
        <v>25537153.59720774</v>
      </c>
      <c r="AG178" s="101">
        <f t="shared" si="113"/>
        <v>600</v>
      </c>
      <c r="AH178" s="70">
        <f t="shared" si="114"/>
        <v>17</v>
      </c>
      <c r="AI178" s="69">
        <f t="shared" si="115"/>
        <v>583</v>
      </c>
      <c r="AJ178" s="105">
        <f t="shared" si="116"/>
        <v>24809565</v>
      </c>
      <c r="AK178" s="110">
        <f t="shared" si="117"/>
        <v>473</v>
      </c>
      <c r="AL178" s="111">
        <f t="shared" si="118"/>
        <v>583</v>
      </c>
      <c r="AM178" s="62">
        <f t="shared" si="119"/>
        <v>39068150</v>
      </c>
      <c r="AN178" s="62">
        <f t="shared" si="120"/>
        <v>127961</v>
      </c>
      <c r="AO178" s="62">
        <f t="shared" si="131"/>
        <v>38940189</v>
      </c>
      <c r="AP178" s="60">
        <f t="shared" si="121"/>
        <v>583</v>
      </c>
      <c r="AQ178" s="62">
        <f t="shared" si="122"/>
        <v>7235030</v>
      </c>
      <c r="AR178" s="60">
        <f t="shared" si="123"/>
        <v>473</v>
      </c>
      <c r="AS178" s="62">
        <f t="shared" si="124"/>
        <v>14258585</v>
      </c>
      <c r="AT178" s="112">
        <f t="shared" si="125"/>
        <v>583</v>
      </c>
      <c r="AU178" s="62">
        <f t="shared" si="126"/>
        <v>17446574</v>
      </c>
      <c r="AV178" s="113">
        <f t="shared" si="127"/>
        <v>1056</v>
      </c>
      <c r="AW178" s="62">
        <f t="shared" si="128"/>
        <v>55902915</v>
      </c>
    </row>
    <row r="179" spans="2:49" s="114" customFormat="1" hidden="1" x14ac:dyDescent="0.25">
      <c r="B179" s="60" t="s">
        <v>334</v>
      </c>
      <c r="C179" s="2" t="str">
        <f t="shared" si="129"/>
        <v>02</v>
      </c>
      <c r="D179" s="60" t="s">
        <v>335</v>
      </c>
      <c r="E179" s="43">
        <v>2140</v>
      </c>
      <c r="F179" s="60">
        <v>560</v>
      </c>
      <c r="G179" s="60">
        <v>7180.51</v>
      </c>
      <c r="H179" s="43">
        <f t="shared" si="89"/>
        <v>1580</v>
      </c>
      <c r="I179" s="44">
        <f t="shared" si="90"/>
        <v>1.8784098190901125E-3</v>
      </c>
      <c r="J179" s="44">
        <f t="shared" si="91"/>
        <v>0.91091743569142691</v>
      </c>
      <c r="K179" s="45">
        <f t="shared" si="92"/>
        <v>0.26168224299065418</v>
      </c>
      <c r="L179" s="44">
        <f t="shared" si="93"/>
        <v>1.7110762555831624E-3</v>
      </c>
      <c r="M179" s="44">
        <f t="shared" si="94"/>
        <v>1.7829616843725541E-3</v>
      </c>
      <c r="N179" s="62">
        <f t="shared" si="95"/>
        <v>3037192.8992899084</v>
      </c>
      <c r="O179" s="101">
        <f t="shared" si="96"/>
        <v>3037192.8992899084</v>
      </c>
      <c r="P179" s="102">
        <f t="shared" si="130"/>
        <v>1.8465923550555039E-3</v>
      </c>
      <c r="Q179" s="101">
        <f t="shared" si="97"/>
        <v>3145584.8085884638</v>
      </c>
      <c r="R179" s="101">
        <f t="shared" si="98"/>
        <v>87.713591227161444</v>
      </c>
      <c r="S179" s="101">
        <f t="shared" si="99"/>
        <v>88</v>
      </c>
      <c r="T179" s="101">
        <f t="shared" si="100"/>
        <v>88</v>
      </c>
      <c r="U179" s="101">
        <f t="shared" si="101"/>
        <v>3155856</v>
      </c>
      <c r="V179" s="103">
        <f t="shared" si="102"/>
        <v>1.79321025390227E-3</v>
      </c>
      <c r="W179" s="104">
        <f t="shared" si="103"/>
        <v>4.777675226668116E-3</v>
      </c>
      <c r="X179" s="70">
        <f t="shared" si="104"/>
        <v>8</v>
      </c>
      <c r="Y179" s="69">
        <f t="shared" si="105"/>
        <v>80</v>
      </c>
      <c r="Z179" s="105">
        <f t="shared" si="106"/>
        <v>2868960</v>
      </c>
      <c r="AA179" s="62">
        <f t="shared" si="107"/>
        <v>6709860.0356095713</v>
      </c>
      <c r="AB179" s="106">
        <f t="shared" si="108"/>
        <v>2411600</v>
      </c>
      <c r="AC179" s="107" t="str">
        <f t="shared" si="109"/>
        <v>0</v>
      </c>
      <c r="AD179" s="108">
        <f t="shared" si="110"/>
        <v>0</v>
      </c>
      <c r="AE179" s="106">
        <f t="shared" si="111"/>
        <v>2411600</v>
      </c>
      <c r="AF179" s="109">
        <f t="shared" si="112"/>
        <v>4298260.0356095713</v>
      </c>
      <c r="AG179" s="101">
        <f t="shared" si="113"/>
        <v>101</v>
      </c>
      <c r="AH179" s="70">
        <f t="shared" si="114"/>
        <v>3</v>
      </c>
      <c r="AI179" s="69">
        <f t="shared" si="115"/>
        <v>98</v>
      </c>
      <c r="AJ179" s="105">
        <f t="shared" si="116"/>
        <v>4170390</v>
      </c>
      <c r="AK179" s="110">
        <f t="shared" si="117"/>
        <v>80</v>
      </c>
      <c r="AL179" s="111">
        <f t="shared" si="118"/>
        <v>98</v>
      </c>
      <c r="AM179" s="62">
        <f t="shared" si="119"/>
        <v>6581990</v>
      </c>
      <c r="AN179" s="62">
        <f t="shared" si="120"/>
        <v>21558.2</v>
      </c>
      <c r="AO179" s="62">
        <f t="shared" si="131"/>
        <v>6560431.7999999998</v>
      </c>
      <c r="AP179" s="60">
        <f t="shared" si="121"/>
        <v>98</v>
      </c>
      <c r="AQ179" s="62">
        <f t="shared" si="122"/>
        <v>1216180</v>
      </c>
      <c r="AR179" s="60">
        <f t="shared" si="123"/>
        <v>80</v>
      </c>
      <c r="AS179" s="62">
        <f t="shared" si="124"/>
        <v>2411600</v>
      </c>
      <c r="AT179" s="112">
        <f t="shared" si="125"/>
        <v>98</v>
      </c>
      <c r="AU179" s="62">
        <f t="shared" si="126"/>
        <v>2932651.8</v>
      </c>
      <c r="AV179" s="113">
        <f t="shared" si="127"/>
        <v>178</v>
      </c>
      <c r="AW179" s="62">
        <f t="shared" si="128"/>
        <v>9429391.8000000007</v>
      </c>
    </row>
    <row r="180" spans="2:49" s="114" customFormat="1" hidden="1" x14ac:dyDescent="0.25">
      <c r="B180" s="60" t="s">
        <v>336</v>
      </c>
      <c r="C180" s="2" t="str">
        <f t="shared" si="129"/>
        <v>04</v>
      </c>
      <c r="D180" s="60" t="s">
        <v>337</v>
      </c>
      <c r="E180" s="43">
        <v>285</v>
      </c>
      <c r="F180" s="60">
        <v>40</v>
      </c>
      <c r="G180" s="60">
        <v>6215.26</v>
      </c>
      <c r="H180" s="43">
        <f t="shared" si="89"/>
        <v>245</v>
      </c>
      <c r="I180" s="44">
        <f t="shared" si="90"/>
        <v>2.9127240865637819E-4</v>
      </c>
      <c r="J180" s="44">
        <f t="shared" si="91"/>
        <v>1.0523858625635367</v>
      </c>
      <c r="K180" s="45">
        <f t="shared" si="92"/>
        <v>0.14035087719298245</v>
      </c>
      <c r="L180" s="44">
        <f t="shared" si="93"/>
        <v>3.065309650248015E-4</v>
      </c>
      <c r="M180" s="44">
        <f t="shared" si="94"/>
        <v>3.194088889549211E-4</v>
      </c>
      <c r="N180" s="62">
        <f t="shared" si="95"/>
        <v>544098.29330985167</v>
      </c>
      <c r="O180" s="101">
        <f t="shared" si="96"/>
        <v>544098.29330985167</v>
      </c>
      <c r="P180" s="102">
        <f t="shared" si="130"/>
        <v>3.3080801323472845E-4</v>
      </c>
      <c r="Q180" s="101">
        <f t="shared" si="97"/>
        <v>563516.1751545408</v>
      </c>
      <c r="R180" s="101">
        <f t="shared" si="98"/>
        <v>15.713462025390129</v>
      </c>
      <c r="S180" s="101">
        <f t="shared" si="99"/>
        <v>16</v>
      </c>
      <c r="T180" s="101">
        <f t="shared" si="100"/>
        <v>16</v>
      </c>
      <c r="U180" s="101">
        <f t="shared" si="101"/>
        <v>573792</v>
      </c>
      <c r="V180" s="103" t="str">
        <f t="shared" si="102"/>
        <v>N/D</v>
      </c>
      <c r="W180" s="104" t="str">
        <f t="shared" si="103"/>
        <v xml:space="preserve"> </v>
      </c>
      <c r="X180" s="70" t="str">
        <f t="shared" si="104"/>
        <v xml:space="preserve"> </v>
      </c>
      <c r="Y180" s="69">
        <f t="shared" si="105"/>
        <v>16</v>
      </c>
      <c r="Z180" s="105">
        <f t="shared" si="106"/>
        <v>573792</v>
      </c>
      <c r="AA180" s="62">
        <f t="shared" si="107"/>
        <v>1202038.6965137138</v>
      </c>
      <c r="AB180" s="106">
        <f t="shared" si="108"/>
        <v>482320</v>
      </c>
      <c r="AC180" s="107" t="str">
        <f t="shared" si="109"/>
        <v>0</v>
      </c>
      <c r="AD180" s="108">
        <f t="shared" si="110"/>
        <v>0</v>
      </c>
      <c r="AE180" s="106">
        <f t="shared" si="111"/>
        <v>482320</v>
      </c>
      <c r="AF180" s="109">
        <f t="shared" si="112"/>
        <v>719718.6965137138</v>
      </c>
      <c r="AG180" s="101">
        <f t="shared" si="113"/>
        <v>17</v>
      </c>
      <c r="AH180" s="70" t="str">
        <f t="shared" si="114"/>
        <v xml:space="preserve"> </v>
      </c>
      <c r="AI180" s="69">
        <f t="shared" si="115"/>
        <v>17</v>
      </c>
      <c r="AJ180" s="105">
        <f t="shared" si="116"/>
        <v>723435</v>
      </c>
      <c r="AK180" s="110">
        <f t="shared" si="117"/>
        <v>16</v>
      </c>
      <c r="AL180" s="111">
        <f t="shared" si="118"/>
        <v>17</v>
      </c>
      <c r="AM180" s="62">
        <f t="shared" si="119"/>
        <v>1205755</v>
      </c>
      <c r="AN180" s="62">
        <f t="shared" si="120"/>
        <v>3949.2</v>
      </c>
      <c r="AO180" s="62">
        <f t="shared" si="131"/>
        <v>1201805.8</v>
      </c>
      <c r="AP180" s="60">
        <f t="shared" si="121"/>
        <v>17</v>
      </c>
      <c r="AQ180" s="62">
        <f t="shared" si="122"/>
        <v>210970</v>
      </c>
      <c r="AR180" s="60">
        <f t="shared" si="123"/>
        <v>16</v>
      </c>
      <c r="AS180" s="62">
        <f t="shared" si="124"/>
        <v>482320</v>
      </c>
      <c r="AT180" s="112">
        <f t="shared" si="125"/>
        <v>17</v>
      </c>
      <c r="AU180" s="62">
        <f t="shared" si="126"/>
        <v>508515.80000000005</v>
      </c>
      <c r="AV180" s="113">
        <f t="shared" si="127"/>
        <v>33</v>
      </c>
      <c r="AW180" s="62">
        <f t="shared" si="128"/>
        <v>1775597.8</v>
      </c>
    </row>
    <row r="181" spans="2:49" s="114" customFormat="1" hidden="1" x14ac:dyDescent="0.25">
      <c r="B181" s="60" t="s">
        <v>338</v>
      </c>
      <c r="C181" s="2" t="str">
        <f t="shared" si="129"/>
        <v>04</v>
      </c>
      <c r="D181" s="60" t="s">
        <v>339</v>
      </c>
      <c r="E181" s="43">
        <v>199</v>
      </c>
      <c r="F181" s="60">
        <v>68</v>
      </c>
      <c r="G181" s="60">
        <v>6490.77</v>
      </c>
      <c r="H181" s="43">
        <f t="shared" si="89"/>
        <v>131</v>
      </c>
      <c r="I181" s="44">
        <f t="shared" si="90"/>
        <v>1.5574157360810428E-4</v>
      </c>
      <c r="J181" s="44">
        <f t="shared" si="91"/>
        <v>1.0077158420582839</v>
      </c>
      <c r="K181" s="45">
        <f t="shared" si="92"/>
        <v>0.34170854271356782</v>
      </c>
      <c r="L181" s="44">
        <f t="shared" si="93"/>
        <v>1.5694325099197302E-4</v>
      </c>
      <c r="M181" s="44">
        <f t="shared" si="94"/>
        <v>1.6353672270683474E-4</v>
      </c>
      <c r="N181" s="62">
        <f t="shared" si="95"/>
        <v>278577.25565938529</v>
      </c>
      <c r="O181" s="101">
        <f t="shared" si="96"/>
        <v>278577.25565938529</v>
      </c>
      <c r="P181" s="102">
        <f t="shared" si="130"/>
        <v>1.6937305191028001E-4</v>
      </c>
      <c r="Q181" s="101">
        <f t="shared" si="97"/>
        <v>288519.17295911699</v>
      </c>
      <c r="R181" s="101">
        <f t="shared" si="98"/>
        <v>8.0452616407093025</v>
      </c>
      <c r="S181" s="101">
        <f t="shared" si="99"/>
        <v>8</v>
      </c>
      <c r="T181" s="101">
        <f t="shared" si="100"/>
        <v>10</v>
      </c>
      <c r="U181" s="101">
        <f t="shared" si="101"/>
        <v>358620</v>
      </c>
      <c r="V181" s="103">
        <f t="shared" si="102"/>
        <v>2.0377389248889431E-4</v>
      </c>
      <c r="W181" s="104" t="str">
        <f t="shared" si="103"/>
        <v xml:space="preserve"> </v>
      </c>
      <c r="X181" s="70" t="str">
        <f t="shared" si="104"/>
        <v xml:space="preserve"> </v>
      </c>
      <c r="Y181" s="69">
        <f t="shared" si="105"/>
        <v>10</v>
      </c>
      <c r="Z181" s="105">
        <f t="shared" si="106"/>
        <v>358620</v>
      </c>
      <c r="AA181" s="62">
        <f t="shared" si="107"/>
        <v>615441.44759976212</v>
      </c>
      <c r="AB181" s="106">
        <f t="shared" si="108"/>
        <v>301450</v>
      </c>
      <c r="AC181" s="107" t="str">
        <f t="shared" si="109"/>
        <v>0</v>
      </c>
      <c r="AD181" s="108">
        <f t="shared" si="110"/>
        <v>0</v>
      </c>
      <c r="AE181" s="106">
        <f t="shared" si="111"/>
        <v>301450</v>
      </c>
      <c r="AF181" s="109">
        <f t="shared" si="112"/>
        <v>313991.44759976212</v>
      </c>
      <c r="AG181" s="101">
        <f t="shared" si="113"/>
        <v>7</v>
      </c>
      <c r="AH181" s="70" t="str">
        <f t="shared" si="114"/>
        <v xml:space="preserve"> </v>
      </c>
      <c r="AI181" s="69">
        <f t="shared" si="115"/>
        <v>7</v>
      </c>
      <c r="AJ181" s="105">
        <f t="shared" si="116"/>
        <v>297885</v>
      </c>
      <c r="AK181" s="110">
        <f t="shared" si="117"/>
        <v>10</v>
      </c>
      <c r="AL181" s="111">
        <f t="shared" si="118"/>
        <v>7</v>
      </c>
      <c r="AM181" s="62">
        <f t="shared" si="119"/>
        <v>599335</v>
      </c>
      <c r="AN181" s="62">
        <f t="shared" si="120"/>
        <v>1963</v>
      </c>
      <c r="AO181" s="62">
        <f t="shared" si="131"/>
        <v>597372</v>
      </c>
      <c r="AP181" s="60">
        <f t="shared" si="121"/>
        <v>7</v>
      </c>
      <c r="AQ181" s="62">
        <f t="shared" si="122"/>
        <v>86870</v>
      </c>
      <c r="AR181" s="60">
        <f t="shared" si="123"/>
        <v>10</v>
      </c>
      <c r="AS181" s="62">
        <f t="shared" si="124"/>
        <v>301450</v>
      </c>
      <c r="AT181" s="112">
        <f t="shared" si="125"/>
        <v>7</v>
      </c>
      <c r="AU181" s="62">
        <f t="shared" si="126"/>
        <v>209052</v>
      </c>
      <c r="AV181" s="113">
        <f t="shared" si="127"/>
        <v>17</v>
      </c>
      <c r="AW181" s="62">
        <f t="shared" si="128"/>
        <v>955992</v>
      </c>
    </row>
    <row r="182" spans="2:49" s="114" customFormat="1" hidden="1" x14ac:dyDescent="0.25">
      <c r="B182" s="60" t="s">
        <v>340</v>
      </c>
      <c r="C182" s="2" t="str">
        <f t="shared" si="129"/>
        <v>04</v>
      </c>
      <c r="D182" s="60" t="s">
        <v>341</v>
      </c>
      <c r="E182" s="43">
        <v>29</v>
      </c>
      <c r="F182" s="60">
        <v>0</v>
      </c>
      <c r="G182" s="60">
        <v>6221.78</v>
      </c>
      <c r="H182" s="43">
        <f t="shared" si="89"/>
        <v>29</v>
      </c>
      <c r="I182" s="44">
        <f t="shared" si="90"/>
        <v>3.4477142249122321E-5</v>
      </c>
      <c r="J182" s="44">
        <f t="shared" si="91"/>
        <v>1.0512830341408164</v>
      </c>
      <c r="K182" s="45">
        <f t="shared" si="92"/>
        <v>0</v>
      </c>
      <c r="L182" s="44">
        <f t="shared" si="93"/>
        <v>3.6245234712161846E-5</v>
      </c>
      <c r="M182" s="44">
        <f t="shared" si="94"/>
        <v>3.776796301275877E-5</v>
      </c>
      <c r="N182" s="62">
        <f t="shared" si="95"/>
        <v>64335.981018774488</v>
      </c>
      <c r="O182" s="101">
        <f t="shared" si="96"/>
        <v>0</v>
      </c>
      <c r="P182" s="102">
        <f t="shared" si="130"/>
        <v>0</v>
      </c>
      <c r="Q182" s="101">
        <f t="shared" si="97"/>
        <v>0</v>
      </c>
      <c r="R182" s="101">
        <f t="shared" si="98"/>
        <v>0</v>
      </c>
      <c r="S182" s="101">
        <f t="shared" si="99"/>
        <v>0</v>
      </c>
      <c r="T182" s="101">
        <f t="shared" si="100"/>
        <v>0</v>
      </c>
      <c r="U182" s="101">
        <f t="shared" si="101"/>
        <v>0</v>
      </c>
      <c r="V182" s="103" t="str">
        <f t="shared" si="102"/>
        <v>N/D</v>
      </c>
      <c r="W182" s="104" t="str">
        <f t="shared" si="103"/>
        <v xml:space="preserve"> </v>
      </c>
      <c r="X182" s="70" t="str">
        <f t="shared" si="104"/>
        <v xml:space="preserve"> </v>
      </c>
      <c r="Y182" s="69">
        <f t="shared" si="105"/>
        <v>0</v>
      </c>
      <c r="Z182" s="105">
        <f t="shared" si="106"/>
        <v>0</v>
      </c>
      <c r="AA182" s="62">
        <f t="shared" si="107"/>
        <v>142133.02947947045</v>
      </c>
      <c r="AB182" s="106">
        <f t="shared" si="108"/>
        <v>0</v>
      </c>
      <c r="AC182" s="107">
        <f t="shared" si="109"/>
        <v>425550</v>
      </c>
      <c r="AD182" s="108">
        <f t="shared" si="110"/>
        <v>10</v>
      </c>
      <c r="AE182" s="106">
        <f t="shared" si="111"/>
        <v>425550</v>
      </c>
      <c r="AF182" s="109">
        <f t="shared" si="112"/>
        <v>0</v>
      </c>
      <c r="AG182" s="101">
        <f t="shared" si="113"/>
        <v>0</v>
      </c>
      <c r="AH182" s="70" t="str">
        <f t="shared" si="114"/>
        <v xml:space="preserve"> </v>
      </c>
      <c r="AI182" s="69">
        <f t="shared" si="115"/>
        <v>10</v>
      </c>
      <c r="AJ182" s="105">
        <f t="shared" si="116"/>
        <v>425550</v>
      </c>
      <c r="AK182" s="110">
        <f t="shared" si="117"/>
        <v>0</v>
      </c>
      <c r="AL182" s="111">
        <f t="shared" si="118"/>
        <v>10</v>
      </c>
      <c r="AM182" s="62">
        <f t="shared" si="119"/>
        <v>425550</v>
      </c>
      <c r="AN182" s="62">
        <f t="shared" si="120"/>
        <v>1393.8</v>
      </c>
      <c r="AO182" s="62">
        <f t="shared" si="131"/>
        <v>424156.2</v>
      </c>
      <c r="AP182" s="60">
        <f t="shared" si="121"/>
        <v>10</v>
      </c>
      <c r="AQ182" s="62">
        <f t="shared" si="122"/>
        <v>124100</v>
      </c>
      <c r="AR182" s="60">
        <f t="shared" si="123"/>
        <v>0</v>
      </c>
      <c r="AS182" s="62">
        <f t="shared" si="124"/>
        <v>0</v>
      </c>
      <c r="AT182" s="112">
        <f t="shared" si="125"/>
        <v>10</v>
      </c>
      <c r="AU182" s="62">
        <f t="shared" si="126"/>
        <v>300056.2</v>
      </c>
      <c r="AV182" s="113">
        <f t="shared" si="127"/>
        <v>10</v>
      </c>
      <c r="AW182" s="62">
        <f t="shared" si="128"/>
        <v>424156.2</v>
      </c>
    </row>
    <row r="183" spans="2:49" s="114" customFormat="1" hidden="1" x14ac:dyDescent="0.25">
      <c r="B183" s="60" t="s">
        <v>342</v>
      </c>
      <c r="C183" s="2" t="str">
        <f t="shared" si="129"/>
        <v>04</v>
      </c>
      <c r="D183" s="60" t="s">
        <v>343</v>
      </c>
      <c r="E183" s="43">
        <v>336</v>
      </c>
      <c r="F183" s="60">
        <v>32</v>
      </c>
      <c r="G183" s="60">
        <v>5989.13</v>
      </c>
      <c r="H183" s="43">
        <f t="shared" si="89"/>
        <v>304</v>
      </c>
      <c r="I183" s="44">
        <f t="shared" si="90"/>
        <v>3.6141556012873053E-4</v>
      </c>
      <c r="J183" s="44">
        <f t="shared" si="91"/>
        <v>1.0921205176973363</v>
      </c>
      <c r="K183" s="45">
        <f t="shared" si="92"/>
        <v>9.5238095238095233E-2</v>
      </c>
      <c r="L183" s="44">
        <f t="shared" si="93"/>
        <v>3.9470934863166198E-4</v>
      </c>
      <c r="M183" s="44">
        <f t="shared" si="94"/>
        <v>4.1129180700018059E-4</v>
      </c>
      <c r="N183" s="62">
        <f t="shared" si="95"/>
        <v>700616.60141432763</v>
      </c>
      <c r="O183" s="101">
        <f t="shared" si="96"/>
        <v>700616.60141432763</v>
      </c>
      <c r="P183" s="102">
        <f t="shared" si="130"/>
        <v>4.2597006607619304E-4</v>
      </c>
      <c r="Q183" s="101">
        <f t="shared" si="97"/>
        <v>725620.33796702372</v>
      </c>
      <c r="R183" s="101">
        <f t="shared" si="98"/>
        <v>20.233682950393835</v>
      </c>
      <c r="S183" s="101">
        <f t="shared" si="99"/>
        <v>20</v>
      </c>
      <c r="T183" s="101">
        <f t="shared" si="100"/>
        <v>20</v>
      </c>
      <c r="U183" s="101">
        <f t="shared" si="101"/>
        <v>717240</v>
      </c>
      <c r="V183" s="103" t="str">
        <f t="shared" si="102"/>
        <v>N/D</v>
      </c>
      <c r="W183" s="104" t="str">
        <f t="shared" si="103"/>
        <v xml:space="preserve"> </v>
      </c>
      <c r="X183" s="70" t="str">
        <f t="shared" si="104"/>
        <v xml:space="preserve"> </v>
      </c>
      <c r="Y183" s="69">
        <f t="shared" si="105"/>
        <v>20</v>
      </c>
      <c r="Z183" s="105">
        <f t="shared" si="106"/>
        <v>717240</v>
      </c>
      <c r="AA183" s="62">
        <f t="shared" si="107"/>
        <v>1547823.7602931622</v>
      </c>
      <c r="AB183" s="106">
        <f t="shared" si="108"/>
        <v>602900</v>
      </c>
      <c r="AC183" s="107" t="str">
        <f t="shared" si="109"/>
        <v>0</v>
      </c>
      <c r="AD183" s="108">
        <f t="shared" si="110"/>
        <v>0</v>
      </c>
      <c r="AE183" s="106">
        <f t="shared" si="111"/>
        <v>602900</v>
      </c>
      <c r="AF183" s="109">
        <f t="shared" si="112"/>
        <v>944923.7602931622</v>
      </c>
      <c r="AG183" s="101">
        <f t="shared" si="113"/>
        <v>22</v>
      </c>
      <c r="AH183" s="70" t="str">
        <f t="shared" si="114"/>
        <v xml:space="preserve"> </v>
      </c>
      <c r="AI183" s="69">
        <f t="shared" si="115"/>
        <v>22</v>
      </c>
      <c r="AJ183" s="105">
        <f t="shared" si="116"/>
        <v>936210</v>
      </c>
      <c r="AK183" s="110">
        <f t="shared" si="117"/>
        <v>20</v>
      </c>
      <c r="AL183" s="111">
        <f t="shared" si="118"/>
        <v>22</v>
      </c>
      <c r="AM183" s="62">
        <f t="shared" si="119"/>
        <v>1539110</v>
      </c>
      <c r="AN183" s="62">
        <f t="shared" si="120"/>
        <v>5041.1000000000004</v>
      </c>
      <c r="AO183" s="62">
        <f t="shared" si="131"/>
        <v>1534068.9</v>
      </c>
      <c r="AP183" s="60">
        <f t="shared" si="121"/>
        <v>22</v>
      </c>
      <c r="AQ183" s="62">
        <f t="shared" si="122"/>
        <v>273020</v>
      </c>
      <c r="AR183" s="60">
        <f t="shared" si="123"/>
        <v>20</v>
      </c>
      <c r="AS183" s="62">
        <f t="shared" si="124"/>
        <v>602900</v>
      </c>
      <c r="AT183" s="112">
        <f t="shared" si="125"/>
        <v>22</v>
      </c>
      <c r="AU183" s="62">
        <f t="shared" si="126"/>
        <v>658148.89999999991</v>
      </c>
      <c r="AV183" s="113">
        <f t="shared" si="127"/>
        <v>42</v>
      </c>
      <c r="AW183" s="62">
        <f t="shared" si="128"/>
        <v>2251308.9</v>
      </c>
    </row>
    <row r="184" spans="2:49" s="114" customFormat="1" hidden="1" x14ac:dyDescent="0.25">
      <c r="B184" s="60" t="s">
        <v>344</v>
      </c>
      <c r="C184" s="2" t="str">
        <f t="shared" si="129"/>
        <v>04</v>
      </c>
      <c r="D184" s="60" t="s">
        <v>345</v>
      </c>
      <c r="E184" s="43">
        <v>97</v>
      </c>
      <c r="F184" s="60">
        <v>20</v>
      </c>
      <c r="G184" s="60">
        <v>6424.54</v>
      </c>
      <c r="H184" s="43">
        <f t="shared" si="89"/>
        <v>77</v>
      </c>
      <c r="I184" s="44">
        <f t="shared" si="90"/>
        <v>9.1542757006290293E-5</v>
      </c>
      <c r="J184" s="44">
        <f t="shared" si="91"/>
        <v>1.0181042932500455</v>
      </c>
      <c r="K184" s="45">
        <f t="shared" si="92"/>
        <v>0.20618556701030927</v>
      </c>
      <c r="L184" s="44">
        <f t="shared" si="93"/>
        <v>9.3200073924049826E-5</v>
      </c>
      <c r="M184" s="44">
        <f t="shared" si="94"/>
        <v>9.7115578715477105E-5</v>
      </c>
      <c r="N184" s="62">
        <f t="shared" si="95"/>
        <v>165431.9039328525</v>
      </c>
      <c r="O184" s="101">
        <f t="shared" si="96"/>
        <v>0</v>
      </c>
      <c r="P184" s="102">
        <f t="shared" si="130"/>
        <v>0</v>
      </c>
      <c r="Q184" s="101">
        <f t="shared" si="97"/>
        <v>0</v>
      </c>
      <c r="R184" s="101">
        <f t="shared" si="98"/>
        <v>0</v>
      </c>
      <c r="S184" s="101">
        <f t="shared" si="99"/>
        <v>0</v>
      </c>
      <c r="T184" s="101">
        <f t="shared" si="100"/>
        <v>0</v>
      </c>
      <c r="U184" s="101">
        <f t="shared" si="101"/>
        <v>0</v>
      </c>
      <c r="V184" s="103">
        <f t="shared" si="102"/>
        <v>0</v>
      </c>
      <c r="W184" s="104" t="str">
        <f t="shared" si="103"/>
        <v xml:space="preserve"> </v>
      </c>
      <c r="X184" s="70" t="str">
        <f t="shared" si="104"/>
        <v xml:space="preserve"> </v>
      </c>
      <c r="Y184" s="69">
        <f t="shared" si="105"/>
        <v>0</v>
      </c>
      <c r="Z184" s="105">
        <f t="shared" si="106"/>
        <v>0</v>
      </c>
      <c r="AA184" s="62">
        <f t="shared" si="107"/>
        <v>365477.25403722993</v>
      </c>
      <c r="AB184" s="106">
        <f t="shared" si="108"/>
        <v>0</v>
      </c>
      <c r="AC184" s="107">
        <f t="shared" si="109"/>
        <v>425550</v>
      </c>
      <c r="AD184" s="108">
        <f t="shared" si="110"/>
        <v>10</v>
      </c>
      <c r="AE184" s="106">
        <f t="shared" si="111"/>
        <v>425550</v>
      </c>
      <c r="AF184" s="109">
        <f t="shared" si="112"/>
        <v>0</v>
      </c>
      <c r="AG184" s="101">
        <f t="shared" si="113"/>
        <v>0</v>
      </c>
      <c r="AH184" s="70" t="str">
        <f t="shared" si="114"/>
        <v xml:space="preserve"> </v>
      </c>
      <c r="AI184" s="69">
        <f t="shared" si="115"/>
        <v>10</v>
      </c>
      <c r="AJ184" s="105">
        <f t="shared" si="116"/>
        <v>425550</v>
      </c>
      <c r="AK184" s="110">
        <f t="shared" si="117"/>
        <v>0</v>
      </c>
      <c r="AL184" s="111">
        <f t="shared" si="118"/>
        <v>10</v>
      </c>
      <c r="AM184" s="62">
        <f t="shared" si="119"/>
        <v>425550</v>
      </c>
      <c r="AN184" s="62">
        <f t="shared" si="120"/>
        <v>1393.8</v>
      </c>
      <c r="AO184" s="62">
        <f t="shared" si="131"/>
        <v>424156.2</v>
      </c>
      <c r="AP184" s="60">
        <f t="shared" si="121"/>
        <v>10</v>
      </c>
      <c r="AQ184" s="62">
        <f t="shared" si="122"/>
        <v>124100</v>
      </c>
      <c r="AR184" s="60">
        <f t="shared" si="123"/>
        <v>0</v>
      </c>
      <c r="AS184" s="62">
        <f t="shared" si="124"/>
        <v>0</v>
      </c>
      <c r="AT184" s="112">
        <f t="shared" si="125"/>
        <v>10</v>
      </c>
      <c r="AU184" s="62">
        <f t="shared" si="126"/>
        <v>300056.2</v>
      </c>
      <c r="AV184" s="113">
        <f t="shared" si="127"/>
        <v>10</v>
      </c>
      <c r="AW184" s="62">
        <f t="shared" si="128"/>
        <v>424156.2</v>
      </c>
    </row>
    <row r="185" spans="2:49" s="114" customFormat="1" hidden="1" x14ac:dyDescent="0.25">
      <c r="B185" s="60" t="s">
        <v>346</v>
      </c>
      <c r="C185" s="2" t="str">
        <f t="shared" si="129"/>
        <v>04</v>
      </c>
      <c r="D185" s="60" t="s">
        <v>347</v>
      </c>
      <c r="E185" s="43">
        <v>88</v>
      </c>
      <c r="F185" s="60">
        <v>0</v>
      </c>
      <c r="G185" s="60">
        <v>6833.34</v>
      </c>
      <c r="H185" s="43">
        <f t="shared" si="89"/>
        <v>88</v>
      </c>
      <c r="I185" s="44">
        <f t="shared" si="90"/>
        <v>1.0462029372147462E-4</v>
      </c>
      <c r="J185" s="44">
        <f t="shared" si="91"/>
        <v>0.95719688412352488</v>
      </c>
      <c r="K185" s="45">
        <f t="shared" si="92"/>
        <v>0</v>
      </c>
      <c r="L185" s="44">
        <f t="shared" si="93"/>
        <v>1.0014221916628347E-4</v>
      </c>
      <c r="M185" s="44">
        <f t="shared" si="94"/>
        <v>1.0434937611864038E-4</v>
      </c>
      <c r="N185" s="62">
        <f t="shared" si="95"/>
        <v>177754.34378131223</v>
      </c>
      <c r="O185" s="101">
        <f t="shared" si="96"/>
        <v>0</v>
      </c>
      <c r="P185" s="102">
        <f t="shared" si="130"/>
        <v>0</v>
      </c>
      <c r="Q185" s="101">
        <f t="shared" si="97"/>
        <v>0</v>
      </c>
      <c r="R185" s="101">
        <f t="shared" si="98"/>
        <v>0</v>
      </c>
      <c r="S185" s="101">
        <f t="shared" si="99"/>
        <v>0</v>
      </c>
      <c r="T185" s="101">
        <f t="shared" si="100"/>
        <v>0</v>
      </c>
      <c r="U185" s="101">
        <f t="shared" si="101"/>
        <v>0</v>
      </c>
      <c r="V185" s="103" t="str">
        <f t="shared" si="102"/>
        <v>N/D</v>
      </c>
      <c r="W185" s="104" t="str">
        <f t="shared" si="103"/>
        <v xml:space="preserve"> </v>
      </c>
      <c r="X185" s="70" t="str">
        <f t="shared" si="104"/>
        <v xml:space="preserve"> </v>
      </c>
      <c r="Y185" s="69">
        <f t="shared" si="105"/>
        <v>0</v>
      </c>
      <c r="Z185" s="105">
        <f t="shared" si="106"/>
        <v>0</v>
      </c>
      <c r="AA185" s="62">
        <f t="shared" si="107"/>
        <v>392700.36742581776</v>
      </c>
      <c r="AB185" s="106">
        <f t="shared" si="108"/>
        <v>0</v>
      </c>
      <c r="AC185" s="107">
        <f t="shared" si="109"/>
        <v>425550</v>
      </c>
      <c r="AD185" s="108">
        <f t="shared" si="110"/>
        <v>10</v>
      </c>
      <c r="AE185" s="106">
        <f t="shared" si="111"/>
        <v>425550</v>
      </c>
      <c r="AF185" s="109">
        <f t="shared" si="112"/>
        <v>0</v>
      </c>
      <c r="AG185" s="101">
        <f t="shared" si="113"/>
        <v>0</v>
      </c>
      <c r="AH185" s="70" t="str">
        <f t="shared" si="114"/>
        <v xml:space="preserve"> </v>
      </c>
      <c r="AI185" s="69">
        <f t="shared" si="115"/>
        <v>10</v>
      </c>
      <c r="AJ185" s="105">
        <f t="shared" si="116"/>
        <v>425550</v>
      </c>
      <c r="AK185" s="110">
        <f t="shared" si="117"/>
        <v>0</v>
      </c>
      <c r="AL185" s="111">
        <f t="shared" si="118"/>
        <v>10</v>
      </c>
      <c r="AM185" s="62">
        <f t="shared" si="119"/>
        <v>425550</v>
      </c>
      <c r="AN185" s="62">
        <f t="shared" si="120"/>
        <v>1393.8</v>
      </c>
      <c r="AO185" s="62">
        <f t="shared" si="131"/>
        <v>424156.2</v>
      </c>
      <c r="AP185" s="60">
        <f t="shared" si="121"/>
        <v>10</v>
      </c>
      <c r="AQ185" s="62">
        <f t="shared" si="122"/>
        <v>124100</v>
      </c>
      <c r="AR185" s="60">
        <f t="shared" si="123"/>
        <v>0</v>
      </c>
      <c r="AS185" s="62">
        <f t="shared" si="124"/>
        <v>0</v>
      </c>
      <c r="AT185" s="112">
        <f t="shared" si="125"/>
        <v>10</v>
      </c>
      <c r="AU185" s="62">
        <f t="shared" si="126"/>
        <v>300056.2</v>
      </c>
      <c r="AV185" s="113">
        <f t="shared" si="127"/>
        <v>10</v>
      </c>
      <c r="AW185" s="62">
        <f t="shared" si="128"/>
        <v>424156.2</v>
      </c>
    </row>
    <row r="186" spans="2:49" s="114" customFormat="1" hidden="1" x14ac:dyDescent="0.25">
      <c r="B186" s="60" t="s">
        <v>348</v>
      </c>
      <c r="C186" s="2" t="str">
        <f t="shared" si="129"/>
        <v>04</v>
      </c>
      <c r="D186" s="60" t="s">
        <v>349</v>
      </c>
      <c r="E186" s="43">
        <v>72</v>
      </c>
      <c r="F186" s="60">
        <v>0</v>
      </c>
      <c r="G186" s="60">
        <v>5681.94</v>
      </c>
      <c r="H186" s="43">
        <f t="shared" si="89"/>
        <v>72</v>
      </c>
      <c r="I186" s="44">
        <f t="shared" si="90"/>
        <v>8.5598422135751962E-5</v>
      </c>
      <c r="J186" s="44">
        <f t="shared" si="91"/>
        <v>1.1511652281010796</v>
      </c>
      <c r="K186" s="45">
        <f t="shared" si="92"/>
        <v>0</v>
      </c>
      <c r="L186" s="44">
        <f t="shared" si="93"/>
        <v>9.8537927142995402E-5</v>
      </c>
      <c r="M186" s="44">
        <f t="shared" si="94"/>
        <v>1.0267768486657967E-4</v>
      </c>
      <c r="N186" s="62">
        <f t="shared" si="95"/>
        <v>174906.69492544208</v>
      </c>
      <c r="O186" s="101">
        <f t="shared" si="96"/>
        <v>0</v>
      </c>
      <c r="P186" s="102">
        <f t="shared" si="130"/>
        <v>0</v>
      </c>
      <c r="Q186" s="101">
        <f t="shared" si="97"/>
        <v>0</v>
      </c>
      <c r="R186" s="101">
        <f t="shared" si="98"/>
        <v>0</v>
      </c>
      <c r="S186" s="101">
        <f t="shared" si="99"/>
        <v>0</v>
      </c>
      <c r="T186" s="101">
        <f t="shared" si="100"/>
        <v>0</v>
      </c>
      <c r="U186" s="101">
        <f t="shared" si="101"/>
        <v>0</v>
      </c>
      <c r="V186" s="103" t="str">
        <f t="shared" si="102"/>
        <v>N/D</v>
      </c>
      <c r="W186" s="104" t="str">
        <f t="shared" si="103"/>
        <v xml:space="preserve"> </v>
      </c>
      <c r="X186" s="70" t="str">
        <f t="shared" si="104"/>
        <v xml:space="preserve"> </v>
      </c>
      <c r="Y186" s="69">
        <f t="shared" si="105"/>
        <v>0</v>
      </c>
      <c r="Z186" s="105">
        <f t="shared" si="106"/>
        <v>0</v>
      </c>
      <c r="AA186" s="62">
        <f t="shared" si="107"/>
        <v>386409.25392495329</v>
      </c>
      <c r="AB186" s="106">
        <f t="shared" si="108"/>
        <v>0</v>
      </c>
      <c r="AC186" s="107">
        <f t="shared" si="109"/>
        <v>425550</v>
      </c>
      <c r="AD186" s="108">
        <f t="shared" si="110"/>
        <v>10</v>
      </c>
      <c r="AE186" s="106">
        <f t="shared" si="111"/>
        <v>425550</v>
      </c>
      <c r="AF186" s="109">
        <f t="shared" si="112"/>
        <v>0</v>
      </c>
      <c r="AG186" s="101">
        <f t="shared" si="113"/>
        <v>0</v>
      </c>
      <c r="AH186" s="70" t="str">
        <f t="shared" si="114"/>
        <v xml:space="preserve"> </v>
      </c>
      <c r="AI186" s="69">
        <f t="shared" si="115"/>
        <v>10</v>
      </c>
      <c r="AJ186" s="105">
        <f t="shared" si="116"/>
        <v>425550</v>
      </c>
      <c r="AK186" s="110">
        <f t="shared" si="117"/>
        <v>0</v>
      </c>
      <c r="AL186" s="111">
        <f t="shared" si="118"/>
        <v>10</v>
      </c>
      <c r="AM186" s="62">
        <f t="shared" si="119"/>
        <v>425550</v>
      </c>
      <c r="AN186" s="62">
        <f t="shared" si="120"/>
        <v>1393.8</v>
      </c>
      <c r="AO186" s="62">
        <f t="shared" si="131"/>
        <v>424156.2</v>
      </c>
      <c r="AP186" s="60">
        <f t="shared" si="121"/>
        <v>10</v>
      </c>
      <c r="AQ186" s="62">
        <f t="shared" si="122"/>
        <v>124100</v>
      </c>
      <c r="AR186" s="60">
        <f t="shared" si="123"/>
        <v>0</v>
      </c>
      <c r="AS186" s="62">
        <f t="shared" si="124"/>
        <v>0</v>
      </c>
      <c r="AT186" s="112">
        <f t="shared" si="125"/>
        <v>10</v>
      </c>
      <c r="AU186" s="62">
        <f t="shared" si="126"/>
        <v>300056.2</v>
      </c>
      <c r="AV186" s="113">
        <f t="shared" si="127"/>
        <v>10</v>
      </c>
      <c r="AW186" s="62">
        <f t="shared" si="128"/>
        <v>424156.2</v>
      </c>
    </row>
    <row r="187" spans="2:49" s="114" customFormat="1" hidden="1" x14ac:dyDescent="0.25">
      <c r="B187" s="60" t="s">
        <v>350</v>
      </c>
      <c r="C187" s="2" t="str">
        <f t="shared" si="129"/>
        <v>04</v>
      </c>
      <c r="D187" s="60" t="s">
        <v>351</v>
      </c>
      <c r="E187" s="43">
        <v>122</v>
      </c>
      <c r="F187" s="60">
        <v>0</v>
      </c>
      <c r="G187" s="60">
        <v>6719.34</v>
      </c>
      <c r="H187" s="43">
        <f t="shared" si="89"/>
        <v>122</v>
      </c>
      <c r="I187" s="44">
        <f t="shared" si="90"/>
        <v>1.4504177084113528E-4</v>
      </c>
      <c r="J187" s="44">
        <f t="shared" si="91"/>
        <v>0.97343664052669565</v>
      </c>
      <c r="K187" s="45">
        <f t="shared" si="92"/>
        <v>0</v>
      </c>
      <c r="L187" s="44">
        <f t="shared" si="93"/>
        <v>1.4118897414363757E-4</v>
      </c>
      <c r="M187" s="44">
        <f t="shared" si="94"/>
        <v>1.4712058000487994E-4</v>
      </c>
      <c r="N187" s="62">
        <f t="shared" si="95"/>
        <v>250613.11459841067</v>
      </c>
      <c r="O187" s="101">
        <f t="shared" si="96"/>
        <v>250613.11459841067</v>
      </c>
      <c r="P187" s="102">
        <f t="shared" si="130"/>
        <v>1.5237104683152376E-4</v>
      </c>
      <c r="Q187" s="101">
        <f t="shared" si="97"/>
        <v>259557.04239204223</v>
      </c>
      <c r="R187" s="101">
        <f t="shared" si="98"/>
        <v>7.2376622160515929</v>
      </c>
      <c r="S187" s="101">
        <f t="shared" si="99"/>
        <v>7</v>
      </c>
      <c r="T187" s="101">
        <f t="shared" si="100"/>
        <v>10</v>
      </c>
      <c r="U187" s="101">
        <f t="shared" si="101"/>
        <v>358620</v>
      </c>
      <c r="V187" s="103" t="str">
        <f t="shared" si="102"/>
        <v>N/D</v>
      </c>
      <c r="W187" s="104" t="str">
        <f t="shared" si="103"/>
        <v xml:space="preserve"> </v>
      </c>
      <c r="X187" s="70" t="str">
        <f t="shared" si="104"/>
        <v xml:space="preserve"> </v>
      </c>
      <c r="Y187" s="69">
        <f t="shared" si="105"/>
        <v>10</v>
      </c>
      <c r="Z187" s="105">
        <f t="shared" si="106"/>
        <v>358620</v>
      </c>
      <c r="AA187" s="62">
        <f t="shared" si="107"/>
        <v>553662.20645276376</v>
      </c>
      <c r="AB187" s="106">
        <f t="shared" si="108"/>
        <v>301450</v>
      </c>
      <c r="AC187" s="107" t="str">
        <f t="shared" si="109"/>
        <v>0</v>
      </c>
      <c r="AD187" s="108">
        <f t="shared" si="110"/>
        <v>0</v>
      </c>
      <c r="AE187" s="106">
        <f t="shared" si="111"/>
        <v>301450</v>
      </c>
      <c r="AF187" s="109">
        <f t="shared" si="112"/>
        <v>252212.20645276376</v>
      </c>
      <c r="AG187" s="101">
        <f t="shared" si="113"/>
        <v>6</v>
      </c>
      <c r="AH187" s="70" t="str">
        <f t="shared" si="114"/>
        <v xml:space="preserve"> </v>
      </c>
      <c r="AI187" s="69">
        <f t="shared" si="115"/>
        <v>6</v>
      </c>
      <c r="AJ187" s="105">
        <f t="shared" si="116"/>
        <v>255330</v>
      </c>
      <c r="AK187" s="110">
        <f t="shared" si="117"/>
        <v>10</v>
      </c>
      <c r="AL187" s="111">
        <f t="shared" si="118"/>
        <v>6</v>
      </c>
      <c r="AM187" s="62">
        <f t="shared" si="119"/>
        <v>556780</v>
      </c>
      <c r="AN187" s="62">
        <f t="shared" si="120"/>
        <v>1823.6</v>
      </c>
      <c r="AO187" s="62">
        <f t="shared" si="131"/>
        <v>554956.4</v>
      </c>
      <c r="AP187" s="60">
        <f t="shared" si="121"/>
        <v>6</v>
      </c>
      <c r="AQ187" s="62">
        <f t="shared" si="122"/>
        <v>74460</v>
      </c>
      <c r="AR187" s="60">
        <f t="shared" si="123"/>
        <v>10</v>
      </c>
      <c r="AS187" s="62">
        <f t="shared" si="124"/>
        <v>301450</v>
      </c>
      <c r="AT187" s="112">
        <f t="shared" si="125"/>
        <v>6</v>
      </c>
      <c r="AU187" s="62">
        <f t="shared" si="126"/>
        <v>179046.40000000002</v>
      </c>
      <c r="AV187" s="113">
        <f t="shared" si="127"/>
        <v>16</v>
      </c>
      <c r="AW187" s="62">
        <f t="shared" si="128"/>
        <v>913576.4</v>
      </c>
    </row>
    <row r="188" spans="2:49" s="114" customFormat="1" hidden="1" x14ac:dyDescent="0.25">
      <c r="B188" s="60" t="s">
        <v>352</v>
      </c>
      <c r="C188" s="2" t="str">
        <f t="shared" si="129"/>
        <v>04</v>
      </c>
      <c r="D188" s="60" t="s">
        <v>353</v>
      </c>
      <c r="E188" s="43">
        <v>82</v>
      </c>
      <c r="F188" s="60">
        <v>16</v>
      </c>
      <c r="G188" s="60">
        <v>6727.54</v>
      </c>
      <c r="H188" s="43">
        <f t="shared" si="89"/>
        <v>66</v>
      </c>
      <c r="I188" s="44">
        <f t="shared" si="90"/>
        <v>7.8465220291105969E-5</v>
      </c>
      <c r="J188" s="44">
        <f t="shared" si="91"/>
        <v>0.972250147328243</v>
      </c>
      <c r="K188" s="45">
        <f t="shared" si="92"/>
        <v>0.1951219512195122</v>
      </c>
      <c r="L188" s="44">
        <f t="shared" si="93"/>
        <v>7.6287821988170817E-5</v>
      </c>
      <c r="M188" s="44">
        <f t="shared" si="94"/>
        <v>7.9492812284269229E-5</v>
      </c>
      <c r="N188" s="62">
        <f t="shared" si="95"/>
        <v>135412.33506615259</v>
      </c>
      <c r="O188" s="101">
        <f t="shared" si="96"/>
        <v>0</v>
      </c>
      <c r="P188" s="102">
        <f t="shared" si="130"/>
        <v>0</v>
      </c>
      <c r="Q188" s="101">
        <f t="shared" si="97"/>
        <v>0</v>
      </c>
      <c r="R188" s="101">
        <f t="shared" si="98"/>
        <v>0</v>
      </c>
      <c r="S188" s="101">
        <f t="shared" si="99"/>
        <v>0</v>
      </c>
      <c r="T188" s="101">
        <f t="shared" si="100"/>
        <v>0</v>
      </c>
      <c r="U188" s="101">
        <f t="shared" si="101"/>
        <v>0</v>
      </c>
      <c r="V188" s="103" t="str">
        <f t="shared" si="102"/>
        <v>N/D</v>
      </c>
      <c r="W188" s="104" t="str">
        <f t="shared" si="103"/>
        <v xml:space="preserve"> </v>
      </c>
      <c r="X188" s="70" t="str">
        <f t="shared" si="104"/>
        <v xml:space="preserve"> </v>
      </c>
      <c r="Y188" s="69">
        <f t="shared" si="105"/>
        <v>0</v>
      </c>
      <c r="Z188" s="105">
        <f t="shared" si="106"/>
        <v>0</v>
      </c>
      <c r="AA188" s="62">
        <f t="shared" si="107"/>
        <v>299157.09851731145</v>
      </c>
      <c r="AB188" s="106">
        <f t="shared" si="108"/>
        <v>0</v>
      </c>
      <c r="AC188" s="107">
        <f t="shared" si="109"/>
        <v>425550</v>
      </c>
      <c r="AD188" s="108">
        <f t="shared" si="110"/>
        <v>10</v>
      </c>
      <c r="AE188" s="106">
        <f t="shared" si="111"/>
        <v>425550</v>
      </c>
      <c r="AF188" s="109">
        <f t="shared" si="112"/>
        <v>0</v>
      </c>
      <c r="AG188" s="101">
        <f t="shared" si="113"/>
        <v>0</v>
      </c>
      <c r="AH188" s="70" t="str">
        <f t="shared" si="114"/>
        <v xml:space="preserve"> </v>
      </c>
      <c r="AI188" s="69">
        <f t="shared" si="115"/>
        <v>10</v>
      </c>
      <c r="AJ188" s="105">
        <f t="shared" si="116"/>
        <v>425550</v>
      </c>
      <c r="AK188" s="110">
        <f t="shared" si="117"/>
        <v>0</v>
      </c>
      <c r="AL188" s="111">
        <f t="shared" si="118"/>
        <v>10</v>
      </c>
      <c r="AM188" s="62">
        <f t="shared" si="119"/>
        <v>425550</v>
      </c>
      <c r="AN188" s="62">
        <f t="shared" si="120"/>
        <v>1393.8</v>
      </c>
      <c r="AO188" s="62">
        <f t="shared" si="131"/>
        <v>424156.2</v>
      </c>
      <c r="AP188" s="60">
        <f t="shared" si="121"/>
        <v>10</v>
      </c>
      <c r="AQ188" s="62">
        <f t="shared" si="122"/>
        <v>124100</v>
      </c>
      <c r="AR188" s="60">
        <f t="shared" si="123"/>
        <v>0</v>
      </c>
      <c r="AS188" s="62">
        <f t="shared" si="124"/>
        <v>0</v>
      </c>
      <c r="AT188" s="112">
        <f t="shared" si="125"/>
        <v>10</v>
      </c>
      <c r="AU188" s="62">
        <f t="shared" si="126"/>
        <v>300056.2</v>
      </c>
      <c r="AV188" s="113">
        <f t="shared" si="127"/>
        <v>10</v>
      </c>
      <c r="AW188" s="62">
        <f t="shared" si="128"/>
        <v>424156.2</v>
      </c>
    </row>
    <row r="189" spans="2:49" s="114" customFormat="1" hidden="1" x14ac:dyDescent="0.25">
      <c r="B189" s="60" t="s">
        <v>354</v>
      </c>
      <c r="C189" s="2" t="str">
        <f t="shared" si="129"/>
        <v>04</v>
      </c>
      <c r="D189" s="60" t="s">
        <v>355</v>
      </c>
      <c r="E189" s="43">
        <v>1017</v>
      </c>
      <c r="F189" s="60">
        <v>192</v>
      </c>
      <c r="G189" s="60">
        <v>5916.73</v>
      </c>
      <c r="H189" s="43">
        <f t="shared" si="89"/>
        <v>825</v>
      </c>
      <c r="I189" s="44">
        <f t="shared" si="90"/>
        <v>9.8081525363882469E-4</v>
      </c>
      <c r="J189" s="44">
        <f t="shared" si="91"/>
        <v>1.1054842381106875</v>
      </c>
      <c r="K189" s="45">
        <f t="shared" si="92"/>
        <v>0.1887905604719764</v>
      </c>
      <c r="L189" s="44">
        <f t="shared" si="93"/>
        <v>1.0842758033962569E-3</v>
      </c>
      <c r="M189" s="44">
        <f t="shared" si="94"/>
        <v>1.1298282039972094E-3</v>
      </c>
      <c r="N189" s="62">
        <f t="shared" si="95"/>
        <v>1924610.1745620985</v>
      </c>
      <c r="O189" s="101">
        <f t="shared" si="96"/>
        <v>1924610.1745620985</v>
      </c>
      <c r="P189" s="102">
        <f t="shared" si="130"/>
        <v>1.1701497246484815E-3</v>
      </c>
      <c r="Q189" s="101">
        <f t="shared" si="97"/>
        <v>1993296.0231050029</v>
      </c>
      <c r="R189" s="101">
        <f t="shared" si="98"/>
        <v>55.582399841196889</v>
      </c>
      <c r="S189" s="101">
        <f t="shared" si="99"/>
        <v>56</v>
      </c>
      <c r="T189" s="101">
        <f t="shared" si="100"/>
        <v>56</v>
      </c>
      <c r="U189" s="101">
        <f t="shared" si="101"/>
        <v>2008272</v>
      </c>
      <c r="V189" s="103" t="str">
        <f t="shared" si="102"/>
        <v>N/D</v>
      </c>
      <c r="W189" s="104" t="str">
        <f t="shared" si="103"/>
        <v xml:space="preserve"> </v>
      </c>
      <c r="X189" s="70" t="str">
        <f t="shared" si="104"/>
        <v xml:space="preserve"> </v>
      </c>
      <c r="Y189" s="69">
        <f t="shared" si="105"/>
        <v>56</v>
      </c>
      <c r="Z189" s="105">
        <f t="shared" si="106"/>
        <v>2008272</v>
      </c>
      <c r="AA189" s="62">
        <f t="shared" si="107"/>
        <v>4251908.035686844</v>
      </c>
      <c r="AB189" s="106">
        <f t="shared" si="108"/>
        <v>1688120</v>
      </c>
      <c r="AC189" s="107" t="str">
        <f t="shared" si="109"/>
        <v>0</v>
      </c>
      <c r="AD189" s="108">
        <f t="shared" si="110"/>
        <v>0</v>
      </c>
      <c r="AE189" s="106">
        <f t="shared" si="111"/>
        <v>1688120</v>
      </c>
      <c r="AF189" s="109">
        <f t="shared" si="112"/>
        <v>2563788.035686844</v>
      </c>
      <c r="AG189" s="101">
        <f t="shared" si="113"/>
        <v>60</v>
      </c>
      <c r="AH189" s="70" t="str">
        <f t="shared" si="114"/>
        <v xml:space="preserve"> </v>
      </c>
      <c r="AI189" s="69">
        <f t="shared" si="115"/>
        <v>60</v>
      </c>
      <c r="AJ189" s="105">
        <f t="shared" si="116"/>
        <v>2553300</v>
      </c>
      <c r="AK189" s="110">
        <f t="shared" si="117"/>
        <v>56</v>
      </c>
      <c r="AL189" s="111">
        <f t="shared" si="118"/>
        <v>60</v>
      </c>
      <c r="AM189" s="62">
        <f t="shared" si="119"/>
        <v>4241420</v>
      </c>
      <c r="AN189" s="62">
        <f t="shared" si="120"/>
        <v>13892</v>
      </c>
      <c r="AO189" s="62">
        <f t="shared" si="131"/>
        <v>4227528</v>
      </c>
      <c r="AP189" s="60">
        <f t="shared" si="121"/>
        <v>60</v>
      </c>
      <c r="AQ189" s="62">
        <f t="shared" si="122"/>
        <v>744600</v>
      </c>
      <c r="AR189" s="60">
        <f t="shared" si="123"/>
        <v>56</v>
      </c>
      <c r="AS189" s="62">
        <f t="shared" si="124"/>
        <v>1688120</v>
      </c>
      <c r="AT189" s="112">
        <f t="shared" si="125"/>
        <v>60</v>
      </c>
      <c r="AU189" s="62">
        <f t="shared" si="126"/>
        <v>1794808</v>
      </c>
      <c r="AV189" s="113">
        <f t="shared" si="127"/>
        <v>116</v>
      </c>
      <c r="AW189" s="62">
        <f t="shared" si="128"/>
        <v>6235800</v>
      </c>
    </row>
    <row r="190" spans="2:49" s="114" customFormat="1" hidden="1" x14ac:dyDescent="0.25">
      <c r="B190" s="60" t="s">
        <v>356</v>
      </c>
      <c r="C190" s="2" t="str">
        <f t="shared" si="129"/>
        <v>04</v>
      </c>
      <c r="D190" s="60" t="s">
        <v>357</v>
      </c>
      <c r="E190" s="43">
        <v>176</v>
      </c>
      <c r="F190" s="60">
        <v>16</v>
      </c>
      <c r="G190" s="60">
        <v>6426.93</v>
      </c>
      <c r="H190" s="43">
        <f t="shared" si="89"/>
        <v>160</v>
      </c>
      <c r="I190" s="44">
        <f t="shared" si="90"/>
        <v>1.9021871585722658E-4</v>
      </c>
      <c r="J190" s="44">
        <f t="shared" si="91"/>
        <v>1.0177256880278216</v>
      </c>
      <c r="K190" s="45">
        <f t="shared" si="92"/>
        <v>9.0909090909090912E-2</v>
      </c>
      <c r="L190" s="44">
        <f t="shared" si="93"/>
        <v>1.9359047347156463E-4</v>
      </c>
      <c r="M190" s="44">
        <f t="shared" si="94"/>
        <v>2.0172356172501707E-4</v>
      </c>
      <c r="N190" s="62">
        <f t="shared" si="95"/>
        <v>343626.77261138038</v>
      </c>
      <c r="O190" s="101">
        <f t="shared" si="96"/>
        <v>343626.77261138038</v>
      </c>
      <c r="P190" s="102">
        <f t="shared" si="130"/>
        <v>2.0892270999478673E-4</v>
      </c>
      <c r="Q190" s="101">
        <f t="shared" si="97"/>
        <v>355890.18926106248</v>
      </c>
      <c r="R190" s="101">
        <f t="shared" si="98"/>
        <v>9.9238801310875715</v>
      </c>
      <c r="S190" s="101">
        <f t="shared" si="99"/>
        <v>10</v>
      </c>
      <c r="T190" s="101">
        <f t="shared" si="100"/>
        <v>10</v>
      </c>
      <c r="U190" s="101">
        <f t="shared" si="101"/>
        <v>358620</v>
      </c>
      <c r="V190" s="103" t="str">
        <f t="shared" si="102"/>
        <v>N/D</v>
      </c>
      <c r="W190" s="104" t="str">
        <f t="shared" si="103"/>
        <v xml:space="preserve"> </v>
      </c>
      <c r="X190" s="70" t="str">
        <f t="shared" si="104"/>
        <v xml:space="preserve"> </v>
      </c>
      <c r="Y190" s="69">
        <f t="shared" si="105"/>
        <v>10</v>
      </c>
      <c r="Z190" s="105">
        <f t="shared" si="106"/>
        <v>358620</v>
      </c>
      <c r="AA190" s="62">
        <f t="shared" si="107"/>
        <v>759150.84262499935</v>
      </c>
      <c r="AB190" s="106">
        <f t="shared" si="108"/>
        <v>301450</v>
      </c>
      <c r="AC190" s="107" t="str">
        <f t="shared" si="109"/>
        <v>0</v>
      </c>
      <c r="AD190" s="108">
        <f t="shared" si="110"/>
        <v>0</v>
      </c>
      <c r="AE190" s="106">
        <f t="shared" si="111"/>
        <v>301450</v>
      </c>
      <c r="AF190" s="109">
        <f t="shared" si="112"/>
        <v>457700.84262499935</v>
      </c>
      <c r="AG190" s="101">
        <f t="shared" si="113"/>
        <v>11</v>
      </c>
      <c r="AH190" s="70" t="str">
        <f t="shared" si="114"/>
        <v xml:space="preserve"> </v>
      </c>
      <c r="AI190" s="69">
        <f t="shared" si="115"/>
        <v>11</v>
      </c>
      <c r="AJ190" s="105">
        <f t="shared" si="116"/>
        <v>468105</v>
      </c>
      <c r="AK190" s="110">
        <f t="shared" si="117"/>
        <v>10</v>
      </c>
      <c r="AL190" s="111">
        <f t="shared" si="118"/>
        <v>11</v>
      </c>
      <c r="AM190" s="62">
        <f t="shared" si="119"/>
        <v>769555</v>
      </c>
      <c r="AN190" s="62">
        <f t="shared" si="120"/>
        <v>2520.5</v>
      </c>
      <c r="AO190" s="62">
        <f t="shared" si="131"/>
        <v>767034.5</v>
      </c>
      <c r="AP190" s="60">
        <f t="shared" si="121"/>
        <v>11</v>
      </c>
      <c r="AQ190" s="62">
        <f t="shared" si="122"/>
        <v>136510</v>
      </c>
      <c r="AR190" s="60">
        <f t="shared" si="123"/>
        <v>10</v>
      </c>
      <c r="AS190" s="62">
        <f t="shared" si="124"/>
        <v>301450</v>
      </c>
      <c r="AT190" s="112">
        <f t="shared" si="125"/>
        <v>11</v>
      </c>
      <c r="AU190" s="62">
        <f t="shared" si="126"/>
        <v>329074.5</v>
      </c>
      <c r="AV190" s="113">
        <f t="shared" si="127"/>
        <v>21</v>
      </c>
      <c r="AW190" s="62">
        <f t="shared" si="128"/>
        <v>1125654.5</v>
      </c>
    </row>
    <row r="191" spans="2:49" s="114" customFormat="1" hidden="1" x14ac:dyDescent="0.25">
      <c r="B191" s="60" t="s">
        <v>358</v>
      </c>
      <c r="C191" s="2" t="str">
        <f t="shared" si="129"/>
        <v>04</v>
      </c>
      <c r="D191" s="60" t="s">
        <v>359</v>
      </c>
      <c r="E191" s="43">
        <v>306</v>
      </c>
      <c r="F191" s="60">
        <v>0</v>
      </c>
      <c r="G191" s="60">
        <v>6806.84</v>
      </c>
      <c r="H191" s="43">
        <f t="shared" si="89"/>
        <v>306</v>
      </c>
      <c r="I191" s="44">
        <f t="shared" si="90"/>
        <v>3.6379329407694585E-4</v>
      </c>
      <c r="J191" s="44">
        <f t="shared" si="91"/>
        <v>0.96092338826190238</v>
      </c>
      <c r="K191" s="45">
        <f t="shared" si="92"/>
        <v>0</v>
      </c>
      <c r="L191" s="44">
        <f t="shared" si="93"/>
        <v>3.4957748477137745E-4</v>
      </c>
      <c r="M191" s="44">
        <f t="shared" si="94"/>
        <v>3.6426387136923423E-4</v>
      </c>
      <c r="N191" s="62">
        <f t="shared" si="95"/>
        <v>620506.68462896615</v>
      </c>
      <c r="O191" s="101">
        <f t="shared" si="96"/>
        <v>620506.68462896615</v>
      </c>
      <c r="P191" s="102">
        <f t="shared" si="130"/>
        <v>3.7726378866636271E-4</v>
      </c>
      <c r="Q191" s="101">
        <f t="shared" si="97"/>
        <v>642651.44346044341</v>
      </c>
      <c r="R191" s="101">
        <f t="shared" si="98"/>
        <v>17.920122789036959</v>
      </c>
      <c r="S191" s="101">
        <f t="shared" si="99"/>
        <v>18</v>
      </c>
      <c r="T191" s="101">
        <f t="shared" si="100"/>
        <v>18</v>
      </c>
      <c r="U191" s="101">
        <f t="shared" si="101"/>
        <v>645516</v>
      </c>
      <c r="V191" s="103" t="str">
        <f t="shared" si="102"/>
        <v>N/D</v>
      </c>
      <c r="W191" s="104" t="str">
        <f t="shared" si="103"/>
        <v xml:space="preserve"> </v>
      </c>
      <c r="X191" s="70" t="str">
        <f t="shared" si="104"/>
        <v xml:space="preserve"> </v>
      </c>
      <c r="Y191" s="69">
        <f t="shared" si="105"/>
        <v>18</v>
      </c>
      <c r="Z191" s="105">
        <f t="shared" si="106"/>
        <v>645516</v>
      </c>
      <c r="AA191" s="62">
        <f t="shared" si="107"/>
        <v>1370842.4664083456</v>
      </c>
      <c r="AB191" s="106">
        <f t="shared" si="108"/>
        <v>542610</v>
      </c>
      <c r="AC191" s="107" t="str">
        <f t="shared" si="109"/>
        <v>0</v>
      </c>
      <c r="AD191" s="108">
        <f t="shared" si="110"/>
        <v>0</v>
      </c>
      <c r="AE191" s="106">
        <f t="shared" si="111"/>
        <v>542610</v>
      </c>
      <c r="AF191" s="109">
        <f t="shared" si="112"/>
        <v>828232.46640834562</v>
      </c>
      <c r="AG191" s="101">
        <f t="shared" si="113"/>
        <v>19</v>
      </c>
      <c r="AH191" s="70" t="str">
        <f t="shared" si="114"/>
        <v xml:space="preserve"> </v>
      </c>
      <c r="AI191" s="69">
        <f t="shared" si="115"/>
        <v>19</v>
      </c>
      <c r="AJ191" s="105">
        <f t="shared" si="116"/>
        <v>808545</v>
      </c>
      <c r="AK191" s="110">
        <f t="shared" si="117"/>
        <v>18</v>
      </c>
      <c r="AL191" s="111">
        <f t="shared" si="118"/>
        <v>19</v>
      </c>
      <c r="AM191" s="62">
        <f t="shared" si="119"/>
        <v>1351155</v>
      </c>
      <c r="AN191" s="62">
        <f t="shared" si="120"/>
        <v>4425.5</v>
      </c>
      <c r="AO191" s="62">
        <f t="shared" si="131"/>
        <v>1346729.5</v>
      </c>
      <c r="AP191" s="60">
        <f t="shared" si="121"/>
        <v>19</v>
      </c>
      <c r="AQ191" s="62">
        <f t="shared" si="122"/>
        <v>235790</v>
      </c>
      <c r="AR191" s="60">
        <f t="shared" si="123"/>
        <v>18</v>
      </c>
      <c r="AS191" s="62">
        <f t="shared" si="124"/>
        <v>542610</v>
      </c>
      <c r="AT191" s="112">
        <f t="shared" si="125"/>
        <v>19</v>
      </c>
      <c r="AU191" s="62">
        <f t="shared" si="126"/>
        <v>568329.5</v>
      </c>
      <c r="AV191" s="113">
        <f t="shared" si="127"/>
        <v>37</v>
      </c>
      <c r="AW191" s="62">
        <f t="shared" si="128"/>
        <v>1992245.5</v>
      </c>
    </row>
    <row r="192" spans="2:49" s="114" customFormat="1" hidden="1" x14ac:dyDescent="0.25">
      <c r="B192" s="60" t="s">
        <v>360</v>
      </c>
      <c r="C192" s="2" t="str">
        <f t="shared" si="129"/>
        <v>04</v>
      </c>
      <c r="D192" s="60" t="s">
        <v>361</v>
      </c>
      <c r="E192" s="43">
        <v>129</v>
      </c>
      <c r="F192" s="60">
        <v>24</v>
      </c>
      <c r="G192" s="60">
        <v>6299.18</v>
      </c>
      <c r="H192" s="43">
        <f t="shared" si="89"/>
        <v>105</v>
      </c>
      <c r="I192" s="44">
        <f t="shared" si="90"/>
        <v>1.2483103228130496E-4</v>
      </c>
      <c r="J192" s="44">
        <f t="shared" si="91"/>
        <v>1.0383655898317952</v>
      </c>
      <c r="K192" s="45">
        <f t="shared" si="92"/>
        <v>0.18604651162790697</v>
      </c>
      <c r="L192" s="44">
        <f t="shared" si="93"/>
        <v>1.2962024846408909E-4</v>
      </c>
      <c r="M192" s="44">
        <f t="shared" si="94"/>
        <v>1.350658310967888E-4</v>
      </c>
      <c r="N192" s="62">
        <f t="shared" si="95"/>
        <v>230078.40647356299</v>
      </c>
      <c r="O192" s="101">
        <f t="shared" si="96"/>
        <v>230078.40647356299</v>
      </c>
      <c r="P192" s="102">
        <f t="shared" si="130"/>
        <v>1.3988608578558383E-4</v>
      </c>
      <c r="Q192" s="101">
        <f t="shared" si="97"/>
        <v>238289.48775584484</v>
      </c>
      <c r="R192" s="101">
        <f t="shared" si="98"/>
        <v>6.6446234943908546</v>
      </c>
      <c r="S192" s="101">
        <f t="shared" si="99"/>
        <v>7</v>
      </c>
      <c r="T192" s="101">
        <f t="shared" si="100"/>
        <v>10</v>
      </c>
      <c r="U192" s="101">
        <f t="shared" si="101"/>
        <v>358620</v>
      </c>
      <c r="V192" s="103" t="str">
        <f t="shared" si="102"/>
        <v>N/D</v>
      </c>
      <c r="W192" s="104" t="str">
        <f t="shared" si="103"/>
        <v xml:space="preserve"> </v>
      </c>
      <c r="X192" s="70" t="str">
        <f t="shared" si="104"/>
        <v xml:space="preserve"> </v>
      </c>
      <c r="Y192" s="69">
        <f t="shared" si="105"/>
        <v>10</v>
      </c>
      <c r="Z192" s="105">
        <f t="shared" si="106"/>
        <v>358620</v>
      </c>
      <c r="AA192" s="62">
        <f t="shared" si="107"/>
        <v>508296.29722057888</v>
      </c>
      <c r="AB192" s="106">
        <f t="shared" si="108"/>
        <v>301450</v>
      </c>
      <c r="AC192" s="107" t="str">
        <f t="shared" si="109"/>
        <v>0</v>
      </c>
      <c r="AD192" s="108">
        <f t="shared" si="110"/>
        <v>0</v>
      </c>
      <c r="AE192" s="106">
        <f t="shared" si="111"/>
        <v>301450</v>
      </c>
      <c r="AF192" s="109">
        <f t="shared" si="112"/>
        <v>206846.29722057888</v>
      </c>
      <c r="AG192" s="101">
        <f t="shared" si="113"/>
        <v>5</v>
      </c>
      <c r="AH192" s="70" t="str">
        <f t="shared" si="114"/>
        <v xml:space="preserve"> </v>
      </c>
      <c r="AI192" s="69">
        <f t="shared" si="115"/>
        <v>5</v>
      </c>
      <c r="AJ192" s="105">
        <f t="shared" si="116"/>
        <v>212775</v>
      </c>
      <c r="AK192" s="110">
        <f t="shared" si="117"/>
        <v>10</v>
      </c>
      <c r="AL192" s="111">
        <f t="shared" si="118"/>
        <v>5</v>
      </c>
      <c r="AM192" s="62">
        <f t="shared" si="119"/>
        <v>514225</v>
      </c>
      <c r="AN192" s="62">
        <f t="shared" si="120"/>
        <v>1684.3</v>
      </c>
      <c r="AO192" s="62">
        <f t="shared" si="131"/>
        <v>512540.7</v>
      </c>
      <c r="AP192" s="60">
        <f t="shared" si="121"/>
        <v>5</v>
      </c>
      <c r="AQ192" s="62">
        <f t="shared" si="122"/>
        <v>62050</v>
      </c>
      <c r="AR192" s="60">
        <f t="shared" si="123"/>
        <v>10</v>
      </c>
      <c r="AS192" s="62">
        <f t="shared" si="124"/>
        <v>301450</v>
      </c>
      <c r="AT192" s="112">
        <f t="shared" si="125"/>
        <v>5</v>
      </c>
      <c r="AU192" s="62">
        <f t="shared" si="126"/>
        <v>149040.70000000001</v>
      </c>
      <c r="AV192" s="113">
        <f t="shared" si="127"/>
        <v>15</v>
      </c>
      <c r="AW192" s="62">
        <f t="shared" si="128"/>
        <v>871160.7</v>
      </c>
    </row>
    <row r="193" spans="2:49" s="114" customFormat="1" hidden="1" x14ac:dyDescent="0.25">
      <c r="B193" s="60" t="s">
        <v>362</v>
      </c>
      <c r="C193" s="2" t="str">
        <f t="shared" si="129"/>
        <v>04</v>
      </c>
      <c r="D193" s="60" t="s">
        <v>363</v>
      </c>
      <c r="E193" s="43">
        <v>123</v>
      </c>
      <c r="F193" s="60">
        <v>0</v>
      </c>
      <c r="G193" s="60">
        <v>6740.77</v>
      </c>
      <c r="H193" s="43">
        <f t="shared" si="89"/>
        <v>123</v>
      </c>
      <c r="I193" s="44">
        <f t="shared" si="90"/>
        <v>1.4623063781524294E-4</v>
      </c>
      <c r="J193" s="44">
        <f t="shared" si="91"/>
        <v>0.97034192772586036</v>
      </c>
      <c r="K193" s="45">
        <f t="shared" si="92"/>
        <v>0</v>
      </c>
      <c r="L193" s="44">
        <f t="shared" si="93"/>
        <v>1.4189371899022492E-4</v>
      </c>
      <c r="M193" s="44">
        <f t="shared" si="94"/>
        <v>1.4785493246557491E-4</v>
      </c>
      <c r="N193" s="62">
        <f t="shared" si="95"/>
        <v>251864.05010574532</v>
      </c>
      <c r="O193" s="101">
        <f t="shared" si="96"/>
        <v>251864.05010574532</v>
      </c>
      <c r="P193" s="102">
        <f t="shared" si="130"/>
        <v>1.5313160700043885E-4</v>
      </c>
      <c r="Q193" s="101">
        <f t="shared" si="97"/>
        <v>260852.62152016273</v>
      </c>
      <c r="R193" s="101">
        <f t="shared" si="98"/>
        <v>7.2737890112141743</v>
      </c>
      <c r="S193" s="101">
        <f t="shared" si="99"/>
        <v>7</v>
      </c>
      <c r="T193" s="101">
        <f t="shared" si="100"/>
        <v>10</v>
      </c>
      <c r="U193" s="101">
        <f t="shared" si="101"/>
        <v>358620</v>
      </c>
      <c r="V193" s="103" t="str">
        <f t="shared" si="102"/>
        <v>N/D</v>
      </c>
      <c r="W193" s="104" t="str">
        <f t="shared" si="103"/>
        <v xml:space="preserve"> </v>
      </c>
      <c r="X193" s="70" t="str">
        <f t="shared" si="104"/>
        <v xml:space="preserve"> </v>
      </c>
      <c r="Y193" s="69">
        <f t="shared" si="105"/>
        <v>10</v>
      </c>
      <c r="Z193" s="105">
        <f t="shared" si="106"/>
        <v>358620</v>
      </c>
      <c r="AA193" s="62">
        <f t="shared" si="107"/>
        <v>556425.81167841551</v>
      </c>
      <c r="AB193" s="106">
        <f t="shared" si="108"/>
        <v>301450</v>
      </c>
      <c r="AC193" s="107" t="str">
        <f t="shared" si="109"/>
        <v>0</v>
      </c>
      <c r="AD193" s="108">
        <f t="shared" si="110"/>
        <v>0</v>
      </c>
      <c r="AE193" s="106">
        <f t="shared" si="111"/>
        <v>301450</v>
      </c>
      <c r="AF193" s="109">
        <f t="shared" si="112"/>
        <v>254975.81167841551</v>
      </c>
      <c r="AG193" s="101">
        <f t="shared" si="113"/>
        <v>6</v>
      </c>
      <c r="AH193" s="70" t="str">
        <f t="shared" si="114"/>
        <v xml:space="preserve"> </v>
      </c>
      <c r="AI193" s="69">
        <f t="shared" si="115"/>
        <v>6</v>
      </c>
      <c r="AJ193" s="105">
        <f t="shared" si="116"/>
        <v>255330</v>
      </c>
      <c r="AK193" s="110">
        <f t="shared" si="117"/>
        <v>10</v>
      </c>
      <c r="AL193" s="111">
        <f t="shared" si="118"/>
        <v>6</v>
      </c>
      <c r="AM193" s="62">
        <f t="shared" si="119"/>
        <v>556780</v>
      </c>
      <c r="AN193" s="62">
        <f t="shared" si="120"/>
        <v>1823.6</v>
      </c>
      <c r="AO193" s="62">
        <f t="shared" si="131"/>
        <v>554956.4</v>
      </c>
      <c r="AP193" s="60">
        <f t="shared" si="121"/>
        <v>6</v>
      </c>
      <c r="AQ193" s="62">
        <f t="shared" si="122"/>
        <v>74460</v>
      </c>
      <c r="AR193" s="60">
        <f t="shared" si="123"/>
        <v>10</v>
      </c>
      <c r="AS193" s="62">
        <f t="shared" si="124"/>
        <v>301450</v>
      </c>
      <c r="AT193" s="112">
        <f t="shared" si="125"/>
        <v>6</v>
      </c>
      <c r="AU193" s="62">
        <f t="shared" si="126"/>
        <v>179046.40000000002</v>
      </c>
      <c r="AV193" s="113">
        <f t="shared" si="127"/>
        <v>16</v>
      </c>
      <c r="AW193" s="62">
        <f t="shared" si="128"/>
        <v>913576.4</v>
      </c>
    </row>
    <row r="194" spans="2:49" s="114" customFormat="1" hidden="1" x14ac:dyDescent="0.25">
      <c r="B194" s="60" t="s">
        <v>364</v>
      </c>
      <c r="C194" s="2" t="str">
        <f t="shared" si="129"/>
        <v>04</v>
      </c>
      <c r="D194" s="60" t="s">
        <v>365</v>
      </c>
      <c r="E194" s="43">
        <v>143</v>
      </c>
      <c r="F194" s="60">
        <v>0</v>
      </c>
      <c r="G194" s="60">
        <v>5999.33</v>
      </c>
      <c r="H194" s="43">
        <f t="shared" si="89"/>
        <v>143</v>
      </c>
      <c r="I194" s="44">
        <f t="shared" si="90"/>
        <v>1.7000797729739626E-4</v>
      </c>
      <c r="J194" s="44">
        <f t="shared" si="91"/>
        <v>1.0902637054732192</v>
      </c>
      <c r="K194" s="45">
        <f t="shared" si="92"/>
        <v>0</v>
      </c>
      <c r="L194" s="44">
        <f t="shared" si="93"/>
        <v>1.8535352728826616E-4</v>
      </c>
      <c r="M194" s="44">
        <f t="shared" si="94"/>
        <v>1.9314056643585933E-4</v>
      </c>
      <c r="N194" s="62">
        <f t="shared" si="95"/>
        <v>329006.03646469064</v>
      </c>
      <c r="O194" s="101">
        <f t="shared" si="96"/>
        <v>329006.03646469064</v>
      </c>
      <c r="P194" s="102">
        <f t="shared" si="130"/>
        <v>2.0003340316146931E-4</v>
      </c>
      <c r="Q194" s="101">
        <f t="shared" si="97"/>
        <v>340747.66554313857</v>
      </c>
      <c r="R194" s="101">
        <f t="shared" si="98"/>
        <v>9.5016358692526506</v>
      </c>
      <c r="S194" s="101">
        <f t="shared" si="99"/>
        <v>10</v>
      </c>
      <c r="T194" s="101">
        <f t="shared" si="100"/>
        <v>10</v>
      </c>
      <c r="U194" s="101">
        <f t="shared" si="101"/>
        <v>358620</v>
      </c>
      <c r="V194" s="103" t="str">
        <f t="shared" si="102"/>
        <v>N/D</v>
      </c>
      <c r="W194" s="104" t="str">
        <f t="shared" si="103"/>
        <v xml:space="preserve"> </v>
      </c>
      <c r="X194" s="70" t="str">
        <f t="shared" si="104"/>
        <v xml:space="preserve"> </v>
      </c>
      <c r="Y194" s="69">
        <f t="shared" si="105"/>
        <v>10</v>
      </c>
      <c r="Z194" s="105">
        <f t="shared" si="106"/>
        <v>358620</v>
      </c>
      <c r="AA194" s="62">
        <f t="shared" si="107"/>
        <v>726850.26231454161</v>
      </c>
      <c r="AB194" s="106">
        <f t="shared" si="108"/>
        <v>301450</v>
      </c>
      <c r="AC194" s="107" t="str">
        <f t="shared" si="109"/>
        <v>0</v>
      </c>
      <c r="AD194" s="108">
        <f t="shared" si="110"/>
        <v>0</v>
      </c>
      <c r="AE194" s="106">
        <f t="shared" si="111"/>
        <v>301450</v>
      </c>
      <c r="AF194" s="109">
        <f t="shared" si="112"/>
        <v>425400.26231454161</v>
      </c>
      <c r="AG194" s="101">
        <f t="shared" si="113"/>
        <v>10</v>
      </c>
      <c r="AH194" s="70" t="str">
        <f t="shared" si="114"/>
        <v xml:space="preserve"> </v>
      </c>
      <c r="AI194" s="69">
        <f t="shared" si="115"/>
        <v>10</v>
      </c>
      <c r="AJ194" s="105">
        <f t="shared" si="116"/>
        <v>425550</v>
      </c>
      <c r="AK194" s="110">
        <f t="shared" si="117"/>
        <v>10</v>
      </c>
      <c r="AL194" s="111">
        <f t="shared" si="118"/>
        <v>10</v>
      </c>
      <c r="AM194" s="62">
        <f t="shared" si="119"/>
        <v>727000</v>
      </c>
      <c r="AN194" s="62">
        <f t="shared" si="120"/>
        <v>2381.1999999999998</v>
      </c>
      <c r="AO194" s="62">
        <f t="shared" si="131"/>
        <v>724618.8</v>
      </c>
      <c r="AP194" s="60">
        <f t="shared" si="121"/>
        <v>10</v>
      </c>
      <c r="AQ194" s="62">
        <f t="shared" si="122"/>
        <v>124100</v>
      </c>
      <c r="AR194" s="60">
        <f t="shared" si="123"/>
        <v>10</v>
      </c>
      <c r="AS194" s="62">
        <f t="shared" si="124"/>
        <v>301450</v>
      </c>
      <c r="AT194" s="112">
        <f t="shared" si="125"/>
        <v>10</v>
      </c>
      <c r="AU194" s="62">
        <f t="shared" si="126"/>
        <v>299068.80000000005</v>
      </c>
      <c r="AV194" s="113">
        <f t="shared" si="127"/>
        <v>20</v>
      </c>
      <c r="AW194" s="62">
        <f t="shared" si="128"/>
        <v>1083238.8</v>
      </c>
    </row>
    <row r="195" spans="2:49" s="114" customFormat="1" hidden="1" x14ac:dyDescent="0.25">
      <c r="B195" s="60" t="s">
        <v>366</v>
      </c>
      <c r="C195" s="2" t="str">
        <f t="shared" si="129"/>
        <v>04</v>
      </c>
      <c r="D195" s="60" t="s">
        <v>367</v>
      </c>
      <c r="E195" s="43">
        <v>230</v>
      </c>
      <c r="F195" s="60">
        <v>0</v>
      </c>
      <c r="G195" s="60">
        <v>6180.24</v>
      </c>
      <c r="H195" s="43">
        <f t="shared" si="89"/>
        <v>230</v>
      </c>
      <c r="I195" s="44">
        <f t="shared" si="90"/>
        <v>2.7343940404476325E-4</v>
      </c>
      <c r="J195" s="44">
        <f t="shared" si="91"/>
        <v>1.058349150867385</v>
      </c>
      <c r="K195" s="45">
        <f t="shared" si="92"/>
        <v>0</v>
      </c>
      <c r="L195" s="44">
        <f t="shared" si="93"/>
        <v>2.8939436108445899E-4</v>
      </c>
      <c r="M195" s="44">
        <f t="shared" si="94"/>
        <v>3.0155234508307297E-4</v>
      </c>
      <c r="N195" s="62">
        <f t="shared" si="95"/>
        <v>513680.49536792823</v>
      </c>
      <c r="O195" s="101">
        <f t="shared" si="96"/>
        <v>513680.49536792823</v>
      </c>
      <c r="P195" s="102">
        <f t="shared" si="130"/>
        <v>3.1231420167922563E-4</v>
      </c>
      <c r="Q195" s="101">
        <f t="shared" si="97"/>
        <v>532012.82113998407</v>
      </c>
      <c r="R195" s="101">
        <f t="shared" si="98"/>
        <v>14.835001426021529</v>
      </c>
      <c r="S195" s="101">
        <f t="shared" si="99"/>
        <v>15</v>
      </c>
      <c r="T195" s="101">
        <f t="shared" si="100"/>
        <v>15</v>
      </c>
      <c r="U195" s="101">
        <f t="shared" si="101"/>
        <v>537930</v>
      </c>
      <c r="V195" s="103" t="str">
        <f t="shared" si="102"/>
        <v>N/D</v>
      </c>
      <c r="W195" s="104" t="str">
        <f t="shared" si="103"/>
        <v xml:space="preserve"> </v>
      </c>
      <c r="X195" s="70" t="str">
        <f t="shared" si="104"/>
        <v xml:space="preserve"> </v>
      </c>
      <c r="Y195" s="69">
        <f t="shared" si="105"/>
        <v>15</v>
      </c>
      <c r="Z195" s="105">
        <f t="shared" si="106"/>
        <v>537930</v>
      </c>
      <c r="AA195" s="62">
        <f t="shared" si="107"/>
        <v>1134838.7610636218</v>
      </c>
      <c r="AB195" s="106">
        <f t="shared" si="108"/>
        <v>452175</v>
      </c>
      <c r="AC195" s="107" t="str">
        <f t="shared" si="109"/>
        <v>0</v>
      </c>
      <c r="AD195" s="108">
        <f t="shared" si="110"/>
        <v>0</v>
      </c>
      <c r="AE195" s="106">
        <f t="shared" si="111"/>
        <v>452175</v>
      </c>
      <c r="AF195" s="109">
        <f t="shared" si="112"/>
        <v>682663.76106362185</v>
      </c>
      <c r="AG195" s="101">
        <f t="shared" si="113"/>
        <v>16</v>
      </c>
      <c r="AH195" s="70" t="str">
        <f t="shared" si="114"/>
        <v xml:space="preserve"> </v>
      </c>
      <c r="AI195" s="69">
        <f t="shared" si="115"/>
        <v>16</v>
      </c>
      <c r="AJ195" s="105">
        <f t="shared" si="116"/>
        <v>680880</v>
      </c>
      <c r="AK195" s="110">
        <f t="shared" si="117"/>
        <v>15</v>
      </c>
      <c r="AL195" s="111">
        <f t="shared" si="118"/>
        <v>16</v>
      </c>
      <c r="AM195" s="62">
        <f t="shared" si="119"/>
        <v>1133055</v>
      </c>
      <c r="AN195" s="62">
        <f t="shared" si="120"/>
        <v>3711.1</v>
      </c>
      <c r="AO195" s="62">
        <f t="shared" si="131"/>
        <v>1129343.8999999999</v>
      </c>
      <c r="AP195" s="60">
        <f t="shared" si="121"/>
        <v>16</v>
      </c>
      <c r="AQ195" s="62">
        <f t="shared" si="122"/>
        <v>198560</v>
      </c>
      <c r="AR195" s="60">
        <f t="shared" si="123"/>
        <v>15</v>
      </c>
      <c r="AS195" s="62">
        <f t="shared" si="124"/>
        <v>452175</v>
      </c>
      <c r="AT195" s="112">
        <f t="shared" si="125"/>
        <v>16</v>
      </c>
      <c r="AU195" s="62">
        <f t="shared" si="126"/>
        <v>478608.89999999991</v>
      </c>
      <c r="AV195" s="113">
        <f t="shared" si="127"/>
        <v>31</v>
      </c>
      <c r="AW195" s="62">
        <f t="shared" si="128"/>
        <v>1667273.9</v>
      </c>
    </row>
    <row r="196" spans="2:49" s="114" customFormat="1" hidden="1" x14ac:dyDescent="0.25">
      <c r="B196" s="60" t="s">
        <v>368</v>
      </c>
      <c r="C196" s="2" t="str">
        <f t="shared" si="129"/>
        <v>04</v>
      </c>
      <c r="D196" s="60" t="s">
        <v>369</v>
      </c>
      <c r="E196" s="43">
        <v>131</v>
      </c>
      <c r="F196" s="60">
        <v>0</v>
      </c>
      <c r="G196" s="60">
        <v>5981.41</v>
      </c>
      <c r="H196" s="43">
        <f t="shared" si="89"/>
        <v>131</v>
      </c>
      <c r="I196" s="44">
        <f t="shared" si="90"/>
        <v>1.5574157360810428E-4</v>
      </c>
      <c r="J196" s="44">
        <f t="shared" si="91"/>
        <v>1.0935300800574861</v>
      </c>
      <c r="K196" s="45">
        <f t="shared" si="92"/>
        <v>0</v>
      </c>
      <c r="L196" s="44">
        <f t="shared" si="93"/>
        <v>1.7030809545594914E-4</v>
      </c>
      <c r="M196" s="44">
        <f t="shared" si="94"/>
        <v>1.774630486196134E-4</v>
      </c>
      <c r="N196" s="62">
        <f t="shared" si="95"/>
        <v>302300.10878977837</v>
      </c>
      <c r="O196" s="101">
        <f t="shared" si="96"/>
        <v>302300.10878977837</v>
      </c>
      <c r="P196" s="102">
        <f t="shared" si="130"/>
        <v>1.8379638315174651E-4</v>
      </c>
      <c r="Q196" s="101">
        <f t="shared" si="97"/>
        <v>313088.65171721176</v>
      </c>
      <c r="R196" s="101">
        <f t="shared" si="98"/>
        <v>8.730373423601911</v>
      </c>
      <c r="S196" s="101">
        <f t="shared" si="99"/>
        <v>9</v>
      </c>
      <c r="T196" s="101">
        <f t="shared" si="100"/>
        <v>10</v>
      </c>
      <c r="U196" s="101">
        <f t="shared" si="101"/>
        <v>358620</v>
      </c>
      <c r="V196" s="103" t="str">
        <f t="shared" si="102"/>
        <v>N/D</v>
      </c>
      <c r="W196" s="104" t="str">
        <f t="shared" si="103"/>
        <v xml:space="preserve"> </v>
      </c>
      <c r="X196" s="70" t="str">
        <f t="shared" si="104"/>
        <v xml:space="preserve"> </v>
      </c>
      <c r="Y196" s="69">
        <f t="shared" si="105"/>
        <v>10</v>
      </c>
      <c r="Z196" s="105">
        <f t="shared" si="106"/>
        <v>358620</v>
      </c>
      <c r="AA196" s="62">
        <f t="shared" si="107"/>
        <v>667850.70490688784</v>
      </c>
      <c r="AB196" s="106">
        <f t="shared" si="108"/>
        <v>301450</v>
      </c>
      <c r="AC196" s="107" t="str">
        <f t="shared" si="109"/>
        <v>0</v>
      </c>
      <c r="AD196" s="108">
        <f t="shared" si="110"/>
        <v>0</v>
      </c>
      <c r="AE196" s="106">
        <f t="shared" si="111"/>
        <v>301450</v>
      </c>
      <c r="AF196" s="109">
        <f t="shared" si="112"/>
        <v>366400.70490688784</v>
      </c>
      <c r="AG196" s="101">
        <f t="shared" si="113"/>
        <v>9</v>
      </c>
      <c r="AH196" s="70" t="str">
        <f t="shared" si="114"/>
        <v xml:space="preserve"> </v>
      </c>
      <c r="AI196" s="69">
        <f t="shared" si="115"/>
        <v>9</v>
      </c>
      <c r="AJ196" s="105">
        <f t="shared" si="116"/>
        <v>382995</v>
      </c>
      <c r="AK196" s="110">
        <f t="shared" si="117"/>
        <v>10</v>
      </c>
      <c r="AL196" s="111">
        <f t="shared" si="118"/>
        <v>9</v>
      </c>
      <c r="AM196" s="62">
        <f t="shared" si="119"/>
        <v>684445</v>
      </c>
      <c r="AN196" s="62">
        <f t="shared" si="120"/>
        <v>2241.8000000000002</v>
      </c>
      <c r="AO196" s="62">
        <f t="shared" si="131"/>
        <v>682203.2</v>
      </c>
      <c r="AP196" s="60">
        <f t="shared" si="121"/>
        <v>9</v>
      </c>
      <c r="AQ196" s="62">
        <f t="shared" si="122"/>
        <v>111690</v>
      </c>
      <c r="AR196" s="60">
        <f t="shared" si="123"/>
        <v>10</v>
      </c>
      <c r="AS196" s="62">
        <f t="shared" si="124"/>
        <v>301450</v>
      </c>
      <c r="AT196" s="112">
        <f t="shared" si="125"/>
        <v>9</v>
      </c>
      <c r="AU196" s="62">
        <f t="shared" si="126"/>
        <v>269063.19999999995</v>
      </c>
      <c r="AV196" s="113">
        <f t="shared" si="127"/>
        <v>19</v>
      </c>
      <c r="AW196" s="62">
        <f t="shared" si="128"/>
        <v>1040823.2</v>
      </c>
    </row>
    <row r="197" spans="2:49" s="114" customFormat="1" hidden="1" x14ac:dyDescent="0.25">
      <c r="B197" s="60" t="s">
        <v>370</v>
      </c>
      <c r="C197" s="2" t="str">
        <f t="shared" si="129"/>
        <v>04</v>
      </c>
      <c r="D197" s="60" t="s">
        <v>371</v>
      </c>
      <c r="E197" s="43">
        <v>160</v>
      </c>
      <c r="F197" s="60">
        <v>15</v>
      </c>
      <c r="G197" s="60">
        <v>6218.14</v>
      </c>
      <c r="H197" s="43">
        <f t="shared" si="89"/>
        <v>145</v>
      </c>
      <c r="I197" s="44">
        <f t="shared" si="90"/>
        <v>1.7238571124561158E-4</v>
      </c>
      <c r="J197" s="44">
        <f t="shared" si="91"/>
        <v>1.0518984384649828</v>
      </c>
      <c r="K197" s="45">
        <f t="shared" si="92"/>
        <v>9.375E-2</v>
      </c>
      <c r="L197" s="44">
        <f t="shared" si="93"/>
        <v>1.8133226047293424E-4</v>
      </c>
      <c r="M197" s="44">
        <f t="shared" si="94"/>
        <v>1.8895035888024568E-4</v>
      </c>
      <c r="N197" s="62">
        <f t="shared" si="95"/>
        <v>321868.21138072689</v>
      </c>
      <c r="O197" s="101">
        <f t="shared" si="96"/>
        <v>321868.21138072689</v>
      </c>
      <c r="P197" s="102">
        <f t="shared" si="130"/>
        <v>1.9569365469345053E-4</v>
      </c>
      <c r="Q197" s="101">
        <f t="shared" si="97"/>
        <v>333355.10442009388</v>
      </c>
      <c r="R197" s="101">
        <f t="shared" si="98"/>
        <v>9.2954967492079046</v>
      </c>
      <c r="S197" s="101">
        <f t="shared" si="99"/>
        <v>9</v>
      </c>
      <c r="T197" s="101">
        <f t="shared" si="100"/>
        <v>10</v>
      </c>
      <c r="U197" s="101">
        <f t="shared" si="101"/>
        <v>358620</v>
      </c>
      <c r="V197" s="103" t="str">
        <f t="shared" si="102"/>
        <v>N/D</v>
      </c>
      <c r="W197" s="104" t="str">
        <f t="shared" si="103"/>
        <v xml:space="preserve"> </v>
      </c>
      <c r="X197" s="70" t="str">
        <f t="shared" si="104"/>
        <v xml:space="preserve"> </v>
      </c>
      <c r="Y197" s="69">
        <f t="shared" si="105"/>
        <v>10</v>
      </c>
      <c r="Z197" s="105">
        <f t="shared" si="106"/>
        <v>358620</v>
      </c>
      <c r="AA197" s="62">
        <f t="shared" si="107"/>
        <v>711081.15944219613</v>
      </c>
      <c r="AB197" s="106">
        <f t="shared" si="108"/>
        <v>301450</v>
      </c>
      <c r="AC197" s="107" t="str">
        <f t="shared" si="109"/>
        <v>0</v>
      </c>
      <c r="AD197" s="108">
        <f t="shared" si="110"/>
        <v>0</v>
      </c>
      <c r="AE197" s="106">
        <f t="shared" si="111"/>
        <v>301450</v>
      </c>
      <c r="AF197" s="109">
        <f t="shared" si="112"/>
        <v>409631.15944219613</v>
      </c>
      <c r="AG197" s="101">
        <f t="shared" si="113"/>
        <v>10</v>
      </c>
      <c r="AH197" s="70" t="str">
        <f t="shared" si="114"/>
        <v xml:space="preserve"> </v>
      </c>
      <c r="AI197" s="69">
        <f t="shared" si="115"/>
        <v>10</v>
      </c>
      <c r="AJ197" s="105">
        <f t="shared" si="116"/>
        <v>425550</v>
      </c>
      <c r="AK197" s="110">
        <f t="shared" si="117"/>
        <v>10</v>
      </c>
      <c r="AL197" s="111">
        <f t="shared" si="118"/>
        <v>10</v>
      </c>
      <c r="AM197" s="62">
        <f t="shared" si="119"/>
        <v>727000</v>
      </c>
      <c r="AN197" s="62">
        <f t="shared" si="120"/>
        <v>2381.1999999999998</v>
      </c>
      <c r="AO197" s="62">
        <f t="shared" si="131"/>
        <v>724618.8</v>
      </c>
      <c r="AP197" s="60">
        <f t="shared" si="121"/>
        <v>10</v>
      </c>
      <c r="AQ197" s="62">
        <f t="shared" si="122"/>
        <v>124100</v>
      </c>
      <c r="AR197" s="60">
        <f t="shared" si="123"/>
        <v>10</v>
      </c>
      <c r="AS197" s="62">
        <f t="shared" si="124"/>
        <v>301450</v>
      </c>
      <c r="AT197" s="112">
        <f t="shared" si="125"/>
        <v>10</v>
      </c>
      <c r="AU197" s="62">
        <f t="shared" si="126"/>
        <v>299068.80000000005</v>
      </c>
      <c r="AV197" s="113">
        <f t="shared" si="127"/>
        <v>20</v>
      </c>
      <c r="AW197" s="62">
        <f t="shared" si="128"/>
        <v>1083238.8</v>
      </c>
    </row>
    <row r="198" spans="2:49" s="114" customFormat="1" hidden="1" x14ac:dyDescent="0.25">
      <c r="B198" s="60" t="s">
        <v>372</v>
      </c>
      <c r="C198" s="2" t="str">
        <f t="shared" si="129"/>
        <v>04</v>
      </c>
      <c r="D198" s="60" t="s">
        <v>373</v>
      </c>
      <c r="E198" s="43">
        <v>133</v>
      </c>
      <c r="F198" s="60">
        <v>0</v>
      </c>
      <c r="G198" s="60">
        <v>5979.42</v>
      </c>
      <c r="H198" s="43">
        <f t="shared" si="89"/>
        <v>133</v>
      </c>
      <c r="I198" s="44">
        <f t="shared" si="90"/>
        <v>1.581193075563196E-4</v>
      </c>
      <c r="J198" s="44">
        <f t="shared" si="91"/>
        <v>1.0938940158337511</v>
      </c>
      <c r="K198" s="45">
        <f t="shared" si="92"/>
        <v>0</v>
      </c>
      <c r="L198" s="44">
        <f t="shared" si="93"/>
        <v>1.7296576432363443E-4</v>
      </c>
      <c r="M198" s="44">
        <f t="shared" si="94"/>
        <v>1.8023237099514815E-4</v>
      </c>
      <c r="N198" s="62">
        <f t="shared" si="95"/>
        <v>307017.52158027183</v>
      </c>
      <c r="O198" s="101">
        <f t="shared" si="96"/>
        <v>307017.52158027183</v>
      </c>
      <c r="P198" s="102">
        <f t="shared" si="130"/>
        <v>1.8666453762313453E-4</v>
      </c>
      <c r="Q198" s="101">
        <f t="shared" si="97"/>
        <v>317974.42041932041</v>
      </c>
      <c r="R198" s="101">
        <f t="shared" si="98"/>
        <v>8.8666114667146392</v>
      </c>
      <c r="S198" s="101">
        <f t="shared" si="99"/>
        <v>9</v>
      </c>
      <c r="T198" s="101">
        <f t="shared" si="100"/>
        <v>10</v>
      </c>
      <c r="U198" s="101">
        <f t="shared" si="101"/>
        <v>358620</v>
      </c>
      <c r="V198" s="103" t="str">
        <f t="shared" si="102"/>
        <v>N/D</v>
      </c>
      <c r="W198" s="104" t="str">
        <f t="shared" si="103"/>
        <v xml:space="preserve"> </v>
      </c>
      <c r="X198" s="70" t="str">
        <f t="shared" si="104"/>
        <v xml:space="preserve"> </v>
      </c>
      <c r="Y198" s="69">
        <f t="shared" si="105"/>
        <v>10</v>
      </c>
      <c r="Z198" s="105">
        <f t="shared" si="106"/>
        <v>358620</v>
      </c>
      <c r="AA198" s="62">
        <f t="shared" si="107"/>
        <v>678272.55844204058</v>
      </c>
      <c r="AB198" s="106">
        <f t="shared" si="108"/>
        <v>301450</v>
      </c>
      <c r="AC198" s="107" t="str">
        <f t="shared" si="109"/>
        <v>0</v>
      </c>
      <c r="AD198" s="108">
        <f t="shared" si="110"/>
        <v>0</v>
      </c>
      <c r="AE198" s="106">
        <f t="shared" si="111"/>
        <v>301450</v>
      </c>
      <c r="AF198" s="109">
        <f t="shared" si="112"/>
        <v>376822.55844204058</v>
      </c>
      <c r="AG198" s="101">
        <f t="shared" si="113"/>
        <v>9</v>
      </c>
      <c r="AH198" s="70" t="str">
        <f t="shared" si="114"/>
        <v xml:space="preserve"> </v>
      </c>
      <c r="AI198" s="69">
        <f t="shared" si="115"/>
        <v>9</v>
      </c>
      <c r="AJ198" s="105">
        <f t="shared" si="116"/>
        <v>382995</v>
      </c>
      <c r="AK198" s="110">
        <f t="shared" si="117"/>
        <v>10</v>
      </c>
      <c r="AL198" s="111">
        <f t="shared" si="118"/>
        <v>9</v>
      </c>
      <c r="AM198" s="62">
        <f t="shared" si="119"/>
        <v>684445</v>
      </c>
      <c r="AN198" s="62">
        <f t="shared" si="120"/>
        <v>2241.8000000000002</v>
      </c>
      <c r="AO198" s="62">
        <f t="shared" si="131"/>
        <v>682203.2</v>
      </c>
      <c r="AP198" s="60">
        <f t="shared" si="121"/>
        <v>9</v>
      </c>
      <c r="AQ198" s="62">
        <f t="shared" si="122"/>
        <v>111690</v>
      </c>
      <c r="AR198" s="60">
        <f t="shared" si="123"/>
        <v>10</v>
      </c>
      <c r="AS198" s="62">
        <f t="shared" si="124"/>
        <v>301450</v>
      </c>
      <c r="AT198" s="112">
        <f t="shared" si="125"/>
        <v>9</v>
      </c>
      <c r="AU198" s="62">
        <f t="shared" si="126"/>
        <v>269063.19999999995</v>
      </c>
      <c r="AV198" s="113">
        <f t="shared" si="127"/>
        <v>19</v>
      </c>
      <c r="AW198" s="62">
        <f t="shared" si="128"/>
        <v>1040823.2</v>
      </c>
    </row>
    <row r="199" spans="2:49" s="114" customFormat="1" hidden="1" x14ac:dyDescent="0.25">
      <c r="B199" s="60" t="s">
        <v>374</v>
      </c>
      <c r="C199" s="2" t="str">
        <f t="shared" si="129"/>
        <v>04</v>
      </c>
      <c r="D199" s="60" t="s">
        <v>375</v>
      </c>
      <c r="E199" s="43">
        <v>667</v>
      </c>
      <c r="F199" s="60">
        <v>284</v>
      </c>
      <c r="G199" s="60">
        <v>7502.35</v>
      </c>
      <c r="H199" s="43">
        <f t="shared" si="89"/>
        <v>383</v>
      </c>
      <c r="I199" s="44">
        <f t="shared" si="90"/>
        <v>4.5533605108323614E-4</v>
      </c>
      <c r="J199" s="44">
        <f t="shared" si="91"/>
        <v>0.87184039083175902</v>
      </c>
      <c r="K199" s="45">
        <f t="shared" si="92"/>
        <v>0.42578710644677659</v>
      </c>
      <c r="L199" s="44">
        <f t="shared" si="93"/>
        <v>3.9698036073619841E-4</v>
      </c>
      <c r="M199" s="44">
        <f t="shared" si="94"/>
        <v>4.1365822845797516E-4</v>
      </c>
      <c r="N199" s="62">
        <f t="shared" si="95"/>
        <v>704647.6910958034</v>
      </c>
      <c r="O199" s="101">
        <f t="shared" si="96"/>
        <v>704647.6910958034</v>
      </c>
      <c r="P199" s="102">
        <f t="shared" si="130"/>
        <v>4.2842094082639297E-4</v>
      </c>
      <c r="Q199" s="101">
        <f t="shared" si="97"/>
        <v>729795.28993239684</v>
      </c>
      <c r="R199" s="101">
        <f t="shared" si="98"/>
        <v>20.350100104076649</v>
      </c>
      <c r="S199" s="101">
        <f t="shared" si="99"/>
        <v>20</v>
      </c>
      <c r="T199" s="101">
        <f t="shared" si="100"/>
        <v>20</v>
      </c>
      <c r="U199" s="101">
        <f t="shared" si="101"/>
        <v>717240</v>
      </c>
      <c r="V199" s="103">
        <f t="shared" si="102"/>
        <v>4.0754778497778863E-4</v>
      </c>
      <c r="W199" s="104">
        <f t="shared" si="103"/>
        <v>1.0858352787882081E-3</v>
      </c>
      <c r="X199" s="70">
        <f t="shared" si="104"/>
        <v>2</v>
      </c>
      <c r="Y199" s="69">
        <f t="shared" si="105"/>
        <v>18</v>
      </c>
      <c r="Z199" s="105">
        <f t="shared" si="106"/>
        <v>645516</v>
      </c>
      <c r="AA199" s="62">
        <f t="shared" si="107"/>
        <v>1556729.3676913674</v>
      </c>
      <c r="AB199" s="106">
        <f t="shared" si="108"/>
        <v>542610</v>
      </c>
      <c r="AC199" s="107" t="str">
        <f t="shared" si="109"/>
        <v>0</v>
      </c>
      <c r="AD199" s="108">
        <f t="shared" si="110"/>
        <v>0</v>
      </c>
      <c r="AE199" s="106">
        <f t="shared" si="111"/>
        <v>542610</v>
      </c>
      <c r="AF199" s="109">
        <f t="shared" si="112"/>
        <v>1014119.3676913674</v>
      </c>
      <c r="AG199" s="101">
        <f t="shared" si="113"/>
        <v>24</v>
      </c>
      <c r="AH199" s="70">
        <f t="shared" si="114"/>
        <v>1</v>
      </c>
      <c r="AI199" s="69">
        <f t="shared" si="115"/>
        <v>23</v>
      </c>
      <c r="AJ199" s="105">
        <f t="shared" si="116"/>
        <v>978765</v>
      </c>
      <c r="AK199" s="110">
        <f t="shared" si="117"/>
        <v>18</v>
      </c>
      <c r="AL199" s="111">
        <f t="shared" si="118"/>
        <v>23</v>
      </c>
      <c r="AM199" s="62">
        <f t="shared" si="119"/>
        <v>1521375</v>
      </c>
      <c r="AN199" s="62">
        <f t="shared" si="120"/>
        <v>4983</v>
      </c>
      <c r="AO199" s="62">
        <f t="shared" si="131"/>
        <v>1516392</v>
      </c>
      <c r="AP199" s="60">
        <f t="shared" si="121"/>
        <v>23</v>
      </c>
      <c r="AQ199" s="62">
        <f t="shared" si="122"/>
        <v>285430</v>
      </c>
      <c r="AR199" s="60">
        <f t="shared" si="123"/>
        <v>18</v>
      </c>
      <c r="AS199" s="62">
        <f t="shared" si="124"/>
        <v>542610</v>
      </c>
      <c r="AT199" s="112">
        <f t="shared" si="125"/>
        <v>23</v>
      </c>
      <c r="AU199" s="62">
        <f t="shared" si="126"/>
        <v>688352</v>
      </c>
      <c r="AV199" s="113">
        <f t="shared" si="127"/>
        <v>41</v>
      </c>
      <c r="AW199" s="62">
        <f t="shared" si="128"/>
        <v>2161908</v>
      </c>
    </row>
    <row r="200" spans="2:49" s="114" customFormat="1" hidden="1" x14ac:dyDescent="0.25">
      <c r="B200" s="60" t="s">
        <v>376</v>
      </c>
      <c r="C200" s="2" t="str">
        <f t="shared" si="129"/>
        <v>04</v>
      </c>
      <c r="D200" s="60" t="s">
        <v>377</v>
      </c>
      <c r="E200" s="43">
        <v>231</v>
      </c>
      <c r="F200" s="60">
        <v>0</v>
      </c>
      <c r="G200" s="60">
        <v>6621.53</v>
      </c>
      <c r="H200" s="43">
        <f t="shared" si="89"/>
        <v>231</v>
      </c>
      <c r="I200" s="44">
        <f t="shared" si="90"/>
        <v>2.7462827101887088E-4</v>
      </c>
      <c r="J200" s="44">
        <f t="shared" si="91"/>
        <v>0.98781577009492494</v>
      </c>
      <c r="K200" s="45">
        <f t="shared" si="92"/>
        <v>0</v>
      </c>
      <c r="L200" s="44">
        <f t="shared" si="93"/>
        <v>2.7128213702634369E-4</v>
      </c>
      <c r="M200" s="44">
        <f t="shared" si="94"/>
        <v>2.8267919351602941E-4</v>
      </c>
      <c r="N200" s="62">
        <f t="shared" si="95"/>
        <v>481530.95316011627</v>
      </c>
      <c r="O200" s="101">
        <f t="shared" si="96"/>
        <v>481530.95316011627</v>
      </c>
      <c r="P200" s="102">
        <f t="shared" si="130"/>
        <v>2.927675015426094E-4</v>
      </c>
      <c r="Q200" s="101">
        <f t="shared" si="97"/>
        <v>498715.92004568386</v>
      </c>
      <c r="R200" s="101">
        <f t="shared" si="98"/>
        <v>13.906528359982261</v>
      </c>
      <c r="S200" s="101">
        <f t="shared" si="99"/>
        <v>14</v>
      </c>
      <c r="T200" s="101">
        <f t="shared" si="100"/>
        <v>14</v>
      </c>
      <c r="U200" s="101">
        <f t="shared" si="101"/>
        <v>502068</v>
      </c>
      <c r="V200" s="103" t="str">
        <f t="shared" si="102"/>
        <v>N/D</v>
      </c>
      <c r="W200" s="104" t="str">
        <f t="shared" si="103"/>
        <v xml:space="preserve"> </v>
      </c>
      <c r="X200" s="70" t="str">
        <f t="shared" si="104"/>
        <v xml:space="preserve"> </v>
      </c>
      <c r="Y200" s="69">
        <f t="shared" si="105"/>
        <v>14</v>
      </c>
      <c r="Z200" s="105">
        <f t="shared" si="106"/>
        <v>502068</v>
      </c>
      <c r="AA200" s="62">
        <f t="shared" si="107"/>
        <v>1063813.0028795516</v>
      </c>
      <c r="AB200" s="106">
        <f t="shared" si="108"/>
        <v>422030</v>
      </c>
      <c r="AC200" s="107" t="str">
        <f t="shared" si="109"/>
        <v>0</v>
      </c>
      <c r="AD200" s="108">
        <f t="shared" si="110"/>
        <v>0</v>
      </c>
      <c r="AE200" s="106">
        <f t="shared" si="111"/>
        <v>422030</v>
      </c>
      <c r="AF200" s="109">
        <f t="shared" si="112"/>
        <v>641783.00287955161</v>
      </c>
      <c r="AG200" s="101">
        <f t="shared" si="113"/>
        <v>15</v>
      </c>
      <c r="AH200" s="70" t="str">
        <f t="shared" si="114"/>
        <v xml:space="preserve"> </v>
      </c>
      <c r="AI200" s="69">
        <f t="shared" si="115"/>
        <v>15</v>
      </c>
      <c r="AJ200" s="105">
        <f t="shared" si="116"/>
        <v>638325</v>
      </c>
      <c r="AK200" s="110">
        <f t="shared" si="117"/>
        <v>14</v>
      </c>
      <c r="AL200" s="111">
        <f t="shared" si="118"/>
        <v>15</v>
      </c>
      <c r="AM200" s="62">
        <f t="shared" si="119"/>
        <v>1060355</v>
      </c>
      <c r="AN200" s="62">
        <f t="shared" si="120"/>
        <v>3473</v>
      </c>
      <c r="AO200" s="62">
        <f t="shared" si="131"/>
        <v>1056882</v>
      </c>
      <c r="AP200" s="60">
        <f t="shared" si="121"/>
        <v>15</v>
      </c>
      <c r="AQ200" s="62">
        <f t="shared" si="122"/>
        <v>186150</v>
      </c>
      <c r="AR200" s="60">
        <f t="shared" si="123"/>
        <v>14</v>
      </c>
      <c r="AS200" s="62">
        <f t="shared" si="124"/>
        <v>422030</v>
      </c>
      <c r="AT200" s="112">
        <f t="shared" si="125"/>
        <v>15</v>
      </c>
      <c r="AU200" s="62">
        <f t="shared" si="126"/>
        <v>448702</v>
      </c>
      <c r="AV200" s="113">
        <f t="shared" si="127"/>
        <v>29</v>
      </c>
      <c r="AW200" s="62">
        <f t="shared" si="128"/>
        <v>1558950</v>
      </c>
    </row>
    <row r="201" spans="2:49" s="114" customFormat="1" hidden="1" x14ac:dyDescent="0.25">
      <c r="B201" s="60" t="s">
        <v>378</v>
      </c>
      <c r="C201" s="2" t="str">
        <f t="shared" si="129"/>
        <v>04</v>
      </c>
      <c r="D201" s="60" t="s">
        <v>379</v>
      </c>
      <c r="E201" s="43">
        <v>323</v>
      </c>
      <c r="F201" s="60">
        <v>44</v>
      </c>
      <c r="G201" s="60">
        <v>6382.33</v>
      </c>
      <c r="H201" s="43">
        <f t="shared" si="89"/>
        <v>279</v>
      </c>
      <c r="I201" s="44">
        <f t="shared" si="90"/>
        <v>3.3169388577603887E-4</v>
      </c>
      <c r="J201" s="44">
        <f t="shared" si="91"/>
        <v>1.0248375994592331</v>
      </c>
      <c r="K201" s="45">
        <f t="shared" si="92"/>
        <v>0.13622291021671826</v>
      </c>
      <c r="L201" s="44">
        <f t="shared" si="93"/>
        <v>3.3993236565402077E-4</v>
      </c>
      <c r="M201" s="44">
        <f t="shared" si="94"/>
        <v>3.542135432372509E-4</v>
      </c>
      <c r="N201" s="62">
        <f t="shared" si="95"/>
        <v>603386.41474008432</v>
      </c>
      <c r="O201" s="101">
        <f t="shared" si="96"/>
        <v>603386.41474008432</v>
      </c>
      <c r="P201" s="102">
        <f t="shared" si="130"/>
        <v>3.6685478254077633E-4</v>
      </c>
      <c r="Q201" s="101">
        <f t="shared" si="97"/>
        <v>624920.18217177386</v>
      </c>
      <c r="R201" s="101">
        <f t="shared" si="98"/>
        <v>17.425692436890689</v>
      </c>
      <c r="S201" s="101">
        <f t="shared" si="99"/>
        <v>17</v>
      </c>
      <c r="T201" s="101">
        <f t="shared" si="100"/>
        <v>17</v>
      </c>
      <c r="U201" s="101">
        <f t="shared" si="101"/>
        <v>609654</v>
      </c>
      <c r="V201" s="103" t="str">
        <f t="shared" si="102"/>
        <v>N/D</v>
      </c>
      <c r="W201" s="104" t="str">
        <f t="shared" si="103"/>
        <v xml:space="preserve"> </v>
      </c>
      <c r="X201" s="70" t="str">
        <f t="shared" si="104"/>
        <v xml:space="preserve"> </v>
      </c>
      <c r="Y201" s="69">
        <f t="shared" si="105"/>
        <v>17</v>
      </c>
      <c r="Z201" s="105">
        <f t="shared" si="106"/>
        <v>609654</v>
      </c>
      <c r="AA201" s="62">
        <f t="shared" si="107"/>
        <v>1333019.8392208808</v>
      </c>
      <c r="AB201" s="106">
        <f t="shared" si="108"/>
        <v>512465</v>
      </c>
      <c r="AC201" s="107" t="str">
        <f t="shared" si="109"/>
        <v>0</v>
      </c>
      <c r="AD201" s="108">
        <f t="shared" si="110"/>
        <v>0</v>
      </c>
      <c r="AE201" s="106">
        <f t="shared" si="111"/>
        <v>512465</v>
      </c>
      <c r="AF201" s="109">
        <f t="shared" si="112"/>
        <v>820554.83922088076</v>
      </c>
      <c r="AG201" s="101">
        <f t="shared" si="113"/>
        <v>19</v>
      </c>
      <c r="AH201" s="70" t="str">
        <f t="shared" si="114"/>
        <v xml:space="preserve"> </v>
      </c>
      <c r="AI201" s="69">
        <f t="shared" si="115"/>
        <v>19</v>
      </c>
      <c r="AJ201" s="105">
        <f t="shared" si="116"/>
        <v>808545</v>
      </c>
      <c r="AK201" s="110">
        <f t="shared" si="117"/>
        <v>17</v>
      </c>
      <c r="AL201" s="111">
        <f t="shared" si="118"/>
        <v>19</v>
      </c>
      <c r="AM201" s="62">
        <f t="shared" si="119"/>
        <v>1321010</v>
      </c>
      <c r="AN201" s="62">
        <f t="shared" si="120"/>
        <v>4326.7</v>
      </c>
      <c r="AO201" s="62">
        <f t="shared" si="131"/>
        <v>1316683.3</v>
      </c>
      <c r="AP201" s="60">
        <f t="shared" si="121"/>
        <v>19</v>
      </c>
      <c r="AQ201" s="62">
        <f t="shared" si="122"/>
        <v>235790</v>
      </c>
      <c r="AR201" s="60">
        <f t="shared" si="123"/>
        <v>17</v>
      </c>
      <c r="AS201" s="62">
        <f t="shared" si="124"/>
        <v>512465</v>
      </c>
      <c r="AT201" s="112">
        <f t="shared" si="125"/>
        <v>19</v>
      </c>
      <c r="AU201" s="62">
        <f t="shared" si="126"/>
        <v>568428.30000000005</v>
      </c>
      <c r="AV201" s="113">
        <f t="shared" si="127"/>
        <v>36</v>
      </c>
      <c r="AW201" s="62">
        <f t="shared" si="128"/>
        <v>1926337.3</v>
      </c>
    </row>
    <row r="202" spans="2:49" s="114" customFormat="1" hidden="1" x14ac:dyDescent="0.25">
      <c r="B202" s="60" t="s">
        <v>380</v>
      </c>
      <c r="C202" s="2" t="str">
        <f t="shared" si="129"/>
        <v>04</v>
      </c>
      <c r="D202" s="60" t="s">
        <v>381</v>
      </c>
      <c r="E202" s="43">
        <v>651</v>
      </c>
      <c r="F202" s="60">
        <v>84</v>
      </c>
      <c r="G202" s="60">
        <v>6122.96</v>
      </c>
      <c r="H202" s="43">
        <f t="shared" si="89"/>
        <v>567</v>
      </c>
      <c r="I202" s="44">
        <f t="shared" si="90"/>
        <v>6.7408757431904672E-4</v>
      </c>
      <c r="J202" s="44">
        <f t="shared" si="91"/>
        <v>1.0682499569091826</v>
      </c>
      <c r="K202" s="45">
        <f t="shared" si="92"/>
        <v>0.12903225806451613</v>
      </c>
      <c r="L202" s="44">
        <f t="shared" si="93"/>
        <v>7.2009402221933705E-4</v>
      </c>
      <c r="M202" s="44">
        <f t="shared" si="94"/>
        <v>7.5034648314094147E-4</v>
      </c>
      <c r="N202" s="62">
        <f t="shared" si="95"/>
        <v>1278180.5860313883</v>
      </c>
      <c r="O202" s="101">
        <f t="shared" si="96"/>
        <v>1278180.5860313883</v>
      </c>
      <c r="P202" s="102">
        <f t="shared" si="130"/>
        <v>7.7712498903107386E-4</v>
      </c>
      <c r="Q202" s="101">
        <f t="shared" si="97"/>
        <v>1323796.5342909407</v>
      </c>
      <c r="R202" s="101">
        <f t="shared" si="98"/>
        <v>36.913628193936219</v>
      </c>
      <c r="S202" s="101">
        <f t="shared" si="99"/>
        <v>37</v>
      </c>
      <c r="T202" s="101">
        <f t="shared" si="100"/>
        <v>37</v>
      </c>
      <c r="U202" s="101">
        <f t="shared" si="101"/>
        <v>1326894</v>
      </c>
      <c r="V202" s="103" t="str">
        <f t="shared" si="102"/>
        <v>N/D</v>
      </c>
      <c r="W202" s="104" t="str">
        <f t="shared" si="103"/>
        <v xml:space="preserve"> </v>
      </c>
      <c r="X202" s="70" t="str">
        <f t="shared" si="104"/>
        <v xml:space="preserve"> </v>
      </c>
      <c r="Y202" s="69">
        <f t="shared" si="105"/>
        <v>37</v>
      </c>
      <c r="Z202" s="105">
        <f t="shared" si="106"/>
        <v>1326894</v>
      </c>
      <c r="AA202" s="62">
        <f t="shared" si="107"/>
        <v>2823795.892091407</v>
      </c>
      <c r="AB202" s="106">
        <f t="shared" si="108"/>
        <v>1115365</v>
      </c>
      <c r="AC202" s="107" t="str">
        <f t="shared" si="109"/>
        <v>0</v>
      </c>
      <c r="AD202" s="108">
        <f t="shared" si="110"/>
        <v>0</v>
      </c>
      <c r="AE202" s="106">
        <f t="shared" si="111"/>
        <v>1115365</v>
      </c>
      <c r="AF202" s="109">
        <f t="shared" si="112"/>
        <v>1708430.892091407</v>
      </c>
      <c r="AG202" s="101">
        <f t="shared" si="113"/>
        <v>40</v>
      </c>
      <c r="AH202" s="70" t="str">
        <f t="shared" si="114"/>
        <v xml:space="preserve"> </v>
      </c>
      <c r="AI202" s="69">
        <f t="shared" si="115"/>
        <v>40</v>
      </c>
      <c r="AJ202" s="105">
        <f t="shared" si="116"/>
        <v>1702200</v>
      </c>
      <c r="AK202" s="110">
        <f t="shared" si="117"/>
        <v>37</v>
      </c>
      <c r="AL202" s="111">
        <f t="shared" si="118"/>
        <v>40</v>
      </c>
      <c r="AM202" s="62">
        <f t="shared" si="119"/>
        <v>2817565</v>
      </c>
      <c r="AN202" s="62">
        <f t="shared" si="120"/>
        <v>9228.4</v>
      </c>
      <c r="AO202" s="62">
        <f t="shared" si="131"/>
        <v>2808336.6</v>
      </c>
      <c r="AP202" s="60">
        <f t="shared" si="121"/>
        <v>40</v>
      </c>
      <c r="AQ202" s="62">
        <f t="shared" si="122"/>
        <v>496400</v>
      </c>
      <c r="AR202" s="60">
        <f t="shared" si="123"/>
        <v>37</v>
      </c>
      <c r="AS202" s="62">
        <f t="shared" si="124"/>
        <v>1115365</v>
      </c>
      <c r="AT202" s="112">
        <f t="shared" si="125"/>
        <v>40</v>
      </c>
      <c r="AU202" s="62">
        <f t="shared" si="126"/>
        <v>1196571.6000000001</v>
      </c>
      <c r="AV202" s="113">
        <f t="shared" si="127"/>
        <v>77</v>
      </c>
      <c r="AW202" s="62">
        <f t="shared" si="128"/>
        <v>4135230.6</v>
      </c>
    </row>
    <row r="203" spans="2:49" s="114" customFormat="1" hidden="1" x14ac:dyDescent="0.25">
      <c r="B203" s="60" t="s">
        <v>382</v>
      </c>
      <c r="C203" s="2" t="str">
        <f t="shared" si="129"/>
        <v>04</v>
      </c>
      <c r="D203" s="60" t="s">
        <v>383</v>
      </c>
      <c r="E203" s="43">
        <v>272</v>
      </c>
      <c r="F203" s="60">
        <v>13</v>
      </c>
      <c r="G203" s="60">
        <v>6984.06</v>
      </c>
      <c r="H203" s="43">
        <f t="shared" ref="H203:H266" si="132">E203-F203</f>
        <v>259</v>
      </c>
      <c r="I203" s="44">
        <f t="shared" ref="I203:I266" si="133">H203/$G$3</f>
        <v>3.0791654629388555E-4</v>
      </c>
      <c r="J203" s="44">
        <f t="shared" ref="J203:J266" si="134">1/(G203/$G$4)</f>
        <v>0.93654002917452706</v>
      </c>
      <c r="K203" s="45">
        <f t="shared" ref="K203:K266" si="135">F203/E203</f>
        <v>4.779411764705882E-2</v>
      </c>
      <c r="L203" s="44">
        <f t="shared" ref="L203:L266" si="136">J203*I203</f>
        <v>2.8837617124939516E-4</v>
      </c>
      <c r="M203" s="44">
        <f t="shared" ref="M203:M266" si="137">L203/$G$5</f>
        <v>3.0049137923925806E-4</v>
      </c>
      <c r="N203" s="62">
        <f t="shared" ref="N203:N266" si="138">M203*$N$7</f>
        <v>511873.18904414837</v>
      </c>
      <c r="O203" s="101">
        <f t="shared" ref="O203:O266" si="139">IF(E203&lt;=$O$8,0,N203)</f>
        <v>511873.18904414837</v>
      </c>
      <c r="P203" s="102">
        <f t="shared" si="130"/>
        <v>3.1121537188757309E-4</v>
      </c>
      <c r="Q203" s="101">
        <f t="shared" ref="Q203:Q266" si="140">P203*$N$7</f>
        <v>530141.01532946841</v>
      </c>
      <c r="R203" s="101">
        <f t="shared" ref="R203:R266" si="141">Q203/$R$3</f>
        <v>14.782806740546217</v>
      </c>
      <c r="S203" s="101">
        <f t="shared" ref="S203:S266" si="142">ROUND(R203,0)</f>
        <v>15</v>
      </c>
      <c r="T203" s="101">
        <f t="shared" ref="T203:T266" si="143">IF(AND(Q203&gt;0,S203&lt;$T$8),$T$8,S203)</f>
        <v>15</v>
      </c>
      <c r="U203" s="101">
        <f t="shared" ref="U203:U266" si="144">T203*$R$3</f>
        <v>537930</v>
      </c>
      <c r="V203" s="103" t="str">
        <f t="shared" ref="V203:V266" si="145">IF(K203&lt;$V$10,"N/D",T203/$T$2489)</f>
        <v>N/D</v>
      </c>
      <c r="W203" s="104" t="str">
        <f t="shared" ref="W203:W266" si="146">IF(AND(T203&gt;10,V203&lt;&gt;"N/D"),V203/$V$2489," ")</f>
        <v xml:space="preserve"> </v>
      </c>
      <c r="X203" s="70" t="str">
        <f t="shared" ref="X203:X266" si="147">IF(W203=" "," ",ROUND(W203/$W$2489*$X$2491,0))</f>
        <v xml:space="preserve"> </v>
      </c>
      <c r="Y203" s="69">
        <f t="shared" ref="Y203:Y266" si="148">IF(X203=" ",T203,T203-X203)</f>
        <v>15</v>
      </c>
      <c r="Z203" s="105">
        <f t="shared" ref="Z203:Z266" si="149">Y203*$R$3</f>
        <v>537930</v>
      </c>
      <c r="AA203" s="62">
        <f t="shared" ref="AA203:AA266" si="150">$AA$7*M203</f>
        <v>1130846.0043056069</v>
      </c>
      <c r="AB203" s="106">
        <f t="shared" ref="AB203:AB266" si="151">Y203*$AC$3</f>
        <v>452175</v>
      </c>
      <c r="AC203" s="107" t="str">
        <f t="shared" ref="AC203:AC266" si="152">IF(Z203=0,$AC$8*$AC$5,"0")</f>
        <v>0</v>
      </c>
      <c r="AD203" s="108">
        <f t="shared" ref="AD203:AD266" si="153">AC203/$AC$5</f>
        <v>0</v>
      </c>
      <c r="AE203" s="106">
        <f t="shared" ref="AE203:AE266" si="154">AB203+AC203</f>
        <v>452175</v>
      </c>
      <c r="AF203" s="109">
        <f t="shared" ref="AF203:AF266" si="155">IF(AA203&lt;AE203,0,AA203-AE203)</f>
        <v>678671.00430560694</v>
      </c>
      <c r="AG203" s="101">
        <f t="shared" ref="AG203:AG266" si="156">ROUND(AF203/$AC$5,0)</f>
        <v>16</v>
      </c>
      <c r="AH203" s="70" t="str">
        <f t="shared" ref="AH203:AH266" si="157">IF(W203=" "," ",ROUND(W203/$W$2489*$AH$2491,0))</f>
        <v xml:space="preserve"> </v>
      </c>
      <c r="AI203" s="69">
        <f t="shared" ref="AI203:AI266" si="158">IF(AH203=" ",AD203+AG203,AD203+AG203-AH203)</f>
        <v>16</v>
      </c>
      <c r="AJ203" s="105">
        <f t="shared" ref="AJ203:AJ266" si="159">AI203*$AC$5</f>
        <v>680880</v>
      </c>
      <c r="AK203" s="110">
        <f t="shared" ref="AK203:AK266" si="160">Y203</f>
        <v>15</v>
      </c>
      <c r="AL203" s="111">
        <f t="shared" ref="AL203:AL266" si="161">AI203</f>
        <v>16</v>
      </c>
      <c r="AM203" s="62">
        <f t="shared" ref="AM203:AM266" si="162">AB203+AJ203</f>
        <v>1133055</v>
      </c>
      <c r="AN203" s="62">
        <f t="shared" ref="AN203:AN266" si="163">ROUND(AM203/$AM$2489*(-$AM$2491),1)</f>
        <v>3711.1</v>
      </c>
      <c r="AO203" s="62">
        <f t="shared" si="131"/>
        <v>1129343.8999999999</v>
      </c>
      <c r="AP203" s="60">
        <f t="shared" ref="AP203:AP266" si="164">AL203</f>
        <v>16</v>
      </c>
      <c r="AQ203" s="62">
        <f t="shared" ref="AQ203:AQ266" si="165">AL203*$AC$4</f>
        <v>198560</v>
      </c>
      <c r="AR203" s="60">
        <f t="shared" ref="AR203:AR266" si="166">Y203</f>
        <v>15</v>
      </c>
      <c r="AS203" s="62">
        <f t="shared" ref="AS203:AS266" si="167">AB203</f>
        <v>452175</v>
      </c>
      <c r="AT203" s="112">
        <f t="shared" ref="AT203:AT266" si="168">AL203</f>
        <v>16</v>
      </c>
      <c r="AU203" s="62">
        <f t="shared" ref="AU203:AU266" si="169">AO203-AQ203-AS203</f>
        <v>478608.89999999991</v>
      </c>
      <c r="AV203" s="113">
        <f t="shared" ref="AV203:AV266" si="170">AK203+AL203</f>
        <v>31</v>
      </c>
      <c r="AW203" s="62">
        <f t="shared" ref="AW203:AW266" si="171">Z203+AO203</f>
        <v>1667273.9</v>
      </c>
    </row>
    <row r="204" spans="2:49" s="114" customFormat="1" hidden="1" x14ac:dyDescent="0.25">
      <c r="B204" s="60" t="s">
        <v>384</v>
      </c>
      <c r="C204" s="2" t="str">
        <f t="shared" ref="C204:C267" si="172">MID(B204,1,2)</f>
        <v>04</v>
      </c>
      <c r="D204" s="60" t="s">
        <v>385</v>
      </c>
      <c r="E204" s="43">
        <v>469</v>
      </c>
      <c r="F204" s="60">
        <v>183</v>
      </c>
      <c r="G204" s="60">
        <v>9342.89</v>
      </c>
      <c r="H204" s="43">
        <f t="shared" si="132"/>
        <v>286</v>
      </c>
      <c r="I204" s="44">
        <f t="shared" si="133"/>
        <v>3.4001595459479253E-4</v>
      </c>
      <c r="J204" s="44">
        <f t="shared" si="134"/>
        <v>0.70008870447545113</v>
      </c>
      <c r="K204" s="45">
        <f t="shared" si="135"/>
        <v>0.39019189765458423</v>
      </c>
      <c r="L204" s="44">
        <f t="shared" si="136"/>
        <v>2.3804132915325211E-4</v>
      </c>
      <c r="M204" s="44">
        <f t="shared" si="137"/>
        <v>2.4804187878389749E-4</v>
      </c>
      <c r="N204" s="62">
        <f t="shared" si="138"/>
        <v>422527.88692657463</v>
      </c>
      <c r="O204" s="101">
        <f t="shared" si="139"/>
        <v>422527.88692657463</v>
      </c>
      <c r="P204" s="102">
        <f t="shared" si="130"/>
        <v>2.5689404383198294E-4</v>
      </c>
      <c r="Q204" s="101">
        <f t="shared" si="140"/>
        <v>437607.14132841496</v>
      </c>
      <c r="R204" s="101">
        <f t="shared" si="141"/>
        <v>12.202530291908285</v>
      </c>
      <c r="S204" s="101">
        <f t="shared" si="142"/>
        <v>12</v>
      </c>
      <c r="T204" s="101">
        <f t="shared" si="143"/>
        <v>12</v>
      </c>
      <c r="U204" s="101">
        <f t="shared" si="144"/>
        <v>430344</v>
      </c>
      <c r="V204" s="103">
        <f t="shared" si="145"/>
        <v>2.4452867098667317E-4</v>
      </c>
      <c r="W204" s="104">
        <f t="shared" si="146"/>
        <v>6.5150116727292486E-4</v>
      </c>
      <c r="X204" s="70">
        <f t="shared" si="147"/>
        <v>1</v>
      </c>
      <c r="Y204" s="69">
        <f t="shared" si="148"/>
        <v>11</v>
      </c>
      <c r="Z204" s="105">
        <f t="shared" si="149"/>
        <v>394482</v>
      </c>
      <c r="AA204" s="62">
        <f t="shared" si="150"/>
        <v>933461.61288669764</v>
      </c>
      <c r="AB204" s="106">
        <f t="shared" si="151"/>
        <v>331595</v>
      </c>
      <c r="AC204" s="107" t="str">
        <f t="shared" si="152"/>
        <v>0</v>
      </c>
      <c r="AD204" s="108">
        <f t="shared" si="153"/>
        <v>0</v>
      </c>
      <c r="AE204" s="106">
        <f t="shared" si="154"/>
        <v>331595</v>
      </c>
      <c r="AF204" s="109">
        <f t="shared" si="155"/>
        <v>601866.61288669764</v>
      </c>
      <c r="AG204" s="101">
        <f t="shared" si="156"/>
        <v>14</v>
      </c>
      <c r="AH204" s="70">
        <f t="shared" si="157"/>
        <v>0</v>
      </c>
      <c r="AI204" s="69">
        <f t="shared" si="158"/>
        <v>14</v>
      </c>
      <c r="AJ204" s="105">
        <f t="shared" si="159"/>
        <v>595770</v>
      </c>
      <c r="AK204" s="110">
        <f t="shared" si="160"/>
        <v>11</v>
      </c>
      <c r="AL204" s="111">
        <f t="shared" si="161"/>
        <v>14</v>
      </c>
      <c r="AM204" s="62">
        <f t="shared" si="162"/>
        <v>927365</v>
      </c>
      <c r="AN204" s="62">
        <f t="shared" si="163"/>
        <v>3037.4</v>
      </c>
      <c r="AO204" s="62">
        <f t="shared" si="131"/>
        <v>924327.6</v>
      </c>
      <c r="AP204" s="60">
        <f t="shared" si="164"/>
        <v>14</v>
      </c>
      <c r="AQ204" s="62">
        <f t="shared" si="165"/>
        <v>173740</v>
      </c>
      <c r="AR204" s="60">
        <f t="shared" si="166"/>
        <v>11</v>
      </c>
      <c r="AS204" s="62">
        <f t="shared" si="167"/>
        <v>331595</v>
      </c>
      <c r="AT204" s="112">
        <f t="shared" si="168"/>
        <v>14</v>
      </c>
      <c r="AU204" s="62">
        <f t="shared" si="169"/>
        <v>418992.6</v>
      </c>
      <c r="AV204" s="113">
        <f t="shared" si="170"/>
        <v>25</v>
      </c>
      <c r="AW204" s="62">
        <f t="shared" si="171"/>
        <v>1318809.6000000001</v>
      </c>
    </row>
    <row r="205" spans="2:49" s="114" customFormat="1" hidden="1" x14ac:dyDescent="0.25">
      <c r="B205" s="60" t="s">
        <v>386</v>
      </c>
      <c r="C205" s="2" t="str">
        <f t="shared" si="172"/>
        <v>04</v>
      </c>
      <c r="D205" s="60" t="s">
        <v>387</v>
      </c>
      <c r="E205" s="43">
        <v>318</v>
      </c>
      <c r="F205" s="60">
        <v>28</v>
      </c>
      <c r="G205" s="60">
        <v>6991.76</v>
      </c>
      <c r="H205" s="43">
        <f t="shared" si="132"/>
        <v>290</v>
      </c>
      <c r="I205" s="44">
        <f t="shared" si="133"/>
        <v>3.4477142249122317E-4</v>
      </c>
      <c r="J205" s="44">
        <f t="shared" si="134"/>
        <v>0.93550862102770227</v>
      </c>
      <c r="K205" s="45">
        <f t="shared" si="135"/>
        <v>8.8050314465408799E-2</v>
      </c>
      <c r="L205" s="44">
        <f t="shared" si="136"/>
        <v>3.2253663802452352E-4</v>
      </c>
      <c r="M205" s="44">
        <f t="shared" si="137"/>
        <v>3.3608698941828979E-4</v>
      </c>
      <c r="N205" s="62">
        <f t="shared" si="138"/>
        <v>572508.66732123331</v>
      </c>
      <c r="O205" s="101">
        <f t="shared" si="139"/>
        <v>572508.66732123331</v>
      </c>
      <c r="P205" s="102">
        <f t="shared" si="130"/>
        <v>3.4808132487257359E-4</v>
      </c>
      <c r="Q205" s="101">
        <f t="shared" si="140"/>
        <v>592940.46391717182</v>
      </c>
      <c r="R205" s="101">
        <f t="shared" si="141"/>
        <v>16.533948578360711</v>
      </c>
      <c r="S205" s="101">
        <f t="shared" si="142"/>
        <v>17</v>
      </c>
      <c r="T205" s="101">
        <f t="shared" si="143"/>
        <v>17</v>
      </c>
      <c r="U205" s="101">
        <f t="shared" si="144"/>
        <v>609654</v>
      </c>
      <c r="V205" s="103" t="str">
        <f t="shared" si="145"/>
        <v>N/D</v>
      </c>
      <c r="W205" s="104" t="str">
        <f t="shared" si="146"/>
        <v xml:space="preserve"> </v>
      </c>
      <c r="X205" s="70" t="str">
        <f t="shared" si="147"/>
        <v xml:space="preserve"> </v>
      </c>
      <c r="Y205" s="69">
        <f t="shared" si="148"/>
        <v>17</v>
      </c>
      <c r="Z205" s="105">
        <f t="shared" si="149"/>
        <v>609654</v>
      </c>
      <c r="AA205" s="62">
        <f t="shared" si="150"/>
        <v>1264803.7692294635</v>
      </c>
      <c r="AB205" s="106">
        <f t="shared" si="151"/>
        <v>512465</v>
      </c>
      <c r="AC205" s="107" t="str">
        <f t="shared" si="152"/>
        <v>0</v>
      </c>
      <c r="AD205" s="108">
        <f t="shared" si="153"/>
        <v>0</v>
      </c>
      <c r="AE205" s="106">
        <f t="shared" si="154"/>
        <v>512465</v>
      </c>
      <c r="AF205" s="109">
        <f t="shared" si="155"/>
        <v>752338.76922946353</v>
      </c>
      <c r="AG205" s="101">
        <f t="shared" si="156"/>
        <v>18</v>
      </c>
      <c r="AH205" s="70" t="str">
        <f t="shared" si="157"/>
        <v xml:space="preserve"> </v>
      </c>
      <c r="AI205" s="69">
        <f t="shared" si="158"/>
        <v>18</v>
      </c>
      <c r="AJ205" s="105">
        <f t="shared" si="159"/>
        <v>765990</v>
      </c>
      <c r="AK205" s="110">
        <f t="shared" si="160"/>
        <v>17</v>
      </c>
      <c r="AL205" s="111">
        <f t="shared" si="161"/>
        <v>18</v>
      </c>
      <c r="AM205" s="62">
        <f t="shared" si="162"/>
        <v>1278455</v>
      </c>
      <c r="AN205" s="62">
        <f t="shared" si="163"/>
        <v>4187.3999999999996</v>
      </c>
      <c r="AO205" s="62">
        <f t="shared" si="131"/>
        <v>1274267.6000000001</v>
      </c>
      <c r="AP205" s="60">
        <f t="shared" si="164"/>
        <v>18</v>
      </c>
      <c r="AQ205" s="62">
        <f t="shared" si="165"/>
        <v>223380</v>
      </c>
      <c r="AR205" s="60">
        <f t="shared" si="166"/>
        <v>17</v>
      </c>
      <c r="AS205" s="62">
        <f t="shared" si="167"/>
        <v>512465</v>
      </c>
      <c r="AT205" s="112">
        <f t="shared" si="168"/>
        <v>18</v>
      </c>
      <c r="AU205" s="62">
        <f t="shared" si="169"/>
        <v>538422.60000000009</v>
      </c>
      <c r="AV205" s="113">
        <f t="shared" si="170"/>
        <v>35</v>
      </c>
      <c r="AW205" s="62">
        <f t="shared" si="171"/>
        <v>1883921.6</v>
      </c>
    </row>
    <row r="206" spans="2:49" s="114" customFormat="1" hidden="1" x14ac:dyDescent="0.25">
      <c r="B206" s="60" t="s">
        <v>388</v>
      </c>
      <c r="C206" s="2" t="str">
        <f t="shared" si="172"/>
        <v>04</v>
      </c>
      <c r="D206" s="60" t="s">
        <v>389</v>
      </c>
      <c r="E206" s="43">
        <v>454</v>
      </c>
      <c r="F206" s="60">
        <v>64</v>
      </c>
      <c r="G206" s="60">
        <v>6624.78</v>
      </c>
      <c r="H206" s="43">
        <f t="shared" si="132"/>
        <v>390</v>
      </c>
      <c r="I206" s="44">
        <f t="shared" si="133"/>
        <v>4.636581199019898E-4</v>
      </c>
      <c r="J206" s="44">
        <f t="shared" si="134"/>
        <v>0.98733116513403441</v>
      </c>
      <c r="K206" s="45">
        <f t="shared" si="135"/>
        <v>0.14096916299559473</v>
      </c>
      <c r="L206" s="44">
        <f t="shared" si="136"/>
        <v>4.577841117466874E-4</v>
      </c>
      <c r="M206" s="44">
        <f t="shared" si="137"/>
        <v>4.7701645575152303E-4</v>
      </c>
      <c r="N206" s="62">
        <f t="shared" si="138"/>
        <v>812575.5056608587</v>
      </c>
      <c r="O206" s="101">
        <f t="shared" si="139"/>
        <v>812575.5056608587</v>
      </c>
      <c r="P206" s="102">
        <f t="shared" si="130"/>
        <v>4.9404030840764703E-4</v>
      </c>
      <c r="Q206" s="101">
        <f t="shared" si="140"/>
        <v>841574.85256714572</v>
      </c>
      <c r="R206" s="101">
        <f t="shared" si="141"/>
        <v>23.467036210115044</v>
      </c>
      <c r="S206" s="101">
        <f t="shared" si="142"/>
        <v>23</v>
      </c>
      <c r="T206" s="101">
        <f t="shared" si="143"/>
        <v>23</v>
      </c>
      <c r="U206" s="101">
        <f t="shared" si="144"/>
        <v>824826</v>
      </c>
      <c r="V206" s="103" t="str">
        <f t="shared" si="145"/>
        <v>N/D</v>
      </c>
      <c r="W206" s="104" t="str">
        <f t="shared" si="146"/>
        <v xml:space="preserve"> </v>
      </c>
      <c r="X206" s="70" t="str">
        <f t="shared" si="147"/>
        <v xml:space="preserve"> </v>
      </c>
      <c r="Y206" s="69">
        <f t="shared" si="148"/>
        <v>23</v>
      </c>
      <c r="Z206" s="105">
        <f t="shared" si="149"/>
        <v>824826</v>
      </c>
      <c r="AA206" s="62">
        <f t="shared" si="150"/>
        <v>1795166.8175649194</v>
      </c>
      <c r="AB206" s="106">
        <f t="shared" si="151"/>
        <v>693335</v>
      </c>
      <c r="AC206" s="107" t="str">
        <f t="shared" si="152"/>
        <v>0</v>
      </c>
      <c r="AD206" s="108">
        <f t="shared" si="153"/>
        <v>0</v>
      </c>
      <c r="AE206" s="106">
        <f t="shared" si="154"/>
        <v>693335</v>
      </c>
      <c r="AF206" s="109">
        <f t="shared" si="155"/>
        <v>1101831.8175649194</v>
      </c>
      <c r="AG206" s="101">
        <f t="shared" si="156"/>
        <v>26</v>
      </c>
      <c r="AH206" s="70" t="str">
        <f t="shared" si="157"/>
        <v xml:space="preserve"> </v>
      </c>
      <c r="AI206" s="69">
        <f t="shared" si="158"/>
        <v>26</v>
      </c>
      <c r="AJ206" s="105">
        <f t="shared" si="159"/>
        <v>1106430</v>
      </c>
      <c r="AK206" s="110">
        <f t="shared" si="160"/>
        <v>23</v>
      </c>
      <c r="AL206" s="111">
        <f t="shared" si="161"/>
        <v>26</v>
      </c>
      <c r="AM206" s="62">
        <f t="shared" si="162"/>
        <v>1799765</v>
      </c>
      <c r="AN206" s="62">
        <f t="shared" si="163"/>
        <v>5894.8</v>
      </c>
      <c r="AO206" s="62">
        <f t="shared" si="131"/>
        <v>1793870.2</v>
      </c>
      <c r="AP206" s="60">
        <f t="shared" si="164"/>
        <v>26</v>
      </c>
      <c r="AQ206" s="62">
        <f t="shared" si="165"/>
        <v>322660</v>
      </c>
      <c r="AR206" s="60">
        <f t="shared" si="166"/>
        <v>23</v>
      </c>
      <c r="AS206" s="62">
        <f t="shared" si="167"/>
        <v>693335</v>
      </c>
      <c r="AT206" s="112">
        <f t="shared" si="168"/>
        <v>26</v>
      </c>
      <c r="AU206" s="62">
        <f t="shared" si="169"/>
        <v>777875.2</v>
      </c>
      <c r="AV206" s="113">
        <f t="shared" si="170"/>
        <v>49</v>
      </c>
      <c r="AW206" s="62">
        <f t="shared" si="171"/>
        <v>2618696.2000000002</v>
      </c>
    </row>
    <row r="207" spans="2:49" s="114" customFormat="1" hidden="1" x14ac:dyDescent="0.25">
      <c r="B207" s="60" t="s">
        <v>390</v>
      </c>
      <c r="C207" s="2" t="str">
        <f t="shared" si="172"/>
        <v>04</v>
      </c>
      <c r="D207" s="60" t="s">
        <v>391</v>
      </c>
      <c r="E207" s="43">
        <v>433</v>
      </c>
      <c r="F207" s="60">
        <v>74</v>
      </c>
      <c r="G207" s="60">
        <v>5343.42</v>
      </c>
      <c r="H207" s="43">
        <f t="shared" si="132"/>
        <v>359</v>
      </c>
      <c r="I207" s="44">
        <f t="shared" si="133"/>
        <v>4.2680324370465217E-4</v>
      </c>
      <c r="J207" s="44">
        <f t="shared" si="134"/>
        <v>1.2240946353003597</v>
      </c>
      <c r="K207" s="45">
        <f t="shared" si="135"/>
        <v>0.17090069284064666</v>
      </c>
      <c r="L207" s="44">
        <f t="shared" si="136"/>
        <v>5.224475609476567E-4</v>
      </c>
      <c r="M207" s="44">
        <f t="shared" si="137"/>
        <v>5.4439653418374102E-4</v>
      </c>
      <c r="N207" s="62">
        <f t="shared" si="138"/>
        <v>927354.35792764032</v>
      </c>
      <c r="O207" s="101">
        <f t="shared" si="139"/>
        <v>927354.35792764032</v>
      </c>
      <c r="P207" s="102">
        <f t="shared" si="130"/>
        <v>5.6382505970462178E-4</v>
      </c>
      <c r="Q207" s="101">
        <f t="shared" si="140"/>
        <v>960449.95402086631</v>
      </c>
      <c r="R207" s="101">
        <f t="shared" si="141"/>
        <v>26.781829067560825</v>
      </c>
      <c r="S207" s="101">
        <f t="shared" si="142"/>
        <v>27</v>
      </c>
      <c r="T207" s="101">
        <f t="shared" si="143"/>
        <v>27</v>
      </c>
      <c r="U207" s="101">
        <f t="shared" si="144"/>
        <v>968274</v>
      </c>
      <c r="V207" s="103" t="str">
        <f t="shared" si="145"/>
        <v>N/D</v>
      </c>
      <c r="W207" s="104" t="str">
        <f t="shared" si="146"/>
        <v xml:space="preserve"> </v>
      </c>
      <c r="X207" s="70" t="str">
        <f t="shared" si="147"/>
        <v xml:space="preserve"> </v>
      </c>
      <c r="Y207" s="69">
        <f t="shared" si="148"/>
        <v>27</v>
      </c>
      <c r="Z207" s="105">
        <f t="shared" si="149"/>
        <v>968274</v>
      </c>
      <c r="AA207" s="62">
        <f t="shared" si="150"/>
        <v>2048739.7907988792</v>
      </c>
      <c r="AB207" s="106">
        <f t="shared" si="151"/>
        <v>813915</v>
      </c>
      <c r="AC207" s="107" t="str">
        <f t="shared" si="152"/>
        <v>0</v>
      </c>
      <c r="AD207" s="108">
        <f t="shared" si="153"/>
        <v>0</v>
      </c>
      <c r="AE207" s="106">
        <f t="shared" si="154"/>
        <v>813915</v>
      </c>
      <c r="AF207" s="109">
        <f t="shared" si="155"/>
        <v>1234824.7907988792</v>
      </c>
      <c r="AG207" s="101">
        <f t="shared" si="156"/>
        <v>29</v>
      </c>
      <c r="AH207" s="70" t="str">
        <f t="shared" si="157"/>
        <v xml:space="preserve"> </v>
      </c>
      <c r="AI207" s="69">
        <f t="shared" si="158"/>
        <v>29</v>
      </c>
      <c r="AJ207" s="105">
        <f t="shared" si="159"/>
        <v>1234095</v>
      </c>
      <c r="AK207" s="110">
        <f t="shared" si="160"/>
        <v>27</v>
      </c>
      <c r="AL207" s="111">
        <f t="shared" si="161"/>
        <v>29</v>
      </c>
      <c r="AM207" s="62">
        <f t="shared" si="162"/>
        <v>2048010</v>
      </c>
      <c r="AN207" s="62">
        <f t="shared" si="163"/>
        <v>6707.9</v>
      </c>
      <c r="AO207" s="62">
        <f t="shared" si="131"/>
        <v>2041302.1</v>
      </c>
      <c r="AP207" s="60">
        <f t="shared" si="164"/>
        <v>29</v>
      </c>
      <c r="AQ207" s="62">
        <f t="shared" si="165"/>
        <v>359890</v>
      </c>
      <c r="AR207" s="60">
        <f t="shared" si="166"/>
        <v>27</v>
      </c>
      <c r="AS207" s="62">
        <f t="shared" si="167"/>
        <v>813915</v>
      </c>
      <c r="AT207" s="112">
        <f t="shared" si="168"/>
        <v>29</v>
      </c>
      <c r="AU207" s="62">
        <f t="shared" si="169"/>
        <v>867497.10000000009</v>
      </c>
      <c r="AV207" s="113">
        <f t="shared" si="170"/>
        <v>56</v>
      </c>
      <c r="AW207" s="62">
        <f t="shared" si="171"/>
        <v>3009576.1</v>
      </c>
    </row>
    <row r="208" spans="2:49" s="114" customFormat="1" hidden="1" x14ac:dyDescent="0.25">
      <c r="B208" s="60" t="s">
        <v>392</v>
      </c>
      <c r="C208" s="2" t="str">
        <f t="shared" si="172"/>
        <v>04</v>
      </c>
      <c r="D208" s="60" t="s">
        <v>393</v>
      </c>
      <c r="E208" s="43">
        <v>180</v>
      </c>
      <c r="F208" s="60">
        <v>0</v>
      </c>
      <c r="G208" s="60">
        <v>6578.77</v>
      </c>
      <c r="H208" s="43">
        <f t="shared" si="132"/>
        <v>180</v>
      </c>
      <c r="I208" s="44">
        <f t="shared" si="133"/>
        <v>2.139960553393799E-4</v>
      </c>
      <c r="J208" s="44">
        <f t="shared" si="134"/>
        <v>0.99423627154569127</v>
      </c>
      <c r="K208" s="45">
        <f t="shared" si="135"/>
        <v>0</v>
      </c>
      <c r="L208" s="44">
        <f t="shared" si="136"/>
        <v>2.127626401861105E-4</v>
      </c>
      <c r="M208" s="44">
        <f t="shared" si="137"/>
        <v>2.2170118606928564E-4</v>
      </c>
      <c r="N208" s="62">
        <f t="shared" si="138"/>
        <v>377657.73319506017</v>
      </c>
      <c r="O208" s="101">
        <f t="shared" si="139"/>
        <v>377657.73319506017</v>
      </c>
      <c r="P208" s="102">
        <f t="shared" si="130"/>
        <v>2.2961329954005746E-4</v>
      </c>
      <c r="Q208" s="101">
        <f t="shared" si="140"/>
        <v>391135.65314276831</v>
      </c>
      <c r="R208" s="101">
        <f t="shared" si="141"/>
        <v>10.906688225496858</v>
      </c>
      <c r="S208" s="101">
        <f t="shared" si="142"/>
        <v>11</v>
      </c>
      <c r="T208" s="101">
        <f t="shared" si="143"/>
        <v>11</v>
      </c>
      <c r="U208" s="101">
        <f t="shared" si="144"/>
        <v>394482</v>
      </c>
      <c r="V208" s="103" t="str">
        <f t="shared" si="145"/>
        <v>N/D</v>
      </c>
      <c r="W208" s="104" t="str">
        <f t="shared" si="146"/>
        <v xml:space="preserve"> </v>
      </c>
      <c r="X208" s="70" t="str">
        <f t="shared" si="147"/>
        <v xml:space="preserve"> </v>
      </c>
      <c r="Y208" s="69">
        <f t="shared" si="148"/>
        <v>11</v>
      </c>
      <c r="Z208" s="105">
        <f t="shared" si="149"/>
        <v>394482</v>
      </c>
      <c r="AA208" s="62">
        <f t="shared" si="150"/>
        <v>834333.08819367038</v>
      </c>
      <c r="AB208" s="106">
        <f t="shared" si="151"/>
        <v>331595</v>
      </c>
      <c r="AC208" s="107" t="str">
        <f t="shared" si="152"/>
        <v>0</v>
      </c>
      <c r="AD208" s="108">
        <f t="shared" si="153"/>
        <v>0</v>
      </c>
      <c r="AE208" s="106">
        <f t="shared" si="154"/>
        <v>331595</v>
      </c>
      <c r="AF208" s="109">
        <f t="shared" si="155"/>
        <v>502738.08819367038</v>
      </c>
      <c r="AG208" s="101">
        <f t="shared" si="156"/>
        <v>12</v>
      </c>
      <c r="AH208" s="70" t="str">
        <f t="shared" si="157"/>
        <v xml:space="preserve"> </v>
      </c>
      <c r="AI208" s="69">
        <f t="shared" si="158"/>
        <v>12</v>
      </c>
      <c r="AJ208" s="105">
        <f t="shared" si="159"/>
        <v>510660</v>
      </c>
      <c r="AK208" s="110">
        <f t="shared" si="160"/>
        <v>11</v>
      </c>
      <c r="AL208" s="111">
        <f t="shared" si="161"/>
        <v>12</v>
      </c>
      <c r="AM208" s="62">
        <f t="shared" si="162"/>
        <v>842255</v>
      </c>
      <c r="AN208" s="62">
        <f t="shared" si="163"/>
        <v>2758.7</v>
      </c>
      <c r="AO208" s="62">
        <f t="shared" si="131"/>
        <v>839496.3</v>
      </c>
      <c r="AP208" s="60">
        <f t="shared" si="164"/>
        <v>12</v>
      </c>
      <c r="AQ208" s="62">
        <f t="shared" si="165"/>
        <v>148920</v>
      </c>
      <c r="AR208" s="60">
        <f t="shared" si="166"/>
        <v>11</v>
      </c>
      <c r="AS208" s="62">
        <f t="shared" si="167"/>
        <v>331595</v>
      </c>
      <c r="AT208" s="112">
        <f t="shared" si="168"/>
        <v>12</v>
      </c>
      <c r="AU208" s="62">
        <f t="shared" si="169"/>
        <v>358981.30000000005</v>
      </c>
      <c r="AV208" s="113">
        <f t="shared" si="170"/>
        <v>23</v>
      </c>
      <c r="AW208" s="62">
        <f t="shared" si="171"/>
        <v>1233978.3</v>
      </c>
    </row>
    <row r="209" spans="2:49" s="114" customFormat="1" hidden="1" x14ac:dyDescent="0.25">
      <c r="B209" s="60" t="s">
        <v>394</v>
      </c>
      <c r="C209" s="2" t="str">
        <f t="shared" si="172"/>
        <v>04</v>
      </c>
      <c r="D209" s="60" t="s">
        <v>395</v>
      </c>
      <c r="E209" s="43">
        <v>114</v>
      </c>
      <c r="F209" s="60">
        <v>0</v>
      </c>
      <c r="G209" s="60">
        <v>6268.59</v>
      </c>
      <c r="H209" s="43">
        <f t="shared" si="132"/>
        <v>114</v>
      </c>
      <c r="I209" s="44">
        <f t="shared" si="133"/>
        <v>1.3553083504827393E-4</v>
      </c>
      <c r="J209" s="44">
        <f t="shared" si="134"/>
        <v>1.0434326947777168</v>
      </c>
      <c r="K209" s="45">
        <f t="shared" si="135"/>
        <v>0</v>
      </c>
      <c r="L209" s="44">
        <f t="shared" si="136"/>
        <v>1.414173044398947E-4</v>
      </c>
      <c r="M209" s="44">
        <f t="shared" si="137"/>
        <v>1.4735850287259523E-4</v>
      </c>
      <c r="N209" s="62">
        <f t="shared" si="138"/>
        <v>251018.40521723733</v>
      </c>
      <c r="O209" s="101">
        <f t="shared" si="139"/>
        <v>251018.40521723733</v>
      </c>
      <c r="P209" s="102">
        <f t="shared" si="130"/>
        <v>1.5261746073512401E-4</v>
      </c>
      <c r="Q209" s="101">
        <f t="shared" si="140"/>
        <v>259976.79709841684</v>
      </c>
      <c r="R209" s="101">
        <f t="shared" si="141"/>
        <v>7.2493669371038099</v>
      </c>
      <c r="S209" s="101">
        <f t="shared" si="142"/>
        <v>7</v>
      </c>
      <c r="T209" s="101">
        <f t="shared" si="143"/>
        <v>10</v>
      </c>
      <c r="U209" s="101">
        <f t="shared" si="144"/>
        <v>358620</v>
      </c>
      <c r="V209" s="103" t="str">
        <f t="shared" si="145"/>
        <v>N/D</v>
      </c>
      <c r="W209" s="104" t="str">
        <f t="shared" si="146"/>
        <v xml:space="preserve"> </v>
      </c>
      <c r="X209" s="70" t="str">
        <f t="shared" si="147"/>
        <v xml:space="preserve"> </v>
      </c>
      <c r="Y209" s="69">
        <f t="shared" si="148"/>
        <v>10</v>
      </c>
      <c r="Z209" s="105">
        <f t="shared" si="149"/>
        <v>358620</v>
      </c>
      <c r="AA209" s="62">
        <f t="shared" si="150"/>
        <v>554557.58696241409</v>
      </c>
      <c r="AB209" s="106">
        <f t="shared" si="151"/>
        <v>301450</v>
      </c>
      <c r="AC209" s="107" t="str">
        <f t="shared" si="152"/>
        <v>0</v>
      </c>
      <c r="AD209" s="108">
        <f t="shared" si="153"/>
        <v>0</v>
      </c>
      <c r="AE209" s="106">
        <f t="shared" si="154"/>
        <v>301450</v>
      </c>
      <c r="AF209" s="109">
        <f t="shared" si="155"/>
        <v>253107.58696241409</v>
      </c>
      <c r="AG209" s="101">
        <f t="shared" si="156"/>
        <v>6</v>
      </c>
      <c r="AH209" s="70" t="str">
        <f t="shared" si="157"/>
        <v xml:space="preserve"> </v>
      </c>
      <c r="AI209" s="69">
        <f t="shared" si="158"/>
        <v>6</v>
      </c>
      <c r="AJ209" s="105">
        <f t="shared" si="159"/>
        <v>255330</v>
      </c>
      <c r="AK209" s="110">
        <f t="shared" si="160"/>
        <v>10</v>
      </c>
      <c r="AL209" s="111">
        <f t="shared" si="161"/>
        <v>6</v>
      </c>
      <c r="AM209" s="62">
        <f t="shared" si="162"/>
        <v>556780</v>
      </c>
      <c r="AN209" s="62">
        <f t="shared" si="163"/>
        <v>1823.6</v>
      </c>
      <c r="AO209" s="62">
        <f t="shared" si="131"/>
        <v>554956.4</v>
      </c>
      <c r="AP209" s="60">
        <f t="shared" si="164"/>
        <v>6</v>
      </c>
      <c r="AQ209" s="62">
        <f t="shared" si="165"/>
        <v>74460</v>
      </c>
      <c r="AR209" s="60">
        <f t="shared" si="166"/>
        <v>10</v>
      </c>
      <c r="AS209" s="62">
        <f t="shared" si="167"/>
        <v>301450</v>
      </c>
      <c r="AT209" s="112">
        <f t="shared" si="168"/>
        <v>6</v>
      </c>
      <c r="AU209" s="62">
        <f t="shared" si="169"/>
        <v>179046.40000000002</v>
      </c>
      <c r="AV209" s="113">
        <f t="shared" si="170"/>
        <v>16</v>
      </c>
      <c r="AW209" s="62">
        <f t="shared" si="171"/>
        <v>913576.4</v>
      </c>
    </row>
    <row r="210" spans="2:49" s="114" customFormat="1" hidden="1" x14ac:dyDescent="0.25">
      <c r="B210" s="60" t="s">
        <v>396</v>
      </c>
      <c r="C210" s="2" t="str">
        <f t="shared" si="172"/>
        <v>04</v>
      </c>
      <c r="D210" s="60" t="s">
        <v>397</v>
      </c>
      <c r="E210" s="43">
        <v>101</v>
      </c>
      <c r="F210" s="60">
        <v>8</v>
      </c>
      <c r="G210" s="60">
        <v>7446.91</v>
      </c>
      <c r="H210" s="43">
        <f t="shared" si="132"/>
        <v>93</v>
      </c>
      <c r="I210" s="44">
        <f t="shared" si="133"/>
        <v>1.1056462859201295E-4</v>
      </c>
      <c r="J210" s="44">
        <f t="shared" si="134"/>
        <v>0.87833097971596907</v>
      </c>
      <c r="K210" s="45">
        <f t="shared" si="135"/>
        <v>7.9207920792079209E-2</v>
      </c>
      <c r="L210" s="44">
        <f t="shared" si="136"/>
        <v>9.7112338553154981E-5</v>
      </c>
      <c r="M210" s="44">
        <f t="shared" si="137"/>
        <v>1.0119220470456441E-4</v>
      </c>
      <c r="N210" s="62">
        <f t="shared" si="138"/>
        <v>172376.24806298103</v>
      </c>
      <c r="O210" s="101">
        <f t="shared" si="139"/>
        <v>172376.24806298103</v>
      </c>
      <c r="P210" s="102">
        <f t="shared" si="130"/>
        <v>1.0480357106743929E-4</v>
      </c>
      <c r="Q210" s="101">
        <f t="shared" si="140"/>
        <v>178528.0439036852</v>
      </c>
      <c r="R210" s="101">
        <f t="shared" si="141"/>
        <v>4.978195413074709</v>
      </c>
      <c r="S210" s="101">
        <f t="shared" si="142"/>
        <v>5</v>
      </c>
      <c r="T210" s="101">
        <f t="shared" si="143"/>
        <v>10</v>
      </c>
      <c r="U210" s="101">
        <f t="shared" si="144"/>
        <v>358620</v>
      </c>
      <c r="V210" s="103" t="str">
        <f t="shared" si="145"/>
        <v>N/D</v>
      </c>
      <c r="W210" s="104" t="str">
        <f t="shared" si="146"/>
        <v xml:space="preserve"> </v>
      </c>
      <c r="X210" s="70" t="str">
        <f t="shared" si="147"/>
        <v xml:space="preserve"> </v>
      </c>
      <c r="Y210" s="69">
        <f t="shared" si="148"/>
        <v>10</v>
      </c>
      <c r="Z210" s="105">
        <f t="shared" si="149"/>
        <v>358620</v>
      </c>
      <c r="AA210" s="62">
        <f t="shared" si="150"/>
        <v>380818.91283116542</v>
      </c>
      <c r="AB210" s="106">
        <f t="shared" si="151"/>
        <v>301450</v>
      </c>
      <c r="AC210" s="107" t="str">
        <f t="shared" si="152"/>
        <v>0</v>
      </c>
      <c r="AD210" s="108">
        <f t="shared" si="153"/>
        <v>0</v>
      </c>
      <c r="AE210" s="106">
        <f t="shared" si="154"/>
        <v>301450</v>
      </c>
      <c r="AF210" s="109">
        <f t="shared" si="155"/>
        <v>79368.91283116542</v>
      </c>
      <c r="AG210" s="101">
        <f t="shared" si="156"/>
        <v>2</v>
      </c>
      <c r="AH210" s="70" t="str">
        <f t="shared" si="157"/>
        <v xml:space="preserve"> </v>
      </c>
      <c r="AI210" s="69">
        <f t="shared" si="158"/>
        <v>2</v>
      </c>
      <c r="AJ210" s="105">
        <f t="shared" si="159"/>
        <v>85110</v>
      </c>
      <c r="AK210" s="110">
        <f t="shared" si="160"/>
        <v>10</v>
      </c>
      <c r="AL210" s="111">
        <f t="shared" si="161"/>
        <v>2</v>
      </c>
      <c r="AM210" s="62">
        <f t="shared" si="162"/>
        <v>386560</v>
      </c>
      <c r="AN210" s="62">
        <f t="shared" si="163"/>
        <v>1266.0999999999999</v>
      </c>
      <c r="AO210" s="62">
        <f t="shared" si="131"/>
        <v>385293.9</v>
      </c>
      <c r="AP210" s="60">
        <f t="shared" si="164"/>
        <v>2</v>
      </c>
      <c r="AQ210" s="62">
        <f t="shared" si="165"/>
        <v>24820</v>
      </c>
      <c r="AR210" s="60">
        <f t="shared" si="166"/>
        <v>10</v>
      </c>
      <c r="AS210" s="62">
        <f t="shared" si="167"/>
        <v>301450</v>
      </c>
      <c r="AT210" s="112">
        <f t="shared" si="168"/>
        <v>2</v>
      </c>
      <c r="AU210" s="62">
        <f t="shared" si="169"/>
        <v>59023.900000000023</v>
      </c>
      <c r="AV210" s="113">
        <f t="shared" si="170"/>
        <v>12</v>
      </c>
      <c r="AW210" s="62">
        <f t="shared" si="171"/>
        <v>743913.9</v>
      </c>
    </row>
    <row r="211" spans="2:49" s="114" customFormat="1" hidden="1" x14ac:dyDescent="0.25">
      <c r="B211" s="60" t="s">
        <v>398</v>
      </c>
      <c r="C211" s="2" t="str">
        <f t="shared" si="172"/>
        <v>04</v>
      </c>
      <c r="D211" s="60" t="s">
        <v>399</v>
      </c>
      <c r="E211" s="43">
        <v>111</v>
      </c>
      <c r="F211" s="60">
        <v>0</v>
      </c>
      <c r="G211" s="60">
        <v>6090.76</v>
      </c>
      <c r="H211" s="43">
        <f t="shared" si="132"/>
        <v>111</v>
      </c>
      <c r="I211" s="44">
        <f t="shared" si="133"/>
        <v>1.3196423412595095E-4</v>
      </c>
      <c r="J211" s="44">
        <f t="shared" si="134"/>
        <v>1.0738974702921553</v>
      </c>
      <c r="K211" s="45">
        <f t="shared" si="135"/>
        <v>0</v>
      </c>
      <c r="L211" s="44">
        <f t="shared" si="136"/>
        <v>1.4171605719690044E-4</v>
      </c>
      <c r="M211" s="44">
        <f t="shared" si="137"/>
        <v>1.4766980677685071E-4</v>
      </c>
      <c r="N211" s="62">
        <f t="shared" si="138"/>
        <v>251548.69704336746</v>
      </c>
      <c r="O211" s="101">
        <f t="shared" si="139"/>
        <v>251548.69704336746</v>
      </c>
      <c r="P211" s="102">
        <f t="shared" si="130"/>
        <v>1.5293987451144665E-4</v>
      </c>
      <c r="Q211" s="101">
        <f t="shared" si="140"/>
        <v>260526.01407860394</v>
      </c>
      <c r="R211" s="101">
        <f t="shared" si="141"/>
        <v>7.2646816708104387</v>
      </c>
      <c r="S211" s="101">
        <f t="shared" si="142"/>
        <v>7</v>
      </c>
      <c r="T211" s="101">
        <f t="shared" si="143"/>
        <v>10</v>
      </c>
      <c r="U211" s="101">
        <f t="shared" si="144"/>
        <v>358620</v>
      </c>
      <c r="V211" s="103" t="str">
        <f t="shared" si="145"/>
        <v>N/D</v>
      </c>
      <c r="W211" s="104" t="str">
        <f t="shared" si="146"/>
        <v xml:space="preserve"> </v>
      </c>
      <c r="X211" s="70" t="str">
        <f t="shared" si="147"/>
        <v xml:space="preserve"> </v>
      </c>
      <c r="Y211" s="69">
        <f t="shared" si="148"/>
        <v>10</v>
      </c>
      <c r="Z211" s="105">
        <f t="shared" si="149"/>
        <v>358620</v>
      </c>
      <c r="AA211" s="62">
        <f t="shared" si="150"/>
        <v>555729.12398668181</v>
      </c>
      <c r="AB211" s="106">
        <f t="shared" si="151"/>
        <v>301450</v>
      </c>
      <c r="AC211" s="107" t="str">
        <f t="shared" si="152"/>
        <v>0</v>
      </c>
      <c r="AD211" s="108">
        <f t="shared" si="153"/>
        <v>0</v>
      </c>
      <c r="AE211" s="106">
        <f t="shared" si="154"/>
        <v>301450</v>
      </c>
      <c r="AF211" s="109">
        <f t="shared" si="155"/>
        <v>254279.12398668181</v>
      </c>
      <c r="AG211" s="101">
        <f t="shared" si="156"/>
        <v>6</v>
      </c>
      <c r="AH211" s="70" t="str">
        <f t="shared" si="157"/>
        <v xml:space="preserve"> </v>
      </c>
      <c r="AI211" s="69">
        <f t="shared" si="158"/>
        <v>6</v>
      </c>
      <c r="AJ211" s="105">
        <f t="shared" si="159"/>
        <v>255330</v>
      </c>
      <c r="AK211" s="110">
        <f t="shared" si="160"/>
        <v>10</v>
      </c>
      <c r="AL211" s="111">
        <f t="shared" si="161"/>
        <v>6</v>
      </c>
      <c r="AM211" s="62">
        <f t="shared" si="162"/>
        <v>556780</v>
      </c>
      <c r="AN211" s="62">
        <f t="shared" si="163"/>
        <v>1823.6</v>
      </c>
      <c r="AO211" s="62">
        <f t="shared" si="131"/>
        <v>554956.4</v>
      </c>
      <c r="AP211" s="60">
        <f t="shared" si="164"/>
        <v>6</v>
      </c>
      <c r="AQ211" s="62">
        <f t="shared" si="165"/>
        <v>74460</v>
      </c>
      <c r="AR211" s="60">
        <f t="shared" si="166"/>
        <v>10</v>
      </c>
      <c r="AS211" s="62">
        <f t="shared" si="167"/>
        <v>301450</v>
      </c>
      <c r="AT211" s="112">
        <f t="shared" si="168"/>
        <v>6</v>
      </c>
      <c r="AU211" s="62">
        <f t="shared" si="169"/>
        <v>179046.40000000002</v>
      </c>
      <c r="AV211" s="113">
        <f t="shared" si="170"/>
        <v>16</v>
      </c>
      <c r="AW211" s="62">
        <f t="shared" si="171"/>
        <v>913576.4</v>
      </c>
    </row>
    <row r="212" spans="2:49" s="114" customFormat="1" hidden="1" x14ac:dyDescent="0.25">
      <c r="B212" s="60" t="s">
        <v>400</v>
      </c>
      <c r="C212" s="2" t="str">
        <f t="shared" si="172"/>
        <v>04</v>
      </c>
      <c r="D212" s="60" t="s">
        <v>401</v>
      </c>
      <c r="E212" s="43">
        <v>157</v>
      </c>
      <c r="F212" s="60">
        <v>0</v>
      </c>
      <c r="G212" s="60">
        <v>5551.22</v>
      </c>
      <c r="H212" s="43">
        <f t="shared" si="132"/>
        <v>157</v>
      </c>
      <c r="I212" s="44">
        <f t="shared" si="133"/>
        <v>1.866521149349036E-4</v>
      </c>
      <c r="J212" s="44">
        <f t="shared" si="134"/>
        <v>1.1782728402327141</v>
      </c>
      <c r="K212" s="45">
        <f t="shared" si="135"/>
        <v>0</v>
      </c>
      <c r="L212" s="44">
        <f t="shared" si="136"/>
        <v>2.1992711759979185E-4</v>
      </c>
      <c r="M212" s="44">
        <f t="shared" si="137"/>
        <v>2.2916665622321099E-4</v>
      </c>
      <c r="N212" s="62">
        <f t="shared" si="138"/>
        <v>390374.81687672215</v>
      </c>
      <c r="O212" s="101">
        <f t="shared" si="139"/>
        <v>390374.81687672215</v>
      </c>
      <c r="P212" s="102">
        <f t="shared" si="130"/>
        <v>2.3734519879171464E-4</v>
      </c>
      <c r="Q212" s="101">
        <f t="shared" si="140"/>
        <v>404306.58648978651</v>
      </c>
      <c r="R212" s="101">
        <f t="shared" si="141"/>
        <v>11.273955342417782</v>
      </c>
      <c r="S212" s="101">
        <f t="shared" si="142"/>
        <v>11</v>
      </c>
      <c r="T212" s="101">
        <f t="shared" si="143"/>
        <v>11</v>
      </c>
      <c r="U212" s="101">
        <f t="shared" si="144"/>
        <v>394482</v>
      </c>
      <c r="V212" s="103" t="str">
        <f t="shared" si="145"/>
        <v>N/D</v>
      </c>
      <c r="W212" s="104" t="str">
        <f t="shared" si="146"/>
        <v xml:space="preserve"> </v>
      </c>
      <c r="X212" s="70" t="str">
        <f t="shared" si="147"/>
        <v xml:space="preserve"> </v>
      </c>
      <c r="Y212" s="69">
        <f t="shared" si="148"/>
        <v>11</v>
      </c>
      <c r="Z212" s="105">
        <f t="shared" si="149"/>
        <v>394482</v>
      </c>
      <c r="AA212" s="62">
        <f t="shared" si="150"/>
        <v>862428.06088540703</v>
      </c>
      <c r="AB212" s="106">
        <f t="shared" si="151"/>
        <v>331595</v>
      </c>
      <c r="AC212" s="107" t="str">
        <f t="shared" si="152"/>
        <v>0</v>
      </c>
      <c r="AD212" s="108">
        <f t="shared" si="153"/>
        <v>0</v>
      </c>
      <c r="AE212" s="106">
        <f t="shared" si="154"/>
        <v>331595</v>
      </c>
      <c r="AF212" s="109">
        <f t="shared" si="155"/>
        <v>530833.06088540703</v>
      </c>
      <c r="AG212" s="101">
        <f t="shared" si="156"/>
        <v>12</v>
      </c>
      <c r="AH212" s="70" t="str">
        <f t="shared" si="157"/>
        <v xml:space="preserve"> </v>
      </c>
      <c r="AI212" s="69">
        <f t="shared" si="158"/>
        <v>12</v>
      </c>
      <c r="AJ212" s="105">
        <f t="shared" si="159"/>
        <v>510660</v>
      </c>
      <c r="AK212" s="110">
        <f t="shared" si="160"/>
        <v>11</v>
      </c>
      <c r="AL212" s="111">
        <f t="shared" si="161"/>
        <v>12</v>
      </c>
      <c r="AM212" s="62">
        <f t="shared" si="162"/>
        <v>842255</v>
      </c>
      <c r="AN212" s="62">
        <f t="shared" si="163"/>
        <v>2758.7</v>
      </c>
      <c r="AO212" s="62">
        <f t="shared" si="131"/>
        <v>839496.3</v>
      </c>
      <c r="AP212" s="60">
        <f t="shared" si="164"/>
        <v>12</v>
      </c>
      <c r="AQ212" s="62">
        <f t="shared" si="165"/>
        <v>148920</v>
      </c>
      <c r="AR212" s="60">
        <f t="shared" si="166"/>
        <v>11</v>
      </c>
      <c r="AS212" s="62">
        <f t="shared" si="167"/>
        <v>331595</v>
      </c>
      <c r="AT212" s="112">
        <f t="shared" si="168"/>
        <v>12</v>
      </c>
      <c r="AU212" s="62">
        <f t="shared" si="169"/>
        <v>358981.30000000005</v>
      </c>
      <c r="AV212" s="113">
        <f t="shared" si="170"/>
        <v>23</v>
      </c>
      <c r="AW212" s="62">
        <f t="shared" si="171"/>
        <v>1233978.3</v>
      </c>
    </row>
    <row r="213" spans="2:49" s="114" customFormat="1" hidden="1" x14ac:dyDescent="0.25">
      <c r="B213" s="60" t="s">
        <v>402</v>
      </c>
      <c r="C213" s="2" t="str">
        <f t="shared" si="172"/>
        <v>04</v>
      </c>
      <c r="D213" s="60" t="s">
        <v>403</v>
      </c>
      <c r="E213" s="43">
        <v>186</v>
      </c>
      <c r="F213" s="60">
        <v>48</v>
      </c>
      <c r="G213" s="60">
        <v>6468.44</v>
      </c>
      <c r="H213" s="43">
        <f t="shared" si="132"/>
        <v>138</v>
      </c>
      <c r="I213" s="44">
        <f t="shared" si="133"/>
        <v>1.6406364242685793E-4</v>
      </c>
      <c r="J213" s="44">
        <f t="shared" si="134"/>
        <v>1.0111946243849597</v>
      </c>
      <c r="K213" s="45">
        <f t="shared" si="135"/>
        <v>0.25806451612903225</v>
      </c>
      <c r="L213" s="44">
        <f t="shared" si="136"/>
        <v>1.6590027327905492E-4</v>
      </c>
      <c r="M213" s="44">
        <f t="shared" si="137"/>
        <v>1.7287004580791138E-4</v>
      </c>
      <c r="N213" s="62">
        <f t="shared" si="138"/>
        <v>294476.14058654179</v>
      </c>
      <c r="O213" s="101">
        <f t="shared" si="139"/>
        <v>294476.14058654179</v>
      </c>
      <c r="P213" s="102">
        <f t="shared" si="130"/>
        <v>1.7903946439506437E-4</v>
      </c>
      <c r="Q213" s="101">
        <f t="shared" si="140"/>
        <v>304985.46027068427</v>
      </c>
      <c r="R213" s="101">
        <f t="shared" si="141"/>
        <v>8.5044186121991032</v>
      </c>
      <c r="S213" s="101">
        <f t="shared" si="142"/>
        <v>9</v>
      </c>
      <c r="T213" s="101">
        <f t="shared" si="143"/>
        <v>10</v>
      </c>
      <c r="U213" s="101">
        <f t="shared" si="144"/>
        <v>358620</v>
      </c>
      <c r="V213" s="103">
        <f t="shared" si="145"/>
        <v>2.0377389248889431E-4</v>
      </c>
      <c r="W213" s="104" t="str">
        <f t="shared" si="146"/>
        <v xml:space="preserve"> </v>
      </c>
      <c r="X213" s="70" t="str">
        <f t="shared" si="147"/>
        <v xml:space="preserve"> </v>
      </c>
      <c r="Y213" s="69">
        <f t="shared" si="148"/>
        <v>10</v>
      </c>
      <c r="Z213" s="105">
        <f t="shared" si="149"/>
        <v>358620</v>
      </c>
      <c r="AA213" s="62">
        <f t="shared" si="150"/>
        <v>650565.75353647908</v>
      </c>
      <c r="AB213" s="106">
        <f t="shared" si="151"/>
        <v>301450</v>
      </c>
      <c r="AC213" s="107" t="str">
        <f t="shared" si="152"/>
        <v>0</v>
      </c>
      <c r="AD213" s="108">
        <f t="shared" si="153"/>
        <v>0</v>
      </c>
      <c r="AE213" s="106">
        <f t="shared" si="154"/>
        <v>301450</v>
      </c>
      <c r="AF213" s="109">
        <f t="shared" si="155"/>
        <v>349115.75353647908</v>
      </c>
      <c r="AG213" s="101">
        <f t="shared" si="156"/>
        <v>8</v>
      </c>
      <c r="AH213" s="70" t="str">
        <f t="shared" si="157"/>
        <v xml:space="preserve"> </v>
      </c>
      <c r="AI213" s="69">
        <f t="shared" si="158"/>
        <v>8</v>
      </c>
      <c r="AJ213" s="105">
        <f t="shared" si="159"/>
        <v>340440</v>
      </c>
      <c r="AK213" s="110">
        <f t="shared" si="160"/>
        <v>10</v>
      </c>
      <c r="AL213" s="111">
        <f t="shared" si="161"/>
        <v>8</v>
      </c>
      <c r="AM213" s="62">
        <f t="shared" si="162"/>
        <v>641890</v>
      </c>
      <c r="AN213" s="62">
        <f t="shared" si="163"/>
        <v>2102.4</v>
      </c>
      <c r="AO213" s="62">
        <f t="shared" si="131"/>
        <v>639787.6</v>
      </c>
      <c r="AP213" s="60">
        <f t="shared" si="164"/>
        <v>8</v>
      </c>
      <c r="AQ213" s="62">
        <f t="shared" si="165"/>
        <v>99280</v>
      </c>
      <c r="AR213" s="60">
        <f t="shared" si="166"/>
        <v>10</v>
      </c>
      <c r="AS213" s="62">
        <f t="shared" si="167"/>
        <v>301450</v>
      </c>
      <c r="AT213" s="112">
        <f t="shared" si="168"/>
        <v>8</v>
      </c>
      <c r="AU213" s="62">
        <f t="shared" si="169"/>
        <v>239057.59999999998</v>
      </c>
      <c r="AV213" s="113">
        <f t="shared" si="170"/>
        <v>18</v>
      </c>
      <c r="AW213" s="62">
        <f t="shared" si="171"/>
        <v>998407.6</v>
      </c>
    </row>
    <row r="214" spans="2:49" s="114" customFormat="1" hidden="1" x14ac:dyDescent="0.25">
      <c r="B214" s="60" t="s">
        <v>404</v>
      </c>
      <c r="C214" s="2" t="str">
        <f t="shared" si="172"/>
        <v>04</v>
      </c>
      <c r="D214" s="60" t="s">
        <v>405</v>
      </c>
      <c r="E214" s="43">
        <v>351</v>
      </c>
      <c r="F214" s="60">
        <v>54</v>
      </c>
      <c r="G214" s="60">
        <v>5709.88</v>
      </c>
      <c r="H214" s="43">
        <f t="shared" si="132"/>
        <v>297</v>
      </c>
      <c r="I214" s="44">
        <f t="shared" si="133"/>
        <v>3.5309349130997688E-4</v>
      </c>
      <c r="J214" s="44">
        <f t="shared" si="134"/>
        <v>1.1455322627019566</v>
      </c>
      <c r="K214" s="45">
        <f t="shared" si="135"/>
        <v>0.15384615384615385</v>
      </c>
      <c r="L214" s="44">
        <f t="shared" si="136"/>
        <v>4.0447998604565145E-4</v>
      </c>
      <c r="M214" s="44">
        <f t="shared" si="137"/>
        <v>4.214729266809647E-4</v>
      </c>
      <c r="N214" s="62">
        <f t="shared" si="138"/>
        <v>717959.66866716091</v>
      </c>
      <c r="O214" s="101">
        <f t="shared" si="139"/>
        <v>717959.66866716091</v>
      </c>
      <c r="P214" s="102">
        <f t="shared" si="130"/>
        <v>4.3651453146388141E-4</v>
      </c>
      <c r="Q214" s="101">
        <f t="shared" si="140"/>
        <v>743582.34785371716</v>
      </c>
      <c r="R214" s="101">
        <f t="shared" si="141"/>
        <v>20.734547650820289</v>
      </c>
      <c r="S214" s="101">
        <f t="shared" si="142"/>
        <v>21</v>
      </c>
      <c r="T214" s="101">
        <f t="shared" si="143"/>
        <v>21</v>
      </c>
      <c r="U214" s="101">
        <f t="shared" si="144"/>
        <v>753102</v>
      </c>
      <c r="V214" s="103" t="str">
        <f t="shared" si="145"/>
        <v>N/D</v>
      </c>
      <c r="W214" s="104" t="str">
        <f t="shared" si="146"/>
        <v xml:space="preserve"> </v>
      </c>
      <c r="X214" s="70" t="str">
        <f t="shared" si="147"/>
        <v xml:space="preserve"> </v>
      </c>
      <c r="Y214" s="69">
        <f t="shared" si="148"/>
        <v>21</v>
      </c>
      <c r="Z214" s="105">
        <f t="shared" si="149"/>
        <v>753102</v>
      </c>
      <c r="AA214" s="62">
        <f t="shared" si="150"/>
        <v>1586138.598274603</v>
      </c>
      <c r="AB214" s="106">
        <f t="shared" si="151"/>
        <v>633045</v>
      </c>
      <c r="AC214" s="107" t="str">
        <f t="shared" si="152"/>
        <v>0</v>
      </c>
      <c r="AD214" s="108">
        <f t="shared" si="153"/>
        <v>0</v>
      </c>
      <c r="AE214" s="106">
        <f t="shared" si="154"/>
        <v>633045</v>
      </c>
      <c r="AF214" s="109">
        <f t="shared" si="155"/>
        <v>953093.59827460302</v>
      </c>
      <c r="AG214" s="101">
        <f t="shared" si="156"/>
        <v>22</v>
      </c>
      <c r="AH214" s="70" t="str">
        <f t="shared" si="157"/>
        <v xml:space="preserve"> </v>
      </c>
      <c r="AI214" s="69">
        <f t="shared" si="158"/>
        <v>22</v>
      </c>
      <c r="AJ214" s="105">
        <f t="shared" si="159"/>
        <v>936210</v>
      </c>
      <c r="AK214" s="110">
        <f t="shared" si="160"/>
        <v>21</v>
      </c>
      <c r="AL214" s="111">
        <f t="shared" si="161"/>
        <v>22</v>
      </c>
      <c r="AM214" s="62">
        <f t="shared" si="162"/>
        <v>1569255</v>
      </c>
      <c r="AN214" s="62">
        <f t="shared" si="163"/>
        <v>5139.8</v>
      </c>
      <c r="AO214" s="62">
        <f t="shared" si="131"/>
        <v>1564115.2</v>
      </c>
      <c r="AP214" s="60">
        <f t="shared" si="164"/>
        <v>22</v>
      </c>
      <c r="AQ214" s="62">
        <f t="shared" si="165"/>
        <v>273020</v>
      </c>
      <c r="AR214" s="60">
        <f t="shared" si="166"/>
        <v>21</v>
      </c>
      <c r="AS214" s="62">
        <f t="shared" si="167"/>
        <v>633045</v>
      </c>
      <c r="AT214" s="112">
        <f t="shared" si="168"/>
        <v>22</v>
      </c>
      <c r="AU214" s="62">
        <f t="shared" si="169"/>
        <v>658050.19999999995</v>
      </c>
      <c r="AV214" s="113">
        <f t="shared" si="170"/>
        <v>43</v>
      </c>
      <c r="AW214" s="62">
        <f t="shared" si="171"/>
        <v>2317217.2000000002</v>
      </c>
    </row>
    <row r="215" spans="2:49" s="114" customFormat="1" hidden="1" x14ac:dyDescent="0.25">
      <c r="B215" s="60" t="s">
        <v>406</v>
      </c>
      <c r="C215" s="2" t="str">
        <f t="shared" si="172"/>
        <v>04</v>
      </c>
      <c r="D215" s="60" t="s">
        <v>407</v>
      </c>
      <c r="E215" s="43">
        <v>105</v>
      </c>
      <c r="F215" s="60">
        <v>0</v>
      </c>
      <c r="G215" s="60">
        <v>6174.85</v>
      </c>
      <c r="H215" s="43">
        <f t="shared" si="132"/>
        <v>105</v>
      </c>
      <c r="I215" s="44">
        <f t="shared" si="133"/>
        <v>1.2483103228130496E-4</v>
      </c>
      <c r="J215" s="44">
        <f t="shared" si="134"/>
        <v>1.0592729792880227</v>
      </c>
      <c r="K215" s="45">
        <f t="shared" si="135"/>
        <v>0</v>
      </c>
      <c r="L215" s="44">
        <f t="shared" si="136"/>
        <v>1.3223013947221725E-4</v>
      </c>
      <c r="M215" s="44">
        <f t="shared" si="137"/>
        <v>1.3778536837789906E-4</v>
      </c>
      <c r="N215" s="62">
        <f t="shared" si="138"/>
        <v>234711.01265458085</v>
      </c>
      <c r="O215" s="101">
        <f t="shared" si="139"/>
        <v>234711.01265458085</v>
      </c>
      <c r="P215" s="102">
        <f t="shared" si="130"/>
        <v>1.4270267842276879E-4</v>
      </c>
      <c r="Q215" s="101">
        <f t="shared" si="140"/>
        <v>243087.42325430777</v>
      </c>
      <c r="R215" s="101">
        <f t="shared" si="141"/>
        <v>6.7784123376919236</v>
      </c>
      <c r="S215" s="101">
        <f t="shared" si="142"/>
        <v>7</v>
      </c>
      <c r="T215" s="101">
        <f t="shared" si="143"/>
        <v>10</v>
      </c>
      <c r="U215" s="101">
        <f t="shared" si="144"/>
        <v>358620</v>
      </c>
      <c r="V215" s="103" t="str">
        <f t="shared" si="145"/>
        <v>N/D</v>
      </c>
      <c r="W215" s="104" t="str">
        <f t="shared" si="146"/>
        <v xml:space="preserve"> </v>
      </c>
      <c r="X215" s="70" t="str">
        <f t="shared" si="147"/>
        <v xml:space="preserve"> </v>
      </c>
      <c r="Y215" s="69">
        <f t="shared" si="148"/>
        <v>10</v>
      </c>
      <c r="Z215" s="105">
        <f t="shared" si="149"/>
        <v>358620</v>
      </c>
      <c r="AA215" s="62">
        <f t="shared" si="150"/>
        <v>518530.79338379489</v>
      </c>
      <c r="AB215" s="106">
        <f t="shared" si="151"/>
        <v>301450</v>
      </c>
      <c r="AC215" s="107" t="str">
        <f t="shared" si="152"/>
        <v>0</v>
      </c>
      <c r="AD215" s="108">
        <f t="shared" si="153"/>
        <v>0</v>
      </c>
      <c r="AE215" s="106">
        <f t="shared" si="154"/>
        <v>301450</v>
      </c>
      <c r="AF215" s="109">
        <f t="shared" si="155"/>
        <v>217080.79338379489</v>
      </c>
      <c r="AG215" s="101">
        <f t="shared" si="156"/>
        <v>5</v>
      </c>
      <c r="AH215" s="70" t="str">
        <f t="shared" si="157"/>
        <v xml:space="preserve"> </v>
      </c>
      <c r="AI215" s="69">
        <f t="shared" si="158"/>
        <v>5</v>
      </c>
      <c r="AJ215" s="105">
        <f t="shared" si="159"/>
        <v>212775</v>
      </c>
      <c r="AK215" s="110">
        <f t="shared" si="160"/>
        <v>10</v>
      </c>
      <c r="AL215" s="111">
        <f t="shared" si="161"/>
        <v>5</v>
      </c>
      <c r="AM215" s="62">
        <f t="shared" si="162"/>
        <v>514225</v>
      </c>
      <c r="AN215" s="62">
        <f t="shared" si="163"/>
        <v>1684.3</v>
      </c>
      <c r="AO215" s="62">
        <f t="shared" si="131"/>
        <v>512540.7</v>
      </c>
      <c r="AP215" s="60">
        <f t="shared" si="164"/>
        <v>5</v>
      </c>
      <c r="AQ215" s="62">
        <f t="shared" si="165"/>
        <v>62050</v>
      </c>
      <c r="AR215" s="60">
        <f t="shared" si="166"/>
        <v>10</v>
      </c>
      <c r="AS215" s="62">
        <f t="shared" si="167"/>
        <v>301450</v>
      </c>
      <c r="AT215" s="112">
        <f t="shared" si="168"/>
        <v>5</v>
      </c>
      <c r="AU215" s="62">
        <f t="shared" si="169"/>
        <v>149040.70000000001</v>
      </c>
      <c r="AV215" s="113">
        <f t="shared" si="170"/>
        <v>15</v>
      </c>
      <c r="AW215" s="62">
        <f t="shared" si="171"/>
        <v>871160.7</v>
      </c>
    </row>
    <row r="216" spans="2:49" s="114" customFormat="1" hidden="1" x14ac:dyDescent="0.25">
      <c r="B216" s="60" t="s">
        <v>408</v>
      </c>
      <c r="C216" s="2" t="str">
        <f t="shared" si="172"/>
        <v>04</v>
      </c>
      <c r="D216" s="60" t="s">
        <v>409</v>
      </c>
      <c r="E216" s="43">
        <v>237</v>
      </c>
      <c r="F216" s="60">
        <v>12</v>
      </c>
      <c r="G216" s="60">
        <v>6523.45</v>
      </c>
      <c r="H216" s="43">
        <f t="shared" si="132"/>
        <v>225</v>
      </c>
      <c r="I216" s="44">
        <f t="shared" si="133"/>
        <v>2.6749506917422491E-4</v>
      </c>
      <c r="J216" s="44">
        <f t="shared" si="134"/>
        <v>1.0026675694849578</v>
      </c>
      <c r="K216" s="45">
        <f t="shared" si="135"/>
        <v>5.0632911392405063E-2</v>
      </c>
      <c r="L216" s="44">
        <f t="shared" si="136"/>
        <v>2.6820863085813074E-4</v>
      </c>
      <c r="M216" s="44">
        <f t="shared" si="137"/>
        <v>2.7947656375787249E-4</v>
      </c>
      <c r="N216" s="62">
        <f t="shared" si="138"/>
        <v>476075.42125172768</v>
      </c>
      <c r="O216" s="101">
        <f t="shared" si="139"/>
        <v>476075.42125172768</v>
      </c>
      <c r="P216" s="102">
        <f t="shared" si="130"/>
        <v>2.8945057573353519E-4</v>
      </c>
      <c r="Q216" s="101">
        <f t="shared" si="140"/>
        <v>493065.69009229215</v>
      </c>
      <c r="R216" s="101">
        <f t="shared" si="141"/>
        <v>13.748973567907315</v>
      </c>
      <c r="S216" s="101">
        <f t="shared" si="142"/>
        <v>14</v>
      </c>
      <c r="T216" s="101">
        <f t="shared" si="143"/>
        <v>14</v>
      </c>
      <c r="U216" s="101">
        <f t="shared" si="144"/>
        <v>502068</v>
      </c>
      <c r="V216" s="103" t="str">
        <f t="shared" si="145"/>
        <v>N/D</v>
      </c>
      <c r="W216" s="104" t="str">
        <f t="shared" si="146"/>
        <v xml:space="preserve"> </v>
      </c>
      <c r="X216" s="70" t="str">
        <f t="shared" si="147"/>
        <v xml:space="preserve"> </v>
      </c>
      <c r="Y216" s="69">
        <f t="shared" si="148"/>
        <v>14</v>
      </c>
      <c r="Z216" s="105">
        <f t="shared" si="149"/>
        <v>502068</v>
      </c>
      <c r="AA216" s="62">
        <f t="shared" si="150"/>
        <v>1051760.4738703971</v>
      </c>
      <c r="AB216" s="106">
        <f t="shared" si="151"/>
        <v>422030</v>
      </c>
      <c r="AC216" s="107" t="str">
        <f t="shared" si="152"/>
        <v>0</v>
      </c>
      <c r="AD216" s="108">
        <f t="shared" si="153"/>
        <v>0</v>
      </c>
      <c r="AE216" s="106">
        <f t="shared" si="154"/>
        <v>422030</v>
      </c>
      <c r="AF216" s="109">
        <f t="shared" si="155"/>
        <v>629730.47387039708</v>
      </c>
      <c r="AG216" s="101">
        <f t="shared" si="156"/>
        <v>15</v>
      </c>
      <c r="AH216" s="70" t="str">
        <f t="shared" si="157"/>
        <v xml:space="preserve"> </v>
      </c>
      <c r="AI216" s="69">
        <f t="shared" si="158"/>
        <v>15</v>
      </c>
      <c r="AJ216" s="105">
        <f t="shared" si="159"/>
        <v>638325</v>
      </c>
      <c r="AK216" s="110">
        <f t="shared" si="160"/>
        <v>14</v>
      </c>
      <c r="AL216" s="111">
        <f t="shared" si="161"/>
        <v>15</v>
      </c>
      <c r="AM216" s="62">
        <f t="shared" si="162"/>
        <v>1060355</v>
      </c>
      <c r="AN216" s="62">
        <f t="shared" si="163"/>
        <v>3473</v>
      </c>
      <c r="AO216" s="62">
        <f t="shared" si="131"/>
        <v>1056882</v>
      </c>
      <c r="AP216" s="60">
        <f t="shared" si="164"/>
        <v>15</v>
      </c>
      <c r="AQ216" s="62">
        <f t="shared" si="165"/>
        <v>186150</v>
      </c>
      <c r="AR216" s="60">
        <f t="shared" si="166"/>
        <v>14</v>
      </c>
      <c r="AS216" s="62">
        <f t="shared" si="167"/>
        <v>422030</v>
      </c>
      <c r="AT216" s="112">
        <f t="shared" si="168"/>
        <v>15</v>
      </c>
      <c r="AU216" s="62">
        <f t="shared" si="169"/>
        <v>448702</v>
      </c>
      <c r="AV216" s="113">
        <f t="shared" si="170"/>
        <v>29</v>
      </c>
      <c r="AW216" s="62">
        <f t="shared" si="171"/>
        <v>1558950</v>
      </c>
    </row>
    <row r="217" spans="2:49" s="114" customFormat="1" hidden="1" x14ac:dyDescent="0.25">
      <c r="B217" s="60" t="s">
        <v>410</v>
      </c>
      <c r="C217" s="2" t="str">
        <f t="shared" si="172"/>
        <v>04</v>
      </c>
      <c r="D217" s="60" t="s">
        <v>411</v>
      </c>
      <c r="E217" s="43">
        <v>352</v>
      </c>
      <c r="F217" s="60">
        <v>20</v>
      </c>
      <c r="G217" s="60">
        <v>6027.69</v>
      </c>
      <c r="H217" s="43">
        <f t="shared" si="132"/>
        <v>332</v>
      </c>
      <c r="I217" s="44">
        <f t="shared" si="133"/>
        <v>3.9470383540374514E-4</v>
      </c>
      <c r="J217" s="44">
        <f t="shared" si="134"/>
        <v>1.0851340656464827</v>
      </c>
      <c r="K217" s="45">
        <f t="shared" si="135"/>
        <v>5.6818181818181816E-2</v>
      </c>
      <c r="L217" s="44">
        <f t="shared" si="136"/>
        <v>4.2830657763792609E-4</v>
      </c>
      <c r="M217" s="44">
        <f t="shared" si="137"/>
        <v>4.4630051676621224E-4</v>
      </c>
      <c r="N217" s="62">
        <f t="shared" si="138"/>
        <v>760252.32193858037</v>
      </c>
      <c r="O217" s="101">
        <f t="shared" si="139"/>
        <v>760252.32193858037</v>
      </c>
      <c r="P217" s="102">
        <f t="shared" si="130"/>
        <v>4.6222817323628097E-4</v>
      </c>
      <c r="Q217" s="101">
        <f t="shared" si="140"/>
        <v>787384.34925987723</v>
      </c>
      <c r="R217" s="101">
        <f t="shared" si="141"/>
        <v>21.955951961961887</v>
      </c>
      <c r="S217" s="101">
        <f t="shared" si="142"/>
        <v>22</v>
      </c>
      <c r="T217" s="101">
        <f t="shared" si="143"/>
        <v>22</v>
      </c>
      <c r="U217" s="101">
        <f t="shared" si="144"/>
        <v>788964</v>
      </c>
      <c r="V217" s="103" t="str">
        <f t="shared" si="145"/>
        <v>N/D</v>
      </c>
      <c r="W217" s="104" t="str">
        <f t="shared" si="146"/>
        <v xml:space="preserve"> </v>
      </c>
      <c r="X217" s="70" t="str">
        <f t="shared" si="147"/>
        <v xml:space="preserve"> </v>
      </c>
      <c r="Y217" s="69">
        <f t="shared" si="148"/>
        <v>22</v>
      </c>
      <c r="Z217" s="105">
        <f t="shared" si="149"/>
        <v>788964</v>
      </c>
      <c r="AA217" s="62">
        <f t="shared" si="150"/>
        <v>1679572.8296176752</v>
      </c>
      <c r="AB217" s="106">
        <f t="shared" si="151"/>
        <v>663190</v>
      </c>
      <c r="AC217" s="107" t="str">
        <f t="shared" si="152"/>
        <v>0</v>
      </c>
      <c r="AD217" s="108">
        <f t="shared" si="153"/>
        <v>0</v>
      </c>
      <c r="AE217" s="106">
        <f t="shared" si="154"/>
        <v>663190</v>
      </c>
      <c r="AF217" s="109">
        <f t="shared" si="155"/>
        <v>1016382.8296176752</v>
      </c>
      <c r="AG217" s="101">
        <f t="shared" si="156"/>
        <v>24</v>
      </c>
      <c r="AH217" s="70" t="str">
        <f t="shared" si="157"/>
        <v xml:space="preserve"> </v>
      </c>
      <c r="AI217" s="69">
        <f t="shared" si="158"/>
        <v>24</v>
      </c>
      <c r="AJ217" s="105">
        <f t="shared" si="159"/>
        <v>1021320</v>
      </c>
      <c r="AK217" s="110">
        <f t="shared" si="160"/>
        <v>22</v>
      </c>
      <c r="AL217" s="111">
        <f t="shared" si="161"/>
        <v>24</v>
      </c>
      <c r="AM217" s="62">
        <f t="shared" si="162"/>
        <v>1684510</v>
      </c>
      <c r="AN217" s="62">
        <f t="shared" si="163"/>
        <v>5517.3</v>
      </c>
      <c r="AO217" s="62">
        <f t="shared" si="131"/>
        <v>1678992.7</v>
      </c>
      <c r="AP217" s="60">
        <f t="shared" si="164"/>
        <v>24</v>
      </c>
      <c r="AQ217" s="62">
        <f t="shared" si="165"/>
        <v>297840</v>
      </c>
      <c r="AR217" s="60">
        <f t="shared" si="166"/>
        <v>22</v>
      </c>
      <c r="AS217" s="62">
        <f t="shared" si="167"/>
        <v>663190</v>
      </c>
      <c r="AT217" s="112">
        <f t="shared" si="168"/>
        <v>24</v>
      </c>
      <c r="AU217" s="62">
        <f t="shared" si="169"/>
        <v>717962.7</v>
      </c>
      <c r="AV217" s="113">
        <f t="shared" si="170"/>
        <v>46</v>
      </c>
      <c r="AW217" s="62">
        <f t="shared" si="171"/>
        <v>2467956.7000000002</v>
      </c>
    </row>
    <row r="218" spans="2:49" s="114" customFormat="1" hidden="1" x14ac:dyDescent="0.25">
      <c r="B218" s="60" t="s">
        <v>412</v>
      </c>
      <c r="C218" s="2" t="str">
        <f t="shared" si="172"/>
        <v>04</v>
      </c>
      <c r="D218" s="60" t="s">
        <v>413</v>
      </c>
      <c r="E218" s="43">
        <v>116</v>
      </c>
      <c r="F218" s="60">
        <v>0</v>
      </c>
      <c r="G218" s="60">
        <v>6535.97</v>
      </c>
      <c r="H218" s="43">
        <f t="shared" si="132"/>
        <v>116</v>
      </c>
      <c r="I218" s="44">
        <f t="shared" si="133"/>
        <v>1.3790856899648928E-4</v>
      </c>
      <c r="J218" s="44">
        <f t="shared" si="134"/>
        <v>1.0007469061450172</v>
      </c>
      <c r="K218" s="45">
        <f t="shared" si="135"/>
        <v>0</v>
      </c>
      <c r="L218" s="44">
        <f t="shared" si="136"/>
        <v>1.3801157375412329E-4</v>
      </c>
      <c r="M218" s="44">
        <f t="shared" si="137"/>
        <v>1.4380969124002846E-4</v>
      </c>
      <c r="N218" s="62">
        <f t="shared" si="138"/>
        <v>244973.16847108578</v>
      </c>
      <c r="O218" s="101">
        <f t="shared" si="139"/>
        <v>244973.16847108578</v>
      </c>
      <c r="P218" s="102">
        <f t="shared" si="130"/>
        <v>1.4894199844803848E-4</v>
      </c>
      <c r="Q218" s="101">
        <f t="shared" si="140"/>
        <v>253715.81681051321</v>
      </c>
      <c r="R218" s="101">
        <f t="shared" si="141"/>
        <v>7.0747815741038762</v>
      </c>
      <c r="S218" s="101">
        <f t="shared" si="142"/>
        <v>7</v>
      </c>
      <c r="T218" s="101">
        <f t="shared" si="143"/>
        <v>10</v>
      </c>
      <c r="U218" s="101">
        <f t="shared" si="144"/>
        <v>358620</v>
      </c>
      <c r="V218" s="103" t="str">
        <f t="shared" si="145"/>
        <v>N/D</v>
      </c>
      <c r="W218" s="104" t="str">
        <f t="shared" si="146"/>
        <v xml:space="preserve"> </v>
      </c>
      <c r="X218" s="70" t="str">
        <f t="shared" si="147"/>
        <v xml:space="preserve"> </v>
      </c>
      <c r="Y218" s="69">
        <f t="shared" si="148"/>
        <v>10</v>
      </c>
      <c r="Z218" s="105">
        <f t="shared" si="149"/>
        <v>358620</v>
      </c>
      <c r="AA218" s="62">
        <f t="shared" si="150"/>
        <v>541202.2638750053</v>
      </c>
      <c r="AB218" s="106">
        <f t="shared" si="151"/>
        <v>301450</v>
      </c>
      <c r="AC218" s="107" t="str">
        <f t="shared" si="152"/>
        <v>0</v>
      </c>
      <c r="AD218" s="108">
        <f t="shared" si="153"/>
        <v>0</v>
      </c>
      <c r="AE218" s="106">
        <f t="shared" si="154"/>
        <v>301450</v>
      </c>
      <c r="AF218" s="109">
        <f t="shared" si="155"/>
        <v>239752.2638750053</v>
      </c>
      <c r="AG218" s="101">
        <f t="shared" si="156"/>
        <v>6</v>
      </c>
      <c r="AH218" s="70" t="str">
        <f t="shared" si="157"/>
        <v xml:space="preserve"> </v>
      </c>
      <c r="AI218" s="69">
        <f t="shared" si="158"/>
        <v>6</v>
      </c>
      <c r="AJ218" s="105">
        <f t="shared" si="159"/>
        <v>255330</v>
      </c>
      <c r="AK218" s="110">
        <f t="shared" si="160"/>
        <v>10</v>
      </c>
      <c r="AL218" s="111">
        <f t="shared" si="161"/>
        <v>6</v>
      </c>
      <c r="AM218" s="62">
        <f t="shared" si="162"/>
        <v>556780</v>
      </c>
      <c r="AN218" s="62">
        <f t="shared" si="163"/>
        <v>1823.6</v>
      </c>
      <c r="AO218" s="62">
        <f t="shared" si="131"/>
        <v>554956.4</v>
      </c>
      <c r="AP218" s="60">
        <f t="shared" si="164"/>
        <v>6</v>
      </c>
      <c r="AQ218" s="62">
        <f t="shared" si="165"/>
        <v>74460</v>
      </c>
      <c r="AR218" s="60">
        <f t="shared" si="166"/>
        <v>10</v>
      </c>
      <c r="AS218" s="62">
        <f t="shared" si="167"/>
        <v>301450</v>
      </c>
      <c r="AT218" s="112">
        <f t="shared" si="168"/>
        <v>6</v>
      </c>
      <c r="AU218" s="62">
        <f t="shared" si="169"/>
        <v>179046.40000000002</v>
      </c>
      <c r="AV218" s="113">
        <f t="shared" si="170"/>
        <v>16</v>
      </c>
      <c r="AW218" s="62">
        <f t="shared" si="171"/>
        <v>913576.4</v>
      </c>
    </row>
    <row r="219" spans="2:49" s="114" customFormat="1" hidden="1" x14ac:dyDescent="0.25">
      <c r="B219" s="60" t="s">
        <v>414</v>
      </c>
      <c r="C219" s="2" t="str">
        <f t="shared" si="172"/>
        <v>04</v>
      </c>
      <c r="D219" s="60" t="s">
        <v>415</v>
      </c>
      <c r="E219" s="43">
        <v>112</v>
      </c>
      <c r="F219" s="60">
        <v>0</v>
      </c>
      <c r="G219" s="60">
        <v>7579.04</v>
      </c>
      <c r="H219" s="43">
        <f t="shared" si="132"/>
        <v>112</v>
      </c>
      <c r="I219" s="44">
        <f t="shared" si="133"/>
        <v>1.3315310110005861E-4</v>
      </c>
      <c r="J219" s="44">
        <f t="shared" si="134"/>
        <v>0.86301850315563033</v>
      </c>
      <c r="K219" s="45">
        <f t="shared" si="135"/>
        <v>0</v>
      </c>
      <c r="L219" s="44">
        <f t="shared" si="136"/>
        <v>1.149135900019029E-4</v>
      </c>
      <c r="M219" s="44">
        <f t="shared" si="137"/>
        <v>1.1974131913674487E-4</v>
      </c>
      <c r="N219" s="62">
        <f t="shared" si="138"/>
        <v>203973.80797429243</v>
      </c>
      <c r="O219" s="101">
        <f t="shared" si="139"/>
        <v>203973.80797429243</v>
      </c>
      <c r="P219" s="102">
        <f t="shared" si="130"/>
        <v>1.2401466977120536E-4</v>
      </c>
      <c r="Q219" s="101">
        <f t="shared" si="140"/>
        <v>211253.26345385698</v>
      </c>
      <c r="R219" s="101">
        <f t="shared" si="141"/>
        <v>5.8907273284774133</v>
      </c>
      <c r="S219" s="101">
        <f t="shared" si="142"/>
        <v>6</v>
      </c>
      <c r="T219" s="101">
        <f t="shared" si="143"/>
        <v>10</v>
      </c>
      <c r="U219" s="101">
        <f t="shared" si="144"/>
        <v>358620</v>
      </c>
      <c r="V219" s="103" t="str">
        <f t="shared" si="145"/>
        <v>N/D</v>
      </c>
      <c r="W219" s="104" t="str">
        <f t="shared" si="146"/>
        <v xml:space="preserve"> </v>
      </c>
      <c r="X219" s="70" t="str">
        <f t="shared" si="147"/>
        <v xml:space="preserve"> </v>
      </c>
      <c r="Y219" s="69">
        <f t="shared" si="148"/>
        <v>10</v>
      </c>
      <c r="Z219" s="105">
        <f t="shared" si="149"/>
        <v>358620</v>
      </c>
      <c r="AA219" s="62">
        <f t="shared" si="150"/>
        <v>450625.21473620948</v>
      </c>
      <c r="AB219" s="106">
        <f t="shared" si="151"/>
        <v>301450</v>
      </c>
      <c r="AC219" s="107" t="str">
        <f t="shared" si="152"/>
        <v>0</v>
      </c>
      <c r="AD219" s="108">
        <f t="shared" si="153"/>
        <v>0</v>
      </c>
      <c r="AE219" s="106">
        <f t="shared" si="154"/>
        <v>301450</v>
      </c>
      <c r="AF219" s="109">
        <f t="shared" si="155"/>
        <v>149175.21473620948</v>
      </c>
      <c r="AG219" s="101">
        <f t="shared" si="156"/>
        <v>4</v>
      </c>
      <c r="AH219" s="70" t="str">
        <f t="shared" si="157"/>
        <v xml:space="preserve"> </v>
      </c>
      <c r="AI219" s="69">
        <f t="shared" si="158"/>
        <v>4</v>
      </c>
      <c r="AJ219" s="105">
        <f t="shared" si="159"/>
        <v>170220</v>
      </c>
      <c r="AK219" s="110">
        <f t="shared" si="160"/>
        <v>10</v>
      </c>
      <c r="AL219" s="111">
        <f t="shared" si="161"/>
        <v>4</v>
      </c>
      <c r="AM219" s="62">
        <f t="shared" si="162"/>
        <v>471670</v>
      </c>
      <c r="AN219" s="62">
        <f t="shared" si="163"/>
        <v>1544.9</v>
      </c>
      <c r="AO219" s="62">
        <f t="shared" si="131"/>
        <v>470125.1</v>
      </c>
      <c r="AP219" s="60">
        <f t="shared" si="164"/>
        <v>4</v>
      </c>
      <c r="AQ219" s="62">
        <f t="shared" si="165"/>
        <v>49640</v>
      </c>
      <c r="AR219" s="60">
        <f t="shared" si="166"/>
        <v>10</v>
      </c>
      <c r="AS219" s="62">
        <f t="shared" si="167"/>
        <v>301450</v>
      </c>
      <c r="AT219" s="112">
        <f t="shared" si="168"/>
        <v>4</v>
      </c>
      <c r="AU219" s="62">
        <f t="shared" si="169"/>
        <v>119035.09999999998</v>
      </c>
      <c r="AV219" s="113">
        <f t="shared" si="170"/>
        <v>14</v>
      </c>
      <c r="AW219" s="62">
        <f t="shared" si="171"/>
        <v>828745.1</v>
      </c>
    </row>
    <row r="220" spans="2:49" s="114" customFormat="1" hidden="1" x14ac:dyDescent="0.25">
      <c r="B220" s="60" t="s">
        <v>416</v>
      </c>
      <c r="C220" s="2" t="str">
        <f t="shared" si="172"/>
        <v>04</v>
      </c>
      <c r="D220" s="60" t="s">
        <v>417</v>
      </c>
      <c r="E220" s="43">
        <v>293</v>
      </c>
      <c r="F220" s="60">
        <v>0</v>
      </c>
      <c r="G220" s="60">
        <v>7110.31</v>
      </c>
      <c r="H220" s="43">
        <f t="shared" si="132"/>
        <v>293</v>
      </c>
      <c r="I220" s="44">
        <f t="shared" si="133"/>
        <v>3.4833802341354618E-4</v>
      </c>
      <c r="J220" s="44">
        <f t="shared" si="134"/>
        <v>0.91991091192319985</v>
      </c>
      <c r="K220" s="45">
        <f t="shared" si="135"/>
        <v>0</v>
      </c>
      <c r="L220" s="44">
        <f t="shared" si="136"/>
        <v>3.2043994877588018E-4</v>
      </c>
      <c r="M220" s="44">
        <f t="shared" si="137"/>
        <v>3.3390221443694749E-4</v>
      </c>
      <c r="N220" s="62">
        <f t="shared" si="138"/>
        <v>568787.00402468618</v>
      </c>
      <c r="O220" s="101">
        <f t="shared" si="139"/>
        <v>568787.00402468618</v>
      </c>
      <c r="P220" s="102">
        <f t="shared" si="130"/>
        <v>3.4581857923231431E-4</v>
      </c>
      <c r="Q220" s="101">
        <f t="shared" si="140"/>
        <v>589085.98120353278</v>
      </c>
      <c r="R220" s="101">
        <f t="shared" si="141"/>
        <v>16.426467603690057</v>
      </c>
      <c r="S220" s="101">
        <f t="shared" si="142"/>
        <v>16</v>
      </c>
      <c r="T220" s="101">
        <f t="shared" si="143"/>
        <v>16</v>
      </c>
      <c r="U220" s="101">
        <f t="shared" si="144"/>
        <v>573792</v>
      </c>
      <c r="V220" s="103" t="str">
        <f t="shared" si="145"/>
        <v>N/D</v>
      </c>
      <c r="W220" s="104" t="str">
        <f t="shared" si="146"/>
        <v xml:space="preserve"> </v>
      </c>
      <c r="X220" s="70" t="str">
        <f t="shared" si="147"/>
        <v xml:space="preserve"> </v>
      </c>
      <c r="Y220" s="69">
        <f t="shared" si="148"/>
        <v>16</v>
      </c>
      <c r="Z220" s="105">
        <f t="shared" si="149"/>
        <v>573792</v>
      </c>
      <c r="AA220" s="62">
        <f t="shared" si="150"/>
        <v>1256581.7561247528</v>
      </c>
      <c r="AB220" s="106">
        <f t="shared" si="151"/>
        <v>482320</v>
      </c>
      <c r="AC220" s="107" t="str">
        <f t="shared" si="152"/>
        <v>0</v>
      </c>
      <c r="AD220" s="108">
        <f t="shared" si="153"/>
        <v>0</v>
      </c>
      <c r="AE220" s="106">
        <f t="shared" si="154"/>
        <v>482320</v>
      </c>
      <c r="AF220" s="109">
        <f t="shared" si="155"/>
        <v>774261.75612475281</v>
      </c>
      <c r="AG220" s="101">
        <f t="shared" si="156"/>
        <v>18</v>
      </c>
      <c r="AH220" s="70" t="str">
        <f t="shared" si="157"/>
        <v xml:space="preserve"> </v>
      </c>
      <c r="AI220" s="69">
        <f t="shared" si="158"/>
        <v>18</v>
      </c>
      <c r="AJ220" s="105">
        <f t="shared" si="159"/>
        <v>765990</v>
      </c>
      <c r="AK220" s="110">
        <f t="shared" si="160"/>
        <v>16</v>
      </c>
      <c r="AL220" s="111">
        <f t="shared" si="161"/>
        <v>18</v>
      </c>
      <c r="AM220" s="62">
        <f t="shared" si="162"/>
        <v>1248310</v>
      </c>
      <c r="AN220" s="62">
        <f t="shared" si="163"/>
        <v>4088.6</v>
      </c>
      <c r="AO220" s="62">
        <f t="shared" si="131"/>
        <v>1244221.3999999999</v>
      </c>
      <c r="AP220" s="60">
        <f t="shared" si="164"/>
        <v>18</v>
      </c>
      <c r="AQ220" s="62">
        <f t="shared" si="165"/>
        <v>223380</v>
      </c>
      <c r="AR220" s="60">
        <f t="shared" si="166"/>
        <v>16</v>
      </c>
      <c r="AS220" s="62">
        <f t="shared" si="167"/>
        <v>482320</v>
      </c>
      <c r="AT220" s="112">
        <f t="shared" si="168"/>
        <v>18</v>
      </c>
      <c r="AU220" s="62">
        <f t="shared" si="169"/>
        <v>538521.39999999991</v>
      </c>
      <c r="AV220" s="113">
        <f t="shared" si="170"/>
        <v>34</v>
      </c>
      <c r="AW220" s="62">
        <f t="shared" si="171"/>
        <v>1818013.4</v>
      </c>
    </row>
    <row r="221" spans="2:49" s="114" customFormat="1" hidden="1" x14ac:dyDescent="0.25">
      <c r="B221" s="60" t="s">
        <v>418</v>
      </c>
      <c r="C221" s="2" t="str">
        <f t="shared" si="172"/>
        <v>04</v>
      </c>
      <c r="D221" s="60" t="s">
        <v>419</v>
      </c>
      <c r="E221" s="43">
        <v>176</v>
      </c>
      <c r="F221" s="60">
        <v>25</v>
      </c>
      <c r="G221" s="60">
        <v>7464.36</v>
      </c>
      <c r="H221" s="43">
        <f t="shared" si="132"/>
        <v>151</v>
      </c>
      <c r="I221" s="44">
        <f t="shared" si="133"/>
        <v>1.795189130902576E-4</v>
      </c>
      <c r="J221" s="44">
        <f t="shared" si="134"/>
        <v>0.87627763882726017</v>
      </c>
      <c r="K221" s="45">
        <f t="shared" si="135"/>
        <v>0.14204545454545456</v>
      </c>
      <c r="L221" s="44">
        <f t="shared" si="136"/>
        <v>1.5730840928756707E-4</v>
      </c>
      <c r="M221" s="44">
        <f t="shared" si="137"/>
        <v>1.6391722196725672E-4</v>
      </c>
      <c r="N221" s="62">
        <f t="shared" si="138"/>
        <v>279225.41857958026</v>
      </c>
      <c r="O221" s="101">
        <f t="shared" si="139"/>
        <v>279225.41857958026</v>
      </c>
      <c r="P221" s="102">
        <f t="shared" ref="P221:P284" si="173">IF(O221=0,0,O221/$O$2489)</f>
        <v>1.6976713049960581E-4</v>
      </c>
      <c r="Q221" s="101">
        <f t="shared" si="140"/>
        <v>289190.46763906052</v>
      </c>
      <c r="R221" s="101">
        <f t="shared" si="141"/>
        <v>8.0639804706670155</v>
      </c>
      <c r="S221" s="101">
        <f t="shared" si="142"/>
        <v>8</v>
      </c>
      <c r="T221" s="101">
        <f t="shared" si="143"/>
        <v>10</v>
      </c>
      <c r="U221" s="101">
        <f t="shared" si="144"/>
        <v>358620</v>
      </c>
      <c r="V221" s="103" t="str">
        <f t="shared" si="145"/>
        <v>N/D</v>
      </c>
      <c r="W221" s="104" t="str">
        <f t="shared" si="146"/>
        <v xml:space="preserve"> </v>
      </c>
      <c r="X221" s="70" t="str">
        <f t="shared" si="147"/>
        <v xml:space="preserve"> </v>
      </c>
      <c r="Y221" s="69">
        <f t="shared" si="148"/>
        <v>10</v>
      </c>
      <c r="Z221" s="105">
        <f t="shared" si="149"/>
        <v>358620</v>
      </c>
      <c r="AA221" s="62">
        <f t="shared" si="150"/>
        <v>616873.3890730209</v>
      </c>
      <c r="AB221" s="106">
        <f t="shared" si="151"/>
        <v>301450</v>
      </c>
      <c r="AC221" s="107" t="str">
        <f t="shared" si="152"/>
        <v>0</v>
      </c>
      <c r="AD221" s="108">
        <f t="shared" si="153"/>
        <v>0</v>
      </c>
      <c r="AE221" s="106">
        <f t="shared" si="154"/>
        <v>301450</v>
      </c>
      <c r="AF221" s="109">
        <f t="shared" si="155"/>
        <v>315423.3890730209</v>
      </c>
      <c r="AG221" s="101">
        <f t="shared" si="156"/>
        <v>7</v>
      </c>
      <c r="AH221" s="70" t="str">
        <f t="shared" si="157"/>
        <v xml:space="preserve"> </v>
      </c>
      <c r="AI221" s="69">
        <f t="shared" si="158"/>
        <v>7</v>
      </c>
      <c r="AJ221" s="105">
        <f t="shared" si="159"/>
        <v>297885</v>
      </c>
      <c r="AK221" s="110">
        <f t="shared" si="160"/>
        <v>10</v>
      </c>
      <c r="AL221" s="111">
        <f t="shared" si="161"/>
        <v>7</v>
      </c>
      <c r="AM221" s="62">
        <f t="shared" si="162"/>
        <v>599335</v>
      </c>
      <c r="AN221" s="62">
        <f t="shared" si="163"/>
        <v>1963</v>
      </c>
      <c r="AO221" s="62">
        <f t="shared" si="131"/>
        <v>597372</v>
      </c>
      <c r="AP221" s="60">
        <f t="shared" si="164"/>
        <v>7</v>
      </c>
      <c r="AQ221" s="62">
        <f t="shared" si="165"/>
        <v>86870</v>
      </c>
      <c r="AR221" s="60">
        <f t="shared" si="166"/>
        <v>10</v>
      </c>
      <c r="AS221" s="62">
        <f t="shared" si="167"/>
        <v>301450</v>
      </c>
      <c r="AT221" s="112">
        <f t="shared" si="168"/>
        <v>7</v>
      </c>
      <c r="AU221" s="62">
        <f t="shared" si="169"/>
        <v>209052</v>
      </c>
      <c r="AV221" s="113">
        <f t="shared" si="170"/>
        <v>17</v>
      </c>
      <c r="AW221" s="62">
        <f t="shared" si="171"/>
        <v>955992</v>
      </c>
    </row>
    <row r="222" spans="2:49" s="114" customFormat="1" hidden="1" x14ac:dyDescent="0.25">
      <c r="B222" s="60" t="s">
        <v>420</v>
      </c>
      <c r="C222" s="2" t="str">
        <f t="shared" si="172"/>
        <v>04</v>
      </c>
      <c r="D222" s="60" t="s">
        <v>421</v>
      </c>
      <c r="E222" s="43">
        <v>193</v>
      </c>
      <c r="F222" s="60">
        <v>0</v>
      </c>
      <c r="G222" s="60">
        <v>6537.98</v>
      </c>
      <c r="H222" s="43">
        <f t="shared" si="132"/>
        <v>193</v>
      </c>
      <c r="I222" s="44">
        <f t="shared" si="133"/>
        <v>2.2945132600277958E-4</v>
      </c>
      <c r="J222" s="44">
        <f t="shared" si="134"/>
        <v>1.0004392421140242</v>
      </c>
      <c r="K222" s="45">
        <f t="shared" si="135"/>
        <v>0</v>
      </c>
      <c r="L222" s="44">
        <f t="shared" si="136"/>
        <v>2.2955211068827869E-4</v>
      </c>
      <c r="M222" s="44">
        <f t="shared" si="137"/>
        <v>2.3919601279520896E-4</v>
      </c>
      <c r="N222" s="62">
        <f t="shared" si="138"/>
        <v>407459.36268155166</v>
      </c>
      <c r="O222" s="101">
        <f t="shared" si="139"/>
        <v>407459.36268155166</v>
      </c>
      <c r="P222" s="102">
        <f t="shared" si="173"/>
        <v>2.4773248492035324E-4</v>
      </c>
      <c r="Q222" s="101">
        <f t="shared" si="140"/>
        <v>422000.84876659804</v>
      </c>
      <c r="R222" s="101">
        <f t="shared" si="141"/>
        <v>11.767353989364732</v>
      </c>
      <c r="S222" s="101">
        <f t="shared" si="142"/>
        <v>12</v>
      </c>
      <c r="T222" s="101">
        <f t="shared" si="143"/>
        <v>12</v>
      </c>
      <c r="U222" s="101">
        <f t="shared" si="144"/>
        <v>430344</v>
      </c>
      <c r="V222" s="103" t="str">
        <f t="shared" si="145"/>
        <v>N/D</v>
      </c>
      <c r="W222" s="104" t="str">
        <f t="shared" si="146"/>
        <v xml:space="preserve"> </v>
      </c>
      <c r="X222" s="70" t="str">
        <f t="shared" si="147"/>
        <v xml:space="preserve"> </v>
      </c>
      <c r="Y222" s="69">
        <f t="shared" si="148"/>
        <v>12</v>
      </c>
      <c r="Z222" s="105">
        <f t="shared" si="149"/>
        <v>430344</v>
      </c>
      <c r="AA222" s="62">
        <f t="shared" si="150"/>
        <v>900171.76532682334</v>
      </c>
      <c r="AB222" s="106">
        <f t="shared" si="151"/>
        <v>361740</v>
      </c>
      <c r="AC222" s="107" t="str">
        <f t="shared" si="152"/>
        <v>0</v>
      </c>
      <c r="AD222" s="108">
        <f t="shared" si="153"/>
        <v>0</v>
      </c>
      <c r="AE222" s="106">
        <f t="shared" si="154"/>
        <v>361740</v>
      </c>
      <c r="AF222" s="109">
        <f t="shared" si="155"/>
        <v>538431.76532682334</v>
      </c>
      <c r="AG222" s="101">
        <f t="shared" si="156"/>
        <v>13</v>
      </c>
      <c r="AH222" s="70" t="str">
        <f t="shared" si="157"/>
        <v xml:space="preserve"> </v>
      </c>
      <c r="AI222" s="69">
        <f t="shared" si="158"/>
        <v>13</v>
      </c>
      <c r="AJ222" s="105">
        <f t="shared" si="159"/>
        <v>553215</v>
      </c>
      <c r="AK222" s="110">
        <f t="shared" si="160"/>
        <v>12</v>
      </c>
      <c r="AL222" s="111">
        <f t="shared" si="161"/>
        <v>13</v>
      </c>
      <c r="AM222" s="62">
        <f t="shared" si="162"/>
        <v>914955</v>
      </c>
      <c r="AN222" s="62">
        <f t="shared" si="163"/>
        <v>2996.8</v>
      </c>
      <c r="AO222" s="62">
        <f t="shared" si="131"/>
        <v>911958.2</v>
      </c>
      <c r="AP222" s="60">
        <f t="shared" si="164"/>
        <v>13</v>
      </c>
      <c r="AQ222" s="62">
        <f t="shared" si="165"/>
        <v>161330</v>
      </c>
      <c r="AR222" s="60">
        <f t="shared" si="166"/>
        <v>12</v>
      </c>
      <c r="AS222" s="62">
        <f t="shared" si="167"/>
        <v>361740</v>
      </c>
      <c r="AT222" s="112">
        <f t="shared" si="168"/>
        <v>13</v>
      </c>
      <c r="AU222" s="62">
        <f t="shared" si="169"/>
        <v>388888.19999999995</v>
      </c>
      <c r="AV222" s="113">
        <f t="shared" si="170"/>
        <v>25</v>
      </c>
      <c r="AW222" s="62">
        <f t="shared" si="171"/>
        <v>1342302.2</v>
      </c>
    </row>
    <row r="223" spans="2:49" s="114" customFormat="1" hidden="1" x14ac:dyDescent="0.25">
      <c r="B223" s="60" t="s">
        <v>422</v>
      </c>
      <c r="C223" s="2" t="str">
        <f t="shared" si="172"/>
        <v>04</v>
      </c>
      <c r="D223" s="60" t="s">
        <v>423</v>
      </c>
      <c r="E223" s="43">
        <v>124</v>
      </c>
      <c r="F223" s="60">
        <v>16</v>
      </c>
      <c r="G223" s="60">
        <v>7389.54</v>
      </c>
      <c r="H223" s="43">
        <f t="shared" si="132"/>
        <v>108</v>
      </c>
      <c r="I223" s="44">
        <f t="shared" si="133"/>
        <v>1.2839763320362794E-4</v>
      </c>
      <c r="J223" s="44">
        <f t="shared" si="134"/>
        <v>0.88515005753492748</v>
      </c>
      <c r="K223" s="45">
        <f t="shared" si="135"/>
        <v>0.12903225806451613</v>
      </c>
      <c r="L223" s="44">
        <f t="shared" si="136"/>
        <v>1.1365117241753979E-4</v>
      </c>
      <c r="M223" s="44">
        <f t="shared" si="137"/>
        <v>1.1842586509122633E-4</v>
      </c>
      <c r="N223" s="62">
        <f t="shared" si="138"/>
        <v>201732.9927501576</v>
      </c>
      <c r="O223" s="101">
        <f t="shared" si="139"/>
        <v>201732.9927501576</v>
      </c>
      <c r="P223" s="102">
        <f t="shared" si="173"/>
        <v>1.2265226955522079E-4</v>
      </c>
      <c r="Q223" s="101">
        <f t="shared" si="140"/>
        <v>208932.47759611963</v>
      </c>
      <c r="R223" s="101">
        <f t="shared" si="141"/>
        <v>5.8260129829936877</v>
      </c>
      <c r="S223" s="101">
        <f t="shared" si="142"/>
        <v>6</v>
      </c>
      <c r="T223" s="101">
        <f t="shared" si="143"/>
        <v>10</v>
      </c>
      <c r="U223" s="101">
        <f t="shared" si="144"/>
        <v>358620</v>
      </c>
      <c r="V223" s="103" t="str">
        <f t="shared" si="145"/>
        <v>N/D</v>
      </c>
      <c r="W223" s="104" t="str">
        <f t="shared" si="146"/>
        <v xml:space="preserve"> </v>
      </c>
      <c r="X223" s="70" t="str">
        <f t="shared" si="147"/>
        <v xml:space="preserve"> </v>
      </c>
      <c r="Y223" s="69">
        <f t="shared" si="148"/>
        <v>10</v>
      </c>
      <c r="Z223" s="105">
        <f t="shared" si="149"/>
        <v>358620</v>
      </c>
      <c r="AA223" s="62">
        <f t="shared" si="150"/>
        <v>445674.73677245458</v>
      </c>
      <c r="AB223" s="106">
        <f t="shared" si="151"/>
        <v>301450</v>
      </c>
      <c r="AC223" s="107" t="str">
        <f t="shared" si="152"/>
        <v>0</v>
      </c>
      <c r="AD223" s="108">
        <f t="shared" si="153"/>
        <v>0</v>
      </c>
      <c r="AE223" s="106">
        <f t="shared" si="154"/>
        <v>301450</v>
      </c>
      <c r="AF223" s="109">
        <f t="shared" si="155"/>
        <v>144224.73677245458</v>
      </c>
      <c r="AG223" s="101">
        <f t="shared" si="156"/>
        <v>3</v>
      </c>
      <c r="AH223" s="70" t="str">
        <f t="shared" si="157"/>
        <v xml:space="preserve"> </v>
      </c>
      <c r="AI223" s="69">
        <f t="shared" si="158"/>
        <v>3</v>
      </c>
      <c r="AJ223" s="105">
        <f t="shared" si="159"/>
        <v>127665</v>
      </c>
      <c r="AK223" s="110">
        <f t="shared" si="160"/>
        <v>10</v>
      </c>
      <c r="AL223" s="111">
        <f t="shared" si="161"/>
        <v>3</v>
      </c>
      <c r="AM223" s="62">
        <f t="shared" si="162"/>
        <v>429115</v>
      </c>
      <c r="AN223" s="62">
        <f t="shared" si="163"/>
        <v>1405.5</v>
      </c>
      <c r="AO223" s="62">
        <f t="shared" si="131"/>
        <v>427709.5</v>
      </c>
      <c r="AP223" s="60">
        <f t="shared" si="164"/>
        <v>3</v>
      </c>
      <c r="AQ223" s="62">
        <f t="shared" si="165"/>
        <v>37230</v>
      </c>
      <c r="AR223" s="60">
        <f t="shared" si="166"/>
        <v>10</v>
      </c>
      <c r="AS223" s="62">
        <f t="shared" si="167"/>
        <v>301450</v>
      </c>
      <c r="AT223" s="112">
        <f t="shared" si="168"/>
        <v>3</v>
      </c>
      <c r="AU223" s="62">
        <f t="shared" si="169"/>
        <v>89029.5</v>
      </c>
      <c r="AV223" s="113">
        <f t="shared" si="170"/>
        <v>13</v>
      </c>
      <c r="AW223" s="62">
        <f t="shared" si="171"/>
        <v>786329.5</v>
      </c>
    </row>
    <row r="224" spans="2:49" s="114" customFormat="1" hidden="1" x14ac:dyDescent="0.25">
      <c r="B224" s="60" t="s">
        <v>424</v>
      </c>
      <c r="C224" s="2" t="str">
        <f t="shared" si="172"/>
        <v>04</v>
      </c>
      <c r="D224" s="60" t="s">
        <v>425</v>
      </c>
      <c r="E224" s="43">
        <v>117</v>
      </c>
      <c r="F224" s="60">
        <v>0</v>
      </c>
      <c r="G224" s="60">
        <v>5907.71</v>
      </c>
      <c r="H224" s="43">
        <f t="shared" si="132"/>
        <v>117</v>
      </c>
      <c r="I224" s="44">
        <f t="shared" si="133"/>
        <v>1.3909743597059694E-4</v>
      </c>
      <c r="J224" s="44">
        <f t="shared" si="134"/>
        <v>1.1071721117246187</v>
      </c>
      <c r="K224" s="45">
        <f t="shared" si="135"/>
        <v>0</v>
      </c>
      <c r="L224" s="44">
        <f t="shared" si="136"/>
        <v>1.5400480191904575E-4</v>
      </c>
      <c r="M224" s="44">
        <f t="shared" si="137"/>
        <v>1.6047482403842983E-4</v>
      </c>
      <c r="N224" s="62">
        <f t="shared" si="138"/>
        <v>273361.45266399044</v>
      </c>
      <c r="O224" s="101">
        <f t="shared" si="139"/>
        <v>273361.45266399044</v>
      </c>
      <c r="P224" s="102">
        <f t="shared" si="173"/>
        <v>1.6620187962845901E-4</v>
      </c>
      <c r="Q224" s="101">
        <f t="shared" si="140"/>
        <v>283117.22740908619</v>
      </c>
      <c r="R224" s="101">
        <f t="shared" si="141"/>
        <v>7.894630177042167</v>
      </c>
      <c r="S224" s="101">
        <f t="shared" si="142"/>
        <v>8</v>
      </c>
      <c r="T224" s="101">
        <f t="shared" si="143"/>
        <v>10</v>
      </c>
      <c r="U224" s="101">
        <f t="shared" si="144"/>
        <v>358620</v>
      </c>
      <c r="V224" s="103" t="str">
        <f t="shared" si="145"/>
        <v>N/D</v>
      </c>
      <c r="W224" s="104" t="str">
        <f t="shared" si="146"/>
        <v xml:space="preserve"> </v>
      </c>
      <c r="X224" s="70" t="str">
        <f t="shared" si="147"/>
        <v xml:space="preserve"> </v>
      </c>
      <c r="Y224" s="69">
        <f t="shared" si="148"/>
        <v>10</v>
      </c>
      <c r="Z224" s="105">
        <f t="shared" si="149"/>
        <v>358620</v>
      </c>
      <c r="AA224" s="62">
        <f t="shared" si="150"/>
        <v>603918.53508386784</v>
      </c>
      <c r="AB224" s="106">
        <f t="shared" si="151"/>
        <v>301450</v>
      </c>
      <c r="AC224" s="107" t="str">
        <f t="shared" si="152"/>
        <v>0</v>
      </c>
      <c r="AD224" s="108">
        <f t="shared" si="153"/>
        <v>0</v>
      </c>
      <c r="AE224" s="106">
        <f t="shared" si="154"/>
        <v>301450</v>
      </c>
      <c r="AF224" s="109">
        <f t="shared" si="155"/>
        <v>302468.53508386784</v>
      </c>
      <c r="AG224" s="101">
        <f t="shared" si="156"/>
        <v>7</v>
      </c>
      <c r="AH224" s="70" t="str">
        <f t="shared" si="157"/>
        <v xml:space="preserve"> </v>
      </c>
      <c r="AI224" s="69">
        <f t="shared" si="158"/>
        <v>7</v>
      </c>
      <c r="AJ224" s="105">
        <f t="shared" si="159"/>
        <v>297885</v>
      </c>
      <c r="AK224" s="110">
        <f t="shared" si="160"/>
        <v>10</v>
      </c>
      <c r="AL224" s="111">
        <f t="shared" si="161"/>
        <v>7</v>
      </c>
      <c r="AM224" s="62">
        <f t="shared" si="162"/>
        <v>599335</v>
      </c>
      <c r="AN224" s="62">
        <f t="shared" si="163"/>
        <v>1963</v>
      </c>
      <c r="AO224" s="62">
        <f t="shared" si="131"/>
        <v>597372</v>
      </c>
      <c r="AP224" s="60">
        <f t="shared" si="164"/>
        <v>7</v>
      </c>
      <c r="AQ224" s="62">
        <f t="shared" si="165"/>
        <v>86870</v>
      </c>
      <c r="AR224" s="60">
        <f t="shared" si="166"/>
        <v>10</v>
      </c>
      <c r="AS224" s="62">
        <f t="shared" si="167"/>
        <v>301450</v>
      </c>
      <c r="AT224" s="112">
        <f t="shared" si="168"/>
        <v>7</v>
      </c>
      <c r="AU224" s="62">
        <f t="shared" si="169"/>
        <v>209052</v>
      </c>
      <c r="AV224" s="113">
        <f t="shared" si="170"/>
        <v>17</v>
      </c>
      <c r="AW224" s="62">
        <f t="shared" si="171"/>
        <v>955992</v>
      </c>
    </row>
    <row r="225" spans="2:49" s="114" customFormat="1" hidden="1" x14ac:dyDescent="0.25">
      <c r="B225" s="60" t="s">
        <v>426</v>
      </c>
      <c r="C225" s="2" t="str">
        <f t="shared" si="172"/>
        <v>04</v>
      </c>
      <c r="D225" s="60" t="s">
        <v>427</v>
      </c>
      <c r="E225" s="43">
        <v>94</v>
      </c>
      <c r="F225" s="60">
        <v>0</v>
      </c>
      <c r="G225" s="60">
        <v>7493.8</v>
      </c>
      <c r="H225" s="43">
        <f t="shared" si="132"/>
        <v>94</v>
      </c>
      <c r="I225" s="44">
        <f t="shared" si="133"/>
        <v>1.1175349556612062E-4</v>
      </c>
      <c r="J225" s="44">
        <f t="shared" si="134"/>
        <v>0.87283511117946133</v>
      </c>
      <c r="K225" s="45">
        <f t="shared" si="135"/>
        <v>0</v>
      </c>
      <c r="L225" s="44">
        <f t="shared" si="136"/>
        <v>9.7542374727148327E-5</v>
      </c>
      <c r="M225" s="44">
        <f t="shared" si="137"/>
        <v>1.0164030748117794E-4</v>
      </c>
      <c r="N225" s="62">
        <f t="shared" si="138"/>
        <v>173139.57045134838</v>
      </c>
      <c r="O225" s="101">
        <f t="shared" si="139"/>
        <v>0</v>
      </c>
      <c r="P225" s="102">
        <f t="shared" si="173"/>
        <v>0</v>
      </c>
      <c r="Q225" s="101">
        <f t="shared" si="140"/>
        <v>0</v>
      </c>
      <c r="R225" s="101">
        <f t="shared" si="141"/>
        <v>0</v>
      </c>
      <c r="S225" s="101">
        <f t="shared" si="142"/>
        <v>0</v>
      </c>
      <c r="T225" s="101">
        <f t="shared" si="143"/>
        <v>0</v>
      </c>
      <c r="U225" s="101">
        <f t="shared" si="144"/>
        <v>0</v>
      </c>
      <c r="V225" s="103" t="str">
        <f t="shared" si="145"/>
        <v>N/D</v>
      </c>
      <c r="W225" s="104" t="str">
        <f t="shared" si="146"/>
        <v xml:space="preserve"> </v>
      </c>
      <c r="X225" s="70" t="str">
        <f t="shared" si="147"/>
        <v xml:space="preserve"> </v>
      </c>
      <c r="Y225" s="69">
        <f t="shared" si="148"/>
        <v>0</v>
      </c>
      <c r="Z225" s="105">
        <f t="shared" si="149"/>
        <v>0</v>
      </c>
      <c r="AA225" s="62">
        <f t="shared" si="150"/>
        <v>382505.26814603183</v>
      </c>
      <c r="AB225" s="106">
        <f t="shared" si="151"/>
        <v>0</v>
      </c>
      <c r="AC225" s="107">
        <f t="shared" si="152"/>
        <v>425550</v>
      </c>
      <c r="AD225" s="108">
        <f t="shared" si="153"/>
        <v>10</v>
      </c>
      <c r="AE225" s="106">
        <f t="shared" si="154"/>
        <v>425550</v>
      </c>
      <c r="AF225" s="109">
        <f t="shared" si="155"/>
        <v>0</v>
      </c>
      <c r="AG225" s="101">
        <f t="shared" si="156"/>
        <v>0</v>
      </c>
      <c r="AH225" s="70" t="str">
        <f t="shared" si="157"/>
        <v xml:space="preserve"> </v>
      </c>
      <c r="AI225" s="69">
        <f t="shared" si="158"/>
        <v>10</v>
      </c>
      <c r="AJ225" s="105">
        <f t="shared" si="159"/>
        <v>425550</v>
      </c>
      <c r="AK225" s="110">
        <f t="shared" si="160"/>
        <v>0</v>
      </c>
      <c r="AL225" s="111">
        <f t="shared" si="161"/>
        <v>10</v>
      </c>
      <c r="AM225" s="62">
        <f t="shared" si="162"/>
        <v>425550</v>
      </c>
      <c r="AN225" s="62">
        <f t="shared" si="163"/>
        <v>1393.8</v>
      </c>
      <c r="AO225" s="62">
        <f t="shared" si="131"/>
        <v>424156.2</v>
      </c>
      <c r="AP225" s="60">
        <f t="shared" si="164"/>
        <v>10</v>
      </c>
      <c r="AQ225" s="62">
        <f t="shared" si="165"/>
        <v>124100</v>
      </c>
      <c r="AR225" s="60">
        <f t="shared" si="166"/>
        <v>0</v>
      </c>
      <c r="AS225" s="62">
        <f t="shared" si="167"/>
        <v>0</v>
      </c>
      <c r="AT225" s="112">
        <f t="shared" si="168"/>
        <v>10</v>
      </c>
      <c r="AU225" s="62">
        <f t="shared" si="169"/>
        <v>300056.2</v>
      </c>
      <c r="AV225" s="113">
        <f t="shared" si="170"/>
        <v>10</v>
      </c>
      <c r="AW225" s="62">
        <f t="shared" si="171"/>
        <v>424156.2</v>
      </c>
    </row>
    <row r="226" spans="2:49" s="114" customFormat="1" hidden="1" x14ac:dyDescent="0.25">
      <c r="B226" s="60" t="s">
        <v>428</v>
      </c>
      <c r="C226" s="2" t="str">
        <f t="shared" si="172"/>
        <v>04</v>
      </c>
      <c r="D226" s="60" t="s">
        <v>429</v>
      </c>
      <c r="E226" s="43">
        <v>1681</v>
      </c>
      <c r="F226" s="60">
        <v>424</v>
      </c>
      <c r="G226" s="60">
        <v>5807.82</v>
      </c>
      <c r="H226" s="43">
        <f t="shared" si="132"/>
        <v>1257</v>
      </c>
      <c r="I226" s="44">
        <f t="shared" si="133"/>
        <v>1.4944057864533363E-3</v>
      </c>
      <c r="J226" s="44">
        <f t="shared" si="134"/>
        <v>1.126214613427525</v>
      </c>
      <c r="K226" s="45">
        <f t="shared" si="135"/>
        <v>0.25223081499107675</v>
      </c>
      <c r="L226" s="44">
        <f t="shared" si="136"/>
        <v>1.6830216350944007E-3</v>
      </c>
      <c r="M226" s="44">
        <f t="shared" si="137"/>
        <v>1.7537284381990645E-3</v>
      </c>
      <c r="N226" s="62">
        <f t="shared" si="138"/>
        <v>2987395.4143077442</v>
      </c>
      <c r="O226" s="101">
        <f t="shared" si="139"/>
        <v>2987395.4143077442</v>
      </c>
      <c r="P226" s="102">
        <f t="shared" si="173"/>
        <v>1.816315827314854E-3</v>
      </c>
      <c r="Q226" s="101">
        <f t="shared" si="140"/>
        <v>3094010.1416312116</v>
      </c>
      <c r="R226" s="101">
        <f t="shared" si="141"/>
        <v>86.275448709810149</v>
      </c>
      <c r="S226" s="101">
        <f t="shared" si="142"/>
        <v>86</v>
      </c>
      <c r="T226" s="101">
        <f t="shared" si="143"/>
        <v>86</v>
      </c>
      <c r="U226" s="101">
        <f t="shared" si="144"/>
        <v>3084132</v>
      </c>
      <c r="V226" s="103">
        <f t="shared" si="145"/>
        <v>1.7524554754044911E-3</v>
      </c>
      <c r="W226" s="104">
        <f t="shared" si="146"/>
        <v>4.6690916987892949E-3</v>
      </c>
      <c r="X226" s="70">
        <f t="shared" si="147"/>
        <v>8</v>
      </c>
      <c r="Y226" s="69">
        <f t="shared" si="148"/>
        <v>78</v>
      </c>
      <c r="Z226" s="105">
        <f t="shared" si="149"/>
        <v>2797236</v>
      </c>
      <c r="AA226" s="62">
        <f t="shared" si="150"/>
        <v>6599845.8990580831</v>
      </c>
      <c r="AB226" s="106">
        <f t="shared" si="151"/>
        <v>2351310</v>
      </c>
      <c r="AC226" s="107" t="str">
        <f t="shared" si="152"/>
        <v>0</v>
      </c>
      <c r="AD226" s="108">
        <f t="shared" si="153"/>
        <v>0</v>
      </c>
      <c r="AE226" s="106">
        <f t="shared" si="154"/>
        <v>2351310</v>
      </c>
      <c r="AF226" s="109">
        <f t="shared" si="155"/>
        <v>4248535.8990580831</v>
      </c>
      <c r="AG226" s="101">
        <f t="shared" si="156"/>
        <v>100</v>
      </c>
      <c r="AH226" s="70">
        <f t="shared" si="157"/>
        <v>3</v>
      </c>
      <c r="AI226" s="69">
        <f t="shared" si="158"/>
        <v>97</v>
      </c>
      <c r="AJ226" s="105">
        <f t="shared" si="159"/>
        <v>4127835</v>
      </c>
      <c r="AK226" s="110">
        <f t="shared" si="160"/>
        <v>78</v>
      </c>
      <c r="AL226" s="111">
        <f t="shared" si="161"/>
        <v>97</v>
      </c>
      <c r="AM226" s="62">
        <f t="shared" si="162"/>
        <v>6479145</v>
      </c>
      <c r="AN226" s="62">
        <f t="shared" si="163"/>
        <v>21221.3</v>
      </c>
      <c r="AO226" s="62">
        <f t="shared" si="131"/>
        <v>6457923.7000000002</v>
      </c>
      <c r="AP226" s="60">
        <f t="shared" si="164"/>
        <v>97</v>
      </c>
      <c r="AQ226" s="62">
        <f t="shared" si="165"/>
        <v>1203770</v>
      </c>
      <c r="AR226" s="60">
        <f t="shared" si="166"/>
        <v>78</v>
      </c>
      <c r="AS226" s="62">
        <f t="shared" si="167"/>
        <v>2351310</v>
      </c>
      <c r="AT226" s="112">
        <f t="shared" si="168"/>
        <v>97</v>
      </c>
      <c r="AU226" s="62">
        <f t="shared" si="169"/>
        <v>2902843.7</v>
      </c>
      <c r="AV226" s="113">
        <f t="shared" si="170"/>
        <v>175</v>
      </c>
      <c r="AW226" s="62">
        <f t="shared" si="171"/>
        <v>9255159.6999999993</v>
      </c>
    </row>
    <row r="227" spans="2:49" s="114" customFormat="1" hidden="1" x14ac:dyDescent="0.25">
      <c r="B227" s="60" t="s">
        <v>430</v>
      </c>
      <c r="C227" s="2" t="str">
        <f t="shared" si="172"/>
        <v>04</v>
      </c>
      <c r="D227" s="60" t="s">
        <v>431</v>
      </c>
      <c r="E227" s="43">
        <v>143</v>
      </c>
      <c r="F227" s="60">
        <v>0</v>
      </c>
      <c r="G227" s="60">
        <v>6904.17</v>
      </c>
      <c r="H227" s="43">
        <f t="shared" si="132"/>
        <v>143</v>
      </c>
      <c r="I227" s="44">
        <f t="shared" si="133"/>
        <v>1.7000797729739626E-4</v>
      </c>
      <c r="J227" s="44">
        <f t="shared" si="134"/>
        <v>0.94737698465661291</v>
      </c>
      <c r="K227" s="45">
        <f t="shared" si="135"/>
        <v>0</v>
      </c>
      <c r="L227" s="44">
        <f t="shared" si="136"/>
        <v>1.6106164489957718E-4</v>
      </c>
      <c r="M227" s="44">
        <f t="shared" si="137"/>
        <v>1.6782813784070263E-4</v>
      </c>
      <c r="N227" s="62">
        <f t="shared" si="138"/>
        <v>285887.48317954398</v>
      </c>
      <c r="O227" s="101">
        <f t="shared" si="139"/>
        <v>285887.48317954398</v>
      </c>
      <c r="P227" s="102">
        <f t="shared" si="173"/>
        <v>1.7381761987157E-4</v>
      </c>
      <c r="Q227" s="101">
        <f t="shared" si="140"/>
        <v>296090.28924880433</v>
      </c>
      <c r="R227" s="101">
        <f t="shared" si="141"/>
        <v>8.2563797124757219</v>
      </c>
      <c r="S227" s="101">
        <f t="shared" si="142"/>
        <v>8</v>
      </c>
      <c r="T227" s="101">
        <f t="shared" si="143"/>
        <v>10</v>
      </c>
      <c r="U227" s="101">
        <f t="shared" si="144"/>
        <v>358620</v>
      </c>
      <c r="V227" s="103" t="str">
        <f t="shared" si="145"/>
        <v>N/D</v>
      </c>
      <c r="W227" s="104" t="str">
        <f t="shared" si="146"/>
        <v xml:space="preserve"> </v>
      </c>
      <c r="X227" s="70" t="str">
        <f t="shared" si="147"/>
        <v xml:space="preserve"> </v>
      </c>
      <c r="Y227" s="69">
        <f t="shared" si="148"/>
        <v>10</v>
      </c>
      <c r="Z227" s="105">
        <f t="shared" si="149"/>
        <v>358620</v>
      </c>
      <c r="AA227" s="62">
        <f t="shared" si="150"/>
        <v>631591.427240566</v>
      </c>
      <c r="AB227" s="106">
        <f t="shared" si="151"/>
        <v>301450</v>
      </c>
      <c r="AC227" s="107" t="str">
        <f t="shared" si="152"/>
        <v>0</v>
      </c>
      <c r="AD227" s="108">
        <f t="shared" si="153"/>
        <v>0</v>
      </c>
      <c r="AE227" s="106">
        <f t="shared" si="154"/>
        <v>301450</v>
      </c>
      <c r="AF227" s="109">
        <f t="shared" si="155"/>
        <v>330141.427240566</v>
      </c>
      <c r="AG227" s="101">
        <f t="shared" si="156"/>
        <v>8</v>
      </c>
      <c r="AH227" s="70" t="str">
        <f t="shared" si="157"/>
        <v xml:space="preserve"> </v>
      </c>
      <c r="AI227" s="69">
        <f t="shared" si="158"/>
        <v>8</v>
      </c>
      <c r="AJ227" s="105">
        <f t="shared" si="159"/>
        <v>340440</v>
      </c>
      <c r="AK227" s="110">
        <f t="shared" si="160"/>
        <v>10</v>
      </c>
      <c r="AL227" s="111">
        <f t="shared" si="161"/>
        <v>8</v>
      </c>
      <c r="AM227" s="62">
        <f t="shared" si="162"/>
        <v>641890</v>
      </c>
      <c r="AN227" s="62">
        <f t="shared" si="163"/>
        <v>2102.4</v>
      </c>
      <c r="AO227" s="62">
        <f t="shared" si="131"/>
        <v>639787.6</v>
      </c>
      <c r="AP227" s="60">
        <f t="shared" si="164"/>
        <v>8</v>
      </c>
      <c r="AQ227" s="62">
        <f t="shared" si="165"/>
        <v>99280</v>
      </c>
      <c r="AR227" s="60">
        <f t="shared" si="166"/>
        <v>10</v>
      </c>
      <c r="AS227" s="62">
        <f t="shared" si="167"/>
        <v>301450</v>
      </c>
      <c r="AT227" s="112">
        <f t="shared" si="168"/>
        <v>8</v>
      </c>
      <c r="AU227" s="62">
        <f t="shared" si="169"/>
        <v>239057.59999999998</v>
      </c>
      <c r="AV227" s="113">
        <f t="shared" si="170"/>
        <v>18</v>
      </c>
      <c r="AW227" s="62">
        <f t="shared" si="171"/>
        <v>998407.6</v>
      </c>
    </row>
    <row r="228" spans="2:49" s="114" customFormat="1" hidden="1" x14ac:dyDescent="0.25">
      <c r="B228" s="60" t="s">
        <v>432</v>
      </c>
      <c r="C228" s="2" t="str">
        <f t="shared" si="172"/>
        <v>04</v>
      </c>
      <c r="D228" s="60" t="s">
        <v>433</v>
      </c>
      <c r="E228" s="43">
        <v>335</v>
      </c>
      <c r="F228" s="60">
        <v>65</v>
      </c>
      <c r="G228" s="60">
        <v>5989.49</v>
      </c>
      <c r="H228" s="43">
        <f t="shared" si="132"/>
        <v>270</v>
      </c>
      <c r="I228" s="44">
        <f t="shared" si="133"/>
        <v>3.2099408300906984E-4</v>
      </c>
      <c r="J228" s="44">
        <f t="shared" si="134"/>
        <v>1.0920548754829957</v>
      </c>
      <c r="K228" s="45">
        <f t="shared" si="135"/>
        <v>0.19402985074626866</v>
      </c>
      <c r="L228" s="44">
        <f t="shared" si="136"/>
        <v>3.5054315335124818E-4</v>
      </c>
      <c r="M228" s="44">
        <f t="shared" si="137"/>
        <v>3.6527010944430188E-4</v>
      </c>
      <c r="N228" s="62">
        <f t="shared" si="138"/>
        <v>622220.76472579455</v>
      </c>
      <c r="O228" s="101">
        <f t="shared" si="139"/>
        <v>622220.76472579455</v>
      </c>
      <c r="P228" s="102">
        <f t="shared" si="173"/>
        <v>3.7830593755440212E-4</v>
      </c>
      <c r="Q228" s="101">
        <f t="shared" si="140"/>
        <v>644426.69596895145</v>
      </c>
      <c r="R228" s="101">
        <f t="shared" si="141"/>
        <v>17.969625117644064</v>
      </c>
      <c r="S228" s="101">
        <f t="shared" si="142"/>
        <v>18</v>
      </c>
      <c r="T228" s="101">
        <f t="shared" si="143"/>
        <v>18</v>
      </c>
      <c r="U228" s="101">
        <f t="shared" si="144"/>
        <v>645516</v>
      </c>
      <c r="V228" s="103" t="str">
        <f t="shared" si="145"/>
        <v>N/D</v>
      </c>
      <c r="W228" s="104" t="str">
        <f t="shared" si="146"/>
        <v xml:space="preserve"> </v>
      </c>
      <c r="X228" s="70" t="str">
        <f t="shared" si="147"/>
        <v xml:space="preserve"> </v>
      </c>
      <c r="Y228" s="69">
        <f t="shared" si="148"/>
        <v>18</v>
      </c>
      <c r="Z228" s="105">
        <f t="shared" si="149"/>
        <v>645516</v>
      </c>
      <c r="AA228" s="62">
        <f t="shared" si="150"/>
        <v>1374629.2649163469</v>
      </c>
      <c r="AB228" s="106">
        <f t="shared" si="151"/>
        <v>542610</v>
      </c>
      <c r="AC228" s="107" t="str">
        <f t="shared" si="152"/>
        <v>0</v>
      </c>
      <c r="AD228" s="108">
        <f t="shared" si="153"/>
        <v>0</v>
      </c>
      <c r="AE228" s="106">
        <f t="shared" si="154"/>
        <v>542610</v>
      </c>
      <c r="AF228" s="109">
        <f t="shared" si="155"/>
        <v>832019.26491634687</v>
      </c>
      <c r="AG228" s="101">
        <f t="shared" si="156"/>
        <v>20</v>
      </c>
      <c r="AH228" s="70" t="str">
        <f t="shared" si="157"/>
        <v xml:space="preserve"> </v>
      </c>
      <c r="AI228" s="69">
        <f t="shared" si="158"/>
        <v>20</v>
      </c>
      <c r="AJ228" s="105">
        <f t="shared" si="159"/>
        <v>851100</v>
      </c>
      <c r="AK228" s="110">
        <f t="shared" si="160"/>
        <v>18</v>
      </c>
      <c r="AL228" s="111">
        <f t="shared" si="161"/>
        <v>20</v>
      </c>
      <c r="AM228" s="62">
        <f t="shared" si="162"/>
        <v>1393710</v>
      </c>
      <c r="AN228" s="62">
        <f t="shared" si="163"/>
        <v>4564.8999999999996</v>
      </c>
      <c r="AO228" s="62">
        <f t="shared" si="131"/>
        <v>1389145.1</v>
      </c>
      <c r="AP228" s="60">
        <f t="shared" si="164"/>
        <v>20</v>
      </c>
      <c r="AQ228" s="62">
        <f t="shared" si="165"/>
        <v>248200</v>
      </c>
      <c r="AR228" s="60">
        <f t="shared" si="166"/>
        <v>18</v>
      </c>
      <c r="AS228" s="62">
        <f t="shared" si="167"/>
        <v>542610</v>
      </c>
      <c r="AT228" s="112">
        <f t="shared" si="168"/>
        <v>20</v>
      </c>
      <c r="AU228" s="62">
        <f t="shared" si="169"/>
        <v>598335.10000000009</v>
      </c>
      <c r="AV228" s="113">
        <f t="shared" si="170"/>
        <v>38</v>
      </c>
      <c r="AW228" s="62">
        <f t="shared" si="171"/>
        <v>2034661.1</v>
      </c>
    </row>
    <row r="229" spans="2:49" s="114" customFormat="1" hidden="1" x14ac:dyDescent="0.25">
      <c r="B229" s="60" t="s">
        <v>434</v>
      </c>
      <c r="C229" s="2" t="str">
        <f t="shared" si="172"/>
        <v>04</v>
      </c>
      <c r="D229" s="60" t="s">
        <v>435</v>
      </c>
      <c r="E229" s="43">
        <v>294</v>
      </c>
      <c r="F229" s="60">
        <v>0</v>
      </c>
      <c r="G229" s="60">
        <v>6477.79</v>
      </c>
      <c r="H229" s="43">
        <f t="shared" si="132"/>
        <v>294</v>
      </c>
      <c r="I229" s="44">
        <f t="shared" si="133"/>
        <v>3.4952689038765387E-4</v>
      </c>
      <c r="J229" s="44">
        <f t="shared" si="134"/>
        <v>1.0097350726338223</v>
      </c>
      <c r="K229" s="45">
        <f t="shared" si="135"/>
        <v>0</v>
      </c>
      <c r="L229" s="44">
        <f t="shared" si="136"/>
        <v>3.5292956005305171E-4</v>
      </c>
      <c r="M229" s="44">
        <f t="shared" si="137"/>
        <v>3.6775677343648934E-4</v>
      </c>
      <c r="N229" s="62">
        <f t="shared" si="138"/>
        <v>626456.68201228941</v>
      </c>
      <c r="O229" s="101">
        <f t="shared" si="139"/>
        <v>626456.68201228941</v>
      </c>
      <c r="P229" s="102">
        <f t="shared" si="173"/>
        <v>3.8088134607709343E-4</v>
      </c>
      <c r="Q229" s="101">
        <f t="shared" si="140"/>
        <v>648813.78546529217</v>
      </c>
      <c r="R229" s="101">
        <f t="shared" si="141"/>
        <v>18.091957656162293</v>
      </c>
      <c r="S229" s="101">
        <f t="shared" si="142"/>
        <v>18</v>
      </c>
      <c r="T229" s="101">
        <f t="shared" si="143"/>
        <v>18</v>
      </c>
      <c r="U229" s="101">
        <f t="shared" si="144"/>
        <v>645516</v>
      </c>
      <c r="V229" s="103" t="str">
        <f t="shared" si="145"/>
        <v>N/D</v>
      </c>
      <c r="W229" s="104" t="str">
        <f t="shared" si="146"/>
        <v xml:space="preserve"> </v>
      </c>
      <c r="X229" s="70" t="str">
        <f t="shared" si="147"/>
        <v xml:space="preserve"> </v>
      </c>
      <c r="Y229" s="69">
        <f t="shared" si="148"/>
        <v>18</v>
      </c>
      <c r="Z229" s="105">
        <f t="shared" si="149"/>
        <v>645516</v>
      </c>
      <c r="AA229" s="62">
        <f t="shared" si="150"/>
        <v>1383987.3837639987</v>
      </c>
      <c r="AB229" s="106">
        <f t="shared" si="151"/>
        <v>542610</v>
      </c>
      <c r="AC229" s="107" t="str">
        <f t="shared" si="152"/>
        <v>0</v>
      </c>
      <c r="AD229" s="108">
        <f t="shared" si="153"/>
        <v>0</v>
      </c>
      <c r="AE229" s="106">
        <f t="shared" si="154"/>
        <v>542610</v>
      </c>
      <c r="AF229" s="109">
        <f t="shared" si="155"/>
        <v>841377.38376399875</v>
      </c>
      <c r="AG229" s="101">
        <f t="shared" si="156"/>
        <v>20</v>
      </c>
      <c r="AH229" s="70" t="str">
        <f t="shared" si="157"/>
        <v xml:space="preserve"> </v>
      </c>
      <c r="AI229" s="69">
        <f t="shared" si="158"/>
        <v>20</v>
      </c>
      <c r="AJ229" s="105">
        <f t="shared" si="159"/>
        <v>851100</v>
      </c>
      <c r="AK229" s="110">
        <f t="shared" si="160"/>
        <v>18</v>
      </c>
      <c r="AL229" s="111">
        <f t="shared" si="161"/>
        <v>20</v>
      </c>
      <c r="AM229" s="62">
        <f t="shared" si="162"/>
        <v>1393710</v>
      </c>
      <c r="AN229" s="62">
        <f t="shared" si="163"/>
        <v>4564.8999999999996</v>
      </c>
      <c r="AO229" s="62">
        <f t="shared" si="131"/>
        <v>1389145.1</v>
      </c>
      <c r="AP229" s="60">
        <f t="shared" si="164"/>
        <v>20</v>
      </c>
      <c r="AQ229" s="62">
        <f t="shared" si="165"/>
        <v>248200</v>
      </c>
      <c r="AR229" s="60">
        <f t="shared" si="166"/>
        <v>18</v>
      </c>
      <c r="AS229" s="62">
        <f t="shared" si="167"/>
        <v>542610</v>
      </c>
      <c r="AT229" s="112">
        <f t="shared" si="168"/>
        <v>20</v>
      </c>
      <c r="AU229" s="62">
        <f t="shared" si="169"/>
        <v>598335.10000000009</v>
      </c>
      <c r="AV229" s="113">
        <f t="shared" si="170"/>
        <v>38</v>
      </c>
      <c r="AW229" s="62">
        <f t="shared" si="171"/>
        <v>2034661.1</v>
      </c>
    </row>
    <row r="230" spans="2:49" s="114" customFormat="1" hidden="1" x14ac:dyDescent="0.25">
      <c r="B230" s="60" t="s">
        <v>436</v>
      </c>
      <c r="C230" s="2" t="str">
        <f t="shared" si="172"/>
        <v>04</v>
      </c>
      <c r="D230" s="60" t="s">
        <v>437</v>
      </c>
      <c r="E230" s="43">
        <v>316</v>
      </c>
      <c r="F230" s="60">
        <v>28</v>
      </c>
      <c r="G230" s="60">
        <v>5915.29</v>
      </c>
      <c r="H230" s="43">
        <f t="shared" si="132"/>
        <v>288</v>
      </c>
      <c r="I230" s="44">
        <f t="shared" si="133"/>
        <v>3.4239368854300785E-4</v>
      </c>
      <c r="J230" s="44">
        <f t="shared" si="134"/>
        <v>1.1057533537927384</v>
      </c>
      <c r="K230" s="45">
        <f t="shared" si="135"/>
        <v>8.8607594936708861E-2</v>
      </c>
      <c r="L230" s="44">
        <f t="shared" si="136"/>
        <v>3.7860296942389724E-4</v>
      </c>
      <c r="M230" s="44">
        <f t="shared" si="137"/>
        <v>3.9450876947761732E-4</v>
      </c>
      <c r="N230" s="62">
        <f t="shared" si="138"/>
        <v>672027.47196818166</v>
      </c>
      <c r="O230" s="101">
        <f t="shared" si="139"/>
        <v>672027.47196818166</v>
      </c>
      <c r="P230" s="102">
        <f t="shared" si="173"/>
        <v>4.0858807236572169E-4</v>
      </c>
      <c r="Q230" s="101">
        <f t="shared" si="140"/>
        <v>696010.91431217734</v>
      </c>
      <c r="R230" s="101">
        <f t="shared" si="141"/>
        <v>19.408033972231813</v>
      </c>
      <c r="S230" s="101">
        <f t="shared" si="142"/>
        <v>19</v>
      </c>
      <c r="T230" s="101">
        <f t="shared" si="143"/>
        <v>19</v>
      </c>
      <c r="U230" s="101">
        <f t="shared" si="144"/>
        <v>681378</v>
      </c>
      <c r="V230" s="103" t="str">
        <f t="shared" si="145"/>
        <v>N/D</v>
      </c>
      <c r="W230" s="104" t="str">
        <f t="shared" si="146"/>
        <v xml:space="preserve"> </v>
      </c>
      <c r="X230" s="70" t="str">
        <f t="shared" si="147"/>
        <v xml:space="preserve"> </v>
      </c>
      <c r="Y230" s="69">
        <f t="shared" si="148"/>
        <v>19</v>
      </c>
      <c r="Z230" s="105">
        <f t="shared" si="149"/>
        <v>681378</v>
      </c>
      <c r="AA230" s="62">
        <f t="shared" si="150"/>
        <v>1484663.775568974</v>
      </c>
      <c r="AB230" s="106">
        <f t="shared" si="151"/>
        <v>572755</v>
      </c>
      <c r="AC230" s="107" t="str">
        <f t="shared" si="152"/>
        <v>0</v>
      </c>
      <c r="AD230" s="108">
        <f t="shared" si="153"/>
        <v>0</v>
      </c>
      <c r="AE230" s="106">
        <f t="shared" si="154"/>
        <v>572755</v>
      </c>
      <c r="AF230" s="109">
        <f t="shared" si="155"/>
        <v>911908.77556897397</v>
      </c>
      <c r="AG230" s="101">
        <f t="shared" si="156"/>
        <v>21</v>
      </c>
      <c r="AH230" s="70" t="str">
        <f t="shared" si="157"/>
        <v xml:space="preserve"> </v>
      </c>
      <c r="AI230" s="69">
        <f t="shared" si="158"/>
        <v>21</v>
      </c>
      <c r="AJ230" s="105">
        <f t="shared" si="159"/>
        <v>893655</v>
      </c>
      <c r="AK230" s="110">
        <f t="shared" si="160"/>
        <v>19</v>
      </c>
      <c r="AL230" s="111">
        <f t="shared" si="161"/>
        <v>21</v>
      </c>
      <c r="AM230" s="62">
        <f t="shared" si="162"/>
        <v>1466410</v>
      </c>
      <c r="AN230" s="62">
        <f t="shared" si="163"/>
        <v>4803</v>
      </c>
      <c r="AO230" s="62">
        <f t="shared" si="131"/>
        <v>1461607</v>
      </c>
      <c r="AP230" s="60">
        <f t="shared" si="164"/>
        <v>21</v>
      </c>
      <c r="AQ230" s="62">
        <f t="shared" si="165"/>
        <v>260610</v>
      </c>
      <c r="AR230" s="60">
        <f t="shared" si="166"/>
        <v>19</v>
      </c>
      <c r="AS230" s="62">
        <f t="shared" si="167"/>
        <v>572755</v>
      </c>
      <c r="AT230" s="112">
        <f t="shared" si="168"/>
        <v>21</v>
      </c>
      <c r="AU230" s="62">
        <f t="shared" si="169"/>
        <v>628242</v>
      </c>
      <c r="AV230" s="113">
        <f t="shared" si="170"/>
        <v>40</v>
      </c>
      <c r="AW230" s="62">
        <f t="shared" si="171"/>
        <v>2142985</v>
      </c>
    </row>
    <row r="231" spans="2:49" s="114" customFormat="1" hidden="1" x14ac:dyDescent="0.25">
      <c r="B231" s="60" t="s">
        <v>438</v>
      </c>
      <c r="C231" s="2" t="str">
        <f t="shared" si="172"/>
        <v>04</v>
      </c>
      <c r="D231" s="60" t="s">
        <v>439</v>
      </c>
      <c r="E231" s="43">
        <v>433</v>
      </c>
      <c r="F231" s="60">
        <v>32</v>
      </c>
      <c r="G231" s="60">
        <v>5834.96</v>
      </c>
      <c r="H231" s="43">
        <f t="shared" si="132"/>
        <v>401</v>
      </c>
      <c r="I231" s="44">
        <f t="shared" si="133"/>
        <v>4.7673565661717415E-4</v>
      </c>
      <c r="J231" s="44">
        <f t="shared" si="134"/>
        <v>1.1209762802412779</v>
      </c>
      <c r="K231" s="45">
        <f t="shared" si="135"/>
        <v>7.3903002309468821E-2</v>
      </c>
      <c r="L231" s="44">
        <f t="shared" si="136"/>
        <v>5.344093630131031E-4</v>
      </c>
      <c r="M231" s="44">
        <f t="shared" si="137"/>
        <v>5.5686087333236102E-4</v>
      </c>
      <c r="N231" s="62">
        <f t="shared" si="138"/>
        <v>948586.78411399003</v>
      </c>
      <c r="O231" s="101">
        <f t="shared" si="139"/>
        <v>948586.78411399003</v>
      </c>
      <c r="P231" s="102">
        <f t="shared" si="173"/>
        <v>5.7673422852434362E-4</v>
      </c>
      <c r="Q231" s="101">
        <f t="shared" si="140"/>
        <v>982440.12701148307</v>
      </c>
      <c r="R231" s="101">
        <f t="shared" si="141"/>
        <v>27.395017762854362</v>
      </c>
      <c r="S231" s="101">
        <f t="shared" si="142"/>
        <v>27</v>
      </c>
      <c r="T231" s="101">
        <f t="shared" si="143"/>
        <v>27</v>
      </c>
      <c r="U231" s="101">
        <f t="shared" si="144"/>
        <v>968274</v>
      </c>
      <c r="V231" s="103" t="str">
        <f t="shared" si="145"/>
        <v>N/D</v>
      </c>
      <c r="W231" s="104" t="str">
        <f t="shared" si="146"/>
        <v xml:space="preserve"> </v>
      </c>
      <c r="X231" s="70" t="str">
        <f t="shared" si="147"/>
        <v xml:space="preserve"> </v>
      </c>
      <c r="Y231" s="69">
        <f t="shared" si="148"/>
        <v>27</v>
      </c>
      <c r="Z231" s="105">
        <f t="shared" si="149"/>
        <v>968274</v>
      </c>
      <c r="AA231" s="62">
        <f t="shared" si="150"/>
        <v>2095647.1202477682</v>
      </c>
      <c r="AB231" s="106">
        <f t="shared" si="151"/>
        <v>813915</v>
      </c>
      <c r="AC231" s="107" t="str">
        <f t="shared" si="152"/>
        <v>0</v>
      </c>
      <c r="AD231" s="108">
        <f t="shared" si="153"/>
        <v>0</v>
      </c>
      <c r="AE231" s="106">
        <f t="shared" si="154"/>
        <v>813915</v>
      </c>
      <c r="AF231" s="109">
        <f t="shared" si="155"/>
        <v>1281732.1202477682</v>
      </c>
      <c r="AG231" s="101">
        <f t="shared" si="156"/>
        <v>30</v>
      </c>
      <c r="AH231" s="70" t="str">
        <f t="shared" si="157"/>
        <v xml:space="preserve"> </v>
      </c>
      <c r="AI231" s="69">
        <f t="shared" si="158"/>
        <v>30</v>
      </c>
      <c r="AJ231" s="105">
        <f t="shared" si="159"/>
        <v>1276650</v>
      </c>
      <c r="AK231" s="110">
        <f t="shared" si="160"/>
        <v>27</v>
      </c>
      <c r="AL231" s="111">
        <f t="shared" si="161"/>
        <v>30</v>
      </c>
      <c r="AM231" s="62">
        <f t="shared" si="162"/>
        <v>2090565</v>
      </c>
      <c r="AN231" s="62">
        <f t="shared" si="163"/>
        <v>6847.3</v>
      </c>
      <c r="AO231" s="62">
        <f t="shared" si="131"/>
        <v>2083717.7</v>
      </c>
      <c r="AP231" s="60">
        <f t="shared" si="164"/>
        <v>30</v>
      </c>
      <c r="AQ231" s="62">
        <f t="shared" si="165"/>
        <v>372300</v>
      </c>
      <c r="AR231" s="60">
        <f t="shared" si="166"/>
        <v>27</v>
      </c>
      <c r="AS231" s="62">
        <f t="shared" si="167"/>
        <v>813915</v>
      </c>
      <c r="AT231" s="112">
        <f t="shared" si="168"/>
        <v>30</v>
      </c>
      <c r="AU231" s="62">
        <f t="shared" si="169"/>
        <v>897502.7</v>
      </c>
      <c r="AV231" s="113">
        <f t="shared" si="170"/>
        <v>57</v>
      </c>
      <c r="AW231" s="62">
        <f t="shared" si="171"/>
        <v>3051991.7</v>
      </c>
    </row>
    <row r="232" spans="2:49" s="114" customFormat="1" hidden="1" x14ac:dyDescent="0.25">
      <c r="B232" s="60" t="s">
        <v>440</v>
      </c>
      <c r="C232" s="2" t="str">
        <f t="shared" si="172"/>
        <v>04</v>
      </c>
      <c r="D232" s="60" t="s">
        <v>441</v>
      </c>
      <c r="E232" s="43">
        <v>228</v>
      </c>
      <c r="F232" s="60">
        <v>24</v>
      </c>
      <c r="G232" s="60">
        <v>5527.94</v>
      </c>
      <c r="H232" s="43">
        <f t="shared" si="132"/>
        <v>204</v>
      </c>
      <c r="I232" s="44">
        <f t="shared" si="133"/>
        <v>2.425288627179639E-4</v>
      </c>
      <c r="J232" s="44">
        <f t="shared" si="134"/>
        <v>1.1832349403496869</v>
      </c>
      <c r="K232" s="45">
        <f t="shared" si="135"/>
        <v>0.10526315789473684</v>
      </c>
      <c r="L232" s="44">
        <f t="shared" si="136"/>
        <v>2.8696862441116743E-4</v>
      </c>
      <c r="M232" s="44">
        <f t="shared" si="137"/>
        <v>2.9902469879568863E-4</v>
      </c>
      <c r="N232" s="62">
        <f t="shared" si="138"/>
        <v>509374.76663396397</v>
      </c>
      <c r="O232" s="101">
        <f t="shared" si="139"/>
        <v>509374.76663396397</v>
      </c>
      <c r="P232" s="102">
        <f t="shared" si="173"/>
        <v>3.0969634827750719E-4</v>
      </c>
      <c r="Q232" s="101">
        <f t="shared" si="140"/>
        <v>527553.42875215539</v>
      </c>
      <c r="R232" s="101">
        <f t="shared" si="141"/>
        <v>14.710652745305767</v>
      </c>
      <c r="S232" s="101">
        <f t="shared" si="142"/>
        <v>15</v>
      </c>
      <c r="T232" s="101">
        <f t="shared" si="143"/>
        <v>15</v>
      </c>
      <c r="U232" s="101">
        <f t="shared" si="144"/>
        <v>537930</v>
      </c>
      <c r="V232" s="103" t="str">
        <f t="shared" si="145"/>
        <v>N/D</v>
      </c>
      <c r="W232" s="104" t="str">
        <f t="shared" si="146"/>
        <v xml:space="preserve"> </v>
      </c>
      <c r="X232" s="70" t="str">
        <f t="shared" si="147"/>
        <v xml:space="preserve"> </v>
      </c>
      <c r="Y232" s="69">
        <f t="shared" si="148"/>
        <v>15</v>
      </c>
      <c r="Z232" s="105">
        <f t="shared" si="149"/>
        <v>537930</v>
      </c>
      <c r="AA232" s="62">
        <f t="shared" si="150"/>
        <v>1125326.4126174771</v>
      </c>
      <c r="AB232" s="106">
        <f t="shared" si="151"/>
        <v>452175</v>
      </c>
      <c r="AC232" s="107" t="str">
        <f t="shared" si="152"/>
        <v>0</v>
      </c>
      <c r="AD232" s="108">
        <f t="shared" si="153"/>
        <v>0</v>
      </c>
      <c r="AE232" s="106">
        <f t="shared" si="154"/>
        <v>452175</v>
      </c>
      <c r="AF232" s="109">
        <f t="shared" si="155"/>
        <v>673151.41261747712</v>
      </c>
      <c r="AG232" s="101">
        <f t="shared" si="156"/>
        <v>16</v>
      </c>
      <c r="AH232" s="70" t="str">
        <f t="shared" si="157"/>
        <v xml:space="preserve"> </v>
      </c>
      <c r="AI232" s="69">
        <f t="shared" si="158"/>
        <v>16</v>
      </c>
      <c r="AJ232" s="105">
        <f t="shared" si="159"/>
        <v>680880</v>
      </c>
      <c r="AK232" s="110">
        <f t="shared" si="160"/>
        <v>15</v>
      </c>
      <c r="AL232" s="111">
        <f t="shared" si="161"/>
        <v>16</v>
      </c>
      <c r="AM232" s="62">
        <f t="shared" si="162"/>
        <v>1133055</v>
      </c>
      <c r="AN232" s="62">
        <f t="shared" si="163"/>
        <v>3711.1</v>
      </c>
      <c r="AO232" s="62">
        <f t="shared" si="131"/>
        <v>1129343.8999999999</v>
      </c>
      <c r="AP232" s="60">
        <f t="shared" si="164"/>
        <v>16</v>
      </c>
      <c r="AQ232" s="62">
        <f t="shared" si="165"/>
        <v>198560</v>
      </c>
      <c r="AR232" s="60">
        <f t="shared" si="166"/>
        <v>15</v>
      </c>
      <c r="AS232" s="62">
        <f t="shared" si="167"/>
        <v>452175</v>
      </c>
      <c r="AT232" s="112">
        <f t="shared" si="168"/>
        <v>16</v>
      </c>
      <c r="AU232" s="62">
        <f t="shared" si="169"/>
        <v>478608.89999999991</v>
      </c>
      <c r="AV232" s="113">
        <f t="shared" si="170"/>
        <v>31</v>
      </c>
      <c r="AW232" s="62">
        <f t="shared" si="171"/>
        <v>1667273.9</v>
      </c>
    </row>
    <row r="233" spans="2:49" s="114" customFormat="1" hidden="1" x14ac:dyDescent="0.25">
      <c r="B233" s="60" t="s">
        <v>442</v>
      </c>
      <c r="C233" s="2" t="str">
        <f t="shared" si="172"/>
        <v>04</v>
      </c>
      <c r="D233" s="60" t="s">
        <v>443</v>
      </c>
      <c r="E233" s="43">
        <v>120</v>
      </c>
      <c r="F233" s="60">
        <v>0</v>
      </c>
      <c r="G233" s="60">
        <v>6861.85</v>
      </c>
      <c r="H233" s="43">
        <f t="shared" si="132"/>
        <v>120</v>
      </c>
      <c r="I233" s="44">
        <f t="shared" si="133"/>
        <v>1.4266403689291993E-4</v>
      </c>
      <c r="J233" s="44">
        <f t="shared" si="134"/>
        <v>0.95321986871713127</v>
      </c>
      <c r="K233" s="45">
        <f t="shared" si="135"/>
        <v>0</v>
      </c>
      <c r="L233" s="44">
        <f t="shared" si="136"/>
        <v>1.3599019451772509E-4</v>
      </c>
      <c r="M233" s="44">
        <f t="shared" si="137"/>
        <v>1.4170339018165984E-4</v>
      </c>
      <c r="N233" s="62">
        <f t="shared" si="138"/>
        <v>241385.18187871252</v>
      </c>
      <c r="O233" s="101">
        <f t="shared" si="139"/>
        <v>241385.18187871252</v>
      </c>
      <c r="P233" s="102">
        <f t="shared" si="173"/>
        <v>1.4676052732282046E-4</v>
      </c>
      <c r="Q233" s="101">
        <f t="shared" si="140"/>
        <v>249999.781480315</v>
      </c>
      <c r="R233" s="101">
        <f t="shared" si="141"/>
        <v>6.9711611588956277</v>
      </c>
      <c r="S233" s="101">
        <f t="shared" si="142"/>
        <v>7</v>
      </c>
      <c r="T233" s="101">
        <f t="shared" si="143"/>
        <v>10</v>
      </c>
      <c r="U233" s="101">
        <f t="shared" si="144"/>
        <v>358620</v>
      </c>
      <c r="V233" s="103" t="str">
        <f t="shared" si="145"/>
        <v>N/D</v>
      </c>
      <c r="W233" s="104" t="str">
        <f t="shared" si="146"/>
        <v xml:space="preserve"> </v>
      </c>
      <c r="X233" s="70" t="str">
        <f t="shared" si="147"/>
        <v xml:space="preserve"> </v>
      </c>
      <c r="Y233" s="69">
        <f t="shared" si="148"/>
        <v>10</v>
      </c>
      <c r="Z233" s="105">
        <f t="shared" si="149"/>
        <v>358620</v>
      </c>
      <c r="AA233" s="62">
        <f t="shared" si="150"/>
        <v>533275.57345962303</v>
      </c>
      <c r="AB233" s="106">
        <f t="shared" si="151"/>
        <v>301450</v>
      </c>
      <c r="AC233" s="107" t="str">
        <f t="shared" si="152"/>
        <v>0</v>
      </c>
      <c r="AD233" s="108">
        <f t="shared" si="153"/>
        <v>0</v>
      </c>
      <c r="AE233" s="106">
        <f t="shared" si="154"/>
        <v>301450</v>
      </c>
      <c r="AF233" s="109">
        <f t="shared" si="155"/>
        <v>231825.57345962303</v>
      </c>
      <c r="AG233" s="101">
        <f t="shared" si="156"/>
        <v>5</v>
      </c>
      <c r="AH233" s="70" t="str">
        <f t="shared" si="157"/>
        <v xml:space="preserve"> </v>
      </c>
      <c r="AI233" s="69">
        <f t="shared" si="158"/>
        <v>5</v>
      </c>
      <c r="AJ233" s="105">
        <f t="shared" si="159"/>
        <v>212775</v>
      </c>
      <c r="AK233" s="110">
        <f t="shared" si="160"/>
        <v>10</v>
      </c>
      <c r="AL233" s="111">
        <f t="shared" si="161"/>
        <v>5</v>
      </c>
      <c r="AM233" s="62">
        <f t="shared" si="162"/>
        <v>514225</v>
      </c>
      <c r="AN233" s="62">
        <f t="shared" si="163"/>
        <v>1684.3</v>
      </c>
      <c r="AO233" s="62">
        <f t="shared" si="131"/>
        <v>512540.7</v>
      </c>
      <c r="AP233" s="60">
        <f t="shared" si="164"/>
        <v>5</v>
      </c>
      <c r="AQ233" s="62">
        <f t="shared" si="165"/>
        <v>62050</v>
      </c>
      <c r="AR233" s="60">
        <f t="shared" si="166"/>
        <v>10</v>
      </c>
      <c r="AS233" s="62">
        <f t="shared" si="167"/>
        <v>301450</v>
      </c>
      <c r="AT233" s="112">
        <f t="shared" si="168"/>
        <v>5</v>
      </c>
      <c r="AU233" s="62">
        <f t="shared" si="169"/>
        <v>149040.70000000001</v>
      </c>
      <c r="AV233" s="113">
        <f t="shared" si="170"/>
        <v>15</v>
      </c>
      <c r="AW233" s="62">
        <f t="shared" si="171"/>
        <v>871160.7</v>
      </c>
    </row>
    <row r="234" spans="2:49" s="114" customFormat="1" hidden="1" x14ac:dyDescent="0.25">
      <c r="B234" s="60" t="s">
        <v>444</v>
      </c>
      <c r="C234" s="2" t="str">
        <f t="shared" si="172"/>
        <v>04</v>
      </c>
      <c r="D234" s="60" t="s">
        <v>445</v>
      </c>
      <c r="E234" s="43">
        <v>245</v>
      </c>
      <c r="F234" s="60">
        <v>20</v>
      </c>
      <c r="G234" s="60">
        <v>5523.75</v>
      </c>
      <c r="H234" s="43">
        <f t="shared" si="132"/>
        <v>225</v>
      </c>
      <c r="I234" s="44">
        <f t="shared" si="133"/>
        <v>2.6749506917422491E-4</v>
      </c>
      <c r="J234" s="44">
        <f t="shared" si="134"/>
        <v>1.1841324745248514</v>
      </c>
      <c r="K234" s="45">
        <f t="shared" si="135"/>
        <v>8.1632653061224483E-2</v>
      </c>
      <c r="L234" s="44">
        <f t="shared" si="136"/>
        <v>3.1674959818447126E-4</v>
      </c>
      <c r="M234" s="44">
        <f t="shared" si="137"/>
        <v>3.3005682549831062E-4</v>
      </c>
      <c r="N234" s="62">
        <f t="shared" si="138"/>
        <v>562236.56153239787</v>
      </c>
      <c r="O234" s="101">
        <f t="shared" si="139"/>
        <v>562236.56153239787</v>
      </c>
      <c r="P234" s="102">
        <f t="shared" si="173"/>
        <v>3.41835955332687E-4</v>
      </c>
      <c r="Q234" s="101">
        <f t="shared" si="140"/>
        <v>582301.76529215882</v>
      </c>
      <c r="R234" s="101">
        <f t="shared" si="141"/>
        <v>16.237291988515945</v>
      </c>
      <c r="S234" s="101">
        <f t="shared" si="142"/>
        <v>16</v>
      </c>
      <c r="T234" s="101">
        <f t="shared" si="143"/>
        <v>16</v>
      </c>
      <c r="U234" s="101">
        <f t="shared" si="144"/>
        <v>573792</v>
      </c>
      <c r="V234" s="103" t="str">
        <f t="shared" si="145"/>
        <v>N/D</v>
      </c>
      <c r="W234" s="104" t="str">
        <f t="shared" si="146"/>
        <v xml:space="preserve"> </v>
      </c>
      <c r="X234" s="70" t="str">
        <f t="shared" si="147"/>
        <v xml:space="preserve"> </v>
      </c>
      <c r="Y234" s="69">
        <f t="shared" si="148"/>
        <v>16</v>
      </c>
      <c r="Z234" s="105">
        <f t="shared" si="149"/>
        <v>573792</v>
      </c>
      <c r="AA234" s="62">
        <f t="shared" si="150"/>
        <v>1242110.3169531282</v>
      </c>
      <c r="AB234" s="106">
        <f t="shared" si="151"/>
        <v>482320</v>
      </c>
      <c r="AC234" s="107" t="str">
        <f t="shared" si="152"/>
        <v>0</v>
      </c>
      <c r="AD234" s="108">
        <f t="shared" si="153"/>
        <v>0</v>
      </c>
      <c r="AE234" s="106">
        <f t="shared" si="154"/>
        <v>482320</v>
      </c>
      <c r="AF234" s="109">
        <f t="shared" si="155"/>
        <v>759790.3169531282</v>
      </c>
      <c r="AG234" s="101">
        <f t="shared" si="156"/>
        <v>18</v>
      </c>
      <c r="AH234" s="70" t="str">
        <f t="shared" si="157"/>
        <v xml:space="preserve"> </v>
      </c>
      <c r="AI234" s="69">
        <f t="shared" si="158"/>
        <v>18</v>
      </c>
      <c r="AJ234" s="105">
        <f t="shared" si="159"/>
        <v>765990</v>
      </c>
      <c r="AK234" s="110">
        <f t="shared" si="160"/>
        <v>16</v>
      </c>
      <c r="AL234" s="111">
        <f t="shared" si="161"/>
        <v>18</v>
      </c>
      <c r="AM234" s="62">
        <f t="shared" si="162"/>
        <v>1248310</v>
      </c>
      <c r="AN234" s="62">
        <f t="shared" si="163"/>
        <v>4088.6</v>
      </c>
      <c r="AO234" s="62">
        <f t="shared" si="131"/>
        <v>1244221.3999999999</v>
      </c>
      <c r="AP234" s="60">
        <f t="shared" si="164"/>
        <v>18</v>
      </c>
      <c r="AQ234" s="62">
        <f t="shared" si="165"/>
        <v>223380</v>
      </c>
      <c r="AR234" s="60">
        <f t="shared" si="166"/>
        <v>16</v>
      </c>
      <c r="AS234" s="62">
        <f t="shared" si="167"/>
        <v>482320</v>
      </c>
      <c r="AT234" s="112">
        <f t="shared" si="168"/>
        <v>18</v>
      </c>
      <c r="AU234" s="62">
        <f t="shared" si="169"/>
        <v>538521.39999999991</v>
      </c>
      <c r="AV234" s="113">
        <f t="shared" si="170"/>
        <v>34</v>
      </c>
      <c r="AW234" s="62">
        <f t="shared" si="171"/>
        <v>1818013.4</v>
      </c>
    </row>
    <row r="235" spans="2:49" s="114" customFormat="1" hidden="1" x14ac:dyDescent="0.25">
      <c r="B235" s="60" t="s">
        <v>446</v>
      </c>
      <c r="C235" s="2" t="str">
        <f t="shared" si="172"/>
        <v>04</v>
      </c>
      <c r="D235" s="60" t="s">
        <v>447</v>
      </c>
      <c r="E235" s="43">
        <v>340</v>
      </c>
      <c r="F235" s="60">
        <v>20</v>
      </c>
      <c r="G235" s="60">
        <v>6126.35</v>
      </c>
      <c r="H235" s="43">
        <f t="shared" si="132"/>
        <v>320</v>
      </c>
      <c r="I235" s="44">
        <f t="shared" si="133"/>
        <v>3.8043743171445316E-4</v>
      </c>
      <c r="J235" s="44">
        <f t="shared" si="134"/>
        <v>1.0676588435457732</v>
      </c>
      <c r="K235" s="45">
        <f t="shared" si="135"/>
        <v>5.8823529411764705E-2</v>
      </c>
      <c r="L235" s="44">
        <f t="shared" si="136"/>
        <v>4.0617738838577712E-4</v>
      </c>
      <c r="M235" s="44">
        <f t="shared" si="137"/>
        <v>4.2324163998379587E-4</v>
      </c>
      <c r="N235" s="62">
        <f t="shared" si="138"/>
        <v>720972.59010642837</v>
      </c>
      <c r="O235" s="101">
        <f t="shared" si="139"/>
        <v>720972.59010642837</v>
      </c>
      <c r="P235" s="102">
        <f t="shared" si="173"/>
        <v>4.3834636693848523E-4</v>
      </c>
      <c r="Q235" s="101">
        <f t="shared" si="140"/>
        <v>746702.79499786987</v>
      </c>
      <c r="R235" s="101">
        <f t="shared" si="141"/>
        <v>20.821560286594998</v>
      </c>
      <c r="S235" s="101">
        <f t="shared" si="142"/>
        <v>21</v>
      </c>
      <c r="T235" s="101">
        <f t="shared" si="143"/>
        <v>21</v>
      </c>
      <c r="U235" s="101">
        <f t="shared" si="144"/>
        <v>753102</v>
      </c>
      <c r="V235" s="103" t="str">
        <f t="shared" si="145"/>
        <v>N/D</v>
      </c>
      <c r="W235" s="104" t="str">
        <f t="shared" si="146"/>
        <v xml:space="preserve"> </v>
      </c>
      <c r="X235" s="70" t="str">
        <f t="shared" si="147"/>
        <v xml:space="preserve"> </v>
      </c>
      <c r="Y235" s="69">
        <f t="shared" si="148"/>
        <v>21</v>
      </c>
      <c r="Z235" s="105">
        <f t="shared" si="149"/>
        <v>753102</v>
      </c>
      <c r="AA235" s="62">
        <f t="shared" si="150"/>
        <v>1592794.8370536738</v>
      </c>
      <c r="AB235" s="106">
        <f t="shared" si="151"/>
        <v>633045</v>
      </c>
      <c r="AC235" s="107" t="str">
        <f t="shared" si="152"/>
        <v>0</v>
      </c>
      <c r="AD235" s="108">
        <f t="shared" si="153"/>
        <v>0</v>
      </c>
      <c r="AE235" s="106">
        <f t="shared" si="154"/>
        <v>633045</v>
      </c>
      <c r="AF235" s="109">
        <f t="shared" si="155"/>
        <v>959749.83705367381</v>
      </c>
      <c r="AG235" s="101">
        <f t="shared" si="156"/>
        <v>23</v>
      </c>
      <c r="AH235" s="70" t="str">
        <f t="shared" si="157"/>
        <v xml:space="preserve"> </v>
      </c>
      <c r="AI235" s="69">
        <f t="shared" si="158"/>
        <v>23</v>
      </c>
      <c r="AJ235" s="105">
        <f t="shared" si="159"/>
        <v>978765</v>
      </c>
      <c r="AK235" s="110">
        <f t="shared" si="160"/>
        <v>21</v>
      </c>
      <c r="AL235" s="111">
        <f t="shared" si="161"/>
        <v>23</v>
      </c>
      <c r="AM235" s="62">
        <f t="shared" si="162"/>
        <v>1611810</v>
      </c>
      <c r="AN235" s="62">
        <f t="shared" si="163"/>
        <v>5279.2</v>
      </c>
      <c r="AO235" s="62">
        <f t="shared" si="131"/>
        <v>1606530.8</v>
      </c>
      <c r="AP235" s="60">
        <f t="shared" si="164"/>
        <v>23</v>
      </c>
      <c r="AQ235" s="62">
        <f t="shared" si="165"/>
        <v>285430</v>
      </c>
      <c r="AR235" s="60">
        <f t="shared" si="166"/>
        <v>21</v>
      </c>
      <c r="AS235" s="62">
        <f t="shared" si="167"/>
        <v>633045</v>
      </c>
      <c r="AT235" s="112">
        <f t="shared" si="168"/>
        <v>23</v>
      </c>
      <c r="AU235" s="62">
        <f t="shared" si="169"/>
        <v>688055.8</v>
      </c>
      <c r="AV235" s="113">
        <f t="shared" si="170"/>
        <v>44</v>
      </c>
      <c r="AW235" s="62">
        <f t="shared" si="171"/>
        <v>2359632.7999999998</v>
      </c>
    </row>
    <row r="236" spans="2:49" s="114" customFormat="1" hidden="1" x14ac:dyDescent="0.25">
      <c r="B236" s="60" t="s">
        <v>448</v>
      </c>
      <c r="C236" s="2" t="str">
        <f t="shared" si="172"/>
        <v>04</v>
      </c>
      <c r="D236" s="60" t="s">
        <v>449</v>
      </c>
      <c r="E236" s="43">
        <v>97</v>
      </c>
      <c r="F236" s="60">
        <v>16</v>
      </c>
      <c r="G236" s="60">
        <v>6923.5</v>
      </c>
      <c r="H236" s="43">
        <f t="shared" si="132"/>
        <v>81</v>
      </c>
      <c r="I236" s="44">
        <f t="shared" si="133"/>
        <v>9.6298224902720964E-5</v>
      </c>
      <c r="J236" s="44">
        <f t="shared" si="134"/>
        <v>0.94473196449146357</v>
      </c>
      <c r="K236" s="45">
        <f t="shared" si="135"/>
        <v>0.16494845360824742</v>
      </c>
      <c r="L236" s="44">
        <f t="shared" si="136"/>
        <v>9.0976011189388355E-5</v>
      </c>
      <c r="M236" s="44">
        <f t="shared" si="137"/>
        <v>9.4798079056064927E-5</v>
      </c>
      <c r="N236" s="62">
        <f t="shared" si="138"/>
        <v>161484.15027590812</v>
      </c>
      <c r="O236" s="101">
        <f t="shared" si="139"/>
        <v>0</v>
      </c>
      <c r="P236" s="102">
        <f t="shared" si="173"/>
        <v>0</v>
      </c>
      <c r="Q236" s="101">
        <f t="shared" si="140"/>
        <v>0</v>
      </c>
      <c r="R236" s="101">
        <f t="shared" si="141"/>
        <v>0</v>
      </c>
      <c r="S236" s="101">
        <f t="shared" si="142"/>
        <v>0</v>
      </c>
      <c r="T236" s="101">
        <f t="shared" si="143"/>
        <v>0</v>
      </c>
      <c r="U236" s="101">
        <f t="shared" si="144"/>
        <v>0</v>
      </c>
      <c r="V236" s="103" t="str">
        <f t="shared" si="145"/>
        <v>N/D</v>
      </c>
      <c r="W236" s="104" t="str">
        <f t="shared" si="146"/>
        <v xml:space="preserve"> </v>
      </c>
      <c r="X236" s="70" t="str">
        <f t="shared" si="147"/>
        <v xml:space="preserve"> </v>
      </c>
      <c r="Y236" s="69">
        <f t="shared" si="148"/>
        <v>0</v>
      </c>
      <c r="Z236" s="105">
        <f t="shared" si="149"/>
        <v>0</v>
      </c>
      <c r="AA236" s="62">
        <f t="shared" si="150"/>
        <v>356755.75514943933</v>
      </c>
      <c r="AB236" s="106">
        <f t="shared" si="151"/>
        <v>0</v>
      </c>
      <c r="AC236" s="107">
        <f t="shared" si="152"/>
        <v>425550</v>
      </c>
      <c r="AD236" s="108">
        <f t="shared" si="153"/>
        <v>10</v>
      </c>
      <c r="AE236" s="106">
        <f t="shared" si="154"/>
        <v>425550</v>
      </c>
      <c r="AF236" s="109">
        <f t="shared" si="155"/>
        <v>0</v>
      </c>
      <c r="AG236" s="101">
        <f t="shared" si="156"/>
        <v>0</v>
      </c>
      <c r="AH236" s="70" t="str">
        <f t="shared" si="157"/>
        <v xml:space="preserve"> </v>
      </c>
      <c r="AI236" s="69">
        <f t="shared" si="158"/>
        <v>10</v>
      </c>
      <c r="AJ236" s="105">
        <f t="shared" si="159"/>
        <v>425550</v>
      </c>
      <c r="AK236" s="110">
        <f t="shared" si="160"/>
        <v>0</v>
      </c>
      <c r="AL236" s="111">
        <f t="shared" si="161"/>
        <v>10</v>
      </c>
      <c r="AM236" s="62">
        <f t="shared" si="162"/>
        <v>425550</v>
      </c>
      <c r="AN236" s="62">
        <f t="shared" si="163"/>
        <v>1393.8</v>
      </c>
      <c r="AO236" s="62">
        <f t="shared" ref="AO236:AO299" si="174">AM236-AN236</f>
        <v>424156.2</v>
      </c>
      <c r="AP236" s="60">
        <f t="shared" si="164"/>
        <v>10</v>
      </c>
      <c r="AQ236" s="62">
        <f t="shared" si="165"/>
        <v>124100</v>
      </c>
      <c r="AR236" s="60">
        <f t="shared" si="166"/>
        <v>0</v>
      </c>
      <c r="AS236" s="62">
        <f t="shared" si="167"/>
        <v>0</v>
      </c>
      <c r="AT236" s="112">
        <f t="shared" si="168"/>
        <v>10</v>
      </c>
      <c r="AU236" s="62">
        <f t="shared" si="169"/>
        <v>300056.2</v>
      </c>
      <c r="AV236" s="113">
        <f t="shared" si="170"/>
        <v>10</v>
      </c>
      <c r="AW236" s="62">
        <f t="shared" si="171"/>
        <v>424156.2</v>
      </c>
    </row>
    <row r="237" spans="2:49" s="114" customFormat="1" hidden="1" x14ac:dyDescent="0.25">
      <c r="B237" s="60" t="s">
        <v>450</v>
      </c>
      <c r="C237" s="2" t="str">
        <f t="shared" si="172"/>
        <v>04</v>
      </c>
      <c r="D237" s="60" t="s">
        <v>451</v>
      </c>
      <c r="E237" s="43">
        <v>74</v>
      </c>
      <c r="F237" s="60">
        <v>0</v>
      </c>
      <c r="G237" s="60">
        <v>7206.55</v>
      </c>
      <c r="H237" s="43">
        <f t="shared" si="132"/>
        <v>74</v>
      </c>
      <c r="I237" s="44">
        <f t="shared" si="133"/>
        <v>8.7976156083967297E-5</v>
      </c>
      <c r="J237" s="44">
        <f t="shared" si="134"/>
        <v>0.90762594530762264</v>
      </c>
      <c r="K237" s="45">
        <f t="shared" si="135"/>
        <v>0</v>
      </c>
      <c r="L237" s="44">
        <f t="shared" si="136"/>
        <v>7.9849441830241773E-5</v>
      </c>
      <c r="M237" s="44">
        <f t="shared" si="137"/>
        <v>8.3204062260413213E-5</v>
      </c>
      <c r="N237" s="62">
        <f t="shared" si="138"/>
        <v>141734.27802983497</v>
      </c>
      <c r="O237" s="101">
        <f t="shared" si="139"/>
        <v>0</v>
      </c>
      <c r="P237" s="102">
        <f t="shared" si="173"/>
        <v>0</v>
      </c>
      <c r="Q237" s="101">
        <f t="shared" si="140"/>
        <v>0</v>
      </c>
      <c r="R237" s="101">
        <f t="shared" si="141"/>
        <v>0</v>
      </c>
      <c r="S237" s="101">
        <f t="shared" si="142"/>
        <v>0</v>
      </c>
      <c r="T237" s="101">
        <f t="shared" si="143"/>
        <v>0</v>
      </c>
      <c r="U237" s="101">
        <f t="shared" si="144"/>
        <v>0</v>
      </c>
      <c r="V237" s="103" t="str">
        <f t="shared" si="145"/>
        <v>N/D</v>
      </c>
      <c r="W237" s="104" t="str">
        <f t="shared" si="146"/>
        <v xml:space="preserve"> </v>
      </c>
      <c r="X237" s="70" t="str">
        <f t="shared" si="147"/>
        <v xml:space="preserve"> </v>
      </c>
      <c r="Y237" s="69">
        <f t="shared" si="148"/>
        <v>0</v>
      </c>
      <c r="Z237" s="105">
        <f t="shared" si="149"/>
        <v>0</v>
      </c>
      <c r="AA237" s="62">
        <f t="shared" si="150"/>
        <v>313123.72949729732</v>
      </c>
      <c r="AB237" s="106">
        <f t="shared" si="151"/>
        <v>0</v>
      </c>
      <c r="AC237" s="107">
        <f t="shared" si="152"/>
        <v>425550</v>
      </c>
      <c r="AD237" s="108">
        <f t="shared" si="153"/>
        <v>10</v>
      </c>
      <c r="AE237" s="106">
        <f t="shared" si="154"/>
        <v>425550</v>
      </c>
      <c r="AF237" s="109">
        <f t="shared" si="155"/>
        <v>0</v>
      </c>
      <c r="AG237" s="101">
        <f t="shared" si="156"/>
        <v>0</v>
      </c>
      <c r="AH237" s="70" t="str">
        <f t="shared" si="157"/>
        <v xml:space="preserve"> </v>
      </c>
      <c r="AI237" s="69">
        <f t="shared" si="158"/>
        <v>10</v>
      </c>
      <c r="AJ237" s="105">
        <f t="shared" si="159"/>
        <v>425550</v>
      </c>
      <c r="AK237" s="110">
        <f t="shared" si="160"/>
        <v>0</v>
      </c>
      <c r="AL237" s="111">
        <f t="shared" si="161"/>
        <v>10</v>
      </c>
      <c r="AM237" s="62">
        <f t="shared" si="162"/>
        <v>425550</v>
      </c>
      <c r="AN237" s="62">
        <f t="shared" si="163"/>
        <v>1393.8</v>
      </c>
      <c r="AO237" s="62">
        <f t="shared" si="174"/>
        <v>424156.2</v>
      </c>
      <c r="AP237" s="60">
        <f t="shared" si="164"/>
        <v>10</v>
      </c>
      <c r="AQ237" s="62">
        <f t="shared" si="165"/>
        <v>124100</v>
      </c>
      <c r="AR237" s="60">
        <f t="shared" si="166"/>
        <v>0</v>
      </c>
      <c r="AS237" s="62">
        <f t="shared" si="167"/>
        <v>0</v>
      </c>
      <c r="AT237" s="112">
        <f t="shared" si="168"/>
        <v>10</v>
      </c>
      <c r="AU237" s="62">
        <f t="shared" si="169"/>
        <v>300056.2</v>
      </c>
      <c r="AV237" s="113">
        <f t="shared" si="170"/>
        <v>10</v>
      </c>
      <c r="AW237" s="62">
        <f t="shared" si="171"/>
        <v>424156.2</v>
      </c>
    </row>
    <row r="238" spans="2:49" s="114" customFormat="1" hidden="1" x14ac:dyDescent="0.25">
      <c r="B238" s="60" t="s">
        <v>452</v>
      </c>
      <c r="C238" s="2" t="str">
        <f t="shared" si="172"/>
        <v>04</v>
      </c>
      <c r="D238" s="60" t="s">
        <v>453</v>
      </c>
      <c r="E238" s="43">
        <v>167</v>
      </c>
      <c r="F238" s="60">
        <v>0</v>
      </c>
      <c r="G238" s="60">
        <v>7581.09</v>
      </c>
      <c r="H238" s="43">
        <f t="shared" si="132"/>
        <v>167</v>
      </c>
      <c r="I238" s="44">
        <f t="shared" si="133"/>
        <v>1.9854078467598026E-4</v>
      </c>
      <c r="J238" s="44">
        <f t="shared" si="134"/>
        <v>0.86278513461212669</v>
      </c>
      <c r="K238" s="45">
        <f t="shared" si="135"/>
        <v>0</v>
      </c>
      <c r="L238" s="44">
        <f t="shared" si="136"/>
        <v>1.7129803763266289E-4</v>
      </c>
      <c r="M238" s="44">
        <f t="shared" si="137"/>
        <v>1.7849458006952149E-4</v>
      </c>
      <c r="N238" s="62">
        <f t="shared" si="138"/>
        <v>304057.27498270053</v>
      </c>
      <c r="O238" s="101">
        <f t="shared" si="139"/>
        <v>304057.27498270053</v>
      </c>
      <c r="P238" s="102">
        <f t="shared" si="173"/>
        <v>1.8486472808932708E-4</v>
      </c>
      <c r="Q238" s="101">
        <f t="shared" si="140"/>
        <v>314908.52798648441</v>
      </c>
      <c r="R238" s="101">
        <f t="shared" si="141"/>
        <v>8.7811200710078747</v>
      </c>
      <c r="S238" s="101">
        <f t="shared" si="142"/>
        <v>9</v>
      </c>
      <c r="T238" s="101">
        <f t="shared" si="143"/>
        <v>10</v>
      </c>
      <c r="U238" s="101">
        <f t="shared" si="144"/>
        <v>358620</v>
      </c>
      <c r="V238" s="103" t="str">
        <f t="shared" si="145"/>
        <v>N/D</v>
      </c>
      <c r="W238" s="104" t="str">
        <f t="shared" si="146"/>
        <v xml:space="preserve"> </v>
      </c>
      <c r="X238" s="70" t="str">
        <f t="shared" si="147"/>
        <v xml:space="preserve"> </v>
      </c>
      <c r="Y238" s="69">
        <f t="shared" si="148"/>
        <v>10</v>
      </c>
      <c r="Z238" s="105">
        <f t="shared" si="149"/>
        <v>358620</v>
      </c>
      <c r="AA238" s="62">
        <f t="shared" si="150"/>
        <v>671732.6905445368</v>
      </c>
      <c r="AB238" s="106">
        <f t="shared" si="151"/>
        <v>301450</v>
      </c>
      <c r="AC238" s="107" t="str">
        <f t="shared" si="152"/>
        <v>0</v>
      </c>
      <c r="AD238" s="108">
        <f t="shared" si="153"/>
        <v>0</v>
      </c>
      <c r="AE238" s="106">
        <f t="shared" si="154"/>
        <v>301450</v>
      </c>
      <c r="AF238" s="109">
        <f t="shared" si="155"/>
        <v>370282.6905445368</v>
      </c>
      <c r="AG238" s="101">
        <f t="shared" si="156"/>
        <v>9</v>
      </c>
      <c r="AH238" s="70" t="str">
        <f t="shared" si="157"/>
        <v xml:space="preserve"> </v>
      </c>
      <c r="AI238" s="69">
        <f t="shared" si="158"/>
        <v>9</v>
      </c>
      <c r="AJ238" s="105">
        <f t="shared" si="159"/>
        <v>382995</v>
      </c>
      <c r="AK238" s="110">
        <f t="shared" si="160"/>
        <v>10</v>
      </c>
      <c r="AL238" s="111">
        <f t="shared" si="161"/>
        <v>9</v>
      </c>
      <c r="AM238" s="62">
        <f t="shared" si="162"/>
        <v>684445</v>
      </c>
      <c r="AN238" s="62">
        <f t="shared" si="163"/>
        <v>2241.8000000000002</v>
      </c>
      <c r="AO238" s="62">
        <f t="shared" si="174"/>
        <v>682203.2</v>
      </c>
      <c r="AP238" s="60">
        <f t="shared" si="164"/>
        <v>9</v>
      </c>
      <c r="AQ238" s="62">
        <f t="shared" si="165"/>
        <v>111690</v>
      </c>
      <c r="AR238" s="60">
        <f t="shared" si="166"/>
        <v>10</v>
      </c>
      <c r="AS238" s="62">
        <f t="shared" si="167"/>
        <v>301450</v>
      </c>
      <c r="AT238" s="112">
        <f t="shared" si="168"/>
        <v>9</v>
      </c>
      <c r="AU238" s="62">
        <f t="shared" si="169"/>
        <v>269063.19999999995</v>
      </c>
      <c r="AV238" s="113">
        <f t="shared" si="170"/>
        <v>19</v>
      </c>
      <c r="AW238" s="62">
        <f t="shared" si="171"/>
        <v>1040823.2</v>
      </c>
    </row>
    <row r="239" spans="2:49" s="114" customFormat="1" hidden="1" x14ac:dyDescent="0.25">
      <c r="B239" s="60" t="s">
        <v>454</v>
      </c>
      <c r="C239" s="2" t="str">
        <f t="shared" si="172"/>
        <v>04</v>
      </c>
      <c r="D239" s="60" t="s">
        <v>455</v>
      </c>
      <c r="E239" s="43">
        <v>191</v>
      </c>
      <c r="F239" s="60">
        <v>34</v>
      </c>
      <c r="G239" s="60">
        <v>6663.58</v>
      </c>
      <c r="H239" s="43">
        <f t="shared" si="132"/>
        <v>157</v>
      </c>
      <c r="I239" s="44">
        <f t="shared" si="133"/>
        <v>1.866521149349036E-4</v>
      </c>
      <c r="J239" s="44">
        <f t="shared" si="134"/>
        <v>0.9815822359987646</v>
      </c>
      <c r="K239" s="45">
        <f t="shared" si="135"/>
        <v>0.17801047120418848</v>
      </c>
      <c r="L239" s="44">
        <f t="shared" si="136"/>
        <v>1.8321440033170107E-4</v>
      </c>
      <c r="M239" s="44">
        <f t="shared" si="137"/>
        <v>1.9091157086122075E-4</v>
      </c>
      <c r="N239" s="62">
        <f t="shared" si="138"/>
        <v>325209.04542939347</v>
      </c>
      <c r="O239" s="101">
        <f t="shared" si="139"/>
        <v>325209.04542939347</v>
      </c>
      <c r="P239" s="102">
        <f t="shared" si="173"/>
        <v>1.977248587750942E-4</v>
      </c>
      <c r="Q239" s="101">
        <f t="shared" si="140"/>
        <v>336815.16678029415</v>
      </c>
      <c r="R239" s="101">
        <f t="shared" si="141"/>
        <v>9.3919794428725147</v>
      </c>
      <c r="S239" s="101">
        <f t="shared" si="142"/>
        <v>9</v>
      </c>
      <c r="T239" s="101">
        <f t="shared" si="143"/>
        <v>10</v>
      </c>
      <c r="U239" s="101">
        <f t="shared" si="144"/>
        <v>358620</v>
      </c>
      <c r="V239" s="103" t="str">
        <f t="shared" si="145"/>
        <v>N/D</v>
      </c>
      <c r="W239" s="104" t="str">
        <f t="shared" si="146"/>
        <v xml:space="preserve"> </v>
      </c>
      <c r="X239" s="70" t="str">
        <f t="shared" si="147"/>
        <v xml:space="preserve"> </v>
      </c>
      <c r="Y239" s="69">
        <f t="shared" si="148"/>
        <v>10</v>
      </c>
      <c r="Z239" s="105">
        <f t="shared" si="149"/>
        <v>358620</v>
      </c>
      <c r="AA239" s="62">
        <f t="shared" si="150"/>
        <v>718461.83285085333</v>
      </c>
      <c r="AB239" s="106">
        <f t="shared" si="151"/>
        <v>301450</v>
      </c>
      <c r="AC239" s="107" t="str">
        <f t="shared" si="152"/>
        <v>0</v>
      </c>
      <c r="AD239" s="108">
        <f t="shared" si="153"/>
        <v>0</v>
      </c>
      <c r="AE239" s="106">
        <f t="shared" si="154"/>
        <v>301450</v>
      </c>
      <c r="AF239" s="109">
        <f t="shared" si="155"/>
        <v>417011.83285085333</v>
      </c>
      <c r="AG239" s="101">
        <f t="shared" si="156"/>
        <v>10</v>
      </c>
      <c r="AH239" s="70" t="str">
        <f t="shared" si="157"/>
        <v xml:space="preserve"> </v>
      </c>
      <c r="AI239" s="69">
        <f t="shared" si="158"/>
        <v>10</v>
      </c>
      <c r="AJ239" s="105">
        <f t="shared" si="159"/>
        <v>425550</v>
      </c>
      <c r="AK239" s="110">
        <f t="shared" si="160"/>
        <v>10</v>
      </c>
      <c r="AL239" s="111">
        <f t="shared" si="161"/>
        <v>10</v>
      </c>
      <c r="AM239" s="62">
        <f t="shared" si="162"/>
        <v>727000</v>
      </c>
      <c r="AN239" s="62">
        <f t="shared" si="163"/>
        <v>2381.1999999999998</v>
      </c>
      <c r="AO239" s="62">
        <f t="shared" si="174"/>
        <v>724618.8</v>
      </c>
      <c r="AP239" s="60">
        <f t="shared" si="164"/>
        <v>10</v>
      </c>
      <c r="AQ239" s="62">
        <f t="shared" si="165"/>
        <v>124100</v>
      </c>
      <c r="AR239" s="60">
        <f t="shared" si="166"/>
        <v>10</v>
      </c>
      <c r="AS239" s="62">
        <f t="shared" si="167"/>
        <v>301450</v>
      </c>
      <c r="AT239" s="112">
        <f t="shared" si="168"/>
        <v>10</v>
      </c>
      <c r="AU239" s="62">
        <f t="shared" si="169"/>
        <v>299068.80000000005</v>
      </c>
      <c r="AV239" s="113">
        <f t="shared" si="170"/>
        <v>20</v>
      </c>
      <c r="AW239" s="62">
        <f t="shared" si="171"/>
        <v>1083238.8</v>
      </c>
    </row>
    <row r="240" spans="2:49" s="114" customFormat="1" hidden="1" x14ac:dyDescent="0.25">
      <c r="B240" s="60" t="s">
        <v>456</v>
      </c>
      <c r="C240" s="2" t="str">
        <f t="shared" si="172"/>
        <v>04</v>
      </c>
      <c r="D240" s="60" t="s">
        <v>457</v>
      </c>
      <c r="E240" s="43">
        <v>343</v>
      </c>
      <c r="F240" s="60">
        <v>15</v>
      </c>
      <c r="G240" s="60">
        <v>6283.74</v>
      </c>
      <c r="H240" s="43">
        <f t="shared" si="132"/>
        <v>328</v>
      </c>
      <c r="I240" s="44">
        <f t="shared" si="133"/>
        <v>3.899483675073145E-4</v>
      </c>
      <c r="J240" s="44">
        <f t="shared" si="134"/>
        <v>1.0409169946809778</v>
      </c>
      <c r="K240" s="45">
        <f t="shared" si="135"/>
        <v>4.3731778425655975E-2</v>
      </c>
      <c r="L240" s="44">
        <f t="shared" si="136"/>
        <v>4.0590388278646724E-4</v>
      </c>
      <c r="M240" s="44">
        <f t="shared" si="137"/>
        <v>4.2295664391629755E-4</v>
      </c>
      <c r="N240" s="62">
        <f t="shared" si="138"/>
        <v>720487.11246542342</v>
      </c>
      <c r="O240" s="101">
        <f t="shared" si="139"/>
        <v>720487.11246542342</v>
      </c>
      <c r="P240" s="102">
        <f t="shared" si="173"/>
        <v>4.3805119987792753E-4</v>
      </c>
      <c r="Q240" s="101">
        <f t="shared" si="140"/>
        <v>746199.99153984396</v>
      </c>
      <c r="R240" s="101">
        <f t="shared" si="141"/>
        <v>20.807539778591376</v>
      </c>
      <c r="S240" s="101">
        <f t="shared" si="142"/>
        <v>21</v>
      </c>
      <c r="T240" s="101">
        <f t="shared" si="143"/>
        <v>21</v>
      </c>
      <c r="U240" s="101">
        <f t="shared" si="144"/>
        <v>753102</v>
      </c>
      <c r="V240" s="103" t="str">
        <f t="shared" si="145"/>
        <v>N/D</v>
      </c>
      <c r="W240" s="104" t="str">
        <f t="shared" si="146"/>
        <v xml:space="preserve"> </v>
      </c>
      <c r="X240" s="70" t="str">
        <f t="shared" si="147"/>
        <v xml:space="preserve"> </v>
      </c>
      <c r="Y240" s="69">
        <f t="shared" si="148"/>
        <v>21</v>
      </c>
      <c r="Z240" s="105">
        <f t="shared" si="149"/>
        <v>753102</v>
      </c>
      <c r="AA240" s="62">
        <f t="shared" si="150"/>
        <v>1591722.3049065312</v>
      </c>
      <c r="AB240" s="106">
        <f t="shared" si="151"/>
        <v>633045</v>
      </c>
      <c r="AC240" s="107" t="str">
        <f t="shared" si="152"/>
        <v>0</v>
      </c>
      <c r="AD240" s="108">
        <f t="shared" si="153"/>
        <v>0</v>
      </c>
      <c r="AE240" s="106">
        <f t="shared" si="154"/>
        <v>633045</v>
      </c>
      <c r="AF240" s="109">
        <f t="shared" si="155"/>
        <v>958677.30490653124</v>
      </c>
      <c r="AG240" s="101">
        <f t="shared" si="156"/>
        <v>23</v>
      </c>
      <c r="AH240" s="70" t="str">
        <f t="shared" si="157"/>
        <v xml:space="preserve"> </v>
      </c>
      <c r="AI240" s="69">
        <f t="shared" si="158"/>
        <v>23</v>
      </c>
      <c r="AJ240" s="105">
        <f t="shared" si="159"/>
        <v>978765</v>
      </c>
      <c r="AK240" s="110">
        <f t="shared" si="160"/>
        <v>21</v>
      </c>
      <c r="AL240" s="111">
        <f t="shared" si="161"/>
        <v>23</v>
      </c>
      <c r="AM240" s="62">
        <f t="shared" si="162"/>
        <v>1611810</v>
      </c>
      <c r="AN240" s="62">
        <f t="shared" si="163"/>
        <v>5279.2</v>
      </c>
      <c r="AO240" s="62">
        <f t="shared" si="174"/>
        <v>1606530.8</v>
      </c>
      <c r="AP240" s="60">
        <f t="shared" si="164"/>
        <v>23</v>
      </c>
      <c r="AQ240" s="62">
        <f t="shared" si="165"/>
        <v>285430</v>
      </c>
      <c r="AR240" s="60">
        <f t="shared" si="166"/>
        <v>21</v>
      </c>
      <c r="AS240" s="62">
        <f t="shared" si="167"/>
        <v>633045</v>
      </c>
      <c r="AT240" s="112">
        <f t="shared" si="168"/>
        <v>23</v>
      </c>
      <c r="AU240" s="62">
        <f t="shared" si="169"/>
        <v>688055.8</v>
      </c>
      <c r="AV240" s="113">
        <f t="shared" si="170"/>
        <v>44</v>
      </c>
      <c r="AW240" s="62">
        <f t="shared" si="171"/>
        <v>2359632.7999999998</v>
      </c>
    </row>
    <row r="241" spans="2:49" s="114" customFormat="1" hidden="1" x14ac:dyDescent="0.25">
      <c r="B241" s="60" t="s">
        <v>458</v>
      </c>
      <c r="C241" s="2" t="str">
        <f t="shared" si="172"/>
        <v>04</v>
      </c>
      <c r="D241" s="60" t="s">
        <v>459</v>
      </c>
      <c r="E241" s="43">
        <v>179</v>
      </c>
      <c r="F241" s="60">
        <v>0</v>
      </c>
      <c r="G241" s="60">
        <v>6956.95</v>
      </c>
      <c r="H241" s="43">
        <f t="shared" si="132"/>
        <v>179</v>
      </c>
      <c r="I241" s="44">
        <f t="shared" si="133"/>
        <v>2.1280718836527224E-4</v>
      </c>
      <c r="J241" s="44">
        <f t="shared" si="134"/>
        <v>0.94018955952775973</v>
      </c>
      <c r="K241" s="45">
        <f t="shared" si="135"/>
        <v>0</v>
      </c>
      <c r="L241" s="44">
        <f t="shared" si="136"/>
        <v>2.0007909669348631E-4</v>
      </c>
      <c r="M241" s="44">
        <f t="shared" si="137"/>
        <v>2.0848478382208454E-4</v>
      </c>
      <c r="N241" s="62">
        <f t="shared" si="138"/>
        <v>355144.20224754326</v>
      </c>
      <c r="O241" s="101">
        <f t="shared" si="139"/>
        <v>355144.20224754326</v>
      </c>
      <c r="P241" s="102">
        <f t="shared" si="173"/>
        <v>2.1592522785297101E-4</v>
      </c>
      <c r="Q241" s="101">
        <f t="shared" si="140"/>
        <v>367818.65508421476</v>
      </c>
      <c r="R241" s="101">
        <f t="shared" si="141"/>
        <v>10.256501452351088</v>
      </c>
      <c r="S241" s="101">
        <f t="shared" si="142"/>
        <v>10</v>
      </c>
      <c r="T241" s="101">
        <f t="shared" si="143"/>
        <v>10</v>
      </c>
      <c r="U241" s="101">
        <f t="shared" si="144"/>
        <v>358620</v>
      </c>
      <c r="V241" s="103" t="str">
        <f t="shared" si="145"/>
        <v>N/D</v>
      </c>
      <c r="W241" s="104" t="str">
        <f t="shared" si="146"/>
        <v xml:space="preserve"> </v>
      </c>
      <c r="X241" s="70" t="str">
        <f t="shared" si="147"/>
        <v xml:space="preserve"> </v>
      </c>
      <c r="Y241" s="69">
        <f t="shared" si="148"/>
        <v>10</v>
      </c>
      <c r="Z241" s="105">
        <f t="shared" si="149"/>
        <v>358620</v>
      </c>
      <c r="AA241" s="62">
        <f t="shared" si="150"/>
        <v>784595.50267497601</v>
      </c>
      <c r="AB241" s="106">
        <f t="shared" si="151"/>
        <v>301450</v>
      </c>
      <c r="AC241" s="107" t="str">
        <f t="shared" si="152"/>
        <v>0</v>
      </c>
      <c r="AD241" s="108">
        <f t="shared" si="153"/>
        <v>0</v>
      </c>
      <c r="AE241" s="106">
        <f t="shared" si="154"/>
        <v>301450</v>
      </c>
      <c r="AF241" s="109">
        <f t="shared" si="155"/>
        <v>483145.50267497601</v>
      </c>
      <c r="AG241" s="101">
        <f t="shared" si="156"/>
        <v>11</v>
      </c>
      <c r="AH241" s="70" t="str">
        <f t="shared" si="157"/>
        <v xml:space="preserve"> </v>
      </c>
      <c r="AI241" s="69">
        <f t="shared" si="158"/>
        <v>11</v>
      </c>
      <c r="AJ241" s="105">
        <f t="shared" si="159"/>
        <v>468105</v>
      </c>
      <c r="AK241" s="110">
        <f t="shared" si="160"/>
        <v>10</v>
      </c>
      <c r="AL241" s="111">
        <f t="shared" si="161"/>
        <v>11</v>
      </c>
      <c r="AM241" s="62">
        <f t="shared" si="162"/>
        <v>769555</v>
      </c>
      <c r="AN241" s="62">
        <f t="shared" si="163"/>
        <v>2520.5</v>
      </c>
      <c r="AO241" s="62">
        <f t="shared" si="174"/>
        <v>767034.5</v>
      </c>
      <c r="AP241" s="60">
        <f t="shared" si="164"/>
        <v>11</v>
      </c>
      <c r="AQ241" s="62">
        <f t="shared" si="165"/>
        <v>136510</v>
      </c>
      <c r="AR241" s="60">
        <f t="shared" si="166"/>
        <v>10</v>
      </c>
      <c r="AS241" s="62">
        <f t="shared" si="167"/>
        <v>301450</v>
      </c>
      <c r="AT241" s="112">
        <f t="shared" si="168"/>
        <v>11</v>
      </c>
      <c r="AU241" s="62">
        <f t="shared" si="169"/>
        <v>329074.5</v>
      </c>
      <c r="AV241" s="113">
        <f t="shared" si="170"/>
        <v>21</v>
      </c>
      <c r="AW241" s="62">
        <f t="shared" si="171"/>
        <v>1125654.5</v>
      </c>
    </row>
    <row r="242" spans="2:49" s="114" customFormat="1" hidden="1" x14ac:dyDescent="0.25">
      <c r="B242" s="60" t="s">
        <v>460</v>
      </c>
      <c r="C242" s="2" t="str">
        <f t="shared" si="172"/>
        <v>04</v>
      </c>
      <c r="D242" s="60" t="s">
        <v>461</v>
      </c>
      <c r="E242" s="43">
        <v>129</v>
      </c>
      <c r="F242" s="60">
        <v>0</v>
      </c>
      <c r="G242" s="60">
        <v>6935.43</v>
      </c>
      <c r="H242" s="43">
        <f t="shared" si="132"/>
        <v>129</v>
      </c>
      <c r="I242" s="44">
        <f t="shared" si="133"/>
        <v>1.5336383965988893E-4</v>
      </c>
      <c r="J242" s="44">
        <f t="shared" si="134"/>
        <v>0.94310688106673235</v>
      </c>
      <c r="K242" s="45">
        <f t="shared" si="135"/>
        <v>0</v>
      </c>
      <c r="L242" s="44">
        <f t="shared" si="136"/>
        <v>1.4463849249005627E-4</v>
      </c>
      <c r="M242" s="44">
        <f t="shared" si="137"/>
        <v>1.5071501889744033E-4</v>
      </c>
      <c r="N242" s="62">
        <f t="shared" si="138"/>
        <v>256736.07527507699</v>
      </c>
      <c r="O242" s="101">
        <f t="shared" si="139"/>
        <v>256736.07527507699</v>
      </c>
      <c r="P242" s="102">
        <f t="shared" si="173"/>
        <v>1.5609376473280719E-4</v>
      </c>
      <c r="Q242" s="101">
        <f t="shared" si="140"/>
        <v>265898.52043665672</v>
      </c>
      <c r="R242" s="101">
        <f t="shared" si="141"/>
        <v>7.4144922323533748</v>
      </c>
      <c r="S242" s="101">
        <f t="shared" si="142"/>
        <v>7</v>
      </c>
      <c r="T242" s="101">
        <f t="shared" si="143"/>
        <v>10</v>
      </c>
      <c r="U242" s="101">
        <f t="shared" si="144"/>
        <v>358620</v>
      </c>
      <c r="V242" s="103" t="str">
        <f t="shared" si="145"/>
        <v>N/D</v>
      </c>
      <c r="W242" s="104" t="str">
        <f t="shared" si="146"/>
        <v xml:space="preserve"> </v>
      </c>
      <c r="X242" s="70" t="str">
        <f t="shared" si="147"/>
        <v xml:space="preserve"> </v>
      </c>
      <c r="Y242" s="69">
        <f t="shared" si="148"/>
        <v>10</v>
      </c>
      <c r="Z242" s="105">
        <f t="shared" si="149"/>
        <v>358620</v>
      </c>
      <c r="AA242" s="62">
        <f t="shared" si="150"/>
        <v>567189.23963974963</v>
      </c>
      <c r="AB242" s="106">
        <f t="shared" si="151"/>
        <v>301450</v>
      </c>
      <c r="AC242" s="107" t="str">
        <f t="shared" si="152"/>
        <v>0</v>
      </c>
      <c r="AD242" s="108">
        <f t="shared" si="153"/>
        <v>0</v>
      </c>
      <c r="AE242" s="106">
        <f t="shared" si="154"/>
        <v>301450</v>
      </c>
      <c r="AF242" s="109">
        <f t="shared" si="155"/>
        <v>265739.23963974963</v>
      </c>
      <c r="AG242" s="101">
        <f t="shared" si="156"/>
        <v>6</v>
      </c>
      <c r="AH242" s="70" t="str">
        <f t="shared" si="157"/>
        <v xml:space="preserve"> </v>
      </c>
      <c r="AI242" s="69">
        <f t="shared" si="158"/>
        <v>6</v>
      </c>
      <c r="AJ242" s="105">
        <f t="shared" si="159"/>
        <v>255330</v>
      </c>
      <c r="AK242" s="110">
        <f t="shared" si="160"/>
        <v>10</v>
      </c>
      <c r="AL242" s="111">
        <f t="shared" si="161"/>
        <v>6</v>
      </c>
      <c r="AM242" s="62">
        <f t="shared" si="162"/>
        <v>556780</v>
      </c>
      <c r="AN242" s="62">
        <f t="shared" si="163"/>
        <v>1823.6</v>
      </c>
      <c r="AO242" s="62">
        <f t="shared" si="174"/>
        <v>554956.4</v>
      </c>
      <c r="AP242" s="60">
        <f t="shared" si="164"/>
        <v>6</v>
      </c>
      <c r="AQ242" s="62">
        <f t="shared" si="165"/>
        <v>74460</v>
      </c>
      <c r="AR242" s="60">
        <f t="shared" si="166"/>
        <v>10</v>
      </c>
      <c r="AS242" s="62">
        <f t="shared" si="167"/>
        <v>301450</v>
      </c>
      <c r="AT242" s="112">
        <f t="shared" si="168"/>
        <v>6</v>
      </c>
      <c r="AU242" s="62">
        <f t="shared" si="169"/>
        <v>179046.40000000002</v>
      </c>
      <c r="AV242" s="113">
        <f t="shared" si="170"/>
        <v>16</v>
      </c>
      <c r="AW242" s="62">
        <f t="shared" si="171"/>
        <v>913576.4</v>
      </c>
    </row>
    <row r="243" spans="2:49" s="114" customFormat="1" hidden="1" x14ac:dyDescent="0.25">
      <c r="B243" s="60" t="s">
        <v>462</v>
      </c>
      <c r="C243" s="2" t="str">
        <f t="shared" si="172"/>
        <v>04</v>
      </c>
      <c r="D243" s="60" t="s">
        <v>463</v>
      </c>
      <c r="E243" s="43">
        <v>203</v>
      </c>
      <c r="F243" s="60">
        <v>0</v>
      </c>
      <c r="G243" s="60">
        <v>7282.19</v>
      </c>
      <c r="H243" s="43">
        <f t="shared" si="132"/>
        <v>203</v>
      </c>
      <c r="I243" s="44">
        <f t="shared" si="133"/>
        <v>2.4133999574385624E-4</v>
      </c>
      <c r="J243" s="44">
        <f t="shared" si="134"/>
        <v>0.89819844801586446</v>
      </c>
      <c r="K243" s="45">
        <f t="shared" si="135"/>
        <v>0</v>
      </c>
      <c r="L243" s="44">
        <f t="shared" si="136"/>
        <v>2.1677120962128701E-4</v>
      </c>
      <c r="M243" s="44">
        <f t="shared" si="137"/>
        <v>2.2587816280468588E-4</v>
      </c>
      <c r="N243" s="62">
        <f t="shared" si="138"/>
        <v>384773.02018773672</v>
      </c>
      <c r="O243" s="101">
        <f t="shared" si="139"/>
        <v>384773.02018773672</v>
      </c>
      <c r="P243" s="102">
        <f t="shared" si="173"/>
        <v>2.3393934500387186E-4</v>
      </c>
      <c r="Q243" s="101">
        <f t="shared" si="140"/>
        <v>398504.87183090084</v>
      </c>
      <c r="R243" s="101">
        <f t="shared" si="141"/>
        <v>11.112176449470216</v>
      </c>
      <c r="S243" s="101">
        <f t="shared" si="142"/>
        <v>11</v>
      </c>
      <c r="T243" s="101">
        <f t="shared" si="143"/>
        <v>11</v>
      </c>
      <c r="U243" s="101">
        <f t="shared" si="144"/>
        <v>394482</v>
      </c>
      <c r="V243" s="103" t="str">
        <f t="shared" si="145"/>
        <v>N/D</v>
      </c>
      <c r="W243" s="104" t="str">
        <f t="shared" si="146"/>
        <v xml:space="preserve"> </v>
      </c>
      <c r="X243" s="70" t="str">
        <f t="shared" si="147"/>
        <v xml:space="preserve"> </v>
      </c>
      <c r="Y243" s="69">
        <f t="shared" si="148"/>
        <v>11</v>
      </c>
      <c r="Z243" s="105">
        <f t="shared" si="149"/>
        <v>394482</v>
      </c>
      <c r="AA243" s="62">
        <f t="shared" si="150"/>
        <v>850052.3992210388</v>
      </c>
      <c r="AB243" s="106">
        <f t="shared" si="151"/>
        <v>331595</v>
      </c>
      <c r="AC243" s="107" t="str">
        <f t="shared" si="152"/>
        <v>0</v>
      </c>
      <c r="AD243" s="108">
        <f t="shared" si="153"/>
        <v>0</v>
      </c>
      <c r="AE243" s="106">
        <f t="shared" si="154"/>
        <v>331595</v>
      </c>
      <c r="AF243" s="109">
        <f t="shared" si="155"/>
        <v>518457.3992210388</v>
      </c>
      <c r="AG243" s="101">
        <f t="shared" si="156"/>
        <v>12</v>
      </c>
      <c r="AH243" s="70" t="str">
        <f t="shared" si="157"/>
        <v xml:space="preserve"> </v>
      </c>
      <c r="AI243" s="69">
        <f t="shared" si="158"/>
        <v>12</v>
      </c>
      <c r="AJ243" s="105">
        <f t="shared" si="159"/>
        <v>510660</v>
      </c>
      <c r="AK243" s="110">
        <f t="shared" si="160"/>
        <v>11</v>
      </c>
      <c r="AL243" s="111">
        <f t="shared" si="161"/>
        <v>12</v>
      </c>
      <c r="AM243" s="62">
        <f t="shared" si="162"/>
        <v>842255</v>
      </c>
      <c r="AN243" s="62">
        <f t="shared" si="163"/>
        <v>2758.7</v>
      </c>
      <c r="AO243" s="62">
        <f t="shared" si="174"/>
        <v>839496.3</v>
      </c>
      <c r="AP243" s="60">
        <f t="shared" si="164"/>
        <v>12</v>
      </c>
      <c r="AQ243" s="62">
        <f t="shared" si="165"/>
        <v>148920</v>
      </c>
      <c r="AR243" s="60">
        <f t="shared" si="166"/>
        <v>11</v>
      </c>
      <c r="AS243" s="62">
        <f t="shared" si="167"/>
        <v>331595</v>
      </c>
      <c r="AT243" s="112">
        <f t="shared" si="168"/>
        <v>12</v>
      </c>
      <c r="AU243" s="62">
        <f t="shared" si="169"/>
        <v>358981.30000000005</v>
      </c>
      <c r="AV243" s="113">
        <f t="shared" si="170"/>
        <v>23</v>
      </c>
      <c r="AW243" s="62">
        <f t="shared" si="171"/>
        <v>1233978.3</v>
      </c>
    </row>
    <row r="244" spans="2:49" s="114" customFormat="1" hidden="1" x14ac:dyDescent="0.25">
      <c r="B244" s="60" t="s">
        <v>464</v>
      </c>
      <c r="C244" s="2" t="str">
        <f t="shared" si="172"/>
        <v>04</v>
      </c>
      <c r="D244" s="60" t="s">
        <v>465</v>
      </c>
      <c r="E244" s="43">
        <v>125</v>
      </c>
      <c r="F244" s="60">
        <v>0</v>
      </c>
      <c r="G244" s="60">
        <v>5991.14</v>
      </c>
      <c r="H244" s="43">
        <f t="shared" si="132"/>
        <v>125</v>
      </c>
      <c r="I244" s="44">
        <f t="shared" si="133"/>
        <v>1.4860837176345826E-4</v>
      </c>
      <c r="J244" s="44">
        <f t="shared" si="134"/>
        <v>1.0917541162711348</v>
      </c>
      <c r="K244" s="45">
        <f t="shared" si="135"/>
        <v>0</v>
      </c>
      <c r="L244" s="44">
        <f t="shared" si="136"/>
        <v>1.6224380158510663E-4</v>
      </c>
      <c r="M244" s="44">
        <f t="shared" si="137"/>
        <v>1.6905995908089949E-4</v>
      </c>
      <c r="N244" s="62">
        <f t="shared" si="138"/>
        <v>287985.83378164179</v>
      </c>
      <c r="O244" s="101">
        <f t="shared" si="139"/>
        <v>287985.83378164179</v>
      </c>
      <c r="P244" s="102">
        <f t="shared" si="173"/>
        <v>1.7509340257900548E-4</v>
      </c>
      <c r="Q244" s="101">
        <f t="shared" si="140"/>
        <v>298263.52618037834</v>
      </c>
      <c r="R244" s="101">
        <f t="shared" si="141"/>
        <v>8.3169797049907519</v>
      </c>
      <c r="S244" s="101">
        <f t="shared" si="142"/>
        <v>8</v>
      </c>
      <c r="T244" s="101">
        <f t="shared" si="143"/>
        <v>10</v>
      </c>
      <c r="U244" s="101">
        <f t="shared" si="144"/>
        <v>358620</v>
      </c>
      <c r="V244" s="103" t="str">
        <f t="shared" si="145"/>
        <v>N/D</v>
      </c>
      <c r="W244" s="104" t="str">
        <f t="shared" si="146"/>
        <v xml:space="preserve"> </v>
      </c>
      <c r="X244" s="70" t="str">
        <f t="shared" si="147"/>
        <v xml:space="preserve"> </v>
      </c>
      <c r="Y244" s="69">
        <f t="shared" si="148"/>
        <v>10</v>
      </c>
      <c r="Z244" s="105">
        <f t="shared" si="149"/>
        <v>358620</v>
      </c>
      <c r="AA244" s="62">
        <f t="shared" si="150"/>
        <v>636227.16797636356</v>
      </c>
      <c r="AB244" s="106">
        <f t="shared" si="151"/>
        <v>301450</v>
      </c>
      <c r="AC244" s="107" t="str">
        <f t="shared" si="152"/>
        <v>0</v>
      </c>
      <c r="AD244" s="108">
        <f t="shared" si="153"/>
        <v>0</v>
      </c>
      <c r="AE244" s="106">
        <f t="shared" si="154"/>
        <v>301450</v>
      </c>
      <c r="AF244" s="109">
        <f t="shared" si="155"/>
        <v>334777.16797636356</v>
      </c>
      <c r="AG244" s="101">
        <f t="shared" si="156"/>
        <v>8</v>
      </c>
      <c r="AH244" s="70" t="str">
        <f t="shared" si="157"/>
        <v xml:space="preserve"> </v>
      </c>
      <c r="AI244" s="69">
        <f t="shared" si="158"/>
        <v>8</v>
      </c>
      <c r="AJ244" s="105">
        <f t="shared" si="159"/>
        <v>340440</v>
      </c>
      <c r="AK244" s="110">
        <f t="shared" si="160"/>
        <v>10</v>
      </c>
      <c r="AL244" s="111">
        <f t="shared" si="161"/>
        <v>8</v>
      </c>
      <c r="AM244" s="62">
        <f t="shared" si="162"/>
        <v>641890</v>
      </c>
      <c r="AN244" s="62">
        <f t="shared" si="163"/>
        <v>2102.4</v>
      </c>
      <c r="AO244" s="62">
        <f t="shared" si="174"/>
        <v>639787.6</v>
      </c>
      <c r="AP244" s="60">
        <f t="shared" si="164"/>
        <v>8</v>
      </c>
      <c r="AQ244" s="62">
        <f t="shared" si="165"/>
        <v>99280</v>
      </c>
      <c r="AR244" s="60">
        <f t="shared" si="166"/>
        <v>10</v>
      </c>
      <c r="AS244" s="62">
        <f t="shared" si="167"/>
        <v>301450</v>
      </c>
      <c r="AT244" s="112">
        <f t="shared" si="168"/>
        <v>8</v>
      </c>
      <c r="AU244" s="62">
        <f t="shared" si="169"/>
        <v>239057.59999999998</v>
      </c>
      <c r="AV244" s="113">
        <f t="shared" si="170"/>
        <v>18</v>
      </c>
      <c r="AW244" s="62">
        <f t="shared" si="171"/>
        <v>998407.6</v>
      </c>
    </row>
    <row r="245" spans="2:49" s="114" customFormat="1" hidden="1" x14ac:dyDescent="0.25">
      <c r="B245" s="60" t="s">
        <v>466</v>
      </c>
      <c r="C245" s="2" t="str">
        <f t="shared" si="172"/>
        <v>04</v>
      </c>
      <c r="D245" s="60" t="s">
        <v>467</v>
      </c>
      <c r="E245" s="43">
        <v>116</v>
      </c>
      <c r="F245" s="60">
        <v>0</v>
      </c>
      <c r="G245" s="60">
        <v>5843.09</v>
      </c>
      <c r="H245" s="43">
        <f t="shared" si="132"/>
        <v>116</v>
      </c>
      <c r="I245" s="44">
        <f t="shared" si="133"/>
        <v>1.3790856899648928E-4</v>
      </c>
      <c r="J245" s="44">
        <f t="shared" si="134"/>
        <v>1.1194165683151633</v>
      </c>
      <c r="K245" s="45">
        <f t="shared" si="135"/>
        <v>0</v>
      </c>
      <c r="L245" s="44">
        <f t="shared" si="136"/>
        <v>1.5437713704730496E-4</v>
      </c>
      <c r="M245" s="44">
        <f t="shared" si="137"/>
        <v>1.608628016433238E-4</v>
      </c>
      <c r="N245" s="62">
        <f t="shared" si="138"/>
        <v>274022.35459867341</v>
      </c>
      <c r="O245" s="101">
        <f t="shared" si="139"/>
        <v>274022.35459867341</v>
      </c>
      <c r="P245" s="102">
        <f t="shared" si="173"/>
        <v>1.6660370345081559E-4</v>
      </c>
      <c r="Q245" s="101">
        <f t="shared" si="140"/>
        <v>283801.71573585382</v>
      </c>
      <c r="R245" s="101">
        <f t="shared" si="141"/>
        <v>7.9137169074745923</v>
      </c>
      <c r="S245" s="101">
        <f t="shared" si="142"/>
        <v>8</v>
      </c>
      <c r="T245" s="101">
        <f t="shared" si="143"/>
        <v>10</v>
      </c>
      <c r="U245" s="101">
        <f t="shared" si="144"/>
        <v>358620</v>
      </c>
      <c r="V245" s="103" t="str">
        <f t="shared" si="145"/>
        <v>N/D</v>
      </c>
      <c r="W245" s="104" t="str">
        <f t="shared" si="146"/>
        <v xml:space="preserve"> </v>
      </c>
      <c r="X245" s="70" t="str">
        <f t="shared" si="147"/>
        <v xml:space="preserve"> </v>
      </c>
      <c r="Y245" s="69">
        <f t="shared" si="148"/>
        <v>10</v>
      </c>
      <c r="Z245" s="105">
        <f t="shared" si="149"/>
        <v>358620</v>
      </c>
      <c r="AA245" s="62">
        <f t="shared" si="150"/>
        <v>605378.61998003081</v>
      </c>
      <c r="AB245" s="106">
        <f t="shared" si="151"/>
        <v>301450</v>
      </c>
      <c r="AC245" s="107" t="str">
        <f t="shared" si="152"/>
        <v>0</v>
      </c>
      <c r="AD245" s="108">
        <f t="shared" si="153"/>
        <v>0</v>
      </c>
      <c r="AE245" s="106">
        <f t="shared" si="154"/>
        <v>301450</v>
      </c>
      <c r="AF245" s="109">
        <f t="shared" si="155"/>
        <v>303928.61998003081</v>
      </c>
      <c r="AG245" s="101">
        <f t="shared" si="156"/>
        <v>7</v>
      </c>
      <c r="AH245" s="70" t="str">
        <f t="shared" si="157"/>
        <v xml:space="preserve"> </v>
      </c>
      <c r="AI245" s="69">
        <f t="shared" si="158"/>
        <v>7</v>
      </c>
      <c r="AJ245" s="105">
        <f t="shared" si="159"/>
        <v>297885</v>
      </c>
      <c r="AK245" s="110">
        <f t="shared" si="160"/>
        <v>10</v>
      </c>
      <c r="AL245" s="111">
        <f t="shared" si="161"/>
        <v>7</v>
      </c>
      <c r="AM245" s="62">
        <f t="shared" si="162"/>
        <v>599335</v>
      </c>
      <c r="AN245" s="62">
        <f t="shared" si="163"/>
        <v>1963</v>
      </c>
      <c r="AO245" s="62">
        <f t="shared" si="174"/>
        <v>597372</v>
      </c>
      <c r="AP245" s="60">
        <f t="shared" si="164"/>
        <v>7</v>
      </c>
      <c r="AQ245" s="62">
        <f t="shared" si="165"/>
        <v>86870</v>
      </c>
      <c r="AR245" s="60">
        <f t="shared" si="166"/>
        <v>10</v>
      </c>
      <c r="AS245" s="62">
        <f t="shared" si="167"/>
        <v>301450</v>
      </c>
      <c r="AT245" s="112">
        <f t="shared" si="168"/>
        <v>7</v>
      </c>
      <c r="AU245" s="62">
        <f t="shared" si="169"/>
        <v>209052</v>
      </c>
      <c r="AV245" s="113">
        <f t="shared" si="170"/>
        <v>17</v>
      </c>
      <c r="AW245" s="62">
        <f t="shared" si="171"/>
        <v>955992</v>
      </c>
    </row>
    <row r="246" spans="2:49" s="114" customFormat="1" hidden="1" x14ac:dyDescent="0.25">
      <c r="B246" s="60" t="s">
        <v>468</v>
      </c>
      <c r="C246" s="2" t="str">
        <f t="shared" si="172"/>
        <v>04</v>
      </c>
      <c r="D246" s="60" t="s">
        <v>469</v>
      </c>
      <c r="E246" s="43">
        <v>682</v>
      </c>
      <c r="F246" s="60">
        <v>73</v>
      </c>
      <c r="G246" s="60">
        <v>6291.35</v>
      </c>
      <c r="H246" s="43">
        <f t="shared" si="132"/>
        <v>609</v>
      </c>
      <c r="I246" s="44">
        <f t="shared" si="133"/>
        <v>7.2401998723156875E-4</v>
      </c>
      <c r="J246" s="44">
        <f t="shared" si="134"/>
        <v>1.0396579042902792</v>
      </c>
      <c r="K246" s="45">
        <f t="shared" si="135"/>
        <v>0.10703812316715543</v>
      </c>
      <c r="L246" s="44">
        <f t="shared" si="136"/>
        <v>7.5273310258944747E-4</v>
      </c>
      <c r="M246" s="44">
        <f t="shared" si="137"/>
        <v>7.8435679070214931E-4</v>
      </c>
      <c r="N246" s="62">
        <f t="shared" si="138"/>
        <v>1336115.574501944</v>
      </c>
      <c r="O246" s="101">
        <f t="shared" si="139"/>
        <v>1336115.574501944</v>
      </c>
      <c r="P246" s="102">
        <f t="shared" si="173"/>
        <v>8.1234906282137188E-4</v>
      </c>
      <c r="Q246" s="101">
        <f t="shared" si="140"/>
        <v>1383799.1174858822</v>
      </c>
      <c r="R246" s="101">
        <f t="shared" si="141"/>
        <v>38.586780366010885</v>
      </c>
      <c r="S246" s="101">
        <f t="shared" si="142"/>
        <v>39</v>
      </c>
      <c r="T246" s="101">
        <f t="shared" si="143"/>
        <v>39</v>
      </c>
      <c r="U246" s="101">
        <f t="shared" si="144"/>
        <v>1398618</v>
      </c>
      <c r="V246" s="103" t="str">
        <f t="shared" si="145"/>
        <v>N/D</v>
      </c>
      <c r="W246" s="104" t="str">
        <f t="shared" si="146"/>
        <v xml:space="preserve"> </v>
      </c>
      <c r="X246" s="70" t="str">
        <f t="shared" si="147"/>
        <v xml:space="preserve"> </v>
      </c>
      <c r="Y246" s="69">
        <f t="shared" si="148"/>
        <v>39</v>
      </c>
      <c r="Z246" s="105">
        <f t="shared" si="149"/>
        <v>1398618</v>
      </c>
      <c r="AA246" s="62">
        <f t="shared" si="150"/>
        <v>2951787.6518156473</v>
      </c>
      <c r="AB246" s="106">
        <f t="shared" si="151"/>
        <v>1175655</v>
      </c>
      <c r="AC246" s="107" t="str">
        <f t="shared" si="152"/>
        <v>0</v>
      </c>
      <c r="AD246" s="108">
        <f t="shared" si="153"/>
        <v>0</v>
      </c>
      <c r="AE246" s="106">
        <f t="shared" si="154"/>
        <v>1175655</v>
      </c>
      <c r="AF246" s="109">
        <f t="shared" si="155"/>
        <v>1776132.6518156473</v>
      </c>
      <c r="AG246" s="101">
        <f t="shared" si="156"/>
        <v>42</v>
      </c>
      <c r="AH246" s="70" t="str">
        <f t="shared" si="157"/>
        <v xml:space="preserve"> </v>
      </c>
      <c r="AI246" s="69">
        <f t="shared" si="158"/>
        <v>42</v>
      </c>
      <c r="AJ246" s="105">
        <f t="shared" si="159"/>
        <v>1787310</v>
      </c>
      <c r="AK246" s="110">
        <f t="shared" si="160"/>
        <v>39</v>
      </c>
      <c r="AL246" s="111">
        <f t="shared" si="161"/>
        <v>42</v>
      </c>
      <c r="AM246" s="62">
        <f t="shared" si="162"/>
        <v>2962965</v>
      </c>
      <c r="AN246" s="62">
        <f t="shared" si="163"/>
        <v>9704.7000000000007</v>
      </c>
      <c r="AO246" s="62">
        <f t="shared" si="174"/>
        <v>2953260.3</v>
      </c>
      <c r="AP246" s="60">
        <f t="shared" si="164"/>
        <v>42</v>
      </c>
      <c r="AQ246" s="62">
        <f t="shared" si="165"/>
        <v>521220</v>
      </c>
      <c r="AR246" s="60">
        <f t="shared" si="166"/>
        <v>39</v>
      </c>
      <c r="AS246" s="62">
        <f t="shared" si="167"/>
        <v>1175655</v>
      </c>
      <c r="AT246" s="112">
        <f t="shared" si="168"/>
        <v>42</v>
      </c>
      <c r="AU246" s="62">
        <f t="shared" si="169"/>
        <v>1256385.2999999998</v>
      </c>
      <c r="AV246" s="113">
        <f t="shared" si="170"/>
        <v>81</v>
      </c>
      <c r="AW246" s="62">
        <f t="shared" si="171"/>
        <v>4351878.3</v>
      </c>
    </row>
    <row r="247" spans="2:49" s="114" customFormat="1" hidden="1" x14ac:dyDescent="0.25">
      <c r="B247" s="60" t="s">
        <v>470</v>
      </c>
      <c r="C247" s="2" t="str">
        <f t="shared" si="172"/>
        <v>04</v>
      </c>
      <c r="D247" s="60" t="s">
        <v>471</v>
      </c>
      <c r="E247" s="43">
        <v>296</v>
      </c>
      <c r="F247" s="60">
        <v>63</v>
      </c>
      <c r="G247" s="60">
        <v>6080.31</v>
      </c>
      <c r="H247" s="43">
        <f t="shared" si="132"/>
        <v>233</v>
      </c>
      <c r="I247" s="44">
        <f t="shared" si="133"/>
        <v>2.770060049670862E-4</v>
      </c>
      <c r="J247" s="44">
        <f t="shared" si="134"/>
        <v>1.0757431374644792</v>
      </c>
      <c r="K247" s="45">
        <f t="shared" si="135"/>
        <v>0.21283783783783783</v>
      </c>
      <c r="L247" s="44">
        <f t="shared" si="136"/>
        <v>2.9798730887979445E-4</v>
      </c>
      <c r="M247" s="44">
        <f t="shared" si="137"/>
        <v>3.1050629826014813E-4</v>
      </c>
      <c r="N247" s="62">
        <f t="shared" si="138"/>
        <v>528933.1411473339</v>
      </c>
      <c r="O247" s="101">
        <f t="shared" si="139"/>
        <v>528933.1411473339</v>
      </c>
      <c r="P247" s="102">
        <f t="shared" si="173"/>
        <v>3.2158770521507451E-4</v>
      </c>
      <c r="Q247" s="101">
        <f t="shared" si="140"/>
        <v>547809.80620000337</v>
      </c>
      <c r="R247" s="101">
        <f t="shared" si="141"/>
        <v>15.275495125759951</v>
      </c>
      <c r="S247" s="101">
        <f t="shared" si="142"/>
        <v>15</v>
      </c>
      <c r="T247" s="101">
        <f t="shared" si="143"/>
        <v>15</v>
      </c>
      <c r="U247" s="101">
        <f t="shared" si="144"/>
        <v>537930</v>
      </c>
      <c r="V247" s="103">
        <f t="shared" si="145"/>
        <v>3.0566083873334148E-4</v>
      </c>
      <c r="W247" s="104">
        <f t="shared" si="146"/>
        <v>8.1437645909115616E-4</v>
      </c>
      <c r="X247" s="70">
        <f t="shared" si="147"/>
        <v>1</v>
      </c>
      <c r="Y247" s="69">
        <f t="shared" si="148"/>
        <v>14</v>
      </c>
      <c r="Z247" s="105">
        <f t="shared" si="149"/>
        <v>502068</v>
      </c>
      <c r="AA247" s="62">
        <f t="shared" si="150"/>
        <v>1168535.3755843758</v>
      </c>
      <c r="AB247" s="106">
        <f t="shared" si="151"/>
        <v>422030</v>
      </c>
      <c r="AC247" s="107" t="str">
        <f t="shared" si="152"/>
        <v>0</v>
      </c>
      <c r="AD247" s="108">
        <f t="shared" si="153"/>
        <v>0</v>
      </c>
      <c r="AE247" s="106">
        <f t="shared" si="154"/>
        <v>422030</v>
      </c>
      <c r="AF247" s="109">
        <f t="shared" si="155"/>
        <v>746505.37558437581</v>
      </c>
      <c r="AG247" s="101">
        <f t="shared" si="156"/>
        <v>18</v>
      </c>
      <c r="AH247" s="70">
        <f t="shared" si="157"/>
        <v>0</v>
      </c>
      <c r="AI247" s="69">
        <f t="shared" si="158"/>
        <v>18</v>
      </c>
      <c r="AJ247" s="105">
        <f t="shared" si="159"/>
        <v>765990</v>
      </c>
      <c r="AK247" s="110">
        <f t="shared" si="160"/>
        <v>14</v>
      </c>
      <c r="AL247" s="111">
        <f t="shared" si="161"/>
        <v>18</v>
      </c>
      <c r="AM247" s="62">
        <f t="shared" si="162"/>
        <v>1188020</v>
      </c>
      <c r="AN247" s="62">
        <f t="shared" si="163"/>
        <v>3891.2</v>
      </c>
      <c r="AO247" s="62">
        <f t="shared" si="174"/>
        <v>1184128.8</v>
      </c>
      <c r="AP247" s="60">
        <f t="shared" si="164"/>
        <v>18</v>
      </c>
      <c r="AQ247" s="62">
        <f t="shared" si="165"/>
        <v>223380</v>
      </c>
      <c r="AR247" s="60">
        <f t="shared" si="166"/>
        <v>14</v>
      </c>
      <c r="AS247" s="62">
        <f t="shared" si="167"/>
        <v>422030</v>
      </c>
      <c r="AT247" s="112">
        <f t="shared" si="168"/>
        <v>18</v>
      </c>
      <c r="AU247" s="62">
        <f t="shared" si="169"/>
        <v>538718.80000000005</v>
      </c>
      <c r="AV247" s="113">
        <f t="shared" si="170"/>
        <v>32</v>
      </c>
      <c r="AW247" s="62">
        <f t="shared" si="171"/>
        <v>1686196.8</v>
      </c>
    </row>
    <row r="248" spans="2:49" s="114" customFormat="1" hidden="1" x14ac:dyDescent="0.25">
      <c r="B248" s="60" t="s">
        <v>472</v>
      </c>
      <c r="C248" s="2" t="str">
        <f t="shared" si="172"/>
        <v>04</v>
      </c>
      <c r="D248" s="60" t="s">
        <v>473</v>
      </c>
      <c r="E248" s="43">
        <v>337</v>
      </c>
      <c r="F248" s="60">
        <v>30</v>
      </c>
      <c r="G248" s="60">
        <v>6629.22</v>
      </c>
      <c r="H248" s="43">
        <f t="shared" si="132"/>
        <v>307</v>
      </c>
      <c r="I248" s="44">
        <f t="shared" si="133"/>
        <v>3.6498216105105354E-4</v>
      </c>
      <c r="J248" s="44">
        <f t="shared" si="134"/>
        <v>0.98666988818543466</v>
      </c>
      <c r="K248" s="45">
        <f t="shared" si="135"/>
        <v>8.9020771513353122E-2</v>
      </c>
      <c r="L248" s="44">
        <f t="shared" si="136"/>
        <v>3.6011690803392128E-4</v>
      </c>
      <c r="M248" s="44">
        <f t="shared" si="137"/>
        <v>3.7524607499177004E-4</v>
      </c>
      <c r="N248" s="62">
        <f t="shared" si="138"/>
        <v>639214.36138572148</v>
      </c>
      <c r="O248" s="101">
        <f t="shared" si="139"/>
        <v>639214.36138572148</v>
      </c>
      <c r="P248" s="102">
        <f t="shared" si="173"/>
        <v>3.8863792722962311E-4</v>
      </c>
      <c r="Q248" s="101">
        <f t="shared" si="140"/>
        <v>662026.76329073519</v>
      </c>
      <c r="R248" s="101">
        <f t="shared" si="141"/>
        <v>18.460397169447749</v>
      </c>
      <c r="S248" s="101">
        <f t="shared" si="142"/>
        <v>18</v>
      </c>
      <c r="T248" s="101">
        <f t="shared" si="143"/>
        <v>18</v>
      </c>
      <c r="U248" s="101">
        <f t="shared" si="144"/>
        <v>645516</v>
      </c>
      <c r="V248" s="103" t="str">
        <f t="shared" si="145"/>
        <v>N/D</v>
      </c>
      <c r="W248" s="104" t="str">
        <f t="shared" si="146"/>
        <v xml:space="preserve"> </v>
      </c>
      <c r="X248" s="70" t="str">
        <f t="shared" si="147"/>
        <v xml:space="preserve"> </v>
      </c>
      <c r="Y248" s="69">
        <f t="shared" si="148"/>
        <v>18</v>
      </c>
      <c r="Z248" s="105">
        <f t="shared" si="149"/>
        <v>645516</v>
      </c>
      <c r="AA248" s="62">
        <f t="shared" si="150"/>
        <v>1412172.0417074985</v>
      </c>
      <c r="AB248" s="106">
        <f t="shared" si="151"/>
        <v>542610</v>
      </c>
      <c r="AC248" s="107" t="str">
        <f t="shared" si="152"/>
        <v>0</v>
      </c>
      <c r="AD248" s="108">
        <f t="shared" si="153"/>
        <v>0</v>
      </c>
      <c r="AE248" s="106">
        <f t="shared" si="154"/>
        <v>542610</v>
      </c>
      <c r="AF248" s="109">
        <f t="shared" si="155"/>
        <v>869562.04170749849</v>
      </c>
      <c r="AG248" s="101">
        <f t="shared" si="156"/>
        <v>20</v>
      </c>
      <c r="AH248" s="70" t="str">
        <f t="shared" si="157"/>
        <v xml:space="preserve"> </v>
      </c>
      <c r="AI248" s="69">
        <f t="shared" si="158"/>
        <v>20</v>
      </c>
      <c r="AJ248" s="105">
        <f t="shared" si="159"/>
        <v>851100</v>
      </c>
      <c r="AK248" s="110">
        <f t="shared" si="160"/>
        <v>18</v>
      </c>
      <c r="AL248" s="111">
        <f t="shared" si="161"/>
        <v>20</v>
      </c>
      <c r="AM248" s="62">
        <f t="shared" si="162"/>
        <v>1393710</v>
      </c>
      <c r="AN248" s="62">
        <f t="shared" si="163"/>
        <v>4564.8999999999996</v>
      </c>
      <c r="AO248" s="62">
        <f t="shared" si="174"/>
        <v>1389145.1</v>
      </c>
      <c r="AP248" s="60">
        <f t="shared" si="164"/>
        <v>20</v>
      </c>
      <c r="AQ248" s="62">
        <f t="shared" si="165"/>
        <v>248200</v>
      </c>
      <c r="AR248" s="60">
        <f t="shared" si="166"/>
        <v>18</v>
      </c>
      <c r="AS248" s="62">
        <f t="shared" si="167"/>
        <v>542610</v>
      </c>
      <c r="AT248" s="112">
        <f t="shared" si="168"/>
        <v>20</v>
      </c>
      <c r="AU248" s="62">
        <f t="shared" si="169"/>
        <v>598335.10000000009</v>
      </c>
      <c r="AV248" s="113">
        <f t="shared" si="170"/>
        <v>38</v>
      </c>
      <c r="AW248" s="62">
        <f t="shared" si="171"/>
        <v>2034661.1</v>
      </c>
    </row>
    <row r="249" spans="2:49" s="114" customFormat="1" hidden="1" x14ac:dyDescent="0.25">
      <c r="B249" s="60" t="s">
        <v>474</v>
      </c>
      <c r="C249" s="2" t="str">
        <f t="shared" si="172"/>
        <v>04</v>
      </c>
      <c r="D249" s="60" t="s">
        <v>475</v>
      </c>
      <c r="E249" s="43">
        <v>250</v>
      </c>
      <c r="F249" s="60">
        <v>20</v>
      </c>
      <c r="G249" s="60">
        <v>6628.51</v>
      </c>
      <c r="H249" s="43">
        <f t="shared" si="132"/>
        <v>230</v>
      </c>
      <c r="I249" s="44">
        <f t="shared" si="133"/>
        <v>2.7343940404476325E-4</v>
      </c>
      <c r="J249" s="44">
        <f t="shared" si="134"/>
        <v>0.98677557341795474</v>
      </c>
      <c r="K249" s="45">
        <f t="shared" si="135"/>
        <v>0.08</v>
      </c>
      <c r="L249" s="44">
        <f t="shared" si="136"/>
        <v>2.6982332472133509E-4</v>
      </c>
      <c r="M249" s="44">
        <f t="shared" si="137"/>
        <v>2.8115909385008255E-4</v>
      </c>
      <c r="N249" s="62">
        <f t="shared" si="138"/>
        <v>478941.533571298</v>
      </c>
      <c r="O249" s="101">
        <f t="shared" si="139"/>
        <v>478941.533571298</v>
      </c>
      <c r="P249" s="102">
        <f t="shared" si="173"/>
        <v>2.9119315227494827E-4</v>
      </c>
      <c r="Q249" s="101">
        <f t="shared" si="140"/>
        <v>496034.08876537491</v>
      </c>
      <c r="R249" s="101">
        <f t="shared" si="141"/>
        <v>13.83174638239292</v>
      </c>
      <c r="S249" s="101">
        <f t="shared" si="142"/>
        <v>14</v>
      </c>
      <c r="T249" s="101">
        <f t="shared" si="143"/>
        <v>14</v>
      </c>
      <c r="U249" s="101">
        <f t="shared" si="144"/>
        <v>502068</v>
      </c>
      <c r="V249" s="103" t="str">
        <f t="shared" si="145"/>
        <v>N/D</v>
      </c>
      <c r="W249" s="104" t="str">
        <f t="shared" si="146"/>
        <v xml:space="preserve"> </v>
      </c>
      <c r="X249" s="70" t="str">
        <f t="shared" si="147"/>
        <v xml:space="preserve"> </v>
      </c>
      <c r="Y249" s="69">
        <f t="shared" si="148"/>
        <v>14</v>
      </c>
      <c r="Z249" s="105">
        <f t="shared" si="149"/>
        <v>502068</v>
      </c>
      <c r="AA249" s="62">
        <f t="shared" si="150"/>
        <v>1058092.3774235595</v>
      </c>
      <c r="AB249" s="106">
        <f t="shared" si="151"/>
        <v>422030</v>
      </c>
      <c r="AC249" s="107" t="str">
        <f t="shared" si="152"/>
        <v>0</v>
      </c>
      <c r="AD249" s="108">
        <f t="shared" si="153"/>
        <v>0</v>
      </c>
      <c r="AE249" s="106">
        <f t="shared" si="154"/>
        <v>422030</v>
      </c>
      <c r="AF249" s="109">
        <f t="shared" si="155"/>
        <v>636062.37742355955</v>
      </c>
      <c r="AG249" s="101">
        <f t="shared" si="156"/>
        <v>15</v>
      </c>
      <c r="AH249" s="70" t="str">
        <f t="shared" si="157"/>
        <v xml:space="preserve"> </v>
      </c>
      <c r="AI249" s="69">
        <f t="shared" si="158"/>
        <v>15</v>
      </c>
      <c r="AJ249" s="105">
        <f t="shared" si="159"/>
        <v>638325</v>
      </c>
      <c r="AK249" s="110">
        <f t="shared" si="160"/>
        <v>14</v>
      </c>
      <c r="AL249" s="111">
        <f t="shared" si="161"/>
        <v>15</v>
      </c>
      <c r="AM249" s="62">
        <f t="shared" si="162"/>
        <v>1060355</v>
      </c>
      <c r="AN249" s="62">
        <f t="shared" si="163"/>
        <v>3473</v>
      </c>
      <c r="AO249" s="62">
        <f t="shared" si="174"/>
        <v>1056882</v>
      </c>
      <c r="AP249" s="60">
        <f t="shared" si="164"/>
        <v>15</v>
      </c>
      <c r="AQ249" s="62">
        <f t="shared" si="165"/>
        <v>186150</v>
      </c>
      <c r="AR249" s="60">
        <f t="shared" si="166"/>
        <v>14</v>
      </c>
      <c r="AS249" s="62">
        <f t="shared" si="167"/>
        <v>422030</v>
      </c>
      <c r="AT249" s="112">
        <f t="shared" si="168"/>
        <v>15</v>
      </c>
      <c r="AU249" s="62">
        <f t="shared" si="169"/>
        <v>448702</v>
      </c>
      <c r="AV249" s="113">
        <f t="shared" si="170"/>
        <v>29</v>
      </c>
      <c r="AW249" s="62">
        <f t="shared" si="171"/>
        <v>1558950</v>
      </c>
    </row>
    <row r="250" spans="2:49" s="114" customFormat="1" hidden="1" x14ac:dyDescent="0.25">
      <c r="B250" s="60" t="s">
        <v>476</v>
      </c>
      <c r="C250" s="2" t="str">
        <f t="shared" si="172"/>
        <v>04</v>
      </c>
      <c r="D250" s="60" t="s">
        <v>477</v>
      </c>
      <c r="E250" s="43">
        <v>798</v>
      </c>
      <c r="F250" s="60">
        <v>40</v>
      </c>
      <c r="G250" s="60">
        <v>5816.4</v>
      </c>
      <c r="H250" s="43">
        <f t="shared" si="132"/>
        <v>758</v>
      </c>
      <c r="I250" s="44">
        <f t="shared" si="133"/>
        <v>9.01161166373611E-4</v>
      </c>
      <c r="J250" s="44">
        <f t="shared" si="134"/>
        <v>1.124553290034497</v>
      </c>
      <c r="K250" s="45">
        <f t="shared" si="135"/>
        <v>5.0125313283208017E-2</v>
      </c>
      <c r="L250" s="44">
        <f t="shared" si="136"/>
        <v>1.0134037544967691E-3</v>
      </c>
      <c r="M250" s="44">
        <f t="shared" si="137"/>
        <v>1.0559786912893736E-3</v>
      </c>
      <c r="N250" s="62">
        <f t="shared" si="138"/>
        <v>1798810.9397393989</v>
      </c>
      <c r="O250" s="101">
        <f t="shared" si="139"/>
        <v>1798810.9397393989</v>
      </c>
      <c r="P250" s="102">
        <f t="shared" si="173"/>
        <v>1.0936646566932192E-3</v>
      </c>
      <c r="Q250" s="101">
        <f t="shared" si="140"/>
        <v>1863007.2416177115</v>
      </c>
      <c r="R250" s="101">
        <f t="shared" si="141"/>
        <v>51.949340293840599</v>
      </c>
      <c r="S250" s="101">
        <f t="shared" si="142"/>
        <v>52</v>
      </c>
      <c r="T250" s="101">
        <f t="shared" si="143"/>
        <v>52</v>
      </c>
      <c r="U250" s="101">
        <f t="shared" si="144"/>
        <v>1864824</v>
      </c>
      <c r="V250" s="103" t="str">
        <f t="shared" si="145"/>
        <v>N/D</v>
      </c>
      <c r="W250" s="104" t="str">
        <f t="shared" si="146"/>
        <v xml:space="preserve"> </v>
      </c>
      <c r="X250" s="70" t="str">
        <f t="shared" si="147"/>
        <v xml:space="preserve"> </v>
      </c>
      <c r="Y250" s="69">
        <f t="shared" si="148"/>
        <v>52</v>
      </c>
      <c r="Z250" s="105">
        <f t="shared" si="149"/>
        <v>1864824</v>
      </c>
      <c r="AA250" s="62">
        <f t="shared" si="150"/>
        <v>3973988.4941113177</v>
      </c>
      <c r="AB250" s="106">
        <f t="shared" si="151"/>
        <v>1567540</v>
      </c>
      <c r="AC250" s="107" t="str">
        <f t="shared" si="152"/>
        <v>0</v>
      </c>
      <c r="AD250" s="108">
        <f t="shared" si="153"/>
        <v>0</v>
      </c>
      <c r="AE250" s="106">
        <f t="shared" si="154"/>
        <v>1567540</v>
      </c>
      <c r="AF250" s="109">
        <f t="shared" si="155"/>
        <v>2406448.4941113177</v>
      </c>
      <c r="AG250" s="101">
        <f t="shared" si="156"/>
        <v>57</v>
      </c>
      <c r="AH250" s="70" t="str">
        <f t="shared" si="157"/>
        <v xml:space="preserve"> </v>
      </c>
      <c r="AI250" s="69">
        <f t="shared" si="158"/>
        <v>57</v>
      </c>
      <c r="AJ250" s="105">
        <f t="shared" si="159"/>
        <v>2425635</v>
      </c>
      <c r="AK250" s="110">
        <f t="shared" si="160"/>
        <v>52</v>
      </c>
      <c r="AL250" s="111">
        <f t="shared" si="161"/>
        <v>57</v>
      </c>
      <c r="AM250" s="62">
        <f t="shared" si="162"/>
        <v>3993175</v>
      </c>
      <c r="AN250" s="62">
        <f t="shared" si="163"/>
        <v>13079</v>
      </c>
      <c r="AO250" s="62">
        <f t="shared" si="174"/>
        <v>3980096</v>
      </c>
      <c r="AP250" s="60">
        <f t="shared" si="164"/>
        <v>57</v>
      </c>
      <c r="AQ250" s="62">
        <f t="shared" si="165"/>
        <v>707370</v>
      </c>
      <c r="AR250" s="60">
        <f t="shared" si="166"/>
        <v>52</v>
      </c>
      <c r="AS250" s="62">
        <f t="shared" si="167"/>
        <v>1567540</v>
      </c>
      <c r="AT250" s="112">
        <f t="shared" si="168"/>
        <v>57</v>
      </c>
      <c r="AU250" s="62">
        <f t="shared" si="169"/>
        <v>1705186</v>
      </c>
      <c r="AV250" s="113">
        <f t="shared" si="170"/>
        <v>109</v>
      </c>
      <c r="AW250" s="62">
        <f t="shared" si="171"/>
        <v>5844920</v>
      </c>
    </row>
    <row r="251" spans="2:49" s="114" customFormat="1" hidden="1" x14ac:dyDescent="0.25">
      <c r="B251" s="60" t="s">
        <v>478</v>
      </c>
      <c r="C251" s="2" t="str">
        <f t="shared" si="172"/>
        <v>04</v>
      </c>
      <c r="D251" s="60" t="s">
        <v>479</v>
      </c>
      <c r="E251" s="43">
        <v>219</v>
      </c>
      <c r="F251" s="60">
        <v>0</v>
      </c>
      <c r="G251" s="60">
        <v>6645.48</v>
      </c>
      <c r="H251" s="43">
        <f t="shared" si="132"/>
        <v>219</v>
      </c>
      <c r="I251" s="44">
        <f t="shared" si="133"/>
        <v>2.6036186732957889E-4</v>
      </c>
      <c r="J251" s="44">
        <f t="shared" si="134"/>
        <v>0.98425572812748641</v>
      </c>
      <c r="K251" s="45">
        <f t="shared" si="135"/>
        <v>0</v>
      </c>
      <c r="L251" s="44">
        <f t="shared" si="136"/>
        <v>2.5626265930510671E-4</v>
      </c>
      <c r="M251" s="44">
        <f t="shared" si="137"/>
        <v>2.6702872019032366E-4</v>
      </c>
      <c r="N251" s="62">
        <f t="shared" si="138"/>
        <v>454871.09452603286</v>
      </c>
      <c r="O251" s="101">
        <f t="shared" si="139"/>
        <v>454871.09452603286</v>
      </c>
      <c r="P251" s="102">
        <f t="shared" si="173"/>
        <v>2.7655849119227283E-4</v>
      </c>
      <c r="Q251" s="101">
        <f t="shared" si="140"/>
        <v>471104.6193811475</v>
      </c>
      <c r="R251" s="101">
        <f t="shared" si="141"/>
        <v>13.136596380044267</v>
      </c>
      <c r="S251" s="101">
        <f t="shared" si="142"/>
        <v>13</v>
      </c>
      <c r="T251" s="101">
        <f t="shared" si="143"/>
        <v>13</v>
      </c>
      <c r="U251" s="101">
        <f t="shared" si="144"/>
        <v>466206</v>
      </c>
      <c r="V251" s="103" t="str">
        <f t="shared" si="145"/>
        <v>N/D</v>
      </c>
      <c r="W251" s="104" t="str">
        <f t="shared" si="146"/>
        <v xml:space="preserve"> </v>
      </c>
      <c r="X251" s="70" t="str">
        <f t="shared" si="147"/>
        <v xml:space="preserve"> </v>
      </c>
      <c r="Y251" s="69">
        <f t="shared" si="148"/>
        <v>13</v>
      </c>
      <c r="Z251" s="105">
        <f t="shared" si="149"/>
        <v>466206</v>
      </c>
      <c r="AA251" s="62">
        <f t="shared" si="150"/>
        <v>1004915.222614867</v>
      </c>
      <c r="AB251" s="106">
        <f t="shared" si="151"/>
        <v>391885</v>
      </c>
      <c r="AC251" s="107" t="str">
        <f t="shared" si="152"/>
        <v>0</v>
      </c>
      <c r="AD251" s="108">
        <f t="shared" si="153"/>
        <v>0</v>
      </c>
      <c r="AE251" s="106">
        <f t="shared" si="154"/>
        <v>391885</v>
      </c>
      <c r="AF251" s="109">
        <f t="shared" si="155"/>
        <v>613030.22261486703</v>
      </c>
      <c r="AG251" s="101">
        <f t="shared" si="156"/>
        <v>14</v>
      </c>
      <c r="AH251" s="70" t="str">
        <f t="shared" si="157"/>
        <v xml:space="preserve"> </v>
      </c>
      <c r="AI251" s="69">
        <f t="shared" si="158"/>
        <v>14</v>
      </c>
      <c r="AJ251" s="105">
        <f t="shared" si="159"/>
        <v>595770</v>
      </c>
      <c r="AK251" s="110">
        <f t="shared" si="160"/>
        <v>13</v>
      </c>
      <c r="AL251" s="111">
        <f t="shared" si="161"/>
        <v>14</v>
      </c>
      <c r="AM251" s="62">
        <f t="shared" si="162"/>
        <v>987655</v>
      </c>
      <c r="AN251" s="62">
        <f t="shared" si="163"/>
        <v>3234.9</v>
      </c>
      <c r="AO251" s="62">
        <f t="shared" si="174"/>
        <v>984420.1</v>
      </c>
      <c r="AP251" s="60">
        <f t="shared" si="164"/>
        <v>14</v>
      </c>
      <c r="AQ251" s="62">
        <f t="shared" si="165"/>
        <v>173740</v>
      </c>
      <c r="AR251" s="60">
        <f t="shared" si="166"/>
        <v>13</v>
      </c>
      <c r="AS251" s="62">
        <f t="shared" si="167"/>
        <v>391885</v>
      </c>
      <c r="AT251" s="112">
        <f t="shared" si="168"/>
        <v>14</v>
      </c>
      <c r="AU251" s="62">
        <f t="shared" si="169"/>
        <v>418795.1</v>
      </c>
      <c r="AV251" s="113">
        <f t="shared" si="170"/>
        <v>27</v>
      </c>
      <c r="AW251" s="62">
        <f t="shared" si="171"/>
        <v>1450626.1</v>
      </c>
    </row>
    <row r="252" spans="2:49" s="114" customFormat="1" hidden="1" x14ac:dyDescent="0.25">
      <c r="B252" s="60" t="s">
        <v>480</v>
      </c>
      <c r="C252" s="2" t="str">
        <f t="shared" si="172"/>
        <v>04</v>
      </c>
      <c r="D252" s="60" t="s">
        <v>481</v>
      </c>
      <c r="E252" s="43">
        <v>718</v>
      </c>
      <c r="F252" s="60">
        <v>137</v>
      </c>
      <c r="G252" s="60">
        <v>6136.96</v>
      </c>
      <c r="H252" s="43">
        <f t="shared" si="132"/>
        <v>581</v>
      </c>
      <c r="I252" s="44">
        <f t="shared" si="133"/>
        <v>6.9073171195655403E-4</v>
      </c>
      <c r="J252" s="44">
        <f t="shared" si="134"/>
        <v>1.0658130012508877</v>
      </c>
      <c r="K252" s="45">
        <f t="shared" si="135"/>
        <v>0.19080779944289694</v>
      </c>
      <c r="L252" s="44">
        <f t="shared" si="136"/>
        <v>7.3619083897957858E-4</v>
      </c>
      <c r="M252" s="44">
        <f t="shared" si="137"/>
        <v>7.6711955648015105E-4</v>
      </c>
      <c r="N252" s="62">
        <f t="shared" si="138"/>
        <v>1306752.7419512973</v>
      </c>
      <c r="O252" s="101">
        <f t="shared" si="139"/>
        <v>1306752.7419512973</v>
      </c>
      <c r="P252" s="102">
        <f t="shared" si="173"/>
        <v>7.9449666295454879E-4</v>
      </c>
      <c r="Q252" s="101">
        <f t="shared" si="140"/>
        <v>1353388.3786651653</v>
      </c>
      <c r="R252" s="101">
        <f t="shared" si="141"/>
        <v>37.738786979676682</v>
      </c>
      <c r="S252" s="101">
        <f t="shared" si="142"/>
        <v>38</v>
      </c>
      <c r="T252" s="101">
        <f t="shared" si="143"/>
        <v>38</v>
      </c>
      <c r="U252" s="101">
        <f t="shared" si="144"/>
        <v>1362756</v>
      </c>
      <c r="V252" s="103" t="str">
        <f t="shared" si="145"/>
        <v>N/D</v>
      </c>
      <c r="W252" s="104" t="str">
        <f t="shared" si="146"/>
        <v xml:space="preserve"> </v>
      </c>
      <c r="X252" s="70" t="str">
        <f t="shared" si="147"/>
        <v xml:space="preserve"> </v>
      </c>
      <c r="Y252" s="69">
        <f t="shared" si="148"/>
        <v>38</v>
      </c>
      <c r="Z252" s="105">
        <f t="shared" si="149"/>
        <v>1362756</v>
      </c>
      <c r="AA252" s="62">
        <f t="shared" si="150"/>
        <v>2886918.3783790004</v>
      </c>
      <c r="AB252" s="106">
        <f t="shared" si="151"/>
        <v>1145510</v>
      </c>
      <c r="AC252" s="107" t="str">
        <f t="shared" si="152"/>
        <v>0</v>
      </c>
      <c r="AD252" s="108">
        <f t="shared" si="153"/>
        <v>0</v>
      </c>
      <c r="AE252" s="106">
        <f t="shared" si="154"/>
        <v>1145510</v>
      </c>
      <c r="AF252" s="109">
        <f t="shared" si="155"/>
        <v>1741408.3783790004</v>
      </c>
      <c r="AG252" s="101">
        <f t="shared" si="156"/>
        <v>41</v>
      </c>
      <c r="AH252" s="70" t="str">
        <f t="shared" si="157"/>
        <v xml:space="preserve"> </v>
      </c>
      <c r="AI252" s="69">
        <f t="shared" si="158"/>
        <v>41</v>
      </c>
      <c r="AJ252" s="105">
        <f t="shared" si="159"/>
        <v>1744755</v>
      </c>
      <c r="AK252" s="110">
        <f t="shared" si="160"/>
        <v>38</v>
      </c>
      <c r="AL252" s="111">
        <f t="shared" si="161"/>
        <v>41</v>
      </c>
      <c r="AM252" s="62">
        <f t="shared" si="162"/>
        <v>2890265</v>
      </c>
      <c r="AN252" s="62">
        <f t="shared" si="163"/>
        <v>9466.6</v>
      </c>
      <c r="AO252" s="62">
        <f t="shared" si="174"/>
        <v>2880798.4</v>
      </c>
      <c r="AP252" s="60">
        <f t="shared" si="164"/>
        <v>41</v>
      </c>
      <c r="AQ252" s="62">
        <f t="shared" si="165"/>
        <v>508810</v>
      </c>
      <c r="AR252" s="60">
        <f t="shared" si="166"/>
        <v>38</v>
      </c>
      <c r="AS252" s="62">
        <f t="shared" si="167"/>
        <v>1145510</v>
      </c>
      <c r="AT252" s="112">
        <f t="shared" si="168"/>
        <v>41</v>
      </c>
      <c r="AU252" s="62">
        <f t="shared" si="169"/>
        <v>1226478.3999999999</v>
      </c>
      <c r="AV252" s="113">
        <f t="shared" si="170"/>
        <v>79</v>
      </c>
      <c r="AW252" s="62">
        <f t="shared" si="171"/>
        <v>4243554.4000000004</v>
      </c>
    </row>
    <row r="253" spans="2:49" s="114" customFormat="1" hidden="1" x14ac:dyDescent="0.25">
      <c r="B253" s="60" t="s">
        <v>482</v>
      </c>
      <c r="C253" s="2" t="str">
        <f t="shared" si="172"/>
        <v>04</v>
      </c>
      <c r="D253" s="60" t="s">
        <v>483</v>
      </c>
      <c r="E253" s="43">
        <v>114</v>
      </c>
      <c r="F253" s="60">
        <v>30</v>
      </c>
      <c r="G253" s="60">
        <v>6091.25</v>
      </c>
      <c r="H253" s="43">
        <f t="shared" si="132"/>
        <v>84</v>
      </c>
      <c r="I253" s="44">
        <f t="shared" si="133"/>
        <v>9.986482582504396E-5</v>
      </c>
      <c r="J253" s="44">
        <f t="shared" si="134"/>
        <v>1.0738110824800571</v>
      </c>
      <c r="K253" s="45">
        <f t="shared" si="135"/>
        <v>0.26315789473684209</v>
      </c>
      <c r="L253" s="44">
        <f t="shared" si="136"/>
        <v>1.0723595672087281E-4</v>
      </c>
      <c r="M253" s="44">
        <f t="shared" si="137"/>
        <v>1.1174113450319984E-4</v>
      </c>
      <c r="N253" s="62">
        <f t="shared" si="138"/>
        <v>190345.86286757409</v>
      </c>
      <c r="O253" s="101">
        <f t="shared" si="139"/>
        <v>190345.86286757409</v>
      </c>
      <c r="P253" s="102">
        <f t="shared" si="173"/>
        <v>1.1572897304938511E-4</v>
      </c>
      <c r="Q253" s="101">
        <f t="shared" si="140"/>
        <v>197138.961688568</v>
      </c>
      <c r="R253" s="101">
        <f t="shared" si="141"/>
        <v>5.4971546954594839</v>
      </c>
      <c r="S253" s="101">
        <f t="shared" si="142"/>
        <v>5</v>
      </c>
      <c r="T253" s="101">
        <f t="shared" si="143"/>
        <v>10</v>
      </c>
      <c r="U253" s="101">
        <f t="shared" si="144"/>
        <v>358620</v>
      </c>
      <c r="V253" s="103">
        <f t="shared" si="145"/>
        <v>2.0377389248889431E-4</v>
      </c>
      <c r="W253" s="104" t="str">
        <f t="shared" si="146"/>
        <v xml:space="preserve"> </v>
      </c>
      <c r="X253" s="70" t="str">
        <f t="shared" si="147"/>
        <v xml:space="preserve"> </v>
      </c>
      <c r="Y253" s="69">
        <f t="shared" si="148"/>
        <v>10</v>
      </c>
      <c r="Z253" s="105">
        <f t="shared" si="149"/>
        <v>358620</v>
      </c>
      <c r="AA253" s="62">
        <f t="shared" si="150"/>
        <v>420517.9389486133</v>
      </c>
      <c r="AB253" s="106">
        <f t="shared" si="151"/>
        <v>301450</v>
      </c>
      <c r="AC253" s="107" t="str">
        <f t="shared" si="152"/>
        <v>0</v>
      </c>
      <c r="AD253" s="108">
        <f t="shared" si="153"/>
        <v>0</v>
      </c>
      <c r="AE253" s="106">
        <f t="shared" si="154"/>
        <v>301450</v>
      </c>
      <c r="AF253" s="109">
        <f t="shared" si="155"/>
        <v>119067.9389486133</v>
      </c>
      <c r="AG253" s="101">
        <f t="shared" si="156"/>
        <v>3</v>
      </c>
      <c r="AH253" s="70" t="str">
        <f t="shared" si="157"/>
        <v xml:space="preserve"> </v>
      </c>
      <c r="AI253" s="69">
        <f t="shared" si="158"/>
        <v>3</v>
      </c>
      <c r="AJ253" s="105">
        <f t="shared" si="159"/>
        <v>127665</v>
      </c>
      <c r="AK253" s="110">
        <f t="shared" si="160"/>
        <v>10</v>
      </c>
      <c r="AL253" s="111">
        <f t="shared" si="161"/>
        <v>3</v>
      </c>
      <c r="AM253" s="62">
        <f t="shared" si="162"/>
        <v>429115</v>
      </c>
      <c r="AN253" s="62">
        <f t="shared" si="163"/>
        <v>1405.5</v>
      </c>
      <c r="AO253" s="62">
        <f t="shared" si="174"/>
        <v>427709.5</v>
      </c>
      <c r="AP253" s="60">
        <f t="shared" si="164"/>
        <v>3</v>
      </c>
      <c r="AQ253" s="62">
        <f t="shared" si="165"/>
        <v>37230</v>
      </c>
      <c r="AR253" s="60">
        <f t="shared" si="166"/>
        <v>10</v>
      </c>
      <c r="AS253" s="62">
        <f t="shared" si="167"/>
        <v>301450</v>
      </c>
      <c r="AT253" s="112">
        <f t="shared" si="168"/>
        <v>3</v>
      </c>
      <c r="AU253" s="62">
        <f t="shared" si="169"/>
        <v>89029.5</v>
      </c>
      <c r="AV253" s="113">
        <f t="shared" si="170"/>
        <v>13</v>
      </c>
      <c r="AW253" s="62">
        <f t="shared" si="171"/>
        <v>786329.5</v>
      </c>
    </row>
    <row r="254" spans="2:49" s="114" customFormat="1" hidden="1" x14ac:dyDescent="0.25">
      <c r="B254" s="60" t="s">
        <v>484</v>
      </c>
      <c r="C254" s="2" t="str">
        <f t="shared" si="172"/>
        <v>04</v>
      </c>
      <c r="D254" s="60" t="s">
        <v>485</v>
      </c>
      <c r="E254" s="43">
        <v>95</v>
      </c>
      <c r="F254" s="60">
        <v>12</v>
      </c>
      <c r="G254" s="60">
        <v>7415.32</v>
      </c>
      <c r="H254" s="43">
        <f t="shared" si="132"/>
        <v>83</v>
      </c>
      <c r="I254" s="44">
        <f t="shared" si="133"/>
        <v>9.8675958850936285E-5</v>
      </c>
      <c r="J254" s="44">
        <f t="shared" si="134"/>
        <v>0.88207275696216048</v>
      </c>
      <c r="K254" s="45">
        <f t="shared" si="135"/>
        <v>0.12631578947368421</v>
      </c>
      <c r="L254" s="44">
        <f t="shared" si="136"/>
        <v>8.7039375069530072E-5</v>
      </c>
      <c r="M254" s="44">
        <f t="shared" si="137"/>
        <v>9.0696057685525709E-5</v>
      </c>
      <c r="N254" s="62">
        <f t="shared" si="138"/>
        <v>154496.54628613335</v>
      </c>
      <c r="O254" s="101">
        <f t="shared" si="139"/>
        <v>0</v>
      </c>
      <c r="P254" s="102">
        <f t="shared" si="173"/>
        <v>0</v>
      </c>
      <c r="Q254" s="101">
        <f t="shared" si="140"/>
        <v>0</v>
      </c>
      <c r="R254" s="101">
        <f t="shared" si="141"/>
        <v>0</v>
      </c>
      <c r="S254" s="101">
        <f t="shared" si="142"/>
        <v>0</v>
      </c>
      <c r="T254" s="101">
        <f t="shared" si="143"/>
        <v>0</v>
      </c>
      <c r="U254" s="101">
        <f t="shared" si="144"/>
        <v>0</v>
      </c>
      <c r="V254" s="103" t="str">
        <f t="shared" si="145"/>
        <v>N/D</v>
      </c>
      <c r="W254" s="104" t="str">
        <f t="shared" si="146"/>
        <v xml:space="preserve"> </v>
      </c>
      <c r="X254" s="70" t="str">
        <f t="shared" si="147"/>
        <v xml:space="preserve"> </v>
      </c>
      <c r="Y254" s="69">
        <f t="shared" si="148"/>
        <v>0</v>
      </c>
      <c r="Z254" s="105">
        <f t="shared" si="149"/>
        <v>0</v>
      </c>
      <c r="AA254" s="62">
        <f t="shared" si="150"/>
        <v>341318.5253420677</v>
      </c>
      <c r="AB254" s="106">
        <f t="shared" si="151"/>
        <v>0</v>
      </c>
      <c r="AC254" s="107">
        <f t="shared" si="152"/>
        <v>425550</v>
      </c>
      <c r="AD254" s="108">
        <f t="shared" si="153"/>
        <v>10</v>
      </c>
      <c r="AE254" s="106">
        <f t="shared" si="154"/>
        <v>425550</v>
      </c>
      <c r="AF254" s="109">
        <f t="shared" si="155"/>
        <v>0</v>
      </c>
      <c r="AG254" s="101">
        <f t="shared" si="156"/>
        <v>0</v>
      </c>
      <c r="AH254" s="70" t="str">
        <f t="shared" si="157"/>
        <v xml:space="preserve"> </v>
      </c>
      <c r="AI254" s="69">
        <f t="shared" si="158"/>
        <v>10</v>
      </c>
      <c r="AJ254" s="105">
        <f t="shared" si="159"/>
        <v>425550</v>
      </c>
      <c r="AK254" s="110">
        <f t="shared" si="160"/>
        <v>0</v>
      </c>
      <c r="AL254" s="111">
        <f t="shared" si="161"/>
        <v>10</v>
      </c>
      <c r="AM254" s="62">
        <f t="shared" si="162"/>
        <v>425550</v>
      </c>
      <c r="AN254" s="62">
        <f t="shared" si="163"/>
        <v>1393.8</v>
      </c>
      <c r="AO254" s="62">
        <f t="shared" si="174"/>
        <v>424156.2</v>
      </c>
      <c r="AP254" s="60">
        <f t="shared" si="164"/>
        <v>10</v>
      </c>
      <c r="AQ254" s="62">
        <f t="shared" si="165"/>
        <v>124100</v>
      </c>
      <c r="AR254" s="60">
        <f t="shared" si="166"/>
        <v>0</v>
      </c>
      <c r="AS254" s="62">
        <f t="shared" si="167"/>
        <v>0</v>
      </c>
      <c r="AT254" s="112">
        <f t="shared" si="168"/>
        <v>10</v>
      </c>
      <c r="AU254" s="62">
        <f t="shared" si="169"/>
        <v>300056.2</v>
      </c>
      <c r="AV254" s="113">
        <f t="shared" si="170"/>
        <v>10</v>
      </c>
      <c r="AW254" s="62">
        <f t="shared" si="171"/>
        <v>424156.2</v>
      </c>
    </row>
    <row r="255" spans="2:49" s="114" customFormat="1" hidden="1" x14ac:dyDescent="0.25">
      <c r="B255" s="60" t="s">
        <v>486</v>
      </c>
      <c r="C255" s="2" t="str">
        <f t="shared" si="172"/>
        <v>04</v>
      </c>
      <c r="D255" s="60" t="s">
        <v>487</v>
      </c>
      <c r="E255" s="43">
        <v>122</v>
      </c>
      <c r="F255" s="60">
        <v>0</v>
      </c>
      <c r="G255" s="60">
        <v>6171.86</v>
      </c>
      <c r="H255" s="43">
        <f t="shared" si="132"/>
        <v>122</v>
      </c>
      <c r="I255" s="44">
        <f t="shared" si="133"/>
        <v>1.4504177084113528E-4</v>
      </c>
      <c r="J255" s="44">
        <f t="shared" si="134"/>
        <v>1.0597861513638756</v>
      </c>
      <c r="K255" s="45">
        <f t="shared" si="135"/>
        <v>0</v>
      </c>
      <c r="L255" s="44">
        <f t="shared" si="136"/>
        <v>1.5371326010672794E-4</v>
      </c>
      <c r="M255" s="44">
        <f t="shared" si="137"/>
        <v>1.6017103402377731E-4</v>
      </c>
      <c r="N255" s="62">
        <f t="shared" si="138"/>
        <v>272843.96040183754</v>
      </c>
      <c r="O255" s="101">
        <f t="shared" si="139"/>
        <v>272843.96040183754</v>
      </c>
      <c r="P255" s="102">
        <f t="shared" si="173"/>
        <v>1.658872478988394E-4</v>
      </c>
      <c r="Q255" s="101">
        <f t="shared" si="140"/>
        <v>282581.26678611396</v>
      </c>
      <c r="R255" s="101">
        <f t="shared" si="141"/>
        <v>7.8796850924687405</v>
      </c>
      <c r="S255" s="101">
        <f t="shared" si="142"/>
        <v>8</v>
      </c>
      <c r="T255" s="101">
        <f t="shared" si="143"/>
        <v>10</v>
      </c>
      <c r="U255" s="101">
        <f t="shared" si="144"/>
        <v>358620</v>
      </c>
      <c r="V255" s="103" t="str">
        <f t="shared" si="145"/>
        <v>N/D</v>
      </c>
      <c r="W255" s="104" t="str">
        <f t="shared" si="146"/>
        <v xml:space="preserve"> </v>
      </c>
      <c r="X255" s="70" t="str">
        <f t="shared" si="147"/>
        <v xml:space="preserve"> </v>
      </c>
      <c r="Y255" s="69">
        <f t="shared" si="148"/>
        <v>10</v>
      </c>
      <c r="Z255" s="105">
        <f t="shared" si="149"/>
        <v>358620</v>
      </c>
      <c r="AA255" s="62">
        <f t="shared" si="150"/>
        <v>602775.27525029972</v>
      </c>
      <c r="AB255" s="106">
        <f t="shared" si="151"/>
        <v>301450</v>
      </c>
      <c r="AC255" s="107" t="str">
        <f t="shared" si="152"/>
        <v>0</v>
      </c>
      <c r="AD255" s="108">
        <f t="shared" si="153"/>
        <v>0</v>
      </c>
      <c r="AE255" s="106">
        <f t="shared" si="154"/>
        <v>301450</v>
      </c>
      <c r="AF255" s="109">
        <f t="shared" si="155"/>
        <v>301325.27525029972</v>
      </c>
      <c r="AG255" s="101">
        <f t="shared" si="156"/>
        <v>7</v>
      </c>
      <c r="AH255" s="70" t="str">
        <f t="shared" si="157"/>
        <v xml:space="preserve"> </v>
      </c>
      <c r="AI255" s="69">
        <f t="shared" si="158"/>
        <v>7</v>
      </c>
      <c r="AJ255" s="105">
        <f t="shared" si="159"/>
        <v>297885</v>
      </c>
      <c r="AK255" s="110">
        <f t="shared" si="160"/>
        <v>10</v>
      </c>
      <c r="AL255" s="111">
        <f t="shared" si="161"/>
        <v>7</v>
      </c>
      <c r="AM255" s="62">
        <f t="shared" si="162"/>
        <v>599335</v>
      </c>
      <c r="AN255" s="62">
        <f t="shared" si="163"/>
        <v>1963</v>
      </c>
      <c r="AO255" s="62">
        <f t="shared" si="174"/>
        <v>597372</v>
      </c>
      <c r="AP255" s="60">
        <f t="shared" si="164"/>
        <v>7</v>
      </c>
      <c r="AQ255" s="62">
        <f t="shared" si="165"/>
        <v>86870</v>
      </c>
      <c r="AR255" s="60">
        <f t="shared" si="166"/>
        <v>10</v>
      </c>
      <c r="AS255" s="62">
        <f t="shared" si="167"/>
        <v>301450</v>
      </c>
      <c r="AT255" s="112">
        <f t="shared" si="168"/>
        <v>7</v>
      </c>
      <c r="AU255" s="62">
        <f t="shared" si="169"/>
        <v>209052</v>
      </c>
      <c r="AV255" s="113">
        <f t="shared" si="170"/>
        <v>17</v>
      </c>
      <c r="AW255" s="62">
        <f t="shared" si="171"/>
        <v>955992</v>
      </c>
    </row>
    <row r="256" spans="2:49" s="114" customFormat="1" hidden="1" x14ac:dyDescent="0.25">
      <c r="B256" s="60" t="s">
        <v>488</v>
      </c>
      <c r="C256" s="2" t="str">
        <f t="shared" si="172"/>
        <v>04</v>
      </c>
      <c r="D256" s="60" t="s">
        <v>489</v>
      </c>
      <c r="E256" s="43">
        <v>193</v>
      </c>
      <c r="F256" s="60">
        <v>30</v>
      </c>
      <c r="G256" s="60">
        <v>5978.56</v>
      </c>
      <c r="H256" s="43">
        <f t="shared" si="132"/>
        <v>163</v>
      </c>
      <c r="I256" s="44">
        <f t="shared" si="133"/>
        <v>1.9378531677954959E-4</v>
      </c>
      <c r="J256" s="44">
        <f t="shared" si="134"/>
        <v>1.0940513695867646</v>
      </c>
      <c r="K256" s="45">
        <f t="shared" si="135"/>
        <v>0.15544041450777202</v>
      </c>
      <c r="L256" s="44">
        <f t="shared" si="136"/>
        <v>2.1201109122847127E-4</v>
      </c>
      <c r="M256" s="44">
        <f t="shared" si="137"/>
        <v>2.2091806317161899E-4</v>
      </c>
      <c r="N256" s="62">
        <f t="shared" si="138"/>
        <v>376323.71950036794</v>
      </c>
      <c r="O256" s="101">
        <f t="shared" si="139"/>
        <v>376323.71950036794</v>
      </c>
      <c r="P256" s="102">
        <f t="shared" si="173"/>
        <v>2.2880222840567744E-4</v>
      </c>
      <c r="Q256" s="101">
        <f t="shared" si="140"/>
        <v>389754.03091737267</v>
      </c>
      <c r="R256" s="101">
        <f t="shared" si="141"/>
        <v>10.868162147046251</v>
      </c>
      <c r="S256" s="101">
        <f t="shared" si="142"/>
        <v>11</v>
      </c>
      <c r="T256" s="101">
        <f t="shared" si="143"/>
        <v>11</v>
      </c>
      <c r="U256" s="101">
        <f t="shared" si="144"/>
        <v>394482</v>
      </c>
      <c r="V256" s="103" t="str">
        <f t="shared" si="145"/>
        <v>N/D</v>
      </c>
      <c r="W256" s="104" t="str">
        <f t="shared" si="146"/>
        <v xml:space="preserve"> </v>
      </c>
      <c r="X256" s="70" t="str">
        <f t="shared" si="147"/>
        <v xml:space="preserve"> </v>
      </c>
      <c r="Y256" s="69">
        <f t="shared" si="148"/>
        <v>11</v>
      </c>
      <c r="Z256" s="105">
        <f t="shared" si="149"/>
        <v>394482</v>
      </c>
      <c r="AA256" s="62">
        <f t="shared" si="150"/>
        <v>831385.9440794246</v>
      </c>
      <c r="AB256" s="106">
        <f t="shared" si="151"/>
        <v>331595</v>
      </c>
      <c r="AC256" s="107" t="str">
        <f t="shared" si="152"/>
        <v>0</v>
      </c>
      <c r="AD256" s="108">
        <f t="shared" si="153"/>
        <v>0</v>
      </c>
      <c r="AE256" s="106">
        <f t="shared" si="154"/>
        <v>331595</v>
      </c>
      <c r="AF256" s="109">
        <f t="shared" si="155"/>
        <v>499790.9440794246</v>
      </c>
      <c r="AG256" s="101">
        <f t="shared" si="156"/>
        <v>12</v>
      </c>
      <c r="AH256" s="70" t="str">
        <f t="shared" si="157"/>
        <v xml:space="preserve"> </v>
      </c>
      <c r="AI256" s="69">
        <f t="shared" si="158"/>
        <v>12</v>
      </c>
      <c r="AJ256" s="105">
        <f t="shared" si="159"/>
        <v>510660</v>
      </c>
      <c r="AK256" s="110">
        <f t="shared" si="160"/>
        <v>11</v>
      </c>
      <c r="AL256" s="111">
        <f t="shared" si="161"/>
        <v>12</v>
      </c>
      <c r="AM256" s="62">
        <f t="shared" si="162"/>
        <v>842255</v>
      </c>
      <c r="AN256" s="62">
        <f t="shared" si="163"/>
        <v>2758.7</v>
      </c>
      <c r="AO256" s="62">
        <f t="shared" si="174"/>
        <v>839496.3</v>
      </c>
      <c r="AP256" s="60">
        <f t="shared" si="164"/>
        <v>12</v>
      </c>
      <c r="AQ256" s="62">
        <f t="shared" si="165"/>
        <v>148920</v>
      </c>
      <c r="AR256" s="60">
        <f t="shared" si="166"/>
        <v>11</v>
      </c>
      <c r="AS256" s="62">
        <f t="shared" si="167"/>
        <v>331595</v>
      </c>
      <c r="AT256" s="112">
        <f t="shared" si="168"/>
        <v>12</v>
      </c>
      <c r="AU256" s="62">
        <f t="shared" si="169"/>
        <v>358981.30000000005</v>
      </c>
      <c r="AV256" s="113">
        <f t="shared" si="170"/>
        <v>23</v>
      </c>
      <c r="AW256" s="62">
        <f t="shared" si="171"/>
        <v>1233978.3</v>
      </c>
    </row>
    <row r="257" spans="2:49" s="114" customFormat="1" hidden="1" x14ac:dyDescent="0.25">
      <c r="B257" s="60" t="s">
        <v>490</v>
      </c>
      <c r="C257" s="2" t="str">
        <f t="shared" si="172"/>
        <v>04</v>
      </c>
      <c r="D257" s="60" t="s">
        <v>491</v>
      </c>
      <c r="E257" s="43">
        <v>239</v>
      </c>
      <c r="F257" s="60">
        <v>15</v>
      </c>
      <c r="G257" s="60">
        <v>5894.38</v>
      </c>
      <c r="H257" s="43">
        <f t="shared" si="132"/>
        <v>224</v>
      </c>
      <c r="I257" s="44">
        <f t="shared" si="133"/>
        <v>2.6630620220011723E-4</v>
      </c>
      <c r="J257" s="44">
        <f t="shared" si="134"/>
        <v>1.1096759550888555</v>
      </c>
      <c r="K257" s="45">
        <f t="shared" si="135"/>
        <v>6.2761506276150625E-2</v>
      </c>
      <c r="L257" s="44">
        <f t="shared" si="136"/>
        <v>2.9551358927250098E-4</v>
      </c>
      <c r="M257" s="44">
        <f t="shared" si="137"/>
        <v>3.0792865318834376E-4</v>
      </c>
      <c r="N257" s="62">
        <f t="shared" si="138"/>
        <v>524542.24179285392</v>
      </c>
      <c r="O257" s="101">
        <f t="shared" si="139"/>
        <v>524542.24179285392</v>
      </c>
      <c r="P257" s="102">
        <f t="shared" si="173"/>
        <v>3.1891806866294882E-4</v>
      </c>
      <c r="Q257" s="101">
        <f t="shared" si="140"/>
        <v>543262.2036065947</v>
      </c>
      <c r="R257" s="101">
        <f t="shared" si="141"/>
        <v>15.148686732658376</v>
      </c>
      <c r="S257" s="101">
        <f t="shared" si="142"/>
        <v>15</v>
      </c>
      <c r="T257" s="101">
        <f t="shared" si="143"/>
        <v>15</v>
      </c>
      <c r="U257" s="101">
        <f t="shared" si="144"/>
        <v>537930</v>
      </c>
      <c r="V257" s="103" t="str">
        <f t="shared" si="145"/>
        <v>N/D</v>
      </c>
      <c r="W257" s="104" t="str">
        <f t="shared" si="146"/>
        <v xml:space="preserve"> </v>
      </c>
      <c r="X257" s="70" t="str">
        <f t="shared" si="147"/>
        <v xml:space="preserve"> </v>
      </c>
      <c r="Y257" s="69">
        <f t="shared" si="148"/>
        <v>15</v>
      </c>
      <c r="Z257" s="105">
        <f t="shared" si="149"/>
        <v>537930</v>
      </c>
      <c r="AA257" s="62">
        <f t="shared" si="150"/>
        <v>1158834.8655819006</v>
      </c>
      <c r="AB257" s="106">
        <f t="shared" si="151"/>
        <v>452175</v>
      </c>
      <c r="AC257" s="107" t="str">
        <f t="shared" si="152"/>
        <v>0</v>
      </c>
      <c r="AD257" s="108">
        <f t="shared" si="153"/>
        <v>0</v>
      </c>
      <c r="AE257" s="106">
        <f t="shared" si="154"/>
        <v>452175</v>
      </c>
      <c r="AF257" s="109">
        <f t="shared" si="155"/>
        <v>706659.86558190058</v>
      </c>
      <c r="AG257" s="101">
        <f t="shared" si="156"/>
        <v>17</v>
      </c>
      <c r="AH257" s="70" t="str">
        <f t="shared" si="157"/>
        <v xml:space="preserve"> </v>
      </c>
      <c r="AI257" s="69">
        <f t="shared" si="158"/>
        <v>17</v>
      </c>
      <c r="AJ257" s="105">
        <f t="shared" si="159"/>
        <v>723435</v>
      </c>
      <c r="AK257" s="110">
        <f t="shared" si="160"/>
        <v>15</v>
      </c>
      <c r="AL257" s="111">
        <f t="shared" si="161"/>
        <v>17</v>
      </c>
      <c r="AM257" s="62">
        <f t="shared" si="162"/>
        <v>1175610</v>
      </c>
      <c r="AN257" s="62">
        <f t="shared" si="163"/>
        <v>3850.5</v>
      </c>
      <c r="AO257" s="62">
        <f t="shared" si="174"/>
        <v>1171759.5</v>
      </c>
      <c r="AP257" s="60">
        <f t="shared" si="164"/>
        <v>17</v>
      </c>
      <c r="AQ257" s="62">
        <f t="shared" si="165"/>
        <v>210970</v>
      </c>
      <c r="AR257" s="60">
        <f t="shared" si="166"/>
        <v>15</v>
      </c>
      <c r="AS257" s="62">
        <f t="shared" si="167"/>
        <v>452175</v>
      </c>
      <c r="AT257" s="112">
        <f t="shared" si="168"/>
        <v>17</v>
      </c>
      <c r="AU257" s="62">
        <f t="shared" si="169"/>
        <v>508614.5</v>
      </c>
      <c r="AV257" s="113">
        <f t="shared" si="170"/>
        <v>32</v>
      </c>
      <c r="AW257" s="62">
        <f t="shared" si="171"/>
        <v>1709689.5</v>
      </c>
    </row>
    <row r="258" spans="2:49" s="114" customFormat="1" hidden="1" x14ac:dyDescent="0.25">
      <c r="B258" s="60" t="s">
        <v>492</v>
      </c>
      <c r="C258" s="2" t="str">
        <f t="shared" si="172"/>
        <v>04</v>
      </c>
      <c r="D258" s="60" t="s">
        <v>493</v>
      </c>
      <c r="E258" s="43">
        <v>134</v>
      </c>
      <c r="F258" s="60">
        <v>0</v>
      </c>
      <c r="G258" s="60">
        <v>6195.03</v>
      </c>
      <c r="H258" s="43">
        <f t="shared" si="132"/>
        <v>134</v>
      </c>
      <c r="I258" s="44">
        <f t="shared" si="133"/>
        <v>1.5930817453042726E-4</v>
      </c>
      <c r="J258" s="44">
        <f t="shared" si="134"/>
        <v>1.0558224506026037</v>
      </c>
      <c r="K258" s="45">
        <f t="shared" si="135"/>
        <v>0</v>
      </c>
      <c r="L258" s="44">
        <f t="shared" si="136"/>
        <v>1.68201147233743E-4</v>
      </c>
      <c r="M258" s="44">
        <f t="shared" si="137"/>
        <v>1.752675836665508E-4</v>
      </c>
      <c r="N258" s="62">
        <f t="shared" si="138"/>
        <v>298560.23562002589</v>
      </c>
      <c r="O258" s="101">
        <f t="shared" si="139"/>
        <v>298560.23562002589</v>
      </c>
      <c r="P258" s="102">
        <f t="shared" si="173"/>
        <v>1.8152256603405317E-4</v>
      </c>
      <c r="Q258" s="101">
        <f t="shared" si="140"/>
        <v>309215.30925300036</v>
      </c>
      <c r="R258" s="101">
        <f t="shared" si="141"/>
        <v>8.6223665510289536</v>
      </c>
      <c r="S258" s="101">
        <f t="shared" si="142"/>
        <v>9</v>
      </c>
      <c r="T258" s="101">
        <f t="shared" si="143"/>
        <v>10</v>
      </c>
      <c r="U258" s="101">
        <f t="shared" si="144"/>
        <v>358620</v>
      </c>
      <c r="V258" s="103" t="str">
        <f t="shared" si="145"/>
        <v>N/D</v>
      </c>
      <c r="W258" s="104" t="str">
        <f t="shared" si="146"/>
        <v xml:space="preserve"> </v>
      </c>
      <c r="X258" s="70" t="str">
        <f t="shared" si="147"/>
        <v xml:space="preserve"> </v>
      </c>
      <c r="Y258" s="69">
        <f t="shared" si="148"/>
        <v>10</v>
      </c>
      <c r="Z258" s="105">
        <f t="shared" si="149"/>
        <v>358620</v>
      </c>
      <c r="AA258" s="62">
        <f t="shared" si="150"/>
        <v>659588.46198980557</v>
      </c>
      <c r="AB258" s="106">
        <f t="shared" si="151"/>
        <v>301450</v>
      </c>
      <c r="AC258" s="107" t="str">
        <f t="shared" si="152"/>
        <v>0</v>
      </c>
      <c r="AD258" s="108">
        <f t="shared" si="153"/>
        <v>0</v>
      </c>
      <c r="AE258" s="106">
        <f t="shared" si="154"/>
        <v>301450</v>
      </c>
      <c r="AF258" s="109">
        <f t="shared" si="155"/>
        <v>358138.46198980557</v>
      </c>
      <c r="AG258" s="101">
        <f t="shared" si="156"/>
        <v>8</v>
      </c>
      <c r="AH258" s="70" t="str">
        <f t="shared" si="157"/>
        <v xml:space="preserve"> </v>
      </c>
      <c r="AI258" s="69">
        <f t="shared" si="158"/>
        <v>8</v>
      </c>
      <c r="AJ258" s="105">
        <f t="shared" si="159"/>
        <v>340440</v>
      </c>
      <c r="AK258" s="110">
        <f t="shared" si="160"/>
        <v>10</v>
      </c>
      <c r="AL258" s="111">
        <f t="shared" si="161"/>
        <v>8</v>
      </c>
      <c r="AM258" s="62">
        <f t="shared" si="162"/>
        <v>641890</v>
      </c>
      <c r="AN258" s="62">
        <f t="shared" si="163"/>
        <v>2102.4</v>
      </c>
      <c r="AO258" s="62">
        <f t="shared" si="174"/>
        <v>639787.6</v>
      </c>
      <c r="AP258" s="60">
        <f t="shared" si="164"/>
        <v>8</v>
      </c>
      <c r="AQ258" s="62">
        <f t="shared" si="165"/>
        <v>99280</v>
      </c>
      <c r="AR258" s="60">
        <f t="shared" si="166"/>
        <v>10</v>
      </c>
      <c r="AS258" s="62">
        <f t="shared" si="167"/>
        <v>301450</v>
      </c>
      <c r="AT258" s="112">
        <f t="shared" si="168"/>
        <v>8</v>
      </c>
      <c r="AU258" s="62">
        <f t="shared" si="169"/>
        <v>239057.59999999998</v>
      </c>
      <c r="AV258" s="113">
        <f t="shared" si="170"/>
        <v>18</v>
      </c>
      <c r="AW258" s="62">
        <f t="shared" si="171"/>
        <v>998407.6</v>
      </c>
    </row>
    <row r="259" spans="2:49" s="114" customFormat="1" hidden="1" x14ac:dyDescent="0.25">
      <c r="B259" s="60" t="s">
        <v>494</v>
      </c>
      <c r="C259" s="2" t="str">
        <f t="shared" si="172"/>
        <v>04</v>
      </c>
      <c r="D259" s="60" t="s">
        <v>495</v>
      </c>
      <c r="E259" s="43">
        <v>114</v>
      </c>
      <c r="F259" s="60">
        <v>0</v>
      </c>
      <c r="G259" s="60">
        <v>6842.01</v>
      </c>
      <c r="H259" s="43">
        <f t="shared" si="132"/>
        <v>114</v>
      </c>
      <c r="I259" s="44">
        <f t="shared" si="133"/>
        <v>1.3553083504827393E-4</v>
      </c>
      <c r="J259" s="44">
        <f t="shared" si="134"/>
        <v>0.95598395152252735</v>
      </c>
      <c r="K259" s="45">
        <f t="shared" si="135"/>
        <v>0</v>
      </c>
      <c r="L259" s="44">
        <f t="shared" si="136"/>
        <v>1.2956530324259675E-4</v>
      </c>
      <c r="M259" s="44">
        <f t="shared" si="137"/>
        <v>1.3500857752650486E-4</v>
      </c>
      <c r="N259" s="62">
        <f t="shared" si="138"/>
        <v>229980.87766032515</v>
      </c>
      <c r="O259" s="101">
        <f t="shared" si="139"/>
        <v>229980.87766032515</v>
      </c>
      <c r="P259" s="102">
        <f t="shared" si="173"/>
        <v>1.3982678893915542E-4</v>
      </c>
      <c r="Q259" s="101">
        <f t="shared" si="140"/>
        <v>238188.47831604519</v>
      </c>
      <c r="R259" s="101">
        <f t="shared" si="141"/>
        <v>6.6418068795952596</v>
      </c>
      <c r="S259" s="101">
        <f t="shared" si="142"/>
        <v>7</v>
      </c>
      <c r="T259" s="101">
        <f t="shared" si="143"/>
        <v>10</v>
      </c>
      <c r="U259" s="101">
        <f t="shared" si="144"/>
        <v>358620</v>
      </c>
      <c r="V259" s="103" t="str">
        <f t="shared" si="145"/>
        <v>N/D</v>
      </c>
      <c r="W259" s="104" t="str">
        <f t="shared" si="146"/>
        <v xml:space="preserve"> </v>
      </c>
      <c r="X259" s="70" t="str">
        <f t="shared" si="147"/>
        <v xml:space="preserve"> </v>
      </c>
      <c r="Y259" s="69">
        <f t="shared" si="148"/>
        <v>10</v>
      </c>
      <c r="Z259" s="105">
        <f t="shared" si="149"/>
        <v>358620</v>
      </c>
      <c r="AA259" s="62">
        <f t="shared" si="150"/>
        <v>508080.8335645108</v>
      </c>
      <c r="AB259" s="106">
        <f t="shared" si="151"/>
        <v>301450</v>
      </c>
      <c r="AC259" s="107" t="str">
        <f t="shared" si="152"/>
        <v>0</v>
      </c>
      <c r="AD259" s="108">
        <f t="shared" si="153"/>
        <v>0</v>
      </c>
      <c r="AE259" s="106">
        <f t="shared" si="154"/>
        <v>301450</v>
      </c>
      <c r="AF259" s="109">
        <f t="shared" si="155"/>
        <v>206630.8335645108</v>
      </c>
      <c r="AG259" s="101">
        <f t="shared" si="156"/>
        <v>5</v>
      </c>
      <c r="AH259" s="70" t="str">
        <f t="shared" si="157"/>
        <v xml:space="preserve"> </v>
      </c>
      <c r="AI259" s="69">
        <f t="shared" si="158"/>
        <v>5</v>
      </c>
      <c r="AJ259" s="105">
        <f t="shared" si="159"/>
        <v>212775</v>
      </c>
      <c r="AK259" s="110">
        <f t="shared" si="160"/>
        <v>10</v>
      </c>
      <c r="AL259" s="111">
        <f t="shared" si="161"/>
        <v>5</v>
      </c>
      <c r="AM259" s="62">
        <f t="shared" si="162"/>
        <v>514225</v>
      </c>
      <c r="AN259" s="62">
        <f t="shared" si="163"/>
        <v>1684.3</v>
      </c>
      <c r="AO259" s="62">
        <f t="shared" si="174"/>
        <v>512540.7</v>
      </c>
      <c r="AP259" s="60">
        <f t="shared" si="164"/>
        <v>5</v>
      </c>
      <c r="AQ259" s="62">
        <f t="shared" si="165"/>
        <v>62050</v>
      </c>
      <c r="AR259" s="60">
        <f t="shared" si="166"/>
        <v>10</v>
      </c>
      <c r="AS259" s="62">
        <f t="shared" si="167"/>
        <v>301450</v>
      </c>
      <c r="AT259" s="112">
        <f t="shared" si="168"/>
        <v>5</v>
      </c>
      <c r="AU259" s="62">
        <f t="shared" si="169"/>
        <v>149040.70000000001</v>
      </c>
      <c r="AV259" s="113">
        <f t="shared" si="170"/>
        <v>15</v>
      </c>
      <c r="AW259" s="62">
        <f t="shared" si="171"/>
        <v>871160.7</v>
      </c>
    </row>
    <row r="260" spans="2:49" s="114" customFormat="1" hidden="1" x14ac:dyDescent="0.25">
      <c r="B260" s="60" t="s">
        <v>496</v>
      </c>
      <c r="C260" s="2" t="str">
        <f t="shared" si="172"/>
        <v>04</v>
      </c>
      <c r="D260" s="60" t="s">
        <v>497</v>
      </c>
      <c r="E260" s="43">
        <v>373</v>
      </c>
      <c r="F260" s="60">
        <v>0</v>
      </c>
      <c r="G260" s="60">
        <v>6219.59</v>
      </c>
      <c r="H260" s="43">
        <f t="shared" si="132"/>
        <v>373</v>
      </c>
      <c r="I260" s="44">
        <f t="shared" si="133"/>
        <v>4.4344738134215948E-4</v>
      </c>
      <c r="J260" s="44">
        <f t="shared" si="134"/>
        <v>1.0516532048184282</v>
      </c>
      <c r="K260" s="45">
        <f t="shared" si="135"/>
        <v>0</v>
      </c>
      <c r="L260" s="44">
        <f t="shared" si="136"/>
        <v>4.6635285975682168E-4</v>
      </c>
      <c r="M260" s="44">
        <f t="shared" si="137"/>
        <v>4.8594519246636104E-4</v>
      </c>
      <c r="N260" s="62">
        <f t="shared" si="138"/>
        <v>827785.19636123872</v>
      </c>
      <c r="O260" s="101">
        <f t="shared" si="139"/>
        <v>827785.19636123872</v>
      </c>
      <c r="P260" s="102">
        <f t="shared" si="173"/>
        <v>5.0328769555142933E-4</v>
      </c>
      <c r="Q260" s="101">
        <f t="shared" si="140"/>
        <v>857327.34955923003</v>
      </c>
      <c r="R260" s="101">
        <f t="shared" si="141"/>
        <v>23.906289374804249</v>
      </c>
      <c r="S260" s="101">
        <f t="shared" si="142"/>
        <v>24</v>
      </c>
      <c r="T260" s="101">
        <f t="shared" si="143"/>
        <v>24</v>
      </c>
      <c r="U260" s="101">
        <f t="shared" si="144"/>
        <v>860688</v>
      </c>
      <c r="V260" s="103" t="str">
        <f t="shared" si="145"/>
        <v>N/D</v>
      </c>
      <c r="W260" s="104" t="str">
        <f t="shared" si="146"/>
        <v xml:space="preserve"> </v>
      </c>
      <c r="X260" s="70" t="str">
        <f t="shared" si="147"/>
        <v xml:space="preserve"> </v>
      </c>
      <c r="Y260" s="69">
        <f t="shared" si="148"/>
        <v>24</v>
      </c>
      <c r="Z260" s="105">
        <f t="shared" si="149"/>
        <v>860688</v>
      </c>
      <c r="AA260" s="62">
        <f t="shared" si="150"/>
        <v>1828768.5344029649</v>
      </c>
      <c r="AB260" s="106">
        <f t="shared" si="151"/>
        <v>723480</v>
      </c>
      <c r="AC260" s="107" t="str">
        <f t="shared" si="152"/>
        <v>0</v>
      </c>
      <c r="AD260" s="108">
        <f t="shared" si="153"/>
        <v>0</v>
      </c>
      <c r="AE260" s="106">
        <f t="shared" si="154"/>
        <v>723480</v>
      </c>
      <c r="AF260" s="109">
        <f t="shared" si="155"/>
        <v>1105288.5344029649</v>
      </c>
      <c r="AG260" s="101">
        <f t="shared" si="156"/>
        <v>26</v>
      </c>
      <c r="AH260" s="70" t="str">
        <f t="shared" si="157"/>
        <v xml:space="preserve"> </v>
      </c>
      <c r="AI260" s="69">
        <f t="shared" si="158"/>
        <v>26</v>
      </c>
      <c r="AJ260" s="105">
        <f t="shared" si="159"/>
        <v>1106430</v>
      </c>
      <c r="AK260" s="110">
        <f t="shared" si="160"/>
        <v>24</v>
      </c>
      <c r="AL260" s="111">
        <f t="shared" si="161"/>
        <v>26</v>
      </c>
      <c r="AM260" s="62">
        <f t="shared" si="162"/>
        <v>1829910</v>
      </c>
      <c r="AN260" s="62">
        <f t="shared" si="163"/>
        <v>5993.6</v>
      </c>
      <c r="AO260" s="62">
        <f t="shared" si="174"/>
        <v>1823916.4</v>
      </c>
      <c r="AP260" s="60">
        <f t="shared" si="164"/>
        <v>26</v>
      </c>
      <c r="AQ260" s="62">
        <f t="shared" si="165"/>
        <v>322660</v>
      </c>
      <c r="AR260" s="60">
        <f t="shared" si="166"/>
        <v>24</v>
      </c>
      <c r="AS260" s="62">
        <f t="shared" si="167"/>
        <v>723480</v>
      </c>
      <c r="AT260" s="112">
        <f t="shared" si="168"/>
        <v>26</v>
      </c>
      <c r="AU260" s="62">
        <f t="shared" si="169"/>
        <v>777776.39999999991</v>
      </c>
      <c r="AV260" s="113">
        <f t="shared" si="170"/>
        <v>50</v>
      </c>
      <c r="AW260" s="62">
        <f t="shared" si="171"/>
        <v>2684604.4</v>
      </c>
    </row>
    <row r="261" spans="2:49" s="114" customFormat="1" hidden="1" x14ac:dyDescent="0.25">
      <c r="B261" s="60" t="s">
        <v>498</v>
      </c>
      <c r="C261" s="2" t="str">
        <f t="shared" si="172"/>
        <v>04</v>
      </c>
      <c r="D261" s="60" t="s">
        <v>499</v>
      </c>
      <c r="E261" s="43">
        <v>124</v>
      </c>
      <c r="F261" s="60">
        <v>0</v>
      </c>
      <c r="G261" s="60">
        <v>6600.71</v>
      </c>
      <c r="H261" s="43">
        <f t="shared" si="132"/>
        <v>124</v>
      </c>
      <c r="I261" s="44">
        <f t="shared" si="133"/>
        <v>1.474195047893506E-4</v>
      </c>
      <c r="J261" s="44">
        <f t="shared" si="134"/>
        <v>0.99093154466059674</v>
      </c>
      <c r="K261" s="45">
        <f t="shared" si="135"/>
        <v>0</v>
      </c>
      <c r="L261" s="44">
        <f t="shared" si="136"/>
        <v>1.4608263759401143E-4</v>
      </c>
      <c r="M261" s="44">
        <f t="shared" si="137"/>
        <v>1.5221983516651343E-4</v>
      </c>
      <c r="N261" s="62">
        <f t="shared" si="138"/>
        <v>259299.46030304697</v>
      </c>
      <c r="O261" s="101">
        <f t="shared" si="139"/>
        <v>259299.46030304697</v>
      </c>
      <c r="P261" s="102">
        <f t="shared" si="173"/>
        <v>1.576522851668632E-4</v>
      </c>
      <c r="Q261" s="101">
        <f t="shared" si="140"/>
        <v>268553.38802983158</v>
      </c>
      <c r="R261" s="101">
        <f t="shared" si="141"/>
        <v>7.4885223364517195</v>
      </c>
      <c r="S261" s="101">
        <f t="shared" si="142"/>
        <v>7</v>
      </c>
      <c r="T261" s="101">
        <f t="shared" si="143"/>
        <v>10</v>
      </c>
      <c r="U261" s="101">
        <f t="shared" si="144"/>
        <v>358620</v>
      </c>
      <c r="V261" s="103" t="str">
        <f t="shared" si="145"/>
        <v>N/D</v>
      </c>
      <c r="W261" s="104" t="str">
        <f t="shared" si="146"/>
        <v xml:space="preserve"> </v>
      </c>
      <c r="X261" s="70" t="str">
        <f t="shared" si="147"/>
        <v xml:space="preserve"> </v>
      </c>
      <c r="Y261" s="69">
        <f t="shared" si="148"/>
        <v>10</v>
      </c>
      <c r="Z261" s="105">
        <f t="shared" si="149"/>
        <v>358620</v>
      </c>
      <c r="AA261" s="62">
        <f t="shared" si="150"/>
        <v>572852.34874259168</v>
      </c>
      <c r="AB261" s="106">
        <f t="shared" si="151"/>
        <v>301450</v>
      </c>
      <c r="AC261" s="107" t="str">
        <f t="shared" si="152"/>
        <v>0</v>
      </c>
      <c r="AD261" s="108">
        <f t="shared" si="153"/>
        <v>0</v>
      </c>
      <c r="AE261" s="106">
        <f t="shared" si="154"/>
        <v>301450</v>
      </c>
      <c r="AF261" s="109">
        <f t="shared" si="155"/>
        <v>271402.34874259168</v>
      </c>
      <c r="AG261" s="101">
        <f t="shared" si="156"/>
        <v>6</v>
      </c>
      <c r="AH261" s="70" t="str">
        <f t="shared" si="157"/>
        <v xml:space="preserve"> </v>
      </c>
      <c r="AI261" s="69">
        <f t="shared" si="158"/>
        <v>6</v>
      </c>
      <c r="AJ261" s="105">
        <f t="shared" si="159"/>
        <v>255330</v>
      </c>
      <c r="AK261" s="110">
        <f t="shared" si="160"/>
        <v>10</v>
      </c>
      <c r="AL261" s="111">
        <f t="shared" si="161"/>
        <v>6</v>
      </c>
      <c r="AM261" s="62">
        <f t="shared" si="162"/>
        <v>556780</v>
      </c>
      <c r="AN261" s="62">
        <f t="shared" si="163"/>
        <v>1823.6</v>
      </c>
      <c r="AO261" s="62">
        <f t="shared" si="174"/>
        <v>554956.4</v>
      </c>
      <c r="AP261" s="60">
        <f t="shared" si="164"/>
        <v>6</v>
      </c>
      <c r="AQ261" s="62">
        <f t="shared" si="165"/>
        <v>74460</v>
      </c>
      <c r="AR261" s="60">
        <f t="shared" si="166"/>
        <v>10</v>
      </c>
      <c r="AS261" s="62">
        <f t="shared" si="167"/>
        <v>301450</v>
      </c>
      <c r="AT261" s="112">
        <f t="shared" si="168"/>
        <v>6</v>
      </c>
      <c r="AU261" s="62">
        <f t="shared" si="169"/>
        <v>179046.40000000002</v>
      </c>
      <c r="AV261" s="113">
        <f t="shared" si="170"/>
        <v>16</v>
      </c>
      <c r="AW261" s="62">
        <f t="shared" si="171"/>
        <v>913576.4</v>
      </c>
    </row>
    <row r="262" spans="2:49" s="114" customFormat="1" hidden="1" x14ac:dyDescent="0.25">
      <c r="B262" s="60" t="s">
        <v>500</v>
      </c>
      <c r="C262" s="2" t="str">
        <f t="shared" si="172"/>
        <v>04</v>
      </c>
      <c r="D262" s="60" t="s">
        <v>501</v>
      </c>
      <c r="E262" s="43">
        <v>153</v>
      </c>
      <c r="F262" s="60">
        <v>0</v>
      </c>
      <c r="G262" s="60">
        <v>5887.4</v>
      </c>
      <c r="H262" s="43">
        <f t="shared" si="132"/>
        <v>153</v>
      </c>
      <c r="I262" s="44">
        <f t="shared" si="133"/>
        <v>1.8189664703847293E-4</v>
      </c>
      <c r="J262" s="44">
        <f t="shared" si="134"/>
        <v>1.1109915677814737</v>
      </c>
      <c r="K262" s="45">
        <f t="shared" si="135"/>
        <v>0</v>
      </c>
      <c r="L262" s="44">
        <f t="shared" si="136"/>
        <v>2.0208564106746638E-4</v>
      </c>
      <c r="M262" s="44">
        <f t="shared" si="137"/>
        <v>2.1057562677845556E-4</v>
      </c>
      <c r="N262" s="62">
        <f t="shared" si="138"/>
        <v>358705.85667695693</v>
      </c>
      <c r="O262" s="101">
        <f t="shared" si="139"/>
        <v>358705.85667695693</v>
      </c>
      <c r="P262" s="102">
        <f t="shared" si="173"/>
        <v>2.1809068920455079E-4</v>
      </c>
      <c r="Q262" s="101">
        <f t="shared" si="140"/>
        <v>371507.41850428755</v>
      </c>
      <c r="R262" s="101">
        <f t="shared" si="141"/>
        <v>10.359361399372247</v>
      </c>
      <c r="S262" s="101">
        <f t="shared" si="142"/>
        <v>10</v>
      </c>
      <c r="T262" s="101">
        <f t="shared" si="143"/>
        <v>10</v>
      </c>
      <c r="U262" s="101">
        <f t="shared" si="144"/>
        <v>358620</v>
      </c>
      <c r="V262" s="103" t="str">
        <f t="shared" si="145"/>
        <v>N/D</v>
      </c>
      <c r="W262" s="104" t="str">
        <f t="shared" si="146"/>
        <v xml:space="preserve"> </v>
      </c>
      <c r="X262" s="70" t="str">
        <f t="shared" si="147"/>
        <v xml:space="preserve"> </v>
      </c>
      <c r="Y262" s="69">
        <f t="shared" si="148"/>
        <v>10</v>
      </c>
      <c r="Z262" s="105">
        <f t="shared" si="149"/>
        <v>358620</v>
      </c>
      <c r="AA262" s="62">
        <f t="shared" si="150"/>
        <v>792464.01926546392</v>
      </c>
      <c r="AB262" s="106">
        <f t="shared" si="151"/>
        <v>301450</v>
      </c>
      <c r="AC262" s="107" t="str">
        <f t="shared" si="152"/>
        <v>0</v>
      </c>
      <c r="AD262" s="108">
        <f t="shared" si="153"/>
        <v>0</v>
      </c>
      <c r="AE262" s="106">
        <f t="shared" si="154"/>
        <v>301450</v>
      </c>
      <c r="AF262" s="109">
        <f t="shared" si="155"/>
        <v>491014.01926546392</v>
      </c>
      <c r="AG262" s="101">
        <f t="shared" si="156"/>
        <v>12</v>
      </c>
      <c r="AH262" s="70" t="str">
        <f t="shared" si="157"/>
        <v xml:space="preserve"> </v>
      </c>
      <c r="AI262" s="69">
        <f t="shared" si="158"/>
        <v>12</v>
      </c>
      <c r="AJ262" s="105">
        <f t="shared" si="159"/>
        <v>510660</v>
      </c>
      <c r="AK262" s="110">
        <f t="shared" si="160"/>
        <v>10</v>
      </c>
      <c r="AL262" s="111">
        <f t="shared" si="161"/>
        <v>12</v>
      </c>
      <c r="AM262" s="62">
        <f t="shared" si="162"/>
        <v>812110</v>
      </c>
      <c r="AN262" s="62">
        <f t="shared" si="163"/>
        <v>2659.9</v>
      </c>
      <c r="AO262" s="62">
        <f t="shared" si="174"/>
        <v>809450.1</v>
      </c>
      <c r="AP262" s="60">
        <f t="shared" si="164"/>
        <v>12</v>
      </c>
      <c r="AQ262" s="62">
        <f t="shared" si="165"/>
        <v>148920</v>
      </c>
      <c r="AR262" s="60">
        <f t="shared" si="166"/>
        <v>10</v>
      </c>
      <c r="AS262" s="62">
        <f t="shared" si="167"/>
        <v>301450</v>
      </c>
      <c r="AT262" s="112">
        <f t="shared" si="168"/>
        <v>12</v>
      </c>
      <c r="AU262" s="62">
        <f t="shared" si="169"/>
        <v>359080.1</v>
      </c>
      <c r="AV262" s="113">
        <f t="shared" si="170"/>
        <v>22</v>
      </c>
      <c r="AW262" s="62">
        <f t="shared" si="171"/>
        <v>1168070.1000000001</v>
      </c>
    </row>
    <row r="263" spans="2:49" s="114" customFormat="1" hidden="1" x14ac:dyDescent="0.25">
      <c r="B263" s="60" t="s">
        <v>502</v>
      </c>
      <c r="C263" s="2" t="str">
        <f t="shared" si="172"/>
        <v>04</v>
      </c>
      <c r="D263" s="60" t="s">
        <v>503</v>
      </c>
      <c r="E263" s="43">
        <v>202</v>
      </c>
      <c r="F263" s="60">
        <v>0</v>
      </c>
      <c r="G263" s="60">
        <v>7036.69</v>
      </c>
      <c r="H263" s="43">
        <f t="shared" si="132"/>
        <v>202</v>
      </c>
      <c r="I263" s="44">
        <f t="shared" si="133"/>
        <v>2.4015112876974858E-4</v>
      </c>
      <c r="J263" s="44">
        <f t="shared" si="134"/>
        <v>0.9295353008526237</v>
      </c>
      <c r="K263" s="45">
        <f t="shared" si="135"/>
        <v>0</v>
      </c>
      <c r="L263" s="44">
        <f t="shared" si="136"/>
        <v>2.2322895173108542E-4</v>
      </c>
      <c r="M263" s="44">
        <f t="shared" si="137"/>
        <v>2.326072064178857E-4</v>
      </c>
      <c r="N263" s="62">
        <f t="shared" si="138"/>
        <v>396235.63526250474</v>
      </c>
      <c r="O263" s="101">
        <f t="shared" si="139"/>
        <v>396235.63526250474</v>
      </c>
      <c r="P263" s="102">
        <f t="shared" si="173"/>
        <v>2.4090853598642662E-4</v>
      </c>
      <c r="Q263" s="101">
        <f t="shared" si="140"/>
        <v>410376.56686032005</v>
      </c>
      <c r="R263" s="101">
        <f t="shared" si="141"/>
        <v>11.443214735941108</v>
      </c>
      <c r="S263" s="101">
        <f t="shared" si="142"/>
        <v>11</v>
      </c>
      <c r="T263" s="101">
        <f t="shared" si="143"/>
        <v>11</v>
      </c>
      <c r="U263" s="101">
        <f t="shared" si="144"/>
        <v>394482</v>
      </c>
      <c r="V263" s="103" t="str">
        <f t="shared" si="145"/>
        <v>N/D</v>
      </c>
      <c r="W263" s="104" t="str">
        <f t="shared" si="146"/>
        <v xml:space="preserve"> </v>
      </c>
      <c r="X263" s="70" t="str">
        <f t="shared" si="147"/>
        <v xml:space="preserve"> </v>
      </c>
      <c r="Y263" s="69">
        <f t="shared" si="148"/>
        <v>11</v>
      </c>
      <c r="Z263" s="105">
        <f t="shared" si="149"/>
        <v>394482</v>
      </c>
      <c r="AA263" s="62">
        <f t="shared" si="150"/>
        <v>875375.96125483129</v>
      </c>
      <c r="AB263" s="106">
        <f t="shared" si="151"/>
        <v>331595</v>
      </c>
      <c r="AC263" s="107" t="str">
        <f t="shared" si="152"/>
        <v>0</v>
      </c>
      <c r="AD263" s="108">
        <f t="shared" si="153"/>
        <v>0</v>
      </c>
      <c r="AE263" s="106">
        <f t="shared" si="154"/>
        <v>331595</v>
      </c>
      <c r="AF263" s="109">
        <f t="shared" si="155"/>
        <v>543780.96125483129</v>
      </c>
      <c r="AG263" s="101">
        <f t="shared" si="156"/>
        <v>13</v>
      </c>
      <c r="AH263" s="70" t="str">
        <f t="shared" si="157"/>
        <v xml:space="preserve"> </v>
      </c>
      <c r="AI263" s="69">
        <f t="shared" si="158"/>
        <v>13</v>
      </c>
      <c r="AJ263" s="105">
        <f t="shared" si="159"/>
        <v>553215</v>
      </c>
      <c r="AK263" s="110">
        <f t="shared" si="160"/>
        <v>11</v>
      </c>
      <c r="AL263" s="111">
        <f t="shared" si="161"/>
        <v>13</v>
      </c>
      <c r="AM263" s="62">
        <f t="shared" si="162"/>
        <v>884810</v>
      </c>
      <c r="AN263" s="62">
        <f t="shared" si="163"/>
        <v>2898</v>
      </c>
      <c r="AO263" s="62">
        <f t="shared" si="174"/>
        <v>881912</v>
      </c>
      <c r="AP263" s="60">
        <f t="shared" si="164"/>
        <v>13</v>
      </c>
      <c r="AQ263" s="62">
        <f t="shared" si="165"/>
        <v>161330</v>
      </c>
      <c r="AR263" s="60">
        <f t="shared" si="166"/>
        <v>11</v>
      </c>
      <c r="AS263" s="62">
        <f t="shared" si="167"/>
        <v>331595</v>
      </c>
      <c r="AT263" s="112">
        <f t="shared" si="168"/>
        <v>13</v>
      </c>
      <c r="AU263" s="62">
        <f t="shared" si="169"/>
        <v>388987</v>
      </c>
      <c r="AV263" s="113">
        <f t="shared" si="170"/>
        <v>24</v>
      </c>
      <c r="AW263" s="62">
        <f t="shared" si="171"/>
        <v>1276394</v>
      </c>
    </row>
    <row r="264" spans="2:49" s="114" customFormat="1" hidden="1" x14ac:dyDescent="0.25">
      <c r="B264" s="60" t="s">
        <v>504</v>
      </c>
      <c r="C264" s="2" t="str">
        <f t="shared" si="172"/>
        <v>04</v>
      </c>
      <c r="D264" s="60" t="s">
        <v>505</v>
      </c>
      <c r="E264" s="43">
        <v>124</v>
      </c>
      <c r="F264" s="60">
        <v>0</v>
      </c>
      <c r="G264" s="60">
        <v>6665.31</v>
      </c>
      <c r="H264" s="43">
        <f t="shared" si="132"/>
        <v>124</v>
      </c>
      <c r="I264" s="44">
        <f t="shared" si="133"/>
        <v>1.474195047893506E-4</v>
      </c>
      <c r="J264" s="44">
        <f t="shared" si="134"/>
        <v>0.98132746356233203</v>
      </c>
      <c r="K264" s="45">
        <f t="shared" si="135"/>
        <v>0</v>
      </c>
      <c r="L264" s="44">
        <f t="shared" si="136"/>
        <v>1.4466680871454848E-4</v>
      </c>
      <c r="M264" s="44">
        <f t="shared" si="137"/>
        <v>1.5074452473807774E-4</v>
      </c>
      <c r="N264" s="62">
        <f t="shared" si="138"/>
        <v>256786.33711214113</v>
      </c>
      <c r="O264" s="101">
        <f t="shared" si="139"/>
        <v>256786.33711214113</v>
      </c>
      <c r="P264" s="102">
        <f t="shared" si="173"/>
        <v>1.5612432358341408E-4</v>
      </c>
      <c r="Q264" s="101">
        <f t="shared" si="140"/>
        <v>265950.57602758007</v>
      </c>
      <c r="R264" s="101">
        <f t="shared" si="141"/>
        <v>7.4159437852763395</v>
      </c>
      <c r="S264" s="101">
        <f t="shared" si="142"/>
        <v>7</v>
      </c>
      <c r="T264" s="101">
        <f t="shared" si="143"/>
        <v>10</v>
      </c>
      <c r="U264" s="101">
        <f t="shared" si="144"/>
        <v>358620</v>
      </c>
      <c r="V264" s="103" t="str">
        <f t="shared" si="145"/>
        <v>N/D</v>
      </c>
      <c r="W264" s="104" t="str">
        <f t="shared" si="146"/>
        <v xml:space="preserve"> </v>
      </c>
      <c r="X264" s="70" t="str">
        <f t="shared" si="147"/>
        <v xml:space="preserve"> </v>
      </c>
      <c r="Y264" s="69">
        <f t="shared" si="148"/>
        <v>10</v>
      </c>
      <c r="Z264" s="105">
        <f t="shared" si="149"/>
        <v>358620</v>
      </c>
      <c r="AA264" s="62">
        <f t="shared" si="150"/>
        <v>567300.27963721298</v>
      </c>
      <c r="AB264" s="106">
        <f t="shared" si="151"/>
        <v>301450</v>
      </c>
      <c r="AC264" s="107" t="str">
        <f t="shared" si="152"/>
        <v>0</v>
      </c>
      <c r="AD264" s="108">
        <f t="shared" si="153"/>
        <v>0</v>
      </c>
      <c r="AE264" s="106">
        <f t="shared" si="154"/>
        <v>301450</v>
      </c>
      <c r="AF264" s="109">
        <f t="shared" si="155"/>
        <v>265850.27963721298</v>
      </c>
      <c r="AG264" s="101">
        <f t="shared" si="156"/>
        <v>6</v>
      </c>
      <c r="AH264" s="70" t="str">
        <f t="shared" si="157"/>
        <v xml:space="preserve"> </v>
      </c>
      <c r="AI264" s="69">
        <f t="shared" si="158"/>
        <v>6</v>
      </c>
      <c r="AJ264" s="105">
        <f t="shared" si="159"/>
        <v>255330</v>
      </c>
      <c r="AK264" s="110">
        <f t="shared" si="160"/>
        <v>10</v>
      </c>
      <c r="AL264" s="111">
        <f t="shared" si="161"/>
        <v>6</v>
      </c>
      <c r="AM264" s="62">
        <f t="shared" si="162"/>
        <v>556780</v>
      </c>
      <c r="AN264" s="62">
        <f t="shared" si="163"/>
        <v>1823.6</v>
      </c>
      <c r="AO264" s="62">
        <f t="shared" si="174"/>
        <v>554956.4</v>
      </c>
      <c r="AP264" s="60">
        <f t="shared" si="164"/>
        <v>6</v>
      </c>
      <c r="AQ264" s="62">
        <f t="shared" si="165"/>
        <v>74460</v>
      </c>
      <c r="AR264" s="60">
        <f t="shared" si="166"/>
        <v>10</v>
      </c>
      <c r="AS264" s="62">
        <f t="shared" si="167"/>
        <v>301450</v>
      </c>
      <c r="AT264" s="112">
        <f t="shared" si="168"/>
        <v>6</v>
      </c>
      <c r="AU264" s="62">
        <f t="shared" si="169"/>
        <v>179046.40000000002</v>
      </c>
      <c r="AV264" s="113">
        <f t="shared" si="170"/>
        <v>16</v>
      </c>
      <c r="AW264" s="62">
        <f t="shared" si="171"/>
        <v>913576.4</v>
      </c>
    </row>
    <row r="265" spans="2:49" s="114" customFormat="1" hidden="1" x14ac:dyDescent="0.25">
      <c r="B265" s="60" t="s">
        <v>506</v>
      </c>
      <c r="C265" s="2" t="str">
        <f t="shared" si="172"/>
        <v>04</v>
      </c>
      <c r="D265" s="60" t="s">
        <v>507</v>
      </c>
      <c r="E265" s="43">
        <v>103</v>
      </c>
      <c r="F265" s="60">
        <v>0</v>
      </c>
      <c r="G265" s="60">
        <v>6582.09</v>
      </c>
      <c r="H265" s="43">
        <f t="shared" si="132"/>
        <v>103</v>
      </c>
      <c r="I265" s="44">
        <f t="shared" si="133"/>
        <v>1.2245329833308961E-4</v>
      </c>
      <c r="J265" s="44">
        <f t="shared" si="134"/>
        <v>0.99373477970624047</v>
      </c>
      <c r="K265" s="45">
        <f t="shared" si="135"/>
        <v>0</v>
      </c>
      <c r="L265" s="44">
        <f t="shared" si="136"/>
        <v>1.2168610144333535E-4</v>
      </c>
      <c r="M265" s="44">
        <f t="shared" si="137"/>
        <v>1.2679835611428938E-4</v>
      </c>
      <c r="N265" s="62">
        <f t="shared" si="138"/>
        <v>215995.14459980003</v>
      </c>
      <c r="O265" s="101">
        <f t="shared" si="139"/>
        <v>215995.14459980003</v>
      </c>
      <c r="P265" s="102">
        <f t="shared" si="173"/>
        <v>1.3132355960675089E-4</v>
      </c>
      <c r="Q265" s="101">
        <f t="shared" si="140"/>
        <v>223703.61979341172</v>
      </c>
      <c r="R265" s="101">
        <f t="shared" si="141"/>
        <v>6.2379013940497385</v>
      </c>
      <c r="S265" s="101">
        <f t="shared" si="142"/>
        <v>6</v>
      </c>
      <c r="T265" s="101">
        <f t="shared" si="143"/>
        <v>10</v>
      </c>
      <c r="U265" s="101">
        <f t="shared" si="144"/>
        <v>358620</v>
      </c>
      <c r="V265" s="103" t="str">
        <f t="shared" si="145"/>
        <v>N/D</v>
      </c>
      <c r="W265" s="104" t="str">
        <f t="shared" si="146"/>
        <v xml:space="preserve"> </v>
      </c>
      <c r="X265" s="70" t="str">
        <f t="shared" si="147"/>
        <v xml:space="preserve"> </v>
      </c>
      <c r="Y265" s="69">
        <f t="shared" si="148"/>
        <v>10</v>
      </c>
      <c r="Z265" s="105">
        <f t="shared" si="149"/>
        <v>358620</v>
      </c>
      <c r="AA265" s="62">
        <f t="shared" si="150"/>
        <v>477183.1216169222</v>
      </c>
      <c r="AB265" s="106">
        <f t="shared" si="151"/>
        <v>301450</v>
      </c>
      <c r="AC265" s="107" t="str">
        <f t="shared" si="152"/>
        <v>0</v>
      </c>
      <c r="AD265" s="108">
        <f t="shared" si="153"/>
        <v>0</v>
      </c>
      <c r="AE265" s="106">
        <f t="shared" si="154"/>
        <v>301450</v>
      </c>
      <c r="AF265" s="109">
        <f t="shared" si="155"/>
        <v>175733.1216169222</v>
      </c>
      <c r="AG265" s="101">
        <f t="shared" si="156"/>
        <v>4</v>
      </c>
      <c r="AH265" s="70" t="str">
        <f t="shared" si="157"/>
        <v xml:space="preserve"> </v>
      </c>
      <c r="AI265" s="69">
        <f t="shared" si="158"/>
        <v>4</v>
      </c>
      <c r="AJ265" s="105">
        <f t="shared" si="159"/>
        <v>170220</v>
      </c>
      <c r="AK265" s="110">
        <f t="shared" si="160"/>
        <v>10</v>
      </c>
      <c r="AL265" s="111">
        <f t="shared" si="161"/>
        <v>4</v>
      </c>
      <c r="AM265" s="62">
        <f t="shared" si="162"/>
        <v>471670</v>
      </c>
      <c r="AN265" s="62">
        <f t="shared" si="163"/>
        <v>1544.9</v>
      </c>
      <c r="AO265" s="62">
        <f t="shared" si="174"/>
        <v>470125.1</v>
      </c>
      <c r="AP265" s="60">
        <f t="shared" si="164"/>
        <v>4</v>
      </c>
      <c r="AQ265" s="62">
        <f t="shared" si="165"/>
        <v>49640</v>
      </c>
      <c r="AR265" s="60">
        <f t="shared" si="166"/>
        <v>10</v>
      </c>
      <c r="AS265" s="62">
        <f t="shared" si="167"/>
        <v>301450</v>
      </c>
      <c r="AT265" s="112">
        <f t="shared" si="168"/>
        <v>4</v>
      </c>
      <c r="AU265" s="62">
        <f t="shared" si="169"/>
        <v>119035.09999999998</v>
      </c>
      <c r="AV265" s="113">
        <f t="shared" si="170"/>
        <v>14</v>
      </c>
      <c r="AW265" s="62">
        <f t="shared" si="171"/>
        <v>828745.1</v>
      </c>
    </row>
    <row r="266" spans="2:49" s="114" customFormat="1" hidden="1" x14ac:dyDescent="0.25">
      <c r="B266" s="60" t="s">
        <v>508</v>
      </c>
      <c r="C266" s="2" t="str">
        <f t="shared" si="172"/>
        <v>04</v>
      </c>
      <c r="D266" s="60" t="s">
        <v>509</v>
      </c>
      <c r="E266" s="43">
        <v>201</v>
      </c>
      <c r="F266" s="60">
        <v>0</v>
      </c>
      <c r="G266" s="60">
        <v>6037.07</v>
      </c>
      <c r="H266" s="43">
        <f t="shared" si="132"/>
        <v>201</v>
      </c>
      <c r="I266" s="44">
        <f t="shared" si="133"/>
        <v>2.3896226179564089E-4</v>
      </c>
      <c r="J266" s="44">
        <f t="shared" si="134"/>
        <v>1.0834480561193838</v>
      </c>
      <c r="K266" s="45">
        <f t="shared" si="135"/>
        <v>0</v>
      </c>
      <c r="L266" s="44">
        <f t="shared" si="136"/>
        <v>2.5890319802837842E-4</v>
      </c>
      <c r="M266" s="44">
        <f t="shared" si="137"/>
        <v>2.6978019275288983E-4</v>
      </c>
      <c r="N266" s="62">
        <f t="shared" si="138"/>
        <v>459558.10098436725</v>
      </c>
      <c r="O266" s="101">
        <f t="shared" si="139"/>
        <v>459558.10098436725</v>
      </c>
      <c r="P266" s="102">
        <f t="shared" si="173"/>
        <v>2.7940815882322235E-4</v>
      </c>
      <c r="Q266" s="101">
        <f t="shared" si="140"/>
        <v>475958.89660421747</v>
      </c>
      <c r="R266" s="101">
        <f t="shared" si="141"/>
        <v>13.271956293687397</v>
      </c>
      <c r="S266" s="101">
        <f t="shared" si="142"/>
        <v>13</v>
      </c>
      <c r="T266" s="101">
        <f t="shared" si="143"/>
        <v>13</v>
      </c>
      <c r="U266" s="101">
        <f t="shared" si="144"/>
        <v>466206</v>
      </c>
      <c r="V266" s="103" t="str">
        <f t="shared" si="145"/>
        <v>N/D</v>
      </c>
      <c r="W266" s="104" t="str">
        <f t="shared" si="146"/>
        <v xml:space="preserve"> </v>
      </c>
      <c r="X266" s="70" t="str">
        <f t="shared" si="147"/>
        <v xml:space="preserve"> </v>
      </c>
      <c r="Y266" s="69">
        <f t="shared" si="148"/>
        <v>13</v>
      </c>
      <c r="Z266" s="105">
        <f t="shared" si="149"/>
        <v>466206</v>
      </c>
      <c r="AA266" s="62">
        <f t="shared" si="150"/>
        <v>1015269.9015451302</v>
      </c>
      <c r="AB266" s="106">
        <f t="shared" si="151"/>
        <v>391885</v>
      </c>
      <c r="AC266" s="107" t="str">
        <f t="shared" si="152"/>
        <v>0</v>
      </c>
      <c r="AD266" s="108">
        <f t="shared" si="153"/>
        <v>0</v>
      </c>
      <c r="AE266" s="106">
        <f t="shared" si="154"/>
        <v>391885</v>
      </c>
      <c r="AF266" s="109">
        <f t="shared" si="155"/>
        <v>623384.90154513018</v>
      </c>
      <c r="AG266" s="101">
        <f t="shared" si="156"/>
        <v>15</v>
      </c>
      <c r="AH266" s="70" t="str">
        <f t="shared" si="157"/>
        <v xml:space="preserve"> </v>
      </c>
      <c r="AI266" s="69">
        <f t="shared" si="158"/>
        <v>15</v>
      </c>
      <c r="AJ266" s="105">
        <f t="shared" si="159"/>
        <v>638325</v>
      </c>
      <c r="AK266" s="110">
        <f t="shared" si="160"/>
        <v>13</v>
      </c>
      <c r="AL266" s="111">
        <f t="shared" si="161"/>
        <v>15</v>
      </c>
      <c r="AM266" s="62">
        <f t="shared" si="162"/>
        <v>1030210</v>
      </c>
      <c r="AN266" s="62">
        <f t="shared" si="163"/>
        <v>3374.3</v>
      </c>
      <c r="AO266" s="62">
        <f t="shared" si="174"/>
        <v>1026835.7</v>
      </c>
      <c r="AP266" s="60">
        <f t="shared" si="164"/>
        <v>15</v>
      </c>
      <c r="AQ266" s="62">
        <f t="shared" si="165"/>
        <v>186150</v>
      </c>
      <c r="AR266" s="60">
        <f t="shared" si="166"/>
        <v>13</v>
      </c>
      <c r="AS266" s="62">
        <f t="shared" si="167"/>
        <v>391885</v>
      </c>
      <c r="AT266" s="112">
        <f t="shared" si="168"/>
        <v>15</v>
      </c>
      <c r="AU266" s="62">
        <f t="shared" si="169"/>
        <v>448800.69999999995</v>
      </c>
      <c r="AV266" s="113">
        <f t="shared" si="170"/>
        <v>28</v>
      </c>
      <c r="AW266" s="62">
        <f t="shared" si="171"/>
        <v>1493041.7</v>
      </c>
    </row>
    <row r="267" spans="2:49" s="114" customFormat="1" hidden="1" x14ac:dyDescent="0.25">
      <c r="B267" s="60" t="s">
        <v>510</v>
      </c>
      <c r="C267" s="2" t="str">
        <f t="shared" si="172"/>
        <v>04</v>
      </c>
      <c r="D267" s="60" t="s">
        <v>511</v>
      </c>
      <c r="E267" s="43">
        <v>397</v>
      </c>
      <c r="F267" s="60">
        <v>135</v>
      </c>
      <c r="G267" s="60">
        <v>6233.67</v>
      </c>
      <c r="H267" s="43">
        <f t="shared" ref="H267:H330" si="175">E267-F267</f>
        <v>262</v>
      </c>
      <c r="I267" s="44">
        <f t="shared" ref="I267:I330" si="176">H267/$G$3</f>
        <v>3.1148314721620856E-4</v>
      </c>
      <c r="J267" s="44">
        <f t="shared" ref="J267:J330" si="177">1/(G267/$G$4)</f>
        <v>1.0492778341100264</v>
      </c>
      <c r="K267" s="45">
        <f t="shared" ref="K267:K330" si="178">F267/E267</f>
        <v>0.34005037783375314</v>
      </c>
      <c r="L267" s="44">
        <f t="shared" ref="L267:L330" si="179">J267*I267</f>
        <v>3.2683236207279779E-4</v>
      </c>
      <c r="M267" s="44">
        <f t="shared" ref="M267:M330" si="180">L267/$G$5</f>
        <v>3.4056318465489565E-4</v>
      </c>
      <c r="N267" s="62">
        <f t="shared" ref="N267:N330" si="181">M267*$N$7</f>
        <v>580133.6592140001</v>
      </c>
      <c r="O267" s="101">
        <f t="shared" ref="O267:O330" si="182">IF(E267&lt;=$O$8,0,N267)</f>
        <v>580133.6592140001</v>
      </c>
      <c r="P267" s="102">
        <f t="shared" si="173"/>
        <v>3.527172674035321E-4</v>
      </c>
      <c r="Q267" s="101">
        <f t="shared" ref="Q267:Q330" si="183">P267*$N$7</f>
        <v>600837.57794937736</v>
      </c>
      <c r="R267" s="101">
        <f t="shared" ref="R267:R330" si="184">Q267/$R$3</f>
        <v>16.754156989274925</v>
      </c>
      <c r="S267" s="101">
        <f t="shared" ref="S267:S330" si="185">ROUND(R267,0)</f>
        <v>17</v>
      </c>
      <c r="T267" s="101">
        <f t="shared" ref="T267:T330" si="186">IF(AND(Q267&gt;0,S267&lt;$T$8),$T$8,S267)</f>
        <v>17</v>
      </c>
      <c r="U267" s="101">
        <f t="shared" ref="U267:U330" si="187">T267*$R$3</f>
        <v>609654</v>
      </c>
      <c r="V267" s="103">
        <f t="shared" ref="V267:V330" si="188">IF(K267&lt;$V$10,"N/D",T267/$T$2489)</f>
        <v>3.4641561723112036E-4</v>
      </c>
      <c r="W267" s="104">
        <f t="shared" ref="W267:W330" si="189">IF(AND(T267&gt;10,V267&lt;&gt;"N/D"),V267/$V$2489," ")</f>
        <v>9.2295998696997699E-4</v>
      </c>
      <c r="X267" s="70">
        <f t="shared" ref="X267:X330" si="190">IF(W267=" "," ",ROUND(W267/$W$2489*$X$2491,0))</f>
        <v>2</v>
      </c>
      <c r="Y267" s="69">
        <f t="shared" ref="Y267:Y330" si="191">IF(X267=" ",T267,T267-X267)</f>
        <v>15</v>
      </c>
      <c r="Z267" s="105">
        <f t="shared" ref="Z267:Z330" si="192">Y267*$R$3</f>
        <v>537930</v>
      </c>
      <c r="AA267" s="62">
        <f t="shared" ref="AA267:AA330" si="193">$AA$7*M267</f>
        <v>1281649.1360104424</v>
      </c>
      <c r="AB267" s="106">
        <f t="shared" ref="AB267:AB330" si="194">Y267*$AC$3</f>
        <v>452175</v>
      </c>
      <c r="AC267" s="107" t="str">
        <f t="shared" ref="AC267:AC330" si="195">IF(Z267=0,$AC$8*$AC$5,"0")</f>
        <v>0</v>
      </c>
      <c r="AD267" s="108">
        <f t="shared" ref="AD267:AD330" si="196">AC267/$AC$5</f>
        <v>0</v>
      </c>
      <c r="AE267" s="106">
        <f t="shared" ref="AE267:AE330" si="197">AB267+AC267</f>
        <v>452175</v>
      </c>
      <c r="AF267" s="109">
        <f t="shared" ref="AF267:AF330" si="198">IF(AA267&lt;AE267,0,AA267-AE267)</f>
        <v>829474.13601044239</v>
      </c>
      <c r="AG267" s="101">
        <f t="shared" ref="AG267:AG330" si="199">ROUND(AF267/$AC$5,0)</f>
        <v>19</v>
      </c>
      <c r="AH267" s="70">
        <f t="shared" ref="AH267:AH330" si="200">IF(W267=" "," ",ROUND(W267/$W$2489*$AH$2491,0))</f>
        <v>1</v>
      </c>
      <c r="AI267" s="69">
        <f t="shared" ref="AI267:AI330" si="201">IF(AH267=" ",AD267+AG267,AD267+AG267-AH267)</f>
        <v>18</v>
      </c>
      <c r="AJ267" s="105">
        <f t="shared" ref="AJ267:AJ330" si="202">AI267*$AC$5</f>
        <v>765990</v>
      </c>
      <c r="AK267" s="110">
        <f t="shared" ref="AK267:AK330" si="203">Y267</f>
        <v>15</v>
      </c>
      <c r="AL267" s="111">
        <f t="shared" ref="AL267:AL330" si="204">AI267</f>
        <v>18</v>
      </c>
      <c r="AM267" s="62">
        <f t="shared" ref="AM267:AM330" si="205">AB267+AJ267</f>
        <v>1218165</v>
      </c>
      <c r="AN267" s="62">
        <f t="shared" ref="AN267:AN330" si="206">ROUND(AM267/$AM$2489*(-$AM$2491),1)</f>
        <v>3989.9</v>
      </c>
      <c r="AO267" s="62">
        <f t="shared" si="174"/>
        <v>1214175.1000000001</v>
      </c>
      <c r="AP267" s="60">
        <f t="shared" ref="AP267:AP330" si="207">AL267</f>
        <v>18</v>
      </c>
      <c r="AQ267" s="62">
        <f t="shared" ref="AQ267:AQ330" si="208">AL267*$AC$4</f>
        <v>223380</v>
      </c>
      <c r="AR267" s="60">
        <f t="shared" ref="AR267:AR330" si="209">Y267</f>
        <v>15</v>
      </c>
      <c r="AS267" s="62">
        <f t="shared" ref="AS267:AS330" si="210">AB267</f>
        <v>452175</v>
      </c>
      <c r="AT267" s="112">
        <f t="shared" ref="AT267:AT330" si="211">AL267</f>
        <v>18</v>
      </c>
      <c r="AU267" s="62">
        <f t="shared" ref="AU267:AU330" si="212">AO267-AQ267-AS267</f>
        <v>538620.10000000009</v>
      </c>
      <c r="AV267" s="113">
        <f t="shared" ref="AV267:AV330" si="213">AK267+AL267</f>
        <v>33</v>
      </c>
      <c r="AW267" s="62">
        <f t="shared" ref="AW267:AW330" si="214">Z267+AO267</f>
        <v>1752105.1</v>
      </c>
    </row>
    <row r="268" spans="2:49" s="114" customFormat="1" hidden="1" x14ac:dyDescent="0.25">
      <c r="B268" s="60" t="s">
        <v>512</v>
      </c>
      <c r="C268" s="2" t="str">
        <f t="shared" ref="C268:C331" si="215">MID(B268,1,2)</f>
        <v>04</v>
      </c>
      <c r="D268" s="60" t="s">
        <v>513</v>
      </c>
      <c r="E268" s="43">
        <v>120</v>
      </c>
      <c r="F268" s="60">
        <v>0</v>
      </c>
      <c r="G268" s="60">
        <v>6519.2</v>
      </c>
      <c r="H268" s="43">
        <f t="shared" si="175"/>
        <v>120</v>
      </c>
      <c r="I268" s="44">
        <f t="shared" si="176"/>
        <v>1.4266403689291993E-4</v>
      </c>
      <c r="J268" s="44">
        <f t="shared" si="177"/>
        <v>1.0033212290091804</v>
      </c>
      <c r="K268" s="45">
        <f t="shared" si="178"/>
        <v>0</v>
      </c>
      <c r="L268" s="44">
        <f t="shared" si="179"/>
        <v>1.4313785683081547E-4</v>
      </c>
      <c r="M268" s="44">
        <f t="shared" si="180"/>
        <v>1.4915133880200377E-4</v>
      </c>
      <c r="N268" s="62">
        <f t="shared" si="181"/>
        <v>254072.41843699288</v>
      </c>
      <c r="O268" s="101">
        <f t="shared" si="182"/>
        <v>254072.41843699288</v>
      </c>
      <c r="P268" s="102">
        <f t="shared" si="173"/>
        <v>1.5447427972912258E-4</v>
      </c>
      <c r="Q268" s="101">
        <f t="shared" si="183"/>
        <v>263139.80251421954</v>
      </c>
      <c r="R268" s="101">
        <f t="shared" si="184"/>
        <v>7.3375662961970765</v>
      </c>
      <c r="S268" s="101">
        <f t="shared" si="185"/>
        <v>7</v>
      </c>
      <c r="T268" s="101">
        <f t="shared" si="186"/>
        <v>10</v>
      </c>
      <c r="U268" s="101">
        <f t="shared" si="187"/>
        <v>358620</v>
      </c>
      <c r="V268" s="103" t="str">
        <f t="shared" si="188"/>
        <v>N/D</v>
      </c>
      <c r="W268" s="104" t="str">
        <f t="shared" si="189"/>
        <v xml:space="preserve"> </v>
      </c>
      <c r="X268" s="70" t="str">
        <f t="shared" si="190"/>
        <v xml:space="preserve"> </v>
      </c>
      <c r="Y268" s="69">
        <f t="shared" si="191"/>
        <v>10</v>
      </c>
      <c r="Z268" s="105">
        <f t="shared" si="192"/>
        <v>358620</v>
      </c>
      <c r="AA268" s="62">
        <f t="shared" si="193"/>
        <v>561304.6069677131</v>
      </c>
      <c r="AB268" s="106">
        <f t="shared" si="194"/>
        <v>301450</v>
      </c>
      <c r="AC268" s="107" t="str">
        <f t="shared" si="195"/>
        <v>0</v>
      </c>
      <c r="AD268" s="108">
        <f t="shared" si="196"/>
        <v>0</v>
      </c>
      <c r="AE268" s="106">
        <f t="shared" si="197"/>
        <v>301450</v>
      </c>
      <c r="AF268" s="109">
        <f t="shared" si="198"/>
        <v>259854.6069677131</v>
      </c>
      <c r="AG268" s="101">
        <f t="shared" si="199"/>
        <v>6</v>
      </c>
      <c r="AH268" s="70" t="str">
        <f t="shared" si="200"/>
        <v xml:space="preserve"> </v>
      </c>
      <c r="AI268" s="69">
        <f t="shared" si="201"/>
        <v>6</v>
      </c>
      <c r="AJ268" s="105">
        <f t="shared" si="202"/>
        <v>255330</v>
      </c>
      <c r="AK268" s="110">
        <f t="shared" si="203"/>
        <v>10</v>
      </c>
      <c r="AL268" s="111">
        <f t="shared" si="204"/>
        <v>6</v>
      </c>
      <c r="AM268" s="62">
        <f t="shared" si="205"/>
        <v>556780</v>
      </c>
      <c r="AN268" s="62">
        <f t="shared" si="206"/>
        <v>1823.6</v>
      </c>
      <c r="AO268" s="62">
        <f t="shared" si="174"/>
        <v>554956.4</v>
      </c>
      <c r="AP268" s="60">
        <f t="shared" si="207"/>
        <v>6</v>
      </c>
      <c r="AQ268" s="62">
        <f t="shared" si="208"/>
        <v>74460</v>
      </c>
      <c r="AR268" s="60">
        <f t="shared" si="209"/>
        <v>10</v>
      </c>
      <c r="AS268" s="62">
        <f t="shared" si="210"/>
        <v>301450</v>
      </c>
      <c r="AT268" s="112">
        <f t="shared" si="211"/>
        <v>6</v>
      </c>
      <c r="AU268" s="62">
        <f t="shared" si="212"/>
        <v>179046.40000000002</v>
      </c>
      <c r="AV268" s="113">
        <f t="shared" si="213"/>
        <v>16</v>
      </c>
      <c r="AW268" s="62">
        <f t="shared" si="214"/>
        <v>913576.4</v>
      </c>
    </row>
    <row r="269" spans="2:49" s="114" customFormat="1" hidden="1" x14ac:dyDescent="0.25">
      <c r="B269" s="60" t="s">
        <v>514</v>
      </c>
      <c r="C269" s="2" t="str">
        <f t="shared" si="215"/>
        <v>04</v>
      </c>
      <c r="D269" s="60" t="s">
        <v>515</v>
      </c>
      <c r="E269" s="43">
        <v>323</v>
      </c>
      <c r="F269" s="60">
        <v>30</v>
      </c>
      <c r="G269" s="60">
        <v>6083.89</v>
      </c>
      <c r="H269" s="43">
        <f t="shared" si="175"/>
        <v>293</v>
      </c>
      <c r="I269" s="44">
        <f t="shared" si="176"/>
        <v>3.4833802341354618E-4</v>
      </c>
      <c r="J269" s="44">
        <f t="shared" si="177"/>
        <v>1.0751101279208939</v>
      </c>
      <c r="K269" s="45">
        <f t="shared" si="178"/>
        <v>9.2879256965944276E-2</v>
      </c>
      <c r="L269" s="44">
        <f t="shared" si="179"/>
        <v>3.7450173691184894E-4</v>
      </c>
      <c r="M269" s="44">
        <f t="shared" si="180"/>
        <v>3.902352367207777E-4</v>
      </c>
      <c r="N269" s="62">
        <f t="shared" si="181"/>
        <v>664747.70625155396</v>
      </c>
      <c r="O269" s="101">
        <f t="shared" si="182"/>
        <v>664747.70625155396</v>
      </c>
      <c r="P269" s="102">
        <f t="shared" si="173"/>
        <v>4.0416202497108212E-4</v>
      </c>
      <c r="Q269" s="101">
        <f t="shared" si="183"/>
        <v>688471.34695257328</v>
      </c>
      <c r="R269" s="101">
        <f t="shared" si="184"/>
        <v>19.197795631938355</v>
      </c>
      <c r="S269" s="101">
        <f t="shared" si="185"/>
        <v>19</v>
      </c>
      <c r="T269" s="101">
        <f t="shared" si="186"/>
        <v>19</v>
      </c>
      <c r="U269" s="101">
        <f t="shared" si="187"/>
        <v>681378</v>
      </c>
      <c r="V269" s="103" t="str">
        <f t="shared" si="188"/>
        <v>N/D</v>
      </c>
      <c r="W269" s="104" t="str">
        <f t="shared" si="189"/>
        <v xml:space="preserve"> </v>
      </c>
      <c r="X269" s="70" t="str">
        <f t="shared" si="190"/>
        <v xml:space="preserve"> </v>
      </c>
      <c r="Y269" s="69">
        <f t="shared" si="191"/>
        <v>19</v>
      </c>
      <c r="Z269" s="105">
        <f t="shared" si="192"/>
        <v>681378</v>
      </c>
      <c r="AA269" s="62">
        <f t="shared" si="193"/>
        <v>1468581.093082122</v>
      </c>
      <c r="AB269" s="106">
        <f t="shared" si="194"/>
        <v>572755</v>
      </c>
      <c r="AC269" s="107" t="str">
        <f t="shared" si="195"/>
        <v>0</v>
      </c>
      <c r="AD269" s="108">
        <f t="shared" si="196"/>
        <v>0</v>
      </c>
      <c r="AE269" s="106">
        <f t="shared" si="197"/>
        <v>572755</v>
      </c>
      <c r="AF269" s="109">
        <f t="shared" si="198"/>
        <v>895826.09308212204</v>
      </c>
      <c r="AG269" s="101">
        <f t="shared" si="199"/>
        <v>21</v>
      </c>
      <c r="AH269" s="70" t="str">
        <f t="shared" si="200"/>
        <v xml:space="preserve"> </v>
      </c>
      <c r="AI269" s="69">
        <f t="shared" si="201"/>
        <v>21</v>
      </c>
      <c r="AJ269" s="105">
        <f t="shared" si="202"/>
        <v>893655</v>
      </c>
      <c r="AK269" s="110">
        <f t="shared" si="203"/>
        <v>19</v>
      </c>
      <c r="AL269" s="111">
        <f t="shared" si="204"/>
        <v>21</v>
      </c>
      <c r="AM269" s="62">
        <f t="shared" si="205"/>
        <v>1466410</v>
      </c>
      <c r="AN269" s="62">
        <f t="shared" si="206"/>
        <v>4803</v>
      </c>
      <c r="AO269" s="62">
        <f t="shared" si="174"/>
        <v>1461607</v>
      </c>
      <c r="AP269" s="60">
        <f t="shared" si="207"/>
        <v>21</v>
      </c>
      <c r="AQ269" s="62">
        <f t="shared" si="208"/>
        <v>260610</v>
      </c>
      <c r="AR269" s="60">
        <f t="shared" si="209"/>
        <v>19</v>
      </c>
      <c r="AS269" s="62">
        <f t="shared" si="210"/>
        <v>572755</v>
      </c>
      <c r="AT269" s="112">
        <f t="shared" si="211"/>
        <v>21</v>
      </c>
      <c r="AU269" s="62">
        <f t="shared" si="212"/>
        <v>628242</v>
      </c>
      <c r="AV269" s="113">
        <f t="shared" si="213"/>
        <v>40</v>
      </c>
      <c r="AW269" s="62">
        <f t="shared" si="214"/>
        <v>2142985</v>
      </c>
    </row>
    <row r="270" spans="2:49" s="114" customFormat="1" hidden="1" x14ac:dyDescent="0.25">
      <c r="B270" s="60" t="s">
        <v>516</v>
      </c>
      <c r="C270" s="2" t="str">
        <f t="shared" si="215"/>
        <v>04</v>
      </c>
      <c r="D270" s="60" t="s">
        <v>517</v>
      </c>
      <c r="E270" s="43">
        <v>156</v>
      </c>
      <c r="F270" s="60">
        <v>0</v>
      </c>
      <c r="G270" s="60">
        <v>8101.77</v>
      </c>
      <c r="H270" s="43">
        <f t="shared" si="175"/>
        <v>156</v>
      </c>
      <c r="I270" s="44">
        <f t="shared" si="176"/>
        <v>1.8546324796079594E-4</v>
      </c>
      <c r="J270" s="44">
        <f t="shared" si="177"/>
        <v>0.80733614459021263</v>
      </c>
      <c r="K270" s="45">
        <f t="shared" si="178"/>
        <v>0</v>
      </c>
      <c r="L270" s="44">
        <f t="shared" si="179"/>
        <v>1.4973118357184762E-4</v>
      </c>
      <c r="M270" s="44">
        <f t="shared" si="180"/>
        <v>1.5602166320364931E-4</v>
      </c>
      <c r="N270" s="62">
        <f t="shared" si="181"/>
        <v>265775.69881109649</v>
      </c>
      <c r="O270" s="101">
        <f t="shared" si="182"/>
        <v>265775.69881109649</v>
      </c>
      <c r="P270" s="102">
        <f t="shared" si="173"/>
        <v>1.6158979355537429E-4</v>
      </c>
      <c r="Q270" s="101">
        <f t="shared" si="183"/>
        <v>275260.75175127288</v>
      </c>
      <c r="R270" s="101">
        <f t="shared" si="184"/>
        <v>7.6755549537469436</v>
      </c>
      <c r="S270" s="101">
        <f t="shared" si="185"/>
        <v>8</v>
      </c>
      <c r="T270" s="101">
        <f t="shared" si="186"/>
        <v>10</v>
      </c>
      <c r="U270" s="101">
        <f t="shared" si="187"/>
        <v>358620</v>
      </c>
      <c r="V270" s="103" t="str">
        <f t="shared" si="188"/>
        <v>N/D</v>
      </c>
      <c r="W270" s="104" t="str">
        <f t="shared" si="189"/>
        <v xml:space="preserve"> </v>
      </c>
      <c r="X270" s="70" t="str">
        <f t="shared" si="190"/>
        <v xml:space="preserve"> </v>
      </c>
      <c r="Y270" s="69">
        <f t="shared" si="191"/>
        <v>10</v>
      </c>
      <c r="Z270" s="105">
        <f t="shared" si="192"/>
        <v>358620</v>
      </c>
      <c r="AA270" s="62">
        <f t="shared" si="193"/>
        <v>587159.85418829345</v>
      </c>
      <c r="AB270" s="106">
        <f t="shared" si="194"/>
        <v>301450</v>
      </c>
      <c r="AC270" s="107" t="str">
        <f t="shared" si="195"/>
        <v>0</v>
      </c>
      <c r="AD270" s="108">
        <f t="shared" si="196"/>
        <v>0</v>
      </c>
      <c r="AE270" s="106">
        <f t="shared" si="197"/>
        <v>301450</v>
      </c>
      <c r="AF270" s="109">
        <f t="shared" si="198"/>
        <v>285709.85418829345</v>
      </c>
      <c r="AG270" s="101">
        <f t="shared" si="199"/>
        <v>7</v>
      </c>
      <c r="AH270" s="70" t="str">
        <f t="shared" si="200"/>
        <v xml:space="preserve"> </v>
      </c>
      <c r="AI270" s="69">
        <f t="shared" si="201"/>
        <v>7</v>
      </c>
      <c r="AJ270" s="105">
        <f t="shared" si="202"/>
        <v>297885</v>
      </c>
      <c r="AK270" s="110">
        <f t="shared" si="203"/>
        <v>10</v>
      </c>
      <c r="AL270" s="111">
        <f t="shared" si="204"/>
        <v>7</v>
      </c>
      <c r="AM270" s="62">
        <f t="shared" si="205"/>
        <v>599335</v>
      </c>
      <c r="AN270" s="62">
        <f t="shared" si="206"/>
        <v>1963</v>
      </c>
      <c r="AO270" s="62">
        <f t="shared" si="174"/>
        <v>597372</v>
      </c>
      <c r="AP270" s="60">
        <f t="shared" si="207"/>
        <v>7</v>
      </c>
      <c r="AQ270" s="62">
        <f t="shared" si="208"/>
        <v>86870</v>
      </c>
      <c r="AR270" s="60">
        <f t="shared" si="209"/>
        <v>10</v>
      </c>
      <c r="AS270" s="62">
        <f t="shared" si="210"/>
        <v>301450</v>
      </c>
      <c r="AT270" s="112">
        <f t="shared" si="211"/>
        <v>7</v>
      </c>
      <c r="AU270" s="62">
        <f t="shared" si="212"/>
        <v>209052</v>
      </c>
      <c r="AV270" s="113">
        <f t="shared" si="213"/>
        <v>17</v>
      </c>
      <c r="AW270" s="62">
        <f t="shared" si="214"/>
        <v>955992</v>
      </c>
    </row>
    <row r="271" spans="2:49" s="114" customFormat="1" hidden="1" x14ac:dyDescent="0.25">
      <c r="B271" s="60" t="s">
        <v>518</v>
      </c>
      <c r="C271" s="2" t="str">
        <f t="shared" si="215"/>
        <v>04</v>
      </c>
      <c r="D271" s="60" t="s">
        <v>519</v>
      </c>
      <c r="E271" s="43">
        <v>149</v>
      </c>
      <c r="F271" s="60">
        <v>0</v>
      </c>
      <c r="G271" s="60">
        <v>7105.71</v>
      </c>
      <c r="H271" s="43">
        <f t="shared" si="175"/>
        <v>149</v>
      </c>
      <c r="I271" s="44">
        <f t="shared" si="176"/>
        <v>1.7714117914204225E-4</v>
      </c>
      <c r="J271" s="44">
        <f t="shared" si="177"/>
        <v>0.92050643161016243</v>
      </c>
      <c r="K271" s="45">
        <f t="shared" si="178"/>
        <v>0</v>
      </c>
      <c r="L271" s="44">
        <f t="shared" si="179"/>
        <v>1.6305959470325784E-4</v>
      </c>
      <c r="M271" s="44">
        <f t="shared" si="180"/>
        <v>1.6991002515322816E-4</v>
      </c>
      <c r="N271" s="62">
        <f t="shared" si="181"/>
        <v>289433.88208320271</v>
      </c>
      <c r="O271" s="101">
        <f t="shared" si="182"/>
        <v>289433.88208320271</v>
      </c>
      <c r="P271" s="102">
        <f t="shared" si="173"/>
        <v>1.7597380596860864E-4</v>
      </c>
      <c r="Q271" s="101">
        <f t="shared" si="183"/>
        <v>299763.25270106044</v>
      </c>
      <c r="R271" s="101">
        <f t="shared" si="184"/>
        <v>8.3587990826239604</v>
      </c>
      <c r="S271" s="101">
        <f t="shared" si="185"/>
        <v>8</v>
      </c>
      <c r="T271" s="101">
        <f t="shared" si="186"/>
        <v>10</v>
      </c>
      <c r="U271" s="101">
        <f t="shared" si="187"/>
        <v>358620</v>
      </c>
      <c r="V271" s="103" t="str">
        <f t="shared" si="188"/>
        <v>N/D</v>
      </c>
      <c r="W271" s="104" t="str">
        <f t="shared" si="189"/>
        <v xml:space="preserve"> </v>
      </c>
      <c r="X271" s="70" t="str">
        <f t="shared" si="190"/>
        <v xml:space="preserve"> </v>
      </c>
      <c r="Y271" s="69">
        <f t="shared" si="191"/>
        <v>10</v>
      </c>
      <c r="Z271" s="105">
        <f t="shared" si="192"/>
        <v>358620</v>
      </c>
      <c r="AA271" s="62">
        <f t="shared" si="193"/>
        <v>639426.24085400254</v>
      </c>
      <c r="AB271" s="106">
        <f t="shared" si="194"/>
        <v>301450</v>
      </c>
      <c r="AC271" s="107" t="str">
        <f t="shared" si="195"/>
        <v>0</v>
      </c>
      <c r="AD271" s="108">
        <f t="shared" si="196"/>
        <v>0</v>
      </c>
      <c r="AE271" s="106">
        <f t="shared" si="197"/>
        <v>301450</v>
      </c>
      <c r="AF271" s="109">
        <f t="shared" si="198"/>
        <v>337976.24085400254</v>
      </c>
      <c r="AG271" s="101">
        <f t="shared" si="199"/>
        <v>8</v>
      </c>
      <c r="AH271" s="70" t="str">
        <f t="shared" si="200"/>
        <v xml:space="preserve"> </v>
      </c>
      <c r="AI271" s="69">
        <f t="shared" si="201"/>
        <v>8</v>
      </c>
      <c r="AJ271" s="105">
        <f t="shared" si="202"/>
        <v>340440</v>
      </c>
      <c r="AK271" s="110">
        <f t="shared" si="203"/>
        <v>10</v>
      </c>
      <c r="AL271" s="111">
        <f t="shared" si="204"/>
        <v>8</v>
      </c>
      <c r="AM271" s="62">
        <f t="shared" si="205"/>
        <v>641890</v>
      </c>
      <c r="AN271" s="62">
        <f t="shared" si="206"/>
        <v>2102.4</v>
      </c>
      <c r="AO271" s="62">
        <f t="shared" si="174"/>
        <v>639787.6</v>
      </c>
      <c r="AP271" s="60">
        <f t="shared" si="207"/>
        <v>8</v>
      </c>
      <c r="AQ271" s="62">
        <f t="shared" si="208"/>
        <v>99280</v>
      </c>
      <c r="AR271" s="60">
        <f t="shared" si="209"/>
        <v>10</v>
      </c>
      <c r="AS271" s="62">
        <f t="shared" si="210"/>
        <v>301450</v>
      </c>
      <c r="AT271" s="112">
        <f t="shared" si="211"/>
        <v>8</v>
      </c>
      <c r="AU271" s="62">
        <f t="shared" si="212"/>
        <v>239057.59999999998</v>
      </c>
      <c r="AV271" s="113">
        <f t="shared" si="213"/>
        <v>18</v>
      </c>
      <c r="AW271" s="62">
        <f t="shared" si="214"/>
        <v>998407.6</v>
      </c>
    </row>
    <row r="272" spans="2:49" s="114" customFormat="1" hidden="1" x14ac:dyDescent="0.25">
      <c r="B272" s="60" t="s">
        <v>520</v>
      </c>
      <c r="C272" s="2" t="str">
        <f t="shared" si="215"/>
        <v>04</v>
      </c>
      <c r="D272" s="60" t="s">
        <v>521</v>
      </c>
      <c r="E272" s="43">
        <v>132</v>
      </c>
      <c r="F272" s="60">
        <v>0</v>
      </c>
      <c r="G272" s="60">
        <v>7300.17</v>
      </c>
      <c r="H272" s="43">
        <f t="shared" si="175"/>
        <v>132</v>
      </c>
      <c r="I272" s="44">
        <f t="shared" si="176"/>
        <v>1.5693044058221194E-4</v>
      </c>
      <c r="J272" s="44">
        <f t="shared" si="177"/>
        <v>0.89598622445184806</v>
      </c>
      <c r="K272" s="45">
        <f t="shared" si="178"/>
        <v>0</v>
      </c>
      <c r="L272" s="44">
        <f t="shared" si="179"/>
        <v>1.4060751295882115E-4</v>
      </c>
      <c r="M272" s="44">
        <f t="shared" si="180"/>
        <v>1.4651469057704481E-4</v>
      </c>
      <c r="N272" s="62">
        <f t="shared" si="181"/>
        <v>249581.00993564376</v>
      </c>
      <c r="O272" s="101">
        <f t="shared" si="182"/>
        <v>249581.00993564376</v>
      </c>
      <c r="P272" s="102">
        <f t="shared" si="173"/>
        <v>1.517435343082566E-4</v>
      </c>
      <c r="Q272" s="101">
        <f t="shared" si="183"/>
        <v>258488.10378467489</v>
      </c>
      <c r="R272" s="101">
        <f t="shared" si="184"/>
        <v>7.2078552167942362</v>
      </c>
      <c r="S272" s="101">
        <f t="shared" si="185"/>
        <v>7</v>
      </c>
      <c r="T272" s="101">
        <f t="shared" si="186"/>
        <v>10</v>
      </c>
      <c r="U272" s="101">
        <f t="shared" si="187"/>
        <v>358620</v>
      </c>
      <c r="V272" s="103" t="str">
        <f t="shared" si="188"/>
        <v>N/D</v>
      </c>
      <c r="W272" s="104" t="str">
        <f t="shared" si="189"/>
        <v xml:space="preserve"> </v>
      </c>
      <c r="X272" s="70" t="str">
        <f t="shared" si="190"/>
        <v xml:space="preserve"> </v>
      </c>
      <c r="Y272" s="69">
        <f t="shared" si="191"/>
        <v>10</v>
      </c>
      <c r="Z272" s="105">
        <f t="shared" si="192"/>
        <v>358620</v>
      </c>
      <c r="AA272" s="62">
        <f t="shared" si="193"/>
        <v>551382.04906437884</v>
      </c>
      <c r="AB272" s="106">
        <f t="shared" si="194"/>
        <v>301450</v>
      </c>
      <c r="AC272" s="107" t="str">
        <f t="shared" si="195"/>
        <v>0</v>
      </c>
      <c r="AD272" s="108">
        <f t="shared" si="196"/>
        <v>0</v>
      </c>
      <c r="AE272" s="106">
        <f t="shared" si="197"/>
        <v>301450</v>
      </c>
      <c r="AF272" s="109">
        <f t="shared" si="198"/>
        <v>249932.04906437884</v>
      </c>
      <c r="AG272" s="101">
        <f t="shared" si="199"/>
        <v>6</v>
      </c>
      <c r="AH272" s="70" t="str">
        <f t="shared" si="200"/>
        <v xml:space="preserve"> </v>
      </c>
      <c r="AI272" s="69">
        <f t="shared" si="201"/>
        <v>6</v>
      </c>
      <c r="AJ272" s="105">
        <f t="shared" si="202"/>
        <v>255330</v>
      </c>
      <c r="AK272" s="110">
        <f t="shared" si="203"/>
        <v>10</v>
      </c>
      <c r="AL272" s="111">
        <f t="shared" si="204"/>
        <v>6</v>
      </c>
      <c r="AM272" s="62">
        <f t="shared" si="205"/>
        <v>556780</v>
      </c>
      <c r="AN272" s="62">
        <f t="shared" si="206"/>
        <v>1823.6</v>
      </c>
      <c r="AO272" s="62">
        <f t="shared" si="174"/>
        <v>554956.4</v>
      </c>
      <c r="AP272" s="60">
        <f t="shared" si="207"/>
        <v>6</v>
      </c>
      <c r="AQ272" s="62">
        <f t="shared" si="208"/>
        <v>74460</v>
      </c>
      <c r="AR272" s="60">
        <f t="shared" si="209"/>
        <v>10</v>
      </c>
      <c r="AS272" s="62">
        <f t="shared" si="210"/>
        <v>301450</v>
      </c>
      <c r="AT272" s="112">
        <f t="shared" si="211"/>
        <v>6</v>
      </c>
      <c r="AU272" s="62">
        <f t="shared" si="212"/>
        <v>179046.40000000002</v>
      </c>
      <c r="AV272" s="113">
        <f t="shared" si="213"/>
        <v>16</v>
      </c>
      <c r="AW272" s="62">
        <f t="shared" si="214"/>
        <v>913576.4</v>
      </c>
    </row>
    <row r="273" spans="2:49" s="114" customFormat="1" hidden="1" x14ac:dyDescent="0.25">
      <c r="B273" s="60" t="s">
        <v>522</v>
      </c>
      <c r="C273" s="2" t="str">
        <f t="shared" si="215"/>
        <v>04</v>
      </c>
      <c r="D273" s="60" t="s">
        <v>523</v>
      </c>
      <c r="E273" s="43">
        <v>229</v>
      </c>
      <c r="F273" s="60">
        <v>0</v>
      </c>
      <c r="G273" s="60">
        <v>6246.96</v>
      </c>
      <c r="H273" s="43">
        <f t="shared" si="175"/>
        <v>229</v>
      </c>
      <c r="I273" s="44">
        <f t="shared" si="176"/>
        <v>2.7225053707065556E-4</v>
      </c>
      <c r="J273" s="44">
        <f t="shared" si="177"/>
        <v>1.0470455639473677</v>
      </c>
      <c r="K273" s="45">
        <f t="shared" si="178"/>
        <v>0</v>
      </c>
      <c r="L273" s="44">
        <f t="shared" si="179"/>
        <v>2.8505871712211829E-4</v>
      </c>
      <c r="M273" s="44">
        <f t="shared" si="180"/>
        <v>2.9703455282413001E-4</v>
      </c>
      <c r="N273" s="62">
        <f t="shared" si="181"/>
        <v>505984.64486839424</v>
      </c>
      <c r="O273" s="101">
        <f t="shared" si="182"/>
        <v>505984.64486839424</v>
      </c>
      <c r="P273" s="102">
        <f t="shared" si="173"/>
        <v>3.0763517760360235E-4</v>
      </c>
      <c r="Q273" s="101">
        <f t="shared" si="183"/>
        <v>524042.31968577555</v>
      </c>
      <c r="R273" s="101">
        <f t="shared" si="184"/>
        <v>14.612746631135339</v>
      </c>
      <c r="S273" s="101">
        <f t="shared" si="185"/>
        <v>15</v>
      </c>
      <c r="T273" s="101">
        <f t="shared" si="186"/>
        <v>15</v>
      </c>
      <c r="U273" s="101">
        <f t="shared" si="187"/>
        <v>537930</v>
      </c>
      <c r="V273" s="103" t="str">
        <f t="shared" si="188"/>
        <v>N/D</v>
      </c>
      <c r="W273" s="104" t="str">
        <f t="shared" si="189"/>
        <v xml:space="preserve"> </v>
      </c>
      <c r="X273" s="70" t="str">
        <f t="shared" si="190"/>
        <v xml:space="preserve"> </v>
      </c>
      <c r="Y273" s="69">
        <f t="shared" si="191"/>
        <v>15</v>
      </c>
      <c r="Z273" s="105">
        <f t="shared" si="192"/>
        <v>537930</v>
      </c>
      <c r="AA273" s="62">
        <f t="shared" si="193"/>
        <v>1117836.8512675988</v>
      </c>
      <c r="AB273" s="106">
        <f t="shared" si="194"/>
        <v>452175</v>
      </c>
      <c r="AC273" s="107" t="str">
        <f t="shared" si="195"/>
        <v>0</v>
      </c>
      <c r="AD273" s="108">
        <f t="shared" si="196"/>
        <v>0</v>
      </c>
      <c r="AE273" s="106">
        <f t="shared" si="197"/>
        <v>452175</v>
      </c>
      <c r="AF273" s="109">
        <f t="shared" si="198"/>
        <v>665661.8512675988</v>
      </c>
      <c r="AG273" s="101">
        <f t="shared" si="199"/>
        <v>16</v>
      </c>
      <c r="AH273" s="70" t="str">
        <f t="shared" si="200"/>
        <v xml:space="preserve"> </v>
      </c>
      <c r="AI273" s="69">
        <f t="shared" si="201"/>
        <v>16</v>
      </c>
      <c r="AJ273" s="105">
        <f t="shared" si="202"/>
        <v>680880</v>
      </c>
      <c r="AK273" s="110">
        <f t="shared" si="203"/>
        <v>15</v>
      </c>
      <c r="AL273" s="111">
        <f t="shared" si="204"/>
        <v>16</v>
      </c>
      <c r="AM273" s="62">
        <f t="shared" si="205"/>
        <v>1133055</v>
      </c>
      <c r="AN273" s="62">
        <f t="shared" si="206"/>
        <v>3711.1</v>
      </c>
      <c r="AO273" s="62">
        <f t="shared" si="174"/>
        <v>1129343.8999999999</v>
      </c>
      <c r="AP273" s="60">
        <f t="shared" si="207"/>
        <v>16</v>
      </c>
      <c r="AQ273" s="62">
        <f t="shared" si="208"/>
        <v>198560</v>
      </c>
      <c r="AR273" s="60">
        <f t="shared" si="209"/>
        <v>15</v>
      </c>
      <c r="AS273" s="62">
        <f t="shared" si="210"/>
        <v>452175</v>
      </c>
      <c r="AT273" s="112">
        <f t="shared" si="211"/>
        <v>16</v>
      </c>
      <c r="AU273" s="62">
        <f t="shared" si="212"/>
        <v>478608.89999999991</v>
      </c>
      <c r="AV273" s="113">
        <f t="shared" si="213"/>
        <v>31</v>
      </c>
      <c r="AW273" s="62">
        <f t="shared" si="214"/>
        <v>1667273.9</v>
      </c>
    </row>
    <row r="274" spans="2:49" s="114" customFormat="1" hidden="1" x14ac:dyDescent="0.25">
      <c r="B274" s="60" t="s">
        <v>524</v>
      </c>
      <c r="C274" s="2" t="str">
        <f t="shared" si="215"/>
        <v>04</v>
      </c>
      <c r="D274" s="60" t="s">
        <v>525</v>
      </c>
      <c r="E274" s="43">
        <v>153</v>
      </c>
      <c r="F274" s="60">
        <v>12</v>
      </c>
      <c r="G274" s="60">
        <v>6552.43</v>
      </c>
      <c r="H274" s="43">
        <f t="shared" si="175"/>
        <v>141</v>
      </c>
      <c r="I274" s="44">
        <f t="shared" si="176"/>
        <v>1.6763024334918094E-4</v>
      </c>
      <c r="J274" s="44">
        <f t="shared" si="177"/>
        <v>0.99823298473339617</v>
      </c>
      <c r="K274" s="45">
        <f t="shared" si="178"/>
        <v>7.8431372549019607E-2</v>
      </c>
      <c r="L274" s="44">
        <f t="shared" si="179"/>
        <v>1.6733403815003843E-4</v>
      </c>
      <c r="M274" s="44">
        <f t="shared" si="180"/>
        <v>1.7436404575152682E-4</v>
      </c>
      <c r="N274" s="62">
        <f t="shared" si="181"/>
        <v>297021.10050354933</v>
      </c>
      <c r="O274" s="101">
        <f t="shared" si="182"/>
        <v>297021.10050354933</v>
      </c>
      <c r="P274" s="102">
        <f t="shared" si="173"/>
        <v>1.8058678248861302E-4</v>
      </c>
      <c r="Q274" s="101">
        <f t="shared" si="183"/>
        <v>307621.24519408407</v>
      </c>
      <c r="R274" s="101">
        <f t="shared" si="184"/>
        <v>8.5779166023669635</v>
      </c>
      <c r="S274" s="101">
        <f t="shared" si="185"/>
        <v>9</v>
      </c>
      <c r="T274" s="101">
        <f t="shared" si="186"/>
        <v>10</v>
      </c>
      <c r="U274" s="101">
        <f t="shared" si="187"/>
        <v>358620</v>
      </c>
      <c r="V274" s="103" t="str">
        <f t="shared" si="188"/>
        <v>N/D</v>
      </c>
      <c r="W274" s="104" t="str">
        <f t="shared" si="189"/>
        <v xml:space="preserve"> </v>
      </c>
      <c r="X274" s="70" t="str">
        <f t="shared" si="190"/>
        <v xml:space="preserve"> </v>
      </c>
      <c r="Y274" s="69">
        <f t="shared" si="191"/>
        <v>10</v>
      </c>
      <c r="Z274" s="105">
        <f t="shared" si="192"/>
        <v>358620</v>
      </c>
      <c r="AA274" s="62">
        <f t="shared" si="193"/>
        <v>656188.15731707169</v>
      </c>
      <c r="AB274" s="106">
        <f t="shared" si="194"/>
        <v>301450</v>
      </c>
      <c r="AC274" s="107" t="str">
        <f t="shared" si="195"/>
        <v>0</v>
      </c>
      <c r="AD274" s="108">
        <f t="shared" si="196"/>
        <v>0</v>
      </c>
      <c r="AE274" s="106">
        <f t="shared" si="197"/>
        <v>301450</v>
      </c>
      <c r="AF274" s="109">
        <f t="shared" si="198"/>
        <v>354738.15731707169</v>
      </c>
      <c r="AG274" s="101">
        <f t="shared" si="199"/>
        <v>8</v>
      </c>
      <c r="AH274" s="70" t="str">
        <f t="shared" si="200"/>
        <v xml:space="preserve"> </v>
      </c>
      <c r="AI274" s="69">
        <f t="shared" si="201"/>
        <v>8</v>
      </c>
      <c r="AJ274" s="105">
        <f t="shared" si="202"/>
        <v>340440</v>
      </c>
      <c r="AK274" s="110">
        <f t="shared" si="203"/>
        <v>10</v>
      </c>
      <c r="AL274" s="111">
        <f t="shared" si="204"/>
        <v>8</v>
      </c>
      <c r="AM274" s="62">
        <f t="shared" si="205"/>
        <v>641890</v>
      </c>
      <c r="AN274" s="62">
        <f t="shared" si="206"/>
        <v>2102.4</v>
      </c>
      <c r="AO274" s="62">
        <f t="shared" si="174"/>
        <v>639787.6</v>
      </c>
      <c r="AP274" s="60">
        <f t="shared" si="207"/>
        <v>8</v>
      </c>
      <c r="AQ274" s="62">
        <f t="shared" si="208"/>
        <v>99280</v>
      </c>
      <c r="AR274" s="60">
        <f t="shared" si="209"/>
        <v>10</v>
      </c>
      <c r="AS274" s="62">
        <f t="shared" si="210"/>
        <v>301450</v>
      </c>
      <c r="AT274" s="112">
        <f t="shared" si="211"/>
        <v>8</v>
      </c>
      <c r="AU274" s="62">
        <f t="shared" si="212"/>
        <v>239057.59999999998</v>
      </c>
      <c r="AV274" s="113">
        <f t="shared" si="213"/>
        <v>18</v>
      </c>
      <c r="AW274" s="62">
        <f t="shared" si="214"/>
        <v>998407.6</v>
      </c>
    </row>
    <row r="275" spans="2:49" s="114" customFormat="1" hidden="1" x14ac:dyDescent="0.25">
      <c r="B275" s="60" t="s">
        <v>526</v>
      </c>
      <c r="C275" s="2" t="str">
        <f t="shared" si="215"/>
        <v>04</v>
      </c>
      <c r="D275" s="60" t="s">
        <v>527</v>
      </c>
      <c r="E275" s="43">
        <v>254</v>
      </c>
      <c r="F275" s="60">
        <v>0</v>
      </c>
      <c r="G275" s="60">
        <v>6162.86</v>
      </c>
      <c r="H275" s="43">
        <f t="shared" si="175"/>
        <v>254</v>
      </c>
      <c r="I275" s="44">
        <f t="shared" si="176"/>
        <v>3.0197221142334721E-4</v>
      </c>
      <c r="J275" s="44">
        <f t="shared" si="177"/>
        <v>1.0613338216601786</v>
      </c>
      <c r="K275" s="45">
        <f t="shared" si="178"/>
        <v>0</v>
      </c>
      <c r="L275" s="44">
        <f t="shared" si="179"/>
        <v>3.2049332118511657E-4</v>
      </c>
      <c r="M275" s="44">
        <f t="shared" si="180"/>
        <v>3.3395782911826906E-4</v>
      </c>
      <c r="N275" s="62">
        <f t="shared" si="181"/>
        <v>568881.74106625398</v>
      </c>
      <c r="O275" s="101">
        <f t="shared" si="182"/>
        <v>568881.74106625398</v>
      </c>
      <c r="P275" s="102">
        <f t="shared" si="173"/>
        <v>3.45876178700804E-4</v>
      </c>
      <c r="Q275" s="101">
        <f t="shared" si="183"/>
        <v>589184.09923839197</v>
      </c>
      <c r="R275" s="101">
        <f t="shared" si="184"/>
        <v>16.429203592615917</v>
      </c>
      <c r="S275" s="101">
        <f t="shared" si="185"/>
        <v>16</v>
      </c>
      <c r="T275" s="101">
        <f t="shared" si="186"/>
        <v>16</v>
      </c>
      <c r="U275" s="101">
        <f t="shared" si="187"/>
        <v>573792</v>
      </c>
      <c r="V275" s="103" t="str">
        <f t="shared" si="188"/>
        <v>N/D</v>
      </c>
      <c r="W275" s="104" t="str">
        <f t="shared" si="189"/>
        <v xml:space="preserve"> </v>
      </c>
      <c r="X275" s="70" t="str">
        <f t="shared" si="190"/>
        <v xml:space="preserve"> </v>
      </c>
      <c r="Y275" s="69">
        <f t="shared" si="191"/>
        <v>16</v>
      </c>
      <c r="Z275" s="105">
        <f t="shared" si="192"/>
        <v>573792</v>
      </c>
      <c r="AA275" s="62">
        <f t="shared" si="193"/>
        <v>1256791.0521129188</v>
      </c>
      <c r="AB275" s="106">
        <f t="shared" si="194"/>
        <v>482320</v>
      </c>
      <c r="AC275" s="107" t="str">
        <f t="shared" si="195"/>
        <v>0</v>
      </c>
      <c r="AD275" s="108">
        <f t="shared" si="196"/>
        <v>0</v>
      </c>
      <c r="AE275" s="106">
        <f t="shared" si="197"/>
        <v>482320</v>
      </c>
      <c r="AF275" s="109">
        <f t="shared" si="198"/>
        <v>774471.05211291881</v>
      </c>
      <c r="AG275" s="101">
        <f t="shared" si="199"/>
        <v>18</v>
      </c>
      <c r="AH275" s="70" t="str">
        <f t="shared" si="200"/>
        <v xml:space="preserve"> </v>
      </c>
      <c r="AI275" s="69">
        <f t="shared" si="201"/>
        <v>18</v>
      </c>
      <c r="AJ275" s="105">
        <f t="shared" si="202"/>
        <v>765990</v>
      </c>
      <c r="AK275" s="110">
        <f t="shared" si="203"/>
        <v>16</v>
      </c>
      <c r="AL275" s="111">
        <f t="shared" si="204"/>
        <v>18</v>
      </c>
      <c r="AM275" s="62">
        <f t="shared" si="205"/>
        <v>1248310</v>
      </c>
      <c r="AN275" s="62">
        <f t="shared" si="206"/>
        <v>4088.6</v>
      </c>
      <c r="AO275" s="62">
        <f t="shared" si="174"/>
        <v>1244221.3999999999</v>
      </c>
      <c r="AP275" s="60">
        <f t="shared" si="207"/>
        <v>18</v>
      </c>
      <c r="AQ275" s="62">
        <f t="shared" si="208"/>
        <v>223380</v>
      </c>
      <c r="AR275" s="60">
        <f t="shared" si="209"/>
        <v>16</v>
      </c>
      <c r="AS275" s="62">
        <f t="shared" si="210"/>
        <v>482320</v>
      </c>
      <c r="AT275" s="112">
        <f t="shared" si="211"/>
        <v>18</v>
      </c>
      <c r="AU275" s="62">
        <f t="shared" si="212"/>
        <v>538521.39999999991</v>
      </c>
      <c r="AV275" s="113">
        <f t="shared" si="213"/>
        <v>34</v>
      </c>
      <c r="AW275" s="62">
        <f t="shared" si="214"/>
        <v>1818013.4</v>
      </c>
    </row>
    <row r="276" spans="2:49" s="114" customFormat="1" hidden="1" x14ac:dyDescent="0.25">
      <c r="B276" s="60" t="s">
        <v>528</v>
      </c>
      <c r="C276" s="2" t="str">
        <f t="shared" si="215"/>
        <v>04</v>
      </c>
      <c r="D276" s="60" t="s">
        <v>529</v>
      </c>
      <c r="E276" s="43">
        <v>157</v>
      </c>
      <c r="F276" s="60">
        <v>0</v>
      </c>
      <c r="G276" s="60">
        <v>6453.49</v>
      </c>
      <c r="H276" s="43">
        <f t="shared" si="175"/>
        <v>157</v>
      </c>
      <c r="I276" s="44">
        <f t="shared" si="176"/>
        <v>1.866521149349036E-4</v>
      </c>
      <c r="J276" s="44">
        <f t="shared" si="177"/>
        <v>1.0135371335752668</v>
      </c>
      <c r="K276" s="45">
        <f t="shared" si="178"/>
        <v>0</v>
      </c>
      <c r="L276" s="44">
        <f t="shared" si="179"/>
        <v>1.8917884954688344E-4</v>
      </c>
      <c r="M276" s="44">
        <f t="shared" si="180"/>
        <v>1.9712659744718184E-4</v>
      </c>
      <c r="N276" s="62">
        <f t="shared" si="181"/>
        <v>335796.05623351055</v>
      </c>
      <c r="O276" s="101">
        <f t="shared" si="182"/>
        <v>335796.05623351055</v>
      </c>
      <c r="P276" s="102">
        <f t="shared" si="173"/>
        <v>2.041616883944257E-4</v>
      </c>
      <c r="Q276" s="101">
        <f t="shared" si="183"/>
        <v>347780.00880978088</v>
      </c>
      <c r="R276" s="101">
        <f t="shared" si="184"/>
        <v>9.6977304336004924</v>
      </c>
      <c r="S276" s="101">
        <f t="shared" si="185"/>
        <v>10</v>
      </c>
      <c r="T276" s="101">
        <f t="shared" si="186"/>
        <v>10</v>
      </c>
      <c r="U276" s="101">
        <f t="shared" si="187"/>
        <v>358620</v>
      </c>
      <c r="V276" s="103" t="str">
        <f t="shared" si="188"/>
        <v>N/D</v>
      </c>
      <c r="W276" s="104" t="str">
        <f t="shared" si="189"/>
        <v xml:space="preserve"> </v>
      </c>
      <c r="X276" s="70" t="str">
        <f t="shared" si="190"/>
        <v xml:space="preserve"> </v>
      </c>
      <c r="Y276" s="69">
        <f t="shared" si="191"/>
        <v>10</v>
      </c>
      <c r="Z276" s="105">
        <f t="shared" si="192"/>
        <v>358620</v>
      </c>
      <c r="AA276" s="62">
        <f t="shared" si="193"/>
        <v>741850.98297948705</v>
      </c>
      <c r="AB276" s="106">
        <f t="shared" si="194"/>
        <v>301450</v>
      </c>
      <c r="AC276" s="107" t="str">
        <f t="shared" si="195"/>
        <v>0</v>
      </c>
      <c r="AD276" s="108">
        <f t="shared" si="196"/>
        <v>0</v>
      </c>
      <c r="AE276" s="106">
        <f t="shared" si="197"/>
        <v>301450</v>
      </c>
      <c r="AF276" s="109">
        <f t="shared" si="198"/>
        <v>440400.98297948705</v>
      </c>
      <c r="AG276" s="101">
        <f t="shared" si="199"/>
        <v>10</v>
      </c>
      <c r="AH276" s="70" t="str">
        <f t="shared" si="200"/>
        <v xml:space="preserve"> </v>
      </c>
      <c r="AI276" s="69">
        <f t="shared" si="201"/>
        <v>10</v>
      </c>
      <c r="AJ276" s="105">
        <f t="shared" si="202"/>
        <v>425550</v>
      </c>
      <c r="AK276" s="110">
        <f t="shared" si="203"/>
        <v>10</v>
      </c>
      <c r="AL276" s="111">
        <f t="shared" si="204"/>
        <v>10</v>
      </c>
      <c r="AM276" s="62">
        <f t="shared" si="205"/>
        <v>727000</v>
      </c>
      <c r="AN276" s="62">
        <f t="shared" si="206"/>
        <v>2381.1999999999998</v>
      </c>
      <c r="AO276" s="62">
        <f t="shared" si="174"/>
        <v>724618.8</v>
      </c>
      <c r="AP276" s="60">
        <f t="shared" si="207"/>
        <v>10</v>
      </c>
      <c r="AQ276" s="62">
        <f t="shared" si="208"/>
        <v>124100</v>
      </c>
      <c r="AR276" s="60">
        <f t="shared" si="209"/>
        <v>10</v>
      </c>
      <c r="AS276" s="62">
        <f t="shared" si="210"/>
        <v>301450</v>
      </c>
      <c r="AT276" s="112">
        <f t="shared" si="211"/>
        <v>10</v>
      </c>
      <c r="AU276" s="62">
        <f t="shared" si="212"/>
        <v>299068.80000000005</v>
      </c>
      <c r="AV276" s="113">
        <f t="shared" si="213"/>
        <v>20</v>
      </c>
      <c r="AW276" s="62">
        <f t="shared" si="214"/>
        <v>1083238.8</v>
      </c>
    </row>
    <row r="277" spans="2:49" s="114" customFormat="1" hidden="1" x14ac:dyDescent="0.25">
      <c r="B277" s="60" t="s">
        <v>530</v>
      </c>
      <c r="C277" s="2" t="str">
        <f t="shared" si="215"/>
        <v>04</v>
      </c>
      <c r="D277" s="60" t="s">
        <v>531</v>
      </c>
      <c r="E277" s="43">
        <v>261</v>
      </c>
      <c r="F277" s="60">
        <v>21</v>
      </c>
      <c r="G277" s="60">
        <v>6469.47</v>
      </c>
      <c r="H277" s="43">
        <f t="shared" si="175"/>
        <v>240</v>
      </c>
      <c r="I277" s="44">
        <f t="shared" si="176"/>
        <v>2.8532807378583985E-4</v>
      </c>
      <c r="J277" s="44">
        <f t="shared" si="177"/>
        <v>1.011033632763835</v>
      </c>
      <c r="K277" s="45">
        <f t="shared" si="178"/>
        <v>8.0459770114942528E-2</v>
      </c>
      <c r="L277" s="44">
        <f t="shared" si="179"/>
        <v>2.8847627896920523E-4</v>
      </c>
      <c r="M277" s="44">
        <f t="shared" si="180"/>
        <v>3.0059569266663972E-4</v>
      </c>
      <c r="N277" s="62">
        <f t="shared" si="181"/>
        <v>512050.88215091621</v>
      </c>
      <c r="O277" s="101">
        <f t="shared" si="182"/>
        <v>512050.88215091621</v>
      </c>
      <c r="P277" s="102">
        <f t="shared" si="173"/>
        <v>3.1132340807209734E-4</v>
      </c>
      <c r="Q277" s="101">
        <f t="shared" si="183"/>
        <v>530325.04998112668</v>
      </c>
      <c r="R277" s="101">
        <f t="shared" si="184"/>
        <v>14.787938485893889</v>
      </c>
      <c r="S277" s="101">
        <f t="shared" si="185"/>
        <v>15</v>
      </c>
      <c r="T277" s="101">
        <f t="shared" si="186"/>
        <v>15</v>
      </c>
      <c r="U277" s="101">
        <f t="shared" si="187"/>
        <v>537930</v>
      </c>
      <c r="V277" s="103" t="str">
        <f t="shared" si="188"/>
        <v>N/D</v>
      </c>
      <c r="W277" s="104" t="str">
        <f t="shared" si="189"/>
        <v xml:space="preserve"> </v>
      </c>
      <c r="X277" s="70" t="str">
        <f t="shared" si="190"/>
        <v xml:space="preserve"> </v>
      </c>
      <c r="Y277" s="69">
        <f t="shared" si="191"/>
        <v>15</v>
      </c>
      <c r="Z277" s="105">
        <f t="shared" si="192"/>
        <v>537930</v>
      </c>
      <c r="AA277" s="62">
        <f t="shared" si="193"/>
        <v>1131238.5693863377</v>
      </c>
      <c r="AB277" s="106">
        <f t="shared" si="194"/>
        <v>452175</v>
      </c>
      <c r="AC277" s="107" t="str">
        <f t="shared" si="195"/>
        <v>0</v>
      </c>
      <c r="AD277" s="108">
        <f t="shared" si="196"/>
        <v>0</v>
      </c>
      <c r="AE277" s="106">
        <f t="shared" si="197"/>
        <v>452175</v>
      </c>
      <c r="AF277" s="109">
        <f t="shared" si="198"/>
        <v>679063.56938633765</v>
      </c>
      <c r="AG277" s="101">
        <f t="shared" si="199"/>
        <v>16</v>
      </c>
      <c r="AH277" s="70" t="str">
        <f t="shared" si="200"/>
        <v xml:space="preserve"> </v>
      </c>
      <c r="AI277" s="69">
        <f t="shared" si="201"/>
        <v>16</v>
      </c>
      <c r="AJ277" s="105">
        <f t="shared" si="202"/>
        <v>680880</v>
      </c>
      <c r="AK277" s="110">
        <f t="shared" si="203"/>
        <v>15</v>
      </c>
      <c r="AL277" s="111">
        <f t="shared" si="204"/>
        <v>16</v>
      </c>
      <c r="AM277" s="62">
        <f t="shared" si="205"/>
        <v>1133055</v>
      </c>
      <c r="AN277" s="62">
        <f t="shared" si="206"/>
        <v>3711.1</v>
      </c>
      <c r="AO277" s="62">
        <f t="shared" si="174"/>
        <v>1129343.8999999999</v>
      </c>
      <c r="AP277" s="60">
        <f t="shared" si="207"/>
        <v>16</v>
      </c>
      <c r="AQ277" s="62">
        <f t="shared" si="208"/>
        <v>198560</v>
      </c>
      <c r="AR277" s="60">
        <f t="shared" si="209"/>
        <v>15</v>
      </c>
      <c r="AS277" s="62">
        <f t="shared" si="210"/>
        <v>452175</v>
      </c>
      <c r="AT277" s="112">
        <f t="shared" si="211"/>
        <v>16</v>
      </c>
      <c r="AU277" s="62">
        <f t="shared" si="212"/>
        <v>478608.89999999991</v>
      </c>
      <c r="AV277" s="113">
        <f t="shared" si="213"/>
        <v>31</v>
      </c>
      <c r="AW277" s="62">
        <f t="shared" si="214"/>
        <v>1667273.9</v>
      </c>
    </row>
    <row r="278" spans="2:49" s="114" customFormat="1" hidden="1" x14ac:dyDescent="0.25">
      <c r="B278" s="60" t="s">
        <v>532</v>
      </c>
      <c r="C278" s="2" t="str">
        <f t="shared" si="215"/>
        <v>04</v>
      </c>
      <c r="D278" s="60" t="s">
        <v>533</v>
      </c>
      <c r="E278" s="43">
        <v>887</v>
      </c>
      <c r="F278" s="60">
        <v>170</v>
      </c>
      <c r="G278" s="60">
        <v>6900.79</v>
      </c>
      <c r="H278" s="43">
        <f t="shared" si="175"/>
        <v>717</v>
      </c>
      <c r="I278" s="44">
        <f t="shared" si="176"/>
        <v>8.5241762043519666E-4</v>
      </c>
      <c r="J278" s="44">
        <f t="shared" si="177"/>
        <v>0.94784100895066337</v>
      </c>
      <c r="K278" s="45">
        <f t="shared" si="178"/>
        <v>0.19165727170236754</v>
      </c>
      <c r="L278" s="44">
        <f t="shared" si="179"/>
        <v>8.0795637740062039E-4</v>
      </c>
      <c r="M278" s="44">
        <f t="shared" si="180"/>
        <v>8.419000958310842E-4</v>
      </c>
      <c r="N278" s="62">
        <f t="shared" si="181"/>
        <v>1434137.9376694269</v>
      </c>
      <c r="O278" s="101">
        <f t="shared" si="182"/>
        <v>1434137.9376694269</v>
      </c>
      <c r="P278" s="102">
        <f t="shared" si="173"/>
        <v>8.7194598420620303E-4</v>
      </c>
      <c r="Q278" s="101">
        <f t="shared" si="183"/>
        <v>1485319.7211175002</v>
      </c>
      <c r="R278" s="101">
        <f t="shared" si="184"/>
        <v>41.417648795870285</v>
      </c>
      <c r="S278" s="101">
        <f t="shared" si="185"/>
        <v>41</v>
      </c>
      <c r="T278" s="101">
        <f t="shared" si="186"/>
        <v>41</v>
      </c>
      <c r="U278" s="101">
        <f t="shared" si="187"/>
        <v>1470342</v>
      </c>
      <c r="V278" s="103" t="str">
        <f t="shared" si="188"/>
        <v>N/D</v>
      </c>
      <c r="W278" s="104" t="str">
        <f t="shared" si="189"/>
        <v xml:space="preserve"> </v>
      </c>
      <c r="X278" s="70" t="str">
        <f t="shared" si="190"/>
        <v xml:space="preserve"> </v>
      </c>
      <c r="Y278" s="69">
        <f t="shared" si="191"/>
        <v>41</v>
      </c>
      <c r="Z278" s="105">
        <f t="shared" si="192"/>
        <v>1470342</v>
      </c>
      <c r="AA278" s="62">
        <f t="shared" si="193"/>
        <v>3168341.6735793869</v>
      </c>
      <c r="AB278" s="106">
        <f t="shared" si="194"/>
        <v>1235945</v>
      </c>
      <c r="AC278" s="107" t="str">
        <f t="shared" si="195"/>
        <v>0</v>
      </c>
      <c r="AD278" s="108">
        <f t="shared" si="196"/>
        <v>0</v>
      </c>
      <c r="AE278" s="106">
        <f t="shared" si="197"/>
        <v>1235945</v>
      </c>
      <c r="AF278" s="109">
        <f t="shared" si="198"/>
        <v>1932396.6735793869</v>
      </c>
      <c r="AG278" s="101">
        <f t="shared" si="199"/>
        <v>45</v>
      </c>
      <c r="AH278" s="70" t="str">
        <f t="shared" si="200"/>
        <v xml:space="preserve"> </v>
      </c>
      <c r="AI278" s="69">
        <f t="shared" si="201"/>
        <v>45</v>
      </c>
      <c r="AJ278" s="105">
        <f t="shared" si="202"/>
        <v>1914975</v>
      </c>
      <c r="AK278" s="110">
        <f t="shared" si="203"/>
        <v>41</v>
      </c>
      <c r="AL278" s="111">
        <f t="shared" si="204"/>
        <v>45</v>
      </c>
      <c r="AM278" s="62">
        <f t="shared" si="205"/>
        <v>3150920</v>
      </c>
      <c r="AN278" s="62">
        <f t="shared" si="206"/>
        <v>10320.299999999999</v>
      </c>
      <c r="AO278" s="62">
        <f t="shared" si="174"/>
        <v>3140599.7</v>
      </c>
      <c r="AP278" s="60">
        <f t="shared" si="207"/>
        <v>45</v>
      </c>
      <c r="AQ278" s="62">
        <f t="shared" si="208"/>
        <v>558450</v>
      </c>
      <c r="AR278" s="60">
        <f t="shared" si="209"/>
        <v>41</v>
      </c>
      <c r="AS278" s="62">
        <f t="shared" si="210"/>
        <v>1235945</v>
      </c>
      <c r="AT278" s="112">
        <f t="shared" si="211"/>
        <v>45</v>
      </c>
      <c r="AU278" s="62">
        <f t="shared" si="212"/>
        <v>1346204.7000000002</v>
      </c>
      <c r="AV278" s="113">
        <f t="shared" si="213"/>
        <v>86</v>
      </c>
      <c r="AW278" s="62">
        <f t="shared" si="214"/>
        <v>4610941.7</v>
      </c>
    </row>
    <row r="279" spans="2:49" s="114" customFormat="1" hidden="1" x14ac:dyDescent="0.25">
      <c r="B279" s="60" t="s">
        <v>534</v>
      </c>
      <c r="C279" s="2" t="str">
        <f t="shared" si="215"/>
        <v>04</v>
      </c>
      <c r="D279" s="60" t="s">
        <v>535</v>
      </c>
      <c r="E279" s="43">
        <v>120</v>
      </c>
      <c r="F279" s="60">
        <v>0</v>
      </c>
      <c r="G279" s="60">
        <v>7253.57</v>
      </c>
      <c r="H279" s="43">
        <f t="shared" si="175"/>
        <v>120</v>
      </c>
      <c r="I279" s="44">
        <f t="shared" si="176"/>
        <v>1.4266403689291993E-4</v>
      </c>
      <c r="J279" s="44">
        <f t="shared" si="177"/>
        <v>0.90174241872025063</v>
      </c>
      <c r="K279" s="45">
        <f t="shared" si="178"/>
        <v>0</v>
      </c>
      <c r="L279" s="44">
        <f t="shared" si="179"/>
        <v>1.2864621369221667E-4</v>
      </c>
      <c r="M279" s="44">
        <f t="shared" si="180"/>
        <v>1.3405087535076147E-4</v>
      </c>
      <c r="N279" s="62">
        <f t="shared" si="181"/>
        <v>228349.47622680198</v>
      </c>
      <c r="O279" s="101">
        <f t="shared" si="182"/>
        <v>228349.47622680198</v>
      </c>
      <c r="P279" s="102">
        <f t="shared" si="173"/>
        <v>1.3883490810871003E-4</v>
      </c>
      <c r="Q279" s="101">
        <f t="shared" si="183"/>
        <v>236498.8551224707</v>
      </c>
      <c r="R279" s="101">
        <f t="shared" si="184"/>
        <v>6.5946922960925409</v>
      </c>
      <c r="S279" s="101">
        <f t="shared" si="185"/>
        <v>7</v>
      </c>
      <c r="T279" s="101">
        <f t="shared" si="186"/>
        <v>10</v>
      </c>
      <c r="U279" s="101">
        <f t="shared" si="187"/>
        <v>358620</v>
      </c>
      <c r="V279" s="103" t="str">
        <f t="shared" si="188"/>
        <v>N/D</v>
      </c>
      <c r="W279" s="104" t="str">
        <f t="shared" si="189"/>
        <v xml:space="preserve"> </v>
      </c>
      <c r="X279" s="70" t="str">
        <f t="shared" si="190"/>
        <v xml:space="preserve"> </v>
      </c>
      <c r="Y279" s="69">
        <f t="shared" si="191"/>
        <v>10</v>
      </c>
      <c r="Z279" s="105">
        <f t="shared" si="192"/>
        <v>358620</v>
      </c>
      <c r="AA279" s="62">
        <f t="shared" si="193"/>
        <v>504476.69130427024</v>
      </c>
      <c r="AB279" s="106">
        <f t="shared" si="194"/>
        <v>301450</v>
      </c>
      <c r="AC279" s="107" t="str">
        <f t="shared" si="195"/>
        <v>0</v>
      </c>
      <c r="AD279" s="108">
        <f t="shared" si="196"/>
        <v>0</v>
      </c>
      <c r="AE279" s="106">
        <f t="shared" si="197"/>
        <v>301450</v>
      </c>
      <c r="AF279" s="109">
        <f t="shared" si="198"/>
        <v>203026.69130427024</v>
      </c>
      <c r="AG279" s="101">
        <f t="shared" si="199"/>
        <v>5</v>
      </c>
      <c r="AH279" s="70" t="str">
        <f t="shared" si="200"/>
        <v xml:space="preserve"> </v>
      </c>
      <c r="AI279" s="69">
        <f t="shared" si="201"/>
        <v>5</v>
      </c>
      <c r="AJ279" s="105">
        <f t="shared" si="202"/>
        <v>212775</v>
      </c>
      <c r="AK279" s="110">
        <f t="shared" si="203"/>
        <v>10</v>
      </c>
      <c r="AL279" s="111">
        <f t="shared" si="204"/>
        <v>5</v>
      </c>
      <c r="AM279" s="62">
        <f t="shared" si="205"/>
        <v>514225</v>
      </c>
      <c r="AN279" s="62">
        <f t="shared" si="206"/>
        <v>1684.3</v>
      </c>
      <c r="AO279" s="62">
        <f t="shared" si="174"/>
        <v>512540.7</v>
      </c>
      <c r="AP279" s="60">
        <f t="shared" si="207"/>
        <v>5</v>
      </c>
      <c r="AQ279" s="62">
        <f t="shared" si="208"/>
        <v>62050</v>
      </c>
      <c r="AR279" s="60">
        <f t="shared" si="209"/>
        <v>10</v>
      </c>
      <c r="AS279" s="62">
        <f t="shared" si="210"/>
        <v>301450</v>
      </c>
      <c r="AT279" s="112">
        <f t="shared" si="211"/>
        <v>5</v>
      </c>
      <c r="AU279" s="62">
        <f t="shared" si="212"/>
        <v>149040.70000000001</v>
      </c>
      <c r="AV279" s="113">
        <f t="shared" si="213"/>
        <v>15</v>
      </c>
      <c r="AW279" s="62">
        <f t="shared" si="214"/>
        <v>871160.7</v>
      </c>
    </row>
    <row r="280" spans="2:49" s="114" customFormat="1" hidden="1" x14ac:dyDescent="0.25">
      <c r="B280" s="60" t="s">
        <v>536</v>
      </c>
      <c r="C280" s="2" t="str">
        <f t="shared" si="215"/>
        <v>04</v>
      </c>
      <c r="D280" s="60" t="s">
        <v>537</v>
      </c>
      <c r="E280" s="43">
        <v>157</v>
      </c>
      <c r="F280" s="60">
        <v>0</v>
      </c>
      <c r="G280" s="60">
        <v>6764.22</v>
      </c>
      <c r="H280" s="43">
        <f t="shared" si="175"/>
        <v>157</v>
      </c>
      <c r="I280" s="44">
        <f t="shared" si="176"/>
        <v>1.866521149349036E-4</v>
      </c>
      <c r="J280" s="44">
        <f t="shared" si="177"/>
        <v>0.96697797471942781</v>
      </c>
      <c r="K280" s="45">
        <f t="shared" si="178"/>
        <v>0</v>
      </c>
      <c r="L280" s="44">
        <f t="shared" si="179"/>
        <v>1.8048848407685095E-4</v>
      </c>
      <c r="M280" s="44">
        <f t="shared" si="180"/>
        <v>1.8807113390153092E-4</v>
      </c>
      <c r="N280" s="62">
        <f t="shared" si="181"/>
        <v>320370.49222857889</v>
      </c>
      <c r="O280" s="101">
        <f t="shared" si="182"/>
        <v>320370.49222857889</v>
      </c>
      <c r="P280" s="102">
        <f t="shared" si="173"/>
        <v>1.9478305176894636E-4</v>
      </c>
      <c r="Q280" s="101">
        <f t="shared" si="183"/>
        <v>331803.93438620161</v>
      </c>
      <c r="R280" s="101">
        <f t="shared" si="184"/>
        <v>9.2522428862361714</v>
      </c>
      <c r="S280" s="101">
        <f t="shared" si="185"/>
        <v>9</v>
      </c>
      <c r="T280" s="101">
        <f t="shared" si="186"/>
        <v>10</v>
      </c>
      <c r="U280" s="101">
        <f t="shared" si="187"/>
        <v>358620</v>
      </c>
      <c r="V280" s="103" t="str">
        <f t="shared" si="188"/>
        <v>N/D</v>
      </c>
      <c r="W280" s="104" t="str">
        <f t="shared" si="189"/>
        <v xml:space="preserve"> </v>
      </c>
      <c r="X280" s="70" t="str">
        <f t="shared" si="190"/>
        <v xml:space="preserve"> </v>
      </c>
      <c r="Y280" s="69">
        <f t="shared" si="191"/>
        <v>10</v>
      </c>
      <c r="Z280" s="105">
        <f t="shared" si="192"/>
        <v>358620</v>
      </c>
      <c r="AA280" s="62">
        <f t="shared" si="193"/>
        <v>707772.35219260899</v>
      </c>
      <c r="AB280" s="106">
        <f t="shared" si="194"/>
        <v>301450</v>
      </c>
      <c r="AC280" s="107" t="str">
        <f t="shared" si="195"/>
        <v>0</v>
      </c>
      <c r="AD280" s="108">
        <f t="shared" si="196"/>
        <v>0</v>
      </c>
      <c r="AE280" s="106">
        <f t="shared" si="197"/>
        <v>301450</v>
      </c>
      <c r="AF280" s="109">
        <f t="shared" si="198"/>
        <v>406322.35219260899</v>
      </c>
      <c r="AG280" s="101">
        <f t="shared" si="199"/>
        <v>10</v>
      </c>
      <c r="AH280" s="70" t="str">
        <f t="shared" si="200"/>
        <v xml:space="preserve"> </v>
      </c>
      <c r="AI280" s="69">
        <f t="shared" si="201"/>
        <v>10</v>
      </c>
      <c r="AJ280" s="105">
        <f t="shared" si="202"/>
        <v>425550</v>
      </c>
      <c r="AK280" s="110">
        <f t="shared" si="203"/>
        <v>10</v>
      </c>
      <c r="AL280" s="111">
        <f t="shared" si="204"/>
        <v>10</v>
      </c>
      <c r="AM280" s="62">
        <f t="shared" si="205"/>
        <v>727000</v>
      </c>
      <c r="AN280" s="62">
        <f t="shared" si="206"/>
        <v>2381.1999999999998</v>
      </c>
      <c r="AO280" s="62">
        <f t="shared" si="174"/>
        <v>724618.8</v>
      </c>
      <c r="AP280" s="60">
        <f t="shared" si="207"/>
        <v>10</v>
      </c>
      <c r="AQ280" s="62">
        <f t="shared" si="208"/>
        <v>124100</v>
      </c>
      <c r="AR280" s="60">
        <f t="shared" si="209"/>
        <v>10</v>
      </c>
      <c r="AS280" s="62">
        <f t="shared" si="210"/>
        <v>301450</v>
      </c>
      <c r="AT280" s="112">
        <f t="shared" si="211"/>
        <v>10</v>
      </c>
      <c r="AU280" s="62">
        <f t="shared" si="212"/>
        <v>299068.80000000005</v>
      </c>
      <c r="AV280" s="113">
        <f t="shared" si="213"/>
        <v>20</v>
      </c>
      <c r="AW280" s="62">
        <f t="shared" si="214"/>
        <v>1083238.8</v>
      </c>
    </row>
    <row r="281" spans="2:49" s="114" customFormat="1" hidden="1" x14ac:dyDescent="0.25">
      <c r="B281" s="60" t="s">
        <v>538</v>
      </c>
      <c r="C281" s="2" t="str">
        <f t="shared" si="215"/>
        <v>04</v>
      </c>
      <c r="D281" s="60" t="s">
        <v>539</v>
      </c>
      <c r="E281" s="43">
        <v>390</v>
      </c>
      <c r="F281" s="60">
        <v>48</v>
      </c>
      <c r="G281" s="60">
        <v>5756.12</v>
      </c>
      <c r="H281" s="43">
        <f t="shared" si="175"/>
        <v>342</v>
      </c>
      <c r="I281" s="44">
        <f t="shared" si="176"/>
        <v>4.065925051448218E-4</v>
      </c>
      <c r="J281" s="44">
        <f t="shared" si="177"/>
        <v>1.136329985503542</v>
      </c>
      <c r="K281" s="45">
        <f t="shared" si="178"/>
        <v>0.12307692307692308</v>
      </c>
      <c r="L281" s="44">
        <f t="shared" si="179"/>
        <v>4.6202325547706419E-4</v>
      </c>
      <c r="M281" s="44">
        <f t="shared" si="180"/>
        <v>4.8143369362806289E-4</v>
      </c>
      <c r="N281" s="62">
        <f t="shared" si="181"/>
        <v>820100.06641316821</v>
      </c>
      <c r="O281" s="101">
        <f t="shared" si="182"/>
        <v>820100.06641316821</v>
      </c>
      <c r="P281" s="102">
        <f t="shared" si="173"/>
        <v>4.9861518949722617E-4</v>
      </c>
      <c r="Q281" s="101">
        <f t="shared" si="183"/>
        <v>849367.95125353453</v>
      </c>
      <c r="R281" s="101">
        <f t="shared" si="184"/>
        <v>23.684344187539303</v>
      </c>
      <c r="S281" s="101">
        <f t="shared" si="185"/>
        <v>24</v>
      </c>
      <c r="T281" s="101">
        <f t="shared" si="186"/>
        <v>24</v>
      </c>
      <c r="U281" s="101">
        <f t="shared" si="187"/>
        <v>860688</v>
      </c>
      <c r="V281" s="103" t="str">
        <f t="shared" si="188"/>
        <v>N/D</v>
      </c>
      <c r="W281" s="104" t="str">
        <f t="shared" si="189"/>
        <v xml:space="preserve"> </v>
      </c>
      <c r="X281" s="70" t="str">
        <f t="shared" si="190"/>
        <v xml:space="preserve"> </v>
      </c>
      <c r="Y281" s="69">
        <f t="shared" si="191"/>
        <v>24</v>
      </c>
      <c r="Z281" s="105">
        <f t="shared" si="192"/>
        <v>860688</v>
      </c>
      <c r="AA281" s="62">
        <f t="shared" si="193"/>
        <v>1811790.3087792052</v>
      </c>
      <c r="AB281" s="106">
        <f t="shared" si="194"/>
        <v>723480</v>
      </c>
      <c r="AC281" s="107" t="str">
        <f t="shared" si="195"/>
        <v>0</v>
      </c>
      <c r="AD281" s="108">
        <f t="shared" si="196"/>
        <v>0</v>
      </c>
      <c r="AE281" s="106">
        <f t="shared" si="197"/>
        <v>723480</v>
      </c>
      <c r="AF281" s="109">
        <f t="shared" si="198"/>
        <v>1088310.3087792052</v>
      </c>
      <c r="AG281" s="101">
        <f t="shared" si="199"/>
        <v>26</v>
      </c>
      <c r="AH281" s="70" t="str">
        <f t="shared" si="200"/>
        <v xml:space="preserve"> </v>
      </c>
      <c r="AI281" s="69">
        <f t="shared" si="201"/>
        <v>26</v>
      </c>
      <c r="AJ281" s="105">
        <f t="shared" si="202"/>
        <v>1106430</v>
      </c>
      <c r="AK281" s="110">
        <f t="shared" si="203"/>
        <v>24</v>
      </c>
      <c r="AL281" s="111">
        <f t="shared" si="204"/>
        <v>26</v>
      </c>
      <c r="AM281" s="62">
        <f t="shared" si="205"/>
        <v>1829910</v>
      </c>
      <c r="AN281" s="62">
        <f t="shared" si="206"/>
        <v>5993.6</v>
      </c>
      <c r="AO281" s="62">
        <f t="shared" si="174"/>
        <v>1823916.4</v>
      </c>
      <c r="AP281" s="60">
        <f t="shared" si="207"/>
        <v>26</v>
      </c>
      <c r="AQ281" s="62">
        <f t="shared" si="208"/>
        <v>322660</v>
      </c>
      <c r="AR281" s="60">
        <f t="shared" si="209"/>
        <v>24</v>
      </c>
      <c r="AS281" s="62">
        <f t="shared" si="210"/>
        <v>723480</v>
      </c>
      <c r="AT281" s="112">
        <f t="shared" si="211"/>
        <v>26</v>
      </c>
      <c r="AU281" s="62">
        <f t="shared" si="212"/>
        <v>777776.39999999991</v>
      </c>
      <c r="AV281" s="113">
        <f t="shared" si="213"/>
        <v>50</v>
      </c>
      <c r="AW281" s="62">
        <f t="shared" si="214"/>
        <v>2684604.4</v>
      </c>
    </row>
    <row r="282" spans="2:49" s="114" customFormat="1" hidden="1" x14ac:dyDescent="0.25">
      <c r="B282" s="60" t="s">
        <v>540</v>
      </c>
      <c r="C282" s="2" t="str">
        <f t="shared" si="215"/>
        <v>04</v>
      </c>
      <c r="D282" s="60" t="s">
        <v>541</v>
      </c>
      <c r="E282" s="43">
        <v>270</v>
      </c>
      <c r="F282" s="60">
        <v>10</v>
      </c>
      <c r="G282" s="60">
        <v>6232.44</v>
      </c>
      <c r="H282" s="43">
        <f t="shared" si="175"/>
        <v>260</v>
      </c>
      <c r="I282" s="44">
        <f t="shared" si="176"/>
        <v>3.0910541326799318E-4</v>
      </c>
      <c r="J282" s="44">
        <f t="shared" si="177"/>
        <v>1.0494849137988731</v>
      </c>
      <c r="K282" s="45">
        <f t="shared" si="178"/>
        <v>3.7037037037037035E-2</v>
      </c>
      <c r="L282" s="44">
        <f t="shared" si="179"/>
        <v>3.2440146799832487E-4</v>
      </c>
      <c r="M282" s="44">
        <f t="shared" si="180"/>
        <v>3.3803016429451648E-4</v>
      </c>
      <c r="N282" s="62">
        <f t="shared" si="181"/>
        <v>575818.77599484241</v>
      </c>
      <c r="O282" s="101">
        <f t="shared" si="182"/>
        <v>575818.77599484241</v>
      </c>
      <c r="P282" s="102">
        <f t="shared" si="173"/>
        <v>3.5009384813789482E-4</v>
      </c>
      <c r="Q282" s="101">
        <f t="shared" si="183"/>
        <v>596368.70436937222</v>
      </c>
      <c r="R282" s="101">
        <f t="shared" si="184"/>
        <v>16.629543928653511</v>
      </c>
      <c r="S282" s="101">
        <f t="shared" si="185"/>
        <v>17</v>
      </c>
      <c r="T282" s="101">
        <f t="shared" si="186"/>
        <v>17</v>
      </c>
      <c r="U282" s="101">
        <f t="shared" si="187"/>
        <v>609654</v>
      </c>
      <c r="V282" s="103" t="str">
        <f t="shared" si="188"/>
        <v>N/D</v>
      </c>
      <c r="W282" s="104" t="str">
        <f t="shared" si="189"/>
        <v xml:space="preserve"> </v>
      </c>
      <c r="X282" s="70" t="str">
        <f t="shared" si="190"/>
        <v xml:space="preserve"> </v>
      </c>
      <c r="Y282" s="69">
        <f t="shared" si="191"/>
        <v>17</v>
      </c>
      <c r="Z282" s="105">
        <f t="shared" si="192"/>
        <v>609654</v>
      </c>
      <c r="AA282" s="62">
        <f t="shared" si="193"/>
        <v>1272116.56319384</v>
      </c>
      <c r="AB282" s="106">
        <f t="shared" si="194"/>
        <v>512465</v>
      </c>
      <c r="AC282" s="107" t="str">
        <f t="shared" si="195"/>
        <v>0</v>
      </c>
      <c r="AD282" s="108">
        <f t="shared" si="196"/>
        <v>0</v>
      </c>
      <c r="AE282" s="106">
        <f t="shared" si="197"/>
        <v>512465</v>
      </c>
      <c r="AF282" s="109">
        <f t="shared" si="198"/>
        <v>759651.56319383997</v>
      </c>
      <c r="AG282" s="101">
        <f t="shared" si="199"/>
        <v>18</v>
      </c>
      <c r="AH282" s="70" t="str">
        <f t="shared" si="200"/>
        <v xml:space="preserve"> </v>
      </c>
      <c r="AI282" s="69">
        <f t="shared" si="201"/>
        <v>18</v>
      </c>
      <c r="AJ282" s="105">
        <f t="shared" si="202"/>
        <v>765990</v>
      </c>
      <c r="AK282" s="110">
        <f t="shared" si="203"/>
        <v>17</v>
      </c>
      <c r="AL282" s="111">
        <f t="shared" si="204"/>
        <v>18</v>
      </c>
      <c r="AM282" s="62">
        <f t="shared" si="205"/>
        <v>1278455</v>
      </c>
      <c r="AN282" s="62">
        <f t="shared" si="206"/>
        <v>4187.3999999999996</v>
      </c>
      <c r="AO282" s="62">
        <f t="shared" si="174"/>
        <v>1274267.6000000001</v>
      </c>
      <c r="AP282" s="60">
        <f t="shared" si="207"/>
        <v>18</v>
      </c>
      <c r="AQ282" s="62">
        <f t="shared" si="208"/>
        <v>223380</v>
      </c>
      <c r="AR282" s="60">
        <f t="shared" si="209"/>
        <v>17</v>
      </c>
      <c r="AS282" s="62">
        <f t="shared" si="210"/>
        <v>512465</v>
      </c>
      <c r="AT282" s="112">
        <f t="shared" si="211"/>
        <v>18</v>
      </c>
      <c r="AU282" s="62">
        <f t="shared" si="212"/>
        <v>538422.60000000009</v>
      </c>
      <c r="AV282" s="113">
        <f t="shared" si="213"/>
        <v>35</v>
      </c>
      <c r="AW282" s="62">
        <f t="shared" si="214"/>
        <v>1883921.6</v>
      </c>
    </row>
    <row r="283" spans="2:49" s="114" customFormat="1" hidden="1" x14ac:dyDescent="0.25">
      <c r="B283" s="60" t="s">
        <v>542</v>
      </c>
      <c r="C283" s="2" t="str">
        <f t="shared" si="215"/>
        <v>04</v>
      </c>
      <c r="D283" s="60" t="s">
        <v>543</v>
      </c>
      <c r="E283" s="43">
        <v>250</v>
      </c>
      <c r="F283" s="60">
        <v>60</v>
      </c>
      <c r="G283" s="60">
        <v>7715.38</v>
      </c>
      <c r="H283" s="43">
        <f t="shared" si="175"/>
        <v>190</v>
      </c>
      <c r="I283" s="44">
        <f t="shared" si="176"/>
        <v>2.2588472508045657E-4</v>
      </c>
      <c r="J283" s="44">
        <f t="shared" si="177"/>
        <v>0.84776793316163912</v>
      </c>
      <c r="K283" s="45">
        <f t="shared" si="178"/>
        <v>0.24</v>
      </c>
      <c r="L283" s="44">
        <f t="shared" si="179"/>
        <v>1.9149782651424374E-4</v>
      </c>
      <c r="M283" s="44">
        <f t="shared" si="180"/>
        <v>1.9954299885901531E-4</v>
      </c>
      <c r="N283" s="62">
        <f t="shared" si="181"/>
        <v>339912.28445881727</v>
      </c>
      <c r="O283" s="101">
        <f t="shared" si="182"/>
        <v>339912.28445881727</v>
      </c>
      <c r="P283" s="102">
        <f t="shared" si="173"/>
        <v>2.0666432679262959E-4</v>
      </c>
      <c r="Q283" s="101">
        <f t="shared" si="183"/>
        <v>352043.13775929052</v>
      </c>
      <c r="R283" s="101">
        <f t="shared" si="184"/>
        <v>9.8166063733001643</v>
      </c>
      <c r="S283" s="101">
        <f t="shared" si="185"/>
        <v>10</v>
      </c>
      <c r="T283" s="101">
        <f t="shared" si="186"/>
        <v>10</v>
      </c>
      <c r="U283" s="101">
        <f t="shared" si="187"/>
        <v>358620</v>
      </c>
      <c r="V283" s="103">
        <f t="shared" si="188"/>
        <v>2.0377389248889431E-4</v>
      </c>
      <c r="W283" s="104" t="str">
        <f t="shared" si="189"/>
        <v xml:space="preserve"> </v>
      </c>
      <c r="X283" s="70" t="str">
        <f t="shared" si="190"/>
        <v xml:space="preserve"> </v>
      </c>
      <c r="Y283" s="69">
        <f t="shared" si="191"/>
        <v>10</v>
      </c>
      <c r="Z283" s="105">
        <f t="shared" si="192"/>
        <v>358620</v>
      </c>
      <c r="AA283" s="62">
        <f t="shared" si="193"/>
        <v>750944.68106922356</v>
      </c>
      <c r="AB283" s="106">
        <f t="shared" si="194"/>
        <v>301450</v>
      </c>
      <c r="AC283" s="107" t="str">
        <f t="shared" si="195"/>
        <v>0</v>
      </c>
      <c r="AD283" s="108">
        <f t="shared" si="196"/>
        <v>0</v>
      </c>
      <c r="AE283" s="106">
        <f t="shared" si="197"/>
        <v>301450</v>
      </c>
      <c r="AF283" s="109">
        <f t="shared" si="198"/>
        <v>449494.68106922356</v>
      </c>
      <c r="AG283" s="101">
        <f t="shared" si="199"/>
        <v>11</v>
      </c>
      <c r="AH283" s="70" t="str">
        <f t="shared" si="200"/>
        <v xml:space="preserve"> </v>
      </c>
      <c r="AI283" s="69">
        <f t="shared" si="201"/>
        <v>11</v>
      </c>
      <c r="AJ283" s="105">
        <f t="shared" si="202"/>
        <v>468105</v>
      </c>
      <c r="AK283" s="110">
        <f t="shared" si="203"/>
        <v>10</v>
      </c>
      <c r="AL283" s="111">
        <f t="shared" si="204"/>
        <v>11</v>
      </c>
      <c r="AM283" s="62">
        <f t="shared" si="205"/>
        <v>769555</v>
      </c>
      <c r="AN283" s="62">
        <f t="shared" si="206"/>
        <v>2520.5</v>
      </c>
      <c r="AO283" s="62">
        <f t="shared" si="174"/>
        <v>767034.5</v>
      </c>
      <c r="AP283" s="60">
        <f t="shared" si="207"/>
        <v>11</v>
      </c>
      <c r="AQ283" s="62">
        <f t="shared" si="208"/>
        <v>136510</v>
      </c>
      <c r="AR283" s="60">
        <f t="shared" si="209"/>
        <v>10</v>
      </c>
      <c r="AS283" s="62">
        <f t="shared" si="210"/>
        <v>301450</v>
      </c>
      <c r="AT283" s="112">
        <f t="shared" si="211"/>
        <v>11</v>
      </c>
      <c r="AU283" s="62">
        <f t="shared" si="212"/>
        <v>329074.5</v>
      </c>
      <c r="AV283" s="113">
        <f t="shared" si="213"/>
        <v>21</v>
      </c>
      <c r="AW283" s="62">
        <f t="shared" si="214"/>
        <v>1125654.5</v>
      </c>
    </row>
    <row r="284" spans="2:49" s="114" customFormat="1" hidden="1" x14ac:dyDescent="0.25">
      <c r="B284" s="60" t="s">
        <v>544</v>
      </c>
      <c r="C284" s="2" t="str">
        <f t="shared" si="215"/>
        <v>04</v>
      </c>
      <c r="D284" s="60" t="s">
        <v>545</v>
      </c>
      <c r="E284" s="43">
        <v>603</v>
      </c>
      <c r="F284" s="60">
        <v>227</v>
      </c>
      <c r="G284" s="60">
        <v>6355.99</v>
      </c>
      <c r="H284" s="43">
        <f t="shared" si="175"/>
        <v>376</v>
      </c>
      <c r="I284" s="44">
        <f t="shared" si="176"/>
        <v>4.4701398226448249E-4</v>
      </c>
      <c r="J284" s="44">
        <f t="shared" si="177"/>
        <v>1.0290846518255454</v>
      </c>
      <c r="K284" s="45">
        <f t="shared" si="178"/>
        <v>0.37645107794361526</v>
      </c>
      <c r="L284" s="44">
        <f t="shared" si="179"/>
        <v>4.600152282997955E-4</v>
      </c>
      <c r="M284" s="44">
        <f t="shared" si="180"/>
        <v>4.7934130557313737E-4</v>
      </c>
      <c r="N284" s="62">
        <f t="shared" si="181"/>
        <v>816535.77997971338</v>
      </c>
      <c r="O284" s="101">
        <f t="shared" si="182"/>
        <v>816535.77997971338</v>
      </c>
      <c r="P284" s="102">
        <f t="shared" si="173"/>
        <v>4.9644812790532514E-4</v>
      </c>
      <c r="Q284" s="101">
        <f t="shared" si="183"/>
        <v>845676.46189796727</v>
      </c>
      <c r="R284" s="101">
        <f t="shared" si="184"/>
        <v>23.581408228709144</v>
      </c>
      <c r="S284" s="101">
        <f t="shared" si="185"/>
        <v>24</v>
      </c>
      <c r="T284" s="101">
        <f t="shared" si="186"/>
        <v>24</v>
      </c>
      <c r="U284" s="101">
        <f t="shared" si="187"/>
        <v>860688</v>
      </c>
      <c r="V284" s="103">
        <f t="shared" si="188"/>
        <v>4.8905734197334633E-4</v>
      </c>
      <c r="W284" s="104">
        <f t="shared" si="189"/>
        <v>1.3030023345458497E-3</v>
      </c>
      <c r="X284" s="70">
        <f t="shared" si="190"/>
        <v>2</v>
      </c>
      <c r="Y284" s="69">
        <f t="shared" si="191"/>
        <v>22</v>
      </c>
      <c r="Z284" s="105">
        <f t="shared" si="192"/>
        <v>788964</v>
      </c>
      <c r="AA284" s="62">
        <f t="shared" si="193"/>
        <v>1803915.9774843785</v>
      </c>
      <c r="AB284" s="106">
        <f t="shared" si="194"/>
        <v>663190</v>
      </c>
      <c r="AC284" s="107" t="str">
        <f t="shared" si="195"/>
        <v>0</v>
      </c>
      <c r="AD284" s="108">
        <f t="shared" si="196"/>
        <v>0</v>
      </c>
      <c r="AE284" s="106">
        <f t="shared" si="197"/>
        <v>663190</v>
      </c>
      <c r="AF284" s="109">
        <f t="shared" si="198"/>
        <v>1140725.9774843785</v>
      </c>
      <c r="AG284" s="101">
        <f t="shared" si="199"/>
        <v>27</v>
      </c>
      <c r="AH284" s="70">
        <f t="shared" si="200"/>
        <v>1</v>
      </c>
      <c r="AI284" s="69">
        <f t="shared" si="201"/>
        <v>26</v>
      </c>
      <c r="AJ284" s="105">
        <f t="shared" si="202"/>
        <v>1106430</v>
      </c>
      <c r="AK284" s="110">
        <f t="shared" si="203"/>
        <v>22</v>
      </c>
      <c r="AL284" s="111">
        <f t="shared" si="204"/>
        <v>26</v>
      </c>
      <c r="AM284" s="62">
        <f t="shared" si="205"/>
        <v>1769620</v>
      </c>
      <c r="AN284" s="62">
        <f t="shared" si="206"/>
        <v>5796.1</v>
      </c>
      <c r="AO284" s="62">
        <f t="shared" si="174"/>
        <v>1763823.9</v>
      </c>
      <c r="AP284" s="60">
        <f t="shared" si="207"/>
        <v>26</v>
      </c>
      <c r="AQ284" s="62">
        <f t="shared" si="208"/>
        <v>322660</v>
      </c>
      <c r="AR284" s="60">
        <f t="shared" si="209"/>
        <v>22</v>
      </c>
      <c r="AS284" s="62">
        <f t="shared" si="210"/>
        <v>663190</v>
      </c>
      <c r="AT284" s="112">
        <f t="shared" si="211"/>
        <v>26</v>
      </c>
      <c r="AU284" s="62">
        <f t="shared" si="212"/>
        <v>777973.89999999991</v>
      </c>
      <c r="AV284" s="113">
        <f t="shared" si="213"/>
        <v>48</v>
      </c>
      <c r="AW284" s="62">
        <f t="shared" si="214"/>
        <v>2552787.9</v>
      </c>
    </row>
    <row r="285" spans="2:49" s="114" customFormat="1" hidden="1" x14ac:dyDescent="0.25">
      <c r="B285" s="60" t="s">
        <v>546</v>
      </c>
      <c r="C285" s="2" t="str">
        <f t="shared" si="215"/>
        <v>04</v>
      </c>
      <c r="D285" s="60" t="s">
        <v>547</v>
      </c>
      <c r="E285" s="43">
        <v>260</v>
      </c>
      <c r="F285" s="60">
        <v>16</v>
      </c>
      <c r="G285" s="60">
        <v>6750.08</v>
      </c>
      <c r="H285" s="43">
        <f t="shared" si="175"/>
        <v>244</v>
      </c>
      <c r="I285" s="44">
        <f t="shared" si="176"/>
        <v>2.9008354168227055E-4</v>
      </c>
      <c r="J285" s="44">
        <f t="shared" si="177"/>
        <v>0.96900359049917151</v>
      </c>
      <c r="K285" s="45">
        <f t="shared" si="178"/>
        <v>6.1538461538461542E-2</v>
      </c>
      <c r="L285" s="44">
        <f t="shared" si="179"/>
        <v>2.8109199343483626E-4</v>
      </c>
      <c r="M285" s="44">
        <f t="shared" si="180"/>
        <v>2.9290117985268025E-4</v>
      </c>
      <c r="N285" s="62">
        <f t="shared" si="181"/>
        <v>498943.63487415994</v>
      </c>
      <c r="O285" s="101">
        <f t="shared" si="182"/>
        <v>498943.63487415994</v>
      </c>
      <c r="P285" s="102">
        <f t="shared" ref="P285:P348" si="216">IF(O285=0,0,O285/$O$2489)</f>
        <v>3.0335429204303676E-4</v>
      </c>
      <c r="Q285" s="101">
        <f t="shared" si="183"/>
        <v>516750.02880752372</v>
      </c>
      <c r="R285" s="101">
        <f t="shared" si="184"/>
        <v>14.409403513678091</v>
      </c>
      <c r="S285" s="101">
        <f t="shared" si="185"/>
        <v>14</v>
      </c>
      <c r="T285" s="101">
        <f t="shared" si="186"/>
        <v>14</v>
      </c>
      <c r="U285" s="101">
        <f t="shared" si="187"/>
        <v>502068</v>
      </c>
      <c r="V285" s="103" t="str">
        <f t="shared" si="188"/>
        <v>N/D</v>
      </c>
      <c r="W285" s="104" t="str">
        <f t="shared" si="189"/>
        <v xml:space="preserve"> </v>
      </c>
      <c r="X285" s="70" t="str">
        <f t="shared" si="190"/>
        <v xml:space="preserve"> </v>
      </c>
      <c r="Y285" s="69">
        <f t="shared" si="191"/>
        <v>14</v>
      </c>
      <c r="Z285" s="105">
        <f t="shared" si="192"/>
        <v>502068</v>
      </c>
      <c r="AA285" s="62">
        <f t="shared" si="193"/>
        <v>1102281.6352713788</v>
      </c>
      <c r="AB285" s="106">
        <f t="shared" si="194"/>
        <v>422030</v>
      </c>
      <c r="AC285" s="107" t="str">
        <f t="shared" si="195"/>
        <v>0</v>
      </c>
      <c r="AD285" s="108">
        <f t="shared" si="196"/>
        <v>0</v>
      </c>
      <c r="AE285" s="106">
        <f t="shared" si="197"/>
        <v>422030</v>
      </c>
      <c r="AF285" s="109">
        <f t="shared" si="198"/>
        <v>680251.63527137879</v>
      </c>
      <c r="AG285" s="101">
        <f t="shared" si="199"/>
        <v>16</v>
      </c>
      <c r="AH285" s="70" t="str">
        <f t="shared" si="200"/>
        <v xml:space="preserve"> </v>
      </c>
      <c r="AI285" s="69">
        <f t="shared" si="201"/>
        <v>16</v>
      </c>
      <c r="AJ285" s="105">
        <f t="shared" si="202"/>
        <v>680880</v>
      </c>
      <c r="AK285" s="110">
        <f t="shared" si="203"/>
        <v>14</v>
      </c>
      <c r="AL285" s="111">
        <f t="shared" si="204"/>
        <v>16</v>
      </c>
      <c r="AM285" s="62">
        <f t="shared" si="205"/>
        <v>1102910</v>
      </c>
      <c r="AN285" s="62">
        <f t="shared" si="206"/>
        <v>3612.4</v>
      </c>
      <c r="AO285" s="62">
        <f t="shared" si="174"/>
        <v>1099297.6000000001</v>
      </c>
      <c r="AP285" s="60">
        <f t="shared" si="207"/>
        <v>16</v>
      </c>
      <c r="AQ285" s="62">
        <f t="shared" si="208"/>
        <v>198560</v>
      </c>
      <c r="AR285" s="60">
        <f t="shared" si="209"/>
        <v>14</v>
      </c>
      <c r="AS285" s="62">
        <f t="shared" si="210"/>
        <v>422030</v>
      </c>
      <c r="AT285" s="112">
        <f t="shared" si="211"/>
        <v>16</v>
      </c>
      <c r="AU285" s="62">
        <f t="shared" si="212"/>
        <v>478707.60000000009</v>
      </c>
      <c r="AV285" s="113">
        <f t="shared" si="213"/>
        <v>30</v>
      </c>
      <c r="AW285" s="62">
        <f t="shared" si="214"/>
        <v>1601365.6</v>
      </c>
    </row>
    <row r="286" spans="2:49" s="114" customFormat="1" hidden="1" x14ac:dyDescent="0.25">
      <c r="B286" s="60" t="s">
        <v>548</v>
      </c>
      <c r="C286" s="2" t="str">
        <f t="shared" si="215"/>
        <v>04</v>
      </c>
      <c r="D286" s="60" t="s">
        <v>549</v>
      </c>
      <c r="E286" s="43">
        <v>259</v>
      </c>
      <c r="F286" s="60">
        <v>0</v>
      </c>
      <c r="G286" s="60">
        <v>7153.64</v>
      </c>
      <c r="H286" s="43">
        <f t="shared" si="175"/>
        <v>259</v>
      </c>
      <c r="I286" s="44">
        <f t="shared" si="176"/>
        <v>3.0791654629388555E-4</v>
      </c>
      <c r="J286" s="44">
        <f t="shared" si="177"/>
        <v>0.91433895976826451</v>
      </c>
      <c r="K286" s="45">
        <f t="shared" si="178"/>
        <v>0</v>
      </c>
      <c r="L286" s="44">
        <f t="shared" si="179"/>
        <v>2.8154009463378799E-4</v>
      </c>
      <c r="M286" s="44">
        <f t="shared" si="180"/>
        <v>2.9336810659884099E-4</v>
      </c>
      <c r="N286" s="62">
        <f t="shared" si="181"/>
        <v>499739.02302543534</v>
      </c>
      <c r="O286" s="101">
        <f t="shared" si="182"/>
        <v>499739.02302543534</v>
      </c>
      <c r="P286" s="102">
        <f t="shared" si="216"/>
        <v>3.0383788255840716E-4</v>
      </c>
      <c r="Q286" s="101">
        <f t="shared" si="183"/>
        <v>517573.8029201816</v>
      </c>
      <c r="R286" s="101">
        <f t="shared" si="184"/>
        <v>14.432374182147722</v>
      </c>
      <c r="S286" s="101">
        <f t="shared" si="185"/>
        <v>14</v>
      </c>
      <c r="T286" s="101">
        <f t="shared" si="186"/>
        <v>14</v>
      </c>
      <c r="U286" s="101">
        <f t="shared" si="187"/>
        <v>502068</v>
      </c>
      <c r="V286" s="103" t="str">
        <f t="shared" si="188"/>
        <v>N/D</v>
      </c>
      <c r="W286" s="104" t="str">
        <f t="shared" si="189"/>
        <v xml:space="preserve"> </v>
      </c>
      <c r="X286" s="70" t="str">
        <f t="shared" si="190"/>
        <v xml:space="preserve"> </v>
      </c>
      <c r="Y286" s="69">
        <f t="shared" si="191"/>
        <v>14</v>
      </c>
      <c r="Z286" s="105">
        <f t="shared" si="192"/>
        <v>502068</v>
      </c>
      <c r="AA286" s="62">
        <f t="shared" si="193"/>
        <v>1104038.8312566215</v>
      </c>
      <c r="AB286" s="106">
        <f t="shared" si="194"/>
        <v>422030</v>
      </c>
      <c r="AC286" s="107" t="str">
        <f t="shared" si="195"/>
        <v>0</v>
      </c>
      <c r="AD286" s="108">
        <f t="shared" si="196"/>
        <v>0</v>
      </c>
      <c r="AE286" s="106">
        <f t="shared" si="197"/>
        <v>422030</v>
      </c>
      <c r="AF286" s="109">
        <f t="shared" si="198"/>
        <v>682008.83125662152</v>
      </c>
      <c r="AG286" s="101">
        <f t="shared" si="199"/>
        <v>16</v>
      </c>
      <c r="AH286" s="70" t="str">
        <f t="shared" si="200"/>
        <v xml:space="preserve"> </v>
      </c>
      <c r="AI286" s="69">
        <f t="shared" si="201"/>
        <v>16</v>
      </c>
      <c r="AJ286" s="105">
        <f t="shared" si="202"/>
        <v>680880</v>
      </c>
      <c r="AK286" s="110">
        <f t="shared" si="203"/>
        <v>14</v>
      </c>
      <c r="AL286" s="111">
        <f t="shared" si="204"/>
        <v>16</v>
      </c>
      <c r="AM286" s="62">
        <f t="shared" si="205"/>
        <v>1102910</v>
      </c>
      <c r="AN286" s="62">
        <f t="shared" si="206"/>
        <v>3612.4</v>
      </c>
      <c r="AO286" s="62">
        <f t="shared" si="174"/>
        <v>1099297.6000000001</v>
      </c>
      <c r="AP286" s="60">
        <f t="shared" si="207"/>
        <v>16</v>
      </c>
      <c r="AQ286" s="62">
        <f t="shared" si="208"/>
        <v>198560</v>
      </c>
      <c r="AR286" s="60">
        <f t="shared" si="209"/>
        <v>14</v>
      </c>
      <c r="AS286" s="62">
        <f t="shared" si="210"/>
        <v>422030</v>
      </c>
      <c r="AT286" s="112">
        <f t="shared" si="211"/>
        <v>16</v>
      </c>
      <c r="AU286" s="62">
        <f t="shared" si="212"/>
        <v>478707.60000000009</v>
      </c>
      <c r="AV286" s="113">
        <f t="shared" si="213"/>
        <v>30</v>
      </c>
      <c r="AW286" s="62">
        <f t="shared" si="214"/>
        <v>1601365.6</v>
      </c>
    </row>
    <row r="287" spans="2:49" s="114" customFormat="1" hidden="1" x14ac:dyDescent="0.25">
      <c r="B287" s="60" t="s">
        <v>550</v>
      </c>
      <c r="C287" s="2" t="str">
        <f t="shared" si="215"/>
        <v>04</v>
      </c>
      <c r="D287" s="60" t="s">
        <v>551</v>
      </c>
      <c r="E287" s="43">
        <v>682</v>
      </c>
      <c r="F287" s="60">
        <v>130</v>
      </c>
      <c r="G287" s="60">
        <v>6287.94</v>
      </c>
      <c r="H287" s="43">
        <f t="shared" si="175"/>
        <v>552</v>
      </c>
      <c r="I287" s="44">
        <f t="shared" si="176"/>
        <v>6.5625456970743172E-4</v>
      </c>
      <c r="J287" s="44">
        <f t="shared" si="177"/>
        <v>1.0402217190616716</v>
      </c>
      <c r="K287" s="45">
        <f t="shared" si="178"/>
        <v>0.1906158357771261</v>
      </c>
      <c r="L287" s="44">
        <f t="shared" si="179"/>
        <v>6.8265025664314221E-4</v>
      </c>
      <c r="M287" s="44">
        <f t="shared" si="180"/>
        <v>7.1132963680043142E-4</v>
      </c>
      <c r="N287" s="62">
        <f t="shared" si="181"/>
        <v>1211717.189932226</v>
      </c>
      <c r="O287" s="101">
        <f t="shared" si="182"/>
        <v>1211717.189932226</v>
      </c>
      <c r="P287" s="102">
        <f t="shared" si="216"/>
        <v>7.3671570216739344E-4</v>
      </c>
      <c r="Q287" s="101">
        <f t="shared" si="183"/>
        <v>1254961.1800578914</v>
      </c>
      <c r="R287" s="101">
        <f t="shared" si="184"/>
        <v>34.994177125031825</v>
      </c>
      <c r="S287" s="101">
        <f t="shared" si="185"/>
        <v>35</v>
      </c>
      <c r="T287" s="101">
        <f t="shared" si="186"/>
        <v>35</v>
      </c>
      <c r="U287" s="101">
        <f t="shared" si="187"/>
        <v>1255170</v>
      </c>
      <c r="V287" s="103" t="str">
        <f t="shared" si="188"/>
        <v>N/D</v>
      </c>
      <c r="W287" s="104" t="str">
        <f t="shared" si="189"/>
        <v xml:space="preserve"> </v>
      </c>
      <c r="X287" s="70" t="str">
        <f t="shared" si="190"/>
        <v xml:space="preserve"> </v>
      </c>
      <c r="Y287" s="69">
        <f t="shared" si="191"/>
        <v>35</v>
      </c>
      <c r="Z287" s="105">
        <f t="shared" si="192"/>
        <v>1255170</v>
      </c>
      <c r="AA287" s="62">
        <f t="shared" si="193"/>
        <v>2676962.9117361181</v>
      </c>
      <c r="AB287" s="106">
        <f t="shared" si="194"/>
        <v>1055075</v>
      </c>
      <c r="AC287" s="107" t="str">
        <f t="shared" si="195"/>
        <v>0</v>
      </c>
      <c r="AD287" s="108">
        <f t="shared" si="196"/>
        <v>0</v>
      </c>
      <c r="AE287" s="106">
        <f t="shared" si="197"/>
        <v>1055075</v>
      </c>
      <c r="AF287" s="109">
        <f t="shared" si="198"/>
        <v>1621887.9117361181</v>
      </c>
      <c r="AG287" s="101">
        <f t="shared" si="199"/>
        <v>38</v>
      </c>
      <c r="AH287" s="70" t="str">
        <f t="shared" si="200"/>
        <v xml:space="preserve"> </v>
      </c>
      <c r="AI287" s="69">
        <f t="shared" si="201"/>
        <v>38</v>
      </c>
      <c r="AJ287" s="105">
        <f t="shared" si="202"/>
        <v>1617090</v>
      </c>
      <c r="AK287" s="110">
        <f t="shared" si="203"/>
        <v>35</v>
      </c>
      <c r="AL287" s="111">
        <f t="shared" si="204"/>
        <v>38</v>
      </c>
      <c r="AM287" s="62">
        <f t="shared" si="205"/>
        <v>2672165</v>
      </c>
      <c r="AN287" s="62">
        <f t="shared" si="206"/>
        <v>8752.2000000000007</v>
      </c>
      <c r="AO287" s="62">
        <f t="shared" si="174"/>
        <v>2663412.7999999998</v>
      </c>
      <c r="AP287" s="60">
        <f t="shared" si="207"/>
        <v>38</v>
      </c>
      <c r="AQ287" s="62">
        <f t="shared" si="208"/>
        <v>471580</v>
      </c>
      <c r="AR287" s="60">
        <f t="shared" si="209"/>
        <v>35</v>
      </c>
      <c r="AS287" s="62">
        <f t="shared" si="210"/>
        <v>1055075</v>
      </c>
      <c r="AT287" s="112">
        <f t="shared" si="211"/>
        <v>38</v>
      </c>
      <c r="AU287" s="62">
        <f t="shared" si="212"/>
        <v>1136757.7999999998</v>
      </c>
      <c r="AV287" s="113">
        <f t="shared" si="213"/>
        <v>73</v>
      </c>
      <c r="AW287" s="62">
        <f t="shared" si="214"/>
        <v>3918582.8</v>
      </c>
    </row>
    <row r="288" spans="2:49" s="114" customFormat="1" hidden="1" x14ac:dyDescent="0.25">
      <c r="B288" s="60" t="s">
        <v>552</v>
      </c>
      <c r="C288" s="2" t="str">
        <f t="shared" si="215"/>
        <v>04</v>
      </c>
      <c r="D288" s="60" t="s">
        <v>553</v>
      </c>
      <c r="E288" s="43">
        <v>123</v>
      </c>
      <c r="F288" s="60">
        <v>0</v>
      </c>
      <c r="G288" s="60">
        <v>7031.72</v>
      </c>
      <c r="H288" s="43">
        <f t="shared" si="175"/>
        <v>123</v>
      </c>
      <c r="I288" s="44">
        <f t="shared" si="176"/>
        <v>1.4623063781524294E-4</v>
      </c>
      <c r="J288" s="44">
        <f t="shared" si="177"/>
        <v>0.93019229379961765</v>
      </c>
      <c r="K288" s="45">
        <f t="shared" si="178"/>
        <v>0</v>
      </c>
      <c r="L288" s="44">
        <f t="shared" si="179"/>
        <v>1.3602261241314195E-4</v>
      </c>
      <c r="M288" s="44">
        <f t="shared" si="180"/>
        <v>1.4173717001188523E-4</v>
      </c>
      <c r="N288" s="62">
        <f t="shared" si="181"/>
        <v>241442.72425968401</v>
      </c>
      <c r="O288" s="101">
        <f t="shared" si="182"/>
        <v>241442.72425968401</v>
      </c>
      <c r="P288" s="102">
        <f t="shared" si="216"/>
        <v>1.4679551269395659E-4</v>
      </c>
      <c r="Q288" s="101">
        <f t="shared" si="183"/>
        <v>250059.3774445609</v>
      </c>
      <c r="R288" s="101">
        <f t="shared" si="184"/>
        <v>6.9728229726328959</v>
      </c>
      <c r="S288" s="101">
        <f t="shared" si="185"/>
        <v>7</v>
      </c>
      <c r="T288" s="101">
        <f t="shared" si="186"/>
        <v>10</v>
      </c>
      <c r="U288" s="101">
        <f t="shared" si="187"/>
        <v>358620</v>
      </c>
      <c r="V288" s="103" t="str">
        <f t="shared" si="188"/>
        <v>N/D</v>
      </c>
      <c r="W288" s="104" t="str">
        <f t="shared" si="189"/>
        <v xml:space="preserve"> </v>
      </c>
      <c r="X288" s="70" t="str">
        <f t="shared" si="190"/>
        <v xml:space="preserve"> </v>
      </c>
      <c r="Y288" s="69">
        <f t="shared" si="191"/>
        <v>10</v>
      </c>
      <c r="Z288" s="105">
        <f t="shared" si="192"/>
        <v>358620</v>
      </c>
      <c r="AA288" s="62">
        <f t="shared" si="193"/>
        <v>533402.6978587762</v>
      </c>
      <c r="AB288" s="106">
        <f t="shared" si="194"/>
        <v>301450</v>
      </c>
      <c r="AC288" s="107" t="str">
        <f t="shared" si="195"/>
        <v>0</v>
      </c>
      <c r="AD288" s="108">
        <f t="shared" si="196"/>
        <v>0</v>
      </c>
      <c r="AE288" s="106">
        <f t="shared" si="197"/>
        <v>301450</v>
      </c>
      <c r="AF288" s="109">
        <f t="shared" si="198"/>
        <v>231952.6978587762</v>
      </c>
      <c r="AG288" s="101">
        <f t="shared" si="199"/>
        <v>5</v>
      </c>
      <c r="AH288" s="70" t="str">
        <f t="shared" si="200"/>
        <v xml:space="preserve"> </v>
      </c>
      <c r="AI288" s="69">
        <f t="shared" si="201"/>
        <v>5</v>
      </c>
      <c r="AJ288" s="105">
        <f t="shared" si="202"/>
        <v>212775</v>
      </c>
      <c r="AK288" s="110">
        <f t="shared" si="203"/>
        <v>10</v>
      </c>
      <c r="AL288" s="111">
        <f t="shared" si="204"/>
        <v>5</v>
      </c>
      <c r="AM288" s="62">
        <f t="shared" si="205"/>
        <v>514225</v>
      </c>
      <c r="AN288" s="62">
        <f t="shared" si="206"/>
        <v>1684.3</v>
      </c>
      <c r="AO288" s="62">
        <f t="shared" si="174"/>
        <v>512540.7</v>
      </c>
      <c r="AP288" s="60">
        <f t="shared" si="207"/>
        <v>5</v>
      </c>
      <c r="AQ288" s="62">
        <f t="shared" si="208"/>
        <v>62050</v>
      </c>
      <c r="AR288" s="60">
        <f t="shared" si="209"/>
        <v>10</v>
      </c>
      <c r="AS288" s="62">
        <f t="shared" si="210"/>
        <v>301450</v>
      </c>
      <c r="AT288" s="112">
        <f t="shared" si="211"/>
        <v>5</v>
      </c>
      <c r="AU288" s="62">
        <f t="shared" si="212"/>
        <v>149040.70000000001</v>
      </c>
      <c r="AV288" s="113">
        <f t="shared" si="213"/>
        <v>15</v>
      </c>
      <c r="AW288" s="62">
        <f t="shared" si="214"/>
        <v>871160.7</v>
      </c>
    </row>
    <row r="289" spans="2:49" s="114" customFormat="1" hidden="1" x14ac:dyDescent="0.25">
      <c r="B289" s="60" t="s">
        <v>554</v>
      </c>
      <c r="C289" s="2" t="str">
        <f t="shared" si="215"/>
        <v>04</v>
      </c>
      <c r="D289" s="60" t="s">
        <v>555</v>
      </c>
      <c r="E289" s="43">
        <v>447</v>
      </c>
      <c r="F289" s="60">
        <v>77</v>
      </c>
      <c r="G289" s="60">
        <v>5928.62</v>
      </c>
      <c r="H289" s="43">
        <f t="shared" si="175"/>
        <v>370</v>
      </c>
      <c r="I289" s="44">
        <f t="shared" si="176"/>
        <v>4.3988078041983647E-4</v>
      </c>
      <c r="J289" s="44">
        <f t="shared" si="177"/>
        <v>1.1032671610183564</v>
      </c>
      <c r="K289" s="45">
        <f t="shared" si="178"/>
        <v>0.17225950782997762</v>
      </c>
      <c r="L289" s="44">
        <f t="shared" si="179"/>
        <v>4.8530601980033202E-4</v>
      </c>
      <c r="M289" s="44">
        <f t="shared" si="180"/>
        <v>5.0569460927060673E-4</v>
      </c>
      <c r="N289" s="62">
        <f t="shared" si="181"/>
        <v>861427.41593820089</v>
      </c>
      <c r="O289" s="101">
        <f t="shared" si="182"/>
        <v>861427.41593820089</v>
      </c>
      <c r="P289" s="102">
        <f t="shared" si="216"/>
        <v>5.2374193324322737E-4</v>
      </c>
      <c r="Q289" s="101">
        <f t="shared" si="183"/>
        <v>892170.19897232833</v>
      </c>
      <c r="R289" s="101">
        <f t="shared" si="184"/>
        <v>24.877870698018189</v>
      </c>
      <c r="S289" s="101">
        <f t="shared" si="185"/>
        <v>25</v>
      </c>
      <c r="T289" s="101">
        <f t="shared" si="186"/>
        <v>25</v>
      </c>
      <c r="U289" s="101">
        <f t="shared" si="187"/>
        <v>896550</v>
      </c>
      <c r="V289" s="103" t="str">
        <f t="shared" si="188"/>
        <v>N/D</v>
      </c>
      <c r="W289" s="104" t="str">
        <f t="shared" si="189"/>
        <v xml:space="preserve"> </v>
      </c>
      <c r="X289" s="70" t="str">
        <f t="shared" si="190"/>
        <v xml:space="preserve"> </v>
      </c>
      <c r="Y289" s="69">
        <f t="shared" si="191"/>
        <v>25</v>
      </c>
      <c r="Z289" s="105">
        <f t="shared" si="192"/>
        <v>896550</v>
      </c>
      <c r="AA289" s="62">
        <f t="shared" si="193"/>
        <v>1903091.9613744414</v>
      </c>
      <c r="AB289" s="106">
        <f t="shared" si="194"/>
        <v>753625</v>
      </c>
      <c r="AC289" s="107" t="str">
        <f t="shared" si="195"/>
        <v>0</v>
      </c>
      <c r="AD289" s="108">
        <f t="shared" si="196"/>
        <v>0</v>
      </c>
      <c r="AE289" s="106">
        <f t="shared" si="197"/>
        <v>753625</v>
      </c>
      <c r="AF289" s="109">
        <f t="shared" si="198"/>
        <v>1149466.9613744414</v>
      </c>
      <c r="AG289" s="101">
        <f t="shared" si="199"/>
        <v>27</v>
      </c>
      <c r="AH289" s="70" t="str">
        <f t="shared" si="200"/>
        <v xml:space="preserve"> </v>
      </c>
      <c r="AI289" s="69">
        <f t="shared" si="201"/>
        <v>27</v>
      </c>
      <c r="AJ289" s="105">
        <f t="shared" si="202"/>
        <v>1148985</v>
      </c>
      <c r="AK289" s="110">
        <f t="shared" si="203"/>
        <v>25</v>
      </c>
      <c r="AL289" s="111">
        <f t="shared" si="204"/>
        <v>27</v>
      </c>
      <c r="AM289" s="62">
        <f t="shared" si="205"/>
        <v>1902610</v>
      </c>
      <c r="AN289" s="62">
        <f t="shared" si="206"/>
        <v>6231.7</v>
      </c>
      <c r="AO289" s="62">
        <f t="shared" si="174"/>
        <v>1896378.3</v>
      </c>
      <c r="AP289" s="60">
        <f t="shared" si="207"/>
        <v>27</v>
      </c>
      <c r="AQ289" s="62">
        <f t="shared" si="208"/>
        <v>335070</v>
      </c>
      <c r="AR289" s="60">
        <f t="shared" si="209"/>
        <v>25</v>
      </c>
      <c r="AS289" s="62">
        <f t="shared" si="210"/>
        <v>753625</v>
      </c>
      <c r="AT289" s="112">
        <f t="shared" si="211"/>
        <v>27</v>
      </c>
      <c r="AU289" s="62">
        <f t="shared" si="212"/>
        <v>807683.3</v>
      </c>
      <c r="AV289" s="113">
        <f t="shared" si="213"/>
        <v>52</v>
      </c>
      <c r="AW289" s="62">
        <f t="shared" si="214"/>
        <v>2792928.3</v>
      </c>
    </row>
    <row r="290" spans="2:49" s="114" customFormat="1" hidden="1" x14ac:dyDescent="0.25">
      <c r="B290" s="60" t="s">
        <v>556</v>
      </c>
      <c r="C290" s="2" t="str">
        <f t="shared" si="215"/>
        <v>04</v>
      </c>
      <c r="D290" s="60" t="s">
        <v>557</v>
      </c>
      <c r="E290" s="43">
        <v>233</v>
      </c>
      <c r="F290" s="60">
        <v>20</v>
      </c>
      <c r="G290" s="60">
        <v>6720.29</v>
      </c>
      <c r="H290" s="43">
        <f t="shared" si="175"/>
        <v>213</v>
      </c>
      <c r="I290" s="44">
        <f t="shared" si="176"/>
        <v>2.5322866548493288E-4</v>
      </c>
      <c r="J290" s="44">
        <f t="shared" si="177"/>
        <v>0.97329903265434203</v>
      </c>
      <c r="K290" s="45">
        <f t="shared" si="178"/>
        <v>8.5836909871244635E-2</v>
      </c>
      <c r="L290" s="44">
        <f t="shared" si="179"/>
        <v>2.4646721515683516E-4</v>
      </c>
      <c r="M290" s="44">
        <f t="shared" si="180"/>
        <v>2.5682175159918557E-4</v>
      </c>
      <c r="N290" s="62">
        <f t="shared" si="181"/>
        <v>437483.99484801077</v>
      </c>
      <c r="O290" s="101">
        <f t="shared" si="182"/>
        <v>437483.99484801077</v>
      </c>
      <c r="P290" s="102">
        <f t="shared" si="216"/>
        <v>2.6598725439347414E-4</v>
      </c>
      <c r="Q290" s="101">
        <f t="shared" si="183"/>
        <v>453097.00563182432</v>
      </c>
      <c r="R290" s="101">
        <f t="shared" si="184"/>
        <v>12.634460031002853</v>
      </c>
      <c r="S290" s="101">
        <f t="shared" si="185"/>
        <v>13</v>
      </c>
      <c r="T290" s="101">
        <f t="shared" si="186"/>
        <v>13</v>
      </c>
      <c r="U290" s="101">
        <f t="shared" si="187"/>
        <v>466206</v>
      </c>
      <c r="V290" s="103" t="str">
        <f t="shared" si="188"/>
        <v>N/D</v>
      </c>
      <c r="W290" s="104" t="str">
        <f t="shared" si="189"/>
        <v xml:space="preserve"> </v>
      </c>
      <c r="X290" s="70" t="str">
        <f t="shared" si="190"/>
        <v xml:space="preserve"> </v>
      </c>
      <c r="Y290" s="69">
        <f t="shared" si="191"/>
        <v>13</v>
      </c>
      <c r="Z290" s="105">
        <f t="shared" si="192"/>
        <v>466206</v>
      </c>
      <c r="AA290" s="62">
        <f t="shared" si="193"/>
        <v>966503.10684441449</v>
      </c>
      <c r="AB290" s="106">
        <f t="shared" si="194"/>
        <v>391885</v>
      </c>
      <c r="AC290" s="107" t="str">
        <f t="shared" si="195"/>
        <v>0</v>
      </c>
      <c r="AD290" s="108">
        <f t="shared" si="196"/>
        <v>0</v>
      </c>
      <c r="AE290" s="106">
        <f t="shared" si="197"/>
        <v>391885</v>
      </c>
      <c r="AF290" s="109">
        <f t="shared" si="198"/>
        <v>574618.10684441449</v>
      </c>
      <c r="AG290" s="101">
        <f t="shared" si="199"/>
        <v>14</v>
      </c>
      <c r="AH290" s="70" t="str">
        <f t="shared" si="200"/>
        <v xml:space="preserve"> </v>
      </c>
      <c r="AI290" s="69">
        <f t="shared" si="201"/>
        <v>14</v>
      </c>
      <c r="AJ290" s="105">
        <f t="shared" si="202"/>
        <v>595770</v>
      </c>
      <c r="AK290" s="110">
        <f t="shared" si="203"/>
        <v>13</v>
      </c>
      <c r="AL290" s="111">
        <f t="shared" si="204"/>
        <v>14</v>
      </c>
      <c r="AM290" s="62">
        <f t="shared" si="205"/>
        <v>987655</v>
      </c>
      <c r="AN290" s="62">
        <f t="shared" si="206"/>
        <v>3234.9</v>
      </c>
      <c r="AO290" s="62">
        <f t="shared" si="174"/>
        <v>984420.1</v>
      </c>
      <c r="AP290" s="60">
        <f t="shared" si="207"/>
        <v>14</v>
      </c>
      <c r="AQ290" s="62">
        <f t="shared" si="208"/>
        <v>173740</v>
      </c>
      <c r="AR290" s="60">
        <f t="shared" si="209"/>
        <v>13</v>
      </c>
      <c r="AS290" s="62">
        <f t="shared" si="210"/>
        <v>391885</v>
      </c>
      <c r="AT290" s="112">
        <f t="shared" si="211"/>
        <v>14</v>
      </c>
      <c r="AU290" s="62">
        <f t="shared" si="212"/>
        <v>418795.1</v>
      </c>
      <c r="AV290" s="113">
        <f t="shared" si="213"/>
        <v>27</v>
      </c>
      <c r="AW290" s="62">
        <f t="shared" si="214"/>
        <v>1450626.1</v>
      </c>
    </row>
    <row r="291" spans="2:49" s="114" customFormat="1" hidden="1" x14ac:dyDescent="0.25">
      <c r="B291" s="60" t="s">
        <v>558</v>
      </c>
      <c r="C291" s="2" t="str">
        <f t="shared" si="215"/>
        <v>04</v>
      </c>
      <c r="D291" s="60" t="s">
        <v>559</v>
      </c>
      <c r="E291" s="43">
        <v>141</v>
      </c>
      <c r="F291" s="60">
        <v>34</v>
      </c>
      <c r="G291" s="60">
        <v>6782.79</v>
      </c>
      <c r="H291" s="43">
        <f t="shared" si="175"/>
        <v>107</v>
      </c>
      <c r="I291" s="44">
        <f t="shared" si="176"/>
        <v>1.2720876622952028E-4</v>
      </c>
      <c r="J291" s="44">
        <f t="shared" si="177"/>
        <v>0.96433057136615585</v>
      </c>
      <c r="K291" s="45">
        <f t="shared" si="178"/>
        <v>0.24113475177304963</v>
      </c>
      <c r="L291" s="44">
        <f t="shared" si="179"/>
        <v>1.2267130222089705E-4</v>
      </c>
      <c r="M291" s="44">
        <f t="shared" si="180"/>
        <v>1.2782494697023456E-4</v>
      </c>
      <c r="N291" s="62">
        <f t="shared" si="181"/>
        <v>217743.89471904328</v>
      </c>
      <c r="O291" s="101">
        <f t="shared" si="182"/>
        <v>217743.89471904328</v>
      </c>
      <c r="P291" s="102">
        <f t="shared" si="216"/>
        <v>1.3238678762952547E-4</v>
      </c>
      <c r="Q291" s="101">
        <f t="shared" si="183"/>
        <v>225514.77963459108</v>
      </c>
      <c r="R291" s="101">
        <f t="shared" si="184"/>
        <v>6.2884049867433793</v>
      </c>
      <c r="S291" s="101">
        <f t="shared" si="185"/>
        <v>6</v>
      </c>
      <c r="T291" s="101">
        <f t="shared" si="186"/>
        <v>10</v>
      </c>
      <c r="U291" s="101">
        <f t="shared" si="187"/>
        <v>358620</v>
      </c>
      <c r="V291" s="103">
        <f t="shared" si="188"/>
        <v>2.0377389248889431E-4</v>
      </c>
      <c r="W291" s="104" t="str">
        <f t="shared" si="189"/>
        <v xml:space="preserve"> </v>
      </c>
      <c r="X291" s="70" t="str">
        <f t="shared" si="190"/>
        <v xml:space="preserve"> </v>
      </c>
      <c r="Y291" s="69">
        <f t="shared" si="191"/>
        <v>10</v>
      </c>
      <c r="Z291" s="105">
        <f t="shared" si="192"/>
        <v>358620</v>
      </c>
      <c r="AA291" s="62">
        <f t="shared" si="193"/>
        <v>481046.51420555922</v>
      </c>
      <c r="AB291" s="106">
        <f t="shared" si="194"/>
        <v>301450</v>
      </c>
      <c r="AC291" s="107" t="str">
        <f t="shared" si="195"/>
        <v>0</v>
      </c>
      <c r="AD291" s="108">
        <f t="shared" si="196"/>
        <v>0</v>
      </c>
      <c r="AE291" s="106">
        <f t="shared" si="197"/>
        <v>301450</v>
      </c>
      <c r="AF291" s="109">
        <f t="shared" si="198"/>
        <v>179596.51420555922</v>
      </c>
      <c r="AG291" s="101">
        <f t="shared" si="199"/>
        <v>4</v>
      </c>
      <c r="AH291" s="70" t="str">
        <f t="shared" si="200"/>
        <v xml:space="preserve"> </v>
      </c>
      <c r="AI291" s="69">
        <f t="shared" si="201"/>
        <v>4</v>
      </c>
      <c r="AJ291" s="105">
        <f t="shared" si="202"/>
        <v>170220</v>
      </c>
      <c r="AK291" s="110">
        <f t="shared" si="203"/>
        <v>10</v>
      </c>
      <c r="AL291" s="111">
        <f t="shared" si="204"/>
        <v>4</v>
      </c>
      <c r="AM291" s="62">
        <f t="shared" si="205"/>
        <v>471670</v>
      </c>
      <c r="AN291" s="62">
        <f t="shared" si="206"/>
        <v>1544.9</v>
      </c>
      <c r="AO291" s="62">
        <f t="shared" si="174"/>
        <v>470125.1</v>
      </c>
      <c r="AP291" s="60">
        <f t="shared" si="207"/>
        <v>4</v>
      </c>
      <c r="AQ291" s="62">
        <f t="shared" si="208"/>
        <v>49640</v>
      </c>
      <c r="AR291" s="60">
        <f t="shared" si="209"/>
        <v>10</v>
      </c>
      <c r="AS291" s="62">
        <f t="shared" si="210"/>
        <v>301450</v>
      </c>
      <c r="AT291" s="112">
        <f t="shared" si="211"/>
        <v>4</v>
      </c>
      <c r="AU291" s="62">
        <f t="shared" si="212"/>
        <v>119035.09999999998</v>
      </c>
      <c r="AV291" s="113">
        <f t="shared" si="213"/>
        <v>14</v>
      </c>
      <c r="AW291" s="62">
        <f t="shared" si="214"/>
        <v>828745.1</v>
      </c>
    </row>
    <row r="292" spans="2:49" s="114" customFormat="1" hidden="1" x14ac:dyDescent="0.25">
      <c r="B292" s="60" t="s">
        <v>560</v>
      </c>
      <c r="C292" s="2" t="str">
        <f t="shared" si="215"/>
        <v>04</v>
      </c>
      <c r="D292" s="60" t="s">
        <v>561</v>
      </c>
      <c r="E292" s="43">
        <v>139</v>
      </c>
      <c r="F292" s="60">
        <v>15</v>
      </c>
      <c r="G292" s="60">
        <v>6227.51</v>
      </c>
      <c r="H292" s="43">
        <f t="shared" si="175"/>
        <v>124</v>
      </c>
      <c r="I292" s="44">
        <f t="shared" si="176"/>
        <v>1.474195047893506E-4</v>
      </c>
      <c r="J292" s="44">
        <f t="shared" si="177"/>
        <v>1.050315737133565</v>
      </c>
      <c r="K292" s="45">
        <f t="shared" si="178"/>
        <v>0.1079136690647482</v>
      </c>
      <c r="L292" s="44">
        <f t="shared" si="179"/>
        <v>1.5483702584069187E-4</v>
      </c>
      <c r="M292" s="44">
        <f t="shared" si="180"/>
        <v>1.6134201120222318E-4</v>
      </c>
      <c r="N292" s="62">
        <f t="shared" si="181"/>
        <v>274838.66595427791</v>
      </c>
      <c r="O292" s="101">
        <f t="shared" si="182"/>
        <v>274838.66595427791</v>
      </c>
      <c r="P292" s="102">
        <f t="shared" si="216"/>
        <v>1.6710001513024718E-4</v>
      </c>
      <c r="Q292" s="101">
        <f t="shared" si="183"/>
        <v>284647.1597640774</v>
      </c>
      <c r="R292" s="101">
        <f t="shared" si="184"/>
        <v>7.9372918343672243</v>
      </c>
      <c r="S292" s="101">
        <f t="shared" si="185"/>
        <v>8</v>
      </c>
      <c r="T292" s="101">
        <f t="shared" si="186"/>
        <v>10</v>
      </c>
      <c r="U292" s="101">
        <f t="shared" si="187"/>
        <v>358620</v>
      </c>
      <c r="V292" s="103" t="str">
        <f t="shared" si="188"/>
        <v>N/D</v>
      </c>
      <c r="W292" s="104" t="str">
        <f t="shared" si="189"/>
        <v xml:space="preserve"> </v>
      </c>
      <c r="X292" s="70" t="str">
        <f t="shared" si="190"/>
        <v xml:space="preserve"> </v>
      </c>
      <c r="Y292" s="69">
        <f t="shared" si="191"/>
        <v>10</v>
      </c>
      <c r="Z292" s="105">
        <f t="shared" si="192"/>
        <v>358620</v>
      </c>
      <c r="AA292" s="62">
        <f t="shared" si="193"/>
        <v>607182.04015227791</v>
      </c>
      <c r="AB292" s="106">
        <f t="shared" si="194"/>
        <v>301450</v>
      </c>
      <c r="AC292" s="107" t="str">
        <f t="shared" si="195"/>
        <v>0</v>
      </c>
      <c r="AD292" s="108">
        <f t="shared" si="196"/>
        <v>0</v>
      </c>
      <c r="AE292" s="106">
        <f t="shared" si="197"/>
        <v>301450</v>
      </c>
      <c r="AF292" s="109">
        <f t="shared" si="198"/>
        <v>305732.04015227791</v>
      </c>
      <c r="AG292" s="101">
        <f t="shared" si="199"/>
        <v>7</v>
      </c>
      <c r="AH292" s="70" t="str">
        <f t="shared" si="200"/>
        <v xml:space="preserve"> </v>
      </c>
      <c r="AI292" s="69">
        <f t="shared" si="201"/>
        <v>7</v>
      </c>
      <c r="AJ292" s="105">
        <f t="shared" si="202"/>
        <v>297885</v>
      </c>
      <c r="AK292" s="110">
        <f t="shared" si="203"/>
        <v>10</v>
      </c>
      <c r="AL292" s="111">
        <f t="shared" si="204"/>
        <v>7</v>
      </c>
      <c r="AM292" s="62">
        <f t="shared" si="205"/>
        <v>599335</v>
      </c>
      <c r="AN292" s="62">
        <f t="shared" si="206"/>
        <v>1963</v>
      </c>
      <c r="AO292" s="62">
        <f t="shared" si="174"/>
        <v>597372</v>
      </c>
      <c r="AP292" s="60">
        <f t="shared" si="207"/>
        <v>7</v>
      </c>
      <c r="AQ292" s="62">
        <f t="shared" si="208"/>
        <v>86870</v>
      </c>
      <c r="AR292" s="60">
        <f t="shared" si="209"/>
        <v>10</v>
      </c>
      <c r="AS292" s="62">
        <f t="shared" si="210"/>
        <v>301450</v>
      </c>
      <c r="AT292" s="112">
        <f t="shared" si="211"/>
        <v>7</v>
      </c>
      <c r="AU292" s="62">
        <f t="shared" si="212"/>
        <v>209052</v>
      </c>
      <c r="AV292" s="113">
        <f t="shared" si="213"/>
        <v>17</v>
      </c>
      <c r="AW292" s="62">
        <f t="shared" si="214"/>
        <v>955992</v>
      </c>
    </row>
    <row r="293" spans="2:49" s="114" customFormat="1" hidden="1" x14ac:dyDescent="0.25">
      <c r="B293" s="60" t="s">
        <v>562</v>
      </c>
      <c r="C293" s="2" t="str">
        <f t="shared" si="215"/>
        <v>04</v>
      </c>
      <c r="D293" s="60" t="s">
        <v>563</v>
      </c>
      <c r="E293" s="43">
        <v>173</v>
      </c>
      <c r="F293" s="60">
        <v>20</v>
      </c>
      <c r="G293" s="60">
        <v>6996.85</v>
      </c>
      <c r="H293" s="43">
        <f t="shared" si="175"/>
        <v>153</v>
      </c>
      <c r="I293" s="44">
        <f t="shared" si="176"/>
        <v>1.8189664703847293E-4</v>
      </c>
      <c r="J293" s="44">
        <f t="shared" si="177"/>
        <v>0.93482806636652882</v>
      </c>
      <c r="K293" s="45">
        <f t="shared" si="178"/>
        <v>0.11560693641618497</v>
      </c>
      <c r="L293" s="44">
        <f t="shared" si="179"/>
        <v>1.7004209082953063E-4</v>
      </c>
      <c r="M293" s="44">
        <f t="shared" si="180"/>
        <v>1.771858686545344E-4</v>
      </c>
      <c r="N293" s="62">
        <f t="shared" si="181"/>
        <v>301827.94551832834</v>
      </c>
      <c r="O293" s="101">
        <f t="shared" si="182"/>
        <v>301827.94551832834</v>
      </c>
      <c r="P293" s="102">
        <f t="shared" si="216"/>
        <v>1.8350931113613584E-4</v>
      </c>
      <c r="Q293" s="101">
        <f t="shared" si="183"/>
        <v>312599.63779445639</v>
      </c>
      <c r="R293" s="101">
        <f t="shared" si="184"/>
        <v>8.716737432225095</v>
      </c>
      <c r="S293" s="101">
        <f t="shared" si="185"/>
        <v>9</v>
      </c>
      <c r="T293" s="101">
        <f t="shared" si="186"/>
        <v>10</v>
      </c>
      <c r="U293" s="101">
        <f t="shared" si="187"/>
        <v>358620</v>
      </c>
      <c r="V293" s="103" t="str">
        <f t="shared" si="188"/>
        <v>N/D</v>
      </c>
      <c r="W293" s="104" t="str">
        <f t="shared" si="189"/>
        <v xml:space="preserve"> </v>
      </c>
      <c r="X293" s="70" t="str">
        <f t="shared" si="190"/>
        <v xml:space="preserve"> </v>
      </c>
      <c r="Y293" s="69">
        <f t="shared" si="191"/>
        <v>10</v>
      </c>
      <c r="Z293" s="105">
        <f t="shared" si="192"/>
        <v>358620</v>
      </c>
      <c r="AA293" s="62">
        <f t="shared" si="193"/>
        <v>666807.58727477246</v>
      </c>
      <c r="AB293" s="106">
        <f t="shared" si="194"/>
        <v>301450</v>
      </c>
      <c r="AC293" s="107" t="str">
        <f t="shared" si="195"/>
        <v>0</v>
      </c>
      <c r="AD293" s="108">
        <f t="shared" si="196"/>
        <v>0</v>
      </c>
      <c r="AE293" s="106">
        <f t="shared" si="197"/>
        <v>301450</v>
      </c>
      <c r="AF293" s="109">
        <f t="shared" si="198"/>
        <v>365357.58727477246</v>
      </c>
      <c r="AG293" s="101">
        <f t="shared" si="199"/>
        <v>9</v>
      </c>
      <c r="AH293" s="70" t="str">
        <f t="shared" si="200"/>
        <v xml:space="preserve"> </v>
      </c>
      <c r="AI293" s="69">
        <f t="shared" si="201"/>
        <v>9</v>
      </c>
      <c r="AJ293" s="105">
        <f t="shared" si="202"/>
        <v>382995</v>
      </c>
      <c r="AK293" s="110">
        <f t="shared" si="203"/>
        <v>10</v>
      </c>
      <c r="AL293" s="111">
        <f t="shared" si="204"/>
        <v>9</v>
      </c>
      <c r="AM293" s="62">
        <f t="shared" si="205"/>
        <v>684445</v>
      </c>
      <c r="AN293" s="62">
        <f t="shared" si="206"/>
        <v>2241.8000000000002</v>
      </c>
      <c r="AO293" s="62">
        <f t="shared" si="174"/>
        <v>682203.2</v>
      </c>
      <c r="AP293" s="60">
        <f t="shared" si="207"/>
        <v>9</v>
      </c>
      <c r="AQ293" s="62">
        <f t="shared" si="208"/>
        <v>111690</v>
      </c>
      <c r="AR293" s="60">
        <f t="shared" si="209"/>
        <v>10</v>
      </c>
      <c r="AS293" s="62">
        <f t="shared" si="210"/>
        <v>301450</v>
      </c>
      <c r="AT293" s="112">
        <f t="shared" si="211"/>
        <v>9</v>
      </c>
      <c r="AU293" s="62">
        <f t="shared" si="212"/>
        <v>269063.19999999995</v>
      </c>
      <c r="AV293" s="113">
        <f t="shared" si="213"/>
        <v>19</v>
      </c>
      <c r="AW293" s="62">
        <f t="shared" si="214"/>
        <v>1040823.2</v>
      </c>
    </row>
    <row r="294" spans="2:49" s="114" customFormat="1" hidden="1" x14ac:dyDescent="0.25">
      <c r="B294" s="60" t="s">
        <v>564</v>
      </c>
      <c r="C294" s="2" t="str">
        <f t="shared" si="215"/>
        <v>04</v>
      </c>
      <c r="D294" s="60" t="s">
        <v>565</v>
      </c>
      <c r="E294" s="43">
        <v>149</v>
      </c>
      <c r="F294" s="60">
        <v>30</v>
      </c>
      <c r="G294" s="60">
        <v>7381.21</v>
      </c>
      <c r="H294" s="43">
        <f t="shared" si="175"/>
        <v>119</v>
      </c>
      <c r="I294" s="44">
        <f t="shared" si="176"/>
        <v>1.4147516991881227E-4</v>
      </c>
      <c r="J294" s="44">
        <f t="shared" si="177"/>
        <v>0.88614898589210278</v>
      </c>
      <c r="K294" s="45">
        <f t="shared" si="178"/>
        <v>0.20134228187919462</v>
      </c>
      <c r="L294" s="44">
        <f t="shared" si="179"/>
        <v>1.2536807835246842E-4</v>
      </c>
      <c r="M294" s="44">
        <f t="shared" si="180"/>
        <v>1.3063501957701236E-4</v>
      </c>
      <c r="N294" s="62">
        <f t="shared" si="181"/>
        <v>222530.72364677658</v>
      </c>
      <c r="O294" s="101">
        <f t="shared" si="182"/>
        <v>222530.72364677658</v>
      </c>
      <c r="P294" s="102">
        <f t="shared" si="216"/>
        <v>1.352971466340449E-4</v>
      </c>
      <c r="Q294" s="101">
        <f t="shared" si="183"/>
        <v>230472.44181005252</v>
      </c>
      <c r="R294" s="101">
        <f t="shared" si="184"/>
        <v>6.4266477555644563</v>
      </c>
      <c r="S294" s="101">
        <f t="shared" si="185"/>
        <v>6</v>
      </c>
      <c r="T294" s="101">
        <f t="shared" si="186"/>
        <v>10</v>
      </c>
      <c r="U294" s="101">
        <f t="shared" si="187"/>
        <v>358620</v>
      </c>
      <c r="V294" s="103">
        <f t="shared" si="188"/>
        <v>2.0377389248889431E-4</v>
      </c>
      <c r="W294" s="104" t="str">
        <f t="shared" si="189"/>
        <v xml:space="preserve"> </v>
      </c>
      <c r="X294" s="70" t="str">
        <f t="shared" si="190"/>
        <v xml:space="preserve"> </v>
      </c>
      <c r="Y294" s="69">
        <f t="shared" si="191"/>
        <v>10</v>
      </c>
      <c r="Z294" s="105">
        <f t="shared" si="192"/>
        <v>358620</v>
      </c>
      <c r="AA294" s="62">
        <f t="shared" si="193"/>
        <v>491621.72400767845</v>
      </c>
      <c r="AB294" s="106">
        <f t="shared" si="194"/>
        <v>301450</v>
      </c>
      <c r="AC294" s="107" t="str">
        <f t="shared" si="195"/>
        <v>0</v>
      </c>
      <c r="AD294" s="108">
        <f t="shared" si="196"/>
        <v>0</v>
      </c>
      <c r="AE294" s="106">
        <f t="shared" si="197"/>
        <v>301450</v>
      </c>
      <c r="AF294" s="109">
        <f t="shared" si="198"/>
        <v>190171.72400767845</v>
      </c>
      <c r="AG294" s="101">
        <f t="shared" si="199"/>
        <v>4</v>
      </c>
      <c r="AH294" s="70" t="str">
        <f t="shared" si="200"/>
        <v xml:space="preserve"> </v>
      </c>
      <c r="AI294" s="69">
        <f t="shared" si="201"/>
        <v>4</v>
      </c>
      <c r="AJ294" s="105">
        <f t="shared" si="202"/>
        <v>170220</v>
      </c>
      <c r="AK294" s="110">
        <f t="shared" si="203"/>
        <v>10</v>
      </c>
      <c r="AL294" s="111">
        <f t="shared" si="204"/>
        <v>4</v>
      </c>
      <c r="AM294" s="62">
        <f t="shared" si="205"/>
        <v>471670</v>
      </c>
      <c r="AN294" s="62">
        <f t="shared" si="206"/>
        <v>1544.9</v>
      </c>
      <c r="AO294" s="62">
        <f t="shared" si="174"/>
        <v>470125.1</v>
      </c>
      <c r="AP294" s="60">
        <f t="shared" si="207"/>
        <v>4</v>
      </c>
      <c r="AQ294" s="62">
        <f t="shared" si="208"/>
        <v>49640</v>
      </c>
      <c r="AR294" s="60">
        <f t="shared" si="209"/>
        <v>10</v>
      </c>
      <c r="AS294" s="62">
        <f t="shared" si="210"/>
        <v>301450</v>
      </c>
      <c r="AT294" s="112">
        <f t="shared" si="211"/>
        <v>4</v>
      </c>
      <c r="AU294" s="62">
        <f t="shared" si="212"/>
        <v>119035.09999999998</v>
      </c>
      <c r="AV294" s="113">
        <f t="shared" si="213"/>
        <v>14</v>
      </c>
      <c r="AW294" s="62">
        <f t="shared" si="214"/>
        <v>828745.1</v>
      </c>
    </row>
    <row r="295" spans="2:49" s="114" customFormat="1" hidden="1" x14ac:dyDescent="0.25">
      <c r="B295" s="60" t="s">
        <v>566</v>
      </c>
      <c r="C295" s="2" t="str">
        <f t="shared" si="215"/>
        <v>04</v>
      </c>
      <c r="D295" s="60" t="s">
        <v>567</v>
      </c>
      <c r="E295" s="43">
        <v>588</v>
      </c>
      <c r="F295" s="60">
        <v>103</v>
      </c>
      <c r="G295" s="60">
        <v>5516.38</v>
      </c>
      <c r="H295" s="43">
        <f t="shared" si="175"/>
        <v>485</v>
      </c>
      <c r="I295" s="44">
        <f t="shared" si="176"/>
        <v>5.7660048244221804E-4</v>
      </c>
      <c r="J295" s="44">
        <f t="shared" si="177"/>
        <v>1.1857145004797798</v>
      </c>
      <c r="K295" s="45">
        <f t="shared" si="178"/>
        <v>0.17517006802721088</v>
      </c>
      <c r="L295" s="44">
        <f t="shared" si="179"/>
        <v>6.8368355301537463E-4</v>
      </c>
      <c r="M295" s="44">
        <f t="shared" si="180"/>
        <v>7.1240634383454532E-4</v>
      </c>
      <c r="N295" s="62">
        <f t="shared" si="181"/>
        <v>1213551.310646815</v>
      </c>
      <c r="O295" s="101">
        <f t="shared" si="182"/>
        <v>1213551.310646815</v>
      </c>
      <c r="P295" s="102">
        <f t="shared" si="216"/>
        <v>7.3783083492389399E-4</v>
      </c>
      <c r="Q295" s="101">
        <f t="shared" si="183"/>
        <v>1256860.75721622</v>
      </c>
      <c r="R295" s="101">
        <f t="shared" si="184"/>
        <v>35.047146205348838</v>
      </c>
      <c r="S295" s="101">
        <f t="shared" si="185"/>
        <v>35</v>
      </c>
      <c r="T295" s="101">
        <f t="shared" si="186"/>
        <v>35</v>
      </c>
      <c r="U295" s="101">
        <f t="shared" si="187"/>
        <v>1255170</v>
      </c>
      <c r="V295" s="103" t="str">
        <f t="shared" si="188"/>
        <v>N/D</v>
      </c>
      <c r="W295" s="104" t="str">
        <f t="shared" si="189"/>
        <v xml:space="preserve"> </v>
      </c>
      <c r="X295" s="70" t="str">
        <f t="shared" si="190"/>
        <v xml:space="preserve"> </v>
      </c>
      <c r="Y295" s="69">
        <f t="shared" si="191"/>
        <v>35</v>
      </c>
      <c r="Z295" s="105">
        <f t="shared" si="192"/>
        <v>1255170</v>
      </c>
      <c r="AA295" s="62">
        <f t="shared" si="193"/>
        <v>2681014.9076716355</v>
      </c>
      <c r="AB295" s="106">
        <f t="shared" si="194"/>
        <v>1055075</v>
      </c>
      <c r="AC295" s="107" t="str">
        <f t="shared" si="195"/>
        <v>0</v>
      </c>
      <c r="AD295" s="108">
        <f t="shared" si="196"/>
        <v>0</v>
      </c>
      <c r="AE295" s="106">
        <f t="shared" si="197"/>
        <v>1055075</v>
      </c>
      <c r="AF295" s="109">
        <f t="shared" si="198"/>
        <v>1625939.9076716355</v>
      </c>
      <c r="AG295" s="101">
        <f t="shared" si="199"/>
        <v>38</v>
      </c>
      <c r="AH295" s="70" t="str">
        <f t="shared" si="200"/>
        <v xml:space="preserve"> </v>
      </c>
      <c r="AI295" s="69">
        <f t="shared" si="201"/>
        <v>38</v>
      </c>
      <c r="AJ295" s="105">
        <f t="shared" si="202"/>
        <v>1617090</v>
      </c>
      <c r="AK295" s="110">
        <f t="shared" si="203"/>
        <v>35</v>
      </c>
      <c r="AL295" s="111">
        <f t="shared" si="204"/>
        <v>38</v>
      </c>
      <c r="AM295" s="62">
        <f t="shared" si="205"/>
        <v>2672165</v>
      </c>
      <c r="AN295" s="62">
        <f t="shared" si="206"/>
        <v>8752.2000000000007</v>
      </c>
      <c r="AO295" s="62">
        <f t="shared" si="174"/>
        <v>2663412.7999999998</v>
      </c>
      <c r="AP295" s="60">
        <f t="shared" si="207"/>
        <v>38</v>
      </c>
      <c r="AQ295" s="62">
        <f t="shared" si="208"/>
        <v>471580</v>
      </c>
      <c r="AR295" s="60">
        <f t="shared" si="209"/>
        <v>35</v>
      </c>
      <c r="AS295" s="62">
        <f t="shared" si="210"/>
        <v>1055075</v>
      </c>
      <c r="AT295" s="112">
        <f t="shared" si="211"/>
        <v>38</v>
      </c>
      <c r="AU295" s="62">
        <f t="shared" si="212"/>
        <v>1136757.7999999998</v>
      </c>
      <c r="AV295" s="113">
        <f t="shared" si="213"/>
        <v>73</v>
      </c>
      <c r="AW295" s="62">
        <f t="shared" si="214"/>
        <v>3918582.8</v>
      </c>
    </row>
    <row r="296" spans="2:49" s="114" customFormat="1" hidden="1" x14ac:dyDescent="0.25">
      <c r="B296" s="60" t="s">
        <v>568</v>
      </c>
      <c r="C296" s="2" t="str">
        <f t="shared" si="215"/>
        <v>04</v>
      </c>
      <c r="D296" s="60" t="s">
        <v>569</v>
      </c>
      <c r="E296" s="43">
        <v>349</v>
      </c>
      <c r="F296" s="60">
        <v>45</v>
      </c>
      <c r="G296" s="60">
        <v>6221.36</v>
      </c>
      <c r="H296" s="43">
        <f t="shared" si="175"/>
        <v>304</v>
      </c>
      <c r="I296" s="44">
        <f t="shared" si="176"/>
        <v>3.6141556012873053E-4</v>
      </c>
      <c r="J296" s="44">
        <f t="shared" si="177"/>
        <v>1.0513540055802346</v>
      </c>
      <c r="K296" s="45">
        <f t="shared" si="178"/>
        <v>0.12893982808022922</v>
      </c>
      <c r="L296" s="44">
        <f t="shared" si="179"/>
        <v>3.7997569682036498E-4</v>
      </c>
      <c r="M296" s="44">
        <f t="shared" si="180"/>
        <v>3.9593916765128391E-4</v>
      </c>
      <c r="N296" s="62">
        <f t="shared" si="181"/>
        <v>674464.08920695668</v>
      </c>
      <c r="O296" s="101">
        <f t="shared" si="182"/>
        <v>674464.08920695668</v>
      </c>
      <c r="P296" s="102">
        <f t="shared" si="216"/>
        <v>4.1006951885743791E-4</v>
      </c>
      <c r="Q296" s="101">
        <f t="shared" si="183"/>
        <v>698534.49000354274</v>
      </c>
      <c r="R296" s="101">
        <f t="shared" si="184"/>
        <v>19.478403045104645</v>
      </c>
      <c r="S296" s="101">
        <f t="shared" si="185"/>
        <v>19</v>
      </c>
      <c r="T296" s="101">
        <f t="shared" si="186"/>
        <v>19</v>
      </c>
      <c r="U296" s="101">
        <f t="shared" si="187"/>
        <v>681378</v>
      </c>
      <c r="V296" s="103" t="str">
        <f t="shared" si="188"/>
        <v>N/D</v>
      </c>
      <c r="W296" s="104" t="str">
        <f t="shared" si="189"/>
        <v xml:space="preserve"> </v>
      </c>
      <c r="X296" s="70" t="str">
        <f t="shared" si="190"/>
        <v xml:space="preserve"> </v>
      </c>
      <c r="Y296" s="69">
        <f t="shared" si="191"/>
        <v>19</v>
      </c>
      <c r="Z296" s="105">
        <f t="shared" si="192"/>
        <v>681378</v>
      </c>
      <c r="AA296" s="62">
        <f t="shared" si="193"/>
        <v>1490046.8253701099</v>
      </c>
      <c r="AB296" s="106">
        <f t="shared" si="194"/>
        <v>572755</v>
      </c>
      <c r="AC296" s="107" t="str">
        <f t="shared" si="195"/>
        <v>0</v>
      </c>
      <c r="AD296" s="108">
        <f t="shared" si="196"/>
        <v>0</v>
      </c>
      <c r="AE296" s="106">
        <f t="shared" si="197"/>
        <v>572755</v>
      </c>
      <c r="AF296" s="109">
        <f t="shared" si="198"/>
        <v>917291.82537010987</v>
      </c>
      <c r="AG296" s="101">
        <f t="shared" si="199"/>
        <v>22</v>
      </c>
      <c r="AH296" s="70" t="str">
        <f t="shared" si="200"/>
        <v xml:space="preserve"> </v>
      </c>
      <c r="AI296" s="69">
        <f t="shared" si="201"/>
        <v>22</v>
      </c>
      <c r="AJ296" s="105">
        <f t="shared" si="202"/>
        <v>936210</v>
      </c>
      <c r="AK296" s="110">
        <f t="shared" si="203"/>
        <v>19</v>
      </c>
      <c r="AL296" s="111">
        <f t="shared" si="204"/>
        <v>22</v>
      </c>
      <c r="AM296" s="62">
        <f t="shared" si="205"/>
        <v>1508965</v>
      </c>
      <c r="AN296" s="62">
        <f t="shared" si="206"/>
        <v>4942.3999999999996</v>
      </c>
      <c r="AO296" s="62">
        <f t="shared" si="174"/>
        <v>1504022.6</v>
      </c>
      <c r="AP296" s="60">
        <f t="shared" si="207"/>
        <v>22</v>
      </c>
      <c r="AQ296" s="62">
        <f t="shared" si="208"/>
        <v>273020</v>
      </c>
      <c r="AR296" s="60">
        <f t="shared" si="209"/>
        <v>19</v>
      </c>
      <c r="AS296" s="62">
        <f t="shared" si="210"/>
        <v>572755</v>
      </c>
      <c r="AT296" s="112">
        <f t="shared" si="211"/>
        <v>22</v>
      </c>
      <c r="AU296" s="62">
        <f t="shared" si="212"/>
        <v>658247.60000000009</v>
      </c>
      <c r="AV296" s="113">
        <f t="shared" si="213"/>
        <v>41</v>
      </c>
      <c r="AW296" s="62">
        <f t="shared" si="214"/>
        <v>2185400.6</v>
      </c>
    </row>
    <row r="297" spans="2:49" s="114" customFormat="1" hidden="1" x14ac:dyDescent="0.25">
      <c r="B297" s="60" t="s">
        <v>570</v>
      </c>
      <c r="C297" s="2" t="str">
        <f t="shared" si="215"/>
        <v>04</v>
      </c>
      <c r="D297" s="60" t="s">
        <v>571</v>
      </c>
      <c r="E297" s="43">
        <v>79</v>
      </c>
      <c r="F297" s="60">
        <v>0</v>
      </c>
      <c r="G297" s="60">
        <v>7614.31</v>
      </c>
      <c r="H297" s="43">
        <f t="shared" si="175"/>
        <v>79</v>
      </c>
      <c r="I297" s="44">
        <f t="shared" si="176"/>
        <v>9.3920490954505628E-5</v>
      </c>
      <c r="J297" s="44">
        <f t="shared" si="177"/>
        <v>0.85902094295565157</v>
      </c>
      <c r="K297" s="45">
        <f t="shared" si="178"/>
        <v>0</v>
      </c>
      <c r="L297" s="44">
        <f t="shared" si="179"/>
        <v>8.0679668702597165E-5</v>
      </c>
      <c r="M297" s="44">
        <f t="shared" si="180"/>
        <v>8.4069168475239169E-5</v>
      </c>
      <c r="N297" s="62">
        <f t="shared" si="181"/>
        <v>143207.94651964642</v>
      </c>
      <c r="O297" s="101">
        <f t="shared" si="182"/>
        <v>0</v>
      </c>
      <c r="P297" s="102">
        <f t="shared" si="216"/>
        <v>0</v>
      </c>
      <c r="Q297" s="101">
        <f t="shared" si="183"/>
        <v>0</v>
      </c>
      <c r="R297" s="101">
        <f t="shared" si="184"/>
        <v>0</v>
      </c>
      <c r="S297" s="101">
        <f t="shared" si="185"/>
        <v>0</v>
      </c>
      <c r="T297" s="101">
        <f t="shared" si="186"/>
        <v>0</v>
      </c>
      <c r="U297" s="101">
        <f t="shared" si="187"/>
        <v>0</v>
      </c>
      <c r="V297" s="103" t="str">
        <f t="shared" si="188"/>
        <v>N/D</v>
      </c>
      <c r="W297" s="104" t="str">
        <f t="shared" si="189"/>
        <v xml:space="preserve"> </v>
      </c>
      <c r="X297" s="70" t="str">
        <f t="shared" si="190"/>
        <v xml:space="preserve"> </v>
      </c>
      <c r="Y297" s="69">
        <f t="shared" si="191"/>
        <v>0</v>
      </c>
      <c r="Z297" s="105">
        <f t="shared" si="192"/>
        <v>0</v>
      </c>
      <c r="AA297" s="62">
        <f t="shared" si="193"/>
        <v>316379.40328338929</v>
      </c>
      <c r="AB297" s="106">
        <f t="shared" si="194"/>
        <v>0</v>
      </c>
      <c r="AC297" s="107">
        <f t="shared" si="195"/>
        <v>425550</v>
      </c>
      <c r="AD297" s="108">
        <f t="shared" si="196"/>
        <v>10</v>
      </c>
      <c r="AE297" s="106">
        <f t="shared" si="197"/>
        <v>425550</v>
      </c>
      <c r="AF297" s="109">
        <f t="shared" si="198"/>
        <v>0</v>
      </c>
      <c r="AG297" s="101">
        <f t="shared" si="199"/>
        <v>0</v>
      </c>
      <c r="AH297" s="70" t="str">
        <f t="shared" si="200"/>
        <v xml:space="preserve"> </v>
      </c>
      <c r="AI297" s="69">
        <f t="shared" si="201"/>
        <v>10</v>
      </c>
      <c r="AJ297" s="105">
        <f t="shared" si="202"/>
        <v>425550</v>
      </c>
      <c r="AK297" s="110">
        <f t="shared" si="203"/>
        <v>0</v>
      </c>
      <c r="AL297" s="111">
        <f t="shared" si="204"/>
        <v>10</v>
      </c>
      <c r="AM297" s="62">
        <f t="shared" si="205"/>
        <v>425550</v>
      </c>
      <c r="AN297" s="62">
        <f t="shared" si="206"/>
        <v>1393.8</v>
      </c>
      <c r="AO297" s="62">
        <f t="shared" si="174"/>
        <v>424156.2</v>
      </c>
      <c r="AP297" s="60">
        <f t="shared" si="207"/>
        <v>10</v>
      </c>
      <c r="AQ297" s="62">
        <f t="shared" si="208"/>
        <v>124100</v>
      </c>
      <c r="AR297" s="60">
        <f t="shared" si="209"/>
        <v>0</v>
      </c>
      <c r="AS297" s="62">
        <f t="shared" si="210"/>
        <v>0</v>
      </c>
      <c r="AT297" s="112">
        <f t="shared" si="211"/>
        <v>10</v>
      </c>
      <c r="AU297" s="62">
        <f t="shared" si="212"/>
        <v>300056.2</v>
      </c>
      <c r="AV297" s="113">
        <f t="shared" si="213"/>
        <v>10</v>
      </c>
      <c r="AW297" s="62">
        <f t="shared" si="214"/>
        <v>424156.2</v>
      </c>
    </row>
    <row r="298" spans="2:49" s="114" customFormat="1" hidden="1" x14ac:dyDescent="0.25">
      <c r="B298" s="60" t="s">
        <v>572</v>
      </c>
      <c r="C298" s="2" t="str">
        <f t="shared" si="215"/>
        <v>04</v>
      </c>
      <c r="D298" s="60" t="s">
        <v>573</v>
      </c>
      <c r="E298" s="43">
        <v>100</v>
      </c>
      <c r="F298" s="60">
        <v>14</v>
      </c>
      <c r="G298" s="60">
        <v>8428.93</v>
      </c>
      <c r="H298" s="43">
        <f t="shared" si="175"/>
        <v>86</v>
      </c>
      <c r="I298" s="44">
        <f t="shared" si="176"/>
        <v>1.022425597732593E-4</v>
      </c>
      <c r="J298" s="44">
        <f t="shared" si="177"/>
        <v>0.77600024631319131</v>
      </c>
      <c r="K298" s="45">
        <f t="shared" si="178"/>
        <v>0.14000000000000001</v>
      </c>
      <c r="L298" s="44">
        <f t="shared" si="179"/>
        <v>7.9340251567740404E-5</v>
      </c>
      <c r="M298" s="44">
        <f t="shared" si="180"/>
        <v>8.2673479987920544E-5</v>
      </c>
      <c r="N298" s="62">
        <f t="shared" si="181"/>
        <v>140830.45562881071</v>
      </c>
      <c r="O298" s="101">
        <f t="shared" si="182"/>
        <v>0</v>
      </c>
      <c r="P298" s="102">
        <f t="shared" si="216"/>
        <v>0</v>
      </c>
      <c r="Q298" s="101">
        <f t="shared" si="183"/>
        <v>0</v>
      </c>
      <c r="R298" s="101">
        <f t="shared" si="184"/>
        <v>0</v>
      </c>
      <c r="S298" s="101">
        <f t="shared" si="185"/>
        <v>0</v>
      </c>
      <c r="T298" s="101">
        <f t="shared" si="186"/>
        <v>0</v>
      </c>
      <c r="U298" s="101">
        <f t="shared" si="187"/>
        <v>0</v>
      </c>
      <c r="V298" s="103" t="str">
        <f t="shared" si="188"/>
        <v>N/D</v>
      </c>
      <c r="W298" s="104" t="str">
        <f t="shared" si="189"/>
        <v xml:space="preserve"> </v>
      </c>
      <c r="X298" s="70" t="str">
        <f t="shared" si="190"/>
        <v xml:space="preserve"> </v>
      </c>
      <c r="Y298" s="69">
        <f t="shared" si="191"/>
        <v>0</v>
      </c>
      <c r="Z298" s="105">
        <f t="shared" si="192"/>
        <v>0</v>
      </c>
      <c r="AA298" s="62">
        <f t="shared" si="193"/>
        <v>311126.97722998523</v>
      </c>
      <c r="AB298" s="106">
        <f t="shared" si="194"/>
        <v>0</v>
      </c>
      <c r="AC298" s="107">
        <f t="shared" si="195"/>
        <v>425550</v>
      </c>
      <c r="AD298" s="108">
        <f t="shared" si="196"/>
        <v>10</v>
      </c>
      <c r="AE298" s="106">
        <f t="shared" si="197"/>
        <v>425550</v>
      </c>
      <c r="AF298" s="109">
        <f t="shared" si="198"/>
        <v>0</v>
      </c>
      <c r="AG298" s="101">
        <f t="shared" si="199"/>
        <v>0</v>
      </c>
      <c r="AH298" s="70" t="str">
        <f t="shared" si="200"/>
        <v xml:space="preserve"> </v>
      </c>
      <c r="AI298" s="69">
        <f t="shared" si="201"/>
        <v>10</v>
      </c>
      <c r="AJ298" s="105">
        <f t="shared" si="202"/>
        <v>425550</v>
      </c>
      <c r="AK298" s="110">
        <f t="shared" si="203"/>
        <v>0</v>
      </c>
      <c r="AL298" s="111">
        <f t="shared" si="204"/>
        <v>10</v>
      </c>
      <c r="AM298" s="62">
        <f t="shared" si="205"/>
        <v>425550</v>
      </c>
      <c r="AN298" s="62">
        <f t="shared" si="206"/>
        <v>1393.8</v>
      </c>
      <c r="AO298" s="62">
        <f t="shared" si="174"/>
        <v>424156.2</v>
      </c>
      <c r="AP298" s="60">
        <f t="shared" si="207"/>
        <v>10</v>
      </c>
      <c r="AQ298" s="62">
        <f t="shared" si="208"/>
        <v>124100</v>
      </c>
      <c r="AR298" s="60">
        <f t="shared" si="209"/>
        <v>0</v>
      </c>
      <c r="AS298" s="62">
        <f t="shared" si="210"/>
        <v>0</v>
      </c>
      <c r="AT298" s="112">
        <f t="shared" si="211"/>
        <v>10</v>
      </c>
      <c r="AU298" s="62">
        <f t="shared" si="212"/>
        <v>300056.2</v>
      </c>
      <c r="AV298" s="113">
        <f t="shared" si="213"/>
        <v>10</v>
      </c>
      <c r="AW298" s="62">
        <f t="shared" si="214"/>
        <v>424156.2</v>
      </c>
    </row>
    <row r="299" spans="2:49" s="114" customFormat="1" hidden="1" x14ac:dyDescent="0.25">
      <c r="B299" s="60" t="s">
        <v>574</v>
      </c>
      <c r="C299" s="2" t="str">
        <f t="shared" si="215"/>
        <v>04</v>
      </c>
      <c r="D299" s="60" t="s">
        <v>575</v>
      </c>
      <c r="E299" s="43">
        <v>110</v>
      </c>
      <c r="F299" s="60">
        <v>10</v>
      </c>
      <c r="G299" s="60">
        <v>8762.5</v>
      </c>
      <c r="H299" s="43">
        <f t="shared" si="175"/>
        <v>100</v>
      </c>
      <c r="I299" s="44">
        <f t="shared" si="176"/>
        <v>1.1888669741076662E-4</v>
      </c>
      <c r="J299" s="44">
        <f t="shared" si="177"/>
        <v>0.74645954421188565</v>
      </c>
      <c r="K299" s="45">
        <f t="shared" si="178"/>
        <v>9.0909090909090912E-2</v>
      </c>
      <c r="L299" s="44">
        <f t="shared" si="179"/>
        <v>8.8744109962097211E-5</v>
      </c>
      <c r="M299" s="44">
        <f t="shared" si="180"/>
        <v>9.2472411594676451E-5</v>
      </c>
      <c r="N299" s="62">
        <f t="shared" si="181"/>
        <v>157522.48314545353</v>
      </c>
      <c r="O299" s="101">
        <f t="shared" si="182"/>
        <v>157522.48314545353</v>
      </c>
      <c r="P299" s="102">
        <f t="shared" si="216"/>
        <v>9.5772584347132264E-5</v>
      </c>
      <c r="Q299" s="101">
        <f t="shared" si="183"/>
        <v>163144.17504048499</v>
      </c>
      <c r="R299" s="101">
        <f t="shared" si="184"/>
        <v>4.5492213217468347</v>
      </c>
      <c r="S299" s="101">
        <f t="shared" si="185"/>
        <v>5</v>
      </c>
      <c r="T299" s="101">
        <f t="shared" si="186"/>
        <v>10</v>
      </c>
      <c r="U299" s="101">
        <f t="shared" si="187"/>
        <v>358620</v>
      </c>
      <c r="V299" s="103" t="str">
        <f t="shared" si="188"/>
        <v>N/D</v>
      </c>
      <c r="W299" s="104" t="str">
        <f t="shared" si="189"/>
        <v xml:space="preserve"> </v>
      </c>
      <c r="X299" s="70" t="str">
        <f t="shared" si="190"/>
        <v xml:space="preserve"> </v>
      </c>
      <c r="Y299" s="69">
        <f t="shared" si="191"/>
        <v>10</v>
      </c>
      <c r="Z299" s="105">
        <f t="shared" si="192"/>
        <v>358620</v>
      </c>
      <c r="AA299" s="62">
        <f t="shared" si="193"/>
        <v>348003.51818772376</v>
      </c>
      <c r="AB299" s="106">
        <f t="shared" si="194"/>
        <v>301450</v>
      </c>
      <c r="AC299" s="107" t="str">
        <f t="shared" si="195"/>
        <v>0</v>
      </c>
      <c r="AD299" s="108">
        <f t="shared" si="196"/>
        <v>0</v>
      </c>
      <c r="AE299" s="106">
        <f t="shared" si="197"/>
        <v>301450</v>
      </c>
      <c r="AF299" s="109">
        <f t="shared" si="198"/>
        <v>46553.518187723763</v>
      </c>
      <c r="AG299" s="101">
        <f t="shared" si="199"/>
        <v>1</v>
      </c>
      <c r="AH299" s="70" t="str">
        <f t="shared" si="200"/>
        <v xml:space="preserve"> </v>
      </c>
      <c r="AI299" s="69">
        <f t="shared" si="201"/>
        <v>1</v>
      </c>
      <c r="AJ299" s="105">
        <f t="shared" si="202"/>
        <v>42555</v>
      </c>
      <c r="AK299" s="110">
        <f t="shared" si="203"/>
        <v>10</v>
      </c>
      <c r="AL299" s="111">
        <f t="shared" si="204"/>
        <v>1</v>
      </c>
      <c r="AM299" s="62">
        <f t="shared" si="205"/>
        <v>344005</v>
      </c>
      <c r="AN299" s="62">
        <f t="shared" si="206"/>
        <v>1126.7</v>
      </c>
      <c r="AO299" s="62">
        <f t="shared" si="174"/>
        <v>342878.3</v>
      </c>
      <c r="AP299" s="60">
        <f t="shared" si="207"/>
        <v>1</v>
      </c>
      <c r="AQ299" s="62">
        <f t="shared" si="208"/>
        <v>12410</v>
      </c>
      <c r="AR299" s="60">
        <f t="shared" si="209"/>
        <v>10</v>
      </c>
      <c r="AS299" s="62">
        <f t="shared" si="210"/>
        <v>301450</v>
      </c>
      <c r="AT299" s="112">
        <f t="shared" si="211"/>
        <v>1</v>
      </c>
      <c r="AU299" s="62">
        <f t="shared" si="212"/>
        <v>29018.299999999988</v>
      </c>
      <c r="AV299" s="113">
        <f t="shared" si="213"/>
        <v>11</v>
      </c>
      <c r="AW299" s="62">
        <f t="shared" si="214"/>
        <v>701498.3</v>
      </c>
    </row>
    <row r="300" spans="2:49" s="114" customFormat="1" hidden="1" x14ac:dyDescent="0.25">
      <c r="B300" s="60" t="s">
        <v>576</v>
      </c>
      <c r="C300" s="2" t="str">
        <f t="shared" si="215"/>
        <v>04</v>
      </c>
      <c r="D300" s="60" t="s">
        <v>577</v>
      </c>
      <c r="E300" s="43">
        <v>232</v>
      </c>
      <c r="F300" s="60">
        <v>0</v>
      </c>
      <c r="G300" s="60">
        <v>6733.81</v>
      </c>
      <c r="H300" s="43">
        <f t="shared" si="175"/>
        <v>232</v>
      </c>
      <c r="I300" s="44">
        <f t="shared" si="176"/>
        <v>2.7581713799297857E-4</v>
      </c>
      <c r="J300" s="44">
        <f t="shared" si="177"/>
        <v>0.97134486362945305</v>
      </c>
      <c r="K300" s="45">
        <f t="shared" si="178"/>
        <v>0</v>
      </c>
      <c r="L300" s="44">
        <f t="shared" si="179"/>
        <v>2.6791356029045579E-4</v>
      </c>
      <c r="M300" s="44">
        <f t="shared" si="180"/>
        <v>2.791690967384256E-4</v>
      </c>
      <c r="N300" s="62">
        <f t="shared" si="181"/>
        <v>475551.66538169701</v>
      </c>
      <c r="O300" s="101">
        <f t="shared" si="182"/>
        <v>475551.66538169701</v>
      </c>
      <c r="P300" s="102">
        <f t="shared" si="216"/>
        <v>2.8913213577348517E-4</v>
      </c>
      <c r="Q300" s="101">
        <f t="shared" si="183"/>
        <v>492523.2423246305</v>
      </c>
      <c r="R300" s="101">
        <f t="shared" si="184"/>
        <v>13.733847591451411</v>
      </c>
      <c r="S300" s="101">
        <f t="shared" si="185"/>
        <v>14</v>
      </c>
      <c r="T300" s="101">
        <f t="shared" si="186"/>
        <v>14</v>
      </c>
      <c r="U300" s="101">
        <f t="shared" si="187"/>
        <v>502068</v>
      </c>
      <c r="V300" s="103" t="str">
        <f t="shared" si="188"/>
        <v>N/D</v>
      </c>
      <c r="W300" s="104" t="str">
        <f t="shared" si="189"/>
        <v xml:space="preserve"> </v>
      </c>
      <c r="X300" s="70" t="str">
        <f t="shared" si="190"/>
        <v xml:space="preserve"> </v>
      </c>
      <c r="Y300" s="69">
        <f t="shared" si="191"/>
        <v>14</v>
      </c>
      <c r="Z300" s="105">
        <f t="shared" si="192"/>
        <v>502068</v>
      </c>
      <c r="AA300" s="62">
        <f t="shared" si="193"/>
        <v>1050603.3762815162</v>
      </c>
      <c r="AB300" s="106">
        <f t="shared" si="194"/>
        <v>422030</v>
      </c>
      <c r="AC300" s="107" t="str">
        <f t="shared" si="195"/>
        <v>0</v>
      </c>
      <c r="AD300" s="108">
        <f t="shared" si="196"/>
        <v>0</v>
      </c>
      <c r="AE300" s="106">
        <f t="shared" si="197"/>
        <v>422030</v>
      </c>
      <c r="AF300" s="109">
        <f t="shared" si="198"/>
        <v>628573.37628151616</v>
      </c>
      <c r="AG300" s="101">
        <f t="shared" si="199"/>
        <v>15</v>
      </c>
      <c r="AH300" s="70" t="str">
        <f t="shared" si="200"/>
        <v xml:space="preserve"> </v>
      </c>
      <c r="AI300" s="69">
        <f t="shared" si="201"/>
        <v>15</v>
      </c>
      <c r="AJ300" s="105">
        <f t="shared" si="202"/>
        <v>638325</v>
      </c>
      <c r="AK300" s="110">
        <f t="shared" si="203"/>
        <v>14</v>
      </c>
      <c r="AL300" s="111">
        <f t="shared" si="204"/>
        <v>15</v>
      </c>
      <c r="AM300" s="62">
        <f t="shared" si="205"/>
        <v>1060355</v>
      </c>
      <c r="AN300" s="62">
        <f t="shared" si="206"/>
        <v>3473</v>
      </c>
      <c r="AO300" s="62">
        <f t="shared" ref="AO300:AO363" si="217">AM300-AN300</f>
        <v>1056882</v>
      </c>
      <c r="AP300" s="60">
        <f t="shared" si="207"/>
        <v>15</v>
      </c>
      <c r="AQ300" s="62">
        <f t="shared" si="208"/>
        <v>186150</v>
      </c>
      <c r="AR300" s="60">
        <f t="shared" si="209"/>
        <v>14</v>
      </c>
      <c r="AS300" s="62">
        <f t="shared" si="210"/>
        <v>422030</v>
      </c>
      <c r="AT300" s="112">
        <f t="shared" si="211"/>
        <v>15</v>
      </c>
      <c r="AU300" s="62">
        <f t="shared" si="212"/>
        <v>448702</v>
      </c>
      <c r="AV300" s="113">
        <f t="shared" si="213"/>
        <v>29</v>
      </c>
      <c r="AW300" s="62">
        <f t="shared" si="214"/>
        <v>1558950</v>
      </c>
    </row>
    <row r="301" spans="2:49" s="114" customFormat="1" hidden="1" x14ac:dyDescent="0.25">
      <c r="B301" s="60" t="s">
        <v>578</v>
      </c>
      <c r="C301" s="2" t="str">
        <f t="shared" si="215"/>
        <v>04</v>
      </c>
      <c r="D301" s="60" t="s">
        <v>579</v>
      </c>
      <c r="E301" s="43">
        <v>77</v>
      </c>
      <c r="F301" s="60">
        <v>0</v>
      </c>
      <c r="G301" s="60">
        <v>6906.34</v>
      </c>
      <c r="H301" s="43">
        <f t="shared" si="175"/>
        <v>77</v>
      </c>
      <c r="I301" s="44">
        <f t="shared" si="176"/>
        <v>9.1542757006290293E-5</v>
      </c>
      <c r="J301" s="44">
        <f t="shared" si="177"/>
        <v>0.94707931497097564</v>
      </c>
      <c r="K301" s="45">
        <f t="shared" si="178"/>
        <v>0</v>
      </c>
      <c r="L301" s="44">
        <f t="shared" si="179"/>
        <v>8.6698251596071887E-5</v>
      </c>
      <c r="M301" s="44">
        <f t="shared" si="180"/>
        <v>9.0340602993876841E-5</v>
      </c>
      <c r="N301" s="62">
        <f t="shared" si="181"/>
        <v>153891.04563238536</v>
      </c>
      <c r="O301" s="101">
        <f t="shared" si="182"/>
        <v>0</v>
      </c>
      <c r="P301" s="102">
        <f t="shared" si="216"/>
        <v>0</v>
      </c>
      <c r="Q301" s="101">
        <f t="shared" si="183"/>
        <v>0</v>
      </c>
      <c r="R301" s="101">
        <f t="shared" si="184"/>
        <v>0</v>
      </c>
      <c r="S301" s="101">
        <f t="shared" si="185"/>
        <v>0</v>
      </c>
      <c r="T301" s="101">
        <f t="shared" si="186"/>
        <v>0</v>
      </c>
      <c r="U301" s="101">
        <f t="shared" si="187"/>
        <v>0</v>
      </c>
      <c r="V301" s="103" t="str">
        <f t="shared" si="188"/>
        <v>N/D</v>
      </c>
      <c r="W301" s="104" t="str">
        <f t="shared" si="189"/>
        <v xml:space="preserve"> </v>
      </c>
      <c r="X301" s="70" t="str">
        <f t="shared" si="190"/>
        <v xml:space="preserve"> </v>
      </c>
      <c r="Y301" s="69">
        <f t="shared" si="191"/>
        <v>0</v>
      </c>
      <c r="Z301" s="105">
        <f t="shared" si="192"/>
        <v>0</v>
      </c>
      <c r="AA301" s="62">
        <f t="shared" si="193"/>
        <v>339980.83466095582</v>
      </c>
      <c r="AB301" s="106">
        <f t="shared" si="194"/>
        <v>0</v>
      </c>
      <c r="AC301" s="107">
        <f t="shared" si="195"/>
        <v>425550</v>
      </c>
      <c r="AD301" s="108">
        <f t="shared" si="196"/>
        <v>10</v>
      </c>
      <c r="AE301" s="106">
        <f t="shared" si="197"/>
        <v>425550</v>
      </c>
      <c r="AF301" s="109">
        <f t="shared" si="198"/>
        <v>0</v>
      </c>
      <c r="AG301" s="101">
        <f t="shared" si="199"/>
        <v>0</v>
      </c>
      <c r="AH301" s="70" t="str">
        <f t="shared" si="200"/>
        <v xml:space="preserve"> </v>
      </c>
      <c r="AI301" s="69">
        <f t="shared" si="201"/>
        <v>10</v>
      </c>
      <c r="AJ301" s="105">
        <f t="shared" si="202"/>
        <v>425550</v>
      </c>
      <c r="AK301" s="110">
        <f t="shared" si="203"/>
        <v>0</v>
      </c>
      <c r="AL301" s="111">
        <f t="shared" si="204"/>
        <v>10</v>
      </c>
      <c r="AM301" s="62">
        <f t="shared" si="205"/>
        <v>425550</v>
      </c>
      <c r="AN301" s="62">
        <f t="shared" si="206"/>
        <v>1393.8</v>
      </c>
      <c r="AO301" s="62">
        <f t="shared" si="217"/>
        <v>424156.2</v>
      </c>
      <c r="AP301" s="60">
        <f t="shared" si="207"/>
        <v>10</v>
      </c>
      <c r="AQ301" s="62">
        <f t="shared" si="208"/>
        <v>124100</v>
      </c>
      <c r="AR301" s="60">
        <f t="shared" si="209"/>
        <v>0</v>
      </c>
      <c r="AS301" s="62">
        <f t="shared" si="210"/>
        <v>0</v>
      </c>
      <c r="AT301" s="112">
        <f t="shared" si="211"/>
        <v>10</v>
      </c>
      <c r="AU301" s="62">
        <f t="shared" si="212"/>
        <v>300056.2</v>
      </c>
      <c r="AV301" s="113">
        <f t="shared" si="213"/>
        <v>10</v>
      </c>
      <c r="AW301" s="62">
        <f t="shared" si="214"/>
        <v>424156.2</v>
      </c>
    </row>
    <row r="302" spans="2:49" s="114" customFormat="1" hidden="1" x14ac:dyDescent="0.25">
      <c r="B302" s="60" t="s">
        <v>580</v>
      </c>
      <c r="C302" s="2" t="str">
        <f t="shared" si="215"/>
        <v>04</v>
      </c>
      <c r="D302" s="60" t="s">
        <v>581</v>
      </c>
      <c r="E302" s="43">
        <v>77</v>
      </c>
      <c r="F302" s="60">
        <v>0</v>
      </c>
      <c r="G302" s="60">
        <v>7351.43</v>
      </c>
      <c r="H302" s="43">
        <f t="shared" si="175"/>
        <v>77</v>
      </c>
      <c r="I302" s="44">
        <f t="shared" si="176"/>
        <v>9.1542757006290293E-5</v>
      </c>
      <c r="J302" s="44">
        <f t="shared" si="177"/>
        <v>0.88973869793450355</v>
      </c>
      <c r="K302" s="45">
        <f t="shared" si="178"/>
        <v>0</v>
      </c>
      <c r="L302" s="44">
        <f t="shared" si="179"/>
        <v>8.1449133424111371E-5</v>
      </c>
      <c r="M302" s="44">
        <f t="shared" si="180"/>
        <v>8.4870959810639732E-5</v>
      </c>
      <c r="N302" s="62">
        <f t="shared" si="181"/>
        <v>144573.76103598456</v>
      </c>
      <c r="O302" s="101">
        <f t="shared" si="182"/>
        <v>0</v>
      </c>
      <c r="P302" s="102">
        <f t="shared" si="216"/>
        <v>0</v>
      </c>
      <c r="Q302" s="101">
        <f t="shared" si="183"/>
        <v>0</v>
      </c>
      <c r="R302" s="101">
        <f t="shared" si="184"/>
        <v>0</v>
      </c>
      <c r="S302" s="101">
        <f t="shared" si="185"/>
        <v>0</v>
      </c>
      <c r="T302" s="101">
        <f t="shared" si="186"/>
        <v>0</v>
      </c>
      <c r="U302" s="101">
        <f t="shared" si="187"/>
        <v>0</v>
      </c>
      <c r="V302" s="103" t="str">
        <f t="shared" si="188"/>
        <v>N/D</v>
      </c>
      <c r="W302" s="104" t="str">
        <f t="shared" si="189"/>
        <v xml:space="preserve"> </v>
      </c>
      <c r="X302" s="70" t="str">
        <f t="shared" si="190"/>
        <v xml:space="preserve"> </v>
      </c>
      <c r="Y302" s="69">
        <f t="shared" si="191"/>
        <v>0</v>
      </c>
      <c r="Z302" s="105">
        <f t="shared" si="192"/>
        <v>0</v>
      </c>
      <c r="AA302" s="62">
        <f t="shared" si="193"/>
        <v>319396.80275162047</v>
      </c>
      <c r="AB302" s="106">
        <f t="shared" si="194"/>
        <v>0</v>
      </c>
      <c r="AC302" s="107">
        <f t="shared" si="195"/>
        <v>425550</v>
      </c>
      <c r="AD302" s="108">
        <f t="shared" si="196"/>
        <v>10</v>
      </c>
      <c r="AE302" s="106">
        <f t="shared" si="197"/>
        <v>425550</v>
      </c>
      <c r="AF302" s="109">
        <f t="shared" si="198"/>
        <v>0</v>
      </c>
      <c r="AG302" s="101">
        <f t="shared" si="199"/>
        <v>0</v>
      </c>
      <c r="AH302" s="70" t="str">
        <f t="shared" si="200"/>
        <v xml:space="preserve"> </v>
      </c>
      <c r="AI302" s="69">
        <f t="shared" si="201"/>
        <v>10</v>
      </c>
      <c r="AJ302" s="105">
        <f t="shared" si="202"/>
        <v>425550</v>
      </c>
      <c r="AK302" s="110">
        <f t="shared" si="203"/>
        <v>0</v>
      </c>
      <c r="AL302" s="111">
        <f t="shared" si="204"/>
        <v>10</v>
      </c>
      <c r="AM302" s="62">
        <f t="shared" si="205"/>
        <v>425550</v>
      </c>
      <c r="AN302" s="62">
        <f t="shared" si="206"/>
        <v>1393.8</v>
      </c>
      <c r="AO302" s="62">
        <f t="shared" si="217"/>
        <v>424156.2</v>
      </c>
      <c r="AP302" s="60">
        <f t="shared" si="207"/>
        <v>10</v>
      </c>
      <c r="AQ302" s="62">
        <f t="shared" si="208"/>
        <v>124100</v>
      </c>
      <c r="AR302" s="60">
        <f t="shared" si="209"/>
        <v>0</v>
      </c>
      <c r="AS302" s="62">
        <f t="shared" si="210"/>
        <v>0</v>
      </c>
      <c r="AT302" s="112">
        <f t="shared" si="211"/>
        <v>10</v>
      </c>
      <c r="AU302" s="62">
        <f t="shared" si="212"/>
        <v>300056.2</v>
      </c>
      <c r="AV302" s="113">
        <f t="shared" si="213"/>
        <v>10</v>
      </c>
      <c r="AW302" s="62">
        <f t="shared" si="214"/>
        <v>424156.2</v>
      </c>
    </row>
    <row r="303" spans="2:49" s="114" customFormat="1" hidden="1" x14ac:dyDescent="0.25">
      <c r="B303" s="60" t="s">
        <v>582</v>
      </c>
      <c r="C303" s="2" t="str">
        <f t="shared" si="215"/>
        <v>04</v>
      </c>
      <c r="D303" s="60" t="s">
        <v>583</v>
      </c>
      <c r="E303" s="43">
        <v>81</v>
      </c>
      <c r="F303" s="60">
        <v>0</v>
      </c>
      <c r="G303" s="60">
        <v>6884.71</v>
      </c>
      <c r="H303" s="43">
        <f t="shared" si="175"/>
        <v>81</v>
      </c>
      <c r="I303" s="44">
        <f t="shared" si="176"/>
        <v>9.6298224902720964E-5</v>
      </c>
      <c r="J303" s="44">
        <f t="shared" si="177"/>
        <v>0.95005479623058176</v>
      </c>
      <c r="K303" s="45">
        <f t="shared" si="178"/>
        <v>0</v>
      </c>
      <c r="L303" s="44">
        <f t="shared" si="179"/>
        <v>9.1488590437321298E-5</v>
      </c>
      <c r="M303" s="44">
        <f t="shared" si="180"/>
        <v>9.5332192691437338E-5</v>
      </c>
      <c r="N303" s="62">
        <f t="shared" si="181"/>
        <v>162393.9881905338</v>
      </c>
      <c r="O303" s="101">
        <f t="shared" si="182"/>
        <v>0</v>
      </c>
      <c r="P303" s="102">
        <f t="shared" si="216"/>
        <v>0</v>
      </c>
      <c r="Q303" s="101">
        <f t="shared" si="183"/>
        <v>0</v>
      </c>
      <c r="R303" s="101">
        <f t="shared" si="184"/>
        <v>0</v>
      </c>
      <c r="S303" s="101">
        <f t="shared" si="185"/>
        <v>0</v>
      </c>
      <c r="T303" s="101">
        <f t="shared" si="186"/>
        <v>0</v>
      </c>
      <c r="U303" s="101">
        <f t="shared" si="187"/>
        <v>0</v>
      </c>
      <c r="V303" s="103" t="str">
        <f t="shared" si="188"/>
        <v>N/D</v>
      </c>
      <c r="W303" s="104" t="str">
        <f t="shared" si="189"/>
        <v xml:space="preserve"> </v>
      </c>
      <c r="X303" s="70" t="str">
        <f t="shared" si="190"/>
        <v xml:space="preserve"> </v>
      </c>
      <c r="Y303" s="69">
        <f t="shared" si="191"/>
        <v>0</v>
      </c>
      <c r="Z303" s="105">
        <f t="shared" si="192"/>
        <v>0</v>
      </c>
      <c r="AA303" s="62">
        <f t="shared" si="193"/>
        <v>358765.79707455263</v>
      </c>
      <c r="AB303" s="106">
        <f t="shared" si="194"/>
        <v>0</v>
      </c>
      <c r="AC303" s="107">
        <f t="shared" si="195"/>
        <v>425550</v>
      </c>
      <c r="AD303" s="108">
        <f t="shared" si="196"/>
        <v>10</v>
      </c>
      <c r="AE303" s="106">
        <f t="shared" si="197"/>
        <v>425550</v>
      </c>
      <c r="AF303" s="109">
        <f t="shared" si="198"/>
        <v>0</v>
      </c>
      <c r="AG303" s="101">
        <f t="shared" si="199"/>
        <v>0</v>
      </c>
      <c r="AH303" s="70" t="str">
        <f t="shared" si="200"/>
        <v xml:space="preserve"> </v>
      </c>
      <c r="AI303" s="69">
        <f t="shared" si="201"/>
        <v>10</v>
      </c>
      <c r="AJ303" s="105">
        <f t="shared" si="202"/>
        <v>425550</v>
      </c>
      <c r="AK303" s="110">
        <f t="shared" si="203"/>
        <v>0</v>
      </c>
      <c r="AL303" s="111">
        <f t="shared" si="204"/>
        <v>10</v>
      </c>
      <c r="AM303" s="62">
        <f t="shared" si="205"/>
        <v>425550</v>
      </c>
      <c r="AN303" s="62">
        <f t="shared" si="206"/>
        <v>1393.8</v>
      </c>
      <c r="AO303" s="62">
        <f t="shared" si="217"/>
        <v>424156.2</v>
      </c>
      <c r="AP303" s="60">
        <f t="shared" si="207"/>
        <v>10</v>
      </c>
      <c r="AQ303" s="62">
        <f t="shared" si="208"/>
        <v>124100</v>
      </c>
      <c r="AR303" s="60">
        <f t="shared" si="209"/>
        <v>0</v>
      </c>
      <c r="AS303" s="62">
        <f t="shared" si="210"/>
        <v>0</v>
      </c>
      <c r="AT303" s="112">
        <f t="shared" si="211"/>
        <v>10</v>
      </c>
      <c r="AU303" s="62">
        <f t="shared" si="212"/>
        <v>300056.2</v>
      </c>
      <c r="AV303" s="113">
        <f t="shared" si="213"/>
        <v>10</v>
      </c>
      <c r="AW303" s="62">
        <f t="shared" si="214"/>
        <v>424156.2</v>
      </c>
    </row>
    <row r="304" spans="2:49" s="114" customFormat="1" hidden="1" x14ac:dyDescent="0.25">
      <c r="B304" s="60" t="s">
        <v>584</v>
      </c>
      <c r="C304" s="2" t="str">
        <f t="shared" si="215"/>
        <v>04</v>
      </c>
      <c r="D304" s="60" t="s">
        <v>585</v>
      </c>
      <c r="E304" s="43">
        <v>264</v>
      </c>
      <c r="F304" s="60">
        <v>40</v>
      </c>
      <c r="G304" s="60">
        <v>6879.68</v>
      </c>
      <c r="H304" s="43">
        <f t="shared" si="175"/>
        <v>224</v>
      </c>
      <c r="I304" s="44">
        <f t="shared" si="176"/>
        <v>2.6630620220011723E-4</v>
      </c>
      <c r="J304" s="44">
        <f t="shared" si="177"/>
        <v>0.95074941801895541</v>
      </c>
      <c r="K304" s="45">
        <f t="shared" si="178"/>
        <v>0.15151515151515152</v>
      </c>
      <c r="L304" s="44">
        <f t="shared" si="179"/>
        <v>2.5319046675659971E-4</v>
      </c>
      <c r="M304" s="44">
        <f t="shared" si="180"/>
        <v>2.6382745923942818E-4</v>
      </c>
      <c r="N304" s="62">
        <f t="shared" si="181"/>
        <v>449417.89431760804</v>
      </c>
      <c r="O304" s="101">
        <f t="shared" si="182"/>
        <v>449417.89431760804</v>
      </c>
      <c r="P304" s="102">
        <f t="shared" si="216"/>
        <v>2.7324298304071002E-4</v>
      </c>
      <c r="Q304" s="101">
        <f t="shared" si="183"/>
        <v>465456.8043418646</v>
      </c>
      <c r="R304" s="101">
        <f t="shared" si="184"/>
        <v>12.97910892704993</v>
      </c>
      <c r="S304" s="101">
        <f t="shared" si="185"/>
        <v>13</v>
      </c>
      <c r="T304" s="101">
        <f t="shared" si="186"/>
        <v>13</v>
      </c>
      <c r="U304" s="101">
        <f t="shared" si="187"/>
        <v>466206</v>
      </c>
      <c r="V304" s="103" t="str">
        <f t="shared" si="188"/>
        <v>N/D</v>
      </c>
      <c r="W304" s="104" t="str">
        <f t="shared" si="189"/>
        <v xml:space="preserve"> </v>
      </c>
      <c r="X304" s="70" t="str">
        <f t="shared" si="190"/>
        <v xml:space="preserve"> </v>
      </c>
      <c r="Y304" s="69">
        <f t="shared" si="191"/>
        <v>13</v>
      </c>
      <c r="Z304" s="105">
        <f t="shared" si="192"/>
        <v>466206</v>
      </c>
      <c r="AA304" s="62">
        <f t="shared" si="193"/>
        <v>992867.84486904053</v>
      </c>
      <c r="AB304" s="106">
        <f t="shared" si="194"/>
        <v>391885</v>
      </c>
      <c r="AC304" s="107" t="str">
        <f t="shared" si="195"/>
        <v>0</v>
      </c>
      <c r="AD304" s="108">
        <f t="shared" si="196"/>
        <v>0</v>
      </c>
      <c r="AE304" s="106">
        <f t="shared" si="197"/>
        <v>391885</v>
      </c>
      <c r="AF304" s="109">
        <f t="shared" si="198"/>
        <v>600982.84486904053</v>
      </c>
      <c r="AG304" s="101">
        <f t="shared" si="199"/>
        <v>14</v>
      </c>
      <c r="AH304" s="70" t="str">
        <f t="shared" si="200"/>
        <v xml:space="preserve"> </v>
      </c>
      <c r="AI304" s="69">
        <f t="shared" si="201"/>
        <v>14</v>
      </c>
      <c r="AJ304" s="105">
        <f t="shared" si="202"/>
        <v>595770</v>
      </c>
      <c r="AK304" s="110">
        <f t="shared" si="203"/>
        <v>13</v>
      </c>
      <c r="AL304" s="111">
        <f t="shared" si="204"/>
        <v>14</v>
      </c>
      <c r="AM304" s="62">
        <f t="shared" si="205"/>
        <v>987655</v>
      </c>
      <c r="AN304" s="62">
        <f t="shared" si="206"/>
        <v>3234.9</v>
      </c>
      <c r="AO304" s="62">
        <f t="shared" si="217"/>
        <v>984420.1</v>
      </c>
      <c r="AP304" s="60">
        <f t="shared" si="207"/>
        <v>14</v>
      </c>
      <c r="AQ304" s="62">
        <f t="shared" si="208"/>
        <v>173740</v>
      </c>
      <c r="AR304" s="60">
        <f t="shared" si="209"/>
        <v>13</v>
      </c>
      <c r="AS304" s="62">
        <f t="shared" si="210"/>
        <v>391885</v>
      </c>
      <c r="AT304" s="112">
        <f t="shared" si="211"/>
        <v>14</v>
      </c>
      <c r="AU304" s="62">
        <f t="shared" si="212"/>
        <v>418795.1</v>
      </c>
      <c r="AV304" s="113">
        <f t="shared" si="213"/>
        <v>27</v>
      </c>
      <c r="AW304" s="62">
        <f t="shared" si="214"/>
        <v>1450626.1</v>
      </c>
    </row>
    <row r="305" spans="2:49" s="114" customFormat="1" hidden="1" x14ac:dyDescent="0.25">
      <c r="B305" s="60" t="s">
        <v>586</v>
      </c>
      <c r="C305" s="2" t="str">
        <f t="shared" si="215"/>
        <v>04</v>
      </c>
      <c r="D305" s="60" t="s">
        <v>587</v>
      </c>
      <c r="E305" s="43">
        <v>178</v>
      </c>
      <c r="F305" s="60">
        <v>40</v>
      </c>
      <c r="G305" s="60">
        <v>7406.71</v>
      </c>
      <c r="H305" s="43">
        <f t="shared" si="175"/>
        <v>138</v>
      </c>
      <c r="I305" s="44">
        <f t="shared" si="176"/>
        <v>1.6406364242685793E-4</v>
      </c>
      <c r="J305" s="44">
        <f t="shared" si="177"/>
        <v>0.88309813077015942</v>
      </c>
      <c r="K305" s="45">
        <f t="shared" si="178"/>
        <v>0.2247191011235955</v>
      </c>
      <c r="L305" s="44">
        <f t="shared" si="179"/>
        <v>1.4488429595450205E-4</v>
      </c>
      <c r="M305" s="44">
        <f t="shared" si="180"/>
        <v>1.509711490129526E-4</v>
      </c>
      <c r="N305" s="62">
        <f t="shared" si="181"/>
        <v>257172.38109978792</v>
      </c>
      <c r="O305" s="101">
        <f t="shared" si="182"/>
        <v>257172.38109978792</v>
      </c>
      <c r="P305" s="102">
        <f t="shared" si="216"/>
        <v>1.5635903566787548E-4</v>
      </c>
      <c r="Q305" s="101">
        <f t="shared" si="183"/>
        <v>266350.3972253949</v>
      </c>
      <c r="R305" s="101">
        <f t="shared" si="184"/>
        <v>7.4270926670401787</v>
      </c>
      <c r="S305" s="101">
        <f t="shared" si="185"/>
        <v>7</v>
      </c>
      <c r="T305" s="101">
        <f t="shared" si="186"/>
        <v>10</v>
      </c>
      <c r="U305" s="101">
        <f t="shared" si="187"/>
        <v>358620</v>
      </c>
      <c r="V305" s="103">
        <f t="shared" si="188"/>
        <v>2.0377389248889431E-4</v>
      </c>
      <c r="W305" s="104" t="str">
        <f t="shared" si="189"/>
        <v xml:space="preserve"> </v>
      </c>
      <c r="X305" s="70" t="str">
        <f t="shared" si="190"/>
        <v xml:space="preserve"> </v>
      </c>
      <c r="Y305" s="69">
        <f t="shared" si="191"/>
        <v>10</v>
      </c>
      <c r="Z305" s="105">
        <f t="shared" si="192"/>
        <v>358620</v>
      </c>
      <c r="AA305" s="62">
        <f t="shared" si="193"/>
        <v>568153.13989686407</v>
      </c>
      <c r="AB305" s="106">
        <f t="shared" si="194"/>
        <v>301450</v>
      </c>
      <c r="AC305" s="107" t="str">
        <f t="shared" si="195"/>
        <v>0</v>
      </c>
      <c r="AD305" s="108">
        <f t="shared" si="196"/>
        <v>0</v>
      </c>
      <c r="AE305" s="106">
        <f t="shared" si="197"/>
        <v>301450</v>
      </c>
      <c r="AF305" s="109">
        <f t="shared" si="198"/>
        <v>266703.13989686407</v>
      </c>
      <c r="AG305" s="101">
        <f t="shared" si="199"/>
        <v>6</v>
      </c>
      <c r="AH305" s="70" t="str">
        <f t="shared" si="200"/>
        <v xml:space="preserve"> </v>
      </c>
      <c r="AI305" s="69">
        <f t="shared" si="201"/>
        <v>6</v>
      </c>
      <c r="AJ305" s="105">
        <f t="shared" si="202"/>
        <v>255330</v>
      </c>
      <c r="AK305" s="110">
        <f t="shared" si="203"/>
        <v>10</v>
      </c>
      <c r="AL305" s="111">
        <f t="shared" si="204"/>
        <v>6</v>
      </c>
      <c r="AM305" s="62">
        <f t="shared" si="205"/>
        <v>556780</v>
      </c>
      <c r="AN305" s="62">
        <f t="shared" si="206"/>
        <v>1823.6</v>
      </c>
      <c r="AO305" s="62">
        <f t="shared" si="217"/>
        <v>554956.4</v>
      </c>
      <c r="AP305" s="60">
        <f t="shared" si="207"/>
        <v>6</v>
      </c>
      <c r="AQ305" s="62">
        <f t="shared" si="208"/>
        <v>74460</v>
      </c>
      <c r="AR305" s="60">
        <f t="shared" si="209"/>
        <v>10</v>
      </c>
      <c r="AS305" s="62">
        <f t="shared" si="210"/>
        <v>301450</v>
      </c>
      <c r="AT305" s="112">
        <f t="shared" si="211"/>
        <v>6</v>
      </c>
      <c r="AU305" s="62">
        <f t="shared" si="212"/>
        <v>179046.40000000002</v>
      </c>
      <c r="AV305" s="113">
        <f t="shared" si="213"/>
        <v>16</v>
      </c>
      <c r="AW305" s="62">
        <f t="shared" si="214"/>
        <v>913576.4</v>
      </c>
    </row>
    <row r="306" spans="2:49" s="114" customFormat="1" hidden="1" x14ac:dyDescent="0.25">
      <c r="B306" s="60" t="s">
        <v>588</v>
      </c>
      <c r="C306" s="2" t="str">
        <f t="shared" si="215"/>
        <v>04</v>
      </c>
      <c r="D306" s="60" t="s">
        <v>589</v>
      </c>
      <c r="E306" s="43">
        <v>136</v>
      </c>
      <c r="F306" s="60">
        <v>45</v>
      </c>
      <c r="G306" s="60">
        <v>6400.18</v>
      </c>
      <c r="H306" s="43">
        <f t="shared" si="175"/>
        <v>91</v>
      </c>
      <c r="I306" s="44">
        <f t="shared" si="176"/>
        <v>1.0818689464379763E-4</v>
      </c>
      <c r="J306" s="44">
        <f t="shared" si="177"/>
        <v>1.0219793437304336</v>
      </c>
      <c r="K306" s="45">
        <f t="shared" si="178"/>
        <v>0.33088235294117646</v>
      </c>
      <c r="L306" s="44">
        <f t="shared" si="179"/>
        <v>1.1056477158830187E-4</v>
      </c>
      <c r="M306" s="44">
        <f t="shared" si="180"/>
        <v>1.1520979894385793E-4</v>
      </c>
      <c r="N306" s="62">
        <f t="shared" si="181"/>
        <v>196254.57257318596</v>
      </c>
      <c r="O306" s="101">
        <f t="shared" si="182"/>
        <v>196254.57257318596</v>
      </c>
      <c r="P306" s="102">
        <f t="shared" si="216"/>
        <v>1.1932142783655918E-4</v>
      </c>
      <c r="Q306" s="101">
        <f t="shared" si="183"/>
        <v>203258.54253332678</v>
      </c>
      <c r="R306" s="101">
        <f t="shared" si="184"/>
        <v>5.6677971817892692</v>
      </c>
      <c r="S306" s="101">
        <f t="shared" si="185"/>
        <v>6</v>
      </c>
      <c r="T306" s="101">
        <f t="shared" si="186"/>
        <v>10</v>
      </c>
      <c r="U306" s="101">
        <f t="shared" si="187"/>
        <v>358620</v>
      </c>
      <c r="V306" s="103">
        <f t="shared" si="188"/>
        <v>2.0377389248889431E-4</v>
      </c>
      <c r="W306" s="104" t="str">
        <f t="shared" si="189"/>
        <v xml:space="preserve"> </v>
      </c>
      <c r="X306" s="70" t="str">
        <f t="shared" si="190"/>
        <v xml:space="preserve"> </v>
      </c>
      <c r="Y306" s="69">
        <f t="shared" si="191"/>
        <v>10</v>
      </c>
      <c r="Z306" s="105">
        <f t="shared" si="192"/>
        <v>358620</v>
      </c>
      <c r="AA306" s="62">
        <f t="shared" si="193"/>
        <v>433571.64229586284</v>
      </c>
      <c r="AB306" s="106">
        <f t="shared" si="194"/>
        <v>301450</v>
      </c>
      <c r="AC306" s="107" t="str">
        <f t="shared" si="195"/>
        <v>0</v>
      </c>
      <c r="AD306" s="108">
        <f t="shared" si="196"/>
        <v>0</v>
      </c>
      <c r="AE306" s="106">
        <f t="shared" si="197"/>
        <v>301450</v>
      </c>
      <c r="AF306" s="109">
        <f t="shared" si="198"/>
        <v>132121.64229586284</v>
      </c>
      <c r="AG306" s="101">
        <f t="shared" si="199"/>
        <v>3</v>
      </c>
      <c r="AH306" s="70" t="str">
        <f t="shared" si="200"/>
        <v xml:space="preserve"> </v>
      </c>
      <c r="AI306" s="69">
        <f t="shared" si="201"/>
        <v>3</v>
      </c>
      <c r="AJ306" s="105">
        <f t="shared" si="202"/>
        <v>127665</v>
      </c>
      <c r="AK306" s="110">
        <f t="shared" si="203"/>
        <v>10</v>
      </c>
      <c r="AL306" s="111">
        <f t="shared" si="204"/>
        <v>3</v>
      </c>
      <c r="AM306" s="62">
        <f t="shared" si="205"/>
        <v>429115</v>
      </c>
      <c r="AN306" s="62">
        <f t="shared" si="206"/>
        <v>1405.5</v>
      </c>
      <c r="AO306" s="62">
        <f t="shared" si="217"/>
        <v>427709.5</v>
      </c>
      <c r="AP306" s="60">
        <f t="shared" si="207"/>
        <v>3</v>
      </c>
      <c r="AQ306" s="62">
        <f t="shared" si="208"/>
        <v>37230</v>
      </c>
      <c r="AR306" s="60">
        <f t="shared" si="209"/>
        <v>10</v>
      </c>
      <c r="AS306" s="62">
        <f t="shared" si="210"/>
        <v>301450</v>
      </c>
      <c r="AT306" s="112">
        <f t="shared" si="211"/>
        <v>3</v>
      </c>
      <c r="AU306" s="62">
        <f t="shared" si="212"/>
        <v>89029.5</v>
      </c>
      <c r="AV306" s="113">
        <f t="shared" si="213"/>
        <v>13</v>
      </c>
      <c r="AW306" s="62">
        <f t="shared" si="214"/>
        <v>786329.5</v>
      </c>
    </row>
    <row r="307" spans="2:49" s="114" customFormat="1" hidden="1" x14ac:dyDescent="0.25">
      <c r="B307" s="60" t="s">
        <v>590</v>
      </c>
      <c r="C307" s="2" t="str">
        <f t="shared" si="215"/>
        <v>04</v>
      </c>
      <c r="D307" s="60" t="s">
        <v>591</v>
      </c>
      <c r="E307" s="43">
        <v>251</v>
      </c>
      <c r="F307" s="60">
        <v>0</v>
      </c>
      <c r="G307" s="60">
        <v>6135.61</v>
      </c>
      <c r="H307" s="43">
        <f t="shared" si="175"/>
        <v>251</v>
      </c>
      <c r="I307" s="44">
        <f t="shared" si="176"/>
        <v>2.9840561050102421E-4</v>
      </c>
      <c r="J307" s="44">
        <f t="shared" si="177"/>
        <v>1.0660475089121779</v>
      </c>
      <c r="K307" s="45">
        <f t="shared" si="178"/>
        <v>0</v>
      </c>
      <c r="L307" s="44">
        <f t="shared" si="179"/>
        <v>3.1811455772003447E-4</v>
      </c>
      <c r="M307" s="44">
        <f t="shared" si="180"/>
        <v>3.3147912946909346E-4</v>
      </c>
      <c r="N307" s="62">
        <f t="shared" si="181"/>
        <v>564659.39067031839</v>
      </c>
      <c r="O307" s="101">
        <f t="shared" si="182"/>
        <v>564659.39067031839</v>
      </c>
      <c r="P307" s="102">
        <f t="shared" si="216"/>
        <v>3.4330901875409032E-4</v>
      </c>
      <c r="Q307" s="101">
        <f t="shared" si="183"/>
        <v>584811.0608103429</v>
      </c>
      <c r="R307" s="101">
        <f t="shared" si="184"/>
        <v>16.307262863486223</v>
      </c>
      <c r="S307" s="101">
        <f t="shared" si="185"/>
        <v>16</v>
      </c>
      <c r="T307" s="101">
        <f t="shared" si="186"/>
        <v>16</v>
      </c>
      <c r="U307" s="101">
        <f t="shared" si="187"/>
        <v>573792</v>
      </c>
      <c r="V307" s="103" t="str">
        <f t="shared" si="188"/>
        <v>N/D</v>
      </c>
      <c r="W307" s="104" t="str">
        <f t="shared" si="189"/>
        <v xml:space="preserve"> </v>
      </c>
      <c r="X307" s="70" t="str">
        <f t="shared" si="190"/>
        <v xml:space="preserve"> </v>
      </c>
      <c r="Y307" s="69">
        <f t="shared" si="191"/>
        <v>16</v>
      </c>
      <c r="Z307" s="105">
        <f t="shared" si="192"/>
        <v>573792</v>
      </c>
      <c r="AA307" s="62">
        <f t="shared" si="193"/>
        <v>1247462.9056574688</v>
      </c>
      <c r="AB307" s="106">
        <f t="shared" si="194"/>
        <v>482320</v>
      </c>
      <c r="AC307" s="107" t="str">
        <f t="shared" si="195"/>
        <v>0</v>
      </c>
      <c r="AD307" s="108">
        <f t="shared" si="196"/>
        <v>0</v>
      </c>
      <c r="AE307" s="106">
        <f t="shared" si="197"/>
        <v>482320</v>
      </c>
      <c r="AF307" s="109">
        <f t="shared" si="198"/>
        <v>765142.90565746883</v>
      </c>
      <c r="AG307" s="101">
        <f t="shared" si="199"/>
        <v>18</v>
      </c>
      <c r="AH307" s="70" t="str">
        <f t="shared" si="200"/>
        <v xml:space="preserve"> </v>
      </c>
      <c r="AI307" s="69">
        <f t="shared" si="201"/>
        <v>18</v>
      </c>
      <c r="AJ307" s="105">
        <f t="shared" si="202"/>
        <v>765990</v>
      </c>
      <c r="AK307" s="110">
        <f t="shared" si="203"/>
        <v>16</v>
      </c>
      <c r="AL307" s="111">
        <f t="shared" si="204"/>
        <v>18</v>
      </c>
      <c r="AM307" s="62">
        <f t="shared" si="205"/>
        <v>1248310</v>
      </c>
      <c r="AN307" s="62">
        <f t="shared" si="206"/>
        <v>4088.6</v>
      </c>
      <c r="AO307" s="62">
        <f t="shared" si="217"/>
        <v>1244221.3999999999</v>
      </c>
      <c r="AP307" s="60">
        <f t="shared" si="207"/>
        <v>18</v>
      </c>
      <c r="AQ307" s="62">
        <f t="shared" si="208"/>
        <v>223380</v>
      </c>
      <c r="AR307" s="60">
        <f t="shared" si="209"/>
        <v>16</v>
      </c>
      <c r="AS307" s="62">
        <f t="shared" si="210"/>
        <v>482320</v>
      </c>
      <c r="AT307" s="112">
        <f t="shared" si="211"/>
        <v>18</v>
      </c>
      <c r="AU307" s="62">
        <f t="shared" si="212"/>
        <v>538521.39999999991</v>
      </c>
      <c r="AV307" s="113">
        <f t="shared" si="213"/>
        <v>34</v>
      </c>
      <c r="AW307" s="62">
        <f t="shared" si="214"/>
        <v>1818013.4</v>
      </c>
    </row>
    <row r="308" spans="2:49" s="114" customFormat="1" hidden="1" x14ac:dyDescent="0.25">
      <c r="B308" s="60" t="s">
        <v>592</v>
      </c>
      <c r="C308" s="2" t="str">
        <f t="shared" si="215"/>
        <v>04</v>
      </c>
      <c r="D308" s="60" t="s">
        <v>593</v>
      </c>
      <c r="E308" s="43">
        <v>216</v>
      </c>
      <c r="F308" s="60">
        <v>0</v>
      </c>
      <c r="G308" s="60">
        <v>6389.11</v>
      </c>
      <c r="H308" s="43">
        <f t="shared" si="175"/>
        <v>216</v>
      </c>
      <c r="I308" s="44">
        <f t="shared" si="176"/>
        <v>2.5679526640725589E-4</v>
      </c>
      <c r="J308" s="44">
        <f t="shared" si="177"/>
        <v>1.0237500616136908</v>
      </c>
      <c r="K308" s="45">
        <f t="shared" si="178"/>
        <v>0</v>
      </c>
      <c r="L308" s="44">
        <f t="shared" si="179"/>
        <v>2.6289416980653234E-4</v>
      </c>
      <c r="M308" s="44">
        <f t="shared" si="180"/>
        <v>2.7393883252165659E-4</v>
      </c>
      <c r="N308" s="62">
        <f t="shared" si="181"/>
        <v>466642.15180111147</v>
      </c>
      <c r="O308" s="101">
        <f t="shared" si="182"/>
        <v>466642.15180111147</v>
      </c>
      <c r="P308" s="102">
        <f t="shared" si="216"/>
        <v>2.8371521290730206E-4</v>
      </c>
      <c r="Q308" s="101">
        <f t="shared" si="183"/>
        <v>483295.76435391785</v>
      </c>
      <c r="R308" s="101">
        <f t="shared" si="184"/>
        <v>13.476542422450445</v>
      </c>
      <c r="S308" s="101">
        <f t="shared" si="185"/>
        <v>13</v>
      </c>
      <c r="T308" s="101">
        <f t="shared" si="186"/>
        <v>13</v>
      </c>
      <c r="U308" s="101">
        <f t="shared" si="187"/>
        <v>466206</v>
      </c>
      <c r="V308" s="103" t="str">
        <f t="shared" si="188"/>
        <v>N/D</v>
      </c>
      <c r="W308" s="104" t="str">
        <f t="shared" si="189"/>
        <v xml:space="preserve"> </v>
      </c>
      <c r="X308" s="70" t="str">
        <f t="shared" si="190"/>
        <v xml:space="preserve"> </v>
      </c>
      <c r="Y308" s="69">
        <f t="shared" si="191"/>
        <v>13</v>
      </c>
      <c r="Z308" s="105">
        <f t="shared" si="192"/>
        <v>466206</v>
      </c>
      <c r="AA308" s="62">
        <f t="shared" si="193"/>
        <v>1030920.204651203</v>
      </c>
      <c r="AB308" s="106">
        <f t="shared" si="194"/>
        <v>391885</v>
      </c>
      <c r="AC308" s="107" t="str">
        <f t="shared" si="195"/>
        <v>0</v>
      </c>
      <c r="AD308" s="108">
        <f t="shared" si="196"/>
        <v>0</v>
      </c>
      <c r="AE308" s="106">
        <f t="shared" si="197"/>
        <v>391885</v>
      </c>
      <c r="AF308" s="109">
        <f t="shared" si="198"/>
        <v>639035.20465120301</v>
      </c>
      <c r="AG308" s="101">
        <f t="shared" si="199"/>
        <v>15</v>
      </c>
      <c r="AH308" s="70" t="str">
        <f t="shared" si="200"/>
        <v xml:space="preserve"> </v>
      </c>
      <c r="AI308" s="69">
        <f t="shared" si="201"/>
        <v>15</v>
      </c>
      <c r="AJ308" s="105">
        <f t="shared" si="202"/>
        <v>638325</v>
      </c>
      <c r="AK308" s="110">
        <f t="shared" si="203"/>
        <v>13</v>
      </c>
      <c r="AL308" s="111">
        <f t="shared" si="204"/>
        <v>15</v>
      </c>
      <c r="AM308" s="62">
        <f t="shared" si="205"/>
        <v>1030210</v>
      </c>
      <c r="AN308" s="62">
        <f t="shared" si="206"/>
        <v>3374.3</v>
      </c>
      <c r="AO308" s="62">
        <f t="shared" si="217"/>
        <v>1026835.7</v>
      </c>
      <c r="AP308" s="60">
        <f t="shared" si="207"/>
        <v>15</v>
      </c>
      <c r="AQ308" s="62">
        <f t="shared" si="208"/>
        <v>186150</v>
      </c>
      <c r="AR308" s="60">
        <f t="shared" si="209"/>
        <v>13</v>
      </c>
      <c r="AS308" s="62">
        <f t="shared" si="210"/>
        <v>391885</v>
      </c>
      <c r="AT308" s="112">
        <f t="shared" si="211"/>
        <v>15</v>
      </c>
      <c r="AU308" s="62">
        <f t="shared" si="212"/>
        <v>448800.69999999995</v>
      </c>
      <c r="AV308" s="113">
        <f t="shared" si="213"/>
        <v>28</v>
      </c>
      <c r="AW308" s="62">
        <f t="shared" si="214"/>
        <v>1493041.7</v>
      </c>
    </row>
    <row r="309" spans="2:49" s="114" customFormat="1" hidden="1" x14ac:dyDescent="0.25">
      <c r="B309" s="60" t="s">
        <v>594</v>
      </c>
      <c r="C309" s="2" t="str">
        <f t="shared" si="215"/>
        <v>04</v>
      </c>
      <c r="D309" s="60" t="s">
        <v>595</v>
      </c>
      <c r="E309" s="43">
        <v>85</v>
      </c>
      <c r="F309" s="60">
        <v>0</v>
      </c>
      <c r="G309" s="60">
        <v>7028.26</v>
      </c>
      <c r="H309" s="43">
        <f t="shared" si="175"/>
        <v>85</v>
      </c>
      <c r="I309" s="44">
        <f t="shared" si="176"/>
        <v>1.0105369279915162E-4</v>
      </c>
      <c r="J309" s="44">
        <f t="shared" si="177"/>
        <v>0.93065022582497636</v>
      </c>
      <c r="K309" s="45">
        <f t="shared" si="178"/>
        <v>0</v>
      </c>
      <c r="L309" s="44">
        <f t="shared" si="179"/>
        <v>9.404564202397825E-5</v>
      </c>
      <c r="M309" s="44">
        <f t="shared" si="180"/>
        <v>9.7996670670777637E-5</v>
      </c>
      <c r="N309" s="62">
        <f t="shared" si="181"/>
        <v>166932.80339340481</v>
      </c>
      <c r="O309" s="101">
        <f t="shared" si="182"/>
        <v>0</v>
      </c>
      <c r="P309" s="102">
        <f t="shared" si="216"/>
        <v>0</v>
      </c>
      <c r="Q309" s="101">
        <f t="shared" si="183"/>
        <v>0</v>
      </c>
      <c r="R309" s="101">
        <f t="shared" si="184"/>
        <v>0</v>
      </c>
      <c r="S309" s="101">
        <f t="shared" si="185"/>
        <v>0</v>
      </c>
      <c r="T309" s="101">
        <f t="shared" si="186"/>
        <v>0</v>
      </c>
      <c r="U309" s="101">
        <f t="shared" si="187"/>
        <v>0</v>
      </c>
      <c r="V309" s="103" t="str">
        <f t="shared" si="188"/>
        <v>N/D</v>
      </c>
      <c r="W309" s="104" t="str">
        <f t="shared" si="189"/>
        <v xml:space="preserve"> </v>
      </c>
      <c r="X309" s="70" t="str">
        <f t="shared" si="190"/>
        <v xml:space="preserve"> </v>
      </c>
      <c r="Y309" s="69">
        <f t="shared" si="191"/>
        <v>0</v>
      </c>
      <c r="Z309" s="105">
        <f t="shared" si="192"/>
        <v>0</v>
      </c>
      <c r="AA309" s="62">
        <f t="shared" si="193"/>
        <v>368793.08732203138</v>
      </c>
      <c r="AB309" s="106">
        <f t="shared" si="194"/>
        <v>0</v>
      </c>
      <c r="AC309" s="107">
        <f t="shared" si="195"/>
        <v>425550</v>
      </c>
      <c r="AD309" s="108">
        <f t="shared" si="196"/>
        <v>10</v>
      </c>
      <c r="AE309" s="106">
        <f t="shared" si="197"/>
        <v>425550</v>
      </c>
      <c r="AF309" s="109">
        <f t="shared" si="198"/>
        <v>0</v>
      </c>
      <c r="AG309" s="101">
        <f t="shared" si="199"/>
        <v>0</v>
      </c>
      <c r="AH309" s="70" t="str">
        <f t="shared" si="200"/>
        <v xml:space="preserve"> </v>
      </c>
      <c r="AI309" s="69">
        <f t="shared" si="201"/>
        <v>10</v>
      </c>
      <c r="AJ309" s="105">
        <f t="shared" si="202"/>
        <v>425550</v>
      </c>
      <c r="AK309" s="110">
        <f t="shared" si="203"/>
        <v>0</v>
      </c>
      <c r="AL309" s="111">
        <f t="shared" si="204"/>
        <v>10</v>
      </c>
      <c r="AM309" s="62">
        <f t="shared" si="205"/>
        <v>425550</v>
      </c>
      <c r="AN309" s="62">
        <f t="shared" si="206"/>
        <v>1393.8</v>
      </c>
      <c r="AO309" s="62">
        <f t="shared" si="217"/>
        <v>424156.2</v>
      </c>
      <c r="AP309" s="60">
        <f t="shared" si="207"/>
        <v>10</v>
      </c>
      <c r="AQ309" s="62">
        <f t="shared" si="208"/>
        <v>124100</v>
      </c>
      <c r="AR309" s="60">
        <f t="shared" si="209"/>
        <v>0</v>
      </c>
      <c r="AS309" s="62">
        <f t="shared" si="210"/>
        <v>0</v>
      </c>
      <c r="AT309" s="112">
        <f t="shared" si="211"/>
        <v>10</v>
      </c>
      <c r="AU309" s="62">
        <f t="shared" si="212"/>
        <v>300056.2</v>
      </c>
      <c r="AV309" s="113">
        <f t="shared" si="213"/>
        <v>10</v>
      </c>
      <c r="AW309" s="62">
        <f t="shared" si="214"/>
        <v>424156.2</v>
      </c>
    </row>
    <row r="310" spans="2:49" s="114" customFormat="1" hidden="1" x14ac:dyDescent="0.25">
      <c r="B310" s="60" t="s">
        <v>596</v>
      </c>
      <c r="C310" s="2" t="str">
        <f t="shared" si="215"/>
        <v>04</v>
      </c>
      <c r="D310" s="60" t="s">
        <v>597</v>
      </c>
      <c r="E310" s="43">
        <v>96</v>
      </c>
      <c r="F310" s="60">
        <v>0</v>
      </c>
      <c r="G310" s="60">
        <v>6532.78</v>
      </c>
      <c r="H310" s="43">
        <f t="shared" si="175"/>
        <v>96</v>
      </c>
      <c r="I310" s="44">
        <f t="shared" si="176"/>
        <v>1.1413122951433596E-4</v>
      </c>
      <c r="J310" s="44">
        <f t="shared" si="177"/>
        <v>1.0012355775269715</v>
      </c>
      <c r="K310" s="45">
        <f t="shared" si="178"/>
        <v>0</v>
      </c>
      <c r="L310" s="44">
        <f t="shared" si="179"/>
        <v>1.142722474966495E-4</v>
      </c>
      <c r="M310" s="44">
        <f t="shared" si="180"/>
        <v>1.1907303266517753E-4</v>
      </c>
      <c r="N310" s="62">
        <f t="shared" si="181"/>
        <v>202835.41282877358</v>
      </c>
      <c r="O310" s="101">
        <f t="shared" si="182"/>
        <v>0</v>
      </c>
      <c r="P310" s="102">
        <f t="shared" si="216"/>
        <v>0</v>
      </c>
      <c r="Q310" s="101">
        <f t="shared" si="183"/>
        <v>0</v>
      </c>
      <c r="R310" s="101">
        <f t="shared" si="184"/>
        <v>0</v>
      </c>
      <c r="S310" s="101">
        <f t="shared" si="185"/>
        <v>0</v>
      </c>
      <c r="T310" s="101">
        <f t="shared" si="186"/>
        <v>0</v>
      </c>
      <c r="U310" s="101">
        <f t="shared" si="187"/>
        <v>0</v>
      </c>
      <c r="V310" s="103" t="str">
        <f t="shared" si="188"/>
        <v>N/D</v>
      </c>
      <c r="W310" s="104" t="str">
        <f t="shared" si="189"/>
        <v xml:space="preserve"> </v>
      </c>
      <c r="X310" s="70" t="str">
        <f t="shared" si="190"/>
        <v xml:space="preserve"> </v>
      </c>
      <c r="Y310" s="69">
        <f t="shared" si="191"/>
        <v>0</v>
      </c>
      <c r="Z310" s="105">
        <f t="shared" si="192"/>
        <v>0</v>
      </c>
      <c r="AA310" s="62">
        <f t="shared" si="193"/>
        <v>448110.23714178847</v>
      </c>
      <c r="AB310" s="106">
        <f t="shared" si="194"/>
        <v>0</v>
      </c>
      <c r="AC310" s="107">
        <f t="shared" si="195"/>
        <v>425550</v>
      </c>
      <c r="AD310" s="108">
        <f t="shared" si="196"/>
        <v>10</v>
      </c>
      <c r="AE310" s="106">
        <f t="shared" si="197"/>
        <v>425550</v>
      </c>
      <c r="AF310" s="109">
        <f t="shared" si="198"/>
        <v>22560.237141788471</v>
      </c>
      <c r="AG310" s="101">
        <f t="shared" si="199"/>
        <v>1</v>
      </c>
      <c r="AH310" s="70" t="str">
        <f t="shared" si="200"/>
        <v xml:space="preserve"> </v>
      </c>
      <c r="AI310" s="69">
        <f t="shared" si="201"/>
        <v>11</v>
      </c>
      <c r="AJ310" s="105">
        <f t="shared" si="202"/>
        <v>468105</v>
      </c>
      <c r="AK310" s="110">
        <f t="shared" si="203"/>
        <v>0</v>
      </c>
      <c r="AL310" s="111">
        <f t="shared" si="204"/>
        <v>11</v>
      </c>
      <c r="AM310" s="62">
        <f t="shared" si="205"/>
        <v>468105</v>
      </c>
      <c r="AN310" s="62">
        <f t="shared" si="206"/>
        <v>1533.2</v>
      </c>
      <c r="AO310" s="62">
        <f t="shared" si="217"/>
        <v>466571.8</v>
      </c>
      <c r="AP310" s="60">
        <f t="shared" si="207"/>
        <v>11</v>
      </c>
      <c r="AQ310" s="62">
        <f t="shared" si="208"/>
        <v>136510</v>
      </c>
      <c r="AR310" s="60">
        <f t="shared" si="209"/>
        <v>0</v>
      </c>
      <c r="AS310" s="62">
        <f t="shared" si="210"/>
        <v>0</v>
      </c>
      <c r="AT310" s="112">
        <f t="shared" si="211"/>
        <v>11</v>
      </c>
      <c r="AU310" s="62">
        <f t="shared" si="212"/>
        <v>330061.8</v>
      </c>
      <c r="AV310" s="113">
        <f t="shared" si="213"/>
        <v>11</v>
      </c>
      <c r="AW310" s="62">
        <f t="shared" si="214"/>
        <v>466571.8</v>
      </c>
    </row>
    <row r="311" spans="2:49" s="114" customFormat="1" hidden="1" x14ac:dyDescent="0.25">
      <c r="B311" s="60" t="s">
        <v>598</v>
      </c>
      <c r="C311" s="2" t="str">
        <f t="shared" si="215"/>
        <v>04</v>
      </c>
      <c r="D311" s="60" t="s">
        <v>599</v>
      </c>
      <c r="E311" s="43">
        <v>153</v>
      </c>
      <c r="F311" s="60">
        <v>30</v>
      </c>
      <c r="G311" s="60">
        <v>7611.4</v>
      </c>
      <c r="H311" s="43">
        <f t="shared" si="175"/>
        <v>123</v>
      </c>
      <c r="I311" s="44">
        <f t="shared" si="176"/>
        <v>1.4623063781524294E-4</v>
      </c>
      <c r="J311" s="44">
        <f t="shared" si="177"/>
        <v>0.8593493649205991</v>
      </c>
      <c r="K311" s="45">
        <f t="shared" si="178"/>
        <v>0.19607843137254902</v>
      </c>
      <c r="L311" s="44">
        <f t="shared" si="179"/>
        <v>1.2566320573846316E-4</v>
      </c>
      <c r="M311" s="44">
        <f t="shared" si="180"/>
        <v>1.309425458018201E-4</v>
      </c>
      <c r="N311" s="62">
        <f t="shared" si="181"/>
        <v>223054.5803704056</v>
      </c>
      <c r="O311" s="101">
        <f t="shared" si="182"/>
        <v>223054.5803704056</v>
      </c>
      <c r="P311" s="102">
        <f t="shared" si="216"/>
        <v>1.3561564791238779E-4</v>
      </c>
      <c r="Q311" s="101">
        <f t="shared" si="183"/>
        <v>231014.99403059459</v>
      </c>
      <c r="R311" s="101">
        <f t="shared" si="184"/>
        <v>6.4417766446543583</v>
      </c>
      <c r="S311" s="101">
        <f t="shared" si="185"/>
        <v>6</v>
      </c>
      <c r="T311" s="101">
        <f t="shared" si="186"/>
        <v>10</v>
      </c>
      <c r="U311" s="101">
        <f t="shared" si="187"/>
        <v>358620</v>
      </c>
      <c r="V311" s="103" t="str">
        <f t="shared" si="188"/>
        <v>N/D</v>
      </c>
      <c r="W311" s="104" t="str">
        <f t="shared" si="189"/>
        <v xml:space="preserve"> </v>
      </c>
      <c r="X311" s="70" t="str">
        <f t="shared" si="190"/>
        <v xml:space="preserve"> </v>
      </c>
      <c r="Y311" s="69">
        <f t="shared" si="191"/>
        <v>10</v>
      </c>
      <c r="Z311" s="105">
        <f t="shared" si="192"/>
        <v>358620</v>
      </c>
      <c r="AA311" s="62">
        <f t="shared" si="193"/>
        <v>492779.04440543306</v>
      </c>
      <c r="AB311" s="106">
        <f t="shared" si="194"/>
        <v>301450</v>
      </c>
      <c r="AC311" s="107" t="str">
        <f t="shared" si="195"/>
        <v>0</v>
      </c>
      <c r="AD311" s="108">
        <f t="shared" si="196"/>
        <v>0</v>
      </c>
      <c r="AE311" s="106">
        <f t="shared" si="197"/>
        <v>301450</v>
      </c>
      <c r="AF311" s="109">
        <f t="shared" si="198"/>
        <v>191329.04440543306</v>
      </c>
      <c r="AG311" s="101">
        <f t="shared" si="199"/>
        <v>4</v>
      </c>
      <c r="AH311" s="70" t="str">
        <f t="shared" si="200"/>
        <v xml:space="preserve"> </v>
      </c>
      <c r="AI311" s="69">
        <f t="shared" si="201"/>
        <v>4</v>
      </c>
      <c r="AJ311" s="105">
        <f t="shared" si="202"/>
        <v>170220</v>
      </c>
      <c r="AK311" s="110">
        <f t="shared" si="203"/>
        <v>10</v>
      </c>
      <c r="AL311" s="111">
        <f t="shared" si="204"/>
        <v>4</v>
      </c>
      <c r="AM311" s="62">
        <f t="shared" si="205"/>
        <v>471670</v>
      </c>
      <c r="AN311" s="62">
        <f t="shared" si="206"/>
        <v>1544.9</v>
      </c>
      <c r="AO311" s="62">
        <f t="shared" si="217"/>
        <v>470125.1</v>
      </c>
      <c r="AP311" s="60">
        <f t="shared" si="207"/>
        <v>4</v>
      </c>
      <c r="AQ311" s="62">
        <f t="shared" si="208"/>
        <v>49640</v>
      </c>
      <c r="AR311" s="60">
        <f t="shared" si="209"/>
        <v>10</v>
      </c>
      <c r="AS311" s="62">
        <f t="shared" si="210"/>
        <v>301450</v>
      </c>
      <c r="AT311" s="112">
        <f t="shared" si="211"/>
        <v>4</v>
      </c>
      <c r="AU311" s="62">
        <f t="shared" si="212"/>
        <v>119035.09999999998</v>
      </c>
      <c r="AV311" s="113">
        <f t="shared" si="213"/>
        <v>14</v>
      </c>
      <c r="AW311" s="62">
        <f t="shared" si="214"/>
        <v>828745.1</v>
      </c>
    </row>
    <row r="312" spans="2:49" s="114" customFormat="1" hidden="1" x14ac:dyDescent="0.25">
      <c r="B312" s="60" t="s">
        <v>600</v>
      </c>
      <c r="C312" s="2" t="str">
        <f t="shared" si="215"/>
        <v>04</v>
      </c>
      <c r="D312" s="60" t="s">
        <v>601</v>
      </c>
      <c r="E312" s="43">
        <v>199</v>
      </c>
      <c r="F312" s="60">
        <v>19</v>
      </c>
      <c r="G312" s="60">
        <v>6157.04</v>
      </c>
      <c r="H312" s="43">
        <f t="shared" si="175"/>
        <v>180</v>
      </c>
      <c r="I312" s="44">
        <f t="shared" si="176"/>
        <v>2.139960553393799E-4</v>
      </c>
      <c r="J312" s="44">
        <f t="shared" si="177"/>
        <v>1.0623370574426425</v>
      </c>
      <c r="K312" s="45">
        <f t="shared" si="178"/>
        <v>9.5477386934673364E-2</v>
      </c>
      <c r="L312" s="44">
        <f t="shared" si="179"/>
        <v>2.2733593973356975E-4</v>
      </c>
      <c r="M312" s="44">
        <f t="shared" si="180"/>
        <v>2.3688673646379339E-4</v>
      </c>
      <c r="N312" s="62">
        <f t="shared" si="181"/>
        <v>403525.61708412907</v>
      </c>
      <c r="O312" s="101">
        <f t="shared" si="182"/>
        <v>403525.61708412907</v>
      </c>
      <c r="P312" s="102">
        <f t="shared" si="216"/>
        <v>2.4534079470251027E-4</v>
      </c>
      <c r="Q312" s="101">
        <f t="shared" si="183"/>
        <v>417926.71491919004</v>
      </c>
      <c r="R312" s="101">
        <f t="shared" si="184"/>
        <v>11.653748115531483</v>
      </c>
      <c r="S312" s="101">
        <f t="shared" si="185"/>
        <v>12</v>
      </c>
      <c r="T312" s="101">
        <f t="shared" si="186"/>
        <v>12</v>
      </c>
      <c r="U312" s="101">
        <f t="shared" si="187"/>
        <v>430344</v>
      </c>
      <c r="V312" s="103" t="str">
        <f t="shared" si="188"/>
        <v>N/D</v>
      </c>
      <c r="W312" s="104" t="str">
        <f t="shared" si="189"/>
        <v xml:space="preserve"> </v>
      </c>
      <c r="X312" s="70" t="str">
        <f t="shared" si="190"/>
        <v xml:space="preserve"> </v>
      </c>
      <c r="Y312" s="69">
        <f t="shared" si="191"/>
        <v>12</v>
      </c>
      <c r="Z312" s="105">
        <f t="shared" si="192"/>
        <v>430344</v>
      </c>
      <c r="AA312" s="62">
        <f t="shared" si="193"/>
        <v>891481.21347528568</v>
      </c>
      <c r="AB312" s="106">
        <f t="shared" si="194"/>
        <v>361740</v>
      </c>
      <c r="AC312" s="107" t="str">
        <f t="shared" si="195"/>
        <v>0</v>
      </c>
      <c r="AD312" s="108">
        <f t="shared" si="196"/>
        <v>0</v>
      </c>
      <c r="AE312" s="106">
        <f t="shared" si="197"/>
        <v>361740</v>
      </c>
      <c r="AF312" s="109">
        <f t="shared" si="198"/>
        <v>529741.21347528568</v>
      </c>
      <c r="AG312" s="101">
        <f t="shared" si="199"/>
        <v>12</v>
      </c>
      <c r="AH312" s="70" t="str">
        <f t="shared" si="200"/>
        <v xml:space="preserve"> </v>
      </c>
      <c r="AI312" s="69">
        <f t="shared" si="201"/>
        <v>12</v>
      </c>
      <c r="AJ312" s="105">
        <f t="shared" si="202"/>
        <v>510660</v>
      </c>
      <c r="AK312" s="110">
        <f t="shared" si="203"/>
        <v>12</v>
      </c>
      <c r="AL312" s="111">
        <f t="shared" si="204"/>
        <v>12</v>
      </c>
      <c r="AM312" s="62">
        <f t="shared" si="205"/>
        <v>872400</v>
      </c>
      <c r="AN312" s="62">
        <f t="shared" si="206"/>
        <v>2857.4</v>
      </c>
      <c r="AO312" s="62">
        <f t="shared" si="217"/>
        <v>869542.6</v>
      </c>
      <c r="AP312" s="60">
        <f t="shared" si="207"/>
        <v>12</v>
      </c>
      <c r="AQ312" s="62">
        <f t="shared" si="208"/>
        <v>148920</v>
      </c>
      <c r="AR312" s="60">
        <f t="shared" si="209"/>
        <v>12</v>
      </c>
      <c r="AS312" s="62">
        <f t="shared" si="210"/>
        <v>361740</v>
      </c>
      <c r="AT312" s="112">
        <f t="shared" si="211"/>
        <v>12</v>
      </c>
      <c r="AU312" s="62">
        <f t="shared" si="212"/>
        <v>358882.6</v>
      </c>
      <c r="AV312" s="113">
        <f t="shared" si="213"/>
        <v>24</v>
      </c>
      <c r="AW312" s="62">
        <f t="shared" si="214"/>
        <v>1299886.6000000001</v>
      </c>
    </row>
    <row r="313" spans="2:49" s="114" customFormat="1" hidden="1" x14ac:dyDescent="0.25">
      <c r="B313" s="60" t="s">
        <v>602</v>
      </c>
      <c r="C313" s="2" t="str">
        <f t="shared" si="215"/>
        <v>04</v>
      </c>
      <c r="D313" s="60" t="s">
        <v>603</v>
      </c>
      <c r="E313" s="43">
        <v>170</v>
      </c>
      <c r="F313" s="60">
        <v>0</v>
      </c>
      <c r="G313" s="60">
        <v>7372.92</v>
      </c>
      <c r="H313" s="43">
        <f t="shared" si="175"/>
        <v>170</v>
      </c>
      <c r="I313" s="44">
        <f t="shared" si="176"/>
        <v>2.0210738559830324E-4</v>
      </c>
      <c r="J313" s="44">
        <f t="shared" si="177"/>
        <v>0.88714535844097697</v>
      </c>
      <c r="K313" s="45">
        <f t="shared" si="178"/>
        <v>0</v>
      </c>
      <c r="L313" s="44">
        <f t="shared" si="179"/>
        <v>1.7929862904017549E-4</v>
      </c>
      <c r="M313" s="44">
        <f t="shared" si="180"/>
        <v>1.868312908884403E-4</v>
      </c>
      <c r="N313" s="62">
        <f t="shared" si="181"/>
        <v>318258.47690676997</v>
      </c>
      <c r="O313" s="101">
        <f t="shared" si="182"/>
        <v>318258.47690676997</v>
      </c>
      <c r="P313" s="102">
        <f t="shared" si="216"/>
        <v>1.9349896100608296E-4</v>
      </c>
      <c r="Q313" s="101">
        <f t="shared" si="183"/>
        <v>329616.5450658389</v>
      </c>
      <c r="R313" s="101">
        <f t="shared" si="184"/>
        <v>9.191248259044082</v>
      </c>
      <c r="S313" s="101">
        <f t="shared" si="185"/>
        <v>9</v>
      </c>
      <c r="T313" s="101">
        <f t="shared" si="186"/>
        <v>10</v>
      </c>
      <c r="U313" s="101">
        <f t="shared" si="187"/>
        <v>358620</v>
      </c>
      <c r="V313" s="103" t="str">
        <f t="shared" si="188"/>
        <v>N/D</v>
      </c>
      <c r="W313" s="104" t="str">
        <f t="shared" si="189"/>
        <v xml:space="preserve"> </v>
      </c>
      <c r="X313" s="70" t="str">
        <f t="shared" si="190"/>
        <v xml:space="preserve"> </v>
      </c>
      <c r="Y313" s="69">
        <f t="shared" si="191"/>
        <v>10</v>
      </c>
      <c r="Z313" s="105">
        <f t="shared" si="192"/>
        <v>358620</v>
      </c>
      <c r="AA313" s="62">
        <f t="shared" si="193"/>
        <v>703106.42293743603</v>
      </c>
      <c r="AB313" s="106">
        <f t="shared" si="194"/>
        <v>301450</v>
      </c>
      <c r="AC313" s="107" t="str">
        <f t="shared" si="195"/>
        <v>0</v>
      </c>
      <c r="AD313" s="108">
        <f t="shared" si="196"/>
        <v>0</v>
      </c>
      <c r="AE313" s="106">
        <f t="shared" si="197"/>
        <v>301450</v>
      </c>
      <c r="AF313" s="109">
        <f t="shared" si="198"/>
        <v>401656.42293743603</v>
      </c>
      <c r="AG313" s="101">
        <f t="shared" si="199"/>
        <v>9</v>
      </c>
      <c r="AH313" s="70" t="str">
        <f t="shared" si="200"/>
        <v xml:space="preserve"> </v>
      </c>
      <c r="AI313" s="69">
        <f t="shared" si="201"/>
        <v>9</v>
      </c>
      <c r="AJ313" s="105">
        <f t="shared" si="202"/>
        <v>382995</v>
      </c>
      <c r="AK313" s="110">
        <f t="shared" si="203"/>
        <v>10</v>
      </c>
      <c r="AL313" s="111">
        <f t="shared" si="204"/>
        <v>9</v>
      </c>
      <c r="AM313" s="62">
        <f t="shared" si="205"/>
        <v>684445</v>
      </c>
      <c r="AN313" s="62">
        <f t="shared" si="206"/>
        <v>2241.8000000000002</v>
      </c>
      <c r="AO313" s="62">
        <f t="shared" si="217"/>
        <v>682203.2</v>
      </c>
      <c r="AP313" s="60">
        <f t="shared" si="207"/>
        <v>9</v>
      </c>
      <c r="AQ313" s="62">
        <f t="shared" si="208"/>
        <v>111690</v>
      </c>
      <c r="AR313" s="60">
        <f t="shared" si="209"/>
        <v>10</v>
      </c>
      <c r="AS313" s="62">
        <f t="shared" si="210"/>
        <v>301450</v>
      </c>
      <c r="AT313" s="112">
        <f t="shared" si="211"/>
        <v>9</v>
      </c>
      <c r="AU313" s="62">
        <f t="shared" si="212"/>
        <v>269063.19999999995</v>
      </c>
      <c r="AV313" s="113">
        <f t="shared" si="213"/>
        <v>19</v>
      </c>
      <c r="AW313" s="62">
        <f t="shared" si="214"/>
        <v>1040823.2</v>
      </c>
    </row>
    <row r="314" spans="2:49" s="114" customFormat="1" hidden="1" x14ac:dyDescent="0.25">
      <c r="B314" s="60" t="s">
        <v>604</v>
      </c>
      <c r="C314" s="2" t="str">
        <f t="shared" si="215"/>
        <v>04</v>
      </c>
      <c r="D314" s="60" t="s">
        <v>605</v>
      </c>
      <c r="E314" s="43">
        <v>361</v>
      </c>
      <c r="F314" s="60">
        <v>73</v>
      </c>
      <c r="G314" s="60">
        <v>7120</v>
      </c>
      <c r="H314" s="43">
        <f t="shared" si="175"/>
        <v>288</v>
      </c>
      <c r="I314" s="44">
        <f t="shared" si="176"/>
        <v>3.4239368854300785E-4</v>
      </c>
      <c r="J314" s="44">
        <f t="shared" si="177"/>
        <v>0.91865895451638302</v>
      </c>
      <c r="K314" s="45">
        <f t="shared" si="178"/>
        <v>0.20221606648199447</v>
      </c>
      <c r="L314" s="44">
        <f t="shared" si="179"/>
        <v>3.1454302794992766E-4</v>
      </c>
      <c r="M314" s="44">
        <f t="shared" si="180"/>
        <v>3.2775755323079421E-4</v>
      </c>
      <c r="N314" s="62">
        <f t="shared" si="181"/>
        <v>558319.85739587992</v>
      </c>
      <c r="O314" s="101">
        <f t="shared" si="182"/>
        <v>558319.85739587992</v>
      </c>
      <c r="P314" s="102">
        <f t="shared" si="216"/>
        <v>3.3945462620565026E-4</v>
      </c>
      <c r="Q314" s="101">
        <f t="shared" si="183"/>
        <v>578245.28108450549</v>
      </c>
      <c r="R314" s="101">
        <f t="shared" si="184"/>
        <v>16.12417826904538</v>
      </c>
      <c r="S314" s="101">
        <f t="shared" si="185"/>
        <v>16</v>
      </c>
      <c r="T314" s="101">
        <f t="shared" si="186"/>
        <v>16</v>
      </c>
      <c r="U314" s="101">
        <f t="shared" si="187"/>
        <v>573792</v>
      </c>
      <c r="V314" s="103">
        <f t="shared" si="188"/>
        <v>3.2603822798223092E-4</v>
      </c>
      <c r="W314" s="104">
        <f t="shared" si="189"/>
        <v>8.6866822303056663E-4</v>
      </c>
      <c r="X314" s="70">
        <f t="shared" si="190"/>
        <v>1</v>
      </c>
      <c r="Y314" s="69">
        <f t="shared" si="191"/>
        <v>15</v>
      </c>
      <c r="Z314" s="105">
        <f t="shared" si="192"/>
        <v>537930</v>
      </c>
      <c r="AA314" s="62">
        <f t="shared" si="193"/>
        <v>1233457.4136215444</v>
      </c>
      <c r="AB314" s="106">
        <f t="shared" si="194"/>
        <v>452175</v>
      </c>
      <c r="AC314" s="107" t="str">
        <f t="shared" si="195"/>
        <v>0</v>
      </c>
      <c r="AD314" s="108">
        <f t="shared" si="196"/>
        <v>0</v>
      </c>
      <c r="AE314" s="106">
        <f t="shared" si="197"/>
        <v>452175</v>
      </c>
      <c r="AF314" s="109">
        <f t="shared" si="198"/>
        <v>781282.41362154437</v>
      </c>
      <c r="AG314" s="101">
        <f t="shared" si="199"/>
        <v>18</v>
      </c>
      <c r="AH314" s="70">
        <f t="shared" si="200"/>
        <v>1</v>
      </c>
      <c r="AI314" s="69">
        <f t="shared" si="201"/>
        <v>17</v>
      </c>
      <c r="AJ314" s="105">
        <f t="shared" si="202"/>
        <v>723435</v>
      </c>
      <c r="AK314" s="110">
        <f t="shared" si="203"/>
        <v>15</v>
      </c>
      <c r="AL314" s="111">
        <f t="shared" si="204"/>
        <v>17</v>
      </c>
      <c r="AM314" s="62">
        <f t="shared" si="205"/>
        <v>1175610</v>
      </c>
      <c r="AN314" s="62">
        <f t="shared" si="206"/>
        <v>3850.5</v>
      </c>
      <c r="AO314" s="62">
        <f t="shared" si="217"/>
        <v>1171759.5</v>
      </c>
      <c r="AP314" s="60">
        <f t="shared" si="207"/>
        <v>17</v>
      </c>
      <c r="AQ314" s="62">
        <f t="shared" si="208"/>
        <v>210970</v>
      </c>
      <c r="AR314" s="60">
        <f t="shared" si="209"/>
        <v>15</v>
      </c>
      <c r="AS314" s="62">
        <f t="shared" si="210"/>
        <v>452175</v>
      </c>
      <c r="AT314" s="112">
        <f t="shared" si="211"/>
        <v>17</v>
      </c>
      <c r="AU314" s="62">
        <f t="shared" si="212"/>
        <v>508614.5</v>
      </c>
      <c r="AV314" s="113">
        <f t="shared" si="213"/>
        <v>32</v>
      </c>
      <c r="AW314" s="62">
        <f t="shared" si="214"/>
        <v>1709689.5</v>
      </c>
    </row>
    <row r="315" spans="2:49" s="114" customFormat="1" hidden="1" x14ac:dyDescent="0.25">
      <c r="B315" s="60" t="s">
        <v>606</v>
      </c>
      <c r="C315" s="2" t="str">
        <f t="shared" si="215"/>
        <v>04</v>
      </c>
      <c r="D315" s="60" t="s">
        <v>607</v>
      </c>
      <c r="E315" s="43">
        <v>142</v>
      </c>
      <c r="F315" s="60">
        <v>0</v>
      </c>
      <c r="G315" s="60">
        <v>6859.34</v>
      </c>
      <c r="H315" s="43">
        <f t="shared" si="175"/>
        <v>142</v>
      </c>
      <c r="I315" s="44">
        <f t="shared" si="176"/>
        <v>1.688191103232886E-4</v>
      </c>
      <c r="J315" s="44">
        <f t="shared" si="177"/>
        <v>0.953568675143184</v>
      </c>
      <c r="K315" s="45">
        <f t="shared" si="178"/>
        <v>0</v>
      </c>
      <c r="L315" s="44">
        <f t="shared" si="179"/>
        <v>1.6098061536982933E-4</v>
      </c>
      <c r="M315" s="44">
        <f t="shared" si="180"/>
        <v>1.6774370411288265E-4</v>
      </c>
      <c r="N315" s="62">
        <f t="shared" si="181"/>
        <v>285743.65422301448</v>
      </c>
      <c r="O315" s="101">
        <f t="shared" si="182"/>
        <v>285743.65422301448</v>
      </c>
      <c r="P315" s="102">
        <f t="shared" si="216"/>
        <v>1.737301728570504E-4</v>
      </c>
      <c r="Q315" s="101">
        <f t="shared" si="183"/>
        <v>295941.3272975235</v>
      </c>
      <c r="R315" s="101">
        <f t="shared" si="184"/>
        <v>8.2522259577693244</v>
      </c>
      <c r="S315" s="101">
        <f t="shared" si="185"/>
        <v>8</v>
      </c>
      <c r="T315" s="101">
        <f t="shared" si="186"/>
        <v>10</v>
      </c>
      <c r="U315" s="101">
        <f t="shared" si="187"/>
        <v>358620</v>
      </c>
      <c r="V315" s="103" t="str">
        <f t="shared" si="188"/>
        <v>N/D</v>
      </c>
      <c r="W315" s="104" t="str">
        <f t="shared" si="189"/>
        <v xml:space="preserve"> </v>
      </c>
      <c r="X315" s="70" t="str">
        <f t="shared" si="190"/>
        <v xml:space="preserve"> </v>
      </c>
      <c r="Y315" s="69">
        <f t="shared" si="191"/>
        <v>10</v>
      </c>
      <c r="Z315" s="105">
        <f t="shared" si="192"/>
        <v>358620</v>
      </c>
      <c r="AA315" s="62">
        <f t="shared" si="193"/>
        <v>631273.67588285462</v>
      </c>
      <c r="AB315" s="106">
        <f t="shared" si="194"/>
        <v>301450</v>
      </c>
      <c r="AC315" s="107" t="str">
        <f t="shared" si="195"/>
        <v>0</v>
      </c>
      <c r="AD315" s="108">
        <f t="shared" si="196"/>
        <v>0</v>
      </c>
      <c r="AE315" s="106">
        <f t="shared" si="197"/>
        <v>301450</v>
      </c>
      <c r="AF315" s="109">
        <f t="shared" si="198"/>
        <v>329823.67588285462</v>
      </c>
      <c r="AG315" s="101">
        <f t="shared" si="199"/>
        <v>8</v>
      </c>
      <c r="AH315" s="70" t="str">
        <f t="shared" si="200"/>
        <v xml:space="preserve"> </v>
      </c>
      <c r="AI315" s="69">
        <f t="shared" si="201"/>
        <v>8</v>
      </c>
      <c r="AJ315" s="105">
        <f t="shared" si="202"/>
        <v>340440</v>
      </c>
      <c r="AK315" s="110">
        <f t="shared" si="203"/>
        <v>10</v>
      </c>
      <c r="AL315" s="111">
        <f t="shared" si="204"/>
        <v>8</v>
      </c>
      <c r="AM315" s="62">
        <f t="shared" si="205"/>
        <v>641890</v>
      </c>
      <c r="AN315" s="62">
        <f t="shared" si="206"/>
        <v>2102.4</v>
      </c>
      <c r="AO315" s="62">
        <f t="shared" si="217"/>
        <v>639787.6</v>
      </c>
      <c r="AP315" s="60">
        <f t="shared" si="207"/>
        <v>8</v>
      </c>
      <c r="AQ315" s="62">
        <f t="shared" si="208"/>
        <v>99280</v>
      </c>
      <c r="AR315" s="60">
        <f t="shared" si="209"/>
        <v>10</v>
      </c>
      <c r="AS315" s="62">
        <f t="shared" si="210"/>
        <v>301450</v>
      </c>
      <c r="AT315" s="112">
        <f t="shared" si="211"/>
        <v>8</v>
      </c>
      <c r="AU315" s="62">
        <f t="shared" si="212"/>
        <v>239057.59999999998</v>
      </c>
      <c r="AV315" s="113">
        <f t="shared" si="213"/>
        <v>18</v>
      </c>
      <c r="AW315" s="62">
        <f t="shared" si="214"/>
        <v>998407.6</v>
      </c>
    </row>
    <row r="316" spans="2:49" s="114" customFormat="1" hidden="1" x14ac:dyDescent="0.25">
      <c r="B316" s="60" t="s">
        <v>608</v>
      </c>
      <c r="C316" s="2" t="str">
        <f t="shared" si="215"/>
        <v>04</v>
      </c>
      <c r="D316" s="60" t="s">
        <v>609</v>
      </c>
      <c r="E316" s="43">
        <v>211</v>
      </c>
      <c r="F316" s="60">
        <v>0</v>
      </c>
      <c r="G316" s="60">
        <v>5962.19</v>
      </c>
      <c r="H316" s="43">
        <f t="shared" si="175"/>
        <v>211</v>
      </c>
      <c r="I316" s="44">
        <f t="shared" si="176"/>
        <v>2.5085093153671755E-4</v>
      </c>
      <c r="J316" s="44">
        <f t="shared" si="177"/>
        <v>1.0970552357701864</v>
      </c>
      <c r="K316" s="45">
        <f t="shared" si="178"/>
        <v>0</v>
      </c>
      <c r="L316" s="44">
        <f t="shared" si="179"/>
        <v>2.7519732784018455E-4</v>
      </c>
      <c r="M316" s="44">
        <f t="shared" si="180"/>
        <v>2.8675886862420075E-4</v>
      </c>
      <c r="N316" s="62">
        <f t="shared" si="181"/>
        <v>488480.49132380838</v>
      </c>
      <c r="O316" s="101">
        <f t="shared" si="182"/>
        <v>488480.49132380838</v>
      </c>
      <c r="P316" s="102">
        <f t="shared" si="216"/>
        <v>2.9699277286049006E-4</v>
      </c>
      <c r="Q316" s="101">
        <f t="shared" si="183"/>
        <v>505913.4746295652</v>
      </c>
      <c r="R316" s="101">
        <f t="shared" si="184"/>
        <v>14.107229787227851</v>
      </c>
      <c r="S316" s="101">
        <f t="shared" si="185"/>
        <v>14</v>
      </c>
      <c r="T316" s="101">
        <f t="shared" si="186"/>
        <v>14</v>
      </c>
      <c r="U316" s="101">
        <f t="shared" si="187"/>
        <v>502068</v>
      </c>
      <c r="V316" s="103" t="str">
        <f t="shared" si="188"/>
        <v>N/D</v>
      </c>
      <c r="W316" s="104" t="str">
        <f t="shared" si="189"/>
        <v xml:space="preserve"> </v>
      </c>
      <c r="X316" s="70" t="str">
        <f t="shared" si="190"/>
        <v xml:space="preserve"> </v>
      </c>
      <c r="Y316" s="69">
        <f t="shared" si="191"/>
        <v>14</v>
      </c>
      <c r="Z316" s="105">
        <f t="shared" si="192"/>
        <v>502068</v>
      </c>
      <c r="AA316" s="62">
        <f t="shared" si="193"/>
        <v>1079166.136492304</v>
      </c>
      <c r="AB316" s="106">
        <f t="shared" si="194"/>
        <v>422030</v>
      </c>
      <c r="AC316" s="107" t="str">
        <f t="shared" si="195"/>
        <v>0</v>
      </c>
      <c r="AD316" s="108">
        <f t="shared" si="196"/>
        <v>0</v>
      </c>
      <c r="AE316" s="106">
        <f t="shared" si="197"/>
        <v>422030</v>
      </c>
      <c r="AF316" s="109">
        <f t="shared" si="198"/>
        <v>657136.13649230404</v>
      </c>
      <c r="AG316" s="101">
        <f t="shared" si="199"/>
        <v>15</v>
      </c>
      <c r="AH316" s="70" t="str">
        <f t="shared" si="200"/>
        <v xml:space="preserve"> </v>
      </c>
      <c r="AI316" s="69">
        <f t="shared" si="201"/>
        <v>15</v>
      </c>
      <c r="AJ316" s="105">
        <f t="shared" si="202"/>
        <v>638325</v>
      </c>
      <c r="AK316" s="110">
        <f t="shared" si="203"/>
        <v>14</v>
      </c>
      <c r="AL316" s="111">
        <f t="shared" si="204"/>
        <v>15</v>
      </c>
      <c r="AM316" s="62">
        <f t="shared" si="205"/>
        <v>1060355</v>
      </c>
      <c r="AN316" s="62">
        <f t="shared" si="206"/>
        <v>3473</v>
      </c>
      <c r="AO316" s="62">
        <f t="shared" si="217"/>
        <v>1056882</v>
      </c>
      <c r="AP316" s="60">
        <f t="shared" si="207"/>
        <v>15</v>
      </c>
      <c r="AQ316" s="62">
        <f t="shared" si="208"/>
        <v>186150</v>
      </c>
      <c r="AR316" s="60">
        <f t="shared" si="209"/>
        <v>14</v>
      </c>
      <c r="AS316" s="62">
        <f t="shared" si="210"/>
        <v>422030</v>
      </c>
      <c r="AT316" s="112">
        <f t="shared" si="211"/>
        <v>15</v>
      </c>
      <c r="AU316" s="62">
        <f t="shared" si="212"/>
        <v>448702</v>
      </c>
      <c r="AV316" s="113">
        <f t="shared" si="213"/>
        <v>29</v>
      </c>
      <c r="AW316" s="62">
        <f t="shared" si="214"/>
        <v>1558950</v>
      </c>
    </row>
    <row r="317" spans="2:49" s="114" customFormat="1" hidden="1" x14ac:dyDescent="0.25">
      <c r="B317" s="60" t="s">
        <v>610</v>
      </c>
      <c r="C317" s="2" t="str">
        <f t="shared" si="215"/>
        <v>04</v>
      </c>
      <c r="D317" s="60" t="s">
        <v>611</v>
      </c>
      <c r="E317" s="43">
        <v>312</v>
      </c>
      <c r="F317" s="60">
        <v>0</v>
      </c>
      <c r="G317" s="60">
        <v>5926.6</v>
      </c>
      <c r="H317" s="43">
        <f t="shared" si="175"/>
        <v>312</v>
      </c>
      <c r="I317" s="44">
        <f t="shared" si="176"/>
        <v>3.7092649592159187E-4</v>
      </c>
      <c r="J317" s="44">
        <f t="shared" si="177"/>
        <v>1.1036431944380669</v>
      </c>
      <c r="K317" s="45">
        <f t="shared" si="178"/>
        <v>0</v>
      </c>
      <c r="L317" s="44">
        <f t="shared" si="179"/>
        <v>4.0937050286062423E-4</v>
      </c>
      <c r="M317" s="44">
        <f t="shared" si="180"/>
        <v>4.2656890301131497E-4</v>
      </c>
      <c r="N317" s="62">
        <f t="shared" si="181"/>
        <v>726640.42903410958</v>
      </c>
      <c r="O317" s="101">
        <f t="shared" si="182"/>
        <v>726640.42903410958</v>
      </c>
      <c r="P317" s="102">
        <f t="shared" si="216"/>
        <v>4.4179237395239242E-4</v>
      </c>
      <c r="Q317" s="101">
        <f t="shared" si="183"/>
        <v>752572.9088232409</v>
      </c>
      <c r="R317" s="101">
        <f t="shared" si="184"/>
        <v>20.985246467660502</v>
      </c>
      <c r="S317" s="101">
        <f t="shared" si="185"/>
        <v>21</v>
      </c>
      <c r="T317" s="101">
        <f t="shared" si="186"/>
        <v>21</v>
      </c>
      <c r="U317" s="101">
        <f t="shared" si="187"/>
        <v>753102</v>
      </c>
      <c r="V317" s="103" t="str">
        <f t="shared" si="188"/>
        <v>N/D</v>
      </c>
      <c r="W317" s="104" t="str">
        <f t="shared" si="189"/>
        <v xml:space="preserve"> </v>
      </c>
      <c r="X317" s="70" t="str">
        <f t="shared" si="190"/>
        <v xml:space="preserve"> </v>
      </c>
      <c r="Y317" s="69">
        <f t="shared" si="191"/>
        <v>21</v>
      </c>
      <c r="Z317" s="105">
        <f t="shared" si="192"/>
        <v>753102</v>
      </c>
      <c r="AA317" s="62">
        <f t="shared" si="193"/>
        <v>1605316.4012644989</v>
      </c>
      <c r="AB317" s="106">
        <f t="shared" si="194"/>
        <v>633045</v>
      </c>
      <c r="AC317" s="107" t="str">
        <f t="shared" si="195"/>
        <v>0</v>
      </c>
      <c r="AD317" s="108">
        <f t="shared" si="196"/>
        <v>0</v>
      </c>
      <c r="AE317" s="106">
        <f t="shared" si="197"/>
        <v>633045</v>
      </c>
      <c r="AF317" s="109">
        <f t="shared" si="198"/>
        <v>972271.40126449894</v>
      </c>
      <c r="AG317" s="101">
        <f t="shared" si="199"/>
        <v>23</v>
      </c>
      <c r="AH317" s="70" t="str">
        <f t="shared" si="200"/>
        <v xml:space="preserve"> </v>
      </c>
      <c r="AI317" s="69">
        <f t="shared" si="201"/>
        <v>23</v>
      </c>
      <c r="AJ317" s="105">
        <f t="shared" si="202"/>
        <v>978765</v>
      </c>
      <c r="AK317" s="110">
        <f t="shared" si="203"/>
        <v>21</v>
      </c>
      <c r="AL317" s="111">
        <f t="shared" si="204"/>
        <v>23</v>
      </c>
      <c r="AM317" s="62">
        <f t="shared" si="205"/>
        <v>1611810</v>
      </c>
      <c r="AN317" s="62">
        <f t="shared" si="206"/>
        <v>5279.2</v>
      </c>
      <c r="AO317" s="62">
        <f t="shared" si="217"/>
        <v>1606530.8</v>
      </c>
      <c r="AP317" s="60">
        <f t="shared" si="207"/>
        <v>23</v>
      </c>
      <c r="AQ317" s="62">
        <f t="shared" si="208"/>
        <v>285430</v>
      </c>
      <c r="AR317" s="60">
        <f t="shared" si="209"/>
        <v>21</v>
      </c>
      <c r="AS317" s="62">
        <f t="shared" si="210"/>
        <v>633045</v>
      </c>
      <c r="AT317" s="112">
        <f t="shared" si="211"/>
        <v>23</v>
      </c>
      <c r="AU317" s="62">
        <f t="shared" si="212"/>
        <v>688055.8</v>
      </c>
      <c r="AV317" s="113">
        <f t="shared" si="213"/>
        <v>44</v>
      </c>
      <c r="AW317" s="62">
        <f t="shared" si="214"/>
        <v>2359632.7999999998</v>
      </c>
    </row>
    <row r="318" spans="2:49" s="114" customFormat="1" hidden="1" x14ac:dyDescent="0.25">
      <c r="B318" s="60" t="s">
        <v>612</v>
      </c>
      <c r="C318" s="2" t="str">
        <f t="shared" si="215"/>
        <v>04</v>
      </c>
      <c r="D318" s="60" t="s">
        <v>501</v>
      </c>
      <c r="E318" s="43">
        <v>190</v>
      </c>
      <c r="F318" s="60">
        <v>0</v>
      </c>
      <c r="G318" s="60">
        <v>7172.16</v>
      </c>
      <c r="H318" s="43">
        <f t="shared" si="175"/>
        <v>190</v>
      </c>
      <c r="I318" s="44">
        <f t="shared" si="176"/>
        <v>2.2588472508045657E-4</v>
      </c>
      <c r="J318" s="44">
        <f t="shared" si="177"/>
        <v>0.91197794752998362</v>
      </c>
      <c r="K318" s="45">
        <f t="shared" si="178"/>
        <v>0</v>
      </c>
      <c r="L318" s="44">
        <f t="shared" si="179"/>
        <v>2.060018879572494E-4</v>
      </c>
      <c r="M318" s="44">
        <f t="shared" si="180"/>
        <v>2.1465640233024215E-4</v>
      </c>
      <c r="N318" s="62">
        <f t="shared" si="181"/>
        <v>365657.26939553348</v>
      </c>
      <c r="O318" s="101">
        <f t="shared" si="182"/>
        <v>365657.26939553348</v>
      </c>
      <c r="P318" s="102">
        <f t="shared" si="216"/>
        <v>2.2231710023888455E-4</v>
      </c>
      <c r="Q318" s="101">
        <f t="shared" si="183"/>
        <v>378706.9145425192</v>
      </c>
      <c r="R318" s="101">
        <f t="shared" si="184"/>
        <v>10.560116963429792</v>
      </c>
      <c r="S318" s="101">
        <f t="shared" si="185"/>
        <v>11</v>
      </c>
      <c r="T318" s="101">
        <f t="shared" si="186"/>
        <v>11</v>
      </c>
      <c r="U318" s="101">
        <f t="shared" si="187"/>
        <v>394482</v>
      </c>
      <c r="V318" s="103" t="str">
        <f t="shared" si="188"/>
        <v>N/D</v>
      </c>
      <c r="W318" s="104" t="str">
        <f t="shared" si="189"/>
        <v xml:space="preserve"> </v>
      </c>
      <c r="X318" s="70" t="str">
        <f t="shared" si="190"/>
        <v xml:space="preserve"> </v>
      </c>
      <c r="Y318" s="69">
        <f t="shared" si="191"/>
        <v>11</v>
      </c>
      <c r="Z318" s="105">
        <f t="shared" si="192"/>
        <v>394482</v>
      </c>
      <c r="AA318" s="62">
        <f t="shared" si="193"/>
        <v>807821.29420256463</v>
      </c>
      <c r="AB318" s="106">
        <f t="shared" si="194"/>
        <v>331595</v>
      </c>
      <c r="AC318" s="107" t="str">
        <f t="shared" si="195"/>
        <v>0</v>
      </c>
      <c r="AD318" s="108">
        <f t="shared" si="196"/>
        <v>0</v>
      </c>
      <c r="AE318" s="106">
        <f t="shared" si="197"/>
        <v>331595</v>
      </c>
      <c r="AF318" s="109">
        <f t="shared" si="198"/>
        <v>476226.29420256463</v>
      </c>
      <c r="AG318" s="101">
        <f t="shared" si="199"/>
        <v>11</v>
      </c>
      <c r="AH318" s="70" t="str">
        <f t="shared" si="200"/>
        <v xml:space="preserve"> </v>
      </c>
      <c r="AI318" s="69">
        <f t="shared" si="201"/>
        <v>11</v>
      </c>
      <c r="AJ318" s="105">
        <f t="shared" si="202"/>
        <v>468105</v>
      </c>
      <c r="AK318" s="110">
        <f t="shared" si="203"/>
        <v>11</v>
      </c>
      <c r="AL318" s="111">
        <f t="shared" si="204"/>
        <v>11</v>
      </c>
      <c r="AM318" s="62">
        <f t="shared" si="205"/>
        <v>799700</v>
      </c>
      <c r="AN318" s="62">
        <f t="shared" si="206"/>
        <v>2619.3000000000002</v>
      </c>
      <c r="AO318" s="62">
        <f t="shared" si="217"/>
        <v>797080.7</v>
      </c>
      <c r="AP318" s="60">
        <f t="shared" si="207"/>
        <v>11</v>
      </c>
      <c r="AQ318" s="62">
        <f t="shared" si="208"/>
        <v>136510</v>
      </c>
      <c r="AR318" s="60">
        <f t="shared" si="209"/>
        <v>11</v>
      </c>
      <c r="AS318" s="62">
        <f t="shared" si="210"/>
        <v>331595</v>
      </c>
      <c r="AT318" s="112">
        <f t="shared" si="211"/>
        <v>11</v>
      </c>
      <c r="AU318" s="62">
        <f t="shared" si="212"/>
        <v>328975.69999999995</v>
      </c>
      <c r="AV318" s="113">
        <f t="shared" si="213"/>
        <v>22</v>
      </c>
      <c r="AW318" s="62">
        <f t="shared" si="214"/>
        <v>1191562.7</v>
      </c>
    </row>
    <row r="319" spans="2:49" s="114" customFormat="1" hidden="1" x14ac:dyDescent="0.25">
      <c r="B319" s="60" t="s">
        <v>613</v>
      </c>
      <c r="C319" s="2" t="str">
        <f t="shared" si="215"/>
        <v>04</v>
      </c>
      <c r="D319" s="60" t="s">
        <v>614</v>
      </c>
      <c r="E319" s="43">
        <v>600</v>
      </c>
      <c r="F319" s="60">
        <v>28</v>
      </c>
      <c r="G319" s="60">
        <v>5487.84</v>
      </c>
      <c r="H319" s="43">
        <f t="shared" si="175"/>
        <v>572</v>
      </c>
      <c r="I319" s="44">
        <f t="shared" si="176"/>
        <v>6.8003190918958505E-4</v>
      </c>
      <c r="J319" s="44">
        <f t="shared" si="177"/>
        <v>1.1918809141951383</v>
      </c>
      <c r="K319" s="45">
        <f t="shared" si="178"/>
        <v>4.6666666666666669E-2</v>
      </c>
      <c r="L319" s="44">
        <f t="shared" si="179"/>
        <v>8.1051705360674791E-4</v>
      </c>
      <c r="M319" s="44">
        <f t="shared" si="180"/>
        <v>8.445683507067582E-4</v>
      </c>
      <c r="N319" s="62">
        <f t="shared" si="181"/>
        <v>1438683.1866408004</v>
      </c>
      <c r="O319" s="101">
        <f t="shared" si="182"/>
        <v>1438683.1866408004</v>
      </c>
      <c r="P319" s="102">
        <f t="shared" si="216"/>
        <v>8.7470946426185725E-4</v>
      </c>
      <c r="Q319" s="101">
        <f t="shared" si="183"/>
        <v>1490027.1817858519</v>
      </c>
      <c r="R319" s="101">
        <f t="shared" si="184"/>
        <v>41.548914778480061</v>
      </c>
      <c r="S319" s="101">
        <f t="shared" si="185"/>
        <v>42</v>
      </c>
      <c r="T319" s="101">
        <f t="shared" si="186"/>
        <v>42</v>
      </c>
      <c r="U319" s="101">
        <f t="shared" si="187"/>
        <v>1506204</v>
      </c>
      <c r="V319" s="103" t="str">
        <f t="shared" si="188"/>
        <v>N/D</v>
      </c>
      <c r="W319" s="104" t="str">
        <f t="shared" si="189"/>
        <v xml:space="preserve"> </v>
      </c>
      <c r="X319" s="70" t="str">
        <f t="shared" si="190"/>
        <v xml:space="preserve"> </v>
      </c>
      <c r="Y319" s="69">
        <f t="shared" si="191"/>
        <v>42</v>
      </c>
      <c r="Z319" s="105">
        <f t="shared" si="192"/>
        <v>1506204</v>
      </c>
      <c r="AA319" s="62">
        <f t="shared" si="193"/>
        <v>3178383.1775062676</v>
      </c>
      <c r="AB319" s="106">
        <f t="shared" si="194"/>
        <v>1266090</v>
      </c>
      <c r="AC319" s="107" t="str">
        <f t="shared" si="195"/>
        <v>0</v>
      </c>
      <c r="AD319" s="108">
        <f t="shared" si="196"/>
        <v>0</v>
      </c>
      <c r="AE319" s="106">
        <f t="shared" si="197"/>
        <v>1266090</v>
      </c>
      <c r="AF319" s="109">
        <f t="shared" si="198"/>
        <v>1912293.1775062676</v>
      </c>
      <c r="AG319" s="101">
        <f t="shared" si="199"/>
        <v>45</v>
      </c>
      <c r="AH319" s="70" t="str">
        <f t="shared" si="200"/>
        <v xml:space="preserve"> </v>
      </c>
      <c r="AI319" s="69">
        <f t="shared" si="201"/>
        <v>45</v>
      </c>
      <c r="AJ319" s="105">
        <f t="shared" si="202"/>
        <v>1914975</v>
      </c>
      <c r="AK319" s="110">
        <f t="shared" si="203"/>
        <v>42</v>
      </c>
      <c r="AL319" s="111">
        <f t="shared" si="204"/>
        <v>45</v>
      </c>
      <c r="AM319" s="62">
        <f t="shared" si="205"/>
        <v>3181065</v>
      </c>
      <c r="AN319" s="62">
        <f t="shared" si="206"/>
        <v>10419</v>
      </c>
      <c r="AO319" s="62">
        <f t="shared" si="217"/>
        <v>3170646</v>
      </c>
      <c r="AP319" s="60">
        <f t="shared" si="207"/>
        <v>45</v>
      </c>
      <c r="AQ319" s="62">
        <f t="shared" si="208"/>
        <v>558450</v>
      </c>
      <c r="AR319" s="60">
        <f t="shared" si="209"/>
        <v>42</v>
      </c>
      <c r="AS319" s="62">
        <f t="shared" si="210"/>
        <v>1266090</v>
      </c>
      <c r="AT319" s="112">
        <f t="shared" si="211"/>
        <v>45</v>
      </c>
      <c r="AU319" s="62">
        <f t="shared" si="212"/>
        <v>1346106</v>
      </c>
      <c r="AV319" s="113">
        <f t="shared" si="213"/>
        <v>87</v>
      </c>
      <c r="AW319" s="62">
        <f t="shared" si="214"/>
        <v>4676850</v>
      </c>
    </row>
    <row r="320" spans="2:49" s="114" customFormat="1" hidden="1" x14ac:dyDescent="0.25">
      <c r="B320" s="60" t="s">
        <v>615</v>
      </c>
      <c r="C320" s="2" t="str">
        <f t="shared" si="215"/>
        <v>04</v>
      </c>
      <c r="D320" s="60" t="s">
        <v>616</v>
      </c>
      <c r="E320" s="43">
        <v>8271</v>
      </c>
      <c r="F320" s="60">
        <v>2410</v>
      </c>
      <c r="G320" s="60">
        <v>7445.88</v>
      </c>
      <c r="H320" s="43">
        <f t="shared" si="175"/>
        <v>5861</v>
      </c>
      <c r="I320" s="44">
        <f t="shared" si="176"/>
        <v>6.9679493352450316E-3</v>
      </c>
      <c r="J320" s="44">
        <f t="shared" si="177"/>
        <v>0.87845248058747216</v>
      </c>
      <c r="K320" s="45">
        <f t="shared" si="178"/>
        <v>0.29137951880062868</v>
      </c>
      <c r="L320" s="44">
        <f t="shared" si="179"/>
        <v>6.1210123781538254E-3</v>
      </c>
      <c r="M320" s="44">
        <f t="shared" si="180"/>
        <v>6.3781672524576586E-3</v>
      </c>
      <c r="N320" s="62">
        <f t="shared" si="181"/>
        <v>10864913.396310572</v>
      </c>
      <c r="O320" s="101">
        <f t="shared" si="182"/>
        <v>10864913.396310572</v>
      </c>
      <c r="P320" s="102">
        <f t="shared" si="216"/>
        <v>6.6057924805032796E-3</v>
      </c>
      <c r="Q320" s="101">
        <f t="shared" si="183"/>
        <v>11252662.461463757</v>
      </c>
      <c r="R320" s="101">
        <f t="shared" si="184"/>
        <v>313.77676820767823</v>
      </c>
      <c r="S320" s="101">
        <f t="shared" si="185"/>
        <v>314</v>
      </c>
      <c r="T320" s="101">
        <f t="shared" si="186"/>
        <v>314</v>
      </c>
      <c r="U320" s="101">
        <f t="shared" si="187"/>
        <v>11260668</v>
      </c>
      <c r="V320" s="103">
        <f t="shared" si="188"/>
        <v>6.3985002241512814E-3</v>
      </c>
      <c r="W320" s="104">
        <f t="shared" si="189"/>
        <v>1.7047613876974867E-2</v>
      </c>
      <c r="X320" s="70">
        <f t="shared" si="190"/>
        <v>28</v>
      </c>
      <c r="Y320" s="69">
        <f t="shared" si="191"/>
        <v>286</v>
      </c>
      <c r="Z320" s="105">
        <f t="shared" si="192"/>
        <v>10256532</v>
      </c>
      <c r="AA320" s="62">
        <f t="shared" si="193"/>
        <v>24003101.088938989</v>
      </c>
      <c r="AB320" s="106">
        <f t="shared" si="194"/>
        <v>8621470</v>
      </c>
      <c r="AC320" s="107" t="str">
        <f t="shared" si="195"/>
        <v>0</v>
      </c>
      <c r="AD320" s="108">
        <f t="shared" si="196"/>
        <v>0</v>
      </c>
      <c r="AE320" s="106">
        <f t="shared" si="197"/>
        <v>8621470</v>
      </c>
      <c r="AF320" s="109">
        <f t="shared" si="198"/>
        <v>15381631.088938989</v>
      </c>
      <c r="AG320" s="101">
        <f t="shared" si="199"/>
        <v>361</v>
      </c>
      <c r="AH320" s="70">
        <f t="shared" si="200"/>
        <v>10</v>
      </c>
      <c r="AI320" s="69">
        <f t="shared" si="201"/>
        <v>351</v>
      </c>
      <c r="AJ320" s="105">
        <f t="shared" si="202"/>
        <v>14936805</v>
      </c>
      <c r="AK320" s="110">
        <f t="shared" si="203"/>
        <v>286</v>
      </c>
      <c r="AL320" s="111">
        <f t="shared" si="204"/>
        <v>351</v>
      </c>
      <c r="AM320" s="62">
        <f t="shared" si="205"/>
        <v>23558275</v>
      </c>
      <c r="AN320" s="62">
        <f t="shared" si="206"/>
        <v>77161</v>
      </c>
      <c r="AO320" s="62">
        <f t="shared" si="217"/>
        <v>23481114</v>
      </c>
      <c r="AP320" s="60">
        <f t="shared" si="207"/>
        <v>351</v>
      </c>
      <c r="AQ320" s="62">
        <f t="shared" si="208"/>
        <v>4355910</v>
      </c>
      <c r="AR320" s="60">
        <f t="shared" si="209"/>
        <v>286</v>
      </c>
      <c r="AS320" s="62">
        <f t="shared" si="210"/>
        <v>8621470</v>
      </c>
      <c r="AT320" s="112">
        <f t="shared" si="211"/>
        <v>351</v>
      </c>
      <c r="AU320" s="62">
        <f t="shared" si="212"/>
        <v>10503734</v>
      </c>
      <c r="AV320" s="113">
        <f t="shared" si="213"/>
        <v>637</v>
      </c>
      <c r="AW320" s="62">
        <f t="shared" si="214"/>
        <v>33737646</v>
      </c>
    </row>
    <row r="321" spans="2:49" s="114" customFormat="1" hidden="1" x14ac:dyDescent="0.25">
      <c r="B321" s="60" t="s">
        <v>617</v>
      </c>
      <c r="C321" s="2" t="str">
        <f t="shared" si="215"/>
        <v>04</v>
      </c>
      <c r="D321" s="60" t="s">
        <v>618</v>
      </c>
      <c r="E321" s="43">
        <v>2267</v>
      </c>
      <c r="F321" s="60">
        <v>464</v>
      </c>
      <c r="G321" s="60">
        <v>8239.94</v>
      </c>
      <c r="H321" s="43">
        <f t="shared" si="175"/>
        <v>1803</v>
      </c>
      <c r="I321" s="44">
        <f t="shared" si="176"/>
        <v>2.1435271543161221E-3</v>
      </c>
      <c r="J321" s="44">
        <f t="shared" si="177"/>
        <v>0.79379846893990103</v>
      </c>
      <c r="K321" s="45">
        <f t="shared" si="178"/>
        <v>0.20467578297309219</v>
      </c>
      <c r="L321" s="44">
        <f t="shared" si="179"/>
        <v>1.7015285732272407E-3</v>
      </c>
      <c r="M321" s="44">
        <f t="shared" si="180"/>
        <v>1.7730128864977531E-3</v>
      </c>
      <c r="N321" s="62">
        <f t="shared" si="181"/>
        <v>3020245.5815058756</v>
      </c>
      <c r="O321" s="101">
        <f t="shared" si="182"/>
        <v>3020245.5815058756</v>
      </c>
      <c r="P321" s="102">
        <f t="shared" si="216"/>
        <v>1.8362885026179429E-3</v>
      </c>
      <c r="Q321" s="101">
        <f t="shared" si="183"/>
        <v>3128032.6717517688</v>
      </c>
      <c r="R321" s="101">
        <f t="shared" si="184"/>
        <v>87.224155701069904</v>
      </c>
      <c r="S321" s="101">
        <f t="shared" si="185"/>
        <v>87</v>
      </c>
      <c r="T321" s="101">
        <f t="shared" si="186"/>
        <v>87</v>
      </c>
      <c r="U321" s="101">
        <f t="shared" si="187"/>
        <v>3119994</v>
      </c>
      <c r="V321" s="103">
        <f t="shared" si="188"/>
        <v>1.7728328646533806E-3</v>
      </c>
      <c r="W321" s="104">
        <f t="shared" si="189"/>
        <v>4.7233834627287054E-3</v>
      </c>
      <c r="X321" s="70">
        <f t="shared" si="190"/>
        <v>8</v>
      </c>
      <c r="Y321" s="69">
        <f t="shared" si="191"/>
        <v>79</v>
      </c>
      <c r="Z321" s="105">
        <f t="shared" si="192"/>
        <v>2833098</v>
      </c>
      <c r="AA321" s="62">
        <f t="shared" si="193"/>
        <v>6672419.499535474</v>
      </c>
      <c r="AB321" s="106">
        <f t="shared" si="194"/>
        <v>2381455</v>
      </c>
      <c r="AC321" s="107" t="str">
        <f t="shared" si="195"/>
        <v>0</v>
      </c>
      <c r="AD321" s="108">
        <f t="shared" si="196"/>
        <v>0</v>
      </c>
      <c r="AE321" s="106">
        <f t="shared" si="197"/>
        <v>2381455</v>
      </c>
      <c r="AF321" s="109">
        <f t="shared" si="198"/>
        <v>4290964.499535474</v>
      </c>
      <c r="AG321" s="101">
        <f t="shared" si="199"/>
        <v>101</v>
      </c>
      <c r="AH321" s="70">
        <f t="shared" si="200"/>
        <v>3</v>
      </c>
      <c r="AI321" s="69">
        <f t="shared" si="201"/>
        <v>98</v>
      </c>
      <c r="AJ321" s="105">
        <f t="shared" si="202"/>
        <v>4170390</v>
      </c>
      <c r="AK321" s="110">
        <f t="shared" si="203"/>
        <v>79</v>
      </c>
      <c r="AL321" s="111">
        <f t="shared" si="204"/>
        <v>98</v>
      </c>
      <c r="AM321" s="62">
        <f t="shared" si="205"/>
        <v>6551845</v>
      </c>
      <c r="AN321" s="62">
        <f t="shared" si="206"/>
        <v>21459.4</v>
      </c>
      <c r="AO321" s="62">
        <f t="shared" si="217"/>
        <v>6530385.5999999996</v>
      </c>
      <c r="AP321" s="60">
        <f t="shared" si="207"/>
        <v>98</v>
      </c>
      <c r="AQ321" s="62">
        <f t="shared" si="208"/>
        <v>1216180</v>
      </c>
      <c r="AR321" s="60">
        <f t="shared" si="209"/>
        <v>79</v>
      </c>
      <c r="AS321" s="62">
        <f t="shared" si="210"/>
        <v>2381455</v>
      </c>
      <c r="AT321" s="112">
        <f t="shared" si="211"/>
        <v>98</v>
      </c>
      <c r="AU321" s="62">
        <f t="shared" si="212"/>
        <v>2932750.5999999996</v>
      </c>
      <c r="AV321" s="113">
        <f t="shared" si="213"/>
        <v>177</v>
      </c>
      <c r="AW321" s="62">
        <f t="shared" si="214"/>
        <v>9363483.5999999996</v>
      </c>
    </row>
    <row r="322" spans="2:49" s="114" customFormat="1" hidden="1" x14ac:dyDescent="0.25">
      <c r="B322" s="60" t="s">
        <v>619</v>
      </c>
      <c r="C322" s="2" t="str">
        <f t="shared" si="215"/>
        <v>04</v>
      </c>
      <c r="D322" s="60" t="s">
        <v>620</v>
      </c>
      <c r="E322" s="43">
        <v>5473</v>
      </c>
      <c r="F322" s="60">
        <v>2291</v>
      </c>
      <c r="G322" s="60">
        <v>7710.79</v>
      </c>
      <c r="H322" s="43">
        <f t="shared" si="175"/>
        <v>3182</v>
      </c>
      <c r="I322" s="44">
        <f t="shared" si="176"/>
        <v>3.7829747116105939E-3</v>
      </c>
      <c r="J322" s="44">
        <f t="shared" si="177"/>
        <v>0.84827258376335601</v>
      </c>
      <c r="K322" s="45">
        <f t="shared" si="178"/>
        <v>0.4186004019733236</v>
      </c>
      <c r="L322" s="44">
        <f t="shared" si="179"/>
        <v>3.2089937329293551E-3</v>
      </c>
      <c r="M322" s="44">
        <f t="shared" si="180"/>
        <v>3.343809402144213E-3</v>
      </c>
      <c r="N322" s="62">
        <f t="shared" si="181"/>
        <v>5696024.9128097137</v>
      </c>
      <c r="O322" s="101">
        <f t="shared" si="182"/>
        <v>5696024.9128097137</v>
      </c>
      <c r="P322" s="102">
        <f t="shared" si="216"/>
        <v>3.4631438986503821E-3</v>
      </c>
      <c r="Q322" s="101">
        <f t="shared" si="183"/>
        <v>5899305.7172182621</v>
      </c>
      <c r="R322" s="101">
        <f t="shared" si="184"/>
        <v>164.50018730740791</v>
      </c>
      <c r="S322" s="101">
        <f t="shared" si="185"/>
        <v>165</v>
      </c>
      <c r="T322" s="101">
        <f t="shared" si="186"/>
        <v>165</v>
      </c>
      <c r="U322" s="101">
        <f t="shared" si="187"/>
        <v>5917230</v>
      </c>
      <c r="V322" s="103">
        <f t="shared" si="188"/>
        <v>3.3622692260667562E-3</v>
      </c>
      <c r="W322" s="104">
        <f t="shared" si="189"/>
        <v>8.9581410500027166E-3</v>
      </c>
      <c r="X322" s="70">
        <f t="shared" si="190"/>
        <v>15</v>
      </c>
      <c r="Y322" s="69">
        <f t="shared" si="191"/>
        <v>150</v>
      </c>
      <c r="Z322" s="105">
        <f t="shared" si="192"/>
        <v>5379300</v>
      </c>
      <c r="AA322" s="62">
        <f t="shared" si="193"/>
        <v>12583833.556714185</v>
      </c>
      <c r="AB322" s="106">
        <f t="shared" si="194"/>
        <v>4521750</v>
      </c>
      <c r="AC322" s="107" t="str">
        <f t="shared" si="195"/>
        <v>0</v>
      </c>
      <c r="AD322" s="108">
        <f t="shared" si="196"/>
        <v>0</v>
      </c>
      <c r="AE322" s="106">
        <f t="shared" si="197"/>
        <v>4521750</v>
      </c>
      <c r="AF322" s="109">
        <f t="shared" si="198"/>
        <v>8062083.5567141846</v>
      </c>
      <c r="AG322" s="101">
        <f t="shared" si="199"/>
        <v>189</v>
      </c>
      <c r="AH322" s="70">
        <f t="shared" si="200"/>
        <v>5</v>
      </c>
      <c r="AI322" s="69">
        <f t="shared" si="201"/>
        <v>184</v>
      </c>
      <c r="AJ322" s="105">
        <f t="shared" si="202"/>
        <v>7830120</v>
      </c>
      <c r="AK322" s="110">
        <f t="shared" si="203"/>
        <v>150</v>
      </c>
      <c r="AL322" s="111">
        <f t="shared" si="204"/>
        <v>184</v>
      </c>
      <c r="AM322" s="62">
        <f t="shared" si="205"/>
        <v>12351870</v>
      </c>
      <c r="AN322" s="62">
        <f t="shared" si="206"/>
        <v>40456.400000000001</v>
      </c>
      <c r="AO322" s="62">
        <f t="shared" si="217"/>
        <v>12311413.6</v>
      </c>
      <c r="AP322" s="60">
        <f t="shared" si="207"/>
        <v>184</v>
      </c>
      <c r="AQ322" s="62">
        <f t="shared" si="208"/>
        <v>2283440</v>
      </c>
      <c r="AR322" s="60">
        <f t="shared" si="209"/>
        <v>150</v>
      </c>
      <c r="AS322" s="62">
        <f t="shared" si="210"/>
        <v>4521750</v>
      </c>
      <c r="AT322" s="112">
        <f t="shared" si="211"/>
        <v>184</v>
      </c>
      <c r="AU322" s="62">
        <f t="shared" si="212"/>
        <v>5506223.5999999996</v>
      </c>
      <c r="AV322" s="113">
        <f t="shared" si="213"/>
        <v>334</v>
      </c>
      <c r="AW322" s="62">
        <f t="shared" si="214"/>
        <v>17690713.600000001</v>
      </c>
    </row>
    <row r="323" spans="2:49" s="114" customFormat="1" hidden="1" x14ac:dyDescent="0.25">
      <c r="B323" s="60" t="s">
        <v>621</v>
      </c>
      <c r="C323" s="2" t="str">
        <f t="shared" si="215"/>
        <v>04</v>
      </c>
      <c r="D323" s="60" t="s">
        <v>622</v>
      </c>
      <c r="E323" s="43">
        <v>2376</v>
      </c>
      <c r="F323" s="60">
        <v>590</v>
      </c>
      <c r="G323" s="60">
        <v>7724.34</v>
      </c>
      <c r="H323" s="43">
        <f t="shared" si="175"/>
        <v>1786</v>
      </c>
      <c r="I323" s="44">
        <f t="shared" si="176"/>
        <v>2.1233164157562919E-3</v>
      </c>
      <c r="J323" s="44">
        <f t="shared" si="177"/>
        <v>0.84678454808522774</v>
      </c>
      <c r="K323" s="45">
        <f t="shared" si="178"/>
        <v>0.24831649831649832</v>
      </c>
      <c r="L323" s="44">
        <f t="shared" si="179"/>
        <v>1.7979915315581372E-3</v>
      </c>
      <c r="M323" s="44">
        <f t="shared" si="180"/>
        <v>1.8735284293346197E-3</v>
      </c>
      <c r="N323" s="62">
        <f t="shared" si="181"/>
        <v>3191469.1673227716</v>
      </c>
      <c r="O323" s="101">
        <f t="shared" si="182"/>
        <v>3191469.1673227716</v>
      </c>
      <c r="P323" s="102">
        <f t="shared" si="216"/>
        <v>1.9403912629821572E-3</v>
      </c>
      <c r="Q323" s="101">
        <f t="shared" si="183"/>
        <v>3305366.9169831453</v>
      </c>
      <c r="R323" s="101">
        <f t="shared" si="184"/>
        <v>92.169062433303921</v>
      </c>
      <c r="S323" s="101">
        <f t="shared" si="185"/>
        <v>92</v>
      </c>
      <c r="T323" s="101">
        <f t="shared" si="186"/>
        <v>92</v>
      </c>
      <c r="U323" s="101">
        <f t="shared" si="187"/>
        <v>3299304</v>
      </c>
      <c r="V323" s="103">
        <f t="shared" si="188"/>
        <v>1.8747198108978278E-3</v>
      </c>
      <c r="W323" s="104">
        <f t="shared" si="189"/>
        <v>4.9948422824257575E-3</v>
      </c>
      <c r="X323" s="70">
        <f t="shared" si="190"/>
        <v>8</v>
      </c>
      <c r="Y323" s="69">
        <f t="shared" si="191"/>
        <v>84</v>
      </c>
      <c r="Z323" s="105">
        <f t="shared" si="192"/>
        <v>3012408</v>
      </c>
      <c r="AA323" s="62">
        <f t="shared" si="193"/>
        <v>7050691.9154545171</v>
      </c>
      <c r="AB323" s="106">
        <f t="shared" si="194"/>
        <v>2532180</v>
      </c>
      <c r="AC323" s="107" t="str">
        <f t="shared" si="195"/>
        <v>0</v>
      </c>
      <c r="AD323" s="108">
        <f t="shared" si="196"/>
        <v>0</v>
      </c>
      <c r="AE323" s="106">
        <f t="shared" si="197"/>
        <v>2532180</v>
      </c>
      <c r="AF323" s="109">
        <f t="shared" si="198"/>
        <v>4518511.9154545171</v>
      </c>
      <c r="AG323" s="101">
        <f t="shared" si="199"/>
        <v>106</v>
      </c>
      <c r="AH323" s="70">
        <f t="shared" si="200"/>
        <v>3</v>
      </c>
      <c r="AI323" s="69">
        <f t="shared" si="201"/>
        <v>103</v>
      </c>
      <c r="AJ323" s="105">
        <f t="shared" si="202"/>
        <v>4383165</v>
      </c>
      <c r="AK323" s="110">
        <f t="shared" si="203"/>
        <v>84</v>
      </c>
      <c r="AL323" s="111">
        <f t="shared" si="204"/>
        <v>103</v>
      </c>
      <c r="AM323" s="62">
        <f t="shared" si="205"/>
        <v>6915345</v>
      </c>
      <c r="AN323" s="62">
        <f t="shared" si="206"/>
        <v>22650</v>
      </c>
      <c r="AO323" s="62">
        <f t="shared" si="217"/>
        <v>6892695</v>
      </c>
      <c r="AP323" s="60">
        <f t="shared" si="207"/>
        <v>103</v>
      </c>
      <c r="AQ323" s="62">
        <f t="shared" si="208"/>
        <v>1278230</v>
      </c>
      <c r="AR323" s="60">
        <f t="shared" si="209"/>
        <v>84</v>
      </c>
      <c r="AS323" s="62">
        <f t="shared" si="210"/>
        <v>2532180</v>
      </c>
      <c r="AT323" s="112">
        <f t="shared" si="211"/>
        <v>103</v>
      </c>
      <c r="AU323" s="62">
        <f t="shared" si="212"/>
        <v>3082285</v>
      </c>
      <c r="AV323" s="113">
        <f t="shared" si="213"/>
        <v>187</v>
      </c>
      <c r="AW323" s="62">
        <f t="shared" si="214"/>
        <v>9905103</v>
      </c>
    </row>
    <row r="324" spans="2:49" s="114" customFormat="1" hidden="1" x14ac:dyDescent="0.25">
      <c r="B324" s="60" t="s">
        <v>623</v>
      </c>
      <c r="C324" s="2" t="str">
        <f t="shared" si="215"/>
        <v>06</v>
      </c>
      <c r="D324" s="60" t="s">
        <v>624</v>
      </c>
      <c r="E324" s="43">
        <v>442</v>
      </c>
      <c r="F324" s="60">
        <v>36</v>
      </c>
      <c r="G324" s="60">
        <v>5312.45</v>
      </c>
      <c r="H324" s="43">
        <f t="shared" si="175"/>
        <v>406</v>
      </c>
      <c r="I324" s="44">
        <f t="shared" si="176"/>
        <v>4.8267999148771248E-4</v>
      </c>
      <c r="J324" s="44">
        <f t="shared" si="177"/>
        <v>1.2312307421541187</v>
      </c>
      <c r="K324" s="45">
        <f t="shared" si="178"/>
        <v>8.1447963800904979E-2</v>
      </c>
      <c r="L324" s="44">
        <f t="shared" si="179"/>
        <v>5.9429044414235986E-4</v>
      </c>
      <c r="M324" s="44">
        <f t="shared" si="180"/>
        <v>6.1925766770309562E-4</v>
      </c>
      <c r="N324" s="62">
        <f t="shared" si="181"/>
        <v>1054876.8420901594</v>
      </c>
      <c r="O324" s="101">
        <f t="shared" si="182"/>
        <v>1054876.8420901594</v>
      </c>
      <c r="P324" s="102">
        <f t="shared" si="216"/>
        <v>6.4135785138448175E-4</v>
      </c>
      <c r="Q324" s="101">
        <f t="shared" si="183"/>
        <v>1092523.4844933192</v>
      </c>
      <c r="R324" s="101">
        <f t="shared" si="184"/>
        <v>30.464655749632456</v>
      </c>
      <c r="S324" s="101">
        <f t="shared" si="185"/>
        <v>30</v>
      </c>
      <c r="T324" s="101">
        <f t="shared" si="186"/>
        <v>30</v>
      </c>
      <c r="U324" s="101">
        <f t="shared" si="187"/>
        <v>1075860</v>
      </c>
      <c r="V324" s="103" t="str">
        <f t="shared" si="188"/>
        <v>N/D</v>
      </c>
      <c r="W324" s="104" t="str">
        <f t="shared" si="189"/>
        <v xml:space="preserve"> </v>
      </c>
      <c r="X324" s="70" t="str">
        <f t="shared" si="190"/>
        <v xml:space="preserve"> </v>
      </c>
      <c r="Y324" s="69">
        <f t="shared" si="191"/>
        <v>30</v>
      </c>
      <c r="Z324" s="105">
        <f t="shared" si="192"/>
        <v>1075860</v>
      </c>
      <c r="AA324" s="62">
        <f t="shared" si="193"/>
        <v>2330466.3878562455</v>
      </c>
      <c r="AB324" s="106">
        <f t="shared" si="194"/>
        <v>904350</v>
      </c>
      <c r="AC324" s="107" t="str">
        <f t="shared" si="195"/>
        <v>0</v>
      </c>
      <c r="AD324" s="108">
        <f t="shared" si="196"/>
        <v>0</v>
      </c>
      <c r="AE324" s="106">
        <f t="shared" si="197"/>
        <v>904350</v>
      </c>
      <c r="AF324" s="109">
        <f t="shared" si="198"/>
        <v>1426116.3878562455</v>
      </c>
      <c r="AG324" s="101">
        <f t="shared" si="199"/>
        <v>34</v>
      </c>
      <c r="AH324" s="70" t="str">
        <f t="shared" si="200"/>
        <v xml:space="preserve"> </v>
      </c>
      <c r="AI324" s="69">
        <f t="shared" si="201"/>
        <v>34</v>
      </c>
      <c r="AJ324" s="105">
        <f t="shared" si="202"/>
        <v>1446870</v>
      </c>
      <c r="AK324" s="110">
        <f t="shared" si="203"/>
        <v>30</v>
      </c>
      <c r="AL324" s="111">
        <f t="shared" si="204"/>
        <v>34</v>
      </c>
      <c r="AM324" s="62">
        <f t="shared" si="205"/>
        <v>2351220</v>
      </c>
      <c r="AN324" s="62">
        <f t="shared" si="206"/>
        <v>7701</v>
      </c>
      <c r="AO324" s="62">
        <f t="shared" si="217"/>
        <v>2343519</v>
      </c>
      <c r="AP324" s="60">
        <f t="shared" si="207"/>
        <v>34</v>
      </c>
      <c r="AQ324" s="62">
        <f t="shared" si="208"/>
        <v>421940</v>
      </c>
      <c r="AR324" s="60">
        <f t="shared" si="209"/>
        <v>30</v>
      </c>
      <c r="AS324" s="62">
        <f t="shared" si="210"/>
        <v>904350</v>
      </c>
      <c r="AT324" s="112">
        <f t="shared" si="211"/>
        <v>34</v>
      </c>
      <c r="AU324" s="62">
        <f t="shared" si="212"/>
        <v>1017229</v>
      </c>
      <c r="AV324" s="113">
        <f t="shared" si="213"/>
        <v>64</v>
      </c>
      <c r="AW324" s="62">
        <f t="shared" si="214"/>
        <v>3419379</v>
      </c>
    </row>
    <row r="325" spans="2:49" s="114" customFormat="1" hidden="1" x14ac:dyDescent="0.25">
      <c r="B325" s="60" t="s">
        <v>625</v>
      </c>
      <c r="C325" s="2" t="str">
        <f t="shared" si="215"/>
        <v>06</v>
      </c>
      <c r="D325" s="60" t="s">
        <v>626</v>
      </c>
      <c r="E325" s="43">
        <v>118</v>
      </c>
      <c r="F325" s="60">
        <v>0</v>
      </c>
      <c r="G325" s="60">
        <v>5769.16</v>
      </c>
      <c r="H325" s="43">
        <f t="shared" si="175"/>
        <v>118</v>
      </c>
      <c r="I325" s="44">
        <f t="shared" si="176"/>
        <v>1.4028630294470461E-4</v>
      </c>
      <c r="J325" s="44">
        <f t="shared" si="177"/>
        <v>1.1337615452087735</v>
      </c>
      <c r="K325" s="45">
        <f t="shared" si="178"/>
        <v>0</v>
      </c>
      <c r="L325" s="44">
        <f t="shared" si="179"/>
        <v>1.5905121559821439E-4</v>
      </c>
      <c r="M325" s="44">
        <f t="shared" si="180"/>
        <v>1.6573324674407639E-4</v>
      </c>
      <c r="N325" s="62">
        <f t="shared" si="181"/>
        <v>282318.93293013249</v>
      </c>
      <c r="O325" s="101">
        <f t="shared" si="182"/>
        <v>282318.93293013249</v>
      </c>
      <c r="P325" s="102">
        <f t="shared" si="216"/>
        <v>1.7164796590894704E-4</v>
      </c>
      <c r="Q325" s="101">
        <f t="shared" si="183"/>
        <v>292394.38390941749</v>
      </c>
      <c r="R325" s="101">
        <f t="shared" si="184"/>
        <v>8.1533206153984015</v>
      </c>
      <c r="S325" s="101">
        <f t="shared" si="185"/>
        <v>8</v>
      </c>
      <c r="T325" s="101">
        <f t="shared" si="186"/>
        <v>10</v>
      </c>
      <c r="U325" s="101">
        <f t="shared" si="187"/>
        <v>358620</v>
      </c>
      <c r="V325" s="103" t="str">
        <f t="shared" si="188"/>
        <v>N/D</v>
      </c>
      <c r="W325" s="104" t="str">
        <f t="shared" si="189"/>
        <v xml:space="preserve"> </v>
      </c>
      <c r="X325" s="70" t="str">
        <f t="shared" si="190"/>
        <v xml:space="preserve"> </v>
      </c>
      <c r="Y325" s="69">
        <f t="shared" si="191"/>
        <v>10</v>
      </c>
      <c r="Z325" s="105">
        <f t="shared" si="192"/>
        <v>358620</v>
      </c>
      <c r="AA325" s="62">
        <f t="shared" si="193"/>
        <v>623707.67619229073</v>
      </c>
      <c r="AB325" s="106">
        <f t="shared" si="194"/>
        <v>301450</v>
      </c>
      <c r="AC325" s="107" t="str">
        <f t="shared" si="195"/>
        <v>0</v>
      </c>
      <c r="AD325" s="108">
        <f t="shared" si="196"/>
        <v>0</v>
      </c>
      <c r="AE325" s="106">
        <f t="shared" si="197"/>
        <v>301450</v>
      </c>
      <c r="AF325" s="109">
        <f t="shared" si="198"/>
        <v>322257.67619229073</v>
      </c>
      <c r="AG325" s="101">
        <f t="shared" si="199"/>
        <v>8</v>
      </c>
      <c r="AH325" s="70" t="str">
        <f t="shared" si="200"/>
        <v xml:space="preserve"> </v>
      </c>
      <c r="AI325" s="69">
        <f t="shared" si="201"/>
        <v>8</v>
      </c>
      <c r="AJ325" s="105">
        <f t="shared" si="202"/>
        <v>340440</v>
      </c>
      <c r="AK325" s="110">
        <f t="shared" si="203"/>
        <v>10</v>
      </c>
      <c r="AL325" s="111">
        <f t="shared" si="204"/>
        <v>8</v>
      </c>
      <c r="AM325" s="62">
        <f t="shared" si="205"/>
        <v>641890</v>
      </c>
      <c r="AN325" s="62">
        <f t="shared" si="206"/>
        <v>2102.4</v>
      </c>
      <c r="AO325" s="62">
        <f t="shared" si="217"/>
        <v>639787.6</v>
      </c>
      <c r="AP325" s="60">
        <f t="shared" si="207"/>
        <v>8</v>
      </c>
      <c r="AQ325" s="62">
        <f t="shared" si="208"/>
        <v>99280</v>
      </c>
      <c r="AR325" s="60">
        <f t="shared" si="209"/>
        <v>10</v>
      </c>
      <c r="AS325" s="62">
        <f t="shared" si="210"/>
        <v>301450</v>
      </c>
      <c r="AT325" s="112">
        <f t="shared" si="211"/>
        <v>8</v>
      </c>
      <c r="AU325" s="62">
        <f t="shared" si="212"/>
        <v>239057.59999999998</v>
      </c>
      <c r="AV325" s="113">
        <f t="shared" si="213"/>
        <v>18</v>
      </c>
      <c r="AW325" s="62">
        <f t="shared" si="214"/>
        <v>998407.6</v>
      </c>
    </row>
    <row r="326" spans="2:49" s="114" customFormat="1" hidden="1" x14ac:dyDescent="0.25">
      <c r="B326" s="60" t="s">
        <v>627</v>
      </c>
      <c r="C326" s="2" t="str">
        <f t="shared" si="215"/>
        <v>06</v>
      </c>
      <c r="D326" s="60" t="s">
        <v>628</v>
      </c>
      <c r="E326" s="43">
        <v>408</v>
      </c>
      <c r="F326" s="60">
        <v>19</v>
      </c>
      <c r="G326" s="60">
        <v>6039.27</v>
      </c>
      <c r="H326" s="43">
        <f t="shared" si="175"/>
        <v>389</v>
      </c>
      <c r="I326" s="44">
        <f t="shared" si="176"/>
        <v>4.6246925292788216E-4</v>
      </c>
      <c r="J326" s="44">
        <f t="shared" si="177"/>
        <v>1.0830533750199358</v>
      </c>
      <c r="K326" s="45">
        <f t="shared" si="178"/>
        <v>4.6568627450980393E-2</v>
      </c>
      <c r="L326" s="44">
        <f t="shared" si="179"/>
        <v>5.0087888522649113E-4</v>
      </c>
      <c r="M326" s="44">
        <f t="shared" si="180"/>
        <v>5.2192171912625058E-4</v>
      </c>
      <c r="N326" s="62">
        <f t="shared" si="181"/>
        <v>889069.54827426549</v>
      </c>
      <c r="O326" s="101">
        <f t="shared" si="182"/>
        <v>889069.54827426549</v>
      </c>
      <c r="P326" s="102">
        <f t="shared" si="216"/>
        <v>5.4054815923603263E-4</v>
      </c>
      <c r="Q326" s="101">
        <f t="shared" si="183"/>
        <v>920798.82890678069</v>
      </c>
      <c r="R326" s="101">
        <f t="shared" si="184"/>
        <v>25.676170567920938</v>
      </c>
      <c r="S326" s="101">
        <f t="shared" si="185"/>
        <v>26</v>
      </c>
      <c r="T326" s="101">
        <f t="shared" si="186"/>
        <v>26</v>
      </c>
      <c r="U326" s="101">
        <f t="shared" si="187"/>
        <v>932412</v>
      </c>
      <c r="V326" s="103" t="str">
        <f t="shared" si="188"/>
        <v>N/D</v>
      </c>
      <c r="W326" s="104" t="str">
        <f t="shared" si="189"/>
        <v xml:space="preserve"> </v>
      </c>
      <c r="X326" s="70" t="str">
        <f t="shared" si="190"/>
        <v xml:space="preserve"> </v>
      </c>
      <c r="Y326" s="69">
        <f t="shared" si="191"/>
        <v>26</v>
      </c>
      <c r="Z326" s="105">
        <f t="shared" si="192"/>
        <v>932412</v>
      </c>
      <c r="AA326" s="62">
        <f t="shared" si="193"/>
        <v>1964159.8109351837</v>
      </c>
      <c r="AB326" s="106">
        <f t="shared" si="194"/>
        <v>783770</v>
      </c>
      <c r="AC326" s="107" t="str">
        <f t="shared" si="195"/>
        <v>0</v>
      </c>
      <c r="AD326" s="108">
        <f t="shared" si="196"/>
        <v>0</v>
      </c>
      <c r="AE326" s="106">
        <f t="shared" si="197"/>
        <v>783770</v>
      </c>
      <c r="AF326" s="109">
        <f t="shared" si="198"/>
        <v>1180389.8109351837</v>
      </c>
      <c r="AG326" s="101">
        <f t="shared" si="199"/>
        <v>28</v>
      </c>
      <c r="AH326" s="70" t="str">
        <f t="shared" si="200"/>
        <v xml:space="preserve"> </v>
      </c>
      <c r="AI326" s="69">
        <f t="shared" si="201"/>
        <v>28</v>
      </c>
      <c r="AJ326" s="105">
        <f t="shared" si="202"/>
        <v>1191540</v>
      </c>
      <c r="AK326" s="110">
        <f t="shared" si="203"/>
        <v>26</v>
      </c>
      <c r="AL326" s="111">
        <f t="shared" si="204"/>
        <v>28</v>
      </c>
      <c r="AM326" s="62">
        <f t="shared" si="205"/>
        <v>1975310</v>
      </c>
      <c r="AN326" s="62">
        <f t="shared" si="206"/>
        <v>6469.8</v>
      </c>
      <c r="AO326" s="62">
        <f t="shared" si="217"/>
        <v>1968840.2</v>
      </c>
      <c r="AP326" s="60">
        <f t="shared" si="207"/>
        <v>28</v>
      </c>
      <c r="AQ326" s="62">
        <f t="shared" si="208"/>
        <v>347480</v>
      </c>
      <c r="AR326" s="60">
        <f t="shared" si="209"/>
        <v>26</v>
      </c>
      <c r="AS326" s="62">
        <f t="shared" si="210"/>
        <v>783770</v>
      </c>
      <c r="AT326" s="112">
        <f t="shared" si="211"/>
        <v>28</v>
      </c>
      <c r="AU326" s="62">
        <f t="shared" si="212"/>
        <v>837590.2</v>
      </c>
      <c r="AV326" s="113">
        <f t="shared" si="213"/>
        <v>54</v>
      </c>
      <c r="AW326" s="62">
        <f t="shared" si="214"/>
        <v>2901252.2</v>
      </c>
    </row>
    <row r="327" spans="2:49" s="114" customFormat="1" hidden="1" x14ac:dyDescent="0.25">
      <c r="B327" s="60" t="s">
        <v>629</v>
      </c>
      <c r="C327" s="2" t="str">
        <f t="shared" si="215"/>
        <v>06</v>
      </c>
      <c r="D327" s="60" t="s">
        <v>630</v>
      </c>
      <c r="E327" s="43">
        <v>149</v>
      </c>
      <c r="F327" s="60">
        <v>0</v>
      </c>
      <c r="G327" s="60">
        <v>6778.76</v>
      </c>
      <c r="H327" s="43">
        <f t="shared" si="175"/>
        <v>149</v>
      </c>
      <c r="I327" s="44">
        <f t="shared" si="176"/>
        <v>1.7714117914204225E-4</v>
      </c>
      <c r="J327" s="44">
        <f t="shared" si="177"/>
        <v>0.96490386975739628</v>
      </c>
      <c r="K327" s="45">
        <f t="shared" si="178"/>
        <v>0</v>
      </c>
      <c r="L327" s="44">
        <f t="shared" si="179"/>
        <v>1.7092420924754475E-4</v>
      </c>
      <c r="M327" s="44">
        <f t="shared" si="180"/>
        <v>1.7810504647332922E-4</v>
      </c>
      <c r="N327" s="62">
        <f t="shared" si="181"/>
        <v>303393.72248869034</v>
      </c>
      <c r="O327" s="101">
        <f t="shared" si="182"/>
        <v>303393.72248869034</v>
      </c>
      <c r="P327" s="102">
        <f t="shared" si="216"/>
        <v>1.8446129274516317E-4</v>
      </c>
      <c r="Q327" s="101">
        <f t="shared" si="183"/>
        <v>314221.29450673168</v>
      </c>
      <c r="R327" s="101">
        <f t="shared" si="184"/>
        <v>8.7619567928930806</v>
      </c>
      <c r="S327" s="101">
        <f t="shared" si="185"/>
        <v>9</v>
      </c>
      <c r="T327" s="101">
        <f t="shared" si="186"/>
        <v>10</v>
      </c>
      <c r="U327" s="101">
        <f t="shared" si="187"/>
        <v>358620</v>
      </c>
      <c r="V327" s="103" t="str">
        <f t="shared" si="188"/>
        <v>N/D</v>
      </c>
      <c r="W327" s="104" t="str">
        <f t="shared" si="189"/>
        <v xml:space="preserve"> </v>
      </c>
      <c r="X327" s="70" t="str">
        <f t="shared" si="190"/>
        <v xml:space="preserve"> </v>
      </c>
      <c r="Y327" s="69">
        <f t="shared" si="191"/>
        <v>10</v>
      </c>
      <c r="Z327" s="105">
        <f t="shared" si="192"/>
        <v>358620</v>
      </c>
      <c r="AA327" s="62">
        <f t="shared" si="193"/>
        <v>670266.74995112605</v>
      </c>
      <c r="AB327" s="106">
        <f t="shared" si="194"/>
        <v>301450</v>
      </c>
      <c r="AC327" s="107" t="str">
        <f t="shared" si="195"/>
        <v>0</v>
      </c>
      <c r="AD327" s="108">
        <f t="shared" si="196"/>
        <v>0</v>
      </c>
      <c r="AE327" s="106">
        <f t="shared" si="197"/>
        <v>301450</v>
      </c>
      <c r="AF327" s="109">
        <f t="shared" si="198"/>
        <v>368816.74995112605</v>
      </c>
      <c r="AG327" s="101">
        <f t="shared" si="199"/>
        <v>9</v>
      </c>
      <c r="AH327" s="70" t="str">
        <f t="shared" si="200"/>
        <v xml:space="preserve"> </v>
      </c>
      <c r="AI327" s="69">
        <f t="shared" si="201"/>
        <v>9</v>
      </c>
      <c r="AJ327" s="105">
        <f t="shared" si="202"/>
        <v>382995</v>
      </c>
      <c r="AK327" s="110">
        <f t="shared" si="203"/>
        <v>10</v>
      </c>
      <c r="AL327" s="111">
        <f t="shared" si="204"/>
        <v>9</v>
      </c>
      <c r="AM327" s="62">
        <f t="shared" si="205"/>
        <v>684445</v>
      </c>
      <c r="AN327" s="62">
        <f t="shared" si="206"/>
        <v>2241.8000000000002</v>
      </c>
      <c r="AO327" s="62">
        <f t="shared" si="217"/>
        <v>682203.2</v>
      </c>
      <c r="AP327" s="60">
        <f t="shared" si="207"/>
        <v>9</v>
      </c>
      <c r="AQ327" s="62">
        <f t="shared" si="208"/>
        <v>111690</v>
      </c>
      <c r="AR327" s="60">
        <f t="shared" si="209"/>
        <v>10</v>
      </c>
      <c r="AS327" s="62">
        <f t="shared" si="210"/>
        <v>301450</v>
      </c>
      <c r="AT327" s="112">
        <f t="shared" si="211"/>
        <v>9</v>
      </c>
      <c r="AU327" s="62">
        <f t="shared" si="212"/>
        <v>269063.19999999995</v>
      </c>
      <c r="AV327" s="113">
        <f t="shared" si="213"/>
        <v>19</v>
      </c>
      <c r="AW327" s="62">
        <f t="shared" si="214"/>
        <v>1040823.2</v>
      </c>
    </row>
    <row r="328" spans="2:49" s="114" customFormat="1" hidden="1" x14ac:dyDescent="0.25">
      <c r="B328" s="60" t="s">
        <v>631</v>
      </c>
      <c r="C328" s="2" t="str">
        <f t="shared" si="215"/>
        <v>06</v>
      </c>
      <c r="D328" s="60" t="s">
        <v>632</v>
      </c>
      <c r="E328" s="43">
        <v>140</v>
      </c>
      <c r="F328" s="60">
        <v>0</v>
      </c>
      <c r="G328" s="60">
        <v>6019.15</v>
      </c>
      <c r="H328" s="43">
        <f t="shared" si="175"/>
        <v>140</v>
      </c>
      <c r="I328" s="44">
        <f t="shared" si="176"/>
        <v>1.6644137637507325E-4</v>
      </c>
      <c r="J328" s="44">
        <f t="shared" si="177"/>
        <v>1.086673659263625</v>
      </c>
      <c r="K328" s="45">
        <f t="shared" si="178"/>
        <v>0</v>
      </c>
      <c r="L328" s="44">
        <f t="shared" si="179"/>
        <v>1.8086745951837512E-4</v>
      </c>
      <c r="M328" s="44">
        <f t="shared" si="180"/>
        <v>1.8846603079133989E-4</v>
      </c>
      <c r="N328" s="62">
        <f t="shared" si="181"/>
        <v>321043.18084560969</v>
      </c>
      <c r="O328" s="101">
        <f t="shared" si="182"/>
        <v>321043.18084560969</v>
      </c>
      <c r="P328" s="102">
        <f t="shared" si="216"/>
        <v>1.9519204181295453E-4</v>
      </c>
      <c r="Q328" s="101">
        <f t="shared" si="183"/>
        <v>332500.63004064531</v>
      </c>
      <c r="R328" s="101">
        <f t="shared" si="184"/>
        <v>9.2716700139603283</v>
      </c>
      <c r="S328" s="101">
        <f t="shared" si="185"/>
        <v>9</v>
      </c>
      <c r="T328" s="101">
        <f t="shared" si="186"/>
        <v>10</v>
      </c>
      <c r="U328" s="101">
        <f t="shared" si="187"/>
        <v>358620</v>
      </c>
      <c r="V328" s="103" t="str">
        <f t="shared" si="188"/>
        <v>N/D</v>
      </c>
      <c r="W328" s="104" t="str">
        <f t="shared" si="189"/>
        <v xml:space="preserve"> </v>
      </c>
      <c r="X328" s="70" t="str">
        <f t="shared" si="190"/>
        <v xml:space="preserve"> </v>
      </c>
      <c r="Y328" s="69">
        <f t="shared" si="191"/>
        <v>10</v>
      </c>
      <c r="Z328" s="105">
        <f t="shared" si="192"/>
        <v>358620</v>
      </c>
      <c r="AA328" s="62">
        <f t="shared" si="193"/>
        <v>709258.47659019986</v>
      </c>
      <c r="AB328" s="106">
        <f t="shared" si="194"/>
        <v>301450</v>
      </c>
      <c r="AC328" s="107" t="str">
        <f t="shared" si="195"/>
        <v>0</v>
      </c>
      <c r="AD328" s="108">
        <f t="shared" si="196"/>
        <v>0</v>
      </c>
      <c r="AE328" s="106">
        <f t="shared" si="197"/>
        <v>301450</v>
      </c>
      <c r="AF328" s="109">
        <f t="shared" si="198"/>
        <v>407808.47659019986</v>
      </c>
      <c r="AG328" s="101">
        <f t="shared" si="199"/>
        <v>10</v>
      </c>
      <c r="AH328" s="70" t="str">
        <f t="shared" si="200"/>
        <v xml:space="preserve"> </v>
      </c>
      <c r="AI328" s="69">
        <f t="shared" si="201"/>
        <v>10</v>
      </c>
      <c r="AJ328" s="105">
        <f t="shared" si="202"/>
        <v>425550</v>
      </c>
      <c r="AK328" s="110">
        <f t="shared" si="203"/>
        <v>10</v>
      </c>
      <c r="AL328" s="111">
        <f t="shared" si="204"/>
        <v>10</v>
      </c>
      <c r="AM328" s="62">
        <f t="shared" si="205"/>
        <v>727000</v>
      </c>
      <c r="AN328" s="62">
        <f t="shared" si="206"/>
        <v>2381.1999999999998</v>
      </c>
      <c r="AO328" s="62">
        <f t="shared" si="217"/>
        <v>724618.8</v>
      </c>
      <c r="AP328" s="60">
        <f t="shared" si="207"/>
        <v>10</v>
      </c>
      <c r="AQ328" s="62">
        <f t="shared" si="208"/>
        <v>124100</v>
      </c>
      <c r="AR328" s="60">
        <f t="shared" si="209"/>
        <v>10</v>
      </c>
      <c r="AS328" s="62">
        <f t="shared" si="210"/>
        <v>301450</v>
      </c>
      <c r="AT328" s="112">
        <f t="shared" si="211"/>
        <v>10</v>
      </c>
      <c r="AU328" s="62">
        <f t="shared" si="212"/>
        <v>299068.80000000005</v>
      </c>
      <c r="AV328" s="113">
        <f t="shared" si="213"/>
        <v>20</v>
      </c>
      <c r="AW328" s="62">
        <f t="shared" si="214"/>
        <v>1083238.8</v>
      </c>
    </row>
    <row r="329" spans="2:49" s="114" customFormat="1" hidden="1" x14ac:dyDescent="0.25">
      <c r="B329" s="60" t="s">
        <v>633</v>
      </c>
      <c r="C329" s="2" t="str">
        <f t="shared" si="215"/>
        <v>06</v>
      </c>
      <c r="D329" s="60" t="s">
        <v>634</v>
      </c>
      <c r="E329" s="43">
        <v>78</v>
      </c>
      <c r="F329" s="60">
        <v>0</v>
      </c>
      <c r="G329" s="60">
        <v>7287.91</v>
      </c>
      <c r="H329" s="43">
        <f t="shared" si="175"/>
        <v>78</v>
      </c>
      <c r="I329" s="44">
        <f t="shared" si="176"/>
        <v>9.2731623980397968E-5</v>
      </c>
      <c r="J329" s="44">
        <f t="shared" si="177"/>
        <v>0.89749348663150996</v>
      </c>
      <c r="K329" s="45">
        <f t="shared" si="178"/>
        <v>0</v>
      </c>
      <c r="L329" s="44">
        <f t="shared" si="179"/>
        <v>8.322602852716951E-5</v>
      </c>
      <c r="M329" s="44">
        <f t="shared" si="180"/>
        <v>8.67225055121036E-5</v>
      </c>
      <c r="N329" s="62">
        <f t="shared" si="181"/>
        <v>147727.78364145395</v>
      </c>
      <c r="O329" s="101">
        <f t="shared" si="182"/>
        <v>0</v>
      </c>
      <c r="P329" s="102">
        <f t="shared" si="216"/>
        <v>0</v>
      </c>
      <c r="Q329" s="101">
        <f t="shared" si="183"/>
        <v>0</v>
      </c>
      <c r="R329" s="101">
        <f t="shared" si="184"/>
        <v>0</v>
      </c>
      <c r="S329" s="101">
        <f t="shared" si="185"/>
        <v>0</v>
      </c>
      <c r="T329" s="101">
        <f t="shared" si="186"/>
        <v>0</v>
      </c>
      <c r="U329" s="101">
        <f t="shared" si="187"/>
        <v>0</v>
      </c>
      <c r="V329" s="103" t="str">
        <f t="shared" si="188"/>
        <v>N/D</v>
      </c>
      <c r="W329" s="104" t="str">
        <f t="shared" si="189"/>
        <v xml:space="preserve"> </v>
      </c>
      <c r="X329" s="70" t="str">
        <f t="shared" si="190"/>
        <v xml:space="preserve"> </v>
      </c>
      <c r="Y329" s="69">
        <f t="shared" si="191"/>
        <v>0</v>
      </c>
      <c r="Z329" s="105">
        <f t="shared" si="192"/>
        <v>0</v>
      </c>
      <c r="AA329" s="62">
        <f t="shared" si="193"/>
        <v>326364.76657005167</v>
      </c>
      <c r="AB329" s="106">
        <f t="shared" si="194"/>
        <v>0</v>
      </c>
      <c r="AC329" s="107">
        <f t="shared" si="195"/>
        <v>425550</v>
      </c>
      <c r="AD329" s="108">
        <f t="shared" si="196"/>
        <v>10</v>
      </c>
      <c r="AE329" s="106">
        <f t="shared" si="197"/>
        <v>425550</v>
      </c>
      <c r="AF329" s="109">
        <f t="shared" si="198"/>
        <v>0</v>
      </c>
      <c r="AG329" s="101">
        <f t="shared" si="199"/>
        <v>0</v>
      </c>
      <c r="AH329" s="70" t="str">
        <f t="shared" si="200"/>
        <v xml:space="preserve"> </v>
      </c>
      <c r="AI329" s="69">
        <f t="shared" si="201"/>
        <v>10</v>
      </c>
      <c r="AJ329" s="105">
        <f t="shared" si="202"/>
        <v>425550</v>
      </c>
      <c r="AK329" s="110">
        <f t="shared" si="203"/>
        <v>0</v>
      </c>
      <c r="AL329" s="111">
        <f t="shared" si="204"/>
        <v>10</v>
      </c>
      <c r="AM329" s="62">
        <f t="shared" si="205"/>
        <v>425550</v>
      </c>
      <c r="AN329" s="62">
        <f t="shared" si="206"/>
        <v>1393.8</v>
      </c>
      <c r="AO329" s="62">
        <f t="shared" si="217"/>
        <v>424156.2</v>
      </c>
      <c r="AP329" s="60">
        <f t="shared" si="207"/>
        <v>10</v>
      </c>
      <c r="AQ329" s="62">
        <f t="shared" si="208"/>
        <v>124100</v>
      </c>
      <c r="AR329" s="60">
        <f t="shared" si="209"/>
        <v>0</v>
      </c>
      <c r="AS329" s="62">
        <f t="shared" si="210"/>
        <v>0</v>
      </c>
      <c r="AT329" s="112">
        <f t="shared" si="211"/>
        <v>10</v>
      </c>
      <c r="AU329" s="62">
        <f t="shared" si="212"/>
        <v>300056.2</v>
      </c>
      <c r="AV329" s="113">
        <f t="shared" si="213"/>
        <v>10</v>
      </c>
      <c r="AW329" s="62">
        <f t="shared" si="214"/>
        <v>424156.2</v>
      </c>
    </row>
    <row r="330" spans="2:49" s="114" customFormat="1" hidden="1" x14ac:dyDescent="0.25">
      <c r="B330" s="60" t="s">
        <v>635</v>
      </c>
      <c r="C330" s="2" t="str">
        <f t="shared" si="215"/>
        <v>06</v>
      </c>
      <c r="D330" s="60" t="s">
        <v>636</v>
      </c>
      <c r="E330" s="43">
        <v>84</v>
      </c>
      <c r="F330" s="60">
        <v>30</v>
      </c>
      <c r="G330" s="60">
        <v>6099.45</v>
      </c>
      <c r="H330" s="43">
        <f t="shared" si="175"/>
        <v>54</v>
      </c>
      <c r="I330" s="44">
        <f t="shared" si="176"/>
        <v>6.4198816601813971E-5</v>
      </c>
      <c r="J330" s="44">
        <f t="shared" si="177"/>
        <v>1.0723674685679279</v>
      </c>
      <c r="K330" s="45">
        <f t="shared" si="178"/>
        <v>0.35714285714285715</v>
      </c>
      <c r="L330" s="44">
        <f t="shared" si="179"/>
        <v>6.8844722444343911E-5</v>
      </c>
      <c r="M330" s="44">
        <f t="shared" si="180"/>
        <v>7.1737014577234067E-5</v>
      </c>
      <c r="N330" s="62">
        <f t="shared" si="181"/>
        <v>122200.69180393312</v>
      </c>
      <c r="O330" s="101">
        <f t="shared" si="182"/>
        <v>0</v>
      </c>
      <c r="P330" s="102">
        <f t="shared" si="216"/>
        <v>0</v>
      </c>
      <c r="Q330" s="101">
        <f t="shared" si="183"/>
        <v>0</v>
      </c>
      <c r="R330" s="101">
        <f t="shared" si="184"/>
        <v>0</v>
      </c>
      <c r="S330" s="101">
        <f t="shared" si="185"/>
        <v>0</v>
      </c>
      <c r="T330" s="101">
        <f t="shared" si="186"/>
        <v>0</v>
      </c>
      <c r="U330" s="101">
        <f t="shared" si="187"/>
        <v>0</v>
      </c>
      <c r="V330" s="103">
        <f t="shared" si="188"/>
        <v>0</v>
      </c>
      <c r="W330" s="104" t="str">
        <f t="shared" si="189"/>
        <v xml:space="preserve"> </v>
      </c>
      <c r="X330" s="70" t="str">
        <f t="shared" si="190"/>
        <v xml:space="preserve"> </v>
      </c>
      <c r="Y330" s="69">
        <f t="shared" si="191"/>
        <v>0</v>
      </c>
      <c r="Z330" s="105">
        <f t="shared" si="192"/>
        <v>0</v>
      </c>
      <c r="AA330" s="62">
        <f t="shared" si="193"/>
        <v>269969.52957803768</v>
      </c>
      <c r="AB330" s="106">
        <f t="shared" si="194"/>
        <v>0</v>
      </c>
      <c r="AC330" s="107">
        <f t="shared" si="195"/>
        <v>425550</v>
      </c>
      <c r="AD330" s="108">
        <f t="shared" si="196"/>
        <v>10</v>
      </c>
      <c r="AE330" s="106">
        <f t="shared" si="197"/>
        <v>425550</v>
      </c>
      <c r="AF330" s="109">
        <f t="shared" si="198"/>
        <v>0</v>
      </c>
      <c r="AG330" s="101">
        <f t="shared" si="199"/>
        <v>0</v>
      </c>
      <c r="AH330" s="70" t="str">
        <f t="shared" si="200"/>
        <v xml:space="preserve"> </v>
      </c>
      <c r="AI330" s="69">
        <f t="shared" si="201"/>
        <v>10</v>
      </c>
      <c r="AJ330" s="105">
        <f t="shared" si="202"/>
        <v>425550</v>
      </c>
      <c r="AK330" s="110">
        <f t="shared" si="203"/>
        <v>0</v>
      </c>
      <c r="AL330" s="111">
        <f t="shared" si="204"/>
        <v>10</v>
      </c>
      <c r="AM330" s="62">
        <f t="shared" si="205"/>
        <v>425550</v>
      </c>
      <c r="AN330" s="62">
        <f t="shared" si="206"/>
        <v>1393.8</v>
      </c>
      <c r="AO330" s="62">
        <f t="shared" si="217"/>
        <v>424156.2</v>
      </c>
      <c r="AP330" s="60">
        <f t="shared" si="207"/>
        <v>10</v>
      </c>
      <c r="AQ330" s="62">
        <f t="shared" si="208"/>
        <v>124100</v>
      </c>
      <c r="AR330" s="60">
        <f t="shared" si="209"/>
        <v>0</v>
      </c>
      <c r="AS330" s="62">
        <f t="shared" si="210"/>
        <v>0</v>
      </c>
      <c r="AT330" s="112">
        <f t="shared" si="211"/>
        <v>10</v>
      </c>
      <c r="AU330" s="62">
        <f t="shared" si="212"/>
        <v>300056.2</v>
      </c>
      <c r="AV330" s="113">
        <f t="shared" si="213"/>
        <v>10</v>
      </c>
      <c r="AW330" s="62">
        <f t="shared" si="214"/>
        <v>424156.2</v>
      </c>
    </row>
    <row r="331" spans="2:49" s="114" customFormat="1" hidden="1" x14ac:dyDescent="0.25">
      <c r="B331" s="60" t="s">
        <v>637</v>
      </c>
      <c r="C331" s="2" t="str">
        <f t="shared" si="215"/>
        <v>06</v>
      </c>
      <c r="D331" s="60" t="s">
        <v>638</v>
      </c>
      <c r="E331" s="43">
        <v>119</v>
      </c>
      <c r="F331" s="60">
        <v>0</v>
      </c>
      <c r="G331" s="60">
        <v>6260.88</v>
      </c>
      <c r="H331" s="43">
        <f t="shared" ref="H331:H394" si="218">E331-F331</f>
        <v>119</v>
      </c>
      <c r="I331" s="44">
        <f t="shared" ref="I331:I394" si="219">H331/$G$3</f>
        <v>1.4147516991881227E-4</v>
      </c>
      <c r="J331" s="44">
        <f t="shared" ref="J331:J394" si="220">1/(G331/$G$4)</f>
        <v>1.0447176365234037</v>
      </c>
      <c r="K331" s="45">
        <f t="shared" ref="K331:K394" si="221">F331/E331</f>
        <v>0</v>
      </c>
      <c r="L331" s="44">
        <f t="shared" ref="L331:L394" si="222">J331*I331</f>
        <v>1.4780160514432848E-4</v>
      </c>
      <c r="M331" s="44">
        <f t="shared" ref="M331:M394" si="223">L331/$G$5</f>
        <v>1.5401101967327902E-4</v>
      </c>
      <c r="N331" s="62">
        <f t="shared" ref="N331:N394" si="224">M331*$N$7</f>
        <v>262350.66040058638</v>
      </c>
      <c r="O331" s="101">
        <f t="shared" ref="O331:O394" si="225">IF(E331&lt;=$O$8,0,N331)</f>
        <v>262350.66040058638</v>
      </c>
      <c r="P331" s="102">
        <f t="shared" si="216"/>
        <v>1.5950739380193808E-4</v>
      </c>
      <c r="Q331" s="101">
        <f t="shared" ref="Q331:Q394" si="226">P331*$N$7</f>
        <v>271713.47992818535</v>
      </c>
      <c r="R331" s="101">
        <f t="shared" ref="R331:R394" si="227">Q331/$R$3</f>
        <v>7.57664045307527</v>
      </c>
      <c r="S331" s="101">
        <f t="shared" ref="S331:S394" si="228">ROUND(R331,0)</f>
        <v>8</v>
      </c>
      <c r="T331" s="101">
        <f t="shared" ref="T331:T394" si="229">IF(AND(Q331&gt;0,S331&lt;$T$8),$T$8,S331)</f>
        <v>10</v>
      </c>
      <c r="U331" s="101">
        <f t="shared" ref="U331:U394" si="230">T331*$R$3</f>
        <v>358620</v>
      </c>
      <c r="V331" s="103" t="str">
        <f t="shared" ref="V331:V394" si="231">IF(K331&lt;$V$10,"N/D",T331/$T$2489)</f>
        <v>N/D</v>
      </c>
      <c r="W331" s="104" t="str">
        <f t="shared" ref="W331:W394" si="232">IF(AND(T331&gt;10,V331&lt;&gt;"N/D"),V331/$V$2489," ")</f>
        <v xml:space="preserve"> </v>
      </c>
      <c r="X331" s="70" t="str">
        <f t="shared" ref="X331:X394" si="233">IF(W331=" "," ",ROUND(W331/$W$2489*$X$2491,0))</f>
        <v xml:space="preserve"> </v>
      </c>
      <c r="Y331" s="69">
        <f t="shared" ref="Y331:Y394" si="234">IF(X331=" ",T331,T331-X331)</f>
        <v>10</v>
      </c>
      <c r="Z331" s="105">
        <f t="shared" ref="Z331:Z394" si="235">Y331*$R$3</f>
        <v>358620</v>
      </c>
      <c r="AA331" s="62">
        <f t="shared" ref="AA331:AA394" si="236">$AA$7*M331</f>
        <v>579593.1539117049</v>
      </c>
      <c r="AB331" s="106">
        <f t="shared" ref="AB331:AB394" si="237">Y331*$AC$3</f>
        <v>301450</v>
      </c>
      <c r="AC331" s="107" t="str">
        <f t="shared" ref="AC331:AC394" si="238">IF(Z331=0,$AC$8*$AC$5,"0")</f>
        <v>0</v>
      </c>
      <c r="AD331" s="108">
        <f t="shared" ref="AD331:AD394" si="239">AC331/$AC$5</f>
        <v>0</v>
      </c>
      <c r="AE331" s="106">
        <f t="shared" ref="AE331:AE394" si="240">AB331+AC331</f>
        <v>301450</v>
      </c>
      <c r="AF331" s="109">
        <f t="shared" ref="AF331:AF394" si="241">IF(AA331&lt;AE331,0,AA331-AE331)</f>
        <v>278143.1539117049</v>
      </c>
      <c r="AG331" s="101">
        <f t="shared" ref="AG331:AG394" si="242">ROUND(AF331/$AC$5,0)</f>
        <v>7</v>
      </c>
      <c r="AH331" s="70" t="str">
        <f t="shared" ref="AH331:AH394" si="243">IF(W331=" "," ",ROUND(W331/$W$2489*$AH$2491,0))</f>
        <v xml:space="preserve"> </v>
      </c>
      <c r="AI331" s="69">
        <f t="shared" ref="AI331:AI394" si="244">IF(AH331=" ",AD331+AG331,AD331+AG331-AH331)</f>
        <v>7</v>
      </c>
      <c r="AJ331" s="105">
        <f t="shared" ref="AJ331:AJ394" si="245">AI331*$AC$5</f>
        <v>297885</v>
      </c>
      <c r="AK331" s="110">
        <f t="shared" ref="AK331:AK394" si="246">Y331</f>
        <v>10</v>
      </c>
      <c r="AL331" s="111">
        <f t="shared" ref="AL331:AL394" si="247">AI331</f>
        <v>7</v>
      </c>
      <c r="AM331" s="62">
        <f t="shared" ref="AM331:AM394" si="248">AB331+AJ331</f>
        <v>599335</v>
      </c>
      <c r="AN331" s="62">
        <f t="shared" ref="AN331:AN394" si="249">ROUND(AM331/$AM$2489*(-$AM$2491),1)</f>
        <v>1963</v>
      </c>
      <c r="AO331" s="62">
        <f t="shared" si="217"/>
        <v>597372</v>
      </c>
      <c r="AP331" s="60">
        <f t="shared" ref="AP331:AP394" si="250">AL331</f>
        <v>7</v>
      </c>
      <c r="AQ331" s="62">
        <f t="shared" ref="AQ331:AQ394" si="251">AL331*$AC$4</f>
        <v>86870</v>
      </c>
      <c r="AR331" s="60">
        <f t="shared" ref="AR331:AR394" si="252">Y331</f>
        <v>10</v>
      </c>
      <c r="AS331" s="62">
        <f t="shared" ref="AS331:AS394" si="253">AB331</f>
        <v>301450</v>
      </c>
      <c r="AT331" s="112">
        <f t="shared" ref="AT331:AT394" si="254">AL331</f>
        <v>7</v>
      </c>
      <c r="AU331" s="62">
        <f t="shared" ref="AU331:AU394" si="255">AO331-AQ331-AS331</f>
        <v>209052</v>
      </c>
      <c r="AV331" s="113">
        <f t="shared" ref="AV331:AV394" si="256">AK331+AL331</f>
        <v>17</v>
      </c>
      <c r="AW331" s="62">
        <f t="shared" ref="AW331:AW394" si="257">Z331+AO331</f>
        <v>955992</v>
      </c>
    </row>
    <row r="332" spans="2:49" s="114" customFormat="1" hidden="1" x14ac:dyDescent="0.25">
      <c r="B332" s="60" t="s">
        <v>639</v>
      </c>
      <c r="C332" s="2" t="str">
        <f t="shared" ref="C332:C395" si="258">MID(B332,1,2)</f>
        <v>06</v>
      </c>
      <c r="D332" s="60" t="s">
        <v>640</v>
      </c>
      <c r="E332" s="43">
        <v>112</v>
      </c>
      <c r="F332" s="60">
        <v>23</v>
      </c>
      <c r="G332" s="60">
        <v>6328.78</v>
      </c>
      <c r="H332" s="43">
        <f t="shared" si="218"/>
        <v>89</v>
      </c>
      <c r="I332" s="44">
        <f t="shared" si="219"/>
        <v>1.0580916069558229E-4</v>
      </c>
      <c r="J332" s="44">
        <f t="shared" si="220"/>
        <v>1.033509105413152</v>
      </c>
      <c r="K332" s="45">
        <f t="shared" si="221"/>
        <v>0.20535714285714285</v>
      </c>
      <c r="L332" s="44">
        <f t="shared" si="222"/>
        <v>1.0935473101500769E-4</v>
      </c>
      <c r="M332" s="44">
        <f t="shared" si="223"/>
        <v>1.139489223630042E-4</v>
      </c>
      <c r="N332" s="62">
        <f t="shared" si="224"/>
        <v>194106.72753993861</v>
      </c>
      <c r="O332" s="101">
        <f t="shared" si="225"/>
        <v>194106.72753993861</v>
      </c>
      <c r="P332" s="102">
        <f t="shared" si="216"/>
        <v>1.1801555285602509E-4</v>
      </c>
      <c r="Q332" s="101">
        <f t="shared" si="226"/>
        <v>201034.04480407006</v>
      </c>
      <c r="R332" s="101">
        <f t="shared" si="227"/>
        <v>5.6057677988977206</v>
      </c>
      <c r="S332" s="101">
        <f t="shared" si="228"/>
        <v>6</v>
      </c>
      <c r="T332" s="101">
        <f t="shared" si="229"/>
        <v>10</v>
      </c>
      <c r="U332" s="101">
        <f t="shared" si="230"/>
        <v>358620</v>
      </c>
      <c r="V332" s="103">
        <f t="shared" si="231"/>
        <v>2.0377389248889431E-4</v>
      </c>
      <c r="W332" s="104" t="str">
        <f t="shared" si="232"/>
        <v xml:space="preserve"> </v>
      </c>
      <c r="X332" s="70" t="str">
        <f t="shared" si="233"/>
        <v xml:space="preserve"> </v>
      </c>
      <c r="Y332" s="69">
        <f t="shared" si="234"/>
        <v>10</v>
      </c>
      <c r="Z332" s="105">
        <f t="shared" si="235"/>
        <v>358620</v>
      </c>
      <c r="AA332" s="62">
        <f t="shared" si="236"/>
        <v>428826.5569393686</v>
      </c>
      <c r="AB332" s="106">
        <f t="shared" si="237"/>
        <v>301450</v>
      </c>
      <c r="AC332" s="107" t="str">
        <f t="shared" si="238"/>
        <v>0</v>
      </c>
      <c r="AD332" s="108">
        <f t="shared" si="239"/>
        <v>0</v>
      </c>
      <c r="AE332" s="106">
        <f t="shared" si="240"/>
        <v>301450</v>
      </c>
      <c r="AF332" s="109">
        <f t="shared" si="241"/>
        <v>127376.5569393686</v>
      </c>
      <c r="AG332" s="101">
        <f t="shared" si="242"/>
        <v>3</v>
      </c>
      <c r="AH332" s="70" t="str">
        <f t="shared" si="243"/>
        <v xml:space="preserve"> </v>
      </c>
      <c r="AI332" s="69">
        <f t="shared" si="244"/>
        <v>3</v>
      </c>
      <c r="AJ332" s="105">
        <f t="shared" si="245"/>
        <v>127665</v>
      </c>
      <c r="AK332" s="110">
        <f t="shared" si="246"/>
        <v>10</v>
      </c>
      <c r="AL332" s="111">
        <f t="shared" si="247"/>
        <v>3</v>
      </c>
      <c r="AM332" s="62">
        <f t="shared" si="248"/>
        <v>429115</v>
      </c>
      <c r="AN332" s="62">
        <f t="shared" si="249"/>
        <v>1405.5</v>
      </c>
      <c r="AO332" s="62">
        <f t="shared" si="217"/>
        <v>427709.5</v>
      </c>
      <c r="AP332" s="60">
        <f t="shared" si="250"/>
        <v>3</v>
      </c>
      <c r="AQ332" s="62">
        <f t="shared" si="251"/>
        <v>37230</v>
      </c>
      <c r="AR332" s="60">
        <f t="shared" si="252"/>
        <v>10</v>
      </c>
      <c r="AS332" s="62">
        <f t="shared" si="253"/>
        <v>301450</v>
      </c>
      <c r="AT332" s="112">
        <f t="shared" si="254"/>
        <v>3</v>
      </c>
      <c r="AU332" s="62">
        <f t="shared" si="255"/>
        <v>89029.5</v>
      </c>
      <c r="AV332" s="113">
        <f t="shared" si="256"/>
        <v>13</v>
      </c>
      <c r="AW332" s="62">
        <f t="shared" si="257"/>
        <v>786329.5</v>
      </c>
    </row>
    <row r="333" spans="2:49" s="114" customFormat="1" hidden="1" x14ac:dyDescent="0.25">
      <c r="B333" s="60" t="s">
        <v>641</v>
      </c>
      <c r="C333" s="2" t="str">
        <f t="shared" si="258"/>
        <v>06</v>
      </c>
      <c r="D333" s="60" t="s">
        <v>642</v>
      </c>
      <c r="E333" s="43">
        <v>316</v>
      </c>
      <c r="F333" s="60">
        <v>0</v>
      </c>
      <c r="G333" s="60">
        <v>6755.75</v>
      </c>
      <c r="H333" s="43">
        <f t="shared" si="218"/>
        <v>316</v>
      </c>
      <c r="I333" s="44">
        <f t="shared" si="219"/>
        <v>3.7568196381802251E-4</v>
      </c>
      <c r="J333" s="44">
        <f t="shared" si="220"/>
        <v>0.96819032026890406</v>
      </c>
      <c r="K333" s="45">
        <f t="shared" si="221"/>
        <v>0</v>
      </c>
      <c r="L333" s="44">
        <f t="shared" si="222"/>
        <v>3.6373164086822205E-4</v>
      </c>
      <c r="M333" s="44">
        <f t="shared" si="223"/>
        <v>3.7901266933364821E-4</v>
      </c>
      <c r="N333" s="62">
        <f t="shared" si="224"/>
        <v>645630.58092085063</v>
      </c>
      <c r="O333" s="101">
        <f t="shared" si="225"/>
        <v>645630.58092085063</v>
      </c>
      <c r="P333" s="102">
        <f t="shared" si="216"/>
        <v>3.9253894449615804E-4</v>
      </c>
      <c r="Q333" s="101">
        <f t="shared" si="226"/>
        <v>668671.96607090416</v>
      </c>
      <c r="R333" s="101">
        <f t="shared" si="227"/>
        <v>18.645696449470307</v>
      </c>
      <c r="S333" s="101">
        <f t="shared" si="228"/>
        <v>19</v>
      </c>
      <c r="T333" s="101">
        <f t="shared" si="229"/>
        <v>19</v>
      </c>
      <c r="U333" s="101">
        <f t="shared" si="230"/>
        <v>681378</v>
      </c>
      <c r="V333" s="103" t="str">
        <f t="shared" si="231"/>
        <v>N/D</v>
      </c>
      <c r="W333" s="104" t="str">
        <f t="shared" si="232"/>
        <v xml:space="preserve"> </v>
      </c>
      <c r="X333" s="70" t="str">
        <f t="shared" si="233"/>
        <v xml:space="preserve"> </v>
      </c>
      <c r="Y333" s="69">
        <f t="shared" si="234"/>
        <v>19</v>
      </c>
      <c r="Z333" s="105">
        <f t="shared" si="235"/>
        <v>681378</v>
      </c>
      <c r="AA333" s="62">
        <f t="shared" si="236"/>
        <v>1426346.951390886</v>
      </c>
      <c r="AB333" s="106">
        <f t="shared" si="237"/>
        <v>572755</v>
      </c>
      <c r="AC333" s="107" t="str">
        <f t="shared" si="238"/>
        <v>0</v>
      </c>
      <c r="AD333" s="108">
        <f t="shared" si="239"/>
        <v>0</v>
      </c>
      <c r="AE333" s="106">
        <f t="shared" si="240"/>
        <v>572755</v>
      </c>
      <c r="AF333" s="109">
        <f t="shared" si="241"/>
        <v>853591.95139088598</v>
      </c>
      <c r="AG333" s="101">
        <f t="shared" si="242"/>
        <v>20</v>
      </c>
      <c r="AH333" s="70" t="str">
        <f t="shared" si="243"/>
        <v xml:space="preserve"> </v>
      </c>
      <c r="AI333" s="69">
        <f t="shared" si="244"/>
        <v>20</v>
      </c>
      <c r="AJ333" s="105">
        <f t="shared" si="245"/>
        <v>851100</v>
      </c>
      <c r="AK333" s="110">
        <f t="shared" si="246"/>
        <v>19</v>
      </c>
      <c r="AL333" s="111">
        <f t="shared" si="247"/>
        <v>20</v>
      </c>
      <c r="AM333" s="62">
        <f t="shared" si="248"/>
        <v>1423855</v>
      </c>
      <c r="AN333" s="62">
        <f t="shared" si="249"/>
        <v>4663.6000000000004</v>
      </c>
      <c r="AO333" s="62">
        <f t="shared" si="217"/>
        <v>1419191.4</v>
      </c>
      <c r="AP333" s="60">
        <f t="shared" si="250"/>
        <v>20</v>
      </c>
      <c r="AQ333" s="62">
        <f t="shared" si="251"/>
        <v>248200</v>
      </c>
      <c r="AR333" s="60">
        <f t="shared" si="252"/>
        <v>19</v>
      </c>
      <c r="AS333" s="62">
        <f t="shared" si="253"/>
        <v>572755</v>
      </c>
      <c r="AT333" s="112">
        <f t="shared" si="254"/>
        <v>20</v>
      </c>
      <c r="AU333" s="62">
        <f t="shared" si="255"/>
        <v>598236.39999999991</v>
      </c>
      <c r="AV333" s="113">
        <f t="shared" si="256"/>
        <v>39</v>
      </c>
      <c r="AW333" s="62">
        <f t="shared" si="257"/>
        <v>2100569.4</v>
      </c>
    </row>
    <row r="334" spans="2:49" s="114" customFormat="1" hidden="1" x14ac:dyDescent="0.25">
      <c r="B334" s="60" t="s">
        <v>643</v>
      </c>
      <c r="C334" s="2" t="str">
        <f t="shared" si="258"/>
        <v>06</v>
      </c>
      <c r="D334" s="60" t="s">
        <v>644</v>
      </c>
      <c r="E334" s="43">
        <v>174</v>
      </c>
      <c r="F334" s="60">
        <v>0</v>
      </c>
      <c r="G334" s="60">
        <v>6626.57</v>
      </c>
      <c r="H334" s="43">
        <f t="shared" si="218"/>
        <v>174</v>
      </c>
      <c r="I334" s="44">
        <f t="shared" si="219"/>
        <v>2.0686285349473391E-4</v>
      </c>
      <c r="J334" s="44">
        <f t="shared" si="220"/>
        <v>0.98706446263400938</v>
      </c>
      <c r="K334" s="45">
        <f t="shared" si="221"/>
        <v>0</v>
      </c>
      <c r="L334" s="44">
        <f t="shared" si="222"/>
        <v>2.0418697132371734E-4</v>
      </c>
      <c r="M334" s="44">
        <f t="shared" si="223"/>
        <v>2.1276523774458477E-4</v>
      </c>
      <c r="N334" s="62">
        <f t="shared" si="224"/>
        <v>362435.75785028207</v>
      </c>
      <c r="O334" s="101">
        <f t="shared" si="225"/>
        <v>362435.75785028207</v>
      </c>
      <c r="P334" s="102">
        <f t="shared" si="216"/>
        <v>2.2035844341712816E-4</v>
      </c>
      <c r="Q334" s="101">
        <f t="shared" si="226"/>
        <v>375370.43308959459</v>
      </c>
      <c r="R334" s="101">
        <f t="shared" si="227"/>
        <v>10.467080282460392</v>
      </c>
      <c r="S334" s="101">
        <f t="shared" si="228"/>
        <v>10</v>
      </c>
      <c r="T334" s="101">
        <f t="shared" si="229"/>
        <v>10</v>
      </c>
      <c r="U334" s="101">
        <f t="shared" si="230"/>
        <v>358620</v>
      </c>
      <c r="V334" s="103" t="str">
        <f t="shared" si="231"/>
        <v>N/D</v>
      </c>
      <c r="W334" s="104" t="str">
        <f t="shared" si="232"/>
        <v xml:space="preserve"> </v>
      </c>
      <c r="X334" s="70" t="str">
        <f t="shared" si="233"/>
        <v xml:space="preserve"> </v>
      </c>
      <c r="Y334" s="69">
        <f t="shared" si="234"/>
        <v>10</v>
      </c>
      <c r="Z334" s="105">
        <f t="shared" si="235"/>
        <v>358620</v>
      </c>
      <c r="AA334" s="62">
        <f t="shared" si="236"/>
        <v>800704.23174110847</v>
      </c>
      <c r="AB334" s="106">
        <f t="shared" si="237"/>
        <v>301450</v>
      </c>
      <c r="AC334" s="107" t="str">
        <f t="shared" si="238"/>
        <v>0</v>
      </c>
      <c r="AD334" s="108">
        <f t="shared" si="239"/>
        <v>0</v>
      </c>
      <c r="AE334" s="106">
        <f t="shared" si="240"/>
        <v>301450</v>
      </c>
      <c r="AF334" s="109">
        <f t="shared" si="241"/>
        <v>499254.23174110847</v>
      </c>
      <c r="AG334" s="101">
        <f t="shared" si="242"/>
        <v>12</v>
      </c>
      <c r="AH334" s="70" t="str">
        <f t="shared" si="243"/>
        <v xml:space="preserve"> </v>
      </c>
      <c r="AI334" s="69">
        <f t="shared" si="244"/>
        <v>12</v>
      </c>
      <c r="AJ334" s="105">
        <f t="shared" si="245"/>
        <v>510660</v>
      </c>
      <c r="AK334" s="110">
        <f t="shared" si="246"/>
        <v>10</v>
      </c>
      <c r="AL334" s="111">
        <f t="shared" si="247"/>
        <v>12</v>
      </c>
      <c r="AM334" s="62">
        <f t="shared" si="248"/>
        <v>812110</v>
      </c>
      <c r="AN334" s="62">
        <f t="shared" si="249"/>
        <v>2659.9</v>
      </c>
      <c r="AO334" s="62">
        <f t="shared" si="217"/>
        <v>809450.1</v>
      </c>
      <c r="AP334" s="60">
        <f t="shared" si="250"/>
        <v>12</v>
      </c>
      <c r="AQ334" s="62">
        <f t="shared" si="251"/>
        <v>148920</v>
      </c>
      <c r="AR334" s="60">
        <f t="shared" si="252"/>
        <v>10</v>
      </c>
      <c r="AS334" s="62">
        <f t="shared" si="253"/>
        <v>301450</v>
      </c>
      <c r="AT334" s="112">
        <f t="shared" si="254"/>
        <v>12</v>
      </c>
      <c r="AU334" s="62">
        <f t="shared" si="255"/>
        <v>359080.1</v>
      </c>
      <c r="AV334" s="113">
        <f t="shared" si="256"/>
        <v>22</v>
      </c>
      <c r="AW334" s="62">
        <f t="shared" si="257"/>
        <v>1168070.1000000001</v>
      </c>
    </row>
    <row r="335" spans="2:49" s="114" customFormat="1" hidden="1" x14ac:dyDescent="0.25">
      <c r="B335" s="60" t="s">
        <v>645</v>
      </c>
      <c r="C335" s="2" t="str">
        <f t="shared" si="258"/>
        <v>06</v>
      </c>
      <c r="D335" s="60" t="s">
        <v>646</v>
      </c>
      <c r="E335" s="43">
        <v>88</v>
      </c>
      <c r="F335" s="60">
        <v>0</v>
      </c>
      <c r="G335" s="60">
        <v>6125.71</v>
      </c>
      <c r="H335" s="43">
        <f t="shared" si="218"/>
        <v>88</v>
      </c>
      <c r="I335" s="44">
        <f t="shared" si="219"/>
        <v>1.0462029372147462E-4</v>
      </c>
      <c r="J335" s="44">
        <f t="shared" si="220"/>
        <v>1.0677703900701547</v>
      </c>
      <c r="K335" s="45">
        <f t="shared" si="221"/>
        <v>0</v>
      </c>
      <c r="L335" s="44">
        <f t="shared" si="222"/>
        <v>1.1171045183623311E-4</v>
      </c>
      <c r="M335" s="44">
        <f t="shared" si="223"/>
        <v>1.1640361130490182E-4</v>
      </c>
      <c r="N335" s="62">
        <f t="shared" si="224"/>
        <v>198288.17680474464</v>
      </c>
      <c r="O335" s="101">
        <f t="shared" si="225"/>
        <v>0</v>
      </c>
      <c r="P335" s="102">
        <f t="shared" si="216"/>
        <v>0</v>
      </c>
      <c r="Q335" s="101">
        <f t="shared" si="226"/>
        <v>0</v>
      </c>
      <c r="R335" s="101">
        <f t="shared" si="227"/>
        <v>0</v>
      </c>
      <c r="S335" s="101">
        <f t="shared" si="228"/>
        <v>0</v>
      </c>
      <c r="T335" s="101">
        <f t="shared" si="229"/>
        <v>0</v>
      </c>
      <c r="U335" s="101">
        <f t="shared" si="230"/>
        <v>0</v>
      </c>
      <c r="V335" s="103" t="str">
        <f t="shared" si="231"/>
        <v>N/D</v>
      </c>
      <c r="W335" s="104" t="str">
        <f t="shared" si="232"/>
        <v xml:space="preserve"> </v>
      </c>
      <c r="X335" s="70" t="str">
        <f t="shared" si="233"/>
        <v xml:space="preserve"> </v>
      </c>
      <c r="Y335" s="69">
        <f t="shared" si="234"/>
        <v>0</v>
      </c>
      <c r="Z335" s="105">
        <f t="shared" si="235"/>
        <v>0</v>
      </c>
      <c r="AA335" s="62">
        <f t="shared" si="236"/>
        <v>438064.34335702111</v>
      </c>
      <c r="AB335" s="106">
        <f t="shared" si="237"/>
        <v>0</v>
      </c>
      <c r="AC335" s="107">
        <f t="shared" si="238"/>
        <v>425550</v>
      </c>
      <c r="AD335" s="108">
        <f t="shared" si="239"/>
        <v>10</v>
      </c>
      <c r="AE335" s="106">
        <f t="shared" si="240"/>
        <v>425550</v>
      </c>
      <c r="AF335" s="109">
        <f t="shared" si="241"/>
        <v>12514.343357021105</v>
      </c>
      <c r="AG335" s="101">
        <f t="shared" si="242"/>
        <v>0</v>
      </c>
      <c r="AH335" s="70" t="str">
        <f t="shared" si="243"/>
        <v xml:space="preserve"> </v>
      </c>
      <c r="AI335" s="69">
        <f t="shared" si="244"/>
        <v>10</v>
      </c>
      <c r="AJ335" s="105">
        <f t="shared" si="245"/>
        <v>425550</v>
      </c>
      <c r="AK335" s="110">
        <f t="shared" si="246"/>
        <v>0</v>
      </c>
      <c r="AL335" s="111">
        <f t="shared" si="247"/>
        <v>10</v>
      </c>
      <c r="AM335" s="62">
        <f t="shared" si="248"/>
        <v>425550</v>
      </c>
      <c r="AN335" s="62">
        <f t="shared" si="249"/>
        <v>1393.8</v>
      </c>
      <c r="AO335" s="62">
        <f t="shared" si="217"/>
        <v>424156.2</v>
      </c>
      <c r="AP335" s="60">
        <f t="shared" si="250"/>
        <v>10</v>
      </c>
      <c r="AQ335" s="62">
        <f t="shared" si="251"/>
        <v>124100</v>
      </c>
      <c r="AR335" s="60">
        <f t="shared" si="252"/>
        <v>0</v>
      </c>
      <c r="AS335" s="62">
        <f t="shared" si="253"/>
        <v>0</v>
      </c>
      <c r="AT335" s="112">
        <f t="shared" si="254"/>
        <v>10</v>
      </c>
      <c r="AU335" s="62">
        <f t="shared" si="255"/>
        <v>300056.2</v>
      </c>
      <c r="AV335" s="113">
        <f t="shared" si="256"/>
        <v>10</v>
      </c>
      <c r="AW335" s="62">
        <f t="shared" si="257"/>
        <v>424156.2</v>
      </c>
    </row>
    <row r="336" spans="2:49" s="114" customFormat="1" hidden="1" x14ac:dyDescent="0.25">
      <c r="B336" s="60" t="s">
        <v>647</v>
      </c>
      <c r="C336" s="2" t="str">
        <f t="shared" si="258"/>
        <v>06</v>
      </c>
      <c r="D336" s="60" t="s">
        <v>648</v>
      </c>
      <c r="E336" s="43">
        <v>64</v>
      </c>
      <c r="F336" s="60">
        <v>0</v>
      </c>
      <c r="G336" s="60">
        <v>6254.04</v>
      </c>
      <c r="H336" s="43">
        <f t="shared" si="218"/>
        <v>64</v>
      </c>
      <c r="I336" s="44">
        <f t="shared" si="219"/>
        <v>7.6087486342890634E-5</v>
      </c>
      <c r="J336" s="44">
        <f t="shared" si="220"/>
        <v>1.0458602369279135</v>
      </c>
      <c r="K336" s="45">
        <f t="shared" si="221"/>
        <v>0</v>
      </c>
      <c r="L336" s="44">
        <f t="shared" si="222"/>
        <v>7.9576876493824987E-5</v>
      </c>
      <c r="M336" s="44">
        <f t="shared" si="223"/>
        <v>8.2920045957964077E-5</v>
      </c>
      <c r="N336" s="62">
        <f t="shared" si="224"/>
        <v>141250.46937334965</v>
      </c>
      <c r="O336" s="101">
        <f t="shared" si="225"/>
        <v>0</v>
      </c>
      <c r="P336" s="102">
        <f t="shared" si="216"/>
        <v>0</v>
      </c>
      <c r="Q336" s="101">
        <f t="shared" si="226"/>
        <v>0</v>
      </c>
      <c r="R336" s="101">
        <f t="shared" si="227"/>
        <v>0</v>
      </c>
      <c r="S336" s="101">
        <f t="shared" si="228"/>
        <v>0</v>
      </c>
      <c r="T336" s="101">
        <f t="shared" si="229"/>
        <v>0</v>
      </c>
      <c r="U336" s="101">
        <f t="shared" si="230"/>
        <v>0</v>
      </c>
      <c r="V336" s="103" t="str">
        <f t="shared" si="231"/>
        <v>N/D</v>
      </c>
      <c r="W336" s="104" t="str">
        <f t="shared" si="232"/>
        <v xml:space="preserve"> </v>
      </c>
      <c r="X336" s="70" t="str">
        <f t="shared" si="233"/>
        <v xml:space="preserve"> </v>
      </c>
      <c r="Y336" s="69">
        <f t="shared" si="234"/>
        <v>0</v>
      </c>
      <c r="Z336" s="105">
        <f t="shared" si="235"/>
        <v>0</v>
      </c>
      <c r="AA336" s="62">
        <f t="shared" si="236"/>
        <v>312054.88452212571</v>
      </c>
      <c r="AB336" s="106">
        <f t="shared" si="237"/>
        <v>0</v>
      </c>
      <c r="AC336" s="107">
        <f t="shared" si="238"/>
        <v>425550</v>
      </c>
      <c r="AD336" s="108">
        <f t="shared" si="239"/>
        <v>10</v>
      </c>
      <c r="AE336" s="106">
        <f t="shared" si="240"/>
        <v>425550</v>
      </c>
      <c r="AF336" s="109">
        <f t="shared" si="241"/>
        <v>0</v>
      </c>
      <c r="AG336" s="101">
        <f t="shared" si="242"/>
        <v>0</v>
      </c>
      <c r="AH336" s="70" t="str">
        <f t="shared" si="243"/>
        <v xml:space="preserve"> </v>
      </c>
      <c r="AI336" s="69">
        <f t="shared" si="244"/>
        <v>10</v>
      </c>
      <c r="AJ336" s="105">
        <f t="shared" si="245"/>
        <v>425550</v>
      </c>
      <c r="AK336" s="110">
        <f t="shared" si="246"/>
        <v>0</v>
      </c>
      <c r="AL336" s="111">
        <f t="shared" si="247"/>
        <v>10</v>
      </c>
      <c r="AM336" s="62">
        <f t="shared" si="248"/>
        <v>425550</v>
      </c>
      <c r="AN336" s="62">
        <f t="shared" si="249"/>
        <v>1393.8</v>
      </c>
      <c r="AO336" s="62">
        <f t="shared" si="217"/>
        <v>424156.2</v>
      </c>
      <c r="AP336" s="60">
        <f t="shared" si="250"/>
        <v>10</v>
      </c>
      <c r="AQ336" s="62">
        <f t="shared" si="251"/>
        <v>124100</v>
      </c>
      <c r="AR336" s="60">
        <f t="shared" si="252"/>
        <v>0</v>
      </c>
      <c r="AS336" s="62">
        <f t="shared" si="253"/>
        <v>0</v>
      </c>
      <c r="AT336" s="112">
        <f t="shared" si="254"/>
        <v>10</v>
      </c>
      <c r="AU336" s="62">
        <f t="shared" si="255"/>
        <v>300056.2</v>
      </c>
      <c r="AV336" s="113">
        <f t="shared" si="256"/>
        <v>10</v>
      </c>
      <c r="AW336" s="62">
        <f t="shared" si="257"/>
        <v>424156.2</v>
      </c>
    </row>
    <row r="337" spans="2:49" s="114" customFormat="1" hidden="1" x14ac:dyDescent="0.25">
      <c r="B337" s="60" t="s">
        <v>649</v>
      </c>
      <c r="C337" s="2" t="str">
        <f t="shared" si="258"/>
        <v>06</v>
      </c>
      <c r="D337" s="60" t="s">
        <v>650</v>
      </c>
      <c r="E337" s="43">
        <v>60</v>
      </c>
      <c r="F337" s="60">
        <v>0</v>
      </c>
      <c r="G337" s="60">
        <v>7170.8</v>
      </c>
      <c r="H337" s="43">
        <f t="shared" si="218"/>
        <v>60</v>
      </c>
      <c r="I337" s="44">
        <f t="shared" si="219"/>
        <v>7.1332018446459964E-5</v>
      </c>
      <c r="J337" s="44">
        <f t="shared" si="220"/>
        <v>0.91215091149615779</v>
      </c>
      <c r="K337" s="45">
        <f t="shared" si="221"/>
        <v>0</v>
      </c>
      <c r="L337" s="44">
        <f t="shared" si="222"/>
        <v>6.5065565644799203E-5</v>
      </c>
      <c r="M337" s="44">
        <f t="shared" si="223"/>
        <v>6.7799088519971483E-5</v>
      </c>
      <c r="N337" s="62">
        <f t="shared" si="224"/>
        <v>115492.61660305993</v>
      </c>
      <c r="O337" s="101">
        <f t="shared" si="225"/>
        <v>0</v>
      </c>
      <c r="P337" s="102">
        <f t="shared" si="216"/>
        <v>0</v>
      </c>
      <c r="Q337" s="101">
        <f t="shared" si="226"/>
        <v>0</v>
      </c>
      <c r="R337" s="101">
        <f t="shared" si="227"/>
        <v>0</v>
      </c>
      <c r="S337" s="101">
        <f t="shared" si="228"/>
        <v>0</v>
      </c>
      <c r="T337" s="101">
        <f t="shared" si="229"/>
        <v>0</v>
      </c>
      <c r="U337" s="101">
        <f t="shared" si="230"/>
        <v>0</v>
      </c>
      <c r="V337" s="103" t="str">
        <f t="shared" si="231"/>
        <v>N/D</v>
      </c>
      <c r="W337" s="104" t="str">
        <f t="shared" si="232"/>
        <v xml:space="preserve"> </v>
      </c>
      <c r="X337" s="70" t="str">
        <f t="shared" si="233"/>
        <v xml:space="preserve"> </v>
      </c>
      <c r="Y337" s="69">
        <f t="shared" si="234"/>
        <v>0</v>
      </c>
      <c r="Z337" s="105">
        <f t="shared" si="235"/>
        <v>0</v>
      </c>
      <c r="AA337" s="62">
        <f t="shared" si="236"/>
        <v>255149.8433747919</v>
      </c>
      <c r="AB337" s="106">
        <f t="shared" si="237"/>
        <v>0</v>
      </c>
      <c r="AC337" s="107">
        <f t="shared" si="238"/>
        <v>425550</v>
      </c>
      <c r="AD337" s="108">
        <f t="shared" si="239"/>
        <v>10</v>
      </c>
      <c r="AE337" s="106">
        <f t="shared" si="240"/>
        <v>425550</v>
      </c>
      <c r="AF337" s="109">
        <f t="shared" si="241"/>
        <v>0</v>
      </c>
      <c r="AG337" s="101">
        <f t="shared" si="242"/>
        <v>0</v>
      </c>
      <c r="AH337" s="70" t="str">
        <f t="shared" si="243"/>
        <v xml:space="preserve"> </v>
      </c>
      <c r="AI337" s="69">
        <f t="shared" si="244"/>
        <v>10</v>
      </c>
      <c r="AJ337" s="105">
        <f t="shared" si="245"/>
        <v>425550</v>
      </c>
      <c r="AK337" s="110">
        <f t="shared" si="246"/>
        <v>0</v>
      </c>
      <c r="AL337" s="111">
        <f t="shared" si="247"/>
        <v>10</v>
      </c>
      <c r="AM337" s="62">
        <f t="shared" si="248"/>
        <v>425550</v>
      </c>
      <c r="AN337" s="62">
        <f t="shared" si="249"/>
        <v>1393.8</v>
      </c>
      <c r="AO337" s="62">
        <f t="shared" si="217"/>
        <v>424156.2</v>
      </c>
      <c r="AP337" s="60">
        <f t="shared" si="250"/>
        <v>10</v>
      </c>
      <c r="AQ337" s="62">
        <f t="shared" si="251"/>
        <v>124100</v>
      </c>
      <c r="AR337" s="60">
        <f t="shared" si="252"/>
        <v>0</v>
      </c>
      <c r="AS337" s="62">
        <f t="shared" si="253"/>
        <v>0</v>
      </c>
      <c r="AT337" s="112">
        <f t="shared" si="254"/>
        <v>10</v>
      </c>
      <c r="AU337" s="62">
        <f t="shared" si="255"/>
        <v>300056.2</v>
      </c>
      <c r="AV337" s="113">
        <f t="shared" si="256"/>
        <v>10</v>
      </c>
      <c r="AW337" s="62">
        <f t="shared" si="257"/>
        <v>424156.2</v>
      </c>
    </row>
    <row r="338" spans="2:49" s="114" customFormat="1" hidden="1" x14ac:dyDescent="0.25">
      <c r="B338" s="60" t="s">
        <v>651</v>
      </c>
      <c r="C338" s="2" t="str">
        <f t="shared" si="258"/>
        <v>06</v>
      </c>
      <c r="D338" s="60" t="s">
        <v>652</v>
      </c>
      <c r="E338" s="43">
        <v>56</v>
      </c>
      <c r="F338" s="60">
        <v>0</v>
      </c>
      <c r="G338" s="60">
        <v>6811.32</v>
      </c>
      <c r="H338" s="43">
        <f t="shared" si="218"/>
        <v>56</v>
      </c>
      <c r="I338" s="44">
        <f t="shared" si="219"/>
        <v>6.6576550550029307E-5</v>
      </c>
      <c r="J338" s="44">
        <f t="shared" si="220"/>
        <v>0.96029136146248417</v>
      </c>
      <c r="K338" s="45">
        <f t="shared" si="221"/>
        <v>0</v>
      </c>
      <c r="L338" s="44">
        <f t="shared" si="222"/>
        <v>6.3932886369163542E-5</v>
      </c>
      <c r="M338" s="44">
        <f t="shared" si="223"/>
        <v>6.6618823325739703E-5</v>
      </c>
      <c r="N338" s="62">
        <f t="shared" si="224"/>
        <v>113482.0893446117</v>
      </c>
      <c r="O338" s="101">
        <f t="shared" si="225"/>
        <v>0</v>
      </c>
      <c r="P338" s="102">
        <f t="shared" si="216"/>
        <v>0</v>
      </c>
      <c r="Q338" s="101">
        <f t="shared" si="226"/>
        <v>0</v>
      </c>
      <c r="R338" s="101">
        <f t="shared" si="227"/>
        <v>0</v>
      </c>
      <c r="S338" s="101">
        <f t="shared" si="228"/>
        <v>0</v>
      </c>
      <c r="T338" s="101">
        <f t="shared" si="229"/>
        <v>0</v>
      </c>
      <c r="U338" s="101">
        <f t="shared" si="230"/>
        <v>0</v>
      </c>
      <c r="V338" s="103" t="str">
        <f t="shared" si="231"/>
        <v>N/D</v>
      </c>
      <c r="W338" s="104" t="str">
        <f t="shared" si="232"/>
        <v xml:space="preserve"> </v>
      </c>
      <c r="X338" s="70" t="str">
        <f t="shared" si="233"/>
        <v xml:space="preserve"> </v>
      </c>
      <c r="Y338" s="69">
        <f t="shared" si="234"/>
        <v>0</v>
      </c>
      <c r="Z338" s="105">
        <f t="shared" si="235"/>
        <v>0</v>
      </c>
      <c r="AA338" s="62">
        <f t="shared" si="236"/>
        <v>250708.12467292103</v>
      </c>
      <c r="AB338" s="106">
        <f t="shared" si="237"/>
        <v>0</v>
      </c>
      <c r="AC338" s="107">
        <f t="shared" si="238"/>
        <v>425550</v>
      </c>
      <c r="AD338" s="108">
        <f t="shared" si="239"/>
        <v>10</v>
      </c>
      <c r="AE338" s="106">
        <f t="shared" si="240"/>
        <v>425550</v>
      </c>
      <c r="AF338" s="109">
        <f t="shared" si="241"/>
        <v>0</v>
      </c>
      <c r="AG338" s="101">
        <f t="shared" si="242"/>
        <v>0</v>
      </c>
      <c r="AH338" s="70" t="str">
        <f t="shared" si="243"/>
        <v xml:space="preserve"> </v>
      </c>
      <c r="AI338" s="69">
        <f t="shared" si="244"/>
        <v>10</v>
      </c>
      <c r="AJ338" s="105">
        <f t="shared" si="245"/>
        <v>425550</v>
      </c>
      <c r="AK338" s="110">
        <f t="shared" si="246"/>
        <v>0</v>
      </c>
      <c r="AL338" s="111">
        <f t="shared" si="247"/>
        <v>10</v>
      </c>
      <c r="AM338" s="62">
        <f t="shared" si="248"/>
        <v>425550</v>
      </c>
      <c r="AN338" s="62">
        <f t="shared" si="249"/>
        <v>1393.8</v>
      </c>
      <c r="AO338" s="62">
        <f t="shared" si="217"/>
        <v>424156.2</v>
      </c>
      <c r="AP338" s="60">
        <f t="shared" si="250"/>
        <v>10</v>
      </c>
      <c r="AQ338" s="62">
        <f t="shared" si="251"/>
        <v>124100</v>
      </c>
      <c r="AR338" s="60">
        <f t="shared" si="252"/>
        <v>0</v>
      </c>
      <c r="AS338" s="62">
        <f t="shared" si="253"/>
        <v>0</v>
      </c>
      <c r="AT338" s="112">
        <f t="shared" si="254"/>
        <v>10</v>
      </c>
      <c r="AU338" s="62">
        <f t="shared" si="255"/>
        <v>300056.2</v>
      </c>
      <c r="AV338" s="113">
        <f t="shared" si="256"/>
        <v>10</v>
      </c>
      <c r="AW338" s="62">
        <f t="shared" si="257"/>
        <v>424156.2</v>
      </c>
    </row>
    <row r="339" spans="2:49" s="114" customFormat="1" hidden="1" x14ac:dyDescent="0.25">
      <c r="B339" s="60" t="s">
        <v>653</v>
      </c>
      <c r="C339" s="2" t="str">
        <f t="shared" si="258"/>
        <v>06</v>
      </c>
      <c r="D339" s="60" t="s">
        <v>654</v>
      </c>
      <c r="E339" s="43">
        <v>134</v>
      </c>
      <c r="F339" s="60">
        <v>0</v>
      </c>
      <c r="G339" s="60">
        <v>7388.92</v>
      </c>
      <c r="H339" s="43">
        <f t="shared" si="218"/>
        <v>134</v>
      </c>
      <c r="I339" s="44">
        <f t="shared" si="219"/>
        <v>1.5930817453042726E-4</v>
      </c>
      <c r="J339" s="44">
        <f t="shared" si="220"/>
        <v>0.88522432996387124</v>
      </c>
      <c r="K339" s="45">
        <f t="shared" si="221"/>
        <v>0</v>
      </c>
      <c r="L339" s="44">
        <f t="shared" si="222"/>
        <v>1.4102347205646493E-4</v>
      </c>
      <c r="M339" s="44">
        <f t="shared" si="223"/>
        <v>1.4694812487370173E-4</v>
      </c>
      <c r="N339" s="62">
        <f t="shared" si="224"/>
        <v>250319.34524573674</v>
      </c>
      <c r="O339" s="101">
        <f t="shared" si="225"/>
        <v>250319.34524573674</v>
      </c>
      <c r="P339" s="102">
        <f t="shared" si="216"/>
        <v>1.5219243708930946E-4</v>
      </c>
      <c r="Q339" s="101">
        <f t="shared" si="226"/>
        <v>259252.78894366362</v>
      </c>
      <c r="R339" s="101">
        <f t="shared" si="227"/>
        <v>7.2291782093487154</v>
      </c>
      <c r="S339" s="101">
        <f t="shared" si="228"/>
        <v>7</v>
      </c>
      <c r="T339" s="101">
        <f t="shared" si="229"/>
        <v>10</v>
      </c>
      <c r="U339" s="101">
        <f t="shared" si="230"/>
        <v>358620</v>
      </c>
      <c r="V339" s="103" t="str">
        <f t="shared" si="231"/>
        <v>N/D</v>
      </c>
      <c r="W339" s="104" t="str">
        <f t="shared" si="232"/>
        <v xml:space="preserve"> </v>
      </c>
      <c r="X339" s="70" t="str">
        <f t="shared" si="233"/>
        <v xml:space="preserve"> </v>
      </c>
      <c r="Y339" s="69">
        <f t="shared" si="234"/>
        <v>10</v>
      </c>
      <c r="Z339" s="105">
        <f t="shared" si="235"/>
        <v>358620</v>
      </c>
      <c r="AA339" s="62">
        <f t="shared" si="236"/>
        <v>553013.20215683826</v>
      </c>
      <c r="AB339" s="106">
        <f t="shared" si="237"/>
        <v>301450</v>
      </c>
      <c r="AC339" s="107" t="str">
        <f t="shared" si="238"/>
        <v>0</v>
      </c>
      <c r="AD339" s="108">
        <f t="shared" si="239"/>
        <v>0</v>
      </c>
      <c r="AE339" s="106">
        <f t="shared" si="240"/>
        <v>301450</v>
      </c>
      <c r="AF339" s="109">
        <f t="shared" si="241"/>
        <v>251563.20215683826</v>
      </c>
      <c r="AG339" s="101">
        <f t="shared" si="242"/>
        <v>6</v>
      </c>
      <c r="AH339" s="70" t="str">
        <f t="shared" si="243"/>
        <v xml:space="preserve"> </v>
      </c>
      <c r="AI339" s="69">
        <f t="shared" si="244"/>
        <v>6</v>
      </c>
      <c r="AJ339" s="105">
        <f t="shared" si="245"/>
        <v>255330</v>
      </c>
      <c r="AK339" s="110">
        <f t="shared" si="246"/>
        <v>10</v>
      </c>
      <c r="AL339" s="111">
        <f t="shared" si="247"/>
        <v>6</v>
      </c>
      <c r="AM339" s="62">
        <f t="shared" si="248"/>
        <v>556780</v>
      </c>
      <c r="AN339" s="62">
        <f t="shared" si="249"/>
        <v>1823.6</v>
      </c>
      <c r="AO339" s="62">
        <f t="shared" si="217"/>
        <v>554956.4</v>
      </c>
      <c r="AP339" s="60">
        <f t="shared" si="250"/>
        <v>6</v>
      </c>
      <c r="AQ339" s="62">
        <f t="shared" si="251"/>
        <v>74460</v>
      </c>
      <c r="AR339" s="60">
        <f t="shared" si="252"/>
        <v>10</v>
      </c>
      <c r="AS339" s="62">
        <f t="shared" si="253"/>
        <v>301450</v>
      </c>
      <c r="AT339" s="112">
        <f t="shared" si="254"/>
        <v>6</v>
      </c>
      <c r="AU339" s="62">
        <f t="shared" si="255"/>
        <v>179046.40000000002</v>
      </c>
      <c r="AV339" s="113">
        <f t="shared" si="256"/>
        <v>16</v>
      </c>
      <c r="AW339" s="62">
        <f t="shared" si="257"/>
        <v>913576.4</v>
      </c>
    </row>
    <row r="340" spans="2:49" s="114" customFormat="1" hidden="1" x14ac:dyDescent="0.25">
      <c r="B340" s="60" t="s">
        <v>655</v>
      </c>
      <c r="C340" s="2" t="str">
        <f t="shared" si="258"/>
        <v>06</v>
      </c>
      <c r="D340" s="60" t="s">
        <v>656</v>
      </c>
      <c r="E340" s="43">
        <v>76</v>
      </c>
      <c r="F340" s="60">
        <v>0</v>
      </c>
      <c r="G340" s="60">
        <v>6958.16</v>
      </c>
      <c r="H340" s="43">
        <f t="shared" si="218"/>
        <v>76</v>
      </c>
      <c r="I340" s="44">
        <f t="shared" si="219"/>
        <v>9.0353890032182632E-5</v>
      </c>
      <c r="J340" s="44">
        <f t="shared" si="220"/>
        <v>0.94002606380949094</v>
      </c>
      <c r="K340" s="45">
        <f t="shared" si="221"/>
        <v>0</v>
      </c>
      <c r="L340" s="44">
        <f t="shared" si="222"/>
        <v>8.4935011596828233E-5</v>
      </c>
      <c r="M340" s="44">
        <f t="shared" si="223"/>
        <v>8.8503286072000035E-5</v>
      </c>
      <c r="N340" s="62">
        <f t="shared" si="224"/>
        <v>150761.26109591441</v>
      </c>
      <c r="O340" s="101">
        <f t="shared" si="225"/>
        <v>0</v>
      </c>
      <c r="P340" s="102">
        <f t="shared" si="216"/>
        <v>0</v>
      </c>
      <c r="Q340" s="101">
        <f t="shared" si="226"/>
        <v>0</v>
      </c>
      <c r="R340" s="101">
        <f t="shared" si="227"/>
        <v>0</v>
      </c>
      <c r="S340" s="101">
        <f t="shared" si="228"/>
        <v>0</v>
      </c>
      <c r="T340" s="101">
        <f t="shared" si="229"/>
        <v>0</v>
      </c>
      <c r="U340" s="101">
        <f t="shared" si="230"/>
        <v>0</v>
      </c>
      <c r="V340" s="103" t="str">
        <f t="shared" si="231"/>
        <v>N/D</v>
      </c>
      <c r="W340" s="104" t="str">
        <f t="shared" si="232"/>
        <v xml:space="preserve"> </v>
      </c>
      <c r="X340" s="70" t="str">
        <f t="shared" si="233"/>
        <v xml:space="preserve"> </v>
      </c>
      <c r="Y340" s="69">
        <f t="shared" si="234"/>
        <v>0</v>
      </c>
      <c r="Z340" s="105">
        <f t="shared" si="235"/>
        <v>0</v>
      </c>
      <c r="AA340" s="62">
        <f t="shared" si="236"/>
        <v>333066.41833058541</v>
      </c>
      <c r="AB340" s="106">
        <f t="shared" si="237"/>
        <v>0</v>
      </c>
      <c r="AC340" s="107">
        <f t="shared" si="238"/>
        <v>425550</v>
      </c>
      <c r="AD340" s="108">
        <f t="shared" si="239"/>
        <v>10</v>
      </c>
      <c r="AE340" s="106">
        <f t="shared" si="240"/>
        <v>425550</v>
      </c>
      <c r="AF340" s="109">
        <f t="shared" si="241"/>
        <v>0</v>
      </c>
      <c r="AG340" s="101">
        <f t="shared" si="242"/>
        <v>0</v>
      </c>
      <c r="AH340" s="70" t="str">
        <f t="shared" si="243"/>
        <v xml:space="preserve"> </v>
      </c>
      <c r="AI340" s="69">
        <f t="shared" si="244"/>
        <v>10</v>
      </c>
      <c r="AJ340" s="105">
        <f t="shared" si="245"/>
        <v>425550</v>
      </c>
      <c r="AK340" s="110">
        <f t="shared" si="246"/>
        <v>0</v>
      </c>
      <c r="AL340" s="111">
        <f t="shared" si="247"/>
        <v>10</v>
      </c>
      <c r="AM340" s="62">
        <f t="shared" si="248"/>
        <v>425550</v>
      </c>
      <c r="AN340" s="62">
        <f t="shared" si="249"/>
        <v>1393.8</v>
      </c>
      <c r="AO340" s="62">
        <f t="shared" si="217"/>
        <v>424156.2</v>
      </c>
      <c r="AP340" s="60">
        <f t="shared" si="250"/>
        <v>10</v>
      </c>
      <c r="AQ340" s="62">
        <f t="shared" si="251"/>
        <v>124100</v>
      </c>
      <c r="AR340" s="60">
        <f t="shared" si="252"/>
        <v>0</v>
      </c>
      <c r="AS340" s="62">
        <f t="shared" si="253"/>
        <v>0</v>
      </c>
      <c r="AT340" s="112">
        <f t="shared" si="254"/>
        <v>10</v>
      </c>
      <c r="AU340" s="62">
        <f t="shared" si="255"/>
        <v>300056.2</v>
      </c>
      <c r="AV340" s="113">
        <f t="shared" si="256"/>
        <v>10</v>
      </c>
      <c r="AW340" s="62">
        <f t="shared" si="257"/>
        <v>424156.2</v>
      </c>
    </row>
    <row r="341" spans="2:49" s="114" customFormat="1" hidden="1" x14ac:dyDescent="0.25">
      <c r="B341" s="60" t="s">
        <v>657</v>
      </c>
      <c r="C341" s="2" t="str">
        <f t="shared" si="258"/>
        <v>06</v>
      </c>
      <c r="D341" s="60" t="s">
        <v>658</v>
      </c>
      <c r="E341" s="43">
        <v>122</v>
      </c>
      <c r="F341" s="60">
        <v>40</v>
      </c>
      <c r="G341" s="60">
        <v>7117.32</v>
      </c>
      <c r="H341" s="43">
        <f t="shared" si="218"/>
        <v>82</v>
      </c>
      <c r="I341" s="44">
        <f t="shared" si="219"/>
        <v>9.7487091876828625E-5</v>
      </c>
      <c r="J341" s="44">
        <f t="shared" si="220"/>
        <v>0.91900487208059323</v>
      </c>
      <c r="K341" s="45">
        <f t="shared" si="221"/>
        <v>0.32786885245901637</v>
      </c>
      <c r="L341" s="44">
        <f t="shared" si="222"/>
        <v>8.9591112399773926E-5</v>
      </c>
      <c r="M341" s="44">
        <f t="shared" si="223"/>
        <v>9.3354998146865522E-5</v>
      </c>
      <c r="N341" s="62">
        <f t="shared" si="224"/>
        <v>159025.92858279098</v>
      </c>
      <c r="O341" s="101">
        <f t="shared" si="225"/>
        <v>159025.92858279098</v>
      </c>
      <c r="P341" s="102">
        <f t="shared" si="216"/>
        <v>9.6686668813574783E-5</v>
      </c>
      <c r="Q341" s="101">
        <f t="shared" si="226"/>
        <v>164701.27572030551</v>
      </c>
      <c r="R341" s="101">
        <f t="shared" si="227"/>
        <v>4.5926405588172861</v>
      </c>
      <c r="S341" s="101">
        <f t="shared" si="228"/>
        <v>5</v>
      </c>
      <c r="T341" s="101">
        <f t="shared" si="229"/>
        <v>10</v>
      </c>
      <c r="U341" s="101">
        <f t="shared" si="230"/>
        <v>358620</v>
      </c>
      <c r="V341" s="103">
        <f t="shared" si="231"/>
        <v>2.0377389248889431E-4</v>
      </c>
      <c r="W341" s="104" t="str">
        <f t="shared" si="232"/>
        <v xml:space="preserve"> </v>
      </c>
      <c r="X341" s="70" t="str">
        <f t="shared" si="233"/>
        <v xml:space="preserve"> </v>
      </c>
      <c r="Y341" s="69">
        <f t="shared" si="234"/>
        <v>10</v>
      </c>
      <c r="Z341" s="105">
        <f t="shared" si="235"/>
        <v>358620</v>
      </c>
      <c r="AA341" s="62">
        <f t="shared" si="236"/>
        <v>351324.97612280212</v>
      </c>
      <c r="AB341" s="106">
        <f t="shared" si="237"/>
        <v>301450</v>
      </c>
      <c r="AC341" s="107" t="str">
        <f t="shared" si="238"/>
        <v>0</v>
      </c>
      <c r="AD341" s="108">
        <f t="shared" si="239"/>
        <v>0</v>
      </c>
      <c r="AE341" s="106">
        <f t="shared" si="240"/>
        <v>301450</v>
      </c>
      <c r="AF341" s="109">
        <f t="shared" si="241"/>
        <v>49874.976122802123</v>
      </c>
      <c r="AG341" s="101">
        <f t="shared" si="242"/>
        <v>1</v>
      </c>
      <c r="AH341" s="70" t="str">
        <f t="shared" si="243"/>
        <v xml:space="preserve"> </v>
      </c>
      <c r="AI341" s="69">
        <f t="shared" si="244"/>
        <v>1</v>
      </c>
      <c r="AJ341" s="105">
        <f t="shared" si="245"/>
        <v>42555</v>
      </c>
      <c r="AK341" s="110">
        <f t="shared" si="246"/>
        <v>10</v>
      </c>
      <c r="AL341" s="111">
        <f t="shared" si="247"/>
        <v>1</v>
      </c>
      <c r="AM341" s="62">
        <f t="shared" si="248"/>
        <v>344005</v>
      </c>
      <c r="AN341" s="62">
        <f t="shared" si="249"/>
        <v>1126.7</v>
      </c>
      <c r="AO341" s="62">
        <f t="shared" si="217"/>
        <v>342878.3</v>
      </c>
      <c r="AP341" s="60">
        <f t="shared" si="250"/>
        <v>1</v>
      </c>
      <c r="AQ341" s="62">
        <f t="shared" si="251"/>
        <v>12410</v>
      </c>
      <c r="AR341" s="60">
        <f t="shared" si="252"/>
        <v>10</v>
      </c>
      <c r="AS341" s="62">
        <f t="shared" si="253"/>
        <v>301450</v>
      </c>
      <c r="AT341" s="112">
        <f t="shared" si="254"/>
        <v>1</v>
      </c>
      <c r="AU341" s="62">
        <f t="shared" si="255"/>
        <v>29018.299999999988</v>
      </c>
      <c r="AV341" s="113">
        <f t="shared" si="256"/>
        <v>11</v>
      </c>
      <c r="AW341" s="62">
        <f t="shared" si="257"/>
        <v>701498.3</v>
      </c>
    </row>
    <row r="342" spans="2:49" s="114" customFormat="1" hidden="1" x14ac:dyDescent="0.25">
      <c r="B342" s="60" t="s">
        <v>659</v>
      </c>
      <c r="C342" s="2" t="str">
        <f t="shared" si="258"/>
        <v>06</v>
      </c>
      <c r="D342" s="60" t="s">
        <v>660</v>
      </c>
      <c r="E342" s="43">
        <v>111</v>
      </c>
      <c r="F342" s="60">
        <v>0</v>
      </c>
      <c r="G342" s="60">
        <v>5888.09</v>
      </c>
      <c r="H342" s="43">
        <f t="shared" si="218"/>
        <v>111</v>
      </c>
      <c r="I342" s="44">
        <f t="shared" si="219"/>
        <v>1.3196423412595095E-4</v>
      </c>
      <c r="J342" s="44">
        <f t="shared" si="220"/>
        <v>1.1108613754471564</v>
      </c>
      <c r="K342" s="45">
        <f t="shared" si="221"/>
        <v>0</v>
      </c>
      <c r="L342" s="44">
        <f t="shared" si="222"/>
        <v>1.4659397063098445E-4</v>
      </c>
      <c r="M342" s="44">
        <f t="shared" si="223"/>
        <v>1.5275265023533457E-4</v>
      </c>
      <c r="N342" s="62">
        <f t="shared" si="224"/>
        <v>260207.08616951518</v>
      </c>
      <c r="O342" s="101">
        <f t="shared" si="225"/>
        <v>260207.08616951518</v>
      </c>
      <c r="P342" s="102">
        <f t="shared" si="216"/>
        <v>1.5820411543969923E-4</v>
      </c>
      <c r="Q342" s="101">
        <f t="shared" si="226"/>
        <v>269493.40541829308</v>
      </c>
      <c r="R342" s="101">
        <f t="shared" si="227"/>
        <v>7.5147344101916538</v>
      </c>
      <c r="S342" s="101">
        <f t="shared" si="228"/>
        <v>8</v>
      </c>
      <c r="T342" s="101">
        <f t="shared" si="229"/>
        <v>10</v>
      </c>
      <c r="U342" s="101">
        <f t="shared" si="230"/>
        <v>358620</v>
      </c>
      <c r="V342" s="103" t="str">
        <f t="shared" si="231"/>
        <v>N/D</v>
      </c>
      <c r="W342" s="104" t="str">
        <f t="shared" si="232"/>
        <v xml:space="preserve"> </v>
      </c>
      <c r="X342" s="70" t="str">
        <f t="shared" si="233"/>
        <v xml:space="preserve"> </v>
      </c>
      <c r="Y342" s="69">
        <f t="shared" si="234"/>
        <v>10</v>
      </c>
      <c r="Z342" s="105">
        <f t="shared" si="235"/>
        <v>358620</v>
      </c>
      <c r="AA342" s="62">
        <f t="shared" si="236"/>
        <v>574857.50374283025</v>
      </c>
      <c r="AB342" s="106">
        <f t="shared" si="237"/>
        <v>301450</v>
      </c>
      <c r="AC342" s="107" t="str">
        <f t="shared" si="238"/>
        <v>0</v>
      </c>
      <c r="AD342" s="108">
        <f t="shared" si="239"/>
        <v>0</v>
      </c>
      <c r="AE342" s="106">
        <f t="shared" si="240"/>
        <v>301450</v>
      </c>
      <c r="AF342" s="109">
        <f t="shared" si="241"/>
        <v>273407.50374283025</v>
      </c>
      <c r="AG342" s="101">
        <f t="shared" si="242"/>
        <v>6</v>
      </c>
      <c r="AH342" s="70" t="str">
        <f t="shared" si="243"/>
        <v xml:space="preserve"> </v>
      </c>
      <c r="AI342" s="69">
        <f t="shared" si="244"/>
        <v>6</v>
      </c>
      <c r="AJ342" s="105">
        <f t="shared" si="245"/>
        <v>255330</v>
      </c>
      <c r="AK342" s="110">
        <f t="shared" si="246"/>
        <v>10</v>
      </c>
      <c r="AL342" s="111">
        <f t="shared" si="247"/>
        <v>6</v>
      </c>
      <c r="AM342" s="62">
        <f t="shared" si="248"/>
        <v>556780</v>
      </c>
      <c r="AN342" s="62">
        <f t="shared" si="249"/>
        <v>1823.6</v>
      </c>
      <c r="AO342" s="62">
        <f t="shared" si="217"/>
        <v>554956.4</v>
      </c>
      <c r="AP342" s="60">
        <f t="shared" si="250"/>
        <v>6</v>
      </c>
      <c r="AQ342" s="62">
        <f t="shared" si="251"/>
        <v>74460</v>
      </c>
      <c r="AR342" s="60">
        <f t="shared" si="252"/>
        <v>10</v>
      </c>
      <c r="AS342" s="62">
        <f t="shared" si="253"/>
        <v>301450</v>
      </c>
      <c r="AT342" s="112">
        <f t="shared" si="254"/>
        <v>6</v>
      </c>
      <c r="AU342" s="62">
        <f t="shared" si="255"/>
        <v>179046.40000000002</v>
      </c>
      <c r="AV342" s="113">
        <f t="shared" si="256"/>
        <v>16</v>
      </c>
      <c r="AW342" s="62">
        <f t="shared" si="257"/>
        <v>913576.4</v>
      </c>
    </row>
    <row r="343" spans="2:49" s="114" customFormat="1" hidden="1" x14ac:dyDescent="0.25">
      <c r="B343" s="60" t="s">
        <v>661</v>
      </c>
      <c r="C343" s="2" t="str">
        <f t="shared" si="258"/>
        <v>06</v>
      </c>
      <c r="D343" s="60" t="s">
        <v>662</v>
      </c>
      <c r="E343" s="43">
        <v>531</v>
      </c>
      <c r="F343" s="60">
        <v>151</v>
      </c>
      <c r="G343" s="60">
        <v>5370.99</v>
      </c>
      <c r="H343" s="43">
        <f t="shared" si="218"/>
        <v>380</v>
      </c>
      <c r="I343" s="44">
        <f t="shared" si="219"/>
        <v>4.5176945016091313E-4</v>
      </c>
      <c r="J343" s="44">
        <f t="shared" si="220"/>
        <v>1.2178111961028877</v>
      </c>
      <c r="K343" s="45">
        <f t="shared" si="221"/>
        <v>0.28436911487758948</v>
      </c>
      <c r="L343" s="44">
        <f t="shared" si="222"/>
        <v>5.5016989446320553E-4</v>
      </c>
      <c r="M343" s="44">
        <f t="shared" si="223"/>
        <v>5.7328353340329056E-4</v>
      </c>
      <c r="N343" s="62">
        <f t="shared" si="224"/>
        <v>976562.02721206704</v>
      </c>
      <c r="O343" s="101">
        <f t="shared" si="225"/>
        <v>976562.02721206704</v>
      </c>
      <c r="P343" s="102">
        <f t="shared" si="216"/>
        <v>5.9374298356515973E-4</v>
      </c>
      <c r="Q343" s="101">
        <f t="shared" si="226"/>
        <v>1011413.7558272405</v>
      </c>
      <c r="R343" s="101">
        <f t="shared" si="227"/>
        <v>28.20293781237077</v>
      </c>
      <c r="S343" s="101">
        <f t="shared" si="228"/>
        <v>28</v>
      </c>
      <c r="T343" s="101">
        <f t="shared" si="229"/>
        <v>28</v>
      </c>
      <c r="U343" s="101">
        <f t="shared" si="230"/>
        <v>1004136</v>
      </c>
      <c r="V343" s="103">
        <f t="shared" si="231"/>
        <v>5.7056689896890409E-4</v>
      </c>
      <c r="W343" s="104">
        <f t="shared" si="232"/>
        <v>1.5201693903034914E-3</v>
      </c>
      <c r="X343" s="70">
        <f t="shared" si="233"/>
        <v>3</v>
      </c>
      <c r="Y343" s="69">
        <f t="shared" si="234"/>
        <v>25</v>
      </c>
      <c r="Z343" s="105">
        <f t="shared" si="235"/>
        <v>896550</v>
      </c>
      <c r="AA343" s="62">
        <f t="shared" si="236"/>
        <v>2157450.8883568454</v>
      </c>
      <c r="AB343" s="106">
        <f t="shared" si="237"/>
        <v>753625</v>
      </c>
      <c r="AC343" s="107" t="str">
        <f t="shared" si="238"/>
        <v>0</v>
      </c>
      <c r="AD343" s="108">
        <f t="shared" si="239"/>
        <v>0</v>
      </c>
      <c r="AE343" s="106">
        <f t="shared" si="240"/>
        <v>753625</v>
      </c>
      <c r="AF343" s="109">
        <f t="shared" si="241"/>
        <v>1403825.8883568454</v>
      </c>
      <c r="AG343" s="101">
        <f t="shared" si="242"/>
        <v>33</v>
      </c>
      <c r="AH343" s="70">
        <f t="shared" si="243"/>
        <v>1</v>
      </c>
      <c r="AI343" s="69">
        <f t="shared" si="244"/>
        <v>32</v>
      </c>
      <c r="AJ343" s="105">
        <f t="shared" si="245"/>
        <v>1361760</v>
      </c>
      <c r="AK343" s="110">
        <f t="shared" si="246"/>
        <v>25</v>
      </c>
      <c r="AL343" s="111">
        <f t="shared" si="247"/>
        <v>32</v>
      </c>
      <c r="AM343" s="62">
        <f t="shared" si="248"/>
        <v>2115385</v>
      </c>
      <c r="AN343" s="62">
        <f t="shared" si="249"/>
        <v>6928.6</v>
      </c>
      <c r="AO343" s="62">
        <f t="shared" si="217"/>
        <v>2108456.4</v>
      </c>
      <c r="AP343" s="60">
        <f t="shared" si="250"/>
        <v>32</v>
      </c>
      <c r="AQ343" s="62">
        <f t="shared" si="251"/>
        <v>397120</v>
      </c>
      <c r="AR343" s="60">
        <f t="shared" si="252"/>
        <v>25</v>
      </c>
      <c r="AS343" s="62">
        <f t="shared" si="253"/>
        <v>753625</v>
      </c>
      <c r="AT343" s="112">
        <f t="shared" si="254"/>
        <v>32</v>
      </c>
      <c r="AU343" s="62">
        <f t="shared" si="255"/>
        <v>957711.39999999991</v>
      </c>
      <c r="AV343" s="113">
        <f t="shared" si="256"/>
        <v>57</v>
      </c>
      <c r="AW343" s="62">
        <f t="shared" si="257"/>
        <v>3005006.4</v>
      </c>
    </row>
    <row r="344" spans="2:49" s="114" customFormat="1" hidden="1" x14ac:dyDescent="0.25">
      <c r="B344" s="60" t="s">
        <v>663</v>
      </c>
      <c r="C344" s="2" t="str">
        <f t="shared" si="258"/>
        <v>06</v>
      </c>
      <c r="D344" s="60" t="s">
        <v>664</v>
      </c>
      <c r="E344" s="43">
        <v>98</v>
      </c>
      <c r="F344" s="60">
        <v>8</v>
      </c>
      <c r="G344" s="60">
        <v>5331.43</v>
      </c>
      <c r="H344" s="43">
        <f t="shared" si="218"/>
        <v>90</v>
      </c>
      <c r="I344" s="44">
        <f t="shared" si="219"/>
        <v>1.0699802766968995E-4</v>
      </c>
      <c r="J344" s="44">
        <f t="shared" si="220"/>
        <v>1.2268475354936006</v>
      </c>
      <c r="K344" s="45">
        <f t="shared" si="221"/>
        <v>8.1632653061224483E-2</v>
      </c>
      <c r="L344" s="44">
        <f t="shared" si="222"/>
        <v>1.3127026654923519E-4</v>
      </c>
      <c r="M344" s="44">
        <f t="shared" si="223"/>
        <v>1.3678516944581792E-4</v>
      </c>
      <c r="N344" s="62">
        <f t="shared" si="224"/>
        <v>233007.21995896648</v>
      </c>
      <c r="O344" s="101">
        <f t="shared" si="225"/>
        <v>0</v>
      </c>
      <c r="P344" s="102">
        <f t="shared" si="216"/>
        <v>0</v>
      </c>
      <c r="Q344" s="101">
        <f t="shared" si="226"/>
        <v>0</v>
      </c>
      <c r="R344" s="101">
        <f t="shared" si="227"/>
        <v>0</v>
      </c>
      <c r="S344" s="101">
        <f t="shared" si="228"/>
        <v>0</v>
      </c>
      <c r="T344" s="101">
        <f t="shared" si="229"/>
        <v>0</v>
      </c>
      <c r="U344" s="101">
        <f t="shared" si="230"/>
        <v>0</v>
      </c>
      <c r="V344" s="103" t="str">
        <f t="shared" si="231"/>
        <v>N/D</v>
      </c>
      <c r="W344" s="104" t="str">
        <f t="shared" si="232"/>
        <v xml:space="preserve"> </v>
      </c>
      <c r="X344" s="70" t="str">
        <f t="shared" si="233"/>
        <v xml:space="preserve"> </v>
      </c>
      <c r="Y344" s="69">
        <f t="shared" si="234"/>
        <v>0</v>
      </c>
      <c r="Z344" s="105">
        <f t="shared" si="235"/>
        <v>0</v>
      </c>
      <c r="AA344" s="62">
        <f t="shared" si="236"/>
        <v>514766.72211919428</v>
      </c>
      <c r="AB344" s="106">
        <f t="shared" si="237"/>
        <v>0</v>
      </c>
      <c r="AC344" s="107">
        <f t="shared" si="238"/>
        <v>425550</v>
      </c>
      <c r="AD344" s="108">
        <f t="shared" si="239"/>
        <v>10</v>
      </c>
      <c r="AE344" s="106">
        <f t="shared" si="240"/>
        <v>425550</v>
      </c>
      <c r="AF344" s="109">
        <f t="shared" si="241"/>
        <v>89216.722119194281</v>
      </c>
      <c r="AG344" s="101">
        <f t="shared" si="242"/>
        <v>2</v>
      </c>
      <c r="AH344" s="70" t="str">
        <f t="shared" si="243"/>
        <v xml:space="preserve"> </v>
      </c>
      <c r="AI344" s="69">
        <f t="shared" si="244"/>
        <v>12</v>
      </c>
      <c r="AJ344" s="105">
        <f t="shared" si="245"/>
        <v>510660</v>
      </c>
      <c r="AK344" s="110">
        <f t="shared" si="246"/>
        <v>0</v>
      </c>
      <c r="AL344" s="111">
        <f t="shared" si="247"/>
        <v>12</v>
      </c>
      <c r="AM344" s="62">
        <f t="shared" si="248"/>
        <v>510660</v>
      </c>
      <c r="AN344" s="62">
        <f t="shared" si="249"/>
        <v>1672.6</v>
      </c>
      <c r="AO344" s="62">
        <f t="shared" si="217"/>
        <v>508987.4</v>
      </c>
      <c r="AP344" s="60">
        <f t="shared" si="250"/>
        <v>12</v>
      </c>
      <c r="AQ344" s="62">
        <f t="shared" si="251"/>
        <v>148920</v>
      </c>
      <c r="AR344" s="60">
        <f t="shared" si="252"/>
        <v>0</v>
      </c>
      <c r="AS344" s="62">
        <f t="shared" si="253"/>
        <v>0</v>
      </c>
      <c r="AT344" s="112">
        <f t="shared" si="254"/>
        <v>12</v>
      </c>
      <c r="AU344" s="62">
        <f t="shared" si="255"/>
        <v>360067.4</v>
      </c>
      <c r="AV344" s="113">
        <f t="shared" si="256"/>
        <v>12</v>
      </c>
      <c r="AW344" s="62">
        <f t="shared" si="257"/>
        <v>508987.4</v>
      </c>
    </row>
    <row r="345" spans="2:49" s="114" customFormat="1" hidden="1" x14ac:dyDescent="0.25">
      <c r="B345" s="60" t="s">
        <v>665</v>
      </c>
      <c r="C345" s="2" t="str">
        <f t="shared" si="258"/>
        <v>06</v>
      </c>
      <c r="D345" s="60" t="s">
        <v>666</v>
      </c>
      <c r="E345" s="43">
        <v>342</v>
      </c>
      <c r="F345" s="60">
        <v>0</v>
      </c>
      <c r="G345" s="60">
        <v>5962.6</v>
      </c>
      <c r="H345" s="43">
        <f t="shared" si="218"/>
        <v>342</v>
      </c>
      <c r="I345" s="44">
        <f t="shared" si="219"/>
        <v>4.065925051448218E-4</v>
      </c>
      <c r="J345" s="44">
        <f t="shared" si="220"/>
        <v>1.0969798001134821</v>
      </c>
      <c r="K345" s="45">
        <f t="shared" si="221"/>
        <v>0</v>
      </c>
      <c r="L345" s="44">
        <f t="shared" si="222"/>
        <v>4.4602376502140656E-4</v>
      </c>
      <c r="M345" s="44">
        <f t="shared" si="223"/>
        <v>4.6476203544869104E-4</v>
      </c>
      <c r="N345" s="62">
        <f t="shared" si="224"/>
        <v>791700.66653509636</v>
      </c>
      <c r="O345" s="101">
        <f t="shared" si="225"/>
        <v>791700.66653509636</v>
      </c>
      <c r="P345" s="102">
        <f t="shared" si="216"/>
        <v>4.8134855005681638E-4</v>
      </c>
      <c r="Q345" s="101">
        <f t="shared" si="226"/>
        <v>819955.02827113925</v>
      </c>
      <c r="R345" s="101">
        <f t="shared" si="227"/>
        <v>22.864174565588623</v>
      </c>
      <c r="S345" s="101">
        <f t="shared" si="228"/>
        <v>23</v>
      </c>
      <c r="T345" s="101">
        <f t="shared" si="229"/>
        <v>23</v>
      </c>
      <c r="U345" s="101">
        <f t="shared" si="230"/>
        <v>824826</v>
      </c>
      <c r="V345" s="103" t="str">
        <f t="shared" si="231"/>
        <v>N/D</v>
      </c>
      <c r="W345" s="104" t="str">
        <f t="shared" si="232"/>
        <v xml:space="preserve"> </v>
      </c>
      <c r="X345" s="70" t="str">
        <f t="shared" si="233"/>
        <v xml:space="preserve"> </v>
      </c>
      <c r="Y345" s="69">
        <f t="shared" si="234"/>
        <v>23</v>
      </c>
      <c r="Z345" s="105">
        <f t="shared" si="235"/>
        <v>824826</v>
      </c>
      <c r="AA345" s="62">
        <f t="shared" si="236"/>
        <v>1749049.4804565387</v>
      </c>
      <c r="AB345" s="106">
        <f t="shared" si="237"/>
        <v>693335</v>
      </c>
      <c r="AC345" s="107" t="str">
        <f t="shared" si="238"/>
        <v>0</v>
      </c>
      <c r="AD345" s="108">
        <f t="shared" si="239"/>
        <v>0</v>
      </c>
      <c r="AE345" s="106">
        <f t="shared" si="240"/>
        <v>693335</v>
      </c>
      <c r="AF345" s="109">
        <f t="shared" si="241"/>
        <v>1055714.4804565387</v>
      </c>
      <c r="AG345" s="101">
        <f t="shared" si="242"/>
        <v>25</v>
      </c>
      <c r="AH345" s="70" t="str">
        <f t="shared" si="243"/>
        <v xml:space="preserve"> </v>
      </c>
      <c r="AI345" s="69">
        <f t="shared" si="244"/>
        <v>25</v>
      </c>
      <c r="AJ345" s="105">
        <f t="shared" si="245"/>
        <v>1063875</v>
      </c>
      <c r="AK345" s="110">
        <f t="shared" si="246"/>
        <v>23</v>
      </c>
      <c r="AL345" s="111">
        <f t="shared" si="247"/>
        <v>25</v>
      </c>
      <c r="AM345" s="62">
        <f t="shared" si="248"/>
        <v>1757210</v>
      </c>
      <c r="AN345" s="62">
        <f t="shared" si="249"/>
        <v>5755.4</v>
      </c>
      <c r="AO345" s="62">
        <f t="shared" si="217"/>
        <v>1751454.6</v>
      </c>
      <c r="AP345" s="60">
        <f t="shared" si="250"/>
        <v>25</v>
      </c>
      <c r="AQ345" s="62">
        <f t="shared" si="251"/>
        <v>310250</v>
      </c>
      <c r="AR345" s="60">
        <f t="shared" si="252"/>
        <v>23</v>
      </c>
      <c r="AS345" s="62">
        <f t="shared" si="253"/>
        <v>693335</v>
      </c>
      <c r="AT345" s="112">
        <f t="shared" si="254"/>
        <v>25</v>
      </c>
      <c r="AU345" s="62">
        <f t="shared" si="255"/>
        <v>747869.60000000009</v>
      </c>
      <c r="AV345" s="113">
        <f t="shared" si="256"/>
        <v>48</v>
      </c>
      <c r="AW345" s="62">
        <f t="shared" si="257"/>
        <v>2576280.6</v>
      </c>
    </row>
    <row r="346" spans="2:49" s="114" customFormat="1" hidden="1" x14ac:dyDescent="0.25">
      <c r="B346" s="60" t="s">
        <v>667</v>
      </c>
      <c r="C346" s="2" t="str">
        <f t="shared" si="258"/>
        <v>06</v>
      </c>
      <c r="D346" s="60" t="s">
        <v>668</v>
      </c>
      <c r="E346" s="43">
        <v>85</v>
      </c>
      <c r="F346" s="60">
        <v>0</v>
      </c>
      <c r="G346" s="60">
        <v>5800.86</v>
      </c>
      <c r="H346" s="43">
        <f t="shared" si="218"/>
        <v>85</v>
      </c>
      <c r="I346" s="44">
        <f t="shared" si="219"/>
        <v>1.0105369279915162E-4</v>
      </c>
      <c r="J346" s="44">
        <f t="shared" si="220"/>
        <v>1.1275658706048151</v>
      </c>
      <c r="K346" s="45">
        <f t="shared" si="221"/>
        <v>0</v>
      </c>
      <c r="L346" s="44">
        <f t="shared" si="222"/>
        <v>1.1394469509890693E-4</v>
      </c>
      <c r="M346" s="44">
        <f t="shared" si="223"/>
        <v>1.1873171919484345E-4</v>
      </c>
      <c r="N346" s="62">
        <f t="shared" si="224"/>
        <v>202254.00109255029</v>
      </c>
      <c r="O346" s="101">
        <f t="shared" si="225"/>
        <v>0</v>
      </c>
      <c r="P346" s="102">
        <f t="shared" si="216"/>
        <v>0</v>
      </c>
      <c r="Q346" s="101">
        <f t="shared" si="226"/>
        <v>0</v>
      </c>
      <c r="R346" s="101">
        <f t="shared" si="227"/>
        <v>0</v>
      </c>
      <c r="S346" s="101">
        <f t="shared" si="228"/>
        <v>0</v>
      </c>
      <c r="T346" s="101">
        <f t="shared" si="229"/>
        <v>0</v>
      </c>
      <c r="U346" s="101">
        <f t="shared" si="230"/>
        <v>0</v>
      </c>
      <c r="V346" s="103" t="str">
        <f t="shared" si="231"/>
        <v>N/D</v>
      </c>
      <c r="W346" s="104" t="str">
        <f t="shared" si="232"/>
        <v xml:space="preserve"> </v>
      </c>
      <c r="X346" s="70" t="str">
        <f t="shared" si="233"/>
        <v xml:space="preserve"> </v>
      </c>
      <c r="Y346" s="69">
        <f t="shared" si="234"/>
        <v>0</v>
      </c>
      <c r="Z346" s="105">
        <f t="shared" si="235"/>
        <v>0</v>
      </c>
      <c r="AA346" s="62">
        <f t="shared" si="236"/>
        <v>446825.76443871082</v>
      </c>
      <c r="AB346" s="106">
        <f t="shared" si="237"/>
        <v>0</v>
      </c>
      <c r="AC346" s="107">
        <f t="shared" si="238"/>
        <v>425550</v>
      </c>
      <c r="AD346" s="108">
        <f t="shared" si="239"/>
        <v>10</v>
      </c>
      <c r="AE346" s="106">
        <f t="shared" si="240"/>
        <v>425550</v>
      </c>
      <c r="AF346" s="109">
        <f t="shared" si="241"/>
        <v>21275.764438710816</v>
      </c>
      <c r="AG346" s="101">
        <f t="shared" si="242"/>
        <v>0</v>
      </c>
      <c r="AH346" s="70" t="str">
        <f t="shared" si="243"/>
        <v xml:space="preserve"> </v>
      </c>
      <c r="AI346" s="69">
        <f t="shared" si="244"/>
        <v>10</v>
      </c>
      <c r="AJ346" s="105">
        <f t="shared" si="245"/>
        <v>425550</v>
      </c>
      <c r="AK346" s="110">
        <f t="shared" si="246"/>
        <v>0</v>
      </c>
      <c r="AL346" s="111">
        <f t="shared" si="247"/>
        <v>10</v>
      </c>
      <c r="AM346" s="62">
        <f t="shared" si="248"/>
        <v>425550</v>
      </c>
      <c r="AN346" s="62">
        <f t="shared" si="249"/>
        <v>1393.8</v>
      </c>
      <c r="AO346" s="62">
        <f t="shared" si="217"/>
        <v>424156.2</v>
      </c>
      <c r="AP346" s="60">
        <f t="shared" si="250"/>
        <v>10</v>
      </c>
      <c r="AQ346" s="62">
        <f t="shared" si="251"/>
        <v>124100</v>
      </c>
      <c r="AR346" s="60">
        <f t="shared" si="252"/>
        <v>0</v>
      </c>
      <c r="AS346" s="62">
        <f t="shared" si="253"/>
        <v>0</v>
      </c>
      <c r="AT346" s="112">
        <f t="shared" si="254"/>
        <v>10</v>
      </c>
      <c r="AU346" s="62">
        <f t="shared" si="255"/>
        <v>300056.2</v>
      </c>
      <c r="AV346" s="113">
        <f t="shared" si="256"/>
        <v>10</v>
      </c>
      <c r="AW346" s="62">
        <f t="shared" si="257"/>
        <v>424156.2</v>
      </c>
    </row>
    <row r="347" spans="2:49" s="114" customFormat="1" hidden="1" x14ac:dyDescent="0.25">
      <c r="B347" s="60" t="s">
        <v>669</v>
      </c>
      <c r="C347" s="2" t="str">
        <f t="shared" si="258"/>
        <v>06</v>
      </c>
      <c r="D347" s="60" t="s">
        <v>670</v>
      </c>
      <c r="E347" s="43">
        <v>147</v>
      </c>
      <c r="F347" s="60">
        <v>0</v>
      </c>
      <c r="G347" s="60">
        <v>5952.47</v>
      </c>
      <c r="H347" s="43">
        <f t="shared" si="218"/>
        <v>147</v>
      </c>
      <c r="I347" s="44">
        <f t="shared" si="219"/>
        <v>1.7476344519382693E-4</v>
      </c>
      <c r="J347" s="44">
        <f t="shared" si="220"/>
        <v>1.0988466562883388</v>
      </c>
      <c r="K347" s="45">
        <f t="shared" si="221"/>
        <v>0</v>
      </c>
      <c r="L347" s="44">
        <f t="shared" si="222"/>
        <v>1.9203822739266707E-4</v>
      </c>
      <c r="M347" s="44">
        <f t="shared" si="223"/>
        <v>2.001061029622288E-4</v>
      </c>
      <c r="N347" s="62">
        <f t="shared" si="224"/>
        <v>340871.50629674637</v>
      </c>
      <c r="O347" s="101">
        <f t="shared" si="225"/>
        <v>340871.50629674637</v>
      </c>
      <c r="P347" s="102">
        <f t="shared" si="216"/>
        <v>2.072475270605929E-4</v>
      </c>
      <c r="Q347" s="101">
        <f t="shared" si="226"/>
        <v>353036.59248591046</v>
      </c>
      <c r="R347" s="101">
        <f t="shared" si="227"/>
        <v>9.8443085295273676</v>
      </c>
      <c r="S347" s="101">
        <f t="shared" si="228"/>
        <v>10</v>
      </c>
      <c r="T347" s="101">
        <f t="shared" si="229"/>
        <v>10</v>
      </c>
      <c r="U347" s="101">
        <f t="shared" si="230"/>
        <v>358620</v>
      </c>
      <c r="V347" s="103" t="str">
        <f t="shared" si="231"/>
        <v>N/D</v>
      </c>
      <c r="W347" s="104" t="str">
        <f t="shared" si="232"/>
        <v xml:space="preserve"> </v>
      </c>
      <c r="X347" s="70" t="str">
        <f t="shared" si="233"/>
        <v xml:space="preserve"> </v>
      </c>
      <c r="Y347" s="69">
        <f t="shared" si="234"/>
        <v>10</v>
      </c>
      <c r="Z347" s="105">
        <f t="shared" si="235"/>
        <v>358620</v>
      </c>
      <c r="AA347" s="62">
        <f t="shared" si="236"/>
        <v>753063.82347769861</v>
      </c>
      <c r="AB347" s="106">
        <f t="shared" si="237"/>
        <v>301450</v>
      </c>
      <c r="AC347" s="107" t="str">
        <f t="shared" si="238"/>
        <v>0</v>
      </c>
      <c r="AD347" s="108">
        <f t="shared" si="239"/>
        <v>0</v>
      </c>
      <c r="AE347" s="106">
        <f t="shared" si="240"/>
        <v>301450</v>
      </c>
      <c r="AF347" s="109">
        <f t="shared" si="241"/>
        <v>451613.82347769861</v>
      </c>
      <c r="AG347" s="101">
        <f t="shared" si="242"/>
        <v>11</v>
      </c>
      <c r="AH347" s="70" t="str">
        <f t="shared" si="243"/>
        <v xml:space="preserve"> </v>
      </c>
      <c r="AI347" s="69">
        <f t="shared" si="244"/>
        <v>11</v>
      </c>
      <c r="AJ347" s="105">
        <f t="shared" si="245"/>
        <v>468105</v>
      </c>
      <c r="AK347" s="110">
        <f t="shared" si="246"/>
        <v>10</v>
      </c>
      <c r="AL347" s="111">
        <f t="shared" si="247"/>
        <v>11</v>
      </c>
      <c r="AM347" s="62">
        <f t="shared" si="248"/>
        <v>769555</v>
      </c>
      <c r="AN347" s="62">
        <f t="shared" si="249"/>
        <v>2520.5</v>
      </c>
      <c r="AO347" s="62">
        <f t="shared" si="217"/>
        <v>767034.5</v>
      </c>
      <c r="AP347" s="60">
        <f t="shared" si="250"/>
        <v>11</v>
      </c>
      <c r="AQ347" s="62">
        <f t="shared" si="251"/>
        <v>136510</v>
      </c>
      <c r="AR347" s="60">
        <f t="shared" si="252"/>
        <v>10</v>
      </c>
      <c r="AS347" s="62">
        <f t="shared" si="253"/>
        <v>301450</v>
      </c>
      <c r="AT347" s="112">
        <f t="shared" si="254"/>
        <v>11</v>
      </c>
      <c r="AU347" s="62">
        <f t="shared" si="255"/>
        <v>329074.5</v>
      </c>
      <c r="AV347" s="113">
        <f t="shared" si="256"/>
        <v>21</v>
      </c>
      <c r="AW347" s="62">
        <f t="shared" si="257"/>
        <v>1125654.5</v>
      </c>
    </row>
    <row r="348" spans="2:49" s="114" customFormat="1" hidden="1" x14ac:dyDescent="0.25">
      <c r="B348" s="60" t="s">
        <v>4897</v>
      </c>
      <c r="C348" s="2" t="str">
        <f t="shared" si="258"/>
        <v>06</v>
      </c>
      <c r="D348" s="60" t="s">
        <v>4898</v>
      </c>
      <c r="E348" s="43">
        <v>97</v>
      </c>
      <c r="F348" s="60">
        <v>0</v>
      </c>
      <c r="G348" s="60">
        <v>5392.57</v>
      </c>
      <c r="H348" s="43">
        <f t="shared" si="218"/>
        <v>97</v>
      </c>
      <c r="I348" s="44">
        <f t="shared" si="219"/>
        <v>1.1532009648844362E-4</v>
      </c>
      <c r="J348" s="44">
        <f t="shared" si="220"/>
        <v>1.212937756238055</v>
      </c>
      <c r="K348" s="45">
        <f t="shared" si="221"/>
        <v>0</v>
      </c>
      <c r="L348" s="44">
        <f t="shared" si="222"/>
        <v>1.3987609908384881E-4</v>
      </c>
      <c r="M348" s="44">
        <f t="shared" si="223"/>
        <v>1.4575254867352707E-4</v>
      </c>
      <c r="N348" s="62">
        <f t="shared" si="224"/>
        <v>248282.73639566582</v>
      </c>
      <c r="O348" s="101">
        <f t="shared" si="225"/>
        <v>0</v>
      </c>
      <c r="P348" s="102">
        <f t="shared" si="216"/>
        <v>0</v>
      </c>
      <c r="Q348" s="101">
        <f t="shared" si="226"/>
        <v>0</v>
      </c>
      <c r="R348" s="101">
        <f t="shared" si="227"/>
        <v>0</v>
      </c>
      <c r="S348" s="101">
        <f t="shared" si="228"/>
        <v>0</v>
      </c>
      <c r="T348" s="101">
        <f t="shared" si="229"/>
        <v>0</v>
      </c>
      <c r="U348" s="101">
        <f t="shared" si="230"/>
        <v>0</v>
      </c>
      <c r="V348" s="103" t="str">
        <f t="shared" si="231"/>
        <v>N/D</v>
      </c>
      <c r="W348" s="104" t="str">
        <f t="shared" si="232"/>
        <v xml:space="preserve"> </v>
      </c>
      <c r="X348" s="70" t="str">
        <f t="shared" si="233"/>
        <v xml:space="preserve"> </v>
      </c>
      <c r="Y348" s="69">
        <f t="shared" si="234"/>
        <v>0</v>
      </c>
      <c r="Z348" s="105">
        <f t="shared" si="235"/>
        <v>0</v>
      </c>
      <c r="AA348" s="62">
        <f t="shared" si="236"/>
        <v>548513.86319998291</v>
      </c>
      <c r="AB348" s="106">
        <f t="shared" si="237"/>
        <v>0</v>
      </c>
      <c r="AC348" s="107">
        <f t="shared" si="238"/>
        <v>425550</v>
      </c>
      <c r="AD348" s="108">
        <f t="shared" si="239"/>
        <v>10</v>
      </c>
      <c r="AE348" s="106">
        <f t="shared" si="240"/>
        <v>425550</v>
      </c>
      <c r="AF348" s="109">
        <f t="shared" si="241"/>
        <v>122963.86319998291</v>
      </c>
      <c r="AG348" s="101">
        <f t="shared" si="242"/>
        <v>3</v>
      </c>
      <c r="AH348" s="70" t="str">
        <f t="shared" si="243"/>
        <v xml:space="preserve"> </v>
      </c>
      <c r="AI348" s="69">
        <f t="shared" si="244"/>
        <v>13</v>
      </c>
      <c r="AJ348" s="105">
        <f t="shared" si="245"/>
        <v>553215</v>
      </c>
      <c r="AK348" s="110">
        <f t="shared" si="246"/>
        <v>0</v>
      </c>
      <c r="AL348" s="111">
        <f t="shared" si="247"/>
        <v>13</v>
      </c>
      <c r="AM348" s="62">
        <f t="shared" si="248"/>
        <v>553215</v>
      </c>
      <c r="AN348" s="62">
        <f t="shared" si="249"/>
        <v>1812</v>
      </c>
      <c r="AO348" s="62">
        <f t="shared" si="217"/>
        <v>551403</v>
      </c>
      <c r="AP348" s="60">
        <f t="shared" si="250"/>
        <v>13</v>
      </c>
      <c r="AQ348" s="62">
        <f t="shared" si="251"/>
        <v>161330</v>
      </c>
      <c r="AR348" s="60">
        <f t="shared" si="252"/>
        <v>0</v>
      </c>
      <c r="AS348" s="62">
        <f t="shared" si="253"/>
        <v>0</v>
      </c>
      <c r="AT348" s="112">
        <f t="shared" si="254"/>
        <v>13</v>
      </c>
      <c r="AU348" s="62">
        <f t="shared" si="255"/>
        <v>390073</v>
      </c>
      <c r="AV348" s="113">
        <f t="shared" si="256"/>
        <v>13</v>
      </c>
      <c r="AW348" s="62">
        <f t="shared" si="257"/>
        <v>551403</v>
      </c>
    </row>
    <row r="349" spans="2:49" s="114" customFormat="1" hidden="1" x14ac:dyDescent="0.25">
      <c r="B349" s="60" t="s">
        <v>671</v>
      </c>
      <c r="C349" s="2" t="str">
        <f t="shared" si="258"/>
        <v>06</v>
      </c>
      <c r="D349" s="60" t="s">
        <v>672</v>
      </c>
      <c r="E349" s="43">
        <v>123</v>
      </c>
      <c r="F349" s="60">
        <v>16</v>
      </c>
      <c r="G349" s="60">
        <v>5821.09</v>
      </c>
      <c r="H349" s="43">
        <f t="shared" si="218"/>
        <v>107</v>
      </c>
      <c r="I349" s="44">
        <f t="shared" si="219"/>
        <v>1.2720876622952028E-4</v>
      </c>
      <c r="J349" s="44">
        <f t="shared" si="220"/>
        <v>1.1236472475355386</v>
      </c>
      <c r="K349" s="45">
        <f t="shared" si="221"/>
        <v>0.13008130081300814</v>
      </c>
      <c r="L349" s="44">
        <f t="shared" si="222"/>
        <v>1.4293778003619223E-4</v>
      </c>
      <c r="M349" s="44">
        <f t="shared" si="223"/>
        <v>1.489428564169661E-4</v>
      </c>
      <c r="N349" s="62">
        <f t="shared" si="224"/>
        <v>253717.27832096384</v>
      </c>
      <c r="O349" s="101">
        <f t="shared" si="225"/>
        <v>253717.27832096384</v>
      </c>
      <c r="P349" s="102">
        <f t="shared" ref="P349:P412" si="259">IF(O349=0,0,O349/$O$2489)</f>
        <v>1.542583569856623E-4</v>
      </c>
      <c r="Q349" s="101">
        <f t="shared" si="226"/>
        <v>262771.98809118354</v>
      </c>
      <c r="R349" s="101">
        <f t="shared" si="227"/>
        <v>7.3273099127539885</v>
      </c>
      <c r="S349" s="101">
        <f t="shared" si="228"/>
        <v>7</v>
      </c>
      <c r="T349" s="101">
        <f t="shared" si="229"/>
        <v>10</v>
      </c>
      <c r="U349" s="101">
        <f t="shared" si="230"/>
        <v>358620</v>
      </c>
      <c r="V349" s="103" t="str">
        <f t="shared" si="231"/>
        <v>N/D</v>
      </c>
      <c r="W349" s="104" t="str">
        <f t="shared" si="232"/>
        <v xml:space="preserve"> </v>
      </c>
      <c r="X349" s="70" t="str">
        <f t="shared" si="233"/>
        <v xml:space="preserve"> </v>
      </c>
      <c r="Y349" s="69">
        <f t="shared" si="234"/>
        <v>10</v>
      </c>
      <c r="Z349" s="105">
        <f t="shared" si="235"/>
        <v>358620</v>
      </c>
      <c r="AA349" s="62">
        <f t="shared" si="236"/>
        <v>560520.02049243776</v>
      </c>
      <c r="AB349" s="106">
        <f t="shared" si="237"/>
        <v>301450</v>
      </c>
      <c r="AC349" s="107" t="str">
        <f t="shared" si="238"/>
        <v>0</v>
      </c>
      <c r="AD349" s="108">
        <f t="shared" si="239"/>
        <v>0</v>
      </c>
      <c r="AE349" s="106">
        <f t="shared" si="240"/>
        <v>301450</v>
      </c>
      <c r="AF349" s="109">
        <f t="shared" si="241"/>
        <v>259070.02049243776</v>
      </c>
      <c r="AG349" s="101">
        <f t="shared" si="242"/>
        <v>6</v>
      </c>
      <c r="AH349" s="70" t="str">
        <f t="shared" si="243"/>
        <v xml:space="preserve"> </v>
      </c>
      <c r="AI349" s="69">
        <f t="shared" si="244"/>
        <v>6</v>
      </c>
      <c r="AJ349" s="105">
        <f t="shared" si="245"/>
        <v>255330</v>
      </c>
      <c r="AK349" s="110">
        <f t="shared" si="246"/>
        <v>10</v>
      </c>
      <c r="AL349" s="111">
        <f t="shared" si="247"/>
        <v>6</v>
      </c>
      <c r="AM349" s="62">
        <f t="shared" si="248"/>
        <v>556780</v>
      </c>
      <c r="AN349" s="62">
        <f t="shared" si="249"/>
        <v>1823.6</v>
      </c>
      <c r="AO349" s="62">
        <f t="shared" si="217"/>
        <v>554956.4</v>
      </c>
      <c r="AP349" s="60">
        <f t="shared" si="250"/>
        <v>6</v>
      </c>
      <c r="AQ349" s="62">
        <f t="shared" si="251"/>
        <v>74460</v>
      </c>
      <c r="AR349" s="60">
        <f t="shared" si="252"/>
        <v>10</v>
      </c>
      <c r="AS349" s="62">
        <f t="shared" si="253"/>
        <v>301450</v>
      </c>
      <c r="AT349" s="112">
        <f t="shared" si="254"/>
        <v>6</v>
      </c>
      <c r="AU349" s="62">
        <f t="shared" si="255"/>
        <v>179046.40000000002</v>
      </c>
      <c r="AV349" s="113">
        <f t="shared" si="256"/>
        <v>16</v>
      </c>
      <c r="AW349" s="62">
        <f t="shared" si="257"/>
        <v>913576.4</v>
      </c>
    </row>
    <row r="350" spans="2:49" s="114" customFormat="1" hidden="1" x14ac:dyDescent="0.25">
      <c r="B350" s="60" t="s">
        <v>673</v>
      </c>
      <c r="C350" s="2" t="str">
        <f t="shared" si="258"/>
        <v>06</v>
      </c>
      <c r="D350" s="60" t="s">
        <v>674</v>
      </c>
      <c r="E350" s="43">
        <v>179</v>
      </c>
      <c r="F350" s="60">
        <v>0</v>
      </c>
      <c r="G350" s="60">
        <v>5947.61</v>
      </c>
      <c r="H350" s="43">
        <f t="shared" si="218"/>
        <v>179</v>
      </c>
      <c r="I350" s="44">
        <f t="shared" si="219"/>
        <v>2.1280718836527224E-4</v>
      </c>
      <c r="J350" s="44">
        <f t="shared" si="220"/>
        <v>1.0997445622958881</v>
      </c>
      <c r="K350" s="45">
        <f t="shared" si="221"/>
        <v>0</v>
      </c>
      <c r="L350" s="44">
        <f t="shared" si="222"/>
        <v>2.3403354822218493E-4</v>
      </c>
      <c r="M350" s="44">
        <f t="shared" si="223"/>
        <v>2.4386572367909978E-4</v>
      </c>
      <c r="N350" s="62">
        <f t="shared" si="224"/>
        <v>415413.99954368989</v>
      </c>
      <c r="O350" s="101">
        <f t="shared" si="225"/>
        <v>415413.99954368989</v>
      </c>
      <c r="P350" s="102">
        <f t="shared" si="259"/>
        <v>2.5256884932127802E-4</v>
      </c>
      <c r="Q350" s="101">
        <f t="shared" si="226"/>
        <v>430239.37219961087</v>
      </c>
      <c r="R350" s="101">
        <f t="shared" si="227"/>
        <v>11.997082488417011</v>
      </c>
      <c r="S350" s="101">
        <f t="shared" si="228"/>
        <v>12</v>
      </c>
      <c r="T350" s="101">
        <f t="shared" si="229"/>
        <v>12</v>
      </c>
      <c r="U350" s="101">
        <f t="shared" si="230"/>
        <v>430344</v>
      </c>
      <c r="V350" s="103" t="str">
        <f t="shared" si="231"/>
        <v>N/D</v>
      </c>
      <c r="W350" s="104" t="str">
        <f t="shared" si="232"/>
        <v xml:space="preserve"> </v>
      </c>
      <c r="X350" s="70" t="str">
        <f t="shared" si="233"/>
        <v xml:space="preserve"> </v>
      </c>
      <c r="Y350" s="69">
        <f t="shared" si="234"/>
        <v>12</v>
      </c>
      <c r="Z350" s="105">
        <f t="shared" si="235"/>
        <v>430344</v>
      </c>
      <c r="AA350" s="62">
        <f t="shared" si="236"/>
        <v>917745.39392036013</v>
      </c>
      <c r="AB350" s="106">
        <f t="shared" si="237"/>
        <v>361740</v>
      </c>
      <c r="AC350" s="107" t="str">
        <f t="shared" si="238"/>
        <v>0</v>
      </c>
      <c r="AD350" s="108">
        <f t="shared" si="239"/>
        <v>0</v>
      </c>
      <c r="AE350" s="106">
        <f t="shared" si="240"/>
        <v>361740</v>
      </c>
      <c r="AF350" s="109">
        <f t="shared" si="241"/>
        <v>556005.39392036013</v>
      </c>
      <c r="AG350" s="101">
        <f t="shared" si="242"/>
        <v>13</v>
      </c>
      <c r="AH350" s="70" t="str">
        <f t="shared" si="243"/>
        <v xml:space="preserve"> </v>
      </c>
      <c r="AI350" s="69">
        <f t="shared" si="244"/>
        <v>13</v>
      </c>
      <c r="AJ350" s="105">
        <f t="shared" si="245"/>
        <v>553215</v>
      </c>
      <c r="AK350" s="110">
        <f t="shared" si="246"/>
        <v>12</v>
      </c>
      <c r="AL350" s="111">
        <f t="shared" si="247"/>
        <v>13</v>
      </c>
      <c r="AM350" s="62">
        <f t="shared" si="248"/>
        <v>914955</v>
      </c>
      <c r="AN350" s="62">
        <f t="shared" si="249"/>
        <v>2996.8</v>
      </c>
      <c r="AO350" s="62">
        <f t="shared" si="217"/>
        <v>911958.2</v>
      </c>
      <c r="AP350" s="60">
        <f t="shared" si="250"/>
        <v>13</v>
      </c>
      <c r="AQ350" s="62">
        <f t="shared" si="251"/>
        <v>161330</v>
      </c>
      <c r="AR350" s="60">
        <f t="shared" si="252"/>
        <v>12</v>
      </c>
      <c r="AS350" s="62">
        <f t="shared" si="253"/>
        <v>361740</v>
      </c>
      <c r="AT350" s="112">
        <f t="shared" si="254"/>
        <v>13</v>
      </c>
      <c r="AU350" s="62">
        <f t="shared" si="255"/>
        <v>388888.19999999995</v>
      </c>
      <c r="AV350" s="113">
        <f t="shared" si="256"/>
        <v>25</v>
      </c>
      <c r="AW350" s="62">
        <f t="shared" si="257"/>
        <v>1342302.2</v>
      </c>
    </row>
    <row r="351" spans="2:49" s="114" customFormat="1" hidden="1" x14ac:dyDescent="0.25">
      <c r="B351" s="60" t="s">
        <v>675</v>
      </c>
      <c r="C351" s="2" t="str">
        <f t="shared" si="258"/>
        <v>06</v>
      </c>
      <c r="D351" s="60" t="s">
        <v>676</v>
      </c>
      <c r="E351" s="43">
        <v>119</v>
      </c>
      <c r="F351" s="60">
        <v>0</v>
      </c>
      <c r="G351" s="60">
        <v>5333.67</v>
      </c>
      <c r="H351" s="43">
        <f t="shared" si="218"/>
        <v>119</v>
      </c>
      <c r="I351" s="44">
        <f t="shared" si="219"/>
        <v>1.4147516991881227E-4</v>
      </c>
      <c r="J351" s="44">
        <f t="shared" si="220"/>
        <v>1.2263322920534354</v>
      </c>
      <c r="K351" s="45">
        <f t="shared" si="221"/>
        <v>0</v>
      </c>
      <c r="L351" s="44">
        <f t="shared" si="222"/>
        <v>1.7349556939518629E-4</v>
      </c>
      <c r="M351" s="44">
        <f t="shared" si="223"/>
        <v>1.8078443414235214E-4</v>
      </c>
      <c r="N351" s="62">
        <f t="shared" si="224"/>
        <v>307957.9356594659</v>
      </c>
      <c r="O351" s="101">
        <f t="shared" si="225"/>
        <v>307957.9356594659</v>
      </c>
      <c r="P351" s="102">
        <f t="shared" si="259"/>
        <v>1.8723630290338141E-4</v>
      </c>
      <c r="Q351" s="101">
        <f t="shared" si="226"/>
        <v>318948.39617238735</v>
      </c>
      <c r="R351" s="101">
        <f t="shared" si="227"/>
        <v>8.8937704582116819</v>
      </c>
      <c r="S351" s="101">
        <f t="shared" si="228"/>
        <v>9</v>
      </c>
      <c r="T351" s="101">
        <f t="shared" si="229"/>
        <v>10</v>
      </c>
      <c r="U351" s="101">
        <f t="shared" si="230"/>
        <v>358620</v>
      </c>
      <c r="V351" s="103" t="str">
        <f t="shared" si="231"/>
        <v>N/D</v>
      </c>
      <c r="W351" s="104" t="str">
        <f t="shared" si="232"/>
        <v xml:space="preserve"> </v>
      </c>
      <c r="X351" s="70" t="str">
        <f t="shared" si="233"/>
        <v xml:space="preserve"> </v>
      </c>
      <c r="Y351" s="69">
        <f t="shared" si="234"/>
        <v>10</v>
      </c>
      <c r="Z351" s="105">
        <f t="shared" si="235"/>
        <v>358620</v>
      </c>
      <c r="AA351" s="62">
        <f t="shared" si="236"/>
        <v>680350.15017102961</v>
      </c>
      <c r="AB351" s="106">
        <f t="shared" si="237"/>
        <v>301450</v>
      </c>
      <c r="AC351" s="107" t="str">
        <f t="shared" si="238"/>
        <v>0</v>
      </c>
      <c r="AD351" s="108">
        <f t="shared" si="239"/>
        <v>0</v>
      </c>
      <c r="AE351" s="106">
        <f t="shared" si="240"/>
        <v>301450</v>
      </c>
      <c r="AF351" s="109">
        <f t="shared" si="241"/>
        <v>378900.15017102961</v>
      </c>
      <c r="AG351" s="101">
        <f t="shared" si="242"/>
        <v>9</v>
      </c>
      <c r="AH351" s="70" t="str">
        <f t="shared" si="243"/>
        <v xml:space="preserve"> </v>
      </c>
      <c r="AI351" s="69">
        <f t="shared" si="244"/>
        <v>9</v>
      </c>
      <c r="AJ351" s="105">
        <f t="shared" si="245"/>
        <v>382995</v>
      </c>
      <c r="AK351" s="110">
        <f t="shared" si="246"/>
        <v>10</v>
      </c>
      <c r="AL351" s="111">
        <f t="shared" si="247"/>
        <v>9</v>
      </c>
      <c r="AM351" s="62">
        <f t="shared" si="248"/>
        <v>684445</v>
      </c>
      <c r="AN351" s="62">
        <f t="shared" si="249"/>
        <v>2241.8000000000002</v>
      </c>
      <c r="AO351" s="62">
        <f t="shared" si="217"/>
        <v>682203.2</v>
      </c>
      <c r="AP351" s="60">
        <f t="shared" si="250"/>
        <v>9</v>
      </c>
      <c r="AQ351" s="62">
        <f t="shared" si="251"/>
        <v>111690</v>
      </c>
      <c r="AR351" s="60">
        <f t="shared" si="252"/>
        <v>10</v>
      </c>
      <c r="AS351" s="62">
        <f t="shared" si="253"/>
        <v>301450</v>
      </c>
      <c r="AT351" s="112">
        <f t="shared" si="254"/>
        <v>9</v>
      </c>
      <c r="AU351" s="62">
        <f t="shared" si="255"/>
        <v>269063.19999999995</v>
      </c>
      <c r="AV351" s="113">
        <f t="shared" si="256"/>
        <v>19</v>
      </c>
      <c r="AW351" s="62">
        <f t="shared" si="257"/>
        <v>1040823.2</v>
      </c>
    </row>
    <row r="352" spans="2:49" s="114" customFormat="1" hidden="1" x14ac:dyDescent="0.25">
      <c r="B352" s="60" t="s">
        <v>677</v>
      </c>
      <c r="C352" s="2" t="str">
        <f t="shared" si="258"/>
        <v>06</v>
      </c>
      <c r="D352" s="60" t="s">
        <v>678</v>
      </c>
      <c r="E352" s="43">
        <v>126</v>
      </c>
      <c r="F352" s="60">
        <v>0</v>
      </c>
      <c r="G352" s="60">
        <v>6214.86</v>
      </c>
      <c r="H352" s="43">
        <f t="shared" si="218"/>
        <v>126</v>
      </c>
      <c r="I352" s="44">
        <f t="shared" si="219"/>
        <v>1.4979723873756595E-4</v>
      </c>
      <c r="J352" s="44">
        <f t="shared" si="220"/>
        <v>1.0524535960836845</v>
      </c>
      <c r="K352" s="45">
        <f t="shared" si="221"/>
        <v>0</v>
      </c>
      <c r="L352" s="44">
        <f t="shared" si="222"/>
        <v>1.5765464259275748E-4</v>
      </c>
      <c r="M352" s="44">
        <f t="shared" si="223"/>
        <v>1.6427800116397217E-4</v>
      </c>
      <c r="N352" s="62">
        <f t="shared" si="224"/>
        <v>279839.98928184487</v>
      </c>
      <c r="O352" s="101">
        <f t="shared" si="225"/>
        <v>279839.98928184487</v>
      </c>
      <c r="P352" s="102">
        <f t="shared" si="259"/>
        <v>1.7014078525189638E-4</v>
      </c>
      <c r="Q352" s="101">
        <f t="shared" si="226"/>
        <v>289826.97125570569</v>
      </c>
      <c r="R352" s="101">
        <f t="shared" si="227"/>
        <v>8.0817291633401851</v>
      </c>
      <c r="S352" s="101">
        <f t="shared" si="228"/>
        <v>8</v>
      </c>
      <c r="T352" s="101">
        <f t="shared" si="229"/>
        <v>10</v>
      </c>
      <c r="U352" s="101">
        <f t="shared" si="230"/>
        <v>358620</v>
      </c>
      <c r="V352" s="103" t="str">
        <f t="shared" si="231"/>
        <v>N/D</v>
      </c>
      <c r="W352" s="104" t="str">
        <f t="shared" si="232"/>
        <v xml:space="preserve"> </v>
      </c>
      <c r="X352" s="70" t="str">
        <f t="shared" si="233"/>
        <v xml:space="preserve"> </v>
      </c>
      <c r="Y352" s="69">
        <f t="shared" si="234"/>
        <v>10</v>
      </c>
      <c r="Z352" s="105">
        <f t="shared" si="235"/>
        <v>358620</v>
      </c>
      <c r="AA352" s="62">
        <f t="shared" si="236"/>
        <v>618231.11758448486</v>
      </c>
      <c r="AB352" s="106">
        <f t="shared" si="237"/>
        <v>301450</v>
      </c>
      <c r="AC352" s="107" t="str">
        <f t="shared" si="238"/>
        <v>0</v>
      </c>
      <c r="AD352" s="108">
        <f t="shared" si="239"/>
        <v>0</v>
      </c>
      <c r="AE352" s="106">
        <f t="shared" si="240"/>
        <v>301450</v>
      </c>
      <c r="AF352" s="109">
        <f t="shared" si="241"/>
        <v>316781.11758448486</v>
      </c>
      <c r="AG352" s="101">
        <f t="shared" si="242"/>
        <v>7</v>
      </c>
      <c r="AH352" s="70" t="str">
        <f t="shared" si="243"/>
        <v xml:space="preserve"> </v>
      </c>
      <c r="AI352" s="69">
        <f t="shared" si="244"/>
        <v>7</v>
      </c>
      <c r="AJ352" s="105">
        <f t="shared" si="245"/>
        <v>297885</v>
      </c>
      <c r="AK352" s="110">
        <f t="shared" si="246"/>
        <v>10</v>
      </c>
      <c r="AL352" s="111">
        <f t="shared" si="247"/>
        <v>7</v>
      </c>
      <c r="AM352" s="62">
        <f t="shared" si="248"/>
        <v>599335</v>
      </c>
      <c r="AN352" s="62">
        <f t="shared" si="249"/>
        <v>1963</v>
      </c>
      <c r="AO352" s="62">
        <f t="shared" si="217"/>
        <v>597372</v>
      </c>
      <c r="AP352" s="60">
        <f t="shared" si="250"/>
        <v>7</v>
      </c>
      <c r="AQ352" s="62">
        <f t="shared" si="251"/>
        <v>86870</v>
      </c>
      <c r="AR352" s="60">
        <f t="shared" si="252"/>
        <v>10</v>
      </c>
      <c r="AS352" s="62">
        <f t="shared" si="253"/>
        <v>301450</v>
      </c>
      <c r="AT352" s="112">
        <f t="shared" si="254"/>
        <v>7</v>
      </c>
      <c r="AU352" s="62">
        <f t="shared" si="255"/>
        <v>209052</v>
      </c>
      <c r="AV352" s="113">
        <f t="shared" si="256"/>
        <v>17</v>
      </c>
      <c r="AW352" s="62">
        <f t="shared" si="257"/>
        <v>955992</v>
      </c>
    </row>
    <row r="353" spans="2:49" s="114" customFormat="1" hidden="1" x14ac:dyDescent="0.25">
      <c r="B353" s="60" t="s">
        <v>679</v>
      </c>
      <c r="C353" s="2" t="str">
        <f t="shared" si="258"/>
        <v>06</v>
      </c>
      <c r="D353" s="60" t="s">
        <v>680</v>
      </c>
      <c r="E353" s="43">
        <v>132</v>
      </c>
      <c r="F353" s="60">
        <v>0</v>
      </c>
      <c r="G353" s="60">
        <v>5572.34</v>
      </c>
      <c r="H353" s="43">
        <f t="shared" si="218"/>
        <v>132</v>
      </c>
      <c r="I353" s="44">
        <f t="shared" si="219"/>
        <v>1.5693044058221194E-4</v>
      </c>
      <c r="J353" s="44">
        <f t="shared" si="220"/>
        <v>1.1738070103684715</v>
      </c>
      <c r="K353" s="45">
        <f t="shared" si="221"/>
        <v>0</v>
      </c>
      <c r="L353" s="44">
        <f t="shared" si="222"/>
        <v>1.8420605129561326E-4</v>
      </c>
      <c r="M353" s="44">
        <f t="shared" si="223"/>
        <v>1.9194488288758858E-4</v>
      </c>
      <c r="N353" s="62">
        <f t="shared" si="224"/>
        <v>326969.24475209491</v>
      </c>
      <c r="O353" s="101">
        <f t="shared" si="225"/>
        <v>326969.24475209491</v>
      </c>
      <c r="P353" s="102">
        <f t="shared" si="259"/>
        <v>1.9879504783468086E-4</v>
      </c>
      <c r="Q353" s="101">
        <f t="shared" si="226"/>
        <v>338638.18442625005</v>
      </c>
      <c r="R353" s="101">
        <f t="shared" si="227"/>
        <v>9.4428136865275238</v>
      </c>
      <c r="S353" s="101">
        <f t="shared" si="228"/>
        <v>9</v>
      </c>
      <c r="T353" s="101">
        <f t="shared" si="229"/>
        <v>10</v>
      </c>
      <c r="U353" s="101">
        <f t="shared" si="230"/>
        <v>358620</v>
      </c>
      <c r="V353" s="103" t="str">
        <f t="shared" si="231"/>
        <v>N/D</v>
      </c>
      <c r="W353" s="104" t="str">
        <f t="shared" si="232"/>
        <v xml:space="preserve"> </v>
      </c>
      <c r="X353" s="70" t="str">
        <f t="shared" si="233"/>
        <v xml:space="preserve"> </v>
      </c>
      <c r="Y353" s="69">
        <f t="shared" si="234"/>
        <v>10</v>
      </c>
      <c r="Z353" s="105">
        <f t="shared" si="235"/>
        <v>358620</v>
      </c>
      <c r="AA353" s="62">
        <f t="shared" si="236"/>
        <v>722350.51937216811</v>
      </c>
      <c r="AB353" s="106">
        <f t="shared" si="237"/>
        <v>301450</v>
      </c>
      <c r="AC353" s="107" t="str">
        <f t="shared" si="238"/>
        <v>0</v>
      </c>
      <c r="AD353" s="108">
        <f t="shared" si="239"/>
        <v>0</v>
      </c>
      <c r="AE353" s="106">
        <f t="shared" si="240"/>
        <v>301450</v>
      </c>
      <c r="AF353" s="109">
        <f t="shared" si="241"/>
        <v>420900.51937216811</v>
      </c>
      <c r="AG353" s="101">
        <f t="shared" si="242"/>
        <v>10</v>
      </c>
      <c r="AH353" s="70" t="str">
        <f t="shared" si="243"/>
        <v xml:space="preserve"> </v>
      </c>
      <c r="AI353" s="69">
        <f t="shared" si="244"/>
        <v>10</v>
      </c>
      <c r="AJ353" s="105">
        <f t="shared" si="245"/>
        <v>425550</v>
      </c>
      <c r="AK353" s="110">
        <f t="shared" si="246"/>
        <v>10</v>
      </c>
      <c r="AL353" s="111">
        <f t="shared" si="247"/>
        <v>10</v>
      </c>
      <c r="AM353" s="62">
        <f t="shared" si="248"/>
        <v>727000</v>
      </c>
      <c r="AN353" s="62">
        <f t="shared" si="249"/>
        <v>2381.1999999999998</v>
      </c>
      <c r="AO353" s="62">
        <f t="shared" si="217"/>
        <v>724618.8</v>
      </c>
      <c r="AP353" s="60">
        <f t="shared" si="250"/>
        <v>10</v>
      </c>
      <c r="AQ353" s="62">
        <f t="shared" si="251"/>
        <v>124100</v>
      </c>
      <c r="AR353" s="60">
        <f t="shared" si="252"/>
        <v>10</v>
      </c>
      <c r="AS353" s="62">
        <f t="shared" si="253"/>
        <v>301450</v>
      </c>
      <c r="AT353" s="112">
        <f t="shared" si="254"/>
        <v>10</v>
      </c>
      <c r="AU353" s="62">
        <f t="shared" si="255"/>
        <v>299068.80000000005</v>
      </c>
      <c r="AV353" s="113">
        <f t="shared" si="256"/>
        <v>20</v>
      </c>
      <c r="AW353" s="62">
        <f t="shared" si="257"/>
        <v>1083238.8</v>
      </c>
    </row>
    <row r="354" spans="2:49" s="114" customFormat="1" hidden="1" x14ac:dyDescent="0.25">
      <c r="B354" s="60" t="s">
        <v>681</v>
      </c>
      <c r="C354" s="2" t="str">
        <f t="shared" si="258"/>
        <v>06</v>
      </c>
      <c r="D354" s="60" t="s">
        <v>682</v>
      </c>
      <c r="E354" s="43">
        <v>137</v>
      </c>
      <c r="F354" s="60">
        <v>0</v>
      </c>
      <c r="G354" s="60">
        <v>5509.45</v>
      </c>
      <c r="H354" s="43">
        <f t="shared" si="218"/>
        <v>137</v>
      </c>
      <c r="I354" s="44">
        <f t="shared" si="219"/>
        <v>1.6287477545275027E-4</v>
      </c>
      <c r="J354" s="44">
        <f t="shared" si="220"/>
        <v>1.187205938189229</v>
      </c>
      <c r="K354" s="45">
        <f t="shared" si="221"/>
        <v>0</v>
      </c>
      <c r="L354" s="44">
        <f t="shared" si="222"/>
        <v>1.9336590059874239E-4</v>
      </c>
      <c r="M354" s="44">
        <f t="shared" si="223"/>
        <v>2.0148955413693616E-4</v>
      </c>
      <c r="N354" s="62">
        <f t="shared" si="224"/>
        <v>343228.15149061894</v>
      </c>
      <c r="O354" s="101">
        <f t="shared" si="225"/>
        <v>343228.15149061894</v>
      </c>
      <c r="P354" s="102">
        <f t="shared" si="259"/>
        <v>2.0868035110005407E-4</v>
      </c>
      <c r="Q354" s="101">
        <f t="shared" si="226"/>
        <v>355477.3420750497</v>
      </c>
      <c r="R354" s="101">
        <f t="shared" si="227"/>
        <v>9.9123680239543166</v>
      </c>
      <c r="S354" s="101">
        <f t="shared" si="228"/>
        <v>10</v>
      </c>
      <c r="T354" s="101">
        <f t="shared" si="229"/>
        <v>10</v>
      </c>
      <c r="U354" s="101">
        <f t="shared" si="230"/>
        <v>358620</v>
      </c>
      <c r="V354" s="103" t="str">
        <f t="shared" si="231"/>
        <v>N/D</v>
      </c>
      <c r="W354" s="104" t="str">
        <f t="shared" si="232"/>
        <v xml:space="preserve"> </v>
      </c>
      <c r="X354" s="70" t="str">
        <f t="shared" si="233"/>
        <v xml:space="preserve"> </v>
      </c>
      <c r="Y354" s="69">
        <f t="shared" si="234"/>
        <v>10</v>
      </c>
      <c r="Z354" s="105">
        <f t="shared" si="235"/>
        <v>358620</v>
      </c>
      <c r="AA354" s="62">
        <f t="shared" si="236"/>
        <v>758270.19657575688</v>
      </c>
      <c r="AB354" s="106">
        <f t="shared" si="237"/>
        <v>301450</v>
      </c>
      <c r="AC354" s="107" t="str">
        <f t="shared" si="238"/>
        <v>0</v>
      </c>
      <c r="AD354" s="108">
        <f t="shared" si="239"/>
        <v>0</v>
      </c>
      <c r="AE354" s="106">
        <f t="shared" si="240"/>
        <v>301450</v>
      </c>
      <c r="AF354" s="109">
        <f t="shared" si="241"/>
        <v>456820.19657575688</v>
      </c>
      <c r="AG354" s="101">
        <f t="shared" si="242"/>
        <v>11</v>
      </c>
      <c r="AH354" s="70" t="str">
        <f t="shared" si="243"/>
        <v xml:space="preserve"> </v>
      </c>
      <c r="AI354" s="69">
        <f t="shared" si="244"/>
        <v>11</v>
      </c>
      <c r="AJ354" s="105">
        <f t="shared" si="245"/>
        <v>468105</v>
      </c>
      <c r="AK354" s="110">
        <f t="shared" si="246"/>
        <v>10</v>
      </c>
      <c r="AL354" s="111">
        <f t="shared" si="247"/>
        <v>11</v>
      </c>
      <c r="AM354" s="62">
        <f t="shared" si="248"/>
        <v>769555</v>
      </c>
      <c r="AN354" s="62">
        <f t="shared" si="249"/>
        <v>2520.5</v>
      </c>
      <c r="AO354" s="62">
        <f t="shared" si="217"/>
        <v>767034.5</v>
      </c>
      <c r="AP354" s="60">
        <f t="shared" si="250"/>
        <v>11</v>
      </c>
      <c r="AQ354" s="62">
        <f t="shared" si="251"/>
        <v>136510</v>
      </c>
      <c r="AR354" s="60">
        <f t="shared" si="252"/>
        <v>10</v>
      </c>
      <c r="AS354" s="62">
        <f t="shared" si="253"/>
        <v>301450</v>
      </c>
      <c r="AT354" s="112">
        <f t="shared" si="254"/>
        <v>11</v>
      </c>
      <c r="AU354" s="62">
        <f t="shared" si="255"/>
        <v>329074.5</v>
      </c>
      <c r="AV354" s="113">
        <f t="shared" si="256"/>
        <v>21</v>
      </c>
      <c r="AW354" s="62">
        <f t="shared" si="257"/>
        <v>1125654.5</v>
      </c>
    </row>
    <row r="355" spans="2:49" s="114" customFormat="1" hidden="1" x14ac:dyDescent="0.25">
      <c r="B355" s="60" t="s">
        <v>683</v>
      </c>
      <c r="C355" s="2" t="str">
        <f t="shared" si="258"/>
        <v>06</v>
      </c>
      <c r="D355" s="60" t="s">
        <v>684</v>
      </c>
      <c r="E355" s="43">
        <v>103</v>
      </c>
      <c r="F355" s="60">
        <v>0</v>
      </c>
      <c r="G355" s="60">
        <v>5169.5</v>
      </c>
      <c r="H355" s="43">
        <f t="shared" si="218"/>
        <v>103</v>
      </c>
      <c r="I355" s="44">
        <f t="shared" si="219"/>
        <v>1.2245329833308961E-4</v>
      </c>
      <c r="J355" s="44">
        <f t="shared" si="220"/>
        <v>1.2652774458180962</v>
      </c>
      <c r="K355" s="45">
        <f t="shared" si="221"/>
        <v>0</v>
      </c>
      <c r="L355" s="44">
        <f t="shared" si="222"/>
        <v>1.5493739654689296E-4</v>
      </c>
      <c r="M355" s="44">
        <f t="shared" si="223"/>
        <v>1.6144659866453294E-4</v>
      </c>
      <c r="N355" s="62">
        <f t="shared" si="224"/>
        <v>275016.82586689194</v>
      </c>
      <c r="O355" s="101">
        <f t="shared" si="225"/>
        <v>275016.82586689194</v>
      </c>
      <c r="P355" s="102">
        <f t="shared" si="259"/>
        <v>1.6720833512950945E-4</v>
      </c>
      <c r="Q355" s="101">
        <f t="shared" si="226"/>
        <v>284831.67788103642</v>
      </c>
      <c r="R355" s="101">
        <f t="shared" si="227"/>
        <v>7.942437060984787</v>
      </c>
      <c r="S355" s="101">
        <f t="shared" si="228"/>
        <v>8</v>
      </c>
      <c r="T355" s="101">
        <f t="shared" si="229"/>
        <v>10</v>
      </c>
      <c r="U355" s="101">
        <f t="shared" si="230"/>
        <v>358620</v>
      </c>
      <c r="V355" s="103" t="str">
        <f t="shared" si="231"/>
        <v>N/D</v>
      </c>
      <c r="W355" s="104" t="str">
        <f t="shared" si="232"/>
        <v xml:space="preserve"> </v>
      </c>
      <c r="X355" s="70" t="str">
        <f t="shared" si="233"/>
        <v xml:space="preserve"> </v>
      </c>
      <c r="Y355" s="69">
        <f t="shared" si="234"/>
        <v>10</v>
      </c>
      <c r="Z355" s="105">
        <f t="shared" si="235"/>
        <v>358620</v>
      </c>
      <c r="AA355" s="62">
        <f t="shared" si="236"/>
        <v>607575.63651485206</v>
      </c>
      <c r="AB355" s="106">
        <f t="shared" si="237"/>
        <v>301450</v>
      </c>
      <c r="AC355" s="107" t="str">
        <f t="shared" si="238"/>
        <v>0</v>
      </c>
      <c r="AD355" s="108">
        <f t="shared" si="239"/>
        <v>0</v>
      </c>
      <c r="AE355" s="106">
        <f t="shared" si="240"/>
        <v>301450</v>
      </c>
      <c r="AF355" s="109">
        <f t="shared" si="241"/>
        <v>306125.63651485206</v>
      </c>
      <c r="AG355" s="101">
        <f t="shared" si="242"/>
        <v>7</v>
      </c>
      <c r="AH355" s="70" t="str">
        <f t="shared" si="243"/>
        <v xml:space="preserve"> </v>
      </c>
      <c r="AI355" s="69">
        <f t="shared" si="244"/>
        <v>7</v>
      </c>
      <c r="AJ355" s="105">
        <f t="shared" si="245"/>
        <v>297885</v>
      </c>
      <c r="AK355" s="110">
        <f t="shared" si="246"/>
        <v>10</v>
      </c>
      <c r="AL355" s="111">
        <f t="shared" si="247"/>
        <v>7</v>
      </c>
      <c r="AM355" s="62">
        <f t="shared" si="248"/>
        <v>599335</v>
      </c>
      <c r="AN355" s="62">
        <f t="shared" si="249"/>
        <v>1963</v>
      </c>
      <c r="AO355" s="62">
        <f t="shared" si="217"/>
        <v>597372</v>
      </c>
      <c r="AP355" s="60">
        <f t="shared" si="250"/>
        <v>7</v>
      </c>
      <c r="AQ355" s="62">
        <f t="shared" si="251"/>
        <v>86870</v>
      </c>
      <c r="AR355" s="60">
        <f t="shared" si="252"/>
        <v>10</v>
      </c>
      <c r="AS355" s="62">
        <f t="shared" si="253"/>
        <v>301450</v>
      </c>
      <c r="AT355" s="112">
        <f t="shared" si="254"/>
        <v>7</v>
      </c>
      <c r="AU355" s="62">
        <f t="shared" si="255"/>
        <v>209052</v>
      </c>
      <c r="AV355" s="113">
        <f t="shared" si="256"/>
        <v>17</v>
      </c>
      <c r="AW355" s="62">
        <f t="shared" si="257"/>
        <v>955992</v>
      </c>
    </row>
    <row r="356" spans="2:49" s="114" customFormat="1" hidden="1" x14ac:dyDescent="0.25">
      <c r="B356" s="60" t="s">
        <v>685</v>
      </c>
      <c r="C356" s="2" t="str">
        <f t="shared" si="258"/>
        <v>06</v>
      </c>
      <c r="D356" s="60" t="s">
        <v>686</v>
      </c>
      <c r="E356" s="43">
        <v>115</v>
      </c>
      <c r="F356" s="60">
        <v>0</v>
      </c>
      <c r="G356" s="60">
        <v>5551.64</v>
      </c>
      <c r="H356" s="43">
        <f t="shared" si="218"/>
        <v>115</v>
      </c>
      <c r="I356" s="44">
        <f t="shared" si="219"/>
        <v>1.3671970202238162E-4</v>
      </c>
      <c r="J356" s="44">
        <f t="shared" si="220"/>
        <v>1.1781836999799424</v>
      </c>
      <c r="K356" s="45">
        <f t="shared" si="221"/>
        <v>0</v>
      </c>
      <c r="L356" s="44">
        <f t="shared" si="222"/>
        <v>1.610809243888848E-4</v>
      </c>
      <c r="M356" s="44">
        <f t="shared" si="223"/>
        <v>1.6784822729645752E-4</v>
      </c>
      <c r="N356" s="62">
        <f t="shared" si="224"/>
        <v>285921.70463977172</v>
      </c>
      <c r="O356" s="101">
        <f t="shared" si="225"/>
        <v>285921.70463977172</v>
      </c>
      <c r="P356" s="102">
        <f t="shared" si="259"/>
        <v>1.7383842628358623E-4</v>
      </c>
      <c r="Q356" s="101">
        <f t="shared" si="226"/>
        <v>296125.73201091704</v>
      </c>
      <c r="R356" s="101">
        <f t="shared" si="227"/>
        <v>8.2573680221659984</v>
      </c>
      <c r="S356" s="101">
        <f t="shared" si="228"/>
        <v>8</v>
      </c>
      <c r="T356" s="101">
        <f t="shared" si="229"/>
        <v>10</v>
      </c>
      <c r="U356" s="101">
        <f t="shared" si="230"/>
        <v>358620</v>
      </c>
      <c r="V356" s="103" t="str">
        <f t="shared" si="231"/>
        <v>N/D</v>
      </c>
      <c r="W356" s="104" t="str">
        <f t="shared" si="232"/>
        <v xml:space="preserve"> </v>
      </c>
      <c r="X356" s="70" t="str">
        <f t="shared" si="233"/>
        <v xml:space="preserve"> </v>
      </c>
      <c r="Y356" s="69">
        <f t="shared" si="234"/>
        <v>10</v>
      </c>
      <c r="Z356" s="105">
        <f t="shared" si="235"/>
        <v>358620</v>
      </c>
      <c r="AA356" s="62">
        <f t="shared" si="236"/>
        <v>631667.03034381184</v>
      </c>
      <c r="AB356" s="106">
        <f t="shared" si="237"/>
        <v>301450</v>
      </c>
      <c r="AC356" s="107" t="str">
        <f t="shared" si="238"/>
        <v>0</v>
      </c>
      <c r="AD356" s="108">
        <f t="shared" si="239"/>
        <v>0</v>
      </c>
      <c r="AE356" s="106">
        <f t="shared" si="240"/>
        <v>301450</v>
      </c>
      <c r="AF356" s="109">
        <f t="shared" si="241"/>
        <v>330217.03034381184</v>
      </c>
      <c r="AG356" s="101">
        <f t="shared" si="242"/>
        <v>8</v>
      </c>
      <c r="AH356" s="70" t="str">
        <f t="shared" si="243"/>
        <v xml:space="preserve"> </v>
      </c>
      <c r="AI356" s="69">
        <f t="shared" si="244"/>
        <v>8</v>
      </c>
      <c r="AJ356" s="105">
        <f t="shared" si="245"/>
        <v>340440</v>
      </c>
      <c r="AK356" s="110">
        <f t="shared" si="246"/>
        <v>10</v>
      </c>
      <c r="AL356" s="111">
        <f t="shared" si="247"/>
        <v>8</v>
      </c>
      <c r="AM356" s="62">
        <f t="shared" si="248"/>
        <v>641890</v>
      </c>
      <c r="AN356" s="62">
        <f t="shared" si="249"/>
        <v>2102.4</v>
      </c>
      <c r="AO356" s="62">
        <f t="shared" si="217"/>
        <v>639787.6</v>
      </c>
      <c r="AP356" s="60">
        <f t="shared" si="250"/>
        <v>8</v>
      </c>
      <c r="AQ356" s="62">
        <f t="shared" si="251"/>
        <v>99280</v>
      </c>
      <c r="AR356" s="60">
        <f t="shared" si="252"/>
        <v>10</v>
      </c>
      <c r="AS356" s="62">
        <f t="shared" si="253"/>
        <v>301450</v>
      </c>
      <c r="AT356" s="112">
        <f t="shared" si="254"/>
        <v>8</v>
      </c>
      <c r="AU356" s="62">
        <f t="shared" si="255"/>
        <v>239057.59999999998</v>
      </c>
      <c r="AV356" s="113">
        <f t="shared" si="256"/>
        <v>18</v>
      </c>
      <c r="AW356" s="62">
        <f t="shared" si="257"/>
        <v>998407.6</v>
      </c>
    </row>
    <row r="357" spans="2:49" s="114" customFormat="1" hidden="1" x14ac:dyDescent="0.25">
      <c r="B357" s="60" t="s">
        <v>687</v>
      </c>
      <c r="C357" s="2" t="str">
        <f t="shared" si="258"/>
        <v>06</v>
      </c>
      <c r="D357" s="60" t="s">
        <v>688</v>
      </c>
      <c r="E357" s="43">
        <v>94</v>
      </c>
      <c r="F357" s="60">
        <v>0</v>
      </c>
      <c r="G357" s="60">
        <v>6162.92</v>
      </c>
      <c r="H357" s="43">
        <f t="shared" si="218"/>
        <v>94</v>
      </c>
      <c r="I357" s="44">
        <f t="shared" si="219"/>
        <v>1.1175349556612062E-4</v>
      </c>
      <c r="J357" s="44">
        <f t="shared" si="220"/>
        <v>1.0613234888910854</v>
      </c>
      <c r="K357" s="45">
        <f t="shared" si="221"/>
        <v>0</v>
      </c>
      <c r="L357" s="44">
        <f t="shared" si="222"/>
        <v>1.1860660981000959E-4</v>
      </c>
      <c r="M357" s="44">
        <f t="shared" si="223"/>
        <v>1.2358948943073274E-4</v>
      </c>
      <c r="N357" s="62">
        <f t="shared" si="224"/>
        <v>210528.98837698926</v>
      </c>
      <c r="O357" s="101">
        <f t="shared" si="225"/>
        <v>0</v>
      </c>
      <c r="P357" s="102">
        <f t="shared" si="259"/>
        <v>0</v>
      </c>
      <c r="Q357" s="101">
        <f t="shared" si="226"/>
        <v>0</v>
      </c>
      <c r="R357" s="101">
        <f t="shared" si="227"/>
        <v>0</v>
      </c>
      <c r="S357" s="101">
        <f t="shared" si="228"/>
        <v>0</v>
      </c>
      <c r="T357" s="101">
        <f t="shared" si="229"/>
        <v>0</v>
      </c>
      <c r="U357" s="101">
        <f t="shared" si="230"/>
        <v>0</v>
      </c>
      <c r="V357" s="103" t="str">
        <f t="shared" si="231"/>
        <v>N/D</v>
      </c>
      <c r="W357" s="104" t="str">
        <f t="shared" si="232"/>
        <v xml:space="preserve"> </v>
      </c>
      <c r="X357" s="70" t="str">
        <f t="shared" si="233"/>
        <v xml:space="preserve"> </v>
      </c>
      <c r="Y357" s="69">
        <f t="shared" si="234"/>
        <v>0</v>
      </c>
      <c r="Z357" s="105">
        <f t="shared" si="235"/>
        <v>0</v>
      </c>
      <c r="AA357" s="62">
        <f t="shared" si="236"/>
        <v>465107.12104533799</v>
      </c>
      <c r="AB357" s="106">
        <f t="shared" si="237"/>
        <v>0</v>
      </c>
      <c r="AC357" s="107">
        <f t="shared" si="238"/>
        <v>425550</v>
      </c>
      <c r="AD357" s="108">
        <f t="shared" si="239"/>
        <v>10</v>
      </c>
      <c r="AE357" s="106">
        <f t="shared" si="240"/>
        <v>425550</v>
      </c>
      <c r="AF357" s="109">
        <f t="shared" si="241"/>
        <v>39557.12104533799</v>
      </c>
      <c r="AG357" s="101">
        <f t="shared" si="242"/>
        <v>1</v>
      </c>
      <c r="AH357" s="70" t="str">
        <f t="shared" si="243"/>
        <v xml:space="preserve"> </v>
      </c>
      <c r="AI357" s="69">
        <f t="shared" si="244"/>
        <v>11</v>
      </c>
      <c r="AJ357" s="105">
        <f t="shared" si="245"/>
        <v>468105</v>
      </c>
      <c r="AK357" s="110">
        <f t="shared" si="246"/>
        <v>0</v>
      </c>
      <c r="AL357" s="111">
        <f t="shared" si="247"/>
        <v>11</v>
      </c>
      <c r="AM357" s="62">
        <f t="shared" si="248"/>
        <v>468105</v>
      </c>
      <c r="AN357" s="62">
        <f t="shared" si="249"/>
        <v>1533.2</v>
      </c>
      <c r="AO357" s="62">
        <f t="shared" si="217"/>
        <v>466571.8</v>
      </c>
      <c r="AP357" s="60">
        <f t="shared" si="250"/>
        <v>11</v>
      </c>
      <c r="AQ357" s="62">
        <f t="shared" si="251"/>
        <v>136510</v>
      </c>
      <c r="AR357" s="60">
        <f t="shared" si="252"/>
        <v>0</v>
      </c>
      <c r="AS357" s="62">
        <f t="shared" si="253"/>
        <v>0</v>
      </c>
      <c r="AT357" s="112">
        <f t="shared" si="254"/>
        <v>11</v>
      </c>
      <c r="AU357" s="62">
        <f t="shared" si="255"/>
        <v>330061.8</v>
      </c>
      <c r="AV357" s="113">
        <f t="shared" si="256"/>
        <v>11</v>
      </c>
      <c r="AW357" s="62">
        <f t="shared" si="257"/>
        <v>466571.8</v>
      </c>
    </row>
    <row r="358" spans="2:49" s="114" customFormat="1" hidden="1" x14ac:dyDescent="0.25">
      <c r="B358" s="60" t="s">
        <v>689</v>
      </c>
      <c r="C358" s="2" t="str">
        <f t="shared" si="258"/>
        <v>06</v>
      </c>
      <c r="D358" s="60" t="s">
        <v>690</v>
      </c>
      <c r="E358" s="43">
        <v>74</v>
      </c>
      <c r="F358" s="60">
        <v>0</v>
      </c>
      <c r="G358" s="60">
        <v>6144.47</v>
      </c>
      <c r="H358" s="43">
        <f t="shared" si="218"/>
        <v>74</v>
      </c>
      <c r="I358" s="44">
        <f t="shared" si="219"/>
        <v>8.7976156083967297E-5</v>
      </c>
      <c r="J358" s="44">
        <f t="shared" si="220"/>
        <v>1.0645103249192605</v>
      </c>
      <c r="K358" s="45">
        <f t="shared" si="221"/>
        <v>0</v>
      </c>
      <c r="L358" s="44">
        <f t="shared" si="222"/>
        <v>9.3651526498091599E-5</v>
      </c>
      <c r="M358" s="44">
        <f t="shared" si="223"/>
        <v>9.758599763409714E-5</v>
      </c>
      <c r="N358" s="62">
        <f t="shared" si="224"/>
        <v>166233.24083865772</v>
      </c>
      <c r="O358" s="101">
        <f t="shared" si="225"/>
        <v>0</v>
      </c>
      <c r="P358" s="102">
        <f t="shared" si="259"/>
        <v>0</v>
      </c>
      <c r="Q358" s="101">
        <f t="shared" si="226"/>
        <v>0</v>
      </c>
      <c r="R358" s="101">
        <f t="shared" si="227"/>
        <v>0</v>
      </c>
      <c r="S358" s="101">
        <f t="shared" si="228"/>
        <v>0</v>
      </c>
      <c r="T358" s="101">
        <f t="shared" si="229"/>
        <v>0</v>
      </c>
      <c r="U358" s="101">
        <f t="shared" si="230"/>
        <v>0</v>
      </c>
      <c r="V358" s="103" t="str">
        <f t="shared" si="231"/>
        <v>N/D</v>
      </c>
      <c r="W358" s="104" t="str">
        <f t="shared" si="232"/>
        <v xml:space="preserve"> </v>
      </c>
      <c r="X358" s="70" t="str">
        <f t="shared" si="233"/>
        <v xml:space="preserve"> </v>
      </c>
      <c r="Y358" s="69">
        <f t="shared" si="234"/>
        <v>0</v>
      </c>
      <c r="Z358" s="105">
        <f t="shared" si="235"/>
        <v>0</v>
      </c>
      <c r="AA358" s="62">
        <f t="shared" si="236"/>
        <v>367247.59219407826</v>
      </c>
      <c r="AB358" s="106">
        <f t="shared" si="237"/>
        <v>0</v>
      </c>
      <c r="AC358" s="107">
        <f t="shared" si="238"/>
        <v>425550</v>
      </c>
      <c r="AD358" s="108">
        <f t="shared" si="239"/>
        <v>10</v>
      </c>
      <c r="AE358" s="106">
        <f t="shared" si="240"/>
        <v>425550</v>
      </c>
      <c r="AF358" s="109">
        <f t="shared" si="241"/>
        <v>0</v>
      </c>
      <c r="AG358" s="101">
        <f t="shared" si="242"/>
        <v>0</v>
      </c>
      <c r="AH358" s="70" t="str">
        <f t="shared" si="243"/>
        <v xml:space="preserve"> </v>
      </c>
      <c r="AI358" s="69">
        <f t="shared" si="244"/>
        <v>10</v>
      </c>
      <c r="AJ358" s="105">
        <f t="shared" si="245"/>
        <v>425550</v>
      </c>
      <c r="AK358" s="110">
        <f t="shared" si="246"/>
        <v>0</v>
      </c>
      <c r="AL358" s="111">
        <f t="shared" si="247"/>
        <v>10</v>
      </c>
      <c r="AM358" s="62">
        <f t="shared" si="248"/>
        <v>425550</v>
      </c>
      <c r="AN358" s="62">
        <f t="shared" si="249"/>
        <v>1393.8</v>
      </c>
      <c r="AO358" s="62">
        <f t="shared" si="217"/>
        <v>424156.2</v>
      </c>
      <c r="AP358" s="60">
        <f t="shared" si="250"/>
        <v>10</v>
      </c>
      <c r="AQ358" s="62">
        <f t="shared" si="251"/>
        <v>124100</v>
      </c>
      <c r="AR358" s="60">
        <f t="shared" si="252"/>
        <v>0</v>
      </c>
      <c r="AS358" s="62">
        <f t="shared" si="253"/>
        <v>0</v>
      </c>
      <c r="AT358" s="112">
        <f t="shared" si="254"/>
        <v>10</v>
      </c>
      <c r="AU358" s="62">
        <f t="shared" si="255"/>
        <v>300056.2</v>
      </c>
      <c r="AV358" s="113">
        <f t="shared" si="256"/>
        <v>10</v>
      </c>
      <c r="AW358" s="62">
        <f t="shared" si="257"/>
        <v>424156.2</v>
      </c>
    </row>
    <row r="359" spans="2:49" s="114" customFormat="1" hidden="1" x14ac:dyDescent="0.25">
      <c r="B359" s="60" t="s">
        <v>691</v>
      </c>
      <c r="C359" s="2" t="str">
        <f t="shared" si="258"/>
        <v>06</v>
      </c>
      <c r="D359" s="60" t="s">
        <v>692</v>
      </c>
      <c r="E359" s="43">
        <v>334</v>
      </c>
      <c r="F359" s="60">
        <v>0</v>
      </c>
      <c r="G359" s="60">
        <v>5806.32</v>
      </c>
      <c r="H359" s="43">
        <f t="shared" si="218"/>
        <v>334</v>
      </c>
      <c r="I359" s="44">
        <f t="shared" si="219"/>
        <v>3.9708156935196052E-4</v>
      </c>
      <c r="J359" s="44">
        <f t="shared" si="220"/>
        <v>1.1265055587974222</v>
      </c>
      <c r="K359" s="45">
        <f t="shared" si="221"/>
        <v>0</v>
      </c>
      <c r="L359" s="44">
        <f t="shared" si="222"/>
        <v>4.4731459517098761E-4</v>
      </c>
      <c r="M359" s="44">
        <f t="shared" si="223"/>
        <v>4.6610709572302207E-4</v>
      </c>
      <c r="N359" s="62">
        <f t="shared" si="224"/>
        <v>793991.91460291599</v>
      </c>
      <c r="O359" s="101">
        <f t="shared" si="225"/>
        <v>793991.91460291599</v>
      </c>
      <c r="P359" s="102">
        <f t="shared" si="259"/>
        <v>4.8274161309425485E-4</v>
      </c>
      <c r="Q359" s="101">
        <f t="shared" si="226"/>
        <v>822328.0468293369</v>
      </c>
      <c r="R359" s="101">
        <f t="shared" si="227"/>
        <v>22.930345402636132</v>
      </c>
      <c r="S359" s="101">
        <f t="shared" si="228"/>
        <v>23</v>
      </c>
      <c r="T359" s="101">
        <f t="shared" si="229"/>
        <v>23</v>
      </c>
      <c r="U359" s="101">
        <f t="shared" si="230"/>
        <v>824826</v>
      </c>
      <c r="V359" s="103" t="str">
        <f t="shared" si="231"/>
        <v>N/D</v>
      </c>
      <c r="W359" s="104" t="str">
        <f t="shared" si="232"/>
        <v xml:space="preserve"> </v>
      </c>
      <c r="X359" s="70" t="str">
        <f t="shared" si="233"/>
        <v xml:space="preserve"> </v>
      </c>
      <c r="Y359" s="69">
        <f t="shared" si="234"/>
        <v>23</v>
      </c>
      <c r="Z359" s="105">
        <f t="shared" si="235"/>
        <v>824826</v>
      </c>
      <c r="AA359" s="62">
        <f t="shared" si="236"/>
        <v>1754111.3762108472</v>
      </c>
      <c r="AB359" s="106">
        <f t="shared" si="237"/>
        <v>693335</v>
      </c>
      <c r="AC359" s="107" t="str">
        <f t="shared" si="238"/>
        <v>0</v>
      </c>
      <c r="AD359" s="108">
        <f t="shared" si="239"/>
        <v>0</v>
      </c>
      <c r="AE359" s="106">
        <f t="shared" si="240"/>
        <v>693335</v>
      </c>
      <c r="AF359" s="109">
        <f t="shared" si="241"/>
        <v>1060776.3762108472</v>
      </c>
      <c r="AG359" s="101">
        <f t="shared" si="242"/>
        <v>25</v>
      </c>
      <c r="AH359" s="70" t="str">
        <f t="shared" si="243"/>
        <v xml:space="preserve"> </v>
      </c>
      <c r="AI359" s="69">
        <f t="shared" si="244"/>
        <v>25</v>
      </c>
      <c r="AJ359" s="105">
        <f t="shared" si="245"/>
        <v>1063875</v>
      </c>
      <c r="AK359" s="110">
        <f t="shared" si="246"/>
        <v>23</v>
      </c>
      <c r="AL359" s="111">
        <f t="shared" si="247"/>
        <v>25</v>
      </c>
      <c r="AM359" s="62">
        <f t="shared" si="248"/>
        <v>1757210</v>
      </c>
      <c r="AN359" s="62">
        <f t="shared" si="249"/>
        <v>5755.4</v>
      </c>
      <c r="AO359" s="62">
        <f t="shared" si="217"/>
        <v>1751454.6</v>
      </c>
      <c r="AP359" s="60">
        <f t="shared" si="250"/>
        <v>25</v>
      </c>
      <c r="AQ359" s="62">
        <f t="shared" si="251"/>
        <v>310250</v>
      </c>
      <c r="AR359" s="60">
        <f t="shared" si="252"/>
        <v>23</v>
      </c>
      <c r="AS359" s="62">
        <f t="shared" si="253"/>
        <v>693335</v>
      </c>
      <c r="AT359" s="112">
        <f t="shared" si="254"/>
        <v>25</v>
      </c>
      <c r="AU359" s="62">
        <f t="shared" si="255"/>
        <v>747869.60000000009</v>
      </c>
      <c r="AV359" s="113">
        <f t="shared" si="256"/>
        <v>48</v>
      </c>
      <c r="AW359" s="62">
        <f t="shared" si="257"/>
        <v>2576280.6</v>
      </c>
    </row>
    <row r="360" spans="2:49" s="114" customFormat="1" hidden="1" x14ac:dyDescent="0.25">
      <c r="B360" s="60" t="s">
        <v>693</v>
      </c>
      <c r="C360" s="2" t="str">
        <f t="shared" si="258"/>
        <v>06</v>
      </c>
      <c r="D360" s="60" t="s">
        <v>694</v>
      </c>
      <c r="E360" s="43">
        <v>147</v>
      </c>
      <c r="F360" s="60">
        <v>0</v>
      </c>
      <c r="G360" s="60">
        <v>6266.52</v>
      </c>
      <c r="H360" s="43">
        <f t="shared" si="218"/>
        <v>147</v>
      </c>
      <c r="I360" s="44">
        <f t="shared" si="219"/>
        <v>1.7476344519382693E-4</v>
      </c>
      <c r="J360" s="44">
        <f t="shared" si="220"/>
        <v>1.0437773686442631</v>
      </c>
      <c r="K360" s="45">
        <f t="shared" si="221"/>
        <v>0</v>
      </c>
      <c r="L360" s="44">
        <f t="shared" si="222"/>
        <v>1.8241412895961856E-4</v>
      </c>
      <c r="M360" s="44">
        <f t="shared" si="223"/>
        <v>1.9007767863177299E-4</v>
      </c>
      <c r="N360" s="62">
        <f t="shared" si="224"/>
        <v>323788.54852233676</v>
      </c>
      <c r="O360" s="101">
        <f t="shared" si="225"/>
        <v>323788.54852233676</v>
      </c>
      <c r="P360" s="102">
        <f t="shared" si="259"/>
        <v>1.9686120644350731E-4</v>
      </c>
      <c r="Q360" s="101">
        <f t="shared" si="226"/>
        <v>335343.97491344594</v>
      </c>
      <c r="R360" s="101">
        <f t="shared" si="227"/>
        <v>9.3509557446167513</v>
      </c>
      <c r="S360" s="101">
        <f t="shared" si="228"/>
        <v>9</v>
      </c>
      <c r="T360" s="101">
        <f t="shared" si="229"/>
        <v>10</v>
      </c>
      <c r="U360" s="101">
        <f t="shared" si="230"/>
        <v>358620</v>
      </c>
      <c r="V360" s="103" t="str">
        <f t="shared" si="231"/>
        <v>N/D</v>
      </c>
      <c r="W360" s="104" t="str">
        <f t="shared" si="232"/>
        <v xml:space="preserve"> </v>
      </c>
      <c r="X360" s="70" t="str">
        <f t="shared" si="233"/>
        <v xml:space="preserve"> </v>
      </c>
      <c r="Y360" s="69">
        <f t="shared" si="234"/>
        <v>10</v>
      </c>
      <c r="Z360" s="105">
        <f t="shared" si="235"/>
        <v>358620</v>
      </c>
      <c r="AA360" s="62">
        <f t="shared" si="236"/>
        <v>715323.6273619642</v>
      </c>
      <c r="AB360" s="106">
        <f t="shared" si="237"/>
        <v>301450</v>
      </c>
      <c r="AC360" s="107" t="str">
        <f t="shared" si="238"/>
        <v>0</v>
      </c>
      <c r="AD360" s="108">
        <f t="shared" si="239"/>
        <v>0</v>
      </c>
      <c r="AE360" s="106">
        <f t="shared" si="240"/>
        <v>301450</v>
      </c>
      <c r="AF360" s="109">
        <f t="shared" si="241"/>
        <v>413873.6273619642</v>
      </c>
      <c r="AG360" s="101">
        <f t="shared" si="242"/>
        <v>10</v>
      </c>
      <c r="AH360" s="70" t="str">
        <f t="shared" si="243"/>
        <v xml:space="preserve"> </v>
      </c>
      <c r="AI360" s="69">
        <f t="shared" si="244"/>
        <v>10</v>
      </c>
      <c r="AJ360" s="105">
        <f t="shared" si="245"/>
        <v>425550</v>
      </c>
      <c r="AK360" s="110">
        <f t="shared" si="246"/>
        <v>10</v>
      </c>
      <c r="AL360" s="111">
        <f t="shared" si="247"/>
        <v>10</v>
      </c>
      <c r="AM360" s="62">
        <f t="shared" si="248"/>
        <v>727000</v>
      </c>
      <c r="AN360" s="62">
        <f t="shared" si="249"/>
        <v>2381.1999999999998</v>
      </c>
      <c r="AO360" s="62">
        <f t="shared" si="217"/>
        <v>724618.8</v>
      </c>
      <c r="AP360" s="60">
        <f t="shared" si="250"/>
        <v>10</v>
      </c>
      <c r="AQ360" s="62">
        <f t="shared" si="251"/>
        <v>124100</v>
      </c>
      <c r="AR360" s="60">
        <f t="shared" si="252"/>
        <v>10</v>
      </c>
      <c r="AS360" s="62">
        <f t="shared" si="253"/>
        <v>301450</v>
      </c>
      <c r="AT360" s="112">
        <f t="shared" si="254"/>
        <v>10</v>
      </c>
      <c r="AU360" s="62">
        <f t="shared" si="255"/>
        <v>299068.80000000005</v>
      </c>
      <c r="AV360" s="113">
        <f t="shared" si="256"/>
        <v>20</v>
      </c>
      <c r="AW360" s="62">
        <f t="shared" si="257"/>
        <v>1083238.8</v>
      </c>
    </row>
    <row r="361" spans="2:49" s="114" customFormat="1" hidden="1" x14ac:dyDescent="0.25">
      <c r="B361" s="60" t="s">
        <v>695</v>
      </c>
      <c r="C361" s="2" t="str">
        <f t="shared" si="258"/>
        <v>06</v>
      </c>
      <c r="D361" s="60" t="s">
        <v>696</v>
      </c>
      <c r="E361" s="43">
        <v>41</v>
      </c>
      <c r="F361" s="60">
        <v>0</v>
      </c>
      <c r="G361" s="60">
        <v>5967.49</v>
      </c>
      <c r="H361" s="43">
        <f t="shared" si="218"/>
        <v>41</v>
      </c>
      <c r="I361" s="44">
        <f t="shared" si="219"/>
        <v>4.8743545938414312E-5</v>
      </c>
      <c r="J361" s="44">
        <f t="shared" si="220"/>
        <v>1.0960808909871065</v>
      </c>
      <c r="K361" s="45">
        <f t="shared" si="221"/>
        <v>0</v>
      </c>
      <c r="L361" s="44">
        <f t="shared" si="222"/>
        <v>5.3426869262048118E-5</v>
      </c>
      <c r="M361" s="44">
        <f t="shared" si="223"/>
        <v>5.5671429312043173E-5</v>
      </c>
      <c r="N361" s="62">
        <f t="shared" si="224"/>
        <v>94833.709149145638</v>
      </c>
      <c r="O361" s="101">
        <f t="shared" si="225"/>
        <v>0</v>
      </c>
      <c r="P361" s="102">
        <f t="shared" si="259"/>
        <v>0</v>
      </c>
      <c r="Q361" s="101">
        <f t="shared" si="226"/>
        <v>0</v>
      </c>
      <c r="R361" s="101">
        <f t="shared" si="227"/>
        <v>0</v>
      </c>
      <c r="S361" s="101">
        <f t="shared" si="228"/>
        <v>0</v>
      </c>
      <c r="T361" s="101">
        <f t="shared" si="229"/>
        <v>0</v>
      </c>
      <c r="U361" s="101">
        <f t="shared" si="230"/>
        <v>0</v>
      </c>
      <c r="V361" s="103" t="str">
        <f t="shared" si="231"/>
        <v>N/D</v>
      </c>
      <c r="W361" s="104" t="str">
        <f t="shared" si="232"/>
        <v xml:space="preserve"> </v>
      </c>
      <c r="X361" s="70" t="str">
        <f t="shared" si="233"/>
        <v xml:space="preserve"> </v>
      </c>
      <c r="Y361" s="69">
        <f t="shared" si="234"/>
        <v>0</v>
      </c>
      <c r="Z361" s="105">
        <f t="shared" si="235"/>
        <v>0</v>
      </c>
      <c r="AA361" s="62">
        <f t="shared" si="236"/>
        <v>209509.54916207169</v>
      </c>
      <c r="AB361" s="106">
        <f t="shared" si="237"/>
        <v>0</v>
      </c>
      <c r="AC361" s="107">
        <f t="shared" si="238"/>
        <v>425550</v>
      </c>
      <c r="AD361" s="108">
        <f t="shared" si="239"/>
        <v>10</v>
      </c>
      <c r="AE361" s="106">
        <f t="shared" si="240"/>
        <v>425550</v>
      </c>
      <c r="AF361" s="109">
        <f t="shared" si="241"/>
        <v>0</v>
      </c>
      <c r="AG361" s="101">
        <f t="shared" si="242"/>
        <v>0</v>
      </c>
      <c r="AH361" s="70" t="str">
        <f t="shared" si="243"/>
        <v xml:space="preserve"> </v>
      </c>
      <c r="AI361" s="69">
        <f t="shared" si="244"/>
        <v>10</v>
      </c>
      <c r="AJ361" s="105">
        <f t="shared" si="245"/>
        <v>425550</v>
      </c>
      <c r="AK361" s="110">
        <f t="shared" si="246"/>
        <v>0</v>
      </c>
      <c r="AL361" s="111">
        <f t="shared" si="247"/>
        <v>10</v>
      </c>
      <c r="AM361" s="62">
        <f t="shared" si="248"/>
        <v>425550</v>
      </c>
      <c r="AN361" s="62">
        <f t="shared" si="249"/>
        <v>1393.8</v>
      </c>
      <c r="AO361" s="62">
        <f t="shared" si="217"/>
        <v>424156.2</v>
      </c>
      <c r="AP361" s="60">
        <f t="shared" si="250"/>
        <v>10</v>
      </c>
      <c r="AQ361" s="62">
        <f t="shared" si="251"/>
        <v>124100</v>
      </c>
      <c r="AR361" s="60">
        <f t="shared" si="252"/>
        <v>0</v>
      </c>
      <c r="AS361" s="62">
        <f t="shared" si="253"/>
        <v>0</v>
      </c>
      <c r="AT361" s="112">
        <f t="shared" si="254"/>
        <v>10</v>
      </c>
      <c r="AU361" s="62">
        <f t="shared" si="255"/>
        <v>300056.2</v>
      </c>
      <c r="AV361" s="113">
        <f t="shared" si="256"/>
        <v>10</v>
      </c>
      <c r="AW361" s="62">
        <f t="shared" si="257"/>
        <v>424156.2</v>
      </c>
    </row>
    <row r="362" spans="2:49" s="114" customFormat="1" hidden="1" x14ac:dyDescent="0.25">
      <c r="B362" s="60" t="s">
        <v>697</v>
      </c>
      <c r="C362" s="2" t="str">
        <f t="shared" si="258"/>
        <v>06</v>
      </c>
      <c r="D362" s="60" t="s">
        <v>698</v>
      </c>
      <c r="E362" s="43">
        <v>122</v>
      </c>
      <c r="F362" s="60">
        <v>0</v>
      </c>
      <c r="G362" s="60">
        <v>5971.11</v>
      </c>
      <c r="H362" s="43">
        <f t="shared" si="218"/>
        <v>122</v>
      </c>
      <c r="I362" s="44">
        <f t="shared" si="219"/>
        <v>1.4504177084113528E-4</v>
      </c>
      <c r="J362" s="44">
        <f t="shared" si="220"/>
        <v>1.0954163892737947</v>
      </c>
      <c r="K362" s="45">
        <f t="shared" si="221"/>
        <v>0</v>
      </c>
      <c r="L362" s="44">
        <f t="shared" si="222"/>
        <v>1.5888113290867355E-4</v>
      </c>
      <c r="M362" s="44">
        <f t="shared" si="223"/>
        <v>1.6555601857108477E-4</v>
      </c>
      <c r="N362" s="62">
        <f t="shared" si="224"/>
        <v>282017.03292112937</v>
      </c>
      <c r="O362" s="101">
        <f t="shared" si="225"/>
        <v>282017.03292112937</v>
      </c>
      <c r="P362" s="102">
        <f t="shared" si="259"/>
        <v>1.7146441278370869E-4</v>
      </c>
      <c r="Q362" s="101">
        <f t="shared" si="226"/>
        <v>292081.70963632304</v>
      </c>
      <c r="R362" s="101">
        <f t="shared" si="227"/>
        <v>8.1446017967855404</v>
      </c>
      <c r="S362" s="101">
        <f t="shared" si="228"/>
        <v>8</v>
      </c>
      <c r="T362" s="101">
        <f t="shared" si="229"/>
        <v>10</v>
      </c>
      <c r="U362" s="101">
        <f t="shared" si="230"/>
        <v>358620</v>
      </c>
      <c r="V362" s="103" t="str">
        <f t="shared" si="231"/>
        <v>N/D</v>
      </c>
      <c r="W362" s="104" t="str">
        <f t="shared" si="232"/>
        <v xml:space="preserve"> </v>
      </c>
      <c r="X362" s="70" t="str">
        <f t="shared" si="233"/>
        <v xml:space="preserve"> </v>
      </c>
      <c r="Y362" s="69">
        <f t="shared" si="234"/>
        <v>10</v>
      </c>
      <c r="Z362" s="105">
        <f t="shared" si="235"/>
        <v>358620</v>
      </c>
      <c r="AA362" s="62">
        <f t="shared" si="236"/>
        <v>623040.70940014743</v>
      </c>
      <c r="AB362" s="106">
        <f t="shared" si="237"/>
        <v>301450</v>
      </c>
      <c r="AC362" s="107" t="str">
        <f t="shared" si="238"/>
        <v>0</v>
      </c>
      <c r="AD362" s="108">
        <f t="shared" si="239"/>
        <v>0</v>
      </c>
      <c r="AE362" s="106">
        <f t="shared" si="240"/>
        <v>301450</v>
      </c>
      <c r="AF362" s="109">
        <f t="shared" si="241"/>
        <v>321590.70940014743</v>
      </c>
      <c r="AG362" s="101">
        <f t="shared" si="242"/>
        <v>8</v>
      </c>
      <c r="AH362" s="70" t="str">
        <f t="shared" si="243"/>
        <v xml:space="preserve"> </v>
      </c>
      <c r="AI362" s="69">
        <f t="shared" si="244"/>
        <v>8</v>
      </c>
      <c r="AJ362" s="105">
        <f t="shared" si="245"/>
        <v>340440</v>
      </c>
      <c r="AK362" s="110">
        <f t="shared" si="246"/>
        <v>10</v>
      </c>
      <c r="AL362" s="111">
        <f t="shared" si="247"/>
        <v>8</v>
      </c>
      <c r="AM362" s="62">
        <f t="shared" si="248"/>
        <v>641890</v>
      </c>
      <c r="AN362" s="62">
        <f t="shared" si="249"/>
        <v>2102.4</v>
      </c>
      <c r="AO362" s="62">
        <f t="shared" si="217"/>
        <v>639787.6</v>
      </c>
      <c r="AP362" s="60">
        <f t="shared" si="250"/>
        <v>8</v>
      </c>
      <c r="AQ362" s="62">
        <f t="shared" si="251"/>
        <v>99280</v>
      </c>
      <c r="AR362" s="60">
        <f t="shared" si="252"/>
        <v>10</v>
      </c>
      <c r="AS362" s="62">
        <f t="shared" si="253"/>
        <v>301450</v>
      </c>
      <c r="AT362" s="112">
        <f t="shared" si="254"/>
        <v>8</v>
      </c>
      <c r="AU362" s="62">
        <f t="shared" si="255"/>
        <v>239057.59999999998</v>
      </c>
      <c r="AV362" s="113">
        <f t="shared" si="256"/>
        <v>18</v>
      </c>
      <c r="AW362" s="62">
        <f t="shared" si="257"/>
        <v>998407.6</v>
      </c>
    </row>
    <row r="363" spans="2:49" s="114" customFormat="1" hidden="1" x14ac:dyDescent="0.25">
      <c r="B363" s="60" t="s">
        <v>699</v>
      </c>
      <c r="C363" s="2" t="str">
        <f t="shared" si="258"/>
        <v>06</v>
      </c>
      <c r="D363" s="60" t="s">
        <v>700</v>
      </c>
      <c r="E363" s="43">
        <v>71</v>
      </c>
      <c r="F363" s="60">
        <v>0</v>
      </c>
      <c r="G363" s="60">
        <v>8009.44</v>
      </c>
      <c r="H363" s="43">
        <f t="shared" si="218"/>
        <v>71</v>
      </c>
      <c r="I363" s="44">
        <f t="shared" si="219"/>
        <v>8.4409555161644301E-5</v>
      </c>
      <c r="J363" s="44">
        <f t="shared" si="220"/>
        <v>0.81664283097902579</v>
      </c>
      <c r="K363" s="45">
        <f t="shared" si="221"/>
        <v>0</v>
      </c>
      <c r="L363" s="44">
        <f t="shared" si="222"/>
        <v>6.8932458088885438E-5</v>
      </c>
      <c r="M363" s="44">
        <f t="shared" si="223"/>
        <v>7.1828436155939779E-5</v>
      </c>
      <c r="N363" s="62">
        <f t="shared" si="224"/>
        <v>122356.42424177547</v>
      </c>
      <c r="O363" s="101">
        <f t="shared" si="225"/>
        <v>0</v>
      </c>
      <c r="P363" s="102">
        <f t="shared" si="259"/>
        <v>0</v>
      </c>
      <c r="Q363" s="101">
        <f t="shared" si="226"/>
        <v>0</v>
      </c>
      <c r="R363" s="101">
        <f t="shared" si="227"/>
        <v>0</v>
      </c>
      <c r="S363" s="101">
        <f t="shared" si="228"/>
        <v>0</v>
      </c>
      <c r="T363" s="101">
        <f t="shared" si="229"/>
        <v>0</v>
      </c>
      <c r="U363" s="101">
        <f t="shared" si="230"/>
        <v>0</v>
      </c>
      <c r="V363" s="103" t="str">
        <f t="shared" si="231"/>
        <v>N/D</v>
      </c>
      <c r="W363" s="104" t="str">
        <f t="shared" si="232"/>
        <v xml:space="preserve"> </v>
      </c>
      <c r="X363" s="70" t="str">
        <f t="shared" si="233"/>
        <v xml:space="preserve"> </v>
      </c>
      <c r="Y363" s="69">
        <f t="shared" si="234"/>
        <v>0</v>
      </c>
      <c r="Z363" s="105">
        <f t="shared" si="235"/>
        <v>0</v>
      </c>
      <c r="AA363" s="62">
        <f t="shared" si="236"/>
        <v>270313.57847304561</v>
      </c>
      <c r="AB363" s="106">
        <f t="shared" si="237"/>
        <v>0</v>
      </c>
      <c r="AC363" s="107">
        <f t="shared" si="238"/>
        <v>425550</v>
      </c>
      <c r="AD363" s="108">
        <f t="shared" si="239"/>
        <v>10</v>
      </c>
      <c r="AE363" s="106">
        <f t="shared" si="240"/>
        <v>425550</v>
      </c>
      <c r="AF363" s="109">
        <f t="shared" si="241"/>
        <v>0</v>
      </c>
      <c r="AG363" s="101">
        <f t="shared" si="242"/>
        <v>0</v>
      </c>
      <c r="AH363" s="70" t="str">
        <f t="shared" si="243"/>
        <v xml:space="preserve"> </v>
      </c>
      <c r="AI363" s="69">
        <f t="shared" si="244"/>
        <v>10</v>
      </c>
      <c r="AJ363" s="105">
        <f t="shared" si="245"/>
        <v>425550</v>
      </c>
      <c r="AK363" s="110">
        <f t="shared" si="246"/>
        <v>0</v>
      </c>
      <c r="AL363" s="111">
        <f t="shared" si="247"/>
        <v>10</v>
      </c>
      <c r="AM363" s="62">
        <f t="shared" si="248"/>
        <v>425550</v>
      </c>
      <c r="AN363" s="62">
        <f t="shared" si="249"/>
        <v>1393.8</v>
      </c>
      <c r="AO363" s="62">
        <f t="shared" si="217"/>
        <v>424156.2</v>
      </c>
      <c r="AP363" s="60">
        <f t="shared" si="250"/>
        <v>10</v>
      </c>
      <c r="AQ363" s="62">
        <f t="shared" si="251"/>
        <v>124100</v>
      </c>
      <c r="AR363" s="60">
        <f t="shared" si="252"/>
        <v>0</v>
      </c>
      <c r="AS363" s="62">
        <f t="shared" si="253"/>
        <v>0</v>
      </c>
      <c r="AT363" s="112">
        <f t="shared" si="254"/>
        <v>10</v>
      </c>
      <c r="AU363" s="62">
        <f t="shared" si="255"/>
        <v>300056.2</v>
      </c>
      <c r="AV363" s="113">
        <f t="shared" si="256"/>
        <v>10</v>
      </c>
      <c r="AW363" s="62">
        <f t="shared" si="257"/>
        <v>424156.2</v>
      </c>
    </row>
    <row r="364" spans="2:49" s="114" customFormat="1" hidden="1" x14ac:dyDescent="0.25">
      <c r="B364" s="60" t="s">
        <v>701</v>
      </c>
      <c r="C364" s="2" t="str">
        <f t="shared" si="258"/>
        <v>06</v>
      </c>
      <c r="D364" s="60" t="s">
        <v>702</v>
      </c>
      <c r="E364" s="43">
        <v>91</v>
      </c>
      <c r="F364" s="60">
        <v>0</v>
      </c>
      <c r="G364" s="60">
        <v>6316.01</v>
      </c>
      <c r="H364" s="43">
        <f t="shared" si="218"/>
        <v>91</v>
      </c>
      <c r="I364" s="44">
        <f t="shared" si="219"/>
        <v>1.0818689464379763E-4</v>
      </c>
      <c r="J364" s="44">
        <f t="shared" si="220"/>
        <v>1.0355987017368002</v>
      </c>
      <c r="K364" s="45">
        <f t="shared" si="221"/>
        <v>0</v>
      </c>
      <c r="L364" s="44">
        <f t="shared" si="222"/>
        <v>1.1203820763805282E-4</v>
      </c>
      <c r="M364" s="44">
        <f t="shared" si="223"/>
        <v>1.1674513672468865E-4</v>
      </c>
      <c r="N364" s="62">
        <f t="shared" si="224"/>
        <v>198869.94958707373</v>
      </c>
      <c r="O364" s="101">
        <f t="shared" si="225"/>
        <v>0</v>
      </c>
      <c r="P364" s="102">
        <f t="shared" si="259"/>
        <v>0</v>
      </c>
      <c r="Q364" s="101">
        <f t="shared" si="226"/>
        <v>0</v>
      </c>
      <c r="R364" s="101">
        <f t="shared" si="227"/>
        <v>0</v>
      </c>
      <c r="S364" s="101">
        <f t="shared" si="228"/>
        <v>0</v>
      </c>
      <c r="T364" s="101">
        <f t="shared" si="229"/>
        <v>0</v>
      </c>
      <c r="U364" s="101">
        <f t="shared" si="230"/>
        <v>0</v>
      </c>
      <c r="V364" s="103" t="str">
        <f t="shared" si="231"/>
        <v>N/D</v>
      </c>
      <c r="W364" s="104" t="str">
        <f t="shared" si="232"/>
        <v xml:space="preserve"> </v>
      </c>
      <c r="X364" s="70" t="str">
        <f t="shared" si="233"/>
        <v xml:space="preserve"> </v>
      </c>
      <c r="Y364" s="69">
        <f t="shared" si="234"/>
        <v>0</v>
      </c>
      <c r="Z364" s="105">
        <f t="shared" si="235"/>
        <v>0</v>
      </c>
      <c r="AA364" s="62">
        <f t="shared" si="236"/>
        <v>439349.6136942684</v>
      </c>
      <c r="AB364" s="106">
        <f t="shared" si="237"/>
        <v>0</v>
      </c>
      <c r="AC364" s="107">
        <f t="shared" si="238"/>
        <v>425550</v>
      </c>
      <c r="AD364" s="108">
        <f t="shared" si="239"/>
        <v>10</v>
      </c>
      <c r="AE364" s="106">
        <f t="shared" si="240"/>
        <v>425550</v>
      </c>
      <c r="AF364" s="109">
        <f t="shared" si="241"/>
        <v>13799.613694268395</v>
      </c>
      <c r="AG364" s="101">
        <f t="shared" si="242"/>
        <v>0</v>
      </c>
      <c r="AH364" s="70" t="str">
        <f t="shared" si="243"/>
        <v xml:space="preserve"> </v>
      </c>
      <c r="AI364" s="69">
        <f t="shared" si="244"/>
        <v>10</v>
      </c>
      <c r="AJ364" s="105">
        <f t="shared" si="245"/>
        <v>425550</v>
      </c>
      <c r="AK364" s="110">
        <f t="shared" si="246"/>
        <v>0</v>
      </c>
      <c r="AL364" s="111">
        <f t="shared" si="247"/>
        <v>10</v>
      </c>
      <c r="AM364" s="62">
        <f t="shared" si="248"/>
        <v>425550</v>
      </c>
      <c r="AN364" s="62">
        <f t="shared" si="249"/>
        <v>1393.8</v>
      </c>
      <c r="AO364" s="62">
        <f t="shared" ref="AO364:AO427" si="260">AM364-AN364</f>
        <v>424156.2</v>
      </c>
      <c r="AP364" s="60">
        <f t="shared" si="250"/>
        <v>10</v>
      </c>
      <c r="AQ364" s="62">
        <f t="shared" si="251"/>
        <v>124100</v>
      </c>
      <c r="AR364" s="60">
        <f t="shared" si="252"/>
        <v>0</v>
      </c>
      <c r="AS364" s="62">
        <f t="shared" si="253"/>
        <v>0</v>
      </c>
      <c r="AT364" s="112">
        <f t="shared" si="254"/>
        <v>10</v>
      </c>
      <c r="AU364" s="62">
        <f t="shared" si="255"/>
        <v>300056.2</v>
      </c>
      <c r="AV364" s="113">
        <f t="shared" si="256"/>
        <v>10</v>
      </c>
      <c r="AW364" s="62">
        <f t="shared" si="257"/>
        <v>424156.2</v>
      </c>
    </row>
    <row r="365" spans="2:49" s="114" customFormat="1" hidden="1" x14ac:dyDescent="0.25">
      <c r="B365" s="60" t="s">
        <v>703</v>
      </c>
      <c r="C365" s="2" t="str">
        <f t="shared" si="258"/>
        <v>06</v>
      </c>
      <c r="D365" s="60" t="s">
        <v>704</v>
      </c>
      <c r="E365" s="43">
        <v>96</v>
      </c>
      <c r="F365" s="60">
        <v>0</v>
      </c>
      <c r="G365" s="60">
        <v>5641.22</v>
      </c>
      <c r="H365" s="43">
        <f t="shared" si="218"/>
        <v>96</v>
      </c>
      <c r="I365" s="44">
        <f t="shared" si="219"/>
        <v>1.1413122951433596E-4</v>
      </c>
      <c r="J365" s="44">
        <f t="shared" si="220"/>
        <v>1.1594746803274198</v>
      </c>
      <c r="K365" s="45">
        <f t="shared" si="221"/>
        <v>0</v>
      </c>
      <c r="L365" s="44">
        <f t="shared" si="222"/>
        <v>1.3233227085651008E-4</v>
      </c>
      <c r="M365" s="44">
        <f t="shared" si="223"/>
        <v>1.3789179048759282E-4</v>
      </c>
      <c r="N365" s="62">
        <f t="shared" si="224"/>
        <v>234892.2978042968</v>
      </c>
      <c r="O365" s="101">
        <f t="shared" si="225"/>
        <v>0</v>
      </c>
      <c r="P365" s="102">
        <f t="shared" si="259"/>
        <v>0</v>
      </c>
      <c r="Q365" s="101">
        <f t="shared" si="226"/>
        <v>0</v>
      </c>
      <c r="R365" s="101">
        <f t="shared" si="227"/>
        <v>0</v>
      </c>
      <c r="S365" s="101">
        <f t="shared" si="228"/>
        <v>0</v>
      </c>
      <c r="T365" s="101">
        <f t="shared" si="229"/>
        <v>0</v>
      </c>
      <c r="U365" s="101">
        <f t="shared" si="230"/>
        <v>0</v>
      </c>
      <c r="V365" s="103" t="str">
        <f t="shared" si="231"/>
        <v>N/D</v>
      </c>
      <c r="W365" s="104" t="str">
        <f t="shared" si="232"/>
        <v xml:space="preserve"> </v>
      </c>
      <c r="X365" s="70" t="str">
        <f t="shared" si="233"/>
        <v xml:space="preserve"> </v>
      </c>
      <c r="Y365" s="69">
        <f t="shared" si="234"/>
        <v>0</v>
      </c>
      <c r="Z365" s="105">
        <f t="shared" si="235"/>
        <v>0</v>
      </c>
      <c r="AA365" s="62">
        <f t="shared" si="236"/>
        <v>518931.29411636712</v>
      </c>
      <c r="AB365" s="106">
        <f t="shared" si="237"/>
        <v>0</v>
      </c>
      <c r="AC365" s="107">
        <f t="shared" si="238"/>
        <v>425550</v>
      </c>
      <c r="AD365" s="108">
        <f t="shared" si="239"/>
        <v>10</v>
      </c>
      <c r="AE365" s="106">
        <f t="shared" si="240"/>
        <v>425550</v>
      </c>
      <c r="AF365" s="109">
        <f t="shared" si="241"/>
        <v>93381.29411636712</v>
      </c>
      <c r="AG365" s="101">
        <f t="shared" si="242"/>
        <v>2</v>
      </c>
      <c r="AH365" s="70" t="str">
        <f t="shared" si="243"/>
        <v xml:space="preserve"> </v>
      </c>
      <c r="AI365" s="69">
        <f t="shared" si="244"/>
        <v>12</v>
      </c>
      <c r="AJ365" s="105">
        <f t="shared" si="245"/>
        <v>510660</v>
      </c>
      <c r="AK365" s="110">
        <f t="shared" si="246"/>
        <v>0</v>
      </c>
      <c r="AL365" s="111">
        <f t="shared" si="247"/>
        <v>12</v>
      </c>
      <c r="AM365" s="62">
        <f t="shared" si="248"/>
        <v>510660</v>
      </c>
      <c r="AN365" s="62">
        <f t="shared" si="249"/>
        <v>1672.6</v>
      </c>
      <c r="AO365" s="62">
        <f t="shared" si="260"/>
        <v>508987.4</v>
      </c>
      <c r="AP365" s="60">
        <f t="shared" si="250"/>
        <v>12</v>
      </c>
      <c r="AQ365" s="62">
        <f t="shared" si="251"/>
        <v>148920</v>
      </c>
      <c r="AR365" s="60">
        <f t="shared" si="252"/>
        <v>0</v>
      </c>
      <c r="AS365" s="62">
        <f t="shared" si="253"/>
        <v>0</v>
      </c>
      <c r="AT365" s="112">
        <f t="shared" si="254"/>
        <v>12</v>
      </c>
      <c r="AU365" s="62">
        <f t="shared" si="255"/>
        <v>360067.4</v>
      </c>
      <c r="AV365" s="113">
        <f t="shared" si="256"/>
        <v>12</v>
      </c>
      <c r="AW365" s="62">
        <f t="shared" si="257"/>
        <v>508987.4</v>
      </c>
    </row>
    <row r="366" spans="2:49" s="114" customFormat="1" hidden="1" x14ac:dyDescent="0.25">
      <c r="B366" s="60" t="s">
        <v>705</v>
      </c>
      <c r="C366" s="2" t="str">
        <f t="shared" si="258"/>
        <v>06</v>
      </c>
      <c r="D366" s="60" t="s">
        <v>706</v>
      </c>
      <c r="E366" s="43">
        <v>129</v>
      </c>
      <c r="F366" s="60">
        <v>0</v>
      </c>
      <c r="G366" s="60">
        <v>5948.72</v>
      </c>
      <c r="H366" s="43">
        <f t="shared" si="218"/>
        <v>129</v>
      </c>
      <c r="I366" s="44">
        <f t="shared" si="219"/>
        <v>1.5336383965988893E-4</v>
      </c>
      <c r="J366" s="44">
        <f t="shared" si="220"/>
        <v>1.0995393557196587</v>
      </c>
      <c r="K366" s="45">
        <f t="shared" si="221"/>
        <v>0</v>
      </c>
      <c r="L366" s="44">
        <f t="shared" si="222"/>
        <v>1.686295774503273E-4</v>
      </c>
      <c r="M366" s="44">
        <f t="shared" si="223"/>
        <v>1.7571401301656064E-4</v>
      </c>
      <c r="N366" s="62">
        <f t="shared" si="224"/>
        <v>299320.70740344602</v>
      </c>
      <c r="O366" s="101">
        <f t="shared" si="225"/>
        <v>299320.70740344602</v>
      </c>
      <c r="P366" s="102">
        <f t="shared" si="259"/>
        <v>1.8198492763835803E-4</v>
      </c>
      <c r="Q366" s="101">
        <f t="shared" si="226"/>
        <v>310002.92089592427</v>
      </c>
      <c r="R366" s="101">
        <f t="shared" si="227"/>
        <v>8.6443288409995063</v>
      </c>
      <c r="S366" s="101">
        <f t="shared" si="228"/>
        <v>9</v>
      </c>
      <c r="T366" s="101">
        <f t="shared" si="229"/>
        <v>10</v>
      </c>
      <c r="U366" s="101">
        <f t="shared" si="230"/>
        <v>358620</v>
      </c>
      <c r="V366" s="103" t="str">
        <f t="shared" si="231"/>
        <v>N/D</v>
      </c>
      <c r="W366" s="104" t="str">
        <f t="shared" si="232"/>
        <v xml:space="preserve"> </v>
      </c>
      <c r="X366" s="70" t="str">
        <f t="shared" si="233"/>
        <v xml:space="preserve"> </v>
      </c>
      <c r="Y366" s="69">
        <f t="shared" si="234"/>
        <v>10</v>
      </c>
      <c r="Z366" s="105">
        <f t="shared" si="235"/>
        <v>358620</v>
      </c>
      <c r="AA366" s="62">
        <f t="shared" si="236"/>
        <v>661268.51966048311</v>
      </c>
      <c r="AB366" s="106">
        <f t="shared" si="237"/>
        <v>301450</v>
      </c>
      <c r="AC366" s="107" t="str">
        <f t="shared" si="238"/>
        <v>0</v>
      </c>
      <c r="AD366" s="108">
        <f t="shared" si="239"/>
        <v>0</v>
      </c>
      <c r="AE366" s="106">
        <f t="shared" si="240"/>
        <v>301450</v>
      </c>
      <c r="AF366" s="109">
        <f t="shared" si="241"/>
        <v>359818.51966048311</v>
      </c>
      <c r="AG366" s="101">
        <f t="shared" si="242"/>
        <v>8</v>
      </c>
      <c r="AH366" s="70" t="str">
        <f t="shared" si="243"/>
        <v xml:space="preserve"> </v>
      </c>
      <c r="AI366" s="69">
        <f t="shared" si="244"/>
        <v>8</v>
      </c>
      <c r="AJ366" s="105">
        <f t="shared" si="245"/>
        <v>340440</v>
      </c>
      <c r="AK366" s="110">
        <f t="shared" si="246"/>
        <v>10</v>
      </c>
      <c r="AL366" s="111">
        <f t="shared" si="247"/>
        <v>8</v>
      </c>
      <c r="AM366" s="62">
        <f t="shared" si="248"/>
        <v>641890</v>
      </c>
      <c r="AN366" s="62">
        <f t="shared" si="249"/>
        <v>2102.4</v>
      </c>
      <c r="AO366" s="62">
        <f t="shared" si="260"/>
        <v>639787.6</v>
      </c>
      <c r="AP366" s="60">
        <f t="shared" si="250"/>
        <v>8</v>
      </c>
      <c r="AQ366" s="62">
        <f t="shared" si="251"/>
        <v>99280</v>
      </c>
      <c r="AR366" s="60">
        <f t="shared" si="252"/>
        <v>10</v>
      </c>
      <c r="AS366" s="62">
        <f t="shared" si="253"/>
        <v>301450</v>
      </c>
      <c r="AT366" s="112">
        <f t="shared" si="254"/>
        <v>8</v>
      </c>
      <c r="AU366" s="62">
        <f t="shared" si="255"/>
        <v>239057.59999999998</v>
      </c>
      <c r="AV366" s="113">
        <f t="shared" si="256"/>
        <v>18</v>
      </c>
      <c r="AW366" s="62">
        <f t="shared" si="257"/>
        <v>998407.6</v>
      </c>
    </row>
    <row r="367" spans="2:49" s="114" customFormat="1" hidden="1" x14ac:dyDescent="0.25">
      <c r="B367" s="60" t="s">
        <v>707</v>
      </c>
      <c r="C367" s="2" t="str">
        <f t="shared" si="258"/>
        <v>06</v>
      </c>
      <c r="D367" s="60" t="s">
        <v>708</v>
      </c>
      <c r="E367" s="43">
        <v>175</v>
      </c>
      <c r="F367" s="60">
        <v>0</v>
      </c>
      <c r="G367" s="60">
        <v>5686.69</v>
      </c>
      <c r="H367" s="43">
        <f t="shared" si="218"/>
        <v>175</v>
      </c>
      <c r="I367" s="44">
        <f t="shared" si="219"/>
        <v>2.0805172046884157E-4</v>
      </c>
      <c r="J367" s="44">
        <f t="shared" si="220"/>
        <v>1.1502036784415273</v>
      </c>
      <c r="K367" s="45">
        <f t="shared" si="221"/>
        <v>0</v>
      </c>
      <c r="L367" s="44">
        <f t="shared" si="222"/>
        <v>2.3930185418934998E-4</v>
      </c>
      <c r="M367" s="44">
        <f t="shared" si="223"/>
        <v>2.4935536077175247E-4</v>
      </c>
      <c r="N367" s="62">
        <f t="shared" si="224"/>
        <v>424765.34284154134</v>
      </c>
      <c r="O367" s="101">
        <f t="shared" si="225"/>
        <v>424765.34284154134</v>
      </c>
      <c r="P367" s="102">
        <f t="shared" si="259"/>
        <v>2.5825440161114053E-4</v>
      </c>
      <c r="Q367" s="101">
        <f t="shared" si="226"/>
        <v>439924.44798932911</v>
      </c>
      <c r="R367" s="101">
        <f t="shared" si="227"/>
        <v>12.267147621140179</v>
      </c>
      <c r="S367" s="101">
        <f t="shared" si="228"/>
        <v>12</v>
      </c>
      <c r="T367" s="101">
        <f t="shared" si="229"/>
        <v>12</v>
      </c>
      <c r="U367" s="101">
        <f t="shared" si="230"/>
        <v>430344</v>
      </c>
      <c r="V367" s="103" t="str">
        <f t="shared" si="231"/>
        <v>N/D</v>
      </c>
      <c r="W367" s="104" t="str">
        <f t="shared" si="232"/>
        <v xml:space="preserve"> </v>
      </c>
      <c r="X367" s="70" t="str">
        <f t="shared" si="233"/>
        <v xml:space="preserve"> </v>
      </c>
      <c r="Y367" s="69">
        <f t="shared" si="234"/>
        <v>12</v>
      </c>
      <c r="Z367" s="105">
        <f t="shared" si="235"/>
        <v>430344</v>
      </c>
      <c r="AA367" s="62">
        <f t="shared" si="236"/>
        <v>938404.66936124139</v>
      </c>
      <c r="AB367" s="106">
        <f t="shared" si="237"/>
        <v>361740</v>
      </c>
      <c r="AC367" s="107" t="str">
        <f t="shared" si="238"/>
        <v>0</v>
      </c>
      <c r="AD367" s="108">
        <f t="shared" si="239"/>
        <v>0</v>
      </c>
      <c r="AE367" s="106">
        <f t="shared" si="240"/>
        <v>361740</v>
      </c>
      <c r="AF367" s="109">
        <f t="shared" si="241"/>
        <v>576664.66936124139</v>
      </c>
      <c r="AG367" s="101">
        <f t="shared" si="242"/>
        <v>14</v>
      </c>
      <c r="AH367" s="70" t="str">
        <f t="shared" si="243"/>
        <v xml:space="preserve"> </v>
      </c>
      <c r="AI367" s="69">
        <f t="shared" si="244"/>
        <v>14</v>
      </c>
      <c r="AJ367" s="105">
        <f t="shared" si="245"/>
        <v>595770</v>
      </c>
      <c r="AK367" s="110">
        <f t="shared" si="246"/>
        <v>12</v>
      </c>
      <c r="AL367" s="111">
        <f t="shared" si="247"/>
        <v>14</v>
      </c>
      <c r="AM367" s="62">
        <f t="shared" si="248"/>
        <v>957510</v>
      </c>
      <c r="AN367" s="62">
        <f t="shared" si="249"/>
        <v>3136.2</v>
      </c>
      <c r="AO367" s="62">
        <f t="shared" si="260"/>
        <v>954373.8</v>
      </c>
      <c r="AP367" s="60">
        <f t="shared" si="250"/>
        <v>14</v>
      </c>
      <c r="AQ367" s="62">
        <f t="shared" si="251"/>
        <v>173740</v>
      </c>
      <c r="AR367" s="60">
        <f t="shared" si="252"/>
        <v>12</v>
      </c>
      <c r="AS367" s="62">
        <f t="shared" si="253"/>
        <v>361740</v>
      </c>
      <c r="AT367" s="112">
        <f t="shared" si="254"/>
        <v>14</v>
      </c>
      <c r="AU367" s="62">
        <f t="shared" si="255"/>
        <v>418893.80000000005</v>
      </c>
      <c r="AV367" s="113">
        <f t="shared" si="256"/>
        <v>26</v>
      </c>
      <c r="AW367" s="62">
        <f t="shared" si="257"/>
        <v>1384717.8</v>
      </c>
    </row>
    <row r="368" spans="2:49" s="114" customFormat="1" hidden="1" x14ac:dyDescent="0.25">
      <c r="B368" s="60" t="s">
        <v>709</v>
      </c>
      <c r="C368" s="2" t="str">
        <f t="shared" si="258"/>
        <v>06</v>
      </c>
      <c r="D368" s="60" t="s">
        <v>710</v>
      </c>
      <c r="E368" s="43">
        <v>140</v>
      </c>
      <c r="F368" s="60">
        <v>16</v>
      </c>
      <c r="G368" s="60">
        <v>7262.76</v>
      </c>
      <c r="H368" s="43">
        <f t="shared" si="218"/>
        <v>124</v>
      </c>
      <c r="I368" s="44">
        <f t="shared" si="219"/>
        <v>1.474195047893506E-4</v>
      </c>
      <c r="J368" s="44">
        <f t="shared" si="220"/>
        <v>0.90060139067746259</v>
      </c>
      <c r="K368" s="45">
        <f t="shared" si="221"/>
        <v>0.11428571428571428</v>
      </c>
      <c r="L368" s="44">
        <f t="shared" si="222"/>
        <v>1.3276621102627201E-4</v>
      </c>
      <c r="M368" s="44">
        <f t="shared" si="223"/>
        <v>1.3834396127394505E-4</v>
      </c>
      <c r="N368" s="62">
        <f t="shared" si="224"/>
        <v>235662.5498594096</v>
      </c>
      <c r="O368" s="101">
        <f t="shared" si="225"/>
        <v>235662.5498594096</v>
      </c>
      <c r="P368" s="102">
        <f t="shared" si="259"/>
        <v>1.4328120648675791E-4</v>
      </c>
      <c r="Q368" s="101">
        <f t="shared" si="226"/>
        <v>244072.91909720137</v>
      </c>
      <c r="R368" s="101">
        <f t="shared" si="227"/>
        <v>6.8058925630807368</v>
      </c>
      <c r="S368" s="101">
        <f t="shared" si="228"/>
        <v>7</v>
      </c>
      <c r="T368" s="101">
        <f t="shared" si="229"/>
        <v>10</v>
      </c>
      <c r="U368" s="101">
        <f t="shared" si="230"/>
        <v>358620</v>
      </c>
      <c r="V368" s="103" t="str">
        <f t="shared" si="231"/>
        <v>N/D</v>
      </c>
      <c r="W368" s="104" t="str">
        <f t="shared" si="232"/>
        <v xml:space="preserve"> </v>
      </c>
      <c r="X368" s="70" t="str">
        <f t="shared" si="233"/>
        <v xml:space="preserve"> </v>
      </c>
      <c r="Y368" s="69">
        <f t="shared" si="234"/>
        <v>10</v>
      </c>
      <c r="Z368" s="105">
        <f t="shared" si="235"/>
        <v>358620</v>
      </c>
      <c r="AA368" s="62">
        <f t="shared" si="236"/>
        <v>520632.95866429748</v>
      </c>
      <c r="AB368" s="106">
        <f t="shared" si="237"/>
        <v>301450</v>
      </c>
      <c r="AC368" s="107" t="str">
        <f t="shared" si="238"/>
        <v>0</v>
      </c>
      <c r="AD368" s="108">
        <f t="shared" si="239"/>
        <v>0</v>
      </c>
      <c r="AE368" s="106">
        <f t="shared" si="240"/>
        <v>301450</v>
      </c>
      <c r="AF368" s="109">
        <f t="shared" si="241"/>
        <v>219182.95866429748</v>
      </c>
      <c r="AG368" s="101">
        <f t="shared" si="242"/>
        <v>5</v>
      </c>
      <c r="AH368" s="70" t="str">
        <f t="shared" si="243"/>
        <v xml:space="preserve"> </v>
      </c>
      <c r="AI368" s="69">
        <f t="shared" si="244"/>
        <v>5</v>
      </c>
      <c r="AJ368" s="105">
        <f t="shared" si="245"/>
        <v>212775</v>
      </c>
      <c r="AK368" s="110">
        <f t="shared" si="246"/>
        <v>10</v>
      </c>
      <c r="AL368" s="111">
        <f t="shared" si="247"/>
        <v>5</v>
      </c>
      <c r="AM368" s="62">
        <f t="shared" si="248"/>
        <v>514225</v>
      </c>
      <c r="AN368" s="62">
        <f t="shared" si="249"/>
        <v>1684.3</v>
      </c>
      <c r="AO368" s="62">
        <f t="shared" si="260"/>
        <v>512540.7</v>
      </c>
      <c r="AP368" s="60">
        <f t="shared" si="250"/>
        <v>5</v>
      </c>
      <c r="AQ368" s="62">
        <f t="shared" si="251"/>
        <v>62050</v>
      </c>
      <c r="AR368" s="60">
        <f t="shared" si="252"/>
        <v>10</v>
      </c>
      <c r="AS368" s="62">
        <f t="shared" si="253"/>
        <v>301450</v>
      </c>
      <c r="AT368" s="112">
        <f t="shared" si="254"/>
        <v>5</v>
      </c>
      <c r="AU368" s="62">
        <f t="shared" si="255"/>
        <v>149040.70000000001</v>
      </c>
      <c r="AV368" s="113">
        <f t="shared" si="256"/>
        <v>15</v>
      </c>
      <c r="AW368" s="62">
        <f t="shared" si="257"/>
        <v>871160.7</v>
      </c>
    </row>
    <row r="369" spans="2:49" s="114" customFormat="1" hidden="1" x14ac:dyDescent="0.25">
      <c r="B369" s="60" t="s">
        <v>711</v>
      </c>
      <c r="C369" s="2" t="str">
        <f t="shared" si="258"/>
        <v>06</v>
      </c>
      <c r="D369" s="60" t="s">
        <v>712</v>
      </c>
      <c r="E369" s="43">
        <v>78</v>
      </c>
      <c r="F369" s="60">
        <v>0</v>
      </c>
      <c r="G369" s="60">
        <v>6178.58</v>
      </c>
      <c r="H369" s="43">
        <f t="shared" si="218"/>
        <v>78</v>
      </c>
      <c r="I369" s="44">
        <f t="shared" si="219"/>
        <v>9.2731623980397968E-5</v>
      </c>
      <c r="J369" s="44">
        <f t="shared" si="220"/>
        <v>1.0586334976898653</v>
      </c>
      <c r="K369" s="45">
        <f t="shared" si="221"/>
        <v>0</v>
      </c>
      <c r="L369" s="44">
        <f t="shared" si="222"/>
        <v>9.8168803440830087E-5</v>
      </c>
      <c r="M369" s="44">
        <f t="shared" si="223"/>
        <v>1.0229305360563673E-4</v>
      </c>
      <c r="N369" s="62">
        <f t="shared" si="224"/>
        <v>174251.49333315887</v>
      </c>
      <c r="O369" s="101">
        <f t="shared" si="225"/>
        <v>0</v>
      </c>
      <c r="P369" s="102">
        <f t="shared" si="259"/>
        <v>0</v>
      </c>
      <c r="Q369" s="101">
        <f t="shared" si="226"/>
        <v>0</v>
      </c>
      <c r="R369" s="101">
        <f t="shared" si="227"/>
        <v>0</v>
      </c>
      <c r="S369" s="101">
        <f t="shared" si="228"/>
        <v>0</v>
      </c>
      <c r="T369" s="101">
        <f t="shared" si="229"/>
        <v>0</v>
      </c>
      <c r="U369" s="101">
        <f t="shared" si="230"/>
        <v>0</v>
      </c>
      <c r="V369" s="103" t="str">
        <f t="shared" si="231"/>
        <v>N/D</v>
      </c>
      <c r="W369" s="104" t="str">
        <f t="shared" si="232"/>
        <v xml:space="preserve"> </v>
      </c>
      <c r="X369" s="70" t="str">
        <f t="shared" si="233"/>
        <v xml:space="preserve"> </v>
      </c>
      <c r="Y369" s="69">
        <f t="shared" si="234"/>
        <v>0</v>
      </c>
      <c r="Z369" s="105">
        <f t="shared" si="235"/>
        <v>0</v>
      </c>
      <c r="AA369" s="62">
        <f t="shared" si="236"/>
        <v>384961.76240067219</v>
      </c>
      <c r="AB369" s="106">
        <f t="shared" si="237"/>
        <v>0</v>
      </c>
      <c r="AC369" s="107">
        <f t="shared" si="238"/>
        <v>425550</v>
      </c>
      <c r="AD369" s="108">
        <f t="shared" si="239"/>
        <v>10</v>
      </c>
      <c r="AE369" s="106">
        <f t="shared" si="240"/>
        <v>425550</v>
      </c>
      <c r="AF369" s="109">
        <f t="shared" si="241"/>
        <v>0</v>
      </c>
      <c r="AG369" s="101">
        <f t="shared" si="242"/>
        <v>0</v>
      </c>
      <c r="AH369" s="70" t="str">
        <f t="shared" si="243"/>
        <v xml:space="preserve"> </v>
      </c>
      <c r="AI369" s="69">
        <f t="shared" si="244"/>
        <v>10</v>
      </c>
      <c r="AJ369" s="105">
        <f t="shared" si="245"/>
        <v>425550</v>
      </c>
      <c r="AK369" s="110">
        <f t="shared" si="246"/>
        <v>0</v>
      </c>
      <c r="AL369" s="111">
        <f t="shared" si="247"/>
        <v>10</v>
      </c>
      <c r="AM369" s="62">
        <f t="shared" si="248"/>
        <v>425550</v>
      </c>
      <c r="AN369" s="62">
        <f t="shared" si="249"/>
        <v>1393.8</v>
      </c>
      <c r="AO369" s="62">
        <f t="shared" si="260"/>
        <v>424156.2</v>
      </c>
      <c r="AP369" s="60">
        <f t="shared" si="250"/>
        <v>10</v>
      </c>
      <c r="AQ369" s="62">
        <f t="shared" si="251"/>
        <v>124100</v>
      </c>
      <c r="AR369" s="60">
        <f t="shared" si="252"/>
        <v>0</v>
      </c>
      <c r="AS369" s="62">
        <f t="shared" si="253"/>
        <v>0</v>
      </c>
      <c r="AT369" s="112">
        <f t="shared" si="254"/>
        <v>10</v>
      </c>
      <c r="AU369" s="62">
        <f t="shared" si="255"/>
        <v>300056.2</v>
      </c>
      <c r="AV369" s="113">
        <f t="shared" si="256"/>
        <v>10</v>
      </c>
      <c r="AW369" s="62">
        <f t="shared" si="257"/>
        <v>424156.2</v>
      </c>
    </row>
    <row r="370" spans="2:49" s="114" customFormat="1" hidden="1" x14ac:dyDescent="0.25">
      <c r="B370" s="60" t="s">
        <v>713</v>
      </c>
      <c r="C370" s="2" t="str">
        <f t="shared" si="258"/>
        <v>06</v>
      </c>
      <c r="D370" s="60" t="s">
        <v>714</v>
      </c>
      <c r="E370" s="43">
        <v>61</v>
      </c>
      <c r="F370" s="60">
        <v>0</v>
      </c>
      <c r="G370" s="60">
        <v>6740.04</v>
      </c>
      <c r="H370" s="43">
        <f t="shared" si="218"/>
        <v>61</v>
      </c>
      <c r="I370" s="44">
        <f t="shared" si="219"/>
        <v>7.2520885420567638E-5</v>
      </c>
      <c r="J370" s="44">
        <f t="shared" si="220"/>
        <v>0.97044702348304268</v>
      </c>
      <c r="K370" s="45">
        <f t="shared" si="221"/>
        <v>0</v>
      </c>
      <c r="L370" s="44">
        <f t="shared" si="222"/>
        <v>7.0377677396744648E-5</v>
      </c>
      <c r="M370" s="44">
        <f t="shared" si="223"/>
        <v>7.3334371758178725E-5</v>
      </c>
      <c r="N370" s="62">
        <f t="shared" si="224"/>
        <v>124921.71600210715</v>
      </c>
      <c r="O370" s="101">
        <f t="shared" si="225"/>
        <v>0</v>
      </c>
      <c r="P370" s="102">
        <f t="shared" si="259"/>
        <v>0</v>
      </c>
      <c r="Q370" s="101">
        <f t="shared" si="226"/>
        <v>0</v>
      </c>
      <c r="R370" s="101">
        <f t="shared" si="227"/>
        <v>0</v>
      </c>
      <c r="S370" s="101">
        <f t="shared" si="228"/>
        <v>0</v>
      </c>
      <c r="T370" s="101">
        <f t="shared" si="229"/>
        <v>0</v>
      </c>
      <c r="U370" s="101">
        <f t="shared" si="230"/>
        <v>0</v>
      </c>
      <c r="V370" s="103" t="str">
        <f t="shared" si="231"/>
        <v>N/D</v>
      </c>
      <c r="W370" s="104" t="str">
        <f t="shared" si="232"/>
        <v xml:space="preserve"> </v>
      </c>
      <c r="X370" s="70" t="str">
        <f t="shared" si="233"/>
        <v xml:space="preserve"> </v>
      </c>
      <c r="Y370" s="69">
        <f t="shared" si="234"/>
        <v>0</v>
      </c>
      <c r="Z370" s="105">
        <f t="shared" si="235"/>
        <v>0</v>
      </c>
      <c r="AA370" s="62">
        <f t="shared" si="236"/>
        <v>275980.89998770878</v>
      </c>
      <c r="AB370" s="106">
        <f t="shared" si="237"/>
        <v>0</v>
      </c>
      <c r="AC370" s="107">
        <f t="shared" si="238"/>
        <v>425550</v>
      </c>
      <c r="AD370" s="108">
        <f t="shared" si="239"/>
        <v>10</v>
      </c>
      <c r="AE370" s="106">
        <f t="shared" si="240"/>
        <v>425550</v>
      </c>
      <c r="AF370" s="109">
        <f t="shared" si="241"/>
        <v>0</v>
      </c>
      <c r="AG370" s="101">
        <f t="shared" si="242"/>
        <v>0</v>
      </c>
      <c r="AH370" s="70" t="str">
        <f t="shared" si="243"/>
        <v xml:space="preserve"> </v>
      </c>
      <c r="AI370" s="69">
        <f t="shared" si="244"/>
        <v>10</v>
      </c>
      <c r="AJ370" s="105">
        <f t="shared" si="245"/>
        <v>425550</v>
      </c>
      <c r="AK370" s="110">
        <f t="shared" si="246"/>
        <v>0</v>
      </c>
      <c r="AL370" s="111">
        <f t="shared" si="247"/>
        <v>10</v>
      </c>
      <c r="AM370" s="62">
        <f t="shared" si="248"/>
        <v>425550</v>
      </c>
      <c r="AN370" s="62">
        <f t="shared" si="249"/>
        <v>1393.8</v>
      </c>
      <c r="AO370" s="62">
        <f t="shared" si="260"/>
        <v>424156.2</v>
      </c>
      <c r="AP370" s="60">
        <f t="shared" si="250"/>
        <v>10</v>
      </c>
      <c r="AQ370" s="62">
        <f t="shared" si="251"/>
        <v>124100</v>
      </c>
      <c r="AR370" s="60">
        <f t="shared" si="252"/>
        <v>0</v>
      </c>
      <c r="AS370" s="62">
        <f t="shared" si="253"/>
        <v>0</v>
      </c>
      <c r="AT370" s="112">
        <f t="shared" si="254"/>
        <v>10</v>
      </c>
      <c r="AU370" s="62">
        <f t="shared" si="255"/>
        <v>300056.2</v>
      </c>
      <c r="AV370" s="113">
        <f t="shared" si="256"/>
        <v>10</v>
      </c>
      <c r="AW370" s="62">
        <f t="shared" si="257"/>
        <v>424156.2</v>
      </c>
    </row>
    <row r="371" spans="2:49" s="114" customFormat="1" hidden="1" x14ac:dyDescent="0.25">
      <c r="B371" s="60" t="s">
        <v>715</v>
      </c>
      <c r="C371" s="2" t="str">
        <f t="shared" si="258"/>
        <v>06</v>
      </c>
      <c r="D371" s="60" t="s">
        <v>716</v>
      </c>
      <c r="E371" s="43">
        <v>121</v>
      </c>
      <c r="F371" s="60">
        <v>0</v>
      </c>
      <c r="G371" s="60">
        <v>4974.8100000000004</v>
      </c>
      <c r="H371" s="43">
        <f t="shared" si="218"/>
        <v>121</v>
      </c>
      <c r="I371" s="44">
        <f t="shared" si="219"/>
        <v>1.4385290386702762E-4</v>
      </c>
      <c r="J371" s="44">
        <f t="shared" si="220"/>
        <v>1.3147942848383449</v>
      </c>
      <c r="K371" s="45">
        <f t="shared" si="221"/>
        <v>0</v>
      </c>
      <c r="L371" s="44">
        <f t="shared" si="222"/>
        <v>1.8913697586176776E-4</v>
      </c>
      <c r="M371" s="44">
        <f t="shared" si="223"/>
        <v>1.9708296457231661E-4</v>
      </c>
      <c r="N371" s="62">
        <f t="shared" si="224"/>
        <v>335721.72964596929</v>
      </c>
      <c r="O371" s="101">
        <f t="shared" si="225"/>
        <v>335721.72964596929</v>
      </c>
      <c r="P371" s="102">
        <f t="shared" si="259"/>
        <v>2.0411649834134639E-4</v>
      </c>
      <c r="Q371" s="101">
        <f t="shared" si="226"/>
        <v>347703.02964105614</v>
      </c>
      <c r="R371" s="101">
        <f t="shared" si="227"/>
        <v>9.6955838949600182</v>
      </c>
      <c r="S371" s="101">
        <f t="shared" si="228"/>
        <v>10</v>
      </c>
      <c r="T371" s="101">
        <f t="shared" si="229"/>
        <v>10</v>
      </c>
      <c r="U371" s="101">
        <f t="shared" si="230"/>
        <v>358620</v>
      </c>
      <c r="V371" s="103" t="str">
        <f t="shared" si="231"/>
        <v>N/D</v>
      </c>
      <c r="W371" s="104" t="str">
        <f t="shared" si="232"/>
        <v xml:space="preserve"> </v>
      </c>
      <c r="X371" s="70" t="str">
        <f t="shared" si="233"/>
        <v xml:space="preserve"> </v>
      </c>
      <c r="Y371" s="69">
        <f t="shared" si="234"/>
        <v>10</v>
      </c>
      <c r="Z371" s="105">
        <f t="shared" si="235"/>
        <v>358620</v>
      </c>
      <c r="AA371" s="62">
        <f t="shared" si="236"/>
        <v>741686.77839457477</v>
      </c>
      <c r="AB371" s="106">
        <f t="shared" si="237"/>
        <v>301450</v>
      </c>
      <c r="AC371" s="107" t="str">
        <f t="shared" si="238"/>
        <v>0</v>
      </c>
      <c r="AD371" s="108">
        <f t="shared" si="239"/>
        <v>0</v>
      </c>
      <c r="AE371" s="106">
        <f t="shared" si="240"/>
        <v>301450</v>
      </c>
      <c r="AF371" s="109">
        <f t="shared" si="241"/>
        <v>440236.77839457477</v>
      </c>
      <c r="AG371" s="101">
        <f t="shared" si="242"/>
        <v>10</v>
      </c>
      <c r="AH371" s="70" t="str">
        <f t="shared" si="243"/>
        <v xml:space="preserve"> </v>
      </c>
      <c r="AI371" s="69">
        <f t="shared" si="244"/>
        <v>10</v>
      </c>
      <c r="AJ371" s="105">
        <f t="shared" si="245"/>
        <v>425550</v>
      </c>
      <c r="AK371" s="110">
        <f t="shared" si="246"/>
        <v>10</v>
      </c>
      <c r="AL371" s="111">
        <f t="shared" si="247"/>
        <v>10</v>
      </c>
      <c r="AM371" s="62">
        <f t="shared" si="248"/>
        <v>727000</v>
      </c>
      <c r="AN371" s="62">
        <f t="shared" si="249"/>
        <v>2381.1999999999998</v>
      </c>
      <c r="AO371" s="62">
        <f t="shared" si="260"/>
        <v>724618.8</v>
      </c>
      <c r="AP371" s="60">
        <f t="shared" si="250"/>
        <v>10</v>
      </c>
      <c r="AQ371" s="62">
        <f t="shared" si="251"/>
        <v>124100</v>
      </c>
      <c r="AR371" s="60">
        <f t="shared" si="252"/>
        <v>10</v>
      </c>
      <c r="AS371" s="62">
        <f t="shared" si="253"/>
        <v>301450</v>
      </c>
      <c r="AT371" s="112">
        <f t="shared" si="254"/>
        <v>10</v>
      </c>
      <c r="AU371" s="62">
        <f t="shared" si="255"/>
        <v>299068.80000000005</v>
      </c>
      <c r="AV371" s="113">
        <f t="shared" si="256"/>
        <v>20</v>
      </c>
      <c r="AW371" s="62">
        <f t="shared" si="257"/>
        <v>1083238.8</v>
      </c>
    </row>
    <row r="372" spans="2:49" s="114" customFormat="1" hidden="1" x14ac:dyDescent="0.25">
      <c r="B372" s="60" t="s">
        <v>717</v>
      </c>
      <c r="C372" s="2" t="str">
        <f t="shared" si="258"/>
        <v>06</v>
      </c>
      <c r="D372" s="60" t="s">
        <v>718</v>
      </c>
      <c r="E372" s="43">
        <v>285</v>
      </c>
      <c r="F372" s="60">
        <v>59</v>
      </c>
      <c r="G372" s="60">
        <v>6194.39</v>
      </c>
      <c r="H372" s="43">
        <f t="shared" si="218"/>
        <v>226</v>
      </c>
      <c r="I372" s="44">
        <f t="shared" si="219"/>
        <v>2.6868393614833255E-4</v>
      </c>
      <c r="J372" s="44">
        <f t="shared" si="220"/>
        <v>1.0559315374325231</v>
      </c>
      <c r="K372" s="45">
        <f t="shared" si="221"/>
        <v>0.20701754385964913</v>
      </c>
      <c r="L372" s="44">
        <f t="shared" si="222"/>
        <v>2.8371184178053066E-4</v>
      </c>
      <c r="M372" s="44">
        <f t="shared" si="223"/>
        <v>2.9563109279723688E-4</v>
      </c>
      <c r="N372" s="62">
        <f t="shared" si="224"/>
        <v>503593.91551875201</v>
      </c>
      <c r="O372" s="101">
        <f t="shared" si="225"/>
        <v>503593.91551875201</v>
      </c>
      <c r="P372" s="102">
        <f t="shared" si="259"/>
        <v>3.0618163063228938E-4</v>
      </c>
      <c r="Q372" s="101">
        <f t="shared" si="226"/>
        <v>521566.26953912887</v>
      </c>
      <c r="R372" s="101">
        <f t="shared" si="227"/>
        <v>14.543702792346464</v>
      </c>
      <c r="S372" s="101">
        <f t="shared" si="228"/>
        <v>15</v>
      </c>
      <c r="T372" s="101">
        <f t="shared" si="229"/>
        <v>15</v>
      </c>
      <c r="U372" s="101">
        <f t="shared" si="230"/>
        <v>537930</v>
      </c>
      <c r="V372" s="103">
        <f t="shared" si="231"/>
        <v>3.0566083873334148E-4</v>
      </c>
      <c r="W372" s="104">
        <f t="shared" si="232"/>
        <v>8.1437645909115616E-4</v>
      </c>
      <c r="X372" s="70">
        <f t="shared" si="233"/>
        <v>1</v>
      </c>
      <c r="Y372" s="69">
        <f t="shared" si="234"/>
        <v>14</v>
      </c>
      <c r="Z372" s="105">
        <f t="shared" si="235"/>
        <v>502068</v>
      </c>
      <c r="AA372" s="62">
        <f t="shared" si="236"/>
        <v>1112555.1784035296</v>
      </c>
      <c r="AB372" s="106">
        <f t="shared" si="237"/>
        <v>422030</v>
      </c>
      <c r="AC372" s="107" t="str">
        <f t="shared" si="238"/>
        <v>0</v>
      </c>
      <c r="AD372" s="108">
        <f t="shared" si="239"/>
        <v>0</v>
      </c>
      <c r="AE372" s="106">
        <f t="shared" si="240"/>
        <v>422030</v>
      </c>
      <c r="AF372" s="109">
        <f t="shared" si="241"/>
        <v>690525.17840352957</v>
      </c>
      <c r="AG372" s="101">
        <f t="shared" si="242"/>
        <v>16</v>
      </c>
      <c r="AH372" s="70">
        <f t="shared" si="243"/>
        <v>0</v>
      </c>
      <c r="AI372" s="69">
        <f t="shared" si="244"/>
        <v>16</v>
      </c>
      <c r="AJ372" s="105">
        <f t="shared" si="245"/>
        <v>680880</v>
      </c>
      <c r="AK372" s="110">
        <f t="shared" si="246"/>
        <v>14</v>
      </c>
      <c r="AL372" s="111">
        <f t="shared" si="247"/>
        <v>16</v>
      </c>
      <c r="AM372" s="62">
        <f t="shared" si="248"/>
        <v>1102910</v>
      </c>
      <c r="AN372" s="62">
        <f t="shared" si="249"/>
        <v>3612.4</v>
      </c>
      <c r="AO372" s="62">
        <f t="shared" si="260"/>
        <v>1099297.6000000001</v>
      </c>
      <c r="AP372" s="60">
        <f t="shared" si="250"/>
        <v>16</v>
      </c>
      <c r="AQ372" s="62">
        <f t="shared" si="251"/>
        <v>198560</v>
      </c>
      <c r="AR372" s="60">
        <f t="shared" si="252"/>
        <v>14</v>
      </c>
      <c r="AS372" s="62">
        <f t="shared" si="253"/>
        <v>422030</v>
      </c>
      <c r="AT372" s="112">
        <f t="shared" si="254"/>
        <v>16</v>
      </c>
      <c r="AU372" s="62">
        <f t="shared" si="255"/>
        <v>478707.60000000009</v>
      </c>
      <c r="AV372" s="113">
        <f t="shared" si="256"/>
        <v>30</v>
      </c>
      <c r="AW372" s="62">
        <f t="shared" si="257"/>
        <v>1601365.6</v>
      </c>
    </row>
    <row r="373" spans="2:49" s="114" customFormat="1" hidden="1" x14ac:dyDescent="0.25">
      <c r="B373" s="60" t="s">
        <v>719</v>
      </c>
      <c r="C373" s="2" t="str">
        <f t="shared" si="258"/>
        <v>06</v>
      </c>
      <c r="D373" s="60" t="s">
        <v>720</v>
      </c>
      <c r="E373" s="43">
        <v>97</v>
      </c>
      <c r="F373" s="60">
        <v>0</v>
      </c>
      <c r="G373" s="60">
        <v>5909.91</v>
      </c>
      <c r="H373" s="43">
        <f t="shared" si="218"/>
        <v>97</v>
      </c>
      <c r="I373" s="44">
        <f t="shared" si="219"/>
        <v>1.1532009648844362E-4</v>
      </c>
      <c r="J373" s="44">
        <f t="shared" si="220"/>
        <v>1.1067599601612628</v>
      </c>
      <c r="K373" s="45">
        <f t="shared" si="221"/>
        <v>0</v>
      </c>
      <c r="L373" s="44">
        <f t="shared" si="222"/>
        <v>1.2763166539534284E-4</v>
      </c>
      <c r="M373" s="44">
        <f t="shared" si="223"/>
        <v>1.3299370403278593E-4</v>
      </c>
      <c r="N373" s="62">
        <f t="shared" si="224"/>
        <v>226548.63370257342</v>
      </c>
      <c r="O373" s="101">
        <f t="shared" si="225"/>
        <v>0</v>
      </c>
      <c r="P373" s="102">
        <f t="shared" si="259"/>
        <v>0</v>
      </c>
      <c r="Q373" s="101">
        <f t="shared" si="226"/>
        <v>0</v>
      </c>
      <c r="R373" s="101">
        <f t="shared" si="227"/>
        <v>0</v>
      </c>
      <c r="S373" s="101">
        <f t="shared" si="228"/>
        <v>0</v>
      </c>
      <c r="T373" s="101">
        <f t="shared" si="229"/>
        <v>0</v>
      </c>
      <c r="U373" s="101">
        <f t="shared" si="230"/>
        <v>0</v>
      </c>
      <c r="V373" s="103" t="str">
        <f t="shared" si="231"/>
        <v>N/D</v>
      </c>
      <c r="W373" s="104" t="str">
        <f t="shared" si="232"/>
        <v xml:space="preserve"> </v>
      </c>
      <c r="X373" s="70" t="str">
        <f t="shared" si="233"/>
        <v xml:space="preserve"> </v>
      </c>
      <c r="Y373" s="69">
        <f t="shared" si="234"/>
        <v>0</v>
      </c>
      <c r="Z373" s="105">
        <f t="shared" si="235"/>
        <v>0</v>
      </c>
      <c r="AA373" s="62">
        <f t="shared" si="236"/>
        <v>500498.21457117482</v>
      </c>
      <c r="AB373" s="106">
        <f t="shared" si="237"/>
        <v>0</v>
      </c>
      <c r="AC373" s="107">
        <f t="shared" si="238"/>
        <v>425550</v>
      </c>
      <c r="AD373" s="108">
        <f t="shared" si="239"/>
        <v>10</v>
      </c>
      <c r="AE373" s="106">
        <f t="shared" si="240"/>
        <v>425550</v>
      </c>
      <c r="AF373" s="109">
        <f t="shared" si="241"/>
        <v>74948.214571174816</v>
      </c>
      <c r="AG373" s="101">
        <f t="shared" si="242"/>
        <v>2</v>
      </c>
      <c r="AH373" s="70" t="str">
        <f t="shared" si="243"/>
        <v xml:space="preserve"> </v>
      </c>
      <c r="AI373" s="69">
        <f t="shared" si="244"/>
        <v>12</v>
      </c>
      <c r="AJ373" s="105">
        <f t="shared" si="245"/>
        <v>510660</v>
      </c>
      <c r="AK373" s="110">
        <f t="shared" si="246"/>
        <v>0</v>
      </c>
      <c r="AL373" s="111">
        <f t="shared" si="247"/>
        <v>12</v>
      </c>
      <c r="AM373" s="62">
        <f t="shared" si="248"/>
        <v>510660</v>
      </c>
      <c r="AN373" s="62">
        <f t="shared" si="249"/>
        <v>1672.6</v>
      </c>
      <c r="AO373" s="62">
        <f t="shared" si="260"/>
        <v>508987.4</v>
      </c>
      <c r="AP373" s="60">
        <f t="shared" si="250"/>
        <v>12</v>
      </c>
      <c r="AQ373" s="62">
        <f t="shared" si="251"/>
        <v>148920</v>
      </c>
      <c r="AR373" s="60">
        <f t="shared" si="252"/>
        <v>0</v>
      </c>
      <c r="AS373" s="62">
        <f t="shared" si="253"/>
        <v>0</v>
      </c>
      <c r="AT373" s="112">
        <f t="shared" si="254"/>
        <v>12</v>
      </c>
      <c r="AU373" s="62">
        <f t="shared" si="255"/>
        <v>360067.4</v>
      </c>
      <c r="AV373" s="113">
        <f t="shared" si="256"/>
        <v>12</v>
      </c>
      <c r="AW373" s="62">
        <f t="shared" si="257"/>
        <v>508987.4</v>
      </c>
    </row>
    <row r="374" spans="2:49" s="114" customFormat="1" hidden="1" x14ac:dyDescent="0.25">
      <c r="B374" s="60" t="s">
        <v>721</v>
      </c>
      <c r="C374" s="2" t="str">
        <f t="shared" si="258"/>
        <v>06</v>
      </c>
      <c r="D374" s="60" t="s">
        <v>722</v>
      </c>
      <c r="E374" s="43">
        <v>109</v>
      </c>
      <c r="F374" s="60">
        <v>0</v>
      </c>
      <c r="G374" s="60">
        <v>5340.36</v>
      </c>
      <c r="H374" s="43">
        <f t="shared" si="218"/>
        <v>109</v>
      </c>
      <c r="I374" s="44">
        <f t="shared" si="219"/>
        <v>1.295865001777356E-4</v>
      </c>
      <c r="J374" s="44">
        <f t="shared" si="220"/>
        <v>1.2247960355025969</v>
      </c>
      <c r="K374" s="45">
        <f t="shared" si="221"/>
        <v>0</v>
      </c>
      <c r="L374" s="44">
        <f t="shared" si="222"/>
        <v>1.5871703167234712E-4</v>
      </c>
      <c r="M374" s="44">
        <f t="shared" si="223"/>
        <v>1.6538502314304731E-4</v>
      </c>
      <c r="N374" s="62">
        <f t="shared" si="224"/>
        <v>281725.75010535243</v>
      </c>
      <c r="O374" s="101">
        <f t="shared" si="225"/>
        <v>281725.75010535243</v>
      </c>
      <c r="P374" s="102">
        <f t="shared" si="259"/>
        <v>1.7128731483879433E-4</v>
      </c>
      <c r="Q374" s="101">
        <f t="shared" si="226"/>
        <v>291780.03146483615</v>
      </c>
      <c r="R374" s="101">
        <f t="shared" si="227"/>
        <v>8.1361896008263948</v>
      </c>
      <c r="S374" s="101">
        <f t="shared" si="228"/>
        <v>8</v>
      </c>
      <c r="T374" s="101">
        <f t="shared" si="229"/>
        <v>10</v>
      </c>
      <c r="U374" s="101">
        <f t="shared" si="230"/>
        <v>358620</v>
      </c>
      <c r="V374" s="103" t="str">
        <f t="shared" si="231"/>
        <v>N/D</v>
      </c>
      <c r="W374" s="104" t="str">
        <f t="shared" si="232"/>
        <v xml:space="preserve"> </v>
      </c>
      <c r="X374" s="70" t="str">
        <f t="shared" si="233"/>
        <v xml:space="preserve"> </v>
      </c>
      <c r="Y374" s="69">
        <f t="shared" si="234"/>
        <v>10</v>
      </c>
      <c r="Z374" s="105">
        <f t="shared" si="235"/>
        <v>358620</v>
      </c>
      <c r="AA374" s="62">
        <f t="shared" si="236"/>
        <v>622397.19843806839</v>
      </c>
      <c r="AB374" s="106">
        <f t="shared" si="237"/>
        <v>301450</v>
      </c>
      <c r="AC374" s="107" t="str">
        <f t="shared" si="238"/>
        <v>0</v>
      </c>
      <c r="AD374" s="108">
        <f t="shared" si="239"/>
        <v>0</v>
      </c>
      <c r="AE374" s="106">
        <f t="shared" si="240"/>
        <v>301450</v>
      </c>
      <c r="AF374" s="109">
        <f t="shared" si="241"/>
        <v>320947.19843806839</v>
      </c>
      <c r="AG374" s="101">
        <f t="shared" si="242"/>
        <v>8</v>
      </c>
      <c r="AH374" s="70" t="str">
        <f t="shared" si="243"/>
        <v xml:space="preserve"> </v>
      </c>
      <c r="AI374" s="69">
        <f t="shared" si="244"/>
        <v>8</v>
      </c>
      <c r="AJ374" s="105">
        <f t="shared" si="245"/>
        <v>340440</v>
      </c>
      <c r="AK374" s="110">
        <f t="shared" si="246"/>
        <v>10</v>
      </c>
      <c r="AL374" s="111">
        <f t="shared" si="247"/>
        <v>8</v>
      </c>
      <c r="AM374" s="62">
        <f t="shared" si="248"/>
        <v>641890</v>
      </c>
      <c r="AN374" s="62">
        <f t="shared" si="249"/>
        <v>2102.4</v>
      </c>
      <c r="AO374" s="62">
        <f t="shared" si="260"/>
        <v>639787.6</v>
      </c>
      <c r="AP374" s="60">
        <f t="shared" si="250"/>
        <v>8</v>
      </c>
      <c r="AQ374" s="62">
        <f t="shared" si="251"/>
        <v>99280</v>
      </c>
      <c r="AR374" s="60">
        <f t="shared" si="252"/>
        <v>10</v>
      </c>
      <c r="AS374" s="62">
        <f t="shared" si="253"/>
        <v>301450</v>
      </c>
      <c r="AT374" s="112">
        <f t="shared" si="254"/>
        <v>8</v>
      </c>
      <c r="AU374" s="62">
        <f t="shared" si="255"/>
        <v>239057.59999999998</v>
      </c>
      <c r="AV374" s="113">
        <f t="shared" si="256"/>
        <v>18</v>
      </c>
      <c r="AW374" s="62">
        <f t="shared" si="257"/>
        <v>998407.6</v>
      </c>
    </row>
    <row r="375" spans="2:49" s="114" customFormat="1" hidden="1" x14ac:dyDescent="0.25">
      <c r="B375" s="60" t="s">
        <v>723</v>
      </c>
      <c r="C375" s="2" t="str">
        <f t="shared" si="258"/>
        <v>06</v>
      </c>
      <c r="D375" s="60" t="s">
        <v>724</v>
      </c>
      <c r="E375" s="43">
        <v>228</v>
      </c>
      <c r="F375" s="60">
        <v>0</v>
      </c>
      <c r="G375" s="60">
        <v>5553.95</v>
      </c>
      <c r="H375" s="43">
        <f t="shared" si="218"/>
        <v>228</v>
      </c>
      <c r="I375" s="44">
        <f t="shared" si="219"/>
        <v>2.7106167009654787E-4</v>
      </c>
      <c r="J375" s="44">
        <f t="shared" si="220"/>
        <v>1.1776936695787048</v>
      </c>
      <c r="K375" s="45">
        <f t="shared" si="221"/>
        <v>0</v>
      </c>
      <c r="L375" s="44">
        <f t="shared" si="222"/>
        <v>3.1922761293813574E-4</v>
      </c>
      <c r="M375" s="44">
        <f t="shared" si="223"/>
        <v>3.3263894616340501E-4</v>
      </c>
      <c r="N375" s="62">
        <f t="shared" si="224"/>
        <v>566635.08485338243</v>
      </c>
      <c r="O375" s="101">
        <f t="shared" si="225"/>
        <v>566635.08485338243</v>
      </c>
      <c r="P375" s="102">
        <f t="shared" si="259"/>
        <v>3.4451022720391472E-4</v>
      </c>
      <c r="Q375" s="101">
        <f t="shared" si="226"/>
        <v>586857.2639376173</v>
      </c>
      <c r="R375" s="101">
        <f t="shared" si="227"/>
        <v>16.364320560415408</v>
      </c>
      <c r="S375" s="101">
        <f t="shared" si="228"/>
        <v>16</v>
      </c>
      <c r="T375" s="101">
        <f t="shared" si="229"/>
        <v>16</v>
      </c>
      <c r="U375" s="101">
        <f t="shared" si="230"/>
        <v>573792</v>
      </c>
      <c r="V375" s="103" t="str">
        <f t="shared" si="231"/>
        <v>N/D</v>
      </c>
      <c r="W375" s="104" t="str">
        <f t="shared" si="232"/>
        <v xml:space="preserve"> </v>
      </c>
      <c r="X375" s="70" t="str">
        <f t="shared" si="233"/>
        <v xml:space="preserve"> </v>
      </c>
      <c r="Y375" s="69">
        <f t="shared" si="234"/>
        <v>16</v>
      </c>
      <c r="Z375" s="105">
        <f t="shared" si="235"/>
        <v>573792</v>
      </c>
      <c r="AA375" s="62">
        <f t="shared" si="236"/>
        <v>1251827.6700570653</v>
      </c>
      <c r="AB375" s="106">
        <f t="shared" si="237"/>
        <v>482320</v>
      </c>
      <c r="AC375" s="107" t="str">
        <f t="shared" si="238"/>
        <v>0</v>
      </c>
      <c r="AD375" s="108">
        <f t="shared" si="239"/>
        <v>0</v>
      </c>
      <c r="AE375" s="106">
        <f t="shared" si="240"/>
        <v>482320</v>
      </c>
      <c r="AF375" s="109">
        <f t="shared" si="241"/>
        <v>769507.67005706532</v>
      </c>
      <c r="AG375" s="101">
        <f t="shared" si="242"/>
        <v>18</v>
      </c>
      <c r="AH375" s="70" t="str">
        <f t="shared" si="243"/>
        <v xml:space="preserve"> </v>
      </c>
      <c r="AI375" s="69">
        <f t="shared" si="244"/>
        <v>18</v>
      </c>
      <c r="AJ375" s="105">
        <f t="shared" si="245"/>
        <v>765990</v>
      </c>
      <c r="AK375" s="110">
        <f t="shared" si="246"/>
        <v>16</v>
      </c>
      <c r="AL375" s="111">
        <f t="shared" si="247"/>
        <v>18</v>
      </c>
      <c r="AM375" s="62">
        <f t="shared" si="248"/>
        <v>1248310</v>
      </c>
      <c r="AN375" s="62">
        <f t="shared" si="249"/>
        <v>4088.6</v>
      </c>
      <c r="AO375" s="62">
        <f t="shared" si="260"/>
        <v>1244221.3999999999</v>
      </c>
      <c r="AP375" s="60">
        <f t="shared" si="250"/>
        <v>18</v>
      </c>
      <c r="AQ375" s="62">
        <f t="shared" si="251"/>
        <v>223380</v>
      </c>
      <c r="AR375" s="60">
        <f t="shared" si="252"/>
        <v>16</v>
      </c>
      <c r="AS375" s="62">
        <f t="shared" si="253"/>
        <v>482320</v>
      </c>
      <c r="AT375" s="112">
        <f t="shared" si="254"/>
        <v>18</v>
      </c>
      <c r="AU375" s="62">
        <f t="shared" si="255"/>
        <v>538521.39999999991</v>
      </c>
      <c r="AV375" s="113">
        <f t="shared" si="256"/>
        <v>34</v>
      </c>
      <c r="AW375" s="62">
        <f t="shared" si="257"/>
        <v>1818013.4</v>
      </c>
    </row>
    <row r="376" spans="2:49" s="114" customFormat="1" hidden="1" x14ac:dyDescent="0.25">
      <c r="B376" s="60" t="s">
        <v>725</v>
      </c>
      <c r="C376" s="2" t="str">
        <f t="shared" si="258"/>
        <v>06</v>
      </c>
      <c r="D376" s="60" t="s">
        <v>726</v>
      </c>
      <c r="E376" s="43">
        <v>116</v>
      </c>
      <c r="F376" s="60">
        <v>0</v>
      </c>
      <c r="G376" s="60">
        <v>5659.32</v>
      </c>
      <c r="H376" s="43">
        <f t="shared" si="218"/>
        <v>116</v>
      </c>
      <c r="I376" s="44">
        <f t="shared" si="219"/>
        <v>1.3790856899648928E-4</v>
      </c>
      <c r="J376" s="44">
        <f t="shared" si="220"/>
        <v>1.155766374079686</v>
      </c>
      <c r="K376" s="45">
        <f t="shared" si="221"/>
        <v>0</v>
      </c>
      <c r="L376" s="44">
        <f t="shared" si="222"/>
        <v>1.5939008674359061E-4</v>
      </c>
      <c r="M376" s="44">
        <f t="shared" si="223"/>
        <v>1.6608635448323985E-4</v>
      </c>
      <c r="N376" s="62">
        <f t="shared" si="224"/>
        <v>282920.43565869448</v>
      </c>
      <c r="O376" s="101">
        <f t="shared" si="225"/>
        <v>282920.43565869448</v>
      </c>
      <c r="P376" s="102">
        <f t="shared" si="259"/>
        <v>1.7201367542327102E-4</v>
      </c>
      <c r="Q376" s="101">
        <f t="shared" si="226"/>
        <v>293017.35318006581</v>
      </c>
      <c r="R376" s="101">
        <f t="shared" si="227"/>
        <v>8.1706919073131949</v>
      </c>
      <c r="S376" s="101">
        <f t="shared" si="228"/>
        <v>8</v>
      </c>
      <c r="T376" s="101">
        <f t="shared" si="229"/>
        <v>10</v>
      </c>
      <c r="U376" s="101">
        <f t="shared" si="230"/>
        <v>358620</v>
      </c>
      <c r="V376" s="103" t="str">
        <f t="shared" si="231"/>
        <v>N/D</v>
      </c>
      <c r="W376" s="104" t="str">
        <f t="shared" si="232"/>
        <v xml:space="preserve"> </v>
      </c>
      <c r="X376" s="70" t="str">
        <f t="shared" si="233"/>
        <v xml:space="preserve"> </v>
      </c>
      <c r="Y376" s="69">
        <f t="shared" si="234"/>
        <v>10</v>
      </c>
      <c r="Z376" s="105">
        <f t="shared" si="235"/>
        <v>358620</v>
      </c>
      <c r="AA376" s="62">
        <f t="shared" si="236"/>
        <v>625036.53453402861</v>
      </c>
      <c r="AB376" s="106">
        <f t="shared" si="237"/>
        <v>301450</v>
      </c>
      <c r="AC376" s="107" t="str">
        <f t="shared" si="238"/>
        <v>0</v>
      </c>
      <c r="AD376" s="108">
        <f t="shared" si="239"/>
        <v>0</v>
      </c>
      <c r="AE376" s="106">
        <f t="shared" si="240"/>
        <v>301450</v>
      </c>
      <c r="AF376" s="109">
        <f t="shared" si="241"/>
        <v>323586.53453402861</v>
      </c>
      <c r="AG376" s="101">
        <f t="shared" si="242"/>
        <v>8</v>
      </c>
      <c r="AH376" s="70" t="str">
        <f t="shared" si="243"/>
        <v xml:space="preserve"> </v>
      </c>
      <c r="AI376" s="69">
        <f t="shared" si="244"/>
        <v>8</v>
      </c>
      <c r="AJ376" s="105">
        <f t="shared" si="245"/>
        <v>340440</v>
      </c>
      <c r="AK376" s="110">
        <f t="shared" si="246"/>
        <v>10</v>
      </c>
      <c r="AL376" s="111">
        <f t="shared" si="247"/>
        <v>8</v>
      </c>
      <c r="AM376" s="62">
        <f t="shared" si="248"/>
        <v>641890</v>
      </c>
      <c r="AN376" s="62">
        <f t="shared" si="249"/>
        <v>2102.4</v>
      </c>
      <c r="AO376" s="62">
        <f t="shared" si="260"/>
        <v>639787.6</v>
      </c>
      <c r="AP376" s="60">
        <f t="shared" si="250"/>
        <v>8</v>
      </c>
      <c r="AQ376" s="62">
        <f t="shared" si="251"/>
        <v>99280</v>
      </c>
      <c r="AR376" s="60">
        <f t="shared" si="252"/>
        <v>10</v>
      </c>
      <c r="AS376" s="62">
        <f t="shared" si="253"/>
        <v>301450</v>
      </c>
      <c r="AT376" s="112">
        <f t="shared" si="254"/>
        <v>8</v>
      </c>
      <c r="AU376" s="62">
        <f t="shared" si="255"/>
        <v>239057.59999999998</v>
      </c>
      <c r="AV376" s="113">
        <f t="shared" si="256"/>
        <v>18</v>
      </c>
      <c r="AW376" s="62">
        <f t="shared" si="257"/>
        <v>998407.6</v>
      </c>
    </row>
    <row r="377" spans="2:49" s="114" customFormat="1" hidden="1" x14ac:dyDescent="0.25">
      <c r="B377" s="60" t="s">
        <v>727</v>
      </c>
      <c r="C377" s="2" t="str">
        <f t="shared" si="258"/>
        <v>06</v>
      </c>
      <c r="D377" s="60" t="s">
        <v>728</v>
      </c>
      <c r="E377" s="43">
        <v>79</v>
      </c>
      <c r="F377" s="60">
        <v>0</v>
      </c>
      <c r="G377" s="60">
        <v>5654.71</v>
      </c>
      <c r="H377" s="43">
        <f t="shared" si="218"/>
        <v>79</v>
      </c>
      <c r="I377" s="44">
        <f t="shared" si="219"/>
        <v>9.3920490954505628E-5</v>
      </c>
      <c r="J377" s="44">
        <f t="shared" si="220"/>
        <v>1.1567086121404364</v>
      </c>
      <c r="K377" s="45">
        <f t="shared" si="221"/>
        <v>0</v>
      </c>
      <c r="L377" s="44">
        <f t="shared" si="222"/>
        <v>1.0863864074353462E-4</v>
      </c>
      <c r="M377" s="44">
        <f t="shared" si="223"/>
        <v>1.1320274783546785E-4</v>
      </c>
      <c r="N377" s="62">
        <f t="shared" si="224"/>
        <v>192835.65368763544</v>
      </c>
      <c r="O377" s="101">
        <f t="shared" si="225"/>
        <v>0</v>
      </c>
      <c r="P377" s="102">
        <f t="shared" si="259"/>
        <v>0</v>
      </c>
      <c r="Q377" s="101">
        <f t="shared" si="226"/>
        <v>0</v>
      </c>
      <c r="R377" s="101">
        <f t="shared" si="227"/>
        <v>0</v>
      </c>
      <c r="S377" s="101">
        <f t="shared" si="228"/>
        <v>0</v>
      </c>
      <c r="T377" s="101">
        <f t="shared" si="229"/>
        <v>0</v>
      </c>
      <c r="U377" s="101">
        <f t="shared" si="230"/>
        <v>0</v>
      </c>
      <c r="V377" s="103" t="str">
        <f t="shared" si="231"/>
        <v>N/D</v>
      </c>
      <c r="W377" s="104" t="str">
        <f t="shared" si="232"/>
        <v xml:space="preserve"> </v>
      </c>
      <c r="X377" s="70" t="str">
        <f t="shared" si="233"/>
        <v xml:space="preserve"> </v>
      </c>
      <c r="Y377" s="69">
        <f t="shared" si="234"/>
        <v>0</v>
      </c>
      <c r="Z377" s="105">
        <f t="shared" si="235"/>
        <v>0</v>
      </c>
      <c r="AA377" s="62">
        <f t="shared" si="236"/>
        <v>426018.46146216942</v>
      </c>
      <c r="AB377" s="106">
        <f t="shared" si="237"/>
        <v>0</v>
      </c>
      <c r="AC377" s="107">
        <f t="shared" si="238"/>
        <v>425550</v>
      </c>
      <c r="AD377" s="108">
        <f t="shared" si="239"/>
        <v>10</v>
      </c>
      <c r="AE377" s="106">
        <f t="shared" si="240"/>
        <v>425550</v>
      </c>
      <c r="AF377" s="109">
        <f t="shared" si="241"/>
        <v>468.46146216941997</v>
      </c>
      <c r="AG377" s="101">
        <f t="shared" si="242"/>
        <v>0</v>
      </c>
      <c r="AH377" s="70" t="str">
        <f t="shared" si="243"/>
        <v xml:space="preserve"> </v>
      </c>
      <c r="AI377" s="69">
        <f t="shared" si="244"/>
        <v>10</v>
      </c>
      <c r="AJ377" s="105">
        <f t="shared" si="245"/>
        <v>425550</v>
      </c>
      <c r="AK377" s="110">
        <f t="shared" si="246"/>
        <v>0</v>
      </c>
      <c r="AL377" s="111">
        <f t="shared" si="247"/>
        <v>10</v>
      </c>
      <c r="AM377" s="62">
        <f t="shared" si="248"/>
        <v>425550</v>
      </c>
      <c r="AN377" s="62">
        <f t="shared" si="249"/>
        <v>1393.8</v>
      </c>
      <c r="AO377" s="62">
        <f t="shared" si="260"/>
        <v>424156.2</v>
      </c>
      <c r="AP377" s="60">
        <f t="shared" si="250"/>
        <v>10</v>
      </c>
      <c r="AQ377" s="62">
        <f t="shared" si="251"/>
        <v>124100</v>
      </c>
      <c r="AR377" s="60">
        <f t="shared" si="252"/>
        <v>0</v>
      </c>
      <c r="AS377" s="62">
        <f t="shared" si="253"/>
        <v>0</v>
      </c>
      <c r="AT377" s="112">
        <f t="shared" si="254"/>
        <v>10</v>
      </c>
      <c r="AU377" s="62">
        <f t="shared" si="255"/>
        <v>300056.2</v>
      </c>
      <c r="AV377" s="113">
        <f t="shared" si="256"/>
        <v>10</v>
      </c>
      <c r="AW377" s="62">
        <f t="shared" si="257"/>
        <v>424156.2</v>
      </c>
    </row>
    <row r="378" spans="2:49" s="114" customFormat="1" hidden="1" x14ac:dyDescent="0.25">
      <c r="B378" s="60" t="s">
        <v>729</v>
      </c>
      <c r="C378" s="2" t="str">
        <f t="shared" si="258"/>
        <v>06</v>
      </c>
      <c r="D378" s="60" t="s">
        <v>730</v>
      </c>
      <c r="E378" s="43">
        <v>75</v>
      </c>
      <c r="F378" s="60">
        <v>0</v>
      </c>
      <c r="G378" s="60">
        <v>5303.16</v>
      </c>
      <c r="H378" s="43">
        <f t="shared" si="218"/>
        <v>75</v>
      </c>
      <c r="I378" s="44">
        <f t="shared" si="219"/>
        <v>8.9165023058074958E-5</v>
      </c>
      <c r="J378" s="44">
        <f t="shared" si="220"/>
        <v>1.2333875945957973</v>
      </c>
      <c r="K378" s="45">
        <f t="shared" si="221"/>
        <v>0</v>
      </c>
      <c r="L378" s="44">
        <f t="shared" si="222"/>
        <v>1.0997503331167787E-4</v>
      </c>
      <c r="M378" s="44">
        <f t="shared" si="223"/>
        <v>1.1459528468851861E-4</v>
      </c>
      <c r="N378" s="62">
        <f t="shared" si="224"/>
        <v>195207.77591502568</v>
      </c>
      <c r="O378" s="101">
        <f t="shared" si="225"/>
        <v>0</v>
      </c>
      <c r="P378" s="102">
        <f t="shared" si="259"/>
        <v>0</v>
      </c>
      <c r="Q378" s="101">
        <f t="shared" si="226"/>
        <v>0</v>
      </c>
      <c r="R378" s="101">
        <f t="shared" si="227"/>
        <v>0</v>
      </c>
      <c r="S378" s="101">
        <f t="shared" si="228"/>
        <v>0</v>
      </c>
      <c r="T378" s="101">
        <f t="shared" si="229"/>
        <v>0</v>
      </c>
      <c r="U378" s="101">
        <f t="shared" si="230"/>
        <v>0</v>
      </c>
      <c r="V378" s="103" t="str">
        <f t="shared" si="231"/>
        <v>N/D</v>
      </c>
      <c r="W378" s="104" t="str">
        <f t="shared" si="232"/>
        <v xml:space="preserve"> </v>
      </c>
      <c r="X378" s="70" t="str">
        <f t="shared" si="233"/>
        <v xml:space="preserve"> </v>
      </c>
      <c r="Y378" s="69">
        <f t="shared" si="234"/>
        <v>0</v>
      </c>
      <c r="Z378" s="105">
        <f t="shared" si="235"/>
        <v>0</v>
      </c>
      <c r="AA378" s="62">
        <f t="shared" si="236"/>
        <v>431259.02689904644</v>
      </c>
      <c r="AB378" s="106">
        <f t="shared" si="237"/>
        <v>0</v>
      </c>
      <c r="AC378" s="107">
        <f t="shared" si="238"/>
        <v>425550</v>
      </c>
      <c r="AD378" s="108">
        <f t="shared" si="239"/>
        <v>10</v>
      </c>
      <c r="AE378" s="106">
        <f t="shared" si="240"/>
        <v>425550</v>
      </c>
      <c r="AF378" s="109">
        <f t="shared" si="241"/>
        <v>5709.0268990464392</v>
      </c>
      <c r="AG378" s="101">
        <f t="shared" si="242"/>
        <v>0</v>
      </c>
      <c r="AH378" s="70" t="str">
        <f t="shared" si="243"/>
        <v xml:space="preserve"> </v>
      </c>
      <c r="AI378" s="69">
        <f t="shared" si="244"/>
        <v>10</v>
      </c>
      <c r="AJ378" s="105">
        <f t="shared" si="245"/>
        <v>425550</v>
      </c>
      <c r="AK378" s="110">
        <f t="shared" si="246"/>
        <v>0</v>
      </c>
      <c r="AL378" s="111">
        <f t="shared" si="247"/>
        <v>10</v>
      </c>
      <c r="AM378" s="62">
        <f t="shared" si="248"/>
        <v>425550</v>
      </c>
      <c r="AN378" s="62">
        <f t="shared" si="249"/>
        <v>1393.8</v>
      </c>
      <c r="AO378" s="62">
        <f t="shared" si="260"/>
        <v>424156.2</v>
      </c>
      <c r="AP378" s="60">
        <f t="shared" si="250"/>
        <v>10</v>
      </c>
      <c r="AQ378" s="62">
        <f t="shared" si="251"/>
        <v>124100</v>
      </c>
      <c r="AR378" s="60">
        <f t="shared" si="252"/>
        <v>0</v>
      </c>
      <c r="AS378" s="62">
        <f t="shared" si="253"/>
        <v>0</v>
      </c>
      <c r="AT378" s="112">
        <f t="shared" si="254"/>
        <v>10</v>
      </c>
      <c r="AU378" s="62">
        <f t="shared" si="255"/>
        <v>300056.2</v>
      </c>
      <c r="AV378" s="113">
        <f t="shared" si="256"/>
        <v>10</v>
      </c>
      <c r="AW378" s="62">
        <f t="shared" si="257"/>
        <v>424156.2</v>
      </c>
    </row>
    <row r="379" spans="2:49" s="114" customFormat="1" hidden="1" x14ac:dyDescent="0.25">
      <c r="B379" s="60" t="s">
        <v>731</v>
      </c>
      <c r="C379" s="2" t="str">
        <f t="shared" si="258"/>
        <v>06</v>
      </c>
      <c r="D379" s="60" t="s">
        <v>732</v>
      </c>
      <c r="E379" s="43">
        <v>179</v>
      </c>
      <c r="F379" s="60">
        <v>0</v>
      </c>
      <c r="G379" s="60">
        <v>6041.74</v>
      </c>
      <c r="H379" s="43">
        <f t="shared" si="218"/>
        <v>179</v>
      </c>
      <c r="I379" s="44">
        <f t="shared" si="219"/>
        <v>2.1280718836527224E-4</v>
      </c>
      <c r="J379" s="44">
        <f t="shared" si="220"/>
        <v>1.0826105982972867</v>
      </c>
      <c r="K379" s="45">
        <f t="shared" si="221"/>
        <v>0</v>
      </c>
      <c r="L379" s="44">
        <f t="shared" si="222"/>
        <v>2.3038731751809076E-4</v>
      </c>
      <c r="M379" s="44">
        <f t="shared" si="223"/>
        <v>2.4006630818457117E-4</v>
      </c>
      <c r="N379" s="62">
        <f t="shared" si="224"/>
        <v>408941.87069057027</v>
      </c>
      <c r="O379" s="101">
        <f t="shared" si="225"/>
        <v>408941.87069057027</v>
      </c>
      <c r="P379" s="102">
        <f t="shared" si="259"/>
        <v>2.4863383957464679E-4</v>
      </c>
      <c r="Q379" s="101">
        <f t="shared" si="226"/>
        <v>423536.26479923457</v>
      </c>
      <c r="R379" s="101">
        <f t="shared" si="227"/>
        <v>11.810168557225882</v>
      </c>
      <c r="S379" s="101">
        <f t="shared" si="228"/>
        <v>12</v>
      </c>
      <c r="T379" s="101">
        <f t="shared" si="229"/>
        <v>12</v>
      </c>
      <c r="U379" s="101">
        <f t="shared" si="230"/>
        <v>430344</v>
      </c>
      <c r="V379" s="103" t="str">
        <f t="shared" si="231"/>
        <v>N/D</v>
      </c>
      <c r="W379" s="104" t="str">
        <f t="shared" si="232"/>
        <v xml:space="preserve"> </v>
      </c>
      <c r="X379" s="70" t="str">
        <f t="shared" si="233"/>
        <v xml:space="preserve"> </v>
      </c>
      <c r="Y379" s="69">
        <f t="shared" si="234"/>
        <v>12</v>
      </c>
      <c r="Z379" s="105">
        <f t="shared" si="235"/>
        <v>430344</v>
      </c>
      <c r="AA379" s="62">
        <f t="shared" si="236"/>
        <v>903446.96765082155</v>
      </c>
      <c r="AB379" s="106">
        <f t="shared" si="237"/>
        <v>361740</v>
      </c>
      <c r="AC379" s="107" t="str">
        <f t="shared" si="238"/>
        <v>0</v>
      </c>
      <c r="AD379" s="108">
        <f t="shared" si="239"/>
        <v>0</v>
      </c>
      <c r="AE379" s="106">
        <f t="shared" si="240"/>
        <v>361740</v>
      </c>
      <c r="AF379" s="109">
        <f t="shared" si="241"/>
        <v>541706.96765082155</v>
      </c>
      <c r="AG379" s="101">
        <f t="shared" si="242"/>
        <v>13</v>
      </c>
      <c r="AH379" s="70" t="str">
        <f t="shared" si="243"/>
        <v xml:space="preserve"> </v>
      </c>
      <c r="AI379" s="69">
        <f t="shared" si="244"/>
        <v>13</v>
      </c>
      <c r="AJ379" s="105">
        <f t="shared" si="245"/>
        <v>553215</v>
      </c>
      <c r="AK379" s="110">
        <f t="shared" si="246"/>
        <v>12</v>
      </c>
      <c r="AL379" s="111">
        <f t="shared" si="247"/>
        <v>13</v>
      </c>
      <c r="AM379" s="62">
        <f t="shared" si="248"/>
        <v>914955</v>
      </c>
      <c r="AN379" s="62">
        <f t="shared" si="249"/>
        <v>2996.8</v>
      </c>
      <c r="AO379" s="62">
        <f t="shared" si="260"/>
        <v>911958.2</v>
      </c>
      <c r="AP379" s="60">
        <f t="shared" si="250"/>
        <v>13</v>
      </c>
      <c r="AQ379" s="62">
        <f t="shared" si="251"/>
        <v>161330</v>
      </c>
      <c r="AR379" s="60">
        <f t="shared" si="252"/>
        <v>12</v>
      </c>
      <c r="AS379" s="62">
        <f t="shared" si="253"/>
        <v>361740</v>
      </c>
      <c r="AT379" s="112">
        <f t="shared" si="254"/>
        <v>13</v>
      </c>
      <c r="AU379" s="62">
        <f t="shared" si="255"/>
        <v>388888.19999999995</v>
      </c>
      <c r="AV379" s="113">
        <f t="shared" si="256"/>
        <v>25</v>
      </c>
      <c r="AW379" s="62">
        <f t="shared" si="257"/>
        <v>1342302.2</v>
      </c>
    </row>
    <row r="380" spans="2:49" s="114" customFormat="1" hidden="1" x14ac:dyDescent="0.25">
      <c r="B380" s="60" t="s">
        <v>733</v>
      </c>
      <c r="C380" s="2" t="str">
        <f t="shared" si="258"/>
        <v>06</v>
      </c>
      <c r="D380" s="60" t="s">
        <v>734</v>
      </c>
      <c r="E380" s="43">
        <v>80</v>
      </c>
      <c r="F380" s="60">
        <v>0</v>
      </c>
      <c r="G380" s="60">
        <v>6493.08</v>
      </c>
      <c r="H380" s="43">
        <f t="shared" si="218"/>
        <v>80</v>
      </c>
      <c r="I380" s="44">
        <f t="shared" si="219"/>
        <v>9.5109357928613289E-5</v>
      </c>
      <c r="J380" s="44">
        <f t="shared" si="220"/>
        <v>1.0073573336777997</v>
      </c>
      <c r="K380" s="45">
        <f t="shared" si="221"/>
        <v>0</v>
      </c>
      <c r="L380" s="44">
        <f t="shared" si="222"/>
        <v>9.5809109210775382E-5</v>
      </c>
      <c r="M380" s="44">
        <f t="shared" si="223"/>
        <v>9.9834224324770666E-5</v>
      </c>
      <c r="N380" s="62">
        <f t="shared" si="224"/>
        <v>170062.99119210441</v>
      </c>
      <c r="O380" s="101">
        <f t="shared" si="225"/>
        <v>0</v>
      </c>
      <c r="P380" s="102">
        <f t="shared" si="259"/>
        <v>0</v>
      </c>
      <c r="Q380" s="101">
        <f t="shared" si="226"/>
        <v>0</v>
      </c>
      <c r="R380" s="101">
        <f t="shared" si="227"/>
        <v>0</v>
      </c>
      <c r="S380" s="101">
        <f t="shared" si="228"/>
        <v>0</v>
      </c>
      <c r="T380" s="101">
        <f t="shared" si="229"/>
        <v>0</v>
      </c>
      <c r="U380" s="101">
        <f t="shared" si="230"/>
        <v>0</v>
      </c>
      <c r="V380" s="103" t="str">
        <f t="shared" si="231"/>
        <v>N/D</v>
      </c>
      <c r="W380" s="104" t="str">
        <f t="shared" si="232"/>
        <v xml:space="preserve"> </v>
      </c>
      <c r="X380" s="70" t="str">
        <f t="shared" si="233"/>
        <v xml:space="preserve"> </v>
      </c>
      <c r="Y380" s="69">
        <f t="shared" si="234"/>
        <v>0</v>
      </c>
      <c r="Z380" s="105">
        <f t="shared" si="235"/>
        <v>0</v>
      </c>
      <c r="AA380" s="62">
        <f t="shared" si="236"/>
        <v>375708.39455172943</v>
      </c>
      <c r="AB380" s="106">
        <f t="shared" si="237"/>
        <v>0</v>
      </c>
      <c r="AC380" s="107">
        <f t="shared" si="238"/>
        <v>425550</v>
      </c>
      <c r="AD380" s="108">
        <f t="shared" si="239"/>
        <v>10</v>
      </c>
      <c r="AE380" s="106">
        <f t="shared" si="240"/>
        <v>425550</v>
      </c>
      <c r="AF380" s="109">
        <f t="shared" si="241"/>
        <v>0</v>
      </c>
      <c r="AG380" s="101">
        <f t="shared" si="242"/>
        <v>0</v>
      </c>
      <c r="AH380" s="70" t="str">
        <f t="shared" si="243"/>
        <v xml:space="preserve"> </v>
      </c>
      <c r="AI380" s="69">
        <f t="shared" si="244"/>
        <v>10</v>
      </c>
      <c r="AJ380" s="105">
        <f t="shared" si="245"/>
        <v>425550</v>
      </c>
      <c r="AK380" s="110">
        <f t="shared" si="246"/>
        <v>0</v>
      </c>
      <c r="AL380" s="111">
        <f t="shared" si="247"/>
        <v>10</v>
      </c>
      <c r="AM380" s="62">
        <f t="shared" si="248"/>
        <v>425550</v>
      </c>
      <c r="AN380" s="62">
        <f t="shared" si="249"/>
        <v>1393.8</v>
      </c>
      <c r="AO380" s="62">
        <f t="shared" si="260"/>
        <v>424156.2</v>
      </c>
      <c r="AP380" s="60">
        <f t="shared" si="250"/>
        <v>10</v>
      </c>
      <c r="AQ380" s="62">
        <f t="shared" si="251"/>
        <v>124100</v>
      </c>
      <c r="AR380" s="60">
        <f t="shared" si="252"/>
        <v>0</v>
      </c>
      <c r="AS380" s="62">
        <f t="shared" si="253"/>
        <v>0</v>
      </c>
      <c r="AT380" s="112">
        <f t="shared" si="254"/>
        <v>10</v>
      </c>
      <c r="AU380" s="62">
        <f t="shared" si="255"/>
        <v>300056.2</v>
      </c>
      <c r="AV380" s="113">
        <f t="shared" si="256"/>
        <v>10</v>
      </c>
      <c r="AW380" s="62">
        <f t="shared" si="257"/>
        <v>424156.2</v>
      </c>
    </row>
    <row r="381" spans="2:49" s="114" customFormat="1" hidden="1" x14ac:dyDescent="0.25">
      <c r="B381" s="60" t="s">
        <v>735</v>
      </c>
      <c r="C381" s="2" t="str">
        <f t="shared" si="258"/>
        <v>06</v>
      </c>
      <c r="D381" s="60" t="s">
        <v>736</v>
      </c>
      <c r="E381" s="43">
        <v>95</v>
      </c>
      <c r="F381" s="60">
        <v>0</v>
      </c>
      <c r="G381" s="60">
        <v>6572.81</v>
      </c>
      <c r="H381" s="43">
        <f t="shared" si="218"/>
        <v>95</v>
      </c>
      <c r="I381" s="44">
        <f t="shared" si="219"/>
        <v>1.1294236254022828E-4</v>
      </c>
      <c r="J381" s="44">
        <f t="shared" si="220"/>
        <v>0.99513781109702659</v>
      </c>
      <c r="K381" s="45">
        <f t="shared" si="221"/>
        <v>0</v>
      </c>
      <c r="L381" s="44">
        <f t="shared" si="222"/>
        <v>1.1239321543840959E-4</v>
      </c>
      <c r="M381" s="44">
        <f t="shared" si="223"/>
        <v>1.171150590490878E-4</v>
      </c>
      <c r="N381" s="62">
        <f t="shared" si="224"/>
        <v>199500.09518515441</v>
      </c>
      <c r="O381" s="101">
        <f t="shared" si="225"/>
        <v>0</v>
      </c>
      <c r="P381" s="102">
        <f t="shared" si="259"/>
        <v>0</v>
      </c>
      <c r="Q381" s="101">
        <f t="shared" si="226"/>
        <v>0</v>
      </c>
      <c r="R381" s="101">
        <f t="shared" si="227"/>
        <v>0</v>
      </c>
      <c r="S381" s="101">
        <f t="shared" si="228"/>
        <v>0</v>
      </c>
      <c r="T381" s="101">
        <f t="shared" si="229"/>
        <v>0</v>
      </c>
      <c r="U381" s="101">
        <f t="shared" si="230"/>
        <v>0</v>
      </c>
      <c r="V381" s="103" t="str">
        <f t="shared" si="231"/>
        <v>N/D</v>
      </c>
      <c r="W381" s="104" t="str">
        <f t="shared" si="232"/>
        <v xml:space="preserve"> </v>
      </c>
      <c r="X381" s="70" t="str">
        <f t="shared" si="233"/>
        <v xml:space="preserve"> </v>
      </c>
      <c r="Y381" s="69">
        <f t="shared" si="234"/>
        <v>0</v>
      </c>
      <c r="Z381" s="105">
        <f t="shared" si="235"/>
        <v>0</v>
      </c>
      <c r="AA381" s="62">
        <f t="shared" si="236"/>
        <v>440741.75074495276</v>
      </c>
      <c r="AB381" s="106">
        <f t="shared" si="237"/>
        <v>0</v>
      </c>
      <c r="AC381" s="107">
        <f t="shared" si="238"/>
        <v>425550</v>
      </c>
      <c r="AD381" s="108">
        <f t="shared" si="239"/>
        <v>10</v>
      </c>
      <c r="AE381" s="106">
        <f t="shared" si="240"/>
        <v>425550</v>
      </c>
      <c r="AF381" s="109">
        <f t="shared" si="241"/>
        <v>15191.750744952762</v>
      </c>
      <c r="AG381" s="101">
        <f t="shared" si="242"/>
        <v>0</v>
      </c>
      <c r="AH381" s="70" t="str">
        <f t="shared" si="243"/>
        <v xml:space="preserve"> </v>
      </c>
      <c r="AI381" s="69">
        <f t="shared" si="244"/>
        <v>10</v>
      </c>
      <c r="AJ381" s="105">
        <f t="shared" si="245"/>
        <v>425550</v>
      </c>
      <c r="AK381" s="110">
        <f t="shared" si="246"/>
        <v>0</v>
      </c>
      <c r="AL381" s="111">
        <f t="shared" si="247"/>
        <v>10</v>
      </c>
      <c r="AM381" s="62">
        <f t="shared" si="248"/>
        <v>425550</v>
      </c>
      <c r="AN381" s="62">
        <f t="shared" si="249"/>
        <v>1393.8</v>
      </c>
      <c r="AO381" s="62">
        <f t="shared" si="260"/>
        <v>424156.2</v>
      </c>
      <c r="AP381" s="60">
        <f t="shared" si="250"/>
        <v>10</v>
      </c>
      <c r="AQ381" s="62">
        <f t="shared" si="251"/>
        <v>124100</v>
      </c>
      <c r="AR381" s="60">
        <f t="shared" si="252"/>
        <v>0</v>
      </c>
      <c r="AS381" s="62">
        <f t="shared" si="253"/>
        <v>0</v>
      </c>
      <c r="AT381" s="112">
        <f t="shared" si="254"/>
        <v>10</v>
      </c>
      <c r="AU381" s="62">
        <f t="shared" si="255"/>
        <v>300056.2</v>
      </c>
      <c r="AV381" s="113">
        <f t="shared" si="256"/>
        <v>10</v>
      </c>
      <c r="AW381" s="62">
        <f t="shared" si="257"/>
        <v>424156.2</v>
      </c>
    </row>
    <row r="382" spans="2:49" s="114" customFormat="1" hidden="1" x14ac:dyDescent="0.25">
      <c r="B382" s="60" t="s">
        <v>737</v>
      </c>
      <c r="C382" s="2" t="str">
        <f t="shared" si="258"/>
        <v>06</v>
      </c>
      <c r="D382" s="60" t="s">
        <v>738</v>
      </c>
      <c r="E382" s="43">
        <v>165</v>
      </c>
      <c r="F382" s="60">
        <v>0</v>
      </c>
      <c r="G382" s="60">
        <v>6306.8</v>
      </c>
      <c r="H382" s="43">
        <f t="shared" si="218"/>
        <v>165</v>
      </c>
      <c r="I382" s="44">
        <f t="shared" si="219"/>
        <v>1.9616305072776491E-4</v>
      </c>
      <c r="J382" s="44">
        <f t="shared" si="220"/>
        <v>1.0371110160710102</v>
      </c>
      <c r="K382" s="45">
        <f t="shared" si="221"/>
        <v>0</v>
      </c>
      <c r="L382" s="44">
        <f t="shared" si="222"/>
        <v>2.0344286085586139E-4</v>
      </c>
      <c r="M382" s="44">
        <f t="shared" si="223"/>
        <v>2.1198986584120019E-4</v>
      </c>
      <c r="N382" s="62">
        <f t="shared" si="224"/>
        <v>361114.94761643943</v>
      </c>
      <c r="O382" s="101">
        <f t="shared" si="225"/>
        <v>361114.94761643943</v>
      </c>
      <c r="P382" s="102">
        <f t="shared" si="259"/>
        <v>2.1955539989596651E-4</v>
      </c>
      <c r="Q382" s="101">
        <f t="shared" si="226"/>
        <v>374002.48553263338</v>
      </c>
      <c r="R382" s="101">
        <f t="shared" si="227"/>
        <v>10.428935517612887</v>
      </c>
      <c r="S382" s="101">
        <f t="shared" si="228"/>
        <v>10</v>
      </c>
      <c r="T382" s="101">
        <f t="shared" si="229"/>
        <v>10</v>
      </c>
      <c r="U382" s="101">
        <f t="shared" si="230"/>
        <v>358620</v>
      </c>
      <c r="V382" s="103" t="str">
        <f t="shared" si="231"/>
        <v>N/D</v>
      </c>
      <c r="W382" s="104" t="str">
        <f t="shared" si="232"/>
        <v xml:space="preserve"> </v>
      </c>
      <c r="X382" s="70" t="str">
        <f t="shared" si="233"/>
        <v xml:space="preserve"> </v>
      </c>
      <c r="Y382" s="69">
        <f t="shared" si="234"/>
        <v>10</v>
      </c>
      <c r="Z382" s="105">
        <f t="shared" si="235"/>
        <v>358620</v>
      </c>
      <c r="AA382" s="62">
        <f t="shared" si="236"/>
        <v>797786.2571189641</v>
      </c>
      <c r="AB382" s="106">
        <f t="shared" si="237"/>
        <v>301450</v>
      </c>
      <c r="AC382" s="107" t="str">
        <f t="shared" si="238"/>
        <v>0</v>
      </c>
      <c r="AD382" s="108">
        <f t="shared" si="239"/>
        <v>0</v>
      </c>
      <c r="AE382" s="106">
        <f t="shared" si="240"/>
        <v>301450</v>
      </c>
      <c r="AF382" s="109">
        <f t="shared" si="241"/>
        <v>496336.2571189641</v>
      </c>
      <c r="AG382" s="101">
        <f t="shared" si="242"/>
        <v>12</v>
      </c>
      <c r="AH382" s="70" t="str">
        <f t="shared" si="243"/>
        <v xml:space="preserve"> </v>
      </c>
      <c r="AI382" s="69">
        <f t="shared" si="244"/>
        <v>12</v>
      </c>
      <c r="AJ382" s="105">
        <f t="shared" si="245"/>
        <v>510660</v>
      </c>
      <c r="AK382" s="110">
        <f t="shared" si="246"/>
        <v>10</v>
      </c>
      <c r="AL382" s="111">
        <f t="shared" si="247"/>
        <v>12</v>
      </c>
      <c r="AM382" s="62">
        <f t="shared" si="248"/>
        <v>812110</v>
      </c>
      <c r="AN382" s="62">
        <f t="shared" si="249"/>
        <v>2659.9</v>
      </c>
      <c r="AO382" s="62">
        <f t="shared" si="260"/>
        <v>809450.1</v>
      </c>
      <c r="AP382" s="60">
        <f t="shared" si="250"/>
        <v>12</v>
      </c>
      <c r="AQ382" s="62">
        <f t="shared" si="251"/>
        <v>148920</v>
      </c>
      <c r="AR382" s="60">
        <f t="shared" si="252"/>
        <v>10</v>
      </c>
      <c r="AS382" s="62">
        <f t="shared" si="253"/>
        <v>301450</v>
      </c>
      <c r="AT382" s="112">
        <f t="shared" si="254"/>
        <v>12</v>
      </c>
      <c r="AU382" s="62">
        <f t="shared" si="255"/>
        <v>359080.1</v>
      </c>
      <c r="AV382" s="113">
        <f t="shared" si="256"/>
        <v>22</v>
      </c>
      <c r="AW382" s="62">
        <f t="shared" si="257"/>
        <v>1168070.1000000001</v>
      </c>
    </row>
    <row r="383" spans="2:49" s="114" customFormat="1" hidden="1" x14ac:dyDescent="0.25">
      <c r="B383" s="60" t="s">
        <v>739</v>
      </c>
      <c r="C383" s="2" t="str">
        <f t="shared" si="258"/>
        <v>06</v>
      </c>
      <c r="D383" s="60" t="s">
        <v>740</v>
      </c>
      <c r="E383" s="43">
        <v>143</v>
      </c>
      <c r="F383" s="60">
        <v>0</v>
      </c>
      <c r="G383" s="60">
        <v>6786.2</v>
      </c>
      <c r="H383" s="43">
        <f t="shared" si="218"/>
        <v>143</v>
      </c>
      <c r="I383" s="44">
        <f t="shared" si="219"/>
        <v>1.7000797729739626E-4</v>
      </c>
      <c r="J383" s="44">
        <f t="shared" si="220"/>
        <v>0.96384600456170577</v>
      </c>
      <c r="K383" s="45">
        <f t="shared" si="221"/>
        <v>0</v>
      </c>
      <c r="L383" s="44">
        <f t="shared" si="222"/>
        <v>1.6386150966171258E-4</v>
      </c>
      <c r="M383" s="44">
        <f t="shared" si="223"/>
        <v>1.7074563001910409E-4</v>
      </c>
      <c r="N383" s="62">
        <f t="shared" si="224"/>
        <v>290857.29638733203</v>
      </c>
      <c r="O383" s="101">
        <f t="shared" si="225"/>
        <v>290857.29638733203</v>
      </c>
      <c r="P383" s="102">
        <f t="shared" si="259"/>
        <v>1.7683923205751343E-4</v>
      </c>
      <c r="Q383" s="101">
        <f t="shared" si="226"/>
        <v>301237.46608159464</v>
      </c>
      <c r="R383" s="101">
        <f t="shared" si="227"/>
        <v>8.3999070347887628</v>
      </c>
      <c r="S383" s="101">
        <f t="shared" si="228"/>
        <v>8</v>
      </c>
      <c r="T383" s="101">
        <f t="shared" si="229"/>
        <v>10</v>
      </c>
      <c r="U383" s="101">
        <f t="shared" si="230"/>
        <v>358620</v>
      </c>
      <c r="V383" s="103" t="str">
        <f t="shared" si="231"/>
        <v>N/D</v>
      </c>
      <c r="W383" s="104" t="str">
        <f t="shared" si="232"/>
        <v xml:space="preserve"> </v>
      </c>
      <c r="X383" s="70" t="str">
        <f t="shared" si="233"/>
        <v xml:space="preserve"> </v>
      </c>
      <c r="Y383" s="69">
        <f t="shared" si="234"/>
        <v>10</v>
      </c>
      <c r="Z383" s="105">
        <f t="shared" si="235"/>
        <v>358620</v>
      </c>
      <c r="AA383" s="62">
        <f t="shared" si="236"/>
        <v>642570.8915462998</v>
      </c>
      <c r="AB383" s="106">
        <f t="shared" si="237"/>
        <v>301450</v>
      </c>
      <c r="AC383" s="107" t="str">
        <f t="shared" si="238"/>
        <v>0</v>
      </c>
      <c r="AD383" s="108">
        <f t="shared" si="239"/>
        <v>0</v>
      </c>
      <c r="AE383" s="106">
        <f t="shared" si="240"/>
        <v>301450</v>
      </c>
      <c r="AF383" s="109">
        <f t="shared" si="241"/>
        <v>341120.8915462998</v>
      </c>
      <c r="AG383" s="101">
        <f t="shared" si="242"/>
        <v>8</v>
      </c>
      <c r="AH383" s="70" t="str">
        <f t="shared" si="243"/>
        <v xml:space="preserve"> </v>
      </c>
      <c r="AI383" s="69">
        <f t="shared" si="244"/>
        <v>8</v>
      </c>
      <c r="AJ383" s="105">
        <f t="shared" si="245"/>
        <v>340440</v>
      </c>
      <c r="AK383" s="110">
        <f t="shared" si="246"/>
        <v>10</v>
      </c>
      <c r="AL383" s="111">
        <f t="shared" si="247"/>
        <v>8</v>
      </c>
      <c r="AM383" s="62">
        <f t="shared" si="248"/>
        <v>641890</v>
      </c>
      <c r="AN383" s="62">
        <f t="shared" si="249"/>
        <v>2102.4</v>
      </c>
      <c r="AO383" s="62">
        <f t="shared" si="260"/>
        <v>639787.6</v>
      </c>
      <c r="AP383" s="60">
        <f t="shared" si="250"/>
        <v>8</v>
      </c>
      <c r="AQ383" s="62">
        <f t="shared" si="251"/>
        <v>99280</v>
      </c>
      <c r="AR383" s="60">
        <f t="shared" si="252"/>
        <v>10</v>
      </c>
      <c r="AS383" s="62">
        <f t="shared" si="253"/>
        <v>301450</v>
      </c>
      <c r="AT383" s="112">
        <f t="shared" si="254"/>
        <v>8</v>
      </c>
      <c r="AU383" s="62">
        <f t="shared" si="255"/>
        <v>239057.59999999998</v>
      </c>
      <c r="AV383" s="113">
        <f t="shared" si="256"/>
        <v>18</v>
      </c>
      <c r="AW383" s="62">
        <f t="shared" si="257"/>
        <v>998407.6</v>
      </c>
    </row>
    <row r="384" spans="2:49" s="114" customFormat="1" hidden="1" x14ac:dyDescent="0.25">
      <c r="B384" s="60" t="s">
        <v>741</v>
      </c>
      <c r="C384" s="2" t="str">
        <f t="shared" si="258"/>
        <v>06</v>
      </c>
      <c r="D384" s="60" t="s">
        <v>742</v>
      </c>
      <c r="E384" s="43">
        <v>335</v>
      </c>
      <c r="F384" s="60">
        <v>35</v>
      </c>
      <c r="G384" s="60">
        <v>5285.34</v>
      </c>
      <c r="H384" s="43">
        <f t="shared" si="218"/>
        <v>300</v>
      </c>
      <c r="I384" s="44">
        <f t="shared" si="219"/>
        <v>3.5666009223229983E-4</v>
      </c>
      <c r="J384" s="44">
        <f t="shared" si="220"/>
        <v>1.237546071994734</v>
      </c>
      <c r="K384" s="45">
        <f t="shared" si="221"/>
        <v>0.1044776119402985</v>
      </c>
      <c r="L384" s="44">
        <f t="shared" si="222"/>
        <v>4.4138329617936218E-4</v>
      </c>
      <c r="M384" s="44">
        <f t="shared" si="223"/>
        <v>4.5992661206186488E-4</v>
      </c>
      <c r="N384" s="62">
        <f t="shared" si="224"/>
        <v>783463.74607614824</v>
      </c>
      <c r="O384" s="101">
        <f t="shared" si="225"/>
        <v>783463.74607614824</v>
      </c>
      <c r="P384" s="102">
        <f t="shared" si="259"/>
        <v>4.7634055917410032E-4</v>
      </c>
      <c r="Q384" s="101">
        <f t="shared" si="226"/>
        <v>811424.14705141948</v>
      </c>
      <c r="R384" s="101">
        <f t="shared" si="227"/>
        <v>22.626293766421824</v>
      </c>
      <c r="S384" s="101">
        <f t="shared" si="228"/>
        <v>23</v>
      </c>
      <c r="T384" s="101">
        <f t="shared" si="229"/>
        <v>23</v>
      </c>
      <c r="U384" s="101">
        <f t="shared" si="230"/>
        <v>824826</v>
      </c>
      <c r="V384" s="103" t="str">
        <f t="shared" si="231"/>
        <v>N/D</v>
      </c>
      <c r="W384" s="104" t="str">
        <f t="shared" si="232"/>
        <v xml:space="preserve"> </v>
      </c>
      <c r="X384" s="70" t="str">
        <f t="shared" si="233"/>
        <v xml:space="preserve"> </v>
      </c>
      <c r="Y384" s="69">
        <f t="shared" si="234"/>
        <v>23</v>
      </c>
      <c r="Z384" s="105">
        <f t="shared" si="235"/>
        <v>824826</v>
      </c>
      <c r="AA384" s="62">
        <f t="shared" si="236"/>
        <v>1730852.2222524544</v>
      </c>
      <c r="AB384" s="106">
        <f t="shared" si="237"/>
        <v>693335</v>
      </c>
      <c r="AC384" s="107" t="str">
        <f t="shared" si="238"/>
        <v>0</v>
      </c>
      <c r="AD384" s="108">
        <f t="shared" si="239"/>
        <v>0</v>
      </c>
      <c r="AE384" s="106">
        <f t="shared" si="240"/>
        <v>693335</v>
      </c>
      <c r="AF384" s="109">
        <f t="shared" si="241"/>
        <v>1037517.2222524544</v>
      </c>
      <c r="AG384" s="101">
        <f t="shared" si="242"/>
        <v>24</v>
      </c>
      <c r="AH384" s="70" t="str">
        <f t="shared" si="243"/>
        <v xml:space="preserve"> </v>
      </c>
      <c r="AI384" s="69">
        <f t="shared" si="244"/>
        <v>24</v>
      </c>
      <c r="AJ384" s="105">
        <f t="shared" si="245"/>
        <v>1021320</v>
      </c>
      <c r="AK384" s="110">
        <f t="shared" si="246"/>
        <v>23</v>
      </c>
      <c r="AL384" s="111">
        <f t="shared" si="247"/>
        <v>24</v>
      </c>
      <c r="AM384" s="62">
        <f t="shared" si="248"/>
        <v>1714655</v>
      </c>
      <c r="AN384" s="62">
        <f t="shared" si="249"/>
        <v>5616.1</v>
      </c>
      <c r="AO384" s="62">
        <f t="shared" si="260"/>
        <v>1709038.9</v>
      </c>
      <c r="AP384" s="60">
        <f t="shared" si="250"/>
        <v>24</v>
      </c>
      <c r="AQ384" s="62">
        <f t="shared" si="251"/>
        <v>297840</v>
      </c>
      <c r="AR384" s="60">
        <f t="shared" si="252"/>
        <v>23</v>
      </c>
      <c r="AS384" s="62">
        <f t="shared" si="253"/>
        <v>693335</v>
      </c>
      <c r="AT384" s="112">
        <f t="shared" si="254"/>
        <v>24</v>
      </c>
      <c r="AU384" s="62">
        <f t="shared" si="255"/>
        <v>717863.89999999991</v>
      </c>
      <c r="AV384" s="113">
        <f t="shared" si="256"/>
        <v>47</v>
      </c>
      <c r="AW384" s="62">
        <f t="shared" si="257"/>
        <v>2533864.9</v>
      </c>
    </row>
    <row r="385" spans="2:49" s="114" customFormat="1" hidden="1" x14ac:dyDescent="0.25">
      <c r="B385" s="60" t="s">
        <v>743</v>
      </c>
      <c r="C385" s="2" t="str">
        <f t="shared" si="258"/>
        <v>06</v>
      </c>
      <c r="D385" s="60" t="s">
        <v>744</v>
      </c>
      <c r="E385" s="43">
        <v>176</v>
      </c>
      <c r="F385" s="60">
        <v>0</v>
      </c>
      <c r="G385" s="60">
        <v>5297.15</v>
      </c>
      <c r="H385" s="43">
        <f t="shared" si="218"/>
        <v>176</v>
      </c>
      <c r="I385" s="44">
        <f t="shared" si="219"/>
        <v>2.0924058744294923E-4</v>
      </c>
      <c r="J385" s="44">
        <f t="shared" si="220"/>
        <v>1.2347869620752006</v>
      </c>
      <c r="K385" s="45">
        <f t="shared" si="221"/>
        <v>0</v>
      </c>
      <c r="L385" s="44">
        <f t="shared" si="222"/>
        <v>2.5836754931150965E-4</v>
      </c>
      <c r="M385" s="44">
        <f t="shared" si="223"/>
        <v>2.6922204045818986E-4</v>
      </c>
      <c r="N385" s="62">
        <f t="shared" si="224"/>
        <v>458607.31432358624</v>
      </c>
      <c r="O385" s="101">
        <f t="shared" si="225"/>
        <v>458607.31432358624</v>
      </c>
      <c r="P385" s="102">
        <f t="shared" si="259"/>
        <v>2.7883008708484263E-4</v>
      </c>
      <c r="Q385" s="101">
        <f t="shared" si="226"/>
        <v>474974.17809092818</v>
      </c>
      <c r="R385" s="101">
        <f t="shared" si="227"/>
        <v>13.244497743877313</v>
      </c>
      <c r="S385" s="101">
        <f t="shared" si="228"/>
        <v>13</v>
      </c>
      <c r="T385" s="101">
        <f t="shared" si="229"/>
        <v>13</v>
      </c>
      <c r="U385" s="101">
        <f t="shared" si="230"/>
        <v>466206</v>
      </c>
      <c r="V385" s="103" t="str">
        <f t="shared" si="231"/>
        <v>N/D</v>
      </c>
      <c r="W385" s="104" t="str">
        <f t="shared" si="232"/>
        <v xml:space="preserve"> </v>
      </c>
      <c r="X385" s="70" t="str">
        <f t="shared" si="233"/>
        <v xml:space="preserve"> </v>
      </c>
      <c r="Y385" s="69">
        <f t="shared" si="234"/>
        <v>13</v>
      </c>
      <c r="Z385" s="105">
        <f t="shared" si="235"/>
        <v>466206</v>
      </c>
      <c r="AA385" s="62">
        <f t="shared" si="236"/>
        <v>1013169.394389639</v>
      </c>
      <c r="AB385" s="106">
        <f t="shared" si="237"/>
        <v>391885</v>
      </c>
      <c r="AC385" s="107" t="str">
        <f t="shared" si="238"/>
        <v>0</v>
      </c>
      <c r="AD385" s="108">
        <f t="shared" si="239"/>
        <v>0</v>
      </c>
      <c r="AE385" s="106">
        <f t="shared" si="240"/>
        <v>391885</v>
      </c>
      <c r="AF385" s="109">
        <f t="shared" si="241"/>
        <v>621284.39438963903</v>
      </c>
      <c r="AG385" s="101">
        <f t="shared" si="242"/>
        <v>15</v>
      </c>
      <c r="AH385" s="70" t="str">
        <f t="shared" si="243"/>
        <v xml:space="preserve"> </v>
      </c>
      <c r="AI385" s="69">
        <f t="shared" si="244"/>
        <v>15</v>
      </c>
      <c r="AJ385" s="105">
        <f t="shared" si="245"/>
        <v>638325</v>
      </c>
      <c r="AK385" s="110">
        <f t="shared" si="246"/>
        <v>13</v>
      </c>
      <c r="AL385" s="111">
        <f t="shared" si="247"/>
        <v>15</v>
      </c>
      <c r="AM385" s="62">
        <f t="shared" si="248"/>
        <v>1030210</v>
      </c>
      <c r="AN385" s="62">
        <f t="shared" si="249"/>
        <v>3374.3</v>
      </c>
      <c r="AO385" s="62">
        <f t="shared" si="260"/>
        <v>1026835.7</v>
      </c>
      <c r="AP385" s="60">
        <f t="shared" si="250"/>
        <v>15</v>
      </c>
      <c r="AQ385" s="62">
        <f t="shared" si="251"/>
        <v>186150</v>
      </c>
      <c r="AR385" s="60">
        <f t="shared" si="252"/>
        <v>13</v>
      </c>
      <c r="AS385" s="62">
        <f t="shared" si="253"/>
        <v>391885</v>
      </c>
      <c r="AT385" s="112">
        <f t="shared" si="254"/>
        <v>15</v>
      </c>
      <c r="AU385" s="62">
        <f t="shared" si="255"/>
        <v>448800.69999999995</v>
      </c>
      <c r="AV385" s="113">
        <f t="shared" si="256"/>
        <v>28</v>
      </c>
      <c r="AW385" s="62">
        <f t="shared" si="257"/>
        <v>1493041.7</v>
      </c>
    </row>
    <row r="386" spans="2:49" s="114" customFormat="1" hidden="1" x14ac:dyDescent="0.25">
      <c r="B386" s="60" t="s">
        <v>745</v>
      </c>
      <c r="C386" s="2" t="str">
        <f t="shared" si="258"/>
        <v>06</v>
      </c>
      <c r="D386" s="60" t="s">
        <v>746</v>
      </c>
      <c r="E386" s="43">
        <v>99</v>
      </c>
      <c r="F386" s="60">
        <v>0</v>
      </c>
      <c r="G386" s="60">
        <v>6088.6</v>
      </c>
      <c r="H386" s="43">
        <f t="shared" si="218"/>
        <v>99</v>
      </c>
      <c r="I386" s="44">
        <f t="shared" si="219"/>
        <v>1.1769783043665895E-4</v>
      </c>
      <c r="J386" s="44">
        <f t="shared" si="220"/>
        <v>1.074278447616307</v>
      </c>
      <c r="K386" s="45">
        <f t="shared" si="221"/>
        <v>0</v>
      </c>
      <c r="L386" s="44">
        <f t="shared" si="222"/>
        <v>1.264402425693013E-4</v>
      </c>
      <c r="M386" s="44">
        <f t="shared" si="223"/>
        <v>1.3175222736464356E-4</v>
      </c>
      <c r="N386" s="62">
        <f t="shared" si="224"/>
        <v>224433.8355248195</v>
      </c>
      <c r="O386" s="101">
        <f t="shared" si="225"/>
        <v>0</v>
      </c>
      <c r="P386" s="102">
        <f t="shared" si="259"/>
        <v>0</v>
      </c>
      <c r="Q386" s="101">
        <f t="shared" si="226"/>
        <v>0</v>
      </c>
      <c r="R386" s="101">
        <f t="shared" si="227"/>
        <v>0</v>
      </c>
      <c r="S386" s="101">
        <f t="shared" si="228"/>
        <v>0</v>
      </c>
      <c r="T386" s="101">
        <f t="shared" si="229"/>
        <v>0</v>
      </c>
      <c r="U386" s="101">
        <f t="shared" si="230"/>
        <v>0</v>
      </c>
      <c r="V386" s="103" t="str">
        <f t="shared" si="231"/>
        <v>N/D</v>
      </c>
      <c r="W386" s="104" t="str">
        <f t="shared" si="232"/>
        <v xml:space="preserve"> </v>
      </c>
      <c r="X386" s="70" t="str">
        <f t="shared" si="233"/>
        <v xml:space="preserve"> </v>
      </c>
      <c r="Y386" s="69">
        <f t="shared" si="234"/>
        <v>0</v>
      </c>
      <c r="Z386" s="105">
        <f t="shared" si="235"/>
        <v>0</v>
      </c>
      <c r="AA386" s="62">
        <f t="shared" si="236"/>
        <v>495826.13734499388</v>
      </c>
      <c r="AB386" s="106">
        <f t="shared" si="237"/>
        <v>0</v>
      </c>
      <c r="AC386" s="107">
        <f t="shared" si="238"/>
        <v>425550</v>
      </c>
      <c r="AD386" s="108">
        <f t="shared" si="239"/>
        <v>10</v>
      </c>
      <c r="AE386" s="106">
        <f t="shared" si="240"/>
        <v>425550</v>
      </c>
      <c r="AF386" s="109">
        <f t="shared" si="241"/>
        <v>70276.137344993884</v>
      </c>
      <c r="AG386" s="101">
        <f t="shared" si="242"/>
        <v>2</v>
      </c>
      <c r="AH386" s="70" t="str">
        <f t="shared" si="243"/>
        <v xml:space="preserve"> </v>
      </c>
      <c r="AI386" s="69">
        <f t="shared" si="244"/>
        <v>12</v>
      </c>
      <c r="AJ386" s="105">
        <f t="shared" si="245"/>
        <v>510660</v>
      </c>
      <c r="AK386" s="110">
        <f t="shared" si="246"/>
        <v>0</v>
      </c>
      <c r="AL386" s="111">
        <f t="shared" si="247"/>
        <v>12</v>
      </c>
      <c r="AM386" s="62">
        <f t="shared" si="248"/>
        <v>510660</v>
      </c>
      <c r="AN386" s="62">
        <f t="shared" si="249"/>
        <v>1672.6</v>
      </c>
      <c r="AO386" s="62">
        <f t="shared" si="260"/>
        <v>508987.4</v>
      </c>
      <c r="AP386" s="60">
        <f t="shared" si="250"/>
        <v>12</v>
      </c>
      <c r="AQ386" s="62">
        <f t="shared" si="251"/>
        <v>148920</v>
      </c>
      <c r="AR386" s="60">
        <f t="shared" si="252"/>
        <v>0</v>
      </c>
      <c r="AS386" s="62">
        <f t="shared" si="253"/>
        <v>0</v>
      </c>
      <c r="AT386" s="112">
        <f t="shared" si="254"/>
        <v>12</v>
      </c>
      <c r="AU386" s="62">
        <f t="shared" si="255"/>
        <v>360067.4</v>
      </c>
      <c r="AV386" s="113">
        <f t="shared" si="256"/>
        <v>12</v>
      </c>
      <c r="AW386" s="62">
        <f t="shared" si="257"/>
        <v>508987.4</v>
      </c>
    </row>
    <row r="387" spans="2:49" s="114" customFormat="1" hidden="1" x14ac:dyDescent="0.25">
      <c r="B387" s="60" t="s">
        <v>747</v>
      </c>
      <c r="C387" s="2" t="str">
        <f t="shared" si="258"/>
        <v>06</v>
      </c>
      <c r="D387" s="60" t="s">
        <v>748</v>
      </c>
      <c r="E387" s="43">
        <v>363</v>
      </c>
      <c r="F387" s="60">
        <v>91</v>
      </c>
      <c r="G387" s="60">
        <v>4994.59</v>
      </c>
      <c r="H387" s="43">
        <f t="shared" si="218"/>
        <v>272</v>
      </c>
      <c r="I387" s="44">
        <f t="shared" si="219"/>
        <v>3.2337181695728522E-4</v>
      </c>
      <c r="J387" s="44">
        <f t="shared" si="220"/>
        <v>1.3095873247166729</v>
      </c>
      <c r="K387" s="45">
        <f t="shared" si="221"/>
        <v>0.25068870523415976</v>
      </c>
      <c r="L387" s="44">
        <f t="shared" si="222"/>
        <v>4.2348363265786078E-4</v>
      </c>
      <c r="M387" s="44">
        <f t="shared" si="223"/>
        <v>4.4127495108657941E-4</v>
      </c>
      <c r="N387" s="62">
        <f t="shared" si="224"/>
        <v>751691.5028638466</v>
      </c>
      <c r="O387" s="101">
        <f t="shared" si="225"/>
        <v>751691.5028638466</v>
      </c>
      <c r="P387" s="102">
        <f t="shared" si="259"/>
        <v>4.5702325422698374E-4</v>
      </c>
      <c r="Q387" s="101">
        <f t="shared" si="226"/>
        <v>778518.01006987959</v>
      </c>
      <c r="R387" s="101">
        <f t="shared" si="227"/>
        <v>21.708717028327467</v>
      </c>
      <c r="S387" s="101">
        <f t="shared" si="228"/>
        <v>22</v>
      </c>
      <c r="T387" s="101">
        <f t="shared" si="229"/>
        <v>22</v>
      </c>
      <c r="U387" s="101">
        <f t="shared" si="230"/>
        <v>788964</v>
      </c>
      <c r="V387" s="103">
        <f t="shared" si="231"/>
        <v>4.4830256347556751E-4</v>
      </c>
      <c r="W387" s="104">
        <f t="shared" si="232"/>
        <v>1.194418806667029E-3</v>
      </c>
      <c r="X387" s="70">
        <f t="shared" si="233"/>
        <v>2</v>
      </c>
      <c r="Y387" s="69">
        <f t="shared" si="234"/>
        <v>20</v>
      </c>
      <c r="Z387" s="105">
        <f t="shared" si="235"/>
        <v>717240</v>
      </c>
      <c r="AA387" s="62">
        <f t="shared" si="236"/>
        <v>1660660.0046222429</v>
      </c>
      <c r="AB387" s="106">
        <f t="shared" si="237"/>
        <v>602900</v>
      </c>
      <c r="AC387" s="107" t="str">
        <f t="shared" si="238"/>
        <v>0</v>
      </c>
      <c r="AD387" s="108">
        <f t="shared" si="239"/>
        <v>0</v>
      </c>
      <c r="AE387" s="106">
        <f t="shared" si="240"/>
        <v>602900</v>
      </c>
      <c r="AF387" s="109">
        <f t="shared" si="241"/>
        <v>1057760.0046222429</v>
      </c>
      <c r="AG387" s="101">
        <f t="shared" si="242"/>
        <v>25</v>
      </c>
      <c r="AH387" s="70">
        <f t="shared" si="243"/>
        <v>1</v>
      </c>
      <c r="AI387" s="69">
        <f t="shared" si="244"/>
        <v>24</v>
      </c>
      <c r="AJ387" s="105">
        <f t="shared" si="245"/>
        <v>1021320</v>
      </c>
      <c r="AK387" s="110">
        <f t="shared" si="246"/>
        <v>20</v>
      </c>
      <c r="AL387" s="111">
        <f t="shared" si="247"/>
        <v>24</v>
      </c>
      <c r="AM387" s="62">
        <f t="shared" si="248"/>
        <v>1624220</v>
      </c>
      <c r="AN387" s="62">
        <f t="shared" si="249"/>
        <v>5319.9</v>
      </c>
      <c r="AO387" s="62">
        <f t="shared" si="260"/>
        <v>1618900.1</v>
      </c>
      <c r="AP387" s="60">
        <f t="shared" si="250"/>
        <v>24</v>
      </c>
      <c r="AQ387" s="62">
        <f t="shared" si="251"/>
        <v>297840</v>
      </c>
      <c r="AR387" s="60">
        <f t="shared" si="252"/>
        <v>20</v>
      </c>
      <c r="AS387" s="62">
        <f t="shared" si="253"/>
        <v>602900</v>
      </c>
      <c r="AT387" s="112">
        <f t="shared" si="254"/>
        <v>24</v>
      </c>
      <c r="AU387" s="62">
        <f t="shared" si="255"/>
        <v>718160.10000000009</v>
      </c>
      <c r="AV387" s="113">
        <f t="shared" si="256"/>
        <v>44</v>
      </c>
      <c r="AW387" s="62">
        <f t="shared" si="257"/>
        <v>2336140.1</v>
      </c>
    </row>
    <row r="388" spans="2:49" s="114" customFormat="1" hidden="1" x14ac:dyDescent="0.25">
      <c r="B388" s="60" t="s">
        <v>749</v>
      </c>
      <c r="C388" s="2" t="str">
        <f t="shared" si="258"/>
        <v>06</v>
      </c>
      <c r="D388" s="60" t="s">
        <v>750</v>
      </c>
      <c r="E388" s="43">
        <v>109</v>
      </c>
      <c r="F388" s="60">
        <v>0</v>
      </c>
      <c r="G388" s="60">
        <v>6385.6</v>
      </c>
      <c r="H388" s="43">
        <f t="shared" si="218"/>
        <v>109</v>
      </c>
      <c r="I388" s="44">
        <f t="shared" si="219"/>
        <v>1.295865001777356E-4</v>
      </c>
      <c r="J388" s="44">
        <f t="shared" si="220"/>
        <v>1.0243127906785028</v>
      </c>
      <c r="K388" s="45">
        <f t="shared" si="221"/>
        <v>0</v>
      </c>
      <c r="L388" s="44">
        <f t="shared" si="222"/>
        <v>1.3273710963131665E-4</v>
      </c>
      <c r="M388" s="44">
        <f t="shared" si="223"/>
        <v>1.3831363727640378E-4</v>
      </c>
      <c r="N388" s="62">
        <f t="shared" si="224"/>
        <v>235610.89432983898</v>
      </c>
      <c r="O388" s="101">
        <f t="shared" si="225"/>
        <v>235610.89432983898</v>
      </c>
      <c r="P388" s="102">
        <f t="shared" si="259"/>
        <v>1.432498002807103E-4</v>
      </c>
      <c r="Q388" s="101">
        <f t="shared" si="226"/>
        <v>244019.42007541223</v>
      </c>
      <c r="R388" s="101">
        <f t="shared" si="227"/>
        <v>6.8044007605658416</v>
      </c>
      <c r="S388" s="101">
        <f t="shared" si="228"/>
        <v>7</v>
      </c>
      <c r="T388" s="101">
        <f t="shared" si="229"/>
        <v>10</v>
      </c>
      <c r="U388" s="101">
        <f t="shared" si="230"/>
        <v>358620</v>
      </c>
      <c r="V388" s="103" t="str">
        <f t="shared" si="231"/>
        <v>N/D</v>
      </c>
      <c r="W388" s="104" t="str">
        <f t="shared" si="232"/>
        <v xml:space="preserve"> </v>
      </c>
      <c r="X388" s="70" t="str">
        <f t="shared" si="233"/>
        <v xml:space="preserve"> </v>
      </c>
      <c r="Y388" s="69">
        <f t="shared" si="234"/>
        <v>10</v>
      </c>
      <c r="Z388" s="105">
        <f t="shared" si="235"/>
        <v>358620</v>
      </c>
      <c r="AA388" s="62">
        <f t="shared" si="236"/>
        <v>520518.83967845188</v>
      </c>
      <c r="AB388" s="106">
        <f t="shared" si="237"/>
        <v>301450</v>
      </c>
      <c r="AC388" s="107" t="str">
        <f t="shared" si="238"/>
        <v>0</v>
      </c>
      <c r="AD388" s="108">
        <f t="shared" si="239"/>
        <v>0</v>
      </c>
      <c r="AE388" s="106">
        <f t="shared" si="240"/>
        <v>301450</v>
      </c>
      <c r="AF388" s="109">
        <f t="shared" si="241"/>
        <v>219068.83967845188</v>
      </c>
      <c r="AG388" s="101">
        <f t="shared" si="242"/>
        <v>5</v>
      </c>
      <c r="AH388" s="70" t="str">
        <f t="shared" si="243"/>
        <v xml:space="preserve"> </v>
      </c>
      <c r="AI388" s="69">
        <f t="shared" si="244"/>
        <v>5</v>
      </c>
      <c r="AJ388" s="105">
        <f t="shared" si="245"/>
        <v>212775</v>
      </c>
      <c r="AK388" s="110">
        <f t="shared" si="246"/>
        <v>10</v>
      </c>
      <c r="AL388" s="111">
        <f t="shared" si="247"/>
        <v>5</v>
      </c>
      <c r="AM388" s="62">
        <f t="shared" si="248"/>
        <v>514225</v>
      </c>
      <c r="AN388" s="62">
        <f t="shared" si="249"/>
        <v>1684.3</v>
      </c>
      <c r="AO388" s="62">
        <f t="shared" si="260"/>
        <v>512540.7</v>
      </c>
      <c r="AP388" s="60">
        <f t="shared" si="250"/>
        <v>5</v>
      </c>
      <c r="AQ388" s="62">
        <f t="shared" si="251"/>
        <v>62050</v>
      </c>
      <c r="AR388" s="60">
        <f t="shared" si="252"/>
        <v>10</v>
      </c>
      <c r="AS388" s="62">
        <f t="shared" si="253"/>
        <v>301450</v>
      </c>
      <c r="AT388" s="112">
        <f t="shared" si="254"/>
        <v>5</v>
      </c>
      <c r="AU388" s="62">
        <f t="shared" si="255"/>
        <v>149040.70000000001</v>
      </c>
      <c r="AV388" s="113">
        <f t="shared" si="256"/>
        <v>15</v>
      </c>
      <c r="AW388" s="62">
        <f t="shared" si="257"/>
        <v>871160.7</v>
      </c>
    </row>
    <row r="389" spans="2:49" s="114" customFormat="1" hidden="1" x14ac:dyDescent="0.25">
      <c r="B389" s="60" t="s">
        <v>751</v>
      </c>
      <c r="C389" s="2" t="str">
        <f t="shared" si="258"/>
        <v>06</v>
      </c>
      <c r="D389" s="60" t="s">
        <v>752</v>
      </c>
      <c r="E389" s="43">
        <v>60</v>
      </c>
      <c r="F389" s="60">
        <v>0</v>
      </c>
      <c r="G389" s="60">
        <v>4783.3900000000003</v>
      </c>
      <c r="H389" s="43">
        <f t="shared" si="218"/>
        <v>60</v>
      </c>
      <c r="I389" s="44">
        <f t="shared" si="219"/>
        <v>7.1332018446459964E-5</v>
      </c>
      <c r="J389" s="44">
        <f t="shared" si="220"/>
        <v>1.3674092549753725</v>
      </c>
      <c r="K389" s="45">
        <f t="shared" si="221"/>
        <v>0</v>
      </c>
      <c r="L389" s="44">
        <f t="shared" si="222"/>
        <v>9.7540062199763343E-5</v>
      </c>
      <c r="M389" s="44">
        <f t="shared" si="223"/>
        <v>1.0163789780030718E-4</v>
      </c>
      <c r="N389" s="62">
        <f t="shared" si="224"/>
        <v>173135.46567125444</v>
      </c>
      <c r="O389" s="101">
        <f t="shared" si="225"/>
        <v>0</v>
      </c>
      <c r="P389" s="102">
        <f t="shared" si="259"/>
        <v>0</v>
      </c>
      <c r="Q389" s="101">
        <f t="shared" si="226"/>
        <v>0</v>
      </c>
      <c r="R389" s="101">
        <f t="shared" si="227"/>
        <v>0</v>
      </c>
      <c r="S389" s="101">
        <f t="shared" si="228"/>
        <v>0</v>
      </c>
      <c r="T389" s="101">
        <f t="shared" si="229"/>
        <v>0</v>
      </c>
      <c r="U389" s="101">
        <f t="shared" si="230"/>
        <v>0</v>
      </c>
      <c r="V389" s="103" t="str">
        <f t="shared" si="231"/>
        <v>N/D</v>
      </c>
      <c r="W389" s="104" t="str">
        <f t="shared" si="232"/>
        <v xml:space="preserve"> </v>
      </c>
      <c r="X389" s="70" t="str">
        <f t="shared" si="233"/>
        <v xml:space="preserve"> </v>
      </c>
      <c r="Y389" s="69">
        <f t="shared" si="234"/>
        <v>0</v>
      </c>
      <c r="Z389" s="105">
        <f t="shared" si="235"/>
        <v>0</v>
      </c>
      <c r="AA389" s="62">
        <f t="shared" si="236"/>
        <v>382496.19973950635</v>
      </c>
      <c r="AB389" s="106">
        <f t="shared" si="237"/>
        <v>0</v>
      </c>
      <c r="AC389" s="107">
        <f t="shared" si="238"/>
        <v>425550</v>
      </c>
      <c r="AD389" s="108">
        <f t="shared" si="239"/>
        <v>10</v>
      </c>
      <c r="AE389" s="106">
        <f t="shared" si="240"/>
        <v>425550</v>
      </c>
      <c r="AF389" s="109">
        <f t="shared" si="241"/>
        <v>0</v>
      </c>
      <c r="AG389" s="101">
        <f t="shared" si="242"/>
        <v>0</v>
      </c>
      <c r="AH389" s="70" t="str">
        <f t="shared" si="243"/>
        <v xml:space="preserve"> </v>
      </c>
      <c r="AI389" s="69">
        <f t="shared" si="244"/>
        <v>10</v>
      </c>
      <c r="AJ389" s="105">
        <f t="shared" si="245"/>
        <v>425550</v>
      </c>
      <c r="AK389" s="110">
        <f t="shared" si="246"/>
        <v>0</v>
      </c>
      <c r="AL389" s="111">
        <f t="shared" si="247"/>
        <v>10</v>
      </c>
      <c r="AM389" s="62">
        <f t="shared" si="248"/>
        <v>425550</v>
      </c>
      <c r="AN389" s="62">
        <f t="shared" si="249"/>
        <v>1393.8</v>
      </c>
      <c r="AO389" s="62">
        <f t="shared" si="260"/>
        <v>424156.2</v>
      </c>
      <c r="AP389" s="60">
        <f t="shared" si="250"/>
        <v>10</v>
      </c>
      <c r="AQ389" s="62">
        <f t="shared" si="251"/>
        <v>124100</v>
      </c>
      <c r="AR389" s="60">
        <f t="shared" si="252"/>
        <v>0</v>
      </c>
      <c r="AS389" s="62">
        <f t="shared" si="253"/>
        <v>0</v>
      </c>
      <c r="AT389" s="112">
        <f t="shared" si="254"/>
        <v>10</v>
      </c>
      <c r="AU389" s="62">
        <f t="shared" si="255"/>
        <v>300056.2</v>
      </c>
      <c r="AV389" s="113">
        <f t="shared" si="256"/>
        <v>10</v>
      </c>
      <c r="AW389" s="62">
        <f t="shared" si="257"/>
        <v>424156.2</v>
      </c>
    </row>
    <row r="390" spans="2:49" s="114" customFormat="1" hidden="1" x14ac:dyDescent="0.25">
      <c r="B390" s="60" t="s">
        <v>753</v>
      </c>
      <c r="C390" s="2" t="str">
        <f t="shared" si="258"/>
        <v>06</v>
      </c>
      <c r="D390" s="60" t="s">
        <v>754</v>
      </c>
      <c r="E390" s="43">
        <v>169</v>
      </c>
      <c r="F390" s="60">
        <v>0</v>
      </c>
      <c r="G390" s="60">
        <v>5734.88</v>
      </c>
      <c r="H390" s="43">
        <f t="shared" si="218"/>
        <v>169</v>
      </c>
      <c r="I390" s="44">
        <f t="shared" si="219"/>
        <v>2.0091851862419558E-4</v>
      </c>
      <c r="J390" s="44">
        <f t="shared" si="220"/>
        <v>1.1405385563702548</v>
      </c>
      <c r="K390" s="45">
        <f t="shared" si="221"/>
        <v>0</v>
      </c>
      <c r="L390" s="44">
        <f t="shared" si="222"/>
        <v>2.2915531717969018E-4</v>
      </c>
      <c r="M390" s="44">
        <f t="shared" si="223"/>
        <v>2.3878254926889758E-4</v>
      </c>
      <c r="N390" s="62">
        <f t="shared" si="224"/>
        <v>406755.04665657197</v>
      </c>
      <c r="O390" s="101">
        <f t="shared" si="225"/>
        <v>406755.04665657197</v>
      </c>
      <c r="P390" s="102">
        <f t="shared" si="259"/>
        <v>2.4730426563024008E-4</v>
      </c>
      <c r="Q390" s="101">
        <f t="shared" si="226"/>
        <v>421271.39697934425</v>
      </c>
      <c r="R390" s="101">
        <f t="shared" si="227"/>
        <v>11.747013467719153</v>
      </c>
      <c r="S390" s="101">
        <f t="shared" si="228"/>
        <v>12</v>
      </c>
      <c r="T390" s="101">
        <f t="shared" si="229"/>
        <v>12</v>
      </c>
      <c r="U390" s="101">
        <f t="shared" si="230"/>
        <v>430344</v>
      </c>
      <c r="V390" s="103" t="str">
        <f t="shared" si="231"/>
        <v>N/D</v>
      </c>
      <c r="W390" s="104" t="str">
        <f t="shared" si="232"/>
        <v xml:space="preserve"> </v>
      </c>
      <c r="X390" s="70" t="str">
        <f t="shared" si="233"/>
        <v xml:space="preserve"> </v>
      </c>
      <c r="Y390" s="69">
        <f t="shared" si="234"/>
        <v>12</v>
      </c>
      <c r="Z390" s="105">
        <f t="shared" si="235"/>
        <v>430344</v>
      </c>
      <c r="AA390" s="62">
        <f t="shared" si="236"/>
        <v>898615.76868612424</v>
      </c>
      <c r="AB390" s="106">
        <f t="shared" si="237"/>
        <v>361740</v>
      </c>
      <c r="AC390" s="107" t="str">
        <f t="shared" si="238"/>
        <v>0</v>
      </c>
      <c r="AD390" s="108">
        <f t="shared" si="239"/>
        <v>0</v>
      </c>
      <c r="AE390" s="106">
        <f t="shared" si="240"/>
        <v>361740</v>
      </c>
      <c r="AF390" s="109">
        <f t="shared" si="241"/>
        <v>536875.76868612424</v>
      </c>
      <c r="AG390" s="101">
        <f t="shared" si="242"/>
        <v>13</v>
      </c>
      <c r="AH390" s="70" t="str">
        <f t="shared" si="243"/>
        <v xml:space="preserve"> </v>
      </c>
      <c r="AI390" s="69">
        <f t="shared" si="244"/>
        <v>13</v>
      </c>
      <c r="AJ390" s="105">
        <f t="shared" si="245"/>
        <v>553215</v>
      </c>
      <c r="AK390" s="110">
        <f t="shared" si="246"/>
        <v>12</v>
      </c>
      <c r="AL390" s="111">
        <f t="shared" si="247"/>
        <v>13</v>
      </c>
      <c r="AM390" s="62">
        <f t="shared" si="248"/>
        <v>914955</v>
      </c>
      <c r="AN390" s="62">
        <f t="shared" si="249"/>
        <v>2996.8</v>
      </c>
      <c r="AO390" s="62">
        <f t="shared" si="260"/>
        <v>911958.2</v>
      </c>
      <c r="AP390" s="60">
        <f t="shared" si="250"/>
        <v>13</v>
      </c>
      <c r="AQ390" s="62">
        <f t="shared" si="251"/>
        <v>161330</v>
      </c>
      <c r="AR390" s="60">
        <f t="shared" si="252"/>
        <v>12</v>
      </c>
      <c r="AS390" s="62">
        <f t="shared" si="253"/>
        <v>361740</v>
      </c>
      <c r="AT390" s="112">
        <f t="shared" si="254"/>
        <v>13</v>
      </c>
      <c r="AU390" s="62">
        <f t="shared" si="255"/>
        <v>388888.19999999995</v>
      </c>
      <c r="AV390" s="113">
        <f t="shared" si="256"/>
        <v>25</v>
      </c>
      <c r="AW390" s="62">
        <f t="shared" si="257"/>
        <v>1342302.2</v>
      </c>
    </row>
    <row r="391" spans="2:49" s="114" customFormat="1" hidden="1" x14ac:dyDescent="0.25">
      <c r="B391" s="60" t="s">
        <v>755</v>
      </c>
      <c r="C391" s="2" t="str">
        <f t="shared" si="258"/>
        <v>06</v>
      </c>
      <c r="D391" s="60" t="s">
        <v>756</v>
      </c>
      <c r="E391" s="43">
        <v>188</v>
      </c>
      <c r="F391" s="60">
        <v>16</v>
      </c>
      <c r="G391" s="60">
        <v>6226</v>
      </c>
      <c r="H391" s="43">
        <f t="shared" si="218"/>
        <v>172</v>
      </c>
      <c r="I391" s="44">
        <f t="shared" si="219"/>
        <v>2.0448511954651859E-4</v>
      </c>
      <c r="J391" s="44">
        <f t="shared" si="220"/>
        <v>1.0505704715959923</v>
      </c>
      <c r="K391" s="45">
        <f t="shared" si="221"/>
        <v>8.5106382978723402E-2</v>
      </c>
      <c r="L391" s="44">
        <f t="shared" si="222"/>
        <v>2.148260284763489E-4</v>
      </c>
      <c r="M391" s="44">
        <f t="shared" si="223"/>
        <v>2.2385126105833061E-4</v>
      </c>
      <c r="N391" s="62">
        <f t="shared" si="224"/>
        <v>381320.28665703558</v>
      </c>
      <c r="O391" s="101">
        <f t="shared" si="225"/>
        <v>381320.28665703558</v>
      </c>
      <c r="P391" s="102">
        <f t="shared" si="259"/>
        <v>2.3184010680819215E-4</v>
      </c>
      <c r="Q391" s="101">
        <f t="shared" si="226"/>
        <v>394928.91649898334</v>
      </c>
      <c r="R391" s="101">
        <f t="shared" si="227"/>
        <v>11.012462118648802</v>
      </c>
      <c r="S391" s="101">
        <f t="shared" si="228"/>
        <v>11</v>
      </c>
      <c r="T391" s="101">
        <f t="shared" si="229"/>
        <v>11</v>
      </c>
      <c r="U391" s="101">
        <f t="shared" si="230"/>
        <v>394482</v>
      </c>
      <c r="V391" s="103" t="str">
        <f t="shared" si="231"/>
        <v>N/D</v>
      </c>
      <c r="W391" s="104" t="str">
        <f t="shared" si="232"/>
        <v xml:space="preserve"> </v>
      </c>
      <c r="X391" s="70" t="str">
        <f t="shared" si="233"/>
        <v xml:space="preserve"> </v>
      </c>
      <c r="Y391" s="69">
        <f t="shared" si="234"/>
        <v>11</v>
      </c>
      <c r="Z391" s="105">
        <f t="shared" si="235"/>
        <v>394482</v>
      </c>
      <c r="AA391" s="62">
        <f t="shared" si="236"/>
        <v>842424.5140324895</v>
      </c>
      <c r="AB391" s="106">
        <f t="shared" si="237"/>
        <v>331595</v>
      </c>
      <c r="AC391" s="107" t="str">
        <f t="shared" si="238"/>
        <v>0</v>
      </c>
      <c r="AD391" s="108">
        <f t="shared" si="239"/>
        <v>0</v>
      </c>
      <c r="AE391" s="106">
        <f t="shared" si="240"/>
        <v>331595</v>
      </c>
      <c r="AF391" s="109">
        <f t="shared" si="241"/>
        <v>510829.5140324895</v>
      </c>
      <c r="AG391" s="101">
        <f t="shared" si="242"/>
        <v>12</v>
      </c>
      <c r="AH391" s="70" t="str">
        <f t="shared" si="243"/>
        <v xml:space="preserve"> </v>
      </c>
      <c r="AI391" s="69">
        <f t="shared" si="244"/>
        <v>12</v>
      </c>
      <c r="AJ391" s="105">
        <f t="shared" si="245"/>
        <v>510660</v>
      </c>
      <c r="AK391" s="110">
        <f t="shared" si="246"/>
        <v>11</v>
      </c>
      <c r="AL391" s="111">
        <f t="shared" si="247"/>
        <v>12</v>
      </c>
      <c r="AM391" s="62">
        <f t="shared" si="248"/>
        <v>842255</v>
      </c>
      <c r="AN391" s="62">
        <f t="shared" si="249"/>
        <v>2758.7</v>
      </c>
      <c r="AO391" s="62">
        <f t="shared" si="260"/>
        <v>839496.3</v>
      </c>
      <c r="AP391" s="60">
        <f t="shared" si="250"/>
        <v>12</v>
      </c>
      <c r="AQ391" s="62">
        <f t="shared" si="251"/>
        <v>148920</v>
      </c>
      <c r="AR391" s="60">
        <f t="shared" si="252"/>
        <v>11</v>
      </c>
      <c r="AS391" s="62">
        <f t="shared" si="253"/>
        <v>331595</v>
      </c>
      <c r="AT391" s="112">
        <f t="shared" si="254"/>
        <v>12</v>
      </c>
      <c r="AU391" s="62">
        <f t="shared" si="255"/>
        <v>358981.30000000005</v>
      </c>
      <c r="AV391" s="113">
        <f t="shared" si="256"/>
        <v>23</v>
      </c>
      <c r="AW391" s="62">
        <f t="shared" si="257"/>
        <v>1233978.3</v>
      </c>
    </row>
    <row r="392" spans="2:49" s="114" customFormat="1" hidden="1" x14ac:dyDescent="0.25">
      <c r="B392" s="60" t="s">
        <v>757</v>
      </c>
      <c r="C392" s="2" t="str">
        <f t="shared" si="258"/>
        <v>06</v>
      </c>
      <c r="D392" s="60" t="s">
        <v>758</v>
      </c>
      <c r="E392" s="43">
        <v>72</v>
      </c>
      <c r="F392" s="60">
        <v>0</v>
      </c>
      <c r="G392" s="60">
        <v>5462.01</v>
      </c>
      <c r="H392" s="43">
        <f t="shared" si="218"/>
        <v>72</v>
      </c>
      <c r="I392" s="44">
        <f t="shared" si="219"/>
        <v>8.5598422135751962E-5</v>
      </c>
      <c r="J392" s="44">
        <f t="shared" si="220"/>
        <v>1.1975173527980811</v>
      </c>
      <c r="K392" s="45">
        <f t="shared" si="221"/>
        <v>0</v>
      </c>
      <c r="L392" s="44">
        <f t="shared" si="222"/>
        <v>1.0250559587969836E-4</v>
      </c>
      <c r="M392" s="44">
        <f t="shared" si="223"/>
        <v>1.0681204259069714E-4</v>
      </c>
      <c r="N392" s="62">
        <f t="shared" si="224"/>
        <v>181949.38240037393</v>
      </c>
      <c r="O392" s="101">
        <f t="shared" si="225"/>
        <v>0</v>
      </c>
      <c r="P392" s="102">
        <f t="shared" si="259"/>
        <v>0</v>
      </c>
      <c r="Q392" s="101">
        <f t="shared" si="226"/>
        <v>0</v>
      </c>
      <c r="R392" s="101">
        <f t="shared" si="227"/>
        <v>0</v>
      </c>
      <c r="S392" s="101">
        <f t="shared" si="228"/>
        <v>0</v>
      </c>
      <c r="T392" s="101">
        <f t="shared" si="229"/>
        <v>0</v>
      </c>
      <c r="U392" s="101">
        <f t="shared" si="230"/>
        <v>0</v>
      </c>
      <c r="V392" s="103" t="str">
        <f t="shared" si="231"/>
        <v>N/D</v>
      </c>
      <c r="W392" s="104" t="str">
        <f t="shared" si="232"/>
        <v xml:space="preserve"> </v>
      </c>
      <c r="X392" s="70" t="str">
        <f t="shared" si="233"/>
        <v xml:space="preserve"> </v>
      </c>
      <c r="Y392" s="69">
        <f t="shared" si="234"/>
        <v>0</v>
      </c>
      <c r="Z392" s="105">
        <f t="shared" si="235"/>
        <v>0</v>
      </c>
      <c r="AA392" s="62">
        <f t="shared" si="236"/>
        <v>401968.17586316192</v>
      </c>
      <c r="AB392" s="106">
        <f t="shared" si="237"/>
        <v>0</v>
      </c>
      <c r="AC392" s="107">
        <f t="shared" si="238"/>
        <v>425550</v>
      </c>
      <c r="AD392" s="108">
        <f t="shared" si="239"/>
        <v>10</v>
      </c>
      <c r="AE392" s="106">
        <f t="shared" si="240"/>
        <v>425550</v>
      </c>
      <c r="AF392" s="109">
        <f t="shared" si="241"/>
        <v>0</v>
      </c>
      <c r="AG392" s="101">
        <f t="shared" si="242"/>
        <v>0</v>
      </c>
      <c r="AH392" s="70" t="str">
        <f t="shared" si="243"/>
        <v xml:space="preserve"> </v>
      </c>
      <c r="AI392" s="69">
        <f t="shared" si="244"/>
        <v>10</v>
      </c>
      <c r="AJ392" s="105">
        <f t="shared" si="245"/>
        <v>425550</v>
      </c>
      <c r="AK392" s="110">
        <f t="shared" si="246"/>
        <v>0</v>
      </c>
      <c r="AL392" s="111">
        <f t="shared" si="247"/>
        <v>10</v>
      </c>
      <c r="AM392" s="62">
        <f t="shared" si="248"/>
        <v>425550</v>
      </c>
      <c r="AN392" s="62">
        <f t="shared" si="249"/>
        <v>1393.8</v>
      </c>
      <c r="AO392" s="62">
        <f t="shared" si="260"/>
        <v>424156.2</v>
      </c>
      <c r="AP392" s="60">
        <f t="shared" si="250"/>
        <v>10</v>
      </c>
      <c r="AQ392" s="62">
        <f t="shared" si="251"/>
        <v>124100</v>
      </c>
      <c r="AR392" s="60">
        <f t="shared" si="252"/>
        <v>0</v>
      </c>
      <c r="AS392" s="62">
        <f t="shared" si="253"/>
        <v>0</v>
      </c>
      <c r="AT392" s="112">
        <f t="shared" si="254"/>
        <v>10</v>
      </c>
      <c r="AU392" s="62">
        <f t="shared" si="255"/>
        <v>300056.2</v>
      </c>
      <c r="AV392" s="113">
        <f t="shared" si="256"/>
        <v>10</v>
      </c>
      <c r="AW392" s="62">
        <f t="shared" si="257"/>
        <v>424156.2</v>
      </c>
    </row>
    <row r="393" spans="2:49" s="114" customFormat="1" hidden="1" x14ac:dyDescent="0.25">
      <c r="B393" s="60" t="s">
        <v>759</v>
      </c>
      <c r="C393" s="2" t="str">
        <f t="shared" si="258"/>
        <v>06</v>
      </c>
      <c r="D393" s="60" t="s">
        <v>760</v>
      </c>
      <c r="E393" s="43">
        <v>71</v>
      </c>
      <c r="F393" s="60">
        <v>0</v>
      </c>
      <c r="G393" s="60">
        <v>7274.87</v>
      </c>
      <c r="H393" s="43">
        <f t="shared" si="218"/>
        <v>71</v>
      </c>
      <c r="I393" s="44">
        <f t="shared" si="219"/>
        <v>8.4409555161644301E-5</v>
      </c>
      <c r="J393" s="44">
        <f t="shared" si="220"/>
        <v>0.89910221848041938</v>
      </c>
      <c r="K393" s="45">
        <f t="shared" si="221"/>
        <v>0</v>
      </c>
      <c r="L393" s="44">
        <f t="shared" si="222"/>
        <v>7.589281830677973E-5</v>
      </c>
      <c r="M393" s="44">
        <f t="shared" si="223"/>
        <v>7.9081213779054515E-5</v>
      </c>
      <c r="N393" s="62">
        <f t="shared" si="224"/>
        <v>134711.1960184919</v>
      </c>
      <c r="O393" s="101">
        <f t="shared" si="225"/>
        <v>0</v>
      </c>
      <c r="P393" s="102">
        <f t="shared" si="259"/>
        <v>0</v>
      </c>
      <c r="Q393" s="101">
        <f t="shared" si="226"/>
        <v>0</v>
      </c>
      <c r="R393" s="101">
        <f t="shared" si="227"/>
        <v>0</v>
      </c>
      <c r="S393" s="101">
        <f t="shared" si="228"/>
        <v>0</v>
      </c>
      <c r="T393" s="101">
        <f t="shared" si="229"/>
        <v>0</v>
      </c>
      <c r="U393" s="101">
        <f t="shared" si="230"/>
        <v>0</v>
      </c>
      <c r="V393" s="103" t="str">
        <f t="shared" si="231"/>
        <v>N/D</v>
      </c>
      <c r="W393" s="104" t="str">
        <f t="shared" si="232"/>
        <v xml:space="preserve"> </v>
      </c>
      <c r="X393" s="70" t="str">
        <f t="shared" si="233"/>
        <v xml:space="preserve"> </v>
      </c>
      <c r="Y393" s="69">
        <f t="shared" si="234"/>
        <v>0</v>
      </c>
      <c r="Z393" s="105">
        <f t="shared" si="235"/>
        <v>0</v>
      </c>
      <c r="AA393" s="62">
        <f t="shared" si="236"/>
        <v>297608.12055269035</v>
      </c>
      <c r="AB393" s="106">
        <f t="shared" si="237"/>
        <v>0</v>
      </c>
      <c r="AC393" s="107">
        <f t="shared" si="238"/>
        <v>425550</v>
      </c>
      <c r="AD393" s="108">
        <f t="shared" si="239"/>
        <v>10</v>
      </c>
      <c r="AE393" s="106">
        <f t="shared" si="240"/>
        <v>425550</v>
      </c>
      <c r="AF393" s="109">
        <f t="shared" si="241"/>
        <v>0</v>
      </c>
      <c r="AG393" s="101">
        <f t="shared" si="242"/>
        <v>0</v>
      </c>
      <c r="AH393" s="70" t="str">
        <f t="shared" si="243"/>
        <v xml:space="preserve"> </v>
      </c>
      <c r="AI393" s="69">
        <f t="shared" si="244"/>
        <v>10</v>
      </c>
      <c r="AJ393" s="105">
        <f t="shared" si="245"/>
        <v>425550</v>
      </c>
      <c r="AK393" s="110">
        <f t="shared" si="246"/>
        <v>0</v>
      </c>
      <c r="AL393" s="111">
        <f t="shared" si="247"/>
        <v>10</v>
      </c>
      <c r="AM393" s="62">
        <f t="shared" si="248"/>
        <v>425550</v>
      </c>
      <c r="AN393" s="62">
        <f t="shared" si="249"/>
        <v>1393.8</v>
      </c>
      <c r="AO393" s="62">
        <f t="shared" si="260"/>
        <v>424156.2</v>
      </c>
      <c r="AP393" s="60">
        <f t="shared" si="250"/>
        <v>10</v>
      </c>
      <c r="AQ393" s="62">
        <f t="shared" si="251"/>
        <v>124100</v>
      </c>
      <c r="AR393" s="60">
        <f t="shared" si="252"/>
        <v>0</v>
      </c>
      <c r="AS393" s="62">
        <f t="shared" si="253"/>
        <v>0</v>
      </c>
      <c r="AT393" s="112">
        <f t="shared" si="254"/>
        <v>10</v>
      </c>
      <c r="AU393" s="62">
        <f t="shared" si="255"/>
        <v>300056.2</v>
      </c>
      <c r="AV393" s="113">
        <f t="shared" si="256"/>
        <v>10</v>
      </c>
      <c r="AW393" s="62">
        <f t="shared" si="257"/>
        <v>424156.2</v>
      </c>
    </row>
    <row r="394" spans="2:49" s="114" customFormat="1" hidden="1" x14ac:dyDescent="0.25">
      <c r="B394" s="60" t="s">
        <v>761</v>
      </c>
      <c r="C394" s="2" t="str">
        <f t="shared" si="258"/>
        <v>06</v>
      </c>
      <c r="D394" s="60" t="s">
        <v>762</v>
      </c>
      <c r="E394" s="43">
        <v>60</v>
      </c>
      <c r="F394" s="60">
        <v>0</v>
      </c>
      <c r="G394" s="60">
        <v>5913.06</v>
      </c>
      <c r="H394" s="43">
        <f t="shared" si="218"/>
        <v>60</v>
      </c>
      <c r="I394" s="44">
        <f t="shared" si="219"/>
        <v>7.1332018446459964E-5</v>
      </c>
      <c r="J394" s="44">
        <f t="shared" si="220"/>
        <v>1.1061703679916401</v>
      </c>
      <c r="K394" s="45">
        <f t="shared" si="221"/>
        <v>0</v>
      </c>
      <c r="L394" s="44">
        <f t="shared" si="222"/>
        <v>7.890536509450708E-5</v>
      </c>
      <c r="M394" s="44">
        <f t="shared" si="223"/>
        <v>8.2220323142165203E-5</v>
      </c>
      <c r="N394" s="62">
        <f t="shared" si="224"/>
        <v>140058.523867037</v>
      </c>
      <c r="O394" s="101">
        <f t="shared" si="225"/>
        <v>0</v>
      </c>
      <c r="P394" s="102">
        <f t="shared" si="259"/>
        <v>0</v>
      </c>
      <c r="Q394" s="101">
        <f t="shared" si="226"/>
        <v>0</v>
      </c>
      <c r="R394" s="101">
        <f t="shared" si="227"/>
        <v>0</v>
      </c>
      <c r="S394" s="101">
        <f t="shared" si="228"/>
        <v>0</v>
      </c>
      <c r="T394" s="101">
        <f t="shared" si="229"/>
        <v>0</v>
      </c>
      <c r="U394" s="101">
        <f t="shared" si="230"/>
        <v>0</v>
      </c>
      <c r="V394" s="103" t="str">
        <f t="shared" si="231"/>
        <v>N/D</v>
      </c>
      <c r="W394" s="104" t="str">
        <f t="shared" si="232"/>
        <v xml:space="preserve"> </v>
      </c>
      <c r="X394" s="70" t="str">
        <f t="shared" si="233"/>
        <v xml:space="preserve"> </v>
      </c>
      <c r="Y394" s="69">
        <f t="shared" si="234"/>
        <v>0</v>
      </c>
      <c r="Z394" s="105">
        <f t="shared" si="235"/>
        <v>0</v>
      </c>
      <c r="AA394" s="62">
        <f t="shared" si="236"/>
        <v>309421.60182239948</v>
      </c>
      <c r="AB394" s="106">
        <f t="shared" si="237"/>
        <v>0</v>
      </c>
      <c r="AC394" s="107">
        <f t="shared" si="238"/>
        <v>425550</v>
      </c>
      <c r="AD394" s="108">
        <f t="shared" si="239"/>
        <v>10</v>
      </c>
      <c r="AE394" s="106">
        <f t="shared" si="240"/>
        <v>425550</v>
      </c>
      <c r="AF394" s="109">
        <f t="shared" si="241"/>
        <v>0</v>
      </c>
      <c r="AG394" s="101">
        <f t="shared" si="242"/>
        <v>0</v>
      </c>
      <c r="AH394" s="70" t="str">
        <f t="shared" si="243"/>
        <v xml:space="preserve"> </v>
      </c>
      <c r="AI394" s="69">
        <f t="shared" si="244"/>
        <v>10</v>
      </c>
      <c r="AJ394" s="105">
        <f t="shared" si="245"/>
        <v>425550</v>
      </c>
      <c r="AK394" s="110">
        <f t="shared" si="246"/>
        <v>0</v>
      </c>
      <c r="AL394" s="111">
        <f t="shared" si="247"/>
        <v>10</v>
      </c>
      <c r="AM394" s="62">
        <f t="shared" si="248"/>
        <v>425550</v>
      </c>
      <c r="AN394" s="62">
        <f t="shared" si="249"/>
        <v>1393.8</v>
      </c>
      <c r="AO394" s="62">
        <f t="shared" si="260"/>
        <v>424156.2</v>
      </c>
      <c r="AP394" s="60">
        <f t="shared" si="250"/>
        <v>10</v>
      </c>
      <c r="AQ394" s="62">
        <f t="shared" si="251"/>
        <v>124100</v>
      </c>
      <c r="AR394" s="60">
        <f t="shared" si="252"/>
        <v>0</v>
      </c>
      <c r="AS394" s="62">
        <f t="shared" si="253"/>
        <v>0</v>
      </c>
      <c r="AT394" s="112">
        <f t="shared" si="254"/>
        <v>10</v>
      </c>
      <c r="AU394" s="62">
        <f t="shared" si="255"/>
        <v>300056.2</v>
      </c>
      <c r="AV394" s="113">
        <f t="shared" si="256"/>
        <v>10</v>
      </c>
      <c r="AW394" s="62">
        <f t="shared" si="257"/>
        <v>424156.2</v>
      </c>
    </row>
    <row r="395" spans="2:49" s="114" customFormat="1" hidden="1" x14ac:dyDescent="0.25">
      <c r="B395" s="60" t="s">
        <v>763</v>
      </c>
      <c r="C395" s="2" t="str">
        <f t="shared" si="258"/>
        <v>06</v>
      </c>
      <c r="D395" s="60" t="s">
        <v>764</v>
      </c>
      <c r="E395" s="43">
        <v>103</v>
      </c>
      <c r="F395" s="60">
        <v>0</v>
      </c>
      <c r="G395" s="60">
        <v>6553.48</v>
      </c>
      <c r="H395" s="43">
        <f t="shared" ref="H395:H458" si="261">E395-F395</f>
        <v>103</v>
      </c>
      <c r="I395" s="44">
        <f t="shared" ref="I395:I458" si="262">H395/$G$3</f>
        <v>1.2245329833308961E-4</v>
      </c>
      <c r="J395" s="44">
        <f t="shared" ref="J395:J458" si="263">1/(G395/$G$4)</f>
        <v>0.99807304762609295</v>
      </c>
      <c r="K395" s="45">
        <f t="shared" ref="K395:K458" si="264">F395/E395</f>
        <v>0</v>
      </c>
      <c r="L395" s="44">
        <f t="shared" ref="L395:L458" si="265">J395*I395</f>
        <v>1.2221733665917391E-4</v>
      </c>
      <c r="M395" s="44">
        <f t="shared" ref="M395:M458" si="266">L395/$G$5</f>
        <v>1.2735190948874535E-4</v>
      </c>
      <c r="N395" s="62">
        <f t="shared" ref="N395:N458" si="267">M395*$N$7</f>
        <v>216938.09721230515</v>
      </c>
      <c r="O395" s="101">
        <f t="shared" ref="O395:O458" si="268">IF(E395&lt;=$O$8,0,N395)</f>
        <v>216938.09721230515</v>
      </c>
      <c r="P395" s="102">
        <f t="shared" si="259"/>
        <v>1.3189686829775919E-4</v>
      </c>
      <c r="Q395" s="101">
        <f t="shared" ref="Q395:Q458" si="269">P395*$N$7</f>
        <v>224680.22467544227</v>
      </c>
      <c r="R395" s="101">
        <f t="shared" ref="R395:R458" si="270">Q395/$R$3</f>
        <v>6.2651336979377135</v>
      </c>
      <c r="S395" s="101">
        <f t="shared" ref="S395:S458" si="271">ROUND(R395,0)</f>
        <v>6</v>
      </c>
      <c r="T395" s="101">
        <f t="shared" ref="T395:T458" si="272">IF(AND(Q395&gt;0,S395&lt;$T$8),$T$8,S395)</f>
        <v>10</v>
      </c>
      <c r="U395" s="101">
        <f t="shared" ref="U395:U458" si="273">T395*$R$3</f>
        <v>358620</v>
      </c>
      <c r="V395" s="103" t="str">
        <f t="shared" ref="V395:V458" si="274">IF(K395&lt;$V$10,"N/D",T395/$T$2489)</f>
        <v>N/D</v>
      </c>
      <c r="W395" s="104" t="str">
        <f t="shared" ref="W395:W458" si="275">IF(AND(T395&gt;10,V395&lt;&gt;"N/D"),V395/$V$2489," ")</f>
        <v xml:space="preserve"> </v>
      </c>
      <c r="X395" s="70" t="str">
        <f t="shared" ref="X395:X458" si="276">IF(W395=" "," ",ROUND(W395/$W$2489*$X$2491,0))</f>
        <v xml:space="preserve"> </v>
      </c>
      <c r="Y395" s="69">
        <f t="shared" ref="Y395:Y458" si="277">IF(X395=" ",T395,T395-X395)</f>
        <v>10</v>
      </c>
      <c r="Z395" s="105">
        <f t="shared" ref="Z395:Z458" si="278">Y395*$R$3</f>
        <v>358620</v>
      </c>
      <c r="AA395" s="62">
        <f t="shared" ref="AA395:AA458" si="279">$AA$7*M395</f>
        <v>479266.3215518361</v>
      </c>
      <c r="AB395" s="106">
        <f t="shared" ref="AB395:AB458" si="280">Y395*$AC$3</f>
        <v>301450</v>
      </c>
      <c r="AC395" s="107" t="str">
        <f t="shared" ref="AC395:AC458" si="281">IF(Z395=0,$AC$8*$AC$5,"0")</f>
        <v>0</v>
      </c>
      <c r="AD395" s="108">
        <f t="shared" ref="AD395:AD458" si="282">AC395/$AC$5</f>
        <v>0</v>
      </c>
      <c r="AE395" s="106">
        <f t="shared" ref="AE395:AE458" si="283">AB395+AC395</f>
        <v>301450</v>
      </c>
      <c r="AF395" s="109">
        <f t="shared" ref="AF395:AF458" si="284">IF(AA395&lt;AE395,0,AA395-AE395)</f>
        <v>177816.3215518361</v>
      </c>
      <c r="AG395" s="101">
        <f t="shared" ref="AG395:AG458" si="285">ROUND(AF395/$AC$5,0)</f>
        <v>4</v>
      </c>
      <c r="AH395" s="70" t="str">
        <f t="shared" ref="AH395:AH458" si="286">IF(W395=" "," ",ROUND(W395/$W$2489*$AH$2491,0))</f>
        <v xml:space="preserve"> </v>
      </c>
      <c r="AI395" s="69">
        <f t="shared" ref="AI395:AI458" si="287">IF(AH395=" ",AD395+AG395,AD395+AG395-AH395)</f>
        <v>4</v>
      </c>
      <c r="AJ395" s="105">
        <f t="shared" ref="AJ395:AJ458" si="288">AI395*$AC$5</f>
        <v>170220</v>
      </c>
      <c r="AK395" s="110">
        <f t="shared" ref="AK395:AK458" si="289">Y395</f>
        <v>10</v>
      </c>
      <c r="AL395" s="111">
        <f t="shared" ref="AL395:AL458" si="290">AI395</f>
        <v>4</v>
      </c>
      <c r="AM395" s="62">
        <f t="shared" ref="AM395:AM458" si="291">AB395+AJ395</f>
        <v>471670</v>
      </c>
      <c r="AN395" s="62">
        <f t="shared" ref="AN395:AN458" si="292">ROUND(AM395/$AM$2489*(-$AM$2491),1)</f>
        <v>1544.9</v>
      </c>
      <c r="AO395" s="62">
        <f t="shared" si="260"/>
        <v>470125.1</v>
      </c>
      <c r="AP395" s="60">
        <f t="shared" ref="AP395:AP458" si="293">AL395</f>
        <v>4</v>
      </c>
      <c r="AQ395" s="62">
        <f t="shared" ref="AQ395:AQ458" si="294">AL395*$AC$4</f>
        <v>49640</v>
      </c>
      <c r="AR395" s="60">
        <f t="shared" ref="AR395:AR458" si="295">Y395</f>
        <v>10</v>
      </c>
      <c r="AS395" s="62">
        <f t="shared" ref="AS395:AS458" si="296">AB395</f>
        <v>301450</v>
      </c>
      <c r="AT395" s="112">
        <f t="shared" ref="AT395:AT458" si="297">AL395</f>
        <v>4</v>
      </c>
      <c r="AU395" s="62">
        <f t="shared" ref="AU395:AU458" si="298">AO395-AQ395-AS395</f>
        <v>119035.09999999998</v>
      </c>
      <c r="AV395" s="113">
        <f t="shared" ref="AV395:AV458" si="299">AK395+AL395</f>
        <v>14</v>
      </c>
      <c r="AW395" s="62">
        <f t="shared" ref="AW395:AW458" si="300">Z395+AO395</f>
        <v>828745.1</v>
      </c>
    </row>
    <row r="396" spans="2:49" s="114" customFormat="1" hidden="1" x14ac:dyDescent="0.25">
      <c r="B396" s="60" t="s">
        <v>765</v>
      </c>
      <c r="C396" s="2" t="str">
        <f t="shared" ref="C396:C459" si="301">MID(B396,1,2)</f>
        <v>06</v>
      </c>
      <c r="D396" s="60" t="s">
        <v>766</v>
      </c>
      <c r="E396" s="43">
        <v>93</v>
      </c>
      <c r="F396" s="60">
        <v>0</v>
      </c>
      <c r="G396" s="60">
        <v>4942.74</v>
      </c>
      <c r="H396" s="43">
        <f t="shared" si="261"/>
        <v>93</v>
      </c>
      <c r="I396" s="44">
        <f t="shared" si="262"/>
        <v>1.1056462859201295E-4</v>
      </c>
      <c r="J396" s="44">
        <f t="shared" si="263"/>
        <v>1.323325069932193</v>
      </c>
      <c r="K396" s="45">
        <f t="shared" si="264"/>
        <v>0</v>
      </c>
      <c r="L396" s="44">
        <f t="shared" si="265"/>
        <v>1.4631294486355248E-4</v>
      </c>
      <c r="M396" s="44">
        <f t="shared" si="266"/>
        <v>1.5245981806375972E-4</v>
      </c>
      <c r="N396" s="62">
        <f t="shared" si="267"/>
        <v>259708.26008705577</v>
      </c>
      <c r="O396" s="101">
        <f t="shared" si="268"/>
        <v>0</v>
      </c>
      <c r="P396" s="102">
        <f t="shared" si="259"/>
        <v>0</v>
      </c>
      <c r="Q396" s="101">
        <f t="shared" si="269"/>
        <v>0</v>
      </c>
      <c r="R396" s="101">
        <f t="shared" si="270"/>
        <v>0</v>
      </c>
      <c r="S396" s="101">
        <f t="shared" si="271"/>
        <v>0</v>
      </c>
      <c r="T396" s="101">
        <f t="shared" si="272"/>
        <v>0</v>
      </c>
      <c r="U396" s="101">
        <f t="shared" si="273"/>
        <v>0</v>
      </c>
      <c r="V396" s="103" t="str">
        <f t="shared" si="274"/>
        <v>N/D</v>
      </c>
      <c r="W396" s="104" t="str">
        <f t="shared" si="275"/>
        <v xml:space="preserve"> </v>
      </c>
      <c r="X396" s="70" t="str">
        <f t="shared" si="276"/>
        <v xml:space="preserve"> </v>
      </c>
      <c r="Y396" s="69">
        <f t="shared" si="277"/>
        <v>0</v>
      </c>
      <c r="Z396" s="105">
        <f t="shared" si="278"/>
        <v>0</v>
      </c>
      <c r="AA396" s="62">
        <f t="shared" si="279"/>
        <v>573755.48180797172</v>
      </c>
      <c r="AB396" s="106">
        <f t="shared" si="280"/>
        <v>0</v>
      </c>
      <c r="AC396" s="107">
        <f t="shared" si="281"/>
        <v>425550</v>
      </c>
      <c r="AD396" s="108">
        <f t="shared" si="282"/>
        <v>10</v>
      </c>
      <c r="AE396" s="106">
        <f t="shared" si="283"/>
        <v>425550</v>
      </c>
      <c r="AF396" s="109">
        <f t="shared" si="284"/>
        <v>148205.48180797172</v>
      </c>
      <c r="AG396" s="101">
        <f t="shared" si="285"/>
        <v>3</v>
      </c>
      <c r="AH396" s="70" t="str">
        <f t="shared" si="286"/>
        <v xml:space="preserve"> </v>
      </c>
      <c r="AI396" s="69">
        <f t="shared" si="287"/>
        <v>13</v>
      </c>
      <c r="AJ396" s="105">
        <f t="shared" si="288"/>
        <v>553215</v>
      </c>
      <c r="AK396" s="110">
        <f t="shared" si="289"/>
        <v>0</v>
      </c>
      <c r="AL396" s="111">
        <f t="shared" si="290"/>
        <v>13</v>
      </c>
      <c r="AM396" s="62">
        <f t="shared" si="291"/>
        <v>553215</v>
      </c>
      <c r="AN396" s="62">
        <f t="shared" si="292"/>
        <v>1812</v>
      </c>
      <c r="AO396" s="62">
        <f t="shared" si="260"/>
        <v>551403</v>
      </c>
      <c r="AP396" s="60">
        <f t="shared" si="293"/>
        <v>13</v>
      </c>
      <c r="AQ396" s="62">
        <f t="shared" si="294"/>
        <v>161330</v>
      </c>
      <c r="AR396" s="60">
        <f t="shared" si="295"/>
        <v>0</v>
      </c>
      <c r="AS396" s="62">
        <f t="shared" si="296"/>
        <v>0</v>
      </c>
      <c r="AT396" s="112">
        <f t="shared" si="297"/>
        <v>13</v>
      </c>
      <c r="AU396" s="62">
        <f t="shared" si="298"/>
        <v>390073</v>
      </c>
      <c r="AV396" s="113">
        <f t="shared" si="299"/>
        <v>13</v>
      </c>
      <c r="AW396" s="62">
        <f t="shared" si="300"/>
        <v>551403</v>
      </c>
    </row>
    <row r="397" spans="2:49" s="114" customFormat="1" hidden="1" x14ac:dyDescent="0.25">
      <c r="B397" s="60" t="s">
        <v>767</v>
      </c>
      <c r="C397" s="2" t="str">
        <f t="shared" si="301"/>
        <v>06</v>
      </c>
      <c r="D397" s="60" t="s">
        <v>768</v>
      </c>
      <c r="E397" s="43">
        <v>559</v>
      </c>
      <c r="F397" s="60">
        <v>157</v>
      </c>
      <c r="G397" s="60">
        <v>5134.82</v>
      </c>
      <c r="H397" s="43">
        <f t="shared" si="261"/>
        <v>402</v>
      </c>
      <c r="I397" s="44">
        <f t="shared" si="262"/>
        <v>4.7792452359128178E-4</v>
      </c>
      <c r="J397" s="44">
        <f t="shared" si="263"/>
        <v>1.2738229881780954</v>
      </c>
      <c r="K397" s="45">
        <f t="shared" si="264"/>
        <v>0.28085867620751342</v>
      </c>
      <c r="L397" s="44">
        <f t="shared" si="265"/>
        <v>6.0879124476463924E-4</v>
      </c>
      <c r="M397" s="44">
        <f t="shared" si="266"/>
        <v>6.3436767336058067E-4</v>
      </c>
      <c r="N397" s="62">
        <f t="shared" si="267"/>
        <v>1080616.039008064</v>
      </c>
      <c r="O397" s="101">
        <f t="shared" si="268"/>
        <v>1080616.039008064</v>
      </c>
      <c r="P397" s="102">
        <f t="shared" si="259"/>
        <v>6.5700710575518145E-4</v>
      </c>
      <c r="Q397" s="101">
        <f t="shared" si="269"/>
        <v>1119181.2666938363</v>
      </c>
      <c r="R397" s="101">
        <f t="shared" si="270"/>
        <v>31.207999182807324</v>
      </c>
      <c r="S397" s="101">
        <f t="shared" si="271"/>
        <v>31</v>
      </c>
      <c r="T397" s="101">
        <f t="shared" si="272"/>
        <v>31</v>
      </c>
      <c r="U397" s="101">
        <f t="shared" si="273"/>
        <v>1111722</v>
      </c>
      <c r="V397" s="103">
        <f t="shared" si="274"/>
        <v>6.3169906671557241E-4</v>
      </c>
      <c r="W397" s="104">
        <f t="shared" si="275"/>
        <v>1.6830446821217227E-3</v>
      </c>
      <c r="X397" s="70">
        <f t="shared" si="276"/>
        <v>3</v>
      </c>
      <c r="Y397" s="69">
        <f t="shared" si="277"/>
        <v>28</v>
      </c>
      <c r="Z397" s="105">
        <f t="shared" si="278"/>
        <v>1004136</v>
      </c>
      <c r="AA397" s="62">
        <f t="shared" si="279"/>
        <v>2387330.2139202771</v>
      </c>
      <c r="AB397" s="106">
        <f t="shared" si="280"/>
        <v>844060</v>
      </c>
      <c r="AC397" s="107" t="str">
        <f t="shared" si="281"/>
        <v>0</v>
      </c>
      <c r="AD397" s="108">
        <f t="shared" si="282"/>
        <v>0</v>
      </c>
      <c r="AE397" s="106">
        <f t="shared" si="283"/>
        <v>844060</v>
      </c>
      <c r="AF397" s="109">
        <f t="shared" si="284"/>
        <v>1543270.2139202771</v>
      </c>
      <c r="AG397" s="101">
        <f t="shared" si="285"/>
        <v>36</v>
      </c>
      <c r="AH397" s="70">
        <f t="shared" si="286"/>
        <v>1</v>
      </c>
      <c r="AI397" s="69">
        <f t="shared" si="287"/>
        <v>35</v>
      </c>
      <c r="AJ397" s="105">
        <f t="shared" si="288"/>
        <v>1489425</v>
      </c>
      <c r="AK397" s="110">
        <f t="shared" si="289"/>
        <v>28</v>
      </c>
      <c r="AL397" s="111">
        <f t="shared" si="290"/>
        <v>35</v>
      </c>
      <c r="AM397" s="62">
        <f t="shared" si="291"/>
        <v>2333485</v>
      </c>
      <c r="AN397" s="62">
        <f t="shared" si="292"/>
        <v>7642.9</v>
      </c>
      <c r="AO397" s="62">
        <f t="shared" si="260"/>
        <v>2325842.1</v>
      </c>
      <c r="AP397" s="60">
        <f t="shared" si="293"/>
        <v>35</v>
      </c>
      <c r="AQ397" s="62">
        <f t="shared" si="294"/>
        <v>434350</v>
      </c>
      <c r="AR397" s="60">
        <f t="shared" si="295"/>
        <v>28</v>
      </c>
      <c r="AS397" s="62">
        <f t="shared" si="296"/>
        <v>844060</v>
      </c>
      <c r="AT397" s="112">
        <f t="shared" si="297"/>
        <v>35</v>
      </c>
      <c r="AU397" s="62">
        <f t="shared" si="298"/>
        <v>1047432.1000000001</v>
      </c>
      <c r="AV397" s="113">
        <f t="shared" si="299"/>
        <v>63</v>
      </c>
      <c r="AW397" s="62">
        <f t="shared" si="300"/>
        <v>3329978.1</v>
      </c>
    </row>
    <row r="398" spans="2:49" s="114" customFormat="1" hidden="1" x14ac:dyDescent="0.25">
      <c r="B398" s="60" t="s">
        <v>769</v>
      </c>
      <c r="C398" s="2" t="str">
        <f t="shared" si="301"/>
        <v>06</v>
      </c>
      <c r="D398" s="60" t="s">
        <v>770</v>
      </c>
      <c r="E398" s="43">
        <v>185</v>
      </c>
      <c r="F398" s="60">
        <v>20</v>
      </c>
      <c r="G398" s="60">
        <v>6425.42</v>
      </c>
      <c r="H398" s="43">
        <f t="shared" si="261"/>
        <v>165</v>
      </c>
      <c r="I398" s="44">
        <f t="shared" si="262"/>
        <v>1.9616305072776491E-4</v>
      </c>
      <c r="J398" s="44">
        <f t="shared" si="263"/>
        <v>1.0179648577301792</v>
      </c>
      <c r="K398" s="45">
        <f t="shared" si="264"/>
        <v>0.10810810810810811</v>
      </c>
      <c r="L398" s="44">
        <f t="shared" si="265"/>
        <v>1.9968709202600714E-4</v>
      </c>
      <c r="M398" s="44">
        <f t="shared" si="266"/>
        <v>2.0807631032481637E-4</v>
      </c>
      <c r="N398" s="62">
        <f t="shared" si="267"/>
        <v>354448.38650661911</v>
      </c>
      <c r="O398" s="101">
        <f t="shared" si="268"/>
        <v>354448.38650661911</v>
      </c>
      <c r="P398" s="102">
        <f t="shared" si="259"/>
        <v>2.155021766769926E-4</v>
      </c>
      <c r="Q398" s="101">
        <f t="shared" si="269"/>
        <v>367098.00694074668</v>
      </c>
      <c r="R398" s="101">
        <f t="shared" si="270"/>
        <v>10.236406417398547</v>
      </c>
      <c r="S398" s="101">
        <f t="shared" si="271"/>
        <v>10</v>
      </c>
      <c r="T398" s="101">
        <f t="shared" si="272"/>
        <v>10</v>
      </c>
      <c r="U398" s="101">
        <f t="shared" si="273"/>
        <v>358620</v>
      </c>
      <c r="V398" s="103" t="str">
        <f t="shared" si="274"/>
        <v>N/D</v>
      </c>
      <c r="W398" s="104" t="str">
        <f t="shared" si="275"/>
        <v xml:space="preserve"> </v>
      </c>
      <c r="X398" s="70" t="str">
        <f t="shared" si="276"/>
        <v xml:space="preserve"> </v>
      </c>
      <c r="Y398" s="69">
        <f t="shared" si="277"/>
        <v>10</v>
      </c>
      <c r="Z398" s="105">
        <f t="shared" si="278"/>
        <v>358620</v>
      </c>
      <c r="AA398" s="62">
        <f t="shared" si="279"/>
        <v>783058.28512344474</v>
      </c>
      <c r="AB398" s="106">
        <f t="shared" si="280"/>
        <v>301450</v>
      </c>
      <c r="AC398" s="107" t="str">
        <f t="shared" si="281"/>
        <v>0</v>
      </c>
      <c r="AD398" s="108">
        <f t="shared" si="282"/>
        <v>0</v>
      </c>
      <c r="AE398" s="106">
        <f t="shared" si="283"/>
        <v>301450</v>
      </c>
      <c r="AF398" s="109">
        <f t="shared" si="284"/>
        <v>481608.28512344474</v>
      </c>
      <c r="AG398" s="101">
        <f t="shared" si="285"/>
        <v>11</v>
      </c>
      <c r="AH398" s="70" t="str">
        <f t="shared" si="286"/>
        <v xml:space="preserve"> </v>
      </c>
      <c r="AI398" s="69">
        <f t="shared" si="287"/>
        <v>11</v>
      </c>
      <c r="AJ398" s="105">
        <f t="shared" si="288"/>
        <v>468105</v>
      </c>
      <c r="AK398" s="110">
        <f t="shared" si="289"/>
        <v>10</v>
      </c>
      <c r="AL398" s="111">
        <f t="shared" si="290"/>
        <v>11</v>
      </c>
      <c r="AM398" s="62">
        <f t="shared" si="291"/>
        <v>769555</v>
      </c>
      <c r="AN398" s="62">
        <f t="shared" si="292"/>
        <v>2520.5</v>
      </c>
      <c r="AO398" s="62">
        <f t="shared" si="260"/>
        <v>767034.5</v>
      </c>
      <c r="AP398" s="60">
        <f t="shared" si="293"/>
        <v>11</v>
      </c>
      <c r="AQ398" s="62">
        <f t="shared" si="294"/>
        <v>136510</v>
      </c>
      <c r="AR398" s="60">
        <f t="shared" si="295"/>
        <v>10</v>
      </c>
      <c r="AS398" s="62">
        <f t="shared" si="296"/>
        <v>301450</v>
      </c>
      <c r="AT398" s="112">
        <f t="shared" si="297"/>
        <v>11</v>
      </c>
      <c r="AU398" s="62">
        <f t="shared" si="298"/>
        <v>329074.5</v>
      </c>
      <c r="AV398" s="113">
        <f t="shared" si="299"/>
        <v>21</v>
      </c>
      <c r="AW398" s="62">
        <f t="shared" si="300"/>
        <v>1125654.5</v>
      </c>
    </row>
    <row r="399" spans="2:49" s="114" customFormat="1" hidden="1" x14ac:dyDescent="0.25">
      <c r="B399" s="60" t="s">
        <v>771</v>
      </c>
      <c r="C399" s="2" t="str">
        <f t="shared" si="301"/>
        <v>06</v>
      </c>
      <c r="D399" s="60" t="s">
        <v>772</v>
      </c>
      <c r="E399" s="43">
        <v>126</v>
      </c>
      <c r="F399" s="60">
        <v>0</v>
      </c>
      <c r="G399" s="60">
        <v>5289.83</v>
      </c>
      <c r="H399" s="43">
        <f t="shared" si="261"/>
        <v>126</v>
      </c>
      <c r="I399" s="44">
        <f t="shared" si="262"/>
        <v>1.4979723873756595E-4</v>
      </c>
      <c r="J399" s="44">
        <f t="shared" si="263"/>
        <v>1.2364956446911617</v>
      </c>
      <c r="K399" s="45">
        <f t="shared" si="264"/>
        <v>0</v>
      </c>
      <c r="L399" s="44">
        <f t="shared" si="265"/>
        <v>1.8522363328576247E-4</v>
      </c>
      <c r="M399" s="44">
        <f t="shared" si="266"/>
        <v>1.9300521534981732E-4</v>
      </c>
      <c r="N399" s="62">
        <f t="shared" si="267"/>
        <v>328775.47213958984</v>
      </c>
      <c r="O399" s="101">
        <f t="shared" si="268"/>
        <v>328775.47213958984</v>
      </c>
      <c r="P399" s="102">
        <f t="shared" si="259"/>
        <v>1.9989322164050657E-4</v>
      </c>
      <c r="Q399" s="101">
        <f t="shared" si="269"/>
        <v>340508.8727952005</v>
      </c>
      <c r="R399" s="101">
        <f t="shared" si="270"/>
        <v>9.4949772125146534</v>
      </c>
      <c r="S399" s="101">
        <f t="shared" si="271"/>
        <v>9</v>
      </c>
      <c r="T399" s="101">
        <f t="shared" si="272"/>
        <v>10</v>
      </c>
      <c r="U399" s="101">
        <f t="shared" si="273"/>
        <v>358620</v>
      </c>
      <c r="V399" s="103" t="str">
        <f t="shared" si="274"/>
        <v>N/D</v>
      </c>
      <c r="W399" s="104" t="str">
        <f t="shared" si="275"/>
        <v xml:space="preserve"> </v>
      </c>
      <c r="X399" s="70" t="str">
        <f t="shared" si="276"/>
        <v xml:space="preserve"> </v>
      </c>
      <c r="Y399" s="69">
        <f t="shared" si="277"/>
        <v>10</v>
      </c>
      <c r="Z399" s="105">
        <f t="shared" si="278"/>
        <v>358620</v>
      </c>
      <c r="AA399" s="62">
        <f t="shared" si="279"/>
        <v>726340.89251093357</v>
      </c>
      <c r="AB399" s="106">
        <f t="shared" si="280"/>
        <v>301450</v>
      </c>
      <c r="AC399" s="107" t="str">
        <f t="shared" si="281"/>
        <v>0</v>
      </c>
      <c r="AD399" s="108">
        <f t="shared" si="282"/>
        <v>0</v>
      </c>
      <c r="AE399" s="106">
        <f t="shared" si="283"/>
        <v>301450</v>
      </c>
      <c r="AF399" s="109">
        <f t="shared" si="284"/>
        <v>424890.89251093357</v>
      </c>
      <c r="AG399" s="101">
        <f t="shared" si="285"/>
        <v>10</v>
      </c>
      <c r="AH399" s="70" t="str">
        <f t="shared" si="286"/>
        <v xml:space="preserve"> </v>
      </c>
      <c r="AI399" s="69">
        <f t="shared" si="287"/>
        <v>10</v>
      </c>
      <c r="AJ399" s="105">
        <f t="shared" si="288"/>
        <v>425550</v>
      </c>
      <c r="AK399" s="110">
        <f t="shared" si="289"/>
        <v>10</v>
      </c>
      <c r="AL399" s="111">
        <f t="shared" si="290"/>
        <v>10</v>
      </c>
      <c r="AM399" s="62">
        <f t="shared" si="291"/>
        <v>727000</v>
      </c>
      <c r="AN399" s="62">
        <f t="shared" si="292"/>
        <v>2381.1999999999998</v>
      </c>
      <c r="AO399" s="62">
        <f t="shared" si="260"/>
        <v>724618.8</v>
      </c>
      <c r="AP399" s="60">
        <f t="shared" si="293"/>
        <v>10</v>
      </c>
      <c r="AQ399" s="62">
        <f t="shared" si="294"/>
        <v>124100</v>
      </c>
      <c r="AR399" s="60">
        <f t="shared" si="295"/>
        <v>10</v>
      </c>
      <c r="AS399" s="62">
        <f t="shared" si="296"/>
        <v>301450</v>
      </c>
      <c r="AT399" s="112">
        <f t="shared" si="297"/>
        <v>10</v>
      </c>
      <c r="AU399" s="62">
        <f t="shared" si="298"/>
        <v>299068.80000000005</v>
      </c>
      <c r="AV399" s="113">
        <f t="shared" si="299"/>
        <v>20</v>
      </c>
      <c r="AW399" s="62">
        <f t="shared" si="300"/>
        <v>1083238.8</v>
      </c>
    </row>
    <row r="400" spans="2:49" s="114" customFormat="1" hidden="1" x14ac:dyDescent="0.25">
      <c r="B400" s="60" t="s">
        <v>773</v>
      </c>
      <c r="C400" s="2" t="str">
        <f t="shared" si="301"/>
        <v>06</v>
      </c>
      <c r="D400" s="60" t="s">
        <v>774</v>
      </c>
      <c r="E400" s="43">
        <v>156</v>
      </c>
      <c r="F400" s="60">
        <v>0</v>
      </c>
      <c r="G400" s="60">
        <v>6057.81</v>
      </c>
      <c r="H400" s="43">
        <f t="shared" si="261"/>
        <v>156</v>
      </c>
      <c r="I400" s="44">
        <f t="shared" si="262"/>
        <v>1.8546324796079594E-4</v>
      </c>
      <c r="J400" s="44">
        <f t="shared" si="263"/>
        <v>1.0797386772045752</v>
      </c>
      <c r="K400" s="45">
        <f t="shared" si="264"/>
        <v>0</v>
      </c>
      <c r="L400" s="44">
        <f t="shared" si="265"/>
        <v>2.0025184202325391E-4</v>
      </c>
      <c r="M400" s="44">
        <f t="shared" si="266"/>
        <v>2.0866478649766662E-4</v>
      </c>
      <c r="N400" s="62">
        <f t="shared" si="267"/>
        <v>355450.82849359378</v>
      </c>
      <c r="O400" s="101">
        <f t="shared" si="268"/>
        <v>355450.82849359378</v>
      </c>
      <c r="P400" s="102">
        <f t="shared" si="259"/>
        <v>2.1611165449776813E-4</v>
      </c>
      <c r="Q400" s="101">
        <f t="shared" si="269"/>
        <v>368136.2242651899</v>
      </c>
      <c r="R400" s="101">
        <f t="shared" si="270"/>
        <v>10.265356763850033</v>
      </c>
      <c r="S400" s="101">
        <f t="shared" si="271"/>
        <v>10</v>
      </c>
      <c r="T400" s="101">
        <f t="shared" si="272"/>
        <v>10</v>
      </c>
      <c r="U400" s="101">
        <f t="shared" si="273"/>
        <v>358620</v>
      </c>
      <c r="V400" s="103" t="str">
        <f t="shared" si="274"/>
        <v>N/D</v>
      </c>
      <c r="W400" s="104" t="str">
        <f t="shared" si="275"/>
        <v xml:space="preserve"> </v>
      </c>
      <c r="X400" s="70" t="str">
        <f t="shared" si="276"/>
        <v xml:space="preserve"> </v>
      </c>
      <c r="Y400" s="69">
        <f t="shared" si="277"/>
        <v>10</v>
      </c>
      <c r="Z400" s="105">
        <f t="shared" si="278"/>
        <v>358620</v>
      </c>
      <c r="AA400" s="62">
        <f t="shared" si="279"/>
        <v>785272.91081547458</v>
      </c>
      <c r="AB400" s="106">
        <f t="shared" si="280"/>
        <v>301450</v>
      </c>
      <c r="AC400" s="107" t="str">
        <f t="shared" si="281"/>
        <v>0</v>
      </c>
      <c r="AD400" s="108">
        <f t="shared" si="282"/>
        <v>0</v>
      </c>
      <c r="AE400" s="106">
        <f t="shared" si="283"/>
        <v>301450</v>
      </c>
      <c r="AF400" s="109">
        <f t="shared" si="284"/>
        <v>483822.91081547458</v>
      </c>
      <c r="AG400" s="101">
        <f t="shared" si="285"/>
        <v>11</v>
      </c>
      <c r="AH400" s="70" t="str">
        <f t="shared" si="286"/>
        <v xml:space="preserve"> </v>
      </c>
      <c r="AI400" s="69">
        <f t="shared" si="287"/>
        <v>11</v>
      </c>
      <c r="AJ400" s="105">
        <f t="shared" si="288"/>
        <v>468105</v>
      </c>
      <c r="AK400" s="110">
        <f t="shared" si="289"/>
        <v>10</v>
      </c>
      <c r="AL400" s="111">
        <f t="shared" si="290"/>
        <v>11</v>
      </c>
      <c r="AM400" s="62">
        <f t="shared" si="291"/>
        <v>769555</v>
      </c>
      <c r="AN400" s="62">
        <f t="shared" si="292"/>
        <v>2520.5</v>
      </c>
      <c r="AO400" s="62">
        <f t="shared" si="260"/>
        <v>767034.5</v>
      </c>
      <c r="AP400" s="60">
        <f t="shared" si="293"/>
        <v>11</v>
      </c>
      <c r="AQ400" s="62">
        <f t="shared" si="294"/>
        <v>136510</v>
      </c>
      <c r="AR400" s="60">
        <f t="shared" si="295"/>
        <v>10</v>
      </c>
      <c r="AS400" s="62">
        <f t="shared" si="296"/>
        <v>301450</v>
      </c>
      <c r="AT400" s="112">
        <f t="shared" si="297"/>
        <v>11</v>
      </c>
      <c r="AU400" s="62">
        <f t="shared" si="298"/>
        <v>329074.5</v>
      </c>
      <c r="AV400" s="113">
        <f t="shared" si="299"/>
        <v>21</v>
      </c>
      <c r="AW400" s="62">
        <f t="shared" si="300"/>
        <v>1125654.5</v>
      </c>
    </row>
    <row r="401" spans="2:49" s="114" customFormat="1" hidden="1" x14ac:dyDescent="0.25">
      <c r="B401" s="60" t="s">
        <v>775</v>
      </c>
      <c r="C401" s="2" t="str">
        <f t="shared" si="301"/>
        <v>06</v>
      </c>
      <c r="D401" s="60" t="s">
        <v>776</v>
      </c>
      <c r="E401" s="43">
        <v>221</v>
      </c>
      <c r="F401" s="60">
        <v>22</v>
      </c>
      <c r="G401" s="60">
        <v>5181</v>
      </c>
      <c r="H401" s="43">
        <f t="shared" si="261"/>
        <v>199</v>
      </c>
      <c r="I401" s="44">
        <f t="shared" si="262"/>
        <v>2.3658452784742557E-4</v>
      </c>
      <c r="J401" s="44">
        <f t="shared" si="263"/>
        <v>1.2624689743595152</v>
      </c>
      <c r="K401" s="45">
        <f t="shared" si="264"/>
        <v>9.9547511312217188E-2</v>
      </c>
      <c r="L401" s="44">
        <f t="shared" si="265"/>
        <v>2.9868062622086955E-4</v>
      </c>
      <c r="M401" s="44">
        <f t="shared" si="266"/>
        <v>3.1122874312501864E-4</v>
      </c>
      <c r="N401" s="62">
        <f t="shared" si="267"/>
        <v>530163.7926150267</v>
      </c>
      <c r="O401" s="101">
        <f t="shared" si="268"/>
        <v>530163.7926150267</v>
      </c>
      <c r="P401" s="102">
        <f t="shared" si="259"/>
        <v>3.2233593282765408E-4</v>
      </c>
      <c r="Q401" s="101">
        <f t="shared" si="269"/>
        <v>549084.37738787453</v>
      </c>
      <c r="R401" s="101">
        <f t="shared" si="270"/>
        <v>15.31103612146212</v>
      </c>
      <c r="S401" s="101">
        <f t="shared" si="271"/>
        <v>15</v>
      </c>
      <c r="T401" s="101">
        <f t="shared" si="272"/>
        <v>15</v>
      </c>
      <c r="U401" s="101">
        <f t="shared" si="273"/>
        <v>537930</v>
      </c>
      <c r="V401" s="103" t="str">
        <f t="shared" si="274"/>
        <v>N/D</v>
      </c>
      <c r="W401" s="104" t="str">
        <f t="shared" si="275"/>
        <v xml:space="preserve"> </v>
      </c>
      <c r="X401" s="70" t="str">
        <f t="shared" si="276"/>
        <v xml:space="preserve"> </v>
      </c>
      <c r="Y401" s="69">
        <f t="shared" si="277"/>
        <v>15</v>
      </c>
      <c r="Z401" s="105">
        <f t="shared" si="278"/>
        <v>537930</v>
      </c>
      <c r="AA401" s="62">
        <f t="shared" si="279"/>
        <v>1171254.1686853233</v>
      </c>
      <c r="AB401" s="106">
        <f t="shared" si="280"/>
        <v>452175</v>
      </c>
      <c r="AC401" s="107" t="str">
        <f t="shared" si="281"/>
        <v>0</v>
      </c>
      <c r="AD401" s="108">
        <f t="shared" si="282"/>
        <v>0</v>
      </c>
      <c r="AE401" s="106">
        <f t="shared" si="283"/>
        <v>452175</v>
      </c>
      <c r="AF401" s="109">
        <f t="shared" si="284"/>
        <v>719079.16868532333</v>
      </c>
      <c r="AG401" s="101">
        <f t="shared" si="285"/>
        <v>17</v>
      </c>
      <c r="AH401" s="70" t="str">
        <f t="shared" si="286"/>
        <v xml:space="preserve"> </v>
      </c>
      <c r="AI401" s="69">
        <f t="shared" si="287"/>
        <v>17</v>
      </c>
      <c r="AJ401" s="105">
        <f t="shared" si="288"/>
        <v>723435</v>
      </c>
      <c r="AK401" s="110">
        <f t="shared" si="289"/>
        <v>15</v>
      </c>
      <c r="AL401" s="111">
        <f t="shared" si="290"/>
        <v>17</v>
      </c>
      <c r="AM401" s="62">
        <f t="shared" si="291"/>
        <v>1175610</v>
      </c>
      <c r="AN401" s="62">
        <f t="shared" si="292"/>
        <v>3850.5</v>
      </c>
      <c r="AO401" s="62">
        <f t="shared" si="260"/>
        <v>1171759.5</v>
      </c>
      <c r="AP401" s="60">
        <f t="shared" si="293"/>
        <v>17</v>
      </c>
      <c r="AQ401" s="62">
        <f t="shared" si="294"/>
        <v>210970</v>
      </c>
      <c r="AR401" s="60">
        <f t="shared" si="295"/>
        <v>15</v>
      </c>
      <c r="AS401" s="62">
        <f t="shared" si="296"/>
        <v>452175</v>
      </c>
      <c r="AT401" s="112">
        <f t="shared" si="297"/>
        <v>17</v>
      </c>
      <c r="AU401" s="62">
        <f t="shared" si="298"/>
        <v>508614.5</v>
      </c>
      <c r="AV401" s="113">
        <f t="shared" si="299"/>
        <v>32</v>
      </c>
      <c r="AW401" s="62">
        <f t="shared" si="300"/>
        <v>1709689.5</v>
      </c>
    </row>
    <row r="402" spans="2:49" s="114" customFormat="1" hidden="1" x14ac:dyDescent="0.25">
      <c r="B402" s="60" t="s">
        <v>777</v>
      </c>
      <c r="C402" s="2" t="str">
        <f t="shared" si="301"/>
        <v>06</v>
      </c>
      <c r="D402" s="60" t="s">
        <v>778</v>
      </c>
      <c r="E402" s="43">
        <v>141</v>
      </c>
      <c r="F402" s="60">
        <v>0</v>
      </c>
      <c r="G402" s="60">
        <v>6245.02</v>
      </c>
      <c r="H402" s="43">
        <f t="shared" si="261"/>
        <v>141</v>
      </c>
      <c r="I402" s="44">
        <f t="shared" si="262"/>
        <v>1.6763024334918094E-4</v>
      </c>
      <c r="J402" s="44">
        <f t="shared" si="263"/>
        <v>1.0473708260592676</v>
      </c>
      <c r="K402" s="45">
        <f t="shared" si="264"/>
        <v>0</v>
      </c>
      <c r="L402" s="44">
        <f t="shared" si="265"/>
        <v>1.7557102644914769E-4</v>
      </c>
      <c r="M402" s="44">
        <f t="shared" si="266"/>
        <v>1.8294708492585724E-4</v>
      </c>
      <c r="N402" s="62">
        <f t="shared" si="267"/>
        <v>311641.91140660428</v>
      </c>
      <c r="O402" s="101">
        <f t="shared" si="268"/>
        <v>311641.91140660428</v>
      </c>
      <c r="P402" s="102">
        <f t="shared" si="259"/>
        <v>1.8947613477328539E-4</v>
      </c>
      <c r="Q402" s="101">
        <f t="shared" si="269"/>
        <v>322763.84633629234</v>
      </c>
      <c r="R402" s="101">
        <f t="shared" si="270"/>
        <v>9.0001630231524263</v>
      </c>
      <c r="S402" s="101">
        <f t="shared" si="271"/>
        <v>9</v>
      </c>
      <c r="T402" s="101">
        <f t="shared" si="272"/>
        <v>10</v>
      </c>
      <c r="U402" s="101">
        <f t="shared" si="273"/>
        <v>358620</v>
      </c>
      <c r="V402" s="103" t="str">
        <f t="shared" si="274"/>
        <v>N/D</v>
      </c>
      <c r="W402" s="104" t="str">
        <f t="shared" si="275"/>
        <v xml:space="preserve"> </v>
      </c>
      <c r="X402" s="70" t="str">
        <f t="shared" si="276"/>
        <v xml:space="preserve"> </v>
      </c>
      <c r="Y402" s="69">
        <f t="shared" si="277"/>
        <v>10</v>
      </c>
      <c r="Z402" s="105">
        <f t="shared" si="278"/>
        <v>358620</v>
      </c>
      <c r="AA402" s="62">
        <f t="shared" si="279"/>
        <v>688488.90278159245</v>
      </c>
      <c r="AB402" s="106">
        <f t="shared" si="280"/>
        <v>301450</v>
      </c>
      <c r="AC402" s="107" t="str">
        <f t="shared" si="281"/>
        <v>0</v>
      </c>
      <c r="AD402" s="108">
        <f t="shared" si="282"/>
        <v>0</v>
      </c>
      <c r="AE402" s="106">
        <f t="shared" si="283"/>
        <v>301450</v>
      </c>
      <c r="AF402" s="109">
        <f t="shared" si="284"/>
        <v>387038.90278159245</v>
      </c>
      <c r="AG402" s="101">
        <f t="shared" si="285"/>
        <v>9</v>
      </c>
      <c r="AH402" s="70" t="str">
        <f t="shared" si="286"/>
        <v xml:space="preserve"> </v>
      </c>
      <c r="AI402" s="69">
        <f t="shared" si="287"/>
        <v>9</v>
      </c>
      <c r="AJ402" s="105">
        <f t="shared" si="288"/>
        <v>382995</v>
      </c>
      <c r="AK402" s="110">
        <f t="shared" si="289"/>
        <v>10</v>
      </c>
      <c r="AL402" s="111">
        <f t="shared" si="290"/>
        <v>9</v>
      </c>
      <c r="AM402" s="62">
        <f t="shared" si="291"/>
        <v>684445</v>
      </c>
      <c r="AN402" s="62">
        <f t="shared" si="292"/>
        <v>2241.8000000000002</v>
      </c>
      <c r="AO402" s="62">
        <f t="shared" si="260"/>
        <v>682203.2</v>
      </c>
      <c r="AP402" s="60">
        <f t="shared" si="293"/>
        <v>9</v>
      </c>
      <c r="AQ402" s="62">
        <f t="shared" si="294"/>
        <v>111690</v>
      </c>
      <c r="AR402" s="60">
        <f t="shared" si="295"/>
        <v>10</v>
      </c>
      <c r="AS402" s="62">
        <f t="shared" si="296"/>
        <v>301450</v>
      </c>
      <c r="AT402" s="112">
        <f t="shared" si="297"/>
        <v>9</v>
      </c>
      <c r="AU402" s="62">
        <f t="shared" si="298"/>
        <v>269063.19999999995</v>
      </c>
      <c r="AV402" s="113">
        <f t="shared" si="299"/>
        <v>19</v>
      </c>
      <c r="AW402" s="62">
        <f t="shared" si="300"/>
        <v>1040823.2</v>
      </c>
    </row>
    <row r="403" spans="2:49" s="114" customFormat="1" hidden="1" x14ac:dyDescent="0.25">
      <c r="B403" s="60" t="s">
        <v>779</v>
      </c>
      <c r="C403" s="2" t="str">
        <f t="shared" si="301"/>
        <v>06</v>
      </c>
      <c r="D403" s="60" t="s">
        <v>780</v>
      </c>
      <c r="E403" s="43">
        <v>137</v>
      </c>
      <c r="F403" s="60">
        <v>0</v>
      </c>
      <c r="G403" s="60">
        <v>5572.03</v>
      </c>
      <c r="H403" s="43">
        <f t="shared" si="261"/>
        <v>137</v>
      </c>
      <c r="I403" s="44">
        <f t="shared" si="262"/>
        <v>1.6287477545275027E-4</v>
      </c>
      <c r="J403" s="44">
        <f t="shared" si="263"/>
        <v>1.173872315144866</v>
      </c>
      <c r="K403" s="45">
        <f t="shared" si="264"/>
        <v>0</v>
      </c>
      <c r="L403" s="44">
        <f t="shared" si="265"/>
        <v>1.9119418973942014E-4</v>
      </c>
      <c r="M403" s="44">
        <f t="shared" si="266"/>
        <v>1.9922660575046129E-4</v>
      </c>
      <c r="N403" s="62">
        <f t="shared" si="267"/>
        <v>339373.32340816368</v>
      </c>
      <c r="O403" s="101">
        <f t="shared" si="268"/>
        <v>339373.32340816368</v>
      </c>
      <c r="P403" s="102">
        <f t="shared" si="259"/>
        <v>2.063366421875318E-4</v>
      </c>
      <c r="Q403" s="101">
        <f t="shared" si="269"/>
        <v>351484.9421656708</v>
      </c>
      <c r="R403" s="101">
        <f t="shared" si="270"/>
        <v>9.8010412739298083</v>
      </c>
      <c r="S403" s="101">
        <f t="shared" si="271"/>
        <v>10</v>
      </c>
      <c r="T403" s="101">
        <f t="shared" si="272"/>
        <v>10</v>
      </c>
      <c r="U403" s="101">
        <f t="shared" si="273"/>
        <v>358620</v>
      </c>
      <c r="V403" s="103" t="str">
        <f t="shared" si="274"/>
        <v>N/D</v>
      </c>
      <c r="W403" s="104" t="str">
        <f t="shared" si="275"/>
        <v xml:space="preserve"> </v>
      </c>
      <c r="X403" s="70" t="str">
        <f t="shared" si="276"/>
        <v xml:space="preserve"> </v>
      </c>
      <c r="Y403" s="69">
        <f t="shared" si="277"/>
        <v>10</v>
      </c>
      <c r="Z403" s="105">
        <f t="shared" si="278"/>
        <v>358620</v>
      </c>
      <c r="AA403" s="62">
        <f t="shared" si="279"/>
        <v>749753.99172730639</v>
      </c>
      <c r="AB403" s="106">
        <f t="shared" si="280"/>
        <v>301450</v>
      </c>
      <c r="AC403" s="107" t="str">
        <f t="shared" si="281"/>
        <v>0</v>
      </c>
      <c r="AD403" s="108">
        <f t="shared" si="282"/>
        <v>0</v>
      </c>
      <c r="AE403" s="106">
        <f t="shared" si="283"/>
        <v>301450</v>
      </c>
      <c r="AF403" s="109">
        <f t="shared" si="284"/>
        <v>448303.99172730639</v>
      </c>
      <c r="AG403" s="101">
        <f t="shared" si="285"/>
        <v>11</v>
      </c>
      <c r="AH403" s="70" t="str">
        <f t="shared" si="286"/>
        <v xml:space="preserve"> </v>
      </c>
      <c r="AI403" s="69">
        <f t="shared" si="287"/>
        <v>11</v>
      </c>
      <c r="AJ403" s="105">
        <f t="shared" si="288"/>
        <v>468105</v>
      </c>
      <c r="AK403" s="110">
        <f t="shared" si="289"/>
        <v>10</v>
      </c>
      <c r="AL403" s="111">
        <f t="shared" si="290"/>
        <v>11</v>
      </c>
      <c r="AM403" s="62">
        <f t="shared" si="291"/>
        <v>769555</v>
      </c>
      <c r="AN403" s="62">
        <f t="shared" si="292"/>
        <v>2520.5</v>
      </c>
      <c r="AO403" s="62">
        <f t="shared" si="260"/>
        <v>767034.5</v>
      </c>
      <c r="AP403" s="60">
        <f t="shared" si="293"/>
        <v>11</v>
      </c>
      <c r="AQ403" s="62">
        <f t="shared" si="294"/>
        <v>136510</v>
      </c>
      <c r="AR403" s="60">
        <f t="shared" si="295"/>
        <v>10</v>
      </c>
      <c r="AS403" s="62">
        <f t="shared" si="296"/>
        <v>301450</v>
      </c>
      <c r="AT403" s="112">
        <f t="shared" si="297"/>
        <v>11</v>
      </c>
      <c r="AU403" s="62">
        <f t="shared" si="298"/>
        <v>329074.5</v>
      </c>
      <c r="AV403" s="113">
        <f t="shared" si="299"/>
        <v>21</v>
      </c>
      <c r="AW403" s="62">
        <f t="shared" si="300"/>
        <v>1125654.5</v>
      </c>
    </row>
    <row r="404" spans="2:49" s="114" customFormat="1" hidden="1" x14ac:dyDescent="0.25">
      <c r="B404" s="60" t="s">
        <v>781</v>
      </c>
      <c r="C404" s="2" t="str">
        <f t="shared" si="301"/>
        <v>06</v>
      </c>
      <c r="D404" s="60" t="s">
        <v>782</v>
      </c>
      <c r="E404" s="43">
        <v>184</v>
      </c>
      <c r="F404" s="60">
        <v>14</v>
      </c>
      <c r="G404" s="60">
        <v>5366.22</v>
      </c>
      <c r="H404" s="43">
        <f t="shared" si="261"/>
        <v>170</v>
      </c>
      <c r="I404" s="44">
        <f t="shared" si="262"/>
        <v>2.0210738559830324E-4</v>
      </c>
      <c r="J404" s="44">
        <f t="shared" si="263"/>
        <v>1.2188937009956073</v>
      </c>
      <c r="K404" s="45">
        <f t="shared" si="264"/>
        <v>7.6086956521739135E-2</v>
      </c>
      <c r="L404" s="44">
        <f t="shared" si="265"/>
        <v>2.4634741923046214E-4</v>
      </c>
      <c r="M404" s="44">
        <f t="shared" si="266"/>
        <v>2.5669692282783769E-4</v>
      </c>
      <c r="N404" s="62">
        <f t="shared" si="267"/>
        <v>437271.35480011301</v>
      </c>
      <c r="O404" s="101">
        <f t="shared" si="268"/>
        <v>437271.35480011301</v>
      </c>
      <c r="P404" s="102">
        <f t="shared" si="259"/>
        <v>2.6585797070954398E-4</v>
      </c>
      <c r="Q404" s="101">
        <f t="shared" si="269"/>
        <v>452876.77684605267</v>
      </c>
      <c r="R404" s="101">
        <f t="shared" si="270"/>
        <v>12.628319024205361</v>
      </c>
      <c r="S404" s="101">
        <f t="shared" si="271"/>
        <v>13</v>
      </c>
      <c r="T404" s="101">
        <f t="shared" si="272"/>
        <v>13</v>
      </c>
      <c r="U404" s="101">
        <f t="shared" si="273"/>
        <v>466206</v>
      </c>
      <c r="V404" s="103" t="str">
        <f t="shared" si="274"/>
        <v>N/D</v>
      </c>
      <c r="W404" s="104" t="str">
        <f t="shared" si="275"/>
        <v xml:space="preserve"> </v>
      </c>
      <c r="X404" s="70" t="str">
        <f t="shared" si="276"/>
        <v xml:space="preserve"> </v>
      </c>
      <c r="Y404" s="69">
        <f t="shared" si="277"/>
        <v>13</v>
      </c>
      <c r="Z404" s="105">
        <f t="shared" si="278"/>
        <v>466206</v>
      </c>
      <c r="AA404" s="62">
        <f t="shared" si="279"/>
        <v>966033.33590569906</v>
      </c>
      <c r="AB404" s="106">
        <f t="shared" si="280"/>
        <v>391885</v>
      </c>
      <c r="AC404" s="107" t="str">
        <f t="shared" si="281"/>
        <v>0</v>
      </c>
      <c r="AD404" s="108">
        <f t="shared" si="282"/>
        <v>0</v>
      </c>
      <c r="AE404" s="106">
        <f t="shared" si="283"/>
        <v>391885</v>
      </c>
      <c r="AF404" s="109">
        <f t="shared" si="284"/>
        <v>574148.33590569906</v>
      </c>
      <c r="AG404" s="101">
        <f t="shared" si="285"/>
        <v>13</v>
      </c>
      <c r="AH404" s="70" t="str">
        <f t="shared" si="286"/>
        <v xml:space="preserve"> </v>
      </c>
      <c r="AI404" s="69">
        <f t="shared" si="287"/>
        <v>13</v>
      </c>
      <c r="AJ404" s="105">
        <f t="shared" si="288"/>
        <v>553215</v>
      </c>
      <c r="AK404" s="110">
        <f t="shared" si="289"/>
        <v>13</v>
      </c>
      <c r="AL404" s="111">
        <f t="shared" si="290"/>
        <v>13</v>
      </c>
      <c r="AM404" s="62">
        <f t="shared" si="291"/>
        <v>945100</v>
      </c>
      <c r="AN404" s="62">
        <f t="shared" si="292"/>
        <v>3095.5</v>
      </c>
      <c r="AO404" s="62">
        <f t="shared" si="260"/>
        <v>942004.5</v>
      </c>
      <c r="AP404" s="60">
        <f t="shared" si="293"/>
        <v>13</v>
      </c>
      <c r="AQ404" s="62">
        <f t="shared" si="294"/>
        <v>161330</v>
      </c>
      <c r="AR404" s="60">
        <f t="shared" si="295"/>
        <v>13</v>
      </c>
      <c r="AS404" s="62">
        <f t="shared" si="296"/>
        <v>391885</v>
      </c>
      <c r="AT404" s="112">
        <f t="shared" si="297"/>
        <v>13</v>
      </c>
      <c r="AU404" s="62">
        <f t="shared" si="298"/>
        <v>388789.5</v>
      </c>
      <c r="AV404" s="113">
        <f t="shared" si="299"/>
        <v>26</v>
      </c>
      <c r="AW404" s="62">
        <f t="shared" si="300"/>
        <v>1408210.5</v>
      </c>
    </row>
    <row r="405" spans="2:49" s="114" customFormat="1" hidden="1" x14ac:dyDescent="0.25">
      <c r="B405" s="60" t="s">
        <v>783</v>
      </c>
      <c r="C405" s="2" t="str">
        <f t="shared" si="301"/>
        <v>06</v>
      </c>
      <c r="D405" s="60" t="s">
        <v>784</v>
      </c>
      <c r="E405" s="43">
        <v>135</v>
      </c>
      <c r="F405" s="60">
        <v>0</v>
      </c>
      <c r="G405" s="60">
        <v>6646.85</v>
      </c>
      <c r="H405" s="43">
        <f t="shared" si="261"/>
        <v>135</v>
      </c>
      <c r="I405" s="44">
        <f t="shared" si="262"/>
        <v>1.6049704150453492E-4</v>
      </c>
      <c r="J405" s="44">
        <f t="shared" si="263"/>
        <v>0.98405286055148633</v>
      </c>
      <c r="K405" s="45">
        <f t="shared" si="264"/>
        <v>0</v>
      </c>
      <c r="L405" s="44">
        <f t="shared" si="265"/>
        <v>1.5793757280258821E-4</v>
      </c>
      <c r="M405" s="44">
        <f t="shared" si="266"/>
        <v>1.6457281778703829E-4</v>
      </c>
      <c r="N405" s="62">
        <f t="shared" si="267"/>
        <v>280342.19578578562</v>
      </c>
      <c r="O405" s="101">
        <f t="shared" si="268"/>
        <v>280342.19578578562</v>
      </c>
      <c r="P405" s="102">
        <f t="shared" si="259"/>
        <v>1.7044612334584917E-4</v>
      </c>
      <c r="Q405" s="101">
        <f t="shared" si="269"/>
        <v>290347.10059946246</v>
      </c>
      <c r="R405" s="101">
        <f t="shared" si="270"/>
        <v>8.0962327979327</v>
      </c>
      <c r="S405" s="101">
        <f t="shared" si="271"/>
        <v>8</v>
      </c>
      <c r="T405" s="101">
        <f t="shared" si="272"/>
        <v>10</v>
      </c>
      <c r="U405" s="101">
        <f t="shared" si="273"/>
        <v>358620</v>
      </c>
      <c r="V405" s="103" t="str">
        <f t="shared" si="274"/>
        <v>N/D</v>
      </c>
      <c r="W405" s="104" t="str">
        <f t="shared" si="275"/>
        <v xml:space="preserve"> </v>
      </c>
      <c r="X405" s="70" t="str">
        <f t="shared" si="276"/>
        <v xml:space="preserve"> </v>
      </c>
      <c r="Y405" s="69">
        <f t="shared" si="277"/>
        <v>10</v>
      </c>
      <c r="Z405" s="105">
        <f t="shared" si="278"/>
        <v>358620</v>
      </c>
      <c r="AA405" s="62">
        <f t="shared" si="279"/>
        <v>619340.60765052668</v>
      </c>
      <c r="AB405" s="106">
        <f t="shared" si="280"/>
        <v>301450</v>
      </c>
      <c r="AC405" s="107" t="str">
        <f t="shared" si="281"/>
        <v>0</v>
      </c>
      <c r="AD405" s="108">
        <f t="shared" si="282"/>
        <v>0</v>
      </c>
      <c r="AE405" s="106">
        <f t="shared" si="283"/>
        <v>301450</v>
      </c>
      <c r="AF405" s="109">
        <f t="shared" si="284"/>
        <v>317890.60765052668</v>
      </c>
      <c r="AG405" s="101">
        <f t="shared" si="285"/>
        <v>7</v>
      </c>
      <c r="AH405" s="70" t="str">
        <f t="shared" si="286"/>
        <v xml:space="preserve"> </v>
      </c>
      <c r="AI405" s="69">
        <f t="shared" si="287"/>
        <v>7</v>
      </c>
      <c r="AJ405" s="105">
        <f t="shared" si="288"/>
        <v>297885</v>
      </c>
      <c r="AK405" s="110">
        <f t="shared" si="289"/>
        <v>10</v>
      </c>
      <c r="AL405" s="111">
        <f t="shared" si="290"/>
        <v>7</v>
      </c>
      <c r="AM405" s="62">
        <f t="shared" si="291"/>
        <v>599335</v>
      </c>
      <c r="AN405" s="62">
        <f t="shared" si="292"/>
        <v>1963</v>
      </c>
      <c r="AO405" s="62">
        <f t="shared" si="260"/>
        <v>597372</v>
      </c>
      <c r="AP405" s="60">
        <f t="shared" si="293"/>
        <v>7</v>
      </c>
      <c r="AQ405" s="62">
        <f t="shared" si="294"/>
        <v>86870</v>
      </c>
      <c r="AR405" s="60">
        <f t="shared" si="295"/>
        <v>10</v>
      </c>
      <c r="AS405" s="62">
        <f t="shared" si="296"/>
        <v>301450</v>
      </c>
      <c r="AT405" s="112">
        <f t="shared" si="297"/>
        <v>7</v>
      </c>
      <c r="AU405" s="62">
        <f t="shared" si="298"/>
        <v>209052</v>
      </c>
      <c r="AV405" s="113">
        <f t="shared" si="299"/>
        <v>17</v>
      </c>
      <c r="AW405" s="62">
        <f t="shared" si="300"/>
        <v>955992</v>
      </c>
    </row>
    <row r="406" spans="2:49" s="114" customFormat="1" hidden="1" x14ac:dyDescent="0.25">
      <c r="B406" s="60" t="s">
        <v>785</v>
      </c>
      <c r="C406" s="2" t="str">
        <f t="shared" si="301"/>
        <v>06</v>
      </c>
      <c r="D406" s="60" t="s">
        <v>786</v>
      </c>
      <c r="E406" s="43">
        <v>161</v>
      </c>
      <c r="F406" s="60">
        <v>0</v>
      </c>
      <c r="G406" s="60">
        <v>5550.4</v>
      </c>
      <c r="H406" s="43">
        <f t="shared" si="261"/>
        <v>161</v>
      </c>
      <c r="I406" s="44">
        <f t="shared" si="262"/>
        <v>1.9140758283133427E-4</v>
      </c>
      <c r="J406" s="44">
        <f t="shared" si="263"/>
        <v>1.1784469148451731</v>
      </c>
      <c r="K406" s="45">
        <f t="shared" si="264"/>
        <v>0</v>
      </c>
      <c r="L406" s="44">
        <f t="shared" si="265"/>
        <v>2.2556367546555778E-4</v>
      </c>
      <c r="M406" s="44">
        <f t="shared" si="266"/>
        <v>2.3504001614718716E-4</v>
      </c>
      <c r="N406" s="62">
        <f t="shared" si="267"/>
        <v>400379.81429894769</v>
      </c>
      <c r="O406" s="101">
        <f t="shared" si="268"/>
        <v>400379.81429894769</v>
      </c>
      <c r="P406" s="102">
        <f t="shared" si="259"/>
        <v>2.4342816828520686E-4</v>
      </c>
      <c r="Q406" s="101">
        <f t="shared" si="269"/>
        <v>414668.64413475111</v>
      </c>
      <c r="R406" s="101">
        <f t="shared" si="270"/>
        <v>11.562897890099579</v>
      </c>
      <c r="S406" s="101">
        <f t="shared" si="271"/>
        <v>12</v>
      </c>
      <c r="T406" s="101">
        <f t="shared" si="272"/>
        <v>12</v>
      </c>
      <c r="U406" s="101">
        <f t="shared" si="273"/>
        <v>430344</v>
      </c>
      <c r="V406" s="103" t="str">
        <f t="shared" si="274"/>
        <v>N/D</v>
      </c>
      <c r="W406" s="104" t="str">
        <f t="shared" si="275"/>
        <v xml:space="preserve"> </v>
      </c>
      <c r="X406" s="70" t="str">
        <f t="shared" si="276"/>
        <v xml:space="preserve"> </v>
      </c>
      <c r="Y406" s="69">
        <f t="shared" si="277"/>
        <v>12</v>
      </c>
      <c r="Z406" s="105">
        <f t="shared" si="278"/>
        <v>430344</v>
      </c>
      <c r="AA406" s="62">
        <f t="shared" si="279"/>
        <v>884531.40913683467</v>
      </c>
      <c r="AB406" s="106">
        <f t="shared" si="280"/>
        <v>361740</v>
      </c>
      <c r="AC406" s="107" t="str">
        <f t="shared" si="281"/>
        <v>0</v>
      </c>
      <c r="AD406" s="108">
        <f t="shared" si="282"/>
        <v>0</v>
      </c>
      <c r="AE406" s="106">
        <f t="shared" si="283"/>
        <v>361740</v>
      </c>
      <c r="AF406" s="109">
        <f t="shared" si="284"/>
        <v>522791.40913683467</v>
      </c>
      <c r="AG406" s="101">
        <f t="shared" si="285"/>
        <v>12</v>
      </c>
      <c r="AH406" s="70" t="str">
        <f t="shared" si="286"/>
        <v xml:space="preserve"> </v>
      </c>
      <c r="AI406" s="69">
        <f t="shared" si="287"/>
        <v>12</v>
      </c>
      <c r="AJ406" s="105">
        <f t="shared" si="288"/>
        <v>510660</v>
      </c>
      <c r="AK406" s="110">
        <f t="shared" si="289"/>
        <v>12</v>
      </c>
      <c r="AL406" s="111">
        <f t="shared" si="290"/>
        <v>12</v>
      </c>
      <c r="AM406" s="62">
        <f t="shared" si="291"/>
        <v>872400</v>
      </c>
      <c r="AN406" s="62">
        <f t="shared" si="292"/>
        <v>2857.4</v>
      </c>
      <c r="AO406" s="62">
        <f t="shared" si="260"/>
        <v>869542.6</v>
      </c>
      <c r="AP406" s="60">
        <f t="shared" si="293"/>
        <v>12</v>
      </c>
      <c r="AQ406" s="62">
        <f t="shared" si="294"/>
        <v>148920</v>
      </c>
      <c r="AR406" s="60">
        <f t="shared" si="295"/>
        <v>12</v>
      </c>
      <c r="AS406" s="62">
        <f t="shared" si="296"/>
        <v>361740</v>
      </c>
      <c r="AT406" s="112">
        <f t="shared" si="297"/>
        <v>12</v>
      </c>
      <c r="AU406" s="62">
        <f t="shared" si="298"/>
        <v>358882.6</v>
      </c>
      <c r="AV406" s="113">
        <f t="shared" si="299"/>
        <v>24</v>
      </c>
      <c r="AW406" s="62">
        <f t="shared" si="300"/>
        <v>1299886.6000000001</v>
      </c>
    </row>
    <row r="407" spans="2:49" s="114" customFormat="1" hidden="1" x14ac:dyDescent="0.25">
      <c r="B407" s="60" t="s">
        <v>787</v>
      </c>
      <c r="C407" s="2" t="str">
        <f t="shared" si="301"/>
        <v>06</v>
      </c>
      <c r="D407" s="60" t="s">
        <v>788</v>
      </c>
      <c r="E407" s="43">
        <v>546</v>
      </c>
      <c r="F407" s="60">
        <v>114</v>
      </c>
      <c r="G407" s="60">
        <v>5350.43</v>
      </c>
      <c r="H407" s="43">
        <f t="shared" si="261"/>
        <v>432</v>
      </c>
      <c r="I407" s="44">
        <f t="shared" si="262"/>
        <v>5.1359053281451177E-4</v>
      </c>
      <c r="J407" s="44">
        <f t="shared" si="263"/>
        <v>1.2224908570258182</v>
      </c>
      <c r="K407" s="45">
        <f t="shared" si="264"/>
        <v>0.2087912087912088</v>
      </c>
      <c r="L407" s="44">
        <f t="shared" si="265"/>
        <v>6.2785973062075913E-4</v>
      </c>
      <c r="M407" s="44">
        <f t="shared" si="266"/>
        <v>6.5423726102479293E-4</v>
      </c>
      <c r="N407" s="62">
        <f t="shared" si="267"/>
        <v>1114462.9640959697</v>
      </c>
      <c r="O407" s="101">
        <f t="shared" si="268"/>
        <v>1114462.9640959697</v>
      </c>
      <c r="P407" s="102">
        <f t="shared" si="259"/>
        <v>6.7758580298711427E-4</v>
      </c>
      <c r="Q407" s="101">
        <f t="shared" si="269"/>
        <v>1154236.1271865105</v>
      </c>
      <c r="R407" s="101">
        <f t="shared" si="270"/>
        <v>32.185492364801476</v>
      </c>
      <c r="S407" s="101">
        <f t="shared" si="271"/>
        <v>32</v>
      </c>
      <c r="T407" s="101">
        <f t="shared" si="272"/>
        <v>32</v>
      </c>
      <c r="U407" s="101">
        <f t="shared" si="273"/>
        <v>1147584</v>
      </c>
      <c r="V407" s="103">
        <f t="shared" si="274"/>
        <v>6.5207645596446185E-4</v>
      </c>
      <c r="W407" s="104">
        <f t="shared" si="275"/>
        <v>1.7373364460611333E-3</v>
      </c>
      <c r="X407" s="70">
        <f t="shared" si="276"/>
        <v>3</v>
      </c>
      <c r="Y407" s="69">
        <f t="shared" si="277"/>
        <v>29</v>
      </c>
      <c r="Z407" s="105">
        <f t="shared" si="278"/>
        <v>1039998</v>
      </c>
      <c r="AA407" s="62">
        <f t="shared" si="279"/>
        <v>2462105.8826072104</v>
      </c>
      <c r="AB407" s="106">
        <f t="shared" si="280"/>
        <v>874205</v>
      </c>
      <c r="AC407" s="107" t="str">
        <f t="shared" si="281"/>
        <v>0</v>
      </c>
      <c r="AD407" s="108">
        <f t="shared" si="282"/>
        <v>0</v>
      </c>
      <c r="AE407" s="106">
        <f t="shared" si="283"/>
        <v>874205</v>
      </c>
      <c r="AF407" s="109">
        <f t="shared" si="284"/>
        <v>1587900.8826072104</v>
      </c>
      <c r="AG407" s="101">
        <f t="shared" si="285"/>
        <v>37</v>
      </c>
      <c r="AH407" s="70">
        <f t="shared" si="286"/>
        <v>1</v>
      </c>
      <c r="AI407" s="69">
        <f t="shared" si="287"/>
        <v>36</v>
      </c>
      <c r="AJ407" s="105">
        <f t="shared" si="288"/>
        <v>1531980</v>
      </c>
      <c r="AK407" s="110">
        <f t="shared" si="289"/>
        <v>29</v>
      </c>
      <c r="AL407" s="111">
        <f t="shared" si="290"/>
        <v>36</v>
      </c>
      <c r="AM407" s="62">
        <f t="shared" si="291"/>
        <v>2406185</v>
      </c>
      <c r="AN407" s="62">
        <f t="shared" si="292"/>
        <v>7881</v>
      </c>
      <c r="AO407" s="62">
        <f t="shared" si="260"/>
        <v>2398304</v>
      </c>
      <c r="AP407" s="60">
        <f t="shared" si="293"/>
        <v>36</v>
      </c>
      <c r="AQ407" s="62">
        <f t="shared" si="294"/>
        <v>446760</v>
      </c>
      <c r="AR407" s="60">
        <f t="shared" si="295"/>
        <v>29</v>
      </c>
      <c r="AS407" s="62">
        <f t="shared" si="296"/>
        <v>874205</v>
      </c>
      <c r="AT407" s="112">
        <f t="shared" si="297"/>
        <v>36</v>
      </c>
      <c r="AU407" s="62">
        <f t="shared" si="298"/>
        <v>1077339</v>
      </c>
      <c r="AV407" s="113">
        <f t="shared" si="299"/>
        <v>65</v>
      </c>
      <c r="AW407" s="62">
        <f t="shared" si="300"/>
        <v>3438302</v>
      </c>
    </row>
    <row r="408" spans="2:49" s="114" customFormat="1" hidden="1" x14ac:dyDescent="0.25">
      <c r="B408" s="60" t="s">
        <v>789</v>
      </c>
      <c r="C408" s="2" t="str">
        <f t="shared" si="301"/>
        <v>06</v>
      </c>
      <c r="D408" s="60" t="s">
        <v>790</v>
      </c>
      <c r="E408" s="43">
        <v>94</v>
      </c>
      <c r="F408" s="60">
        <v>0</v>
      </c>
      <c r="G408" s="60">
        <v>5875.95</v>
      </c>
      <c r="H408" s="43">
        <f t="shared" si="261"/>
        <v>94</v>
      </c>
      <c r="I408" s="44">
        <f t="shared" si="262"/>
        <v>1.1175349556612062E-4</v>
      </c>
      <c r="J408" s="44">
        <f t="shared" si="263"/>
        <v>1.1131564693635323</v>
      </c>
      <c r="K408" s="45">
        <f t="shared" si="264"/>
        <v>0</v>
      </c>
      <c r="L408" s="44">
        <f t="shared" si="265"/>
        <v>1.24399126563416E-4</v>
      </c>
      <c r="M408" s="44">
        <f t="shared" si="266"/>
        <v>1.2962536035916768E-4</v>
      </c>
      <c r="N408" s="62">
        <f t="shared" si="267"/>
        <v>220810.81579120221</v>
      </c>
      <c r="O408" s="101">
        <f t="shared" si="268"/>
        <v>0</v>
      </c>
      <c r="P408" s="102">
        <f t="shared" si="259"/>
        <v>0</v>
      </c>
      <c r="Q408" s="101">
        <f t="shared" si="269"/>
        <v>0</v>
      </c>
      <c r="R408" s="101">
        <f t="shared" si="270"/>
        <v>0</v>
      </c>
      <c r="S408" s="101">
        <f t="shared" si="271"/>
        <v>0</v>
      </c>
      <c r="T408" s="101">
        <f t="shared" si="272"/>
        <v>0</v>
      </c>
      <c r="U408" s="101">
        <f t="shared" si="273"/>
        <v>0</v>
      </c>
      <c r="V408" s="103" t="str">
        <f t="shared" si="274"/>
        <v>N/D</v>
      </c>
      <c r="W408" s="104" t="str">
        <f t="shared" si="275"/>
        <v xml:space="preserve"> </v>
      </c>
      <c r="X408" s="70" t="str">
        <f t="shared" si="276"/>
        <v xml:space="preserve"> </v>
      </c>
      <c r="Y408" s="69">
        <f t="shared" si="277"/>
        <v>0</v>
      </c>
      <c r="Z408" s="105">
        <f t="shared" si="278"/>
        <v>0</v>
      </c>
      <c r="AA408" s="62">
        <f t="shared" si="279"/>
        <v>487822.05063568172</v>
      </c>
      <c r="AB408" s="106">
        <f t="shared" si="280"/>
        <v>0</v>
      </c>
      <c r="AC408" s="107">
        <f t="shared" si="281"/>
        <v>425550</v>
      </c>
      <c r="AD408" s="108">
        <f t="shared" si="282"/>
        <v>10</v>
      </c>
      <c r="AE408" s="106">
        <f t="shared" si="283"/>
        <v>425550</v>
      </c>
      <c r="AF408" s="109">
        <f t="shared" si="284"/>
        <v>62272.05063568172</v>
      </c>
      <c r="AG408" s="101">
        <f t="shared" si="285"/>
        <v>1</v>
      </c>
      <c r="AH408" s="70" t="str">
        <f t="shared" si="286"/>
        <v xml:space="preserve"> </v>
      </c>
      <c r="AI408" s="69">
        <f t="shared" si="287"/>
        <v>11</v>
      </c>
      <c r="AJ408" s="105">
        <f t="shared" si="288"/>
        <v>468105</v>
      </c>
      <c r="AK408" s="110">
        <f t="shared" si="289"/>
        <v>0</v>
      </c>
      <c r="AL408" s="111">
        <f t="shared" si="290"/>
        <v>11</v>
      </c>
      <c r="AM408" s="62">
        <f t="shared" si="291"/>
        <v>468105</v>
      </c>
      <c r="AN408" s="62">
        <f t="shared" si="292"/>
        <v>1533.2</v>
      </c>
      <c r="AO408" s="62">
        <f t="shared" si="260"/>
        <v>466571.8</v>
      </c>
      <c r="AP408" s="60">
        <f t="shared" si="293"/>
        <v>11</v>
      </c>
      <c r="AQ408" s="62">
        <f t="shared" si="294"/>
        <v>136510</v>
      </c>
      <c r="AR408" s="60">
        <f t="shared" si="295"/>
        <v>0</v>
      </c>
      <c r="AS408" s="62">
        <f t="shared" si="296"/>
        <v>0</v>
      </c>
      <c r="AT408" s="112">
        <f t="shared" si="297"/>
        <v>11</v>
      </c>
      <c r="AU408" s="62">
        <f t="shared" si="298"/>
        <v>330061.8</v>
      </c>
      <c r="AV408" s="113">
        <f t="shared" si="299"/>
        <v>11</v>
      </c>
      <c r="AW408" s="62">
        <f t="shared" si="300"/>
        <v>466571.8</v>
      </c>
    </row>
    <row r="409" spans="2:49" s="114" customFormat="1" hidden="1" x14ac:dyDescent="0.25">
      <c r="B409" s="60" t="s">
        <v>791</v>
      </c>
      <c r="C409" s="2" t="str">
        <f t="shared" si="301"/>
        <v>06</v>
      </c>
      <c r="D409" s="60" t="s">
        <v>792</v>
      </c>
      <c r="E409" s="43">
        <v>144</v>
      </c>
      <c r="F409" s="60">
        <v>0</v>
      </c>
      <c r="G409" s="60">
        <v>6522.45</v>
      </c>
      <c r="H409" s="43">
        <f t="shared" si="261"/>
        <v>144</v>
      </c>
      <c r="I409" s="44">
        <f t="shared" si="262"/>
        <v>1.7119684427150392E-4</v>
      </c>
      <c r="J409" s="44">
        <f t="shared" si="263"/>
        <v>1.0028212950895212</v>
      </c>
      <c r="K409" s="45">
        <f t="shared" si="264"/>
        <v>0</v>
      </c>
      <c r="L409" s="44">
        <f t="shared" si="265"/>
        <v>1.7167984108758865E-4</v>
      </c>
      <c r="M409" s="44">
        <f t="shared" si="266"/>
        <v>1.7889242378272389E-4</v>
      </c>
      <c r="N409" s="62">
        <f t="shared" si="267"/>
        <v>304734.98337730957</v>
      </c>
      <c r="O409" s="101">
        <f t="shared" si="268"/>
        <v>304734.98337730957</v>
      </c>
      <c r="P409" s="102">
        <f t="shared" si="259"/>
        <v>1.8527677012351417E-4</v>
      </c>
      <c r="Q409" s="101">
        <f t="shared" si="269"/>
        <v>315610.42256526917</v>
      </c>
      <c r="R409" s="101">
        <f t="shared" si="270"/>
        <v>8.8006921690164841</v>
      </c>
      <c r="S409" s="101">
        <f t="shared" si="271"/>
        <v>9</v>
      </c>
      <c r="T409" s="101">
        <f t="shared" si="272"/>
        <v>10</v>
      </c>
      <c r="U409" s="101">
        <f t="shared" si="273"/>
        <v>358620</v>
      </c>
      <c r="V409" s="103" t="str">
        <f t="shared" si="274"/>
        <v>N/D</v>
      </c>
      <c r="W409" s="104" t="str">
        <f t="shared" si="275"/>
        <v xml:space="preserve"> </v>
      </c>
      <c r="X409" s="70" t="str">
        <f t="shared" si="276"/>
        <v xml:space="preserve"> </v>
      </c>
      <c r="Y409" s="69">
        <f t="shared" si="277"/>
        <v>10</v>
      </c>
      <c r="Z409" s="105">
        <f t="shared" si="278"/>
        <v>358620</v>
      </c>
      <c r="AA409" s="62">
        <f t="shared" si="279"/>
        <v>673229.90478925838</v>
      </c>
      <c r="AB409" s="106">
        <f t="shared" si="280"/>
        <v>301450</v>
      </c>
      <c r="AC409" s="107" t="str">
        <f t="shared" si="281"/>
        <v>0</v>
      </c>
      <c r="AD409" s="108">
        <f t="shared" si="282"/>
        <v>0</v>
      </c>
      <c r="AE409" s="106">
        <f t="shared" si="283"/>
        <v>301450</v>
      </c>
      <c r="AF409" s="109">
        <f t="shared" si="284"/>
        <v>371779.90478925838</v>
      </c>
      <c r="AG409" s="101">
        <f t="shared" si="285"/>
        <v>9</v>
      </c>
      <c r="AH409" s="70" t="str">
        <f t="shared" si="286"/>
        <v xml:space="preserve"> </v>
      </c>
      <c r="AI409" s="69">
        <f t="shared" si="287"/>
        <v>9</v>
      </c>
      <c r="AJ409" s="105">
        <f t="shared" si="288"/>
        <v>382995</v>
      </c>
      <c r="AK409" s="110">
        <f t="shared" si="289"/>
        <v>10</v>
      </c>
      <c r="AL409" s="111">
        <f t="shared" si="290"/>
        <v>9</v>
      </c>
      <c r="AM409" s="62">
        <f t="shared" si="291"/>
        <v>684445</v>
      </c>
      <c r="AN409" s="62">
        <f t="shared" si="292"/>
        <v>2241.8000000000002</v>
      </c>
      <c r="AO409" s="62">
        <f t="shared" si="260"/>
        <v>682203.2</v>
      </c>
      <c r="AP409" s="60">
        <f t="shared" si="293"/>
        <v>9</v>
      </c>
      <c r="AQ409" s="62">
        <f t="shared" si="294"/>
        <v>111690</v>
      </c>
      <c r="AR409" s="60">
        <f t="shared" si="295"/>
        <v>10</v>
      </c>
      <c r="AS409" s="62">
        <f t="shared" si="296"/>
        <v>301450</v>
      </c>
      <c r="AT409" s="112">
        <f t="shared" si="297"/>
        <v>9</v>
      </c>
      <c r="AU409" s="62">
        <f t="shared" si="298"/>
        <v>269063.19999999995</v>
      </c>
      <c r="AV409" s="113">
        <f t="shared" si="299"/>
        <v>19</v>
      </c>
      <c r="AW409" s="62">
        <f t="shared" si="300"/>
        <v>1040823.2</v>
      </c>
    </row>
    <row r="410" spans="2:49" s="114" customFormat="1" hidden="1" x14ac:dyDescent="0.25">
      <c r="B410" s="60" t="s">
        <v>793</v>
      </c>
      <c r="C410" s="2" t="str">
        <f t="shared" si="301"/>
        <v>06</v>
      </c>
      <c r="D410" s="60" t="s">
        <v>794</v>
      </c>
      <c r="E410" s="43">
        <v>58</v>
      </c>
      <c r="F410" s="60">
        <v>0</v>
      </c>
      <c r="G410" s="60">
        <v>6108.58</v>
      </c>
      <c r="H410" s="43">
        <f t="shared" si="261"/>
        <v>58</v>
      </c>
      <c r="I410" s="44">
        <f t="shared" si="262"/>
        <v>6.8954284498244642E-5</v>
      </c>
      <c r="J410" s="44">
        <f t="shared" si="263"/>
        <v>1.0707646877272046</v>
      </c>
      <c r="K410" s="45">
        <f t="shared" si="264"/>
        <v>0</v>
      </c>
      <c r="L410" s="44">
        <f t="shared" si="265"/>
        <v>7.383381290821574E-5</v>
      </c>
      <c r="M410" s="44">
        <f t="shared" si="266"/>
        <v>7.6935705814942972E-5</v>
      </c>
      <c r="N410" s="62">
        <f t="shared" si="267"/>
        <v>131056.42227260364</v>
      </c>
      <c r="O410" s="101">
        <f t="shared" si="268"/>
        <v>0</v>
      </c>
      <c r="P410" s="102">
        <f t="shared" si="259"/>
        <v>0</v>
      </c>
      <c r="Q410" s="101">
        <f t="shared" si="269"/>
        <v>0</v>
      </c>
      <c r="R410" s="101">
        <f t="shared" si="270"/>
        <v>0</v>
      </c>
      <c r="S410" s="101">
        <f t="shared" si="271"/>
        <v>0</v>
      </c>
      <c r="T410" s="101">
        <f t="shared" si="272"/>
        <v>0</v>
      </c>
      <c r="U410" s="101">
        <f t="shared" si="273"/>
        <v>0</v>
      </c>
      <c r="V410" s="103" t="str">
        <f t="shared" si="274"/>
        <v>N/D</v>
      </c>
      <c r="W410" s="104" t="str">
        <f t="shared" si="275"/>
        <v xml:space="preserve"> </v>
      </c>
      <c r="X410" s="70" t="str">
        <f t="shared" si="276"/>
        <v xml:space="preserve"> </v>
      </c>
      <c r="Y410" s="69">
        <f t="shared" si="277"/>
        <v>0</v>
      </c>
      <c r="Z410" s="105">
        <f t="shared" si="278"/>
        <v>0</v>
      </c>
      <c r="AA410" s="62">
        <f t="shared" si="279"/>
        <v>289533.88190210471</v>
      </c>
      <c r="AB410" s="106">
        <f t="shared" si="280"/>
        <v>0</v>
      </c>
      <c r="AC410" s="107">
        <f t="shared" si="281"/>
        <v>425550</v>
      </c>
      <c r="AD410" s="108">
        <f t="shared" si="282"/>
        <v>10</v>
      </c>
      <c r="AE410" s="106">
        <f t="shared" si="283"/>
        <v>425550</v>
      </c>
      <c r="AF410" s="109">
        <f t="shared" si="284"/>
        <v>0</v>
      </c>
      <c r="AG410" s="101">
        <f t="shared" si="285"/>
        <v>0</v>
      </c>
      <c r="AH410" s="70" t="str">
        <f t="shared" si="286"/>
        <v xml:space="preserve"> </v>
      </c>
      <c r="AI410" s="69">
        <f t="shared" si="287"/>
        <v>10</v>
      </c>
      <c r="AJ410" s="105">
        <f t="shared" si="288"/>
        <v>425550</v>
      </c>
      <c r="AK410" s="110">
        <f t="shared" si="289"/>
        <v>0</v>
      </c>
      <c r="AL410" s="111">
        <f t="shared" si="290"/>
        <v>10</v>
      </c>
      <c r="AM410" s="62">
        <f t="shared" si="291"/>
        <v>425550</v>
      </c>
      <c r="AN410" s="62">
        <f t="shared" si="292"/>
        <v>1393.8</v>
      </c>
      <c r="AO410" s="62">
        <f t="shared" si="260"/>
        <v>424156.2</v>
      </c>
      <c r="AP410" s="60">
        <f t="shared" si="293"/>
        <v>10</v>
      </c>
      <c r="AQ410" s="62">
        <f t="shared" si="294"/>
        <v>124100</v>
      </c>
      <c r="AR410" s="60">
        <f t="shared" si="295"/>
        <v>0</v>
      </c>
      <c r="AS410" s="62">
        <f t="shared" si="296"/>
        <v>0</v>
      </c>
      <c r="AT410" s="112">
        <f t="shared" si="297"/>
        <v>10</v>
      </c>
      <c r="AU410" s="62">
        <f t="shared" si="298"/>
        <v>300056.2</v>
      </c>
      <c r="AV410" s="113">
        <f t="shared" si="299"/>
        <v>10</v>
      </c>
      <c r="AW410" s="62">
        <f t="shared" si="300"/>
        <v>424156.2</v>
      </c>
    </row>
    <row r="411" spans="2:49" s="114" customFormat="1" hidden="1" x14ac:dyDescent="0.25">
      <c r="B411" s="60" t="s">
        <v>4899</v>
      </c>
      <c r="C411" s="2" t="str">
        <f t="shared" si="301"/>
        <v>06</v>
      </c>
      <c r="D411" s="60" t="s">
        <v>4900</v>
      </c>
      <c r="E411" s="43">
        <v>153</v>
      </c>
      <c r="F411" s="60">
        <v>0</v>
      </c>
      <c r="G411" s="60">
        <v>6321.61</v>
      </c>
      <c r="H411" s="43">
        <f t="shared" si="261"/>
        <v>153</v>
      </c>
      <c r="I411" s="44">
        <f t="shared" si="262"/>
        <v>1.8189664703847293E-4</v>
      </c>
      <c r="J411" s="44">
        <f t="shared" si="263"/>
        <v>1.0346813163350235</v>
      </c>
      <c r="K411" s="45">
        <f t="shared" si="264"/>
        <v>0</v>
      </c>
      <c r="L411" s="44">
        <f t="shared" si="265"/>
        <v>1.8820506219469432E-4</v>
      </c>
      <c r="M411" s="44">
        <f t="shared" si="266"/>
        <v>1.9611189951538916E-4</v>
      </c>
      <c r="N411" s="62">
        <f t="shared" si="267"/>
        <v>334067.56516139343</v>
      </c>
      <c r="O411" s="101">
        <f t="shared" si="268"/>
        <v>334067.56516139343</v>
      </c>
      <c r="P411" s="102">
        <f t="shared" si="259"/>
        <v>2.0311077773270929E-4</v>
      </c>
      <c r="Q411" s="101">
        <f t="shared" si="269"/>
        <v>345989.83102439769</v>
      </c>
      <c r="R411" s="101">
        <f t="shared" si="270"/>
        <v>9.6478119185878555</v>
      </c>
      <c r="S411" s="101">
        <f t="shared" si="271"/>
        <v>10</v>
      </c>
      <c r="T411" s="101">
        <f t="shared" si="272"/>
        <v>10</v>
      </c>
      <c r="U411" s="101">
        <f t="shared" si="273"/>
        <v>358620</v>
      </c>
      <c r="V411" s="103" t="str">
        <f t="shared" si="274"/>
        <v>N/D</v>
      </c>
      <c r="W411" s="104" t="str">
        <f t="shared" si="275"/>
        <v xml:space="preserve"> </v>
      </c>
      <c r="X411" s="70" t="str">
        <f t="shared" si="276"/>
        <v xml:space="preserve"> </v>
      </c>
      <c r="Y411" s="69">
        <f t="shared" si="277"/>
        <v>10</v>
      </c>
      <c r="Z411" s="105">
        <f t="shared" si="278"/>
        <v>358620</v>
      </c>
      <c r="AA411" s="62">
        <f t="shared" si="279"/>
        <v>738032.34730131913</v>
      </c>
      <c r="AB411" s="106">
        <f t="shared" si="280"/>
        <v>301450</v>
      </c>
      <c r="AC411" s="107" t="str">
        <f t="shared" si="281"/>
        <v>0</v>
      </c>
      <c r="AD411" s="108">
        <f t="shared" si="282"/>
        <v>0</v>
      </c>
      <c r="AE411" s="106">
        <f t="shared" si="283"/>
        <v>301450</v>
      </c>
      <c r="AF411" s="109">
        <f t="shared" si="284"/>
        <v>436582.34730131913</v>
      </c>
      <c r="AG411" s="101">
        <f t="shared" si="285"/>
        <v>10</v>
      </c>
      <c r="AH411" s="70" t="str">
        <f t="shared" si="286"/>
        <v xml:space="preserve"> </v>
      </c>
      <c r="AI411" s="69">
        <f t="shared" si="287"/>
        <v>10</v>
      </c>
      <c r="AJ411" s="105">
        <f t="shared" si="288"/>
        <v>425550</v>
      </c>
      <c r="AK411" s="110">
        <f t="shared" si="289"/>
        <v>10</v>
      </c>
      <c r="AL411" s="111">
        <f t="shared" si="290"/>
        <v>10</v>
      </c>
      <c r="AM411" s="62">
        <f t="shared" si="291"/>
        <v>727000</v>
      </c>
      <c r="AN411" s="62">
        <f t="shared" si="292"/>
        <v>2381.1999999999998</v>
      </c>
      <c r="AO411" s="62">
        <f t="shared" si="260"/>
        <v>724618.8</v>
      </c>
      <c r="AP411" s="60">
        <f t="shared" si="293"/>
        <v>10</v>
      </c>
      <c r="AQ411" s="62">
        <f t="shared" si="294"/>
        <v>124100</v>
      </c>
      <c r="AR411" s="60">
        <f t="shared" si="295"/>
        <v>10</v>
      </c>
      <c r="AS411" s="62">
        <f t="shared" si="296"/>
        <v>301450</v>
      </c>
      <c r="AT411" s="112">
        <f t="shared" si="297"/>
        <v>10</v>
      </c>
      <c r="AU411" s="62">
        <f t="shared" si="298"/>
        <v>299068.80000000005</v>
      </c>
      <c r="AV411" s="113">
        <f t="shared" si="299"/>
        <v>20</v>
      </c>
      <c r="AW411" s="62">
        <f t="shared" si="300"/>
        <v>1083238.8</v>
      </c>
    </row>
    <row r="412" spans="2:49" s="114" customFormat="1" hidden="1" x14ac:dyDescent="0.25">
      <c r="B412" s="60" t="s">
        <v>795</v>
      </c>
      <c r="C412" s="2" t="str">
        <f t="shared" si="301"/>
        <v>06</v>
      </c>
      <c r="D412" s="60" t="s">
        <v>796</v>
      </c>
      <c r="E412" s="43">
        <v>165</v>
      </c>
      <c r="F412" s="60">
        <v>0</v>
      </c>
      <c r="G412" s="60">
        <v>6006.79</v>
      </c>
      <c r="H412" s="43">
        <f t="shared" si="261"/>
        <v>165</v>
      </c>
      <c r="I412" s="44">
        <f t="shared" si="262"/>
        <v>1.9616305072776491E-4</v>
      </c>
      <c r="J412" s="44">
        <f t="shared" si="263"/>
        <v>1.08890967657545</v>
      </c>
      <c r="K412" s="45">
        <f t="shared" si="264"/>
        <v>0</v>
      </c>
      <c r="L412" s="44">
        <f t="shared" si="265"/>
        <v>2.1360384412402408E-4</v>
      </c>
      <c r="M412" s="44">
        <f t="shared" si="266"/>
        <v>2.2257773051617943E-4</v>
      </c>
      <c r="N412" s="62">
        <f t="shared" si="267"/>
        <v>379150.88618502737</v>
      </c>
      <c r="O412" s="101">
        <f t="shared" si="268"/>
        <v>379150.88618502737</v>
      </c>
      <c r="P412" s="102">
        <f t="shared" si="259"/>
        <v>2.3052112626941875E-4</v>
      </c>
      <c r="Q412" s="101">
        <f t="shared" si="269"/>
        <v>392682.09405642824</v>
      </c>
      <c r="R412" s="101">
        <f t="shared" si="270"/>
        <v>10.949810218516207</v>
      </c>
      <c r="S412" s="101">
        <f t="shared" si="271"/>
        <v>11</v>
      </c>
      <c r="T412" s="101">
        <f t="shared" si="272"/>
        <v>11</v>
      </c>
      <c r="U412" s="101">
        <f t="shared" si="273"/>
        <v>394482</v>
      </c>
      <c r="V412" s="103" t="str">
        <f t="shared" si="274"/>
        <v>N/D</v>
      </c>
      <c r="W412" s="104" t="str">
        <f t="shared" si="275"/>
        <v xml:space="preserve"> </v>
      </c>
      <c r="X412" s="70" t="str">
        <f t="shared" si="276"/>
        <v xml:space="preserve"> </v>
      </c>
      <c r="Y412" s="69">
        <f t="shared" si="277"/>
        <v>11</v>
      </c>
      <c r="Z412" s="105">
        <f t="shared" si="278"/>
        <v>394482</v>
      </c>
      <c r="AA412" s="62">
        <f t="shared" si="279"/>
        <v>837631.80773722462</v>
      </c>
      <c r="AB412" s="106">
        <f t="shared" si="280"/>
        <v>331595</v>
      </c>
      <c r="AC412" s="107" t="str">
        <f t="shared" si="281"/>
        <v>0</v>
      </c>
      <c r="AD412" s="108">
        <f t="shared" si="282"/>
        <v>0</v>
      </c>
      <c r="AE412" s="106">
        <f t="shared" si="283"/>
        <v>331595</v>
      </c>
      <c r="AF412" s="109">
        <f t="shared" si="284"/>
        <v>506036.80773722462</v>
      </c>
      <c r="AG412" s="101">
        <f t="shared" si="285"/>
        <v>12</v>
      </c>
      <c r="AH412" s="70" t="str">
        <f t="shared" si="286"/>
        <v xml:space="preserve"> </v>
      </c>
      <c r="AI412" s="69">
        <f t="shared" si="287"/>
        <v>12</v>
      </c>
      <c r="AJ412" s="105">
        <f t="shared" si="288"/>
        <v>510660</v>
      </c>
      <c r="AK412" s="110">
        <f t="shared" si="289"/>
        <v>11</v>
      </c>
      <c r="AL412" s="111">
        <f t="shared" si="290"/>
        <v>12</v>
      </c>
      <c r="AM412" s="62">
        <f t="shared" si="291"/>
        <v>842255</v>
      </c>
      <c r="AN412" s="62">
        <f t="shared" si="292"/>
        <v>2758.7</v>
      </c>
      <c r="AO412" s="62">
        <f t="shared" si="260"/>
        <v>839496.3</v>
      </c>
      <c r="AP412" s="60">
        <f t="shared" si="293"/>
        <v>12</v>
      </c>
      <c r="AQ412" s="62">
        <f t="shared" si="294"/>
        <v>148920</v>
      </c>
      <c r="AR412" s="60">
        <f t="shared" si="295"/>
        <v>11</v>
      </c>
      <c r="AS412" s="62">
        <f t="shared" si="296"/>
        <v>331595</v>
      </c>
      <c r="AT412" s="112">
        <f t="shared" si="297"/>
        <v>12</v>
      </c>
      <c r="AU412" s="62">
        <f t="shared" si="298"/>
        <v>358981.30000000005</v>
      </c>
      <c r="AV412" s="113">
        <f t="shared" si="299"/>
        <v>23</v>
      </c>
      <c r="AW412" s="62">
        <f t="shared" si="300"/>
        <v>1233978.3</v>
      </c>
    </row>
    <row r="413" spans="2:49" s="114" customFormat="1" hidden="1" x14ac:dyDescent="0.25">
      <c r="B413" s="60" t="s">
        <v>797</v>
      </c>
      <c r="C413" s="2" t="str">
        <f t="shared" si="301"/>
        <v>06</v>
      </c>
      <c r="D413" s="60" t="s">
        <v>798</v>
      </c>
      <c r="E413" s="43">
        <v>312</v>
      </c>
      <c r="F413" s="60">
        <v>0</v>
      </c>
      <c r="G413" s="60">
        <v>5041.24</v>
      </c>
      <c r="H413" s="43">
        <f t="shared" si="261"/>
        <v>312</v>
      </c>
      <c r="I413" s="44">
        <f t="shared" si="262"/>
        <v>3.7092649592159187E-4</v>
      </c>
      <c r="J413" s="44">
        <f t="shared" si="263"/>
        <v>1.2974688283352207</v>
      </c>
      <c r="K413" s="45">
        <f t="shared" si="264"/>
        <v>0</v>
      </c>
      <c r="L413" s="44">
        <f t="shared" si="265"/>
        <v>4.8126556606187682E-4</v>
      </c>
      <c r="M413" s="44">
        <f t="shared" si="266"/>
        <v>5.0148440871429641E-4</v>
      </c>
      <c r="N413" s="62">
        <f t="shared" si="267"/>
        <v>854255.53370074718</v>
      </c>
      <c r="O413" s="101">
        <f t="shared" si="268"/>
        <v>854255.53370074718</v>
      </c>
      <c r="P413" s="102">
        <f t="shared" ref="P413:P476" si="302">IF(O413=0,0,O413/$O$2489)</f>
        <v>5.1938147826055677E-4</v>
      </c>
      <c r="Q413" s="101">
        <f t="shared" si="269"/>
        <v>884742.36525771825</v>
      </c>
      <c r="R413" s="101">
        <f t="shared" si="270"/>
        <v>24.670748013432554</v>
      </c>
      <c r="S413" s="101">
        <f t="shared" si="271"/>
        <v>25</v>
      </c>
      <c r="T413" s="101">
        <f t="shared" si="272"/>
        <v>25</v>
      </c>
      <c r="U413" s="101">
        <f t="shared" si="273"/>
        <v>896550</v>
      </c>
      <c r="V413" s="103" t="str">
        <f t="shared" si="274"/>
        <v>N/D</v>
      </c>
      <c r="W413" s="104" t="str">
        <f t="shared" si="275"/>
        <v xml:space="preserve"> </v>
      </c>
      <c r="X413" s="70" t="str">
        <f t="shared" si="276"/>
        <v xml:space="preserve"> </v>
      </c>
      <c r="Y413" s="69">
        <f t="shared" si="277"/>
        <v>25</v>
      </c>
      <c r="Z413" s="105">
        <f t="shared" si="278"/>
        <v>896550</v>
      </c>
      <c r="AA413" s="62">
        <f t="shared" si="279"/>
        <v>1887247.6183903525</v>
      </c>
      <c r="AB413" s="106">
        <f t="shared" si="280"/>
        <v>753625</v>
      </c>
      <c r="AC413" s="107" t="str">
        <f t="shared" si="281"/>
        <v>0</v>
      </c>
      <c r="AD413" s="108">
        <f t="shared" si="282"/>
        <v>0</v>
      </c>
      <c r="AE413" s="106">
        <f t="shared" si="283"/>
        <v>753625</v>
      </c>
      <c r="AF413" s="109">
        <f t="shared" si="284"/>
        <v>1133622.6183903525</v>
      </c>
      <c r="AG413" s="101">
        <f t="shared" si="285"/>
        <v>27</v>
      </c>
      <c r="AH413" s="70" t="str">
        <f t="shared" si="286"/>
        <v xml:space="preserve"> </v>
      </c>
      <c r="AI413" s="69">
        <f t="shared" si="287"/>
        <v>27</v>
      </c>
      <c r="AJ413" s="105">
        <f t="shared" si="288"/>
        <v>1148985</v>
      </c>
      <c r="AK413" s="110">
        <f t="shared" si="289"/>
        <v>25</v>
      </c>
      <c r="AL413" s="111">
        <f t="shared" si="290"/>
        <v>27</v>
      </c>
      <c r="AM413" s="62">
        <f t="shared" si="291"/>
        <v>1902610</v>
      </c>
      <c r="AN413" s="62">
        <f t="shared" si="292"/>
        <v>6231.7</v>
      </c>
      <c r="AO413" s="62">
        <f t="shared" si="260"/>
        <v>1896378.3</v>
      </c>
      <c r="AP413" s="60">
        <f t="shared" si="293"/>
        <v>27</v>
      </c>
      <c r="AQ413" s="62">
        <f t="shared" si="294"/>
        <v>335070</v>
      </c>
      <c r="AR413" s="60">
        <f t="shared" si="295"/>
        <v>25</v>
      </c>
      <c r="AS413" s="62">
        <f t="shared" si="296"/>
        <v>753625</v>
      </c>
      <c r="AT413" s="112">
        <f t="shared" si="297"/>
        <v>27</v>
      </c>
      <c r="AU413" s="62">
        <f t="shared" si="298"/>
        <v>807683.3</v>
      </c>
      <c r="AV413" s="113">
        <f t="shared" si="299"/>
        <v>52</v>
      </c>
      <c r="AW413" s="62">
        <f t="shared" si="300"/>
        <v>2792928.3</v>
      </c>
    </row>
    <row r="414" spans="2:49" s="114" customFormat="1" hidden="1" x14ac:dyDescent="0.25">
      <c r="B414" s="60" t="s">
        <v>799</v>
      </c>
      <c r="C414" s="2" t="str">
        <f t="shared" si="301"/>
        <v>06</v>
      </c>
      <c r="D414" s="60" t="s">
        <v>800</v>
      </c>
      <c r="E414" s="43">
        <v>106</v>
      </c>
      <c r="F414" s="60">
        <v>0</v>
      </c>
      <c r="G414" s="60">
        <v>5903.08</v>
      </c>
      <c r="H414" s="43">
        <f t="shared" si="261"/>
        <v>106</v>
      </c>
      <c r="I414" s="44">
        <f t="shared" si="262"/>
        <v>1.2601989925541262E-4</v>
      </c>
      <c r="J414" s="44">
        <f t="shared" si="263"/>
        <v>1.1080405070161081</v>
      </c>
      <c r="K414" s="45">
        <f t="shared" si="264"/>
        <v>0</v>
      </c>
      <c r="L414" s="44">
        <f t="shared" si="265"/>
        <v>1.3963515306508625E-4</v>
      </c>
      <c r="M414" s="44">
        <f t="shared" si="266"/>
        <v>1.4550148007383494E-4</v>
      </c>
      <c r="N414" s="62">
        <f t="shared" si="267"/>
        <v>247855.05262943392</v>
      </c>
      <c r="O414" s="101">
        <f t="shared" si="268"/>
        <v>247855.05262943392</v>
      </c>
      <c r="P414" s="102">
        <f t="shared" si="302"/>
        <v>1.5069416415875293E-4</v>
      </c>
      <c r="Q414" s="101">
        <f t="shared" si="269"/>
        <v>256700.55019071142</v>
      </c>
      <c r="R414" s="101">
        <f t="shared" si="270"/>
        <v>7.1580098764907545</v>
      </c>
      <c r="S414" s="101">
        <f t="shared" si="271"/>
        <v>7</v>
      </c>
      <c r="T414" s="101">
        <f t="shared" si="272"/>
        <v>10</v>
      </c>
      <c r="U414" s="101">
        <f t="shared" si="273"/>
        <v>358620</v>
      </c>
      <c r="V414" s="103" t="str">
        <f t="shared" si="274"/>
        <v>N/D</v>
      </c>
      <c r="W414" s="104" t="str">
        <f t="shared" si="275"/>
        <v xml:space="preserve"> </v>
      </c>
      <c r="X414" s="70" t="str">
        <f t="shared" si="276"/>
        <v xml:space="preserve"> </v>
      </c>
      <c r="Y414" s="69">
        <f t="shared" si="277"/>
        <v>10</v>
      </c>
      <c r="Z414" s="105">
        <f t="shared" si="278"/>
        <v>358620</v>
      </c>
      <c r="AA414" s="62">
        <f t="shared" si="279"/>
        <v>547569.01105984079</v>
      </c>
      <c r="AB414" s="106">
        <f t="shared" si="280"/>
        <v>301450</v>
      </c>
      <c r="AC414" s="107" t="str">
        <f t="shared" si="281"/>
        <v>0</v>
      </c>
      <c r="AD414" s="108">
        <f t="shared" si="282"/>
        <v>0</v>
      </c>
      <c r="AE414" s="106">
        <f t="shared" si="283"/>
        <v>301450</v>
      </c>
      <c r="AF414" s="109">
        <f t="shared" si="284"/>
        <v>246119.01105984079</v>
      </c>
      <c r="AG414" s="101">
        <f t="shared" si="285"/>
        <v>6</v>
      </c>
      <c r="AH414" s="70" t="str">
        <f t="shared" si="286"/>
        <v xml:space="preserve"> </v>
      </c>
      <c r="AI414" s="69">
        <f t="shared" si="287"/>
        <v>6</v>
      </c>
      <c r="AJ414" s="105">
        <f t="shared" si="288"/>
        <v>255330</v>
      </c>
      <c r="AK414" s="110">
        <f t="shared" si="289"/>
        <v>10</v>
      </c>
      <c r="AL414" s="111">
        <f t="shared" si="290"/>
        <v>6</v>
      </c>
      <c r="AM414" s="62">
        <f t="shared" si="291"/>
        <v>556780</v>
      </c>
      <c r="AN414" s="62">
        <f t="shared" si="292"/>
        <v>1823.6</v>
      </c>
      <c r="AO414" s="62">
        <f t="shared" si="260"/>
        <v>554956.4</v>
      </c>
      <c r="AP414" s="60">
        <f t="shared" si="293"/>
        <v>6</v>
      </c>
      <c r="AQ414" s="62">
        <f t="shared" si="294"/>
        <v>74460</v>
      </c>
      <c r="AR414" s="60">
        <f t="shared" si="295"/>
        <v>10</v>
      </c>
      <c r="AS414" s="62">
        <f t="shared" si="296"/>
        <v>301450</v>
      </c>
      <c r="AT414" s="112">
        <f t="shared" si="297"/>
        <v>6</v>
      </c>
      <c r="AU414" s="62">
        <f t="shared" si="298"/>
        <v>179046.40000000002</v>
      </c>
      <c r="AV414" s="113">
        <f t="shared" si="299"/>
        <v>16</v>
      </c>
      <c r="AW414" s="62">
        <f t="shared" si="300"/>
        <v>913576.4</v>
      </c>
    </row>
    <row r="415" spans="2:49" s="114" customFormat="1" hidden="1" x14ac:dyDescent="0.25">
      <c r="B415" s="60" t="s">
        <v>801</v>
      </c>
      <c r="C415" s="2" t="str">
        <f t="shared" si="301"/>
        <v>06</v>
      </c>
      <c r="D415" s="60" t="s">
        <v>802</v>
      </c>
      <c r="E415" s="43">
        <v>146</v>
      </c>
      <c r="F415" s="60">
        <v>0</v>
      </c>
      <c r="G415" s="60">
        <v>6517.16</v>
      </c>
      <c r="H415" s="43">
        <f t="shared" si="261"/>
        <v>146</v>
      </c>
      <c r="I415" s="44">
        <f t="shared" si="262"/>
        <v>1.7357457821971927E-4</v>
      </c>
      <c r="J415" s="44">
        <f t="shared" si="263"/>
        <v>1.0036352884011821</v>
      </c>
      <c r="K415" s="45">
        <f t="shared" si="264"/>
        <v>0</v>
      </c>
      <c r="L415" s="44">
        <f t="shared" si="265"/>
        <v>1.7420557187066151E-4</v>
      </c>
      <c r="M415" s="44">
        <f t="shared" si="266"/>
        <v>1.8152426511449692E-4</v>
      </c>
      <c r="N415" s="62">
        <f t="shared" si="267"/>
        <v>309218.20355807955</v>
      </c>
      <c r="O415" s="101">
        <f t="shared" si="268"/>
        <v>309218.20355807955</v>
      </c>
      <c r="P415" s="102">
        <f t="shared" si="302"/>
        <v>1.8800253710188949E-4</v>
      </c>
      <c r="Q415" s="101">
        <f t="shared" si="269"/>
        <v>320253.64074791555</v>
      </c>
      <c r="R415" s="101">
        <f t="shared" si="270"/>
        <v>8.9301667711760508</v>
      </c>
      <c r="S415" s="101">
        <f t="shared" si="271"/>
        <v>9</v>
      </c>
      <c r="T415" s="101">
        <f t="shared" si="272"/>
        <v>10</v>
      </c>
      <c r="U415" s="101">
        <f t="shared" si="273"/>
        <v>358620</v>
      </c>
      <c r="V415" s="103" t="str">
        <f t="shared" si="274"/>
        <v>N/D</v>
      </c>
      <c r="W415" s="104" t="str">
        <f t="shared" si="275"/>
        <v xml:space="preserve"> </v>
      </c>
      <c r="X415" s="70" t="str">
        <f t="shared" si="276"/>
        <v xml:space="preserve"> </v>
      </c>
      <c r="Y415" s="69">
        <f t="shared" si="277"/>
        <v>10</v>
      </c>
      <c r="Z415" s="105">
        <f t="shared" si="278"/>
        <v>358620</v>
      </c>
      <c r="AA415" s="62">
        <f t="shared" si="279"/>
        <v>683134.37280273892</v>
      </c>
      <c r="AB415" s="106">
        <f t="shared" si="280"/>
        <v>301450</v>
      </c>
      <c r="AC415" s="107" t="str">
        <f t="shared" si="281"/>
        <v>0</v>
      </c>
      <c r="AD415" s="108">
        <f t="shared" si="282"/>
        <v>0</v>
      </c>
      <c r="AE415" s="106">
        <f t="shared" si="283"/>
        <v>301450</v>
      </c>
      <c r="AF415" s="109">
        <f t="shared" si="284"/>
        <v>381684.37280273892</v>
      </c>
      <c r="AG415" s="101">
        <f t="shared" si="285"/>
        <v>9</v>
      </c>
      <c r="AH415" s="70" t="str">
        <f t="shared" si="286"/>
        <v xml:space="preserve"> </v>
      </c>
      <c r="AI415" s="69">
        <f t="shared" si="287"/>
        <v>9</v>
      </c>
      <c r="AJ415" s="105">
        <f t="shared" si="288"/>
        <v>382995</v>
      </c>
      <c r="AK415" s="110">
        <f t="shared" si="289"/>
        <v>10</v>
      </c>
      <c r="AL415" s="111">
        <f t="shared" si="290"/>
        <v>9</v>
      </c>
      <c r="AM415" s="62">
        <f t="shared" si="291"/>
        <v>684445</v>
      </c>
      <c r="AN415" s="62">
        <f t="shared" si="292"/>
        <v>2241.8000000000002</v>
      </c>
      <c r="AO415" s="62">
        <f t="shared" si="260"/>
        <v>682203.2</v>
      </c>
      <c r="AP415" s="60">
        <f t="shared" si="293"/>
        <v>9</v>
      </c>
      <c r="AQ415" s="62">
        <f t="shared" si="294"/>
        <v>111690</v>
      </c>
      <c r="AR415" s="60">
        <f t="shared" si="295"/>
        <v>10</v>
      </c>
      <c r="AS415" s="62">
        <f t="shared" si="296"/>
        <v>301450</v>
      </c>
      <c r="AT415" s="112">
        <f t="shared" si="297"/>
        <v>9</v>
      </c>
      <c r="AU415" s="62">
        <f t="shared" si="298"/>
        <v>269063.19999999995</v>
      </c>
      <c r="AV415" s="113">
        <f t="shared" si="299"/>
        <v>19</v>
      </c>
      <c r="AW415" s="62">
        <f t="shared" si="300"/>
        <v>1040823.2</v>
      </c>
    </row>
    <row r="416" spans="2:49" s="114" customFormat="1" hidden="1" x14ac:dyDescent="0.25">
      <c r="B416" s="60" t="s">
        <v>803</v>
      </c>
      <c r="C416" s="2" t="str">
        <f t="shared" si="301"/>
        <v>06</v>
      </c>
      <c r="D416" s="60" t="s">
        <v>804</v>
      </c>
      <c r="E416" s="43">
        <v>135</v>
      </c>
      <c r="F416" s="60">
        <v>0</v>
      </c>
      <c r="G416" s="60">
        <v>5846.52</v>
      </c>
      <c r="H416" s="43">
        <f t="shared" si="261"/>
        <v>135</v>
      </c>
      <c r="I416" s="44">
        <f t="shared" si="262"/>
        <v>1.6049704150453492E-4</v>
      </c>
      <c r="J416" s="44">
        <f t="shared" si="263"/>
        <v>1.1187598359633846</v>
      </c>
      <c r="K416" s="45">
        <f t="shared" si="264"/>
        <v>0</v>
      </c>
      <c r="L416" s="44">
        <f t="shared" si="265"/>
        <v>1.7955764382622202E-4</v>
      </c>
      <c r="M416" s="44">
        <f t="shared" si="266"/>
        <v>1.8710118735722715E-4</v>
      </c>
      <c r="N416" s="62">
        <f t="shared" si="267"/>
        <v>318718.23307860905</v>
      </c>
      <c r="O416" s="101">
        <f t="shared" si="268"/>
        <v>318718.23307860905</v>
      </c>
      <c r="P416" s="102">
        <f t="shared" si="302"/>
        <v>1.9377848959062106E-4</v>
      </c>
      <c r="Q416" s="101">
        <f t="shared" si="269"/>
        <v>330092.70910208765</v>
      </c>
      <c r="R416" s="101">
        <f t="shared" si="270"/>
        <v>9.2045259355888582</v>
      </c>
      <c r="S416" s="101">
        <f t="shared" si="271"/>
        <v>9</v>
      </c>
      <c r="T416" s="101">
        <f t="shared" si="272"/>
        <v>10</v>
      </c>
      <c r="U416" s="101">
        <f t="shared" si="273"/>
        <v>358620</v>
      </c>
      <c r="V416" s="103" t="str">
        <f t="shared" si="274"/>
        <v>N/D</v>
      </c>
      <c r="W416" s="104" t="str">
        <f t="shared" si="275"/>
        <v xml:space="preserve"> </v>
      </c>
      <c r="X416" s="70" t="str">
        <f t="shared" si="276"/>
        <v xml:space="preserve"> </v>
      </c>
      <c r="Y416" s="69">
        <f t="shared" si="277"/>
        <v>10</v>
      </c>
      <c r="Z416" s="105">
        <f t="shared" si="278"/>
        <v>358620</v>
      </c>
      <c r="AA416" s="62">
        <f t="shared" si="279"/>
        <v>704122.13042320975</v>
      </c>
      <c r="AB416" s="106">
        <f t="shared" si="280"/>
        <v>301450</v>
      </c>
      <c r="AC416" s="107" t="str">
        <f t="shared" si="281"/>
        <v>0</v>
      </c>
      <c r="AD416" s="108">
        <f t="shared" si="282"/>
        <v>0</v>
      </c>
      <c r="AE416" s="106">
        <f t="shared" si="283"/>
        <v>301450</v>
      </c>
      <c r="AF416" s="109">
        <f t="shared" si="284"/>
        <v>402672.13042320975</v>
      </c>
      <c r="AG416" s="101">
        <f t="shared" si="285"/>
        <v>9</v>
      </c>
      <c r="AH416" s="70" t="str">
        <f t="shared" si="286"/>
        <v xml:space="preserve"> </v>
      </c>
      <c r="AI416" s="69">
        <f t="shared" si="287"/>
        <v>9</v>
      </c>
      <c r="AJ416" s="105">
        <f t="shared" si="288"/>
        <v>382995</v>
      </c>
      <c r="AK416" s="110">
        <f t="shared" si="289"/>
        <v>10</v>
      </c>
      <c r="AL416" s="111">
        <f t="shared" si="290"/>
        <v>9</v>
      </c>
      <c r="AM416" s="62">
        <f t="shared" si="291"/>
        <v>684445</v>
      </c>
      <c r="AN416" s="62">
        <f t="shared" si="292"/>
        <v>2241.8000000000002</v>
      </c>
      <c r="AO416" s="62">
        <f t="shared" si="260"/>
        <v>682203.2</v>
      </c>
      <c r="AP416" s="60">
        <f t="shared" si="293"/>
        <v>9</v>
      </c>
      <c r="AQ416" s="62">
        <f t="shared" si="294"/>
        <v>111690</v>
      </c>
      <c r="AR416" s="60">
        <f t="shared" si="295"/>
        <v>10</v>
      </c>
      <c r="AS416" s="62">
        <f t="shared" si="296"/>
        <v>301450</v>
      </c>
      <c r="AT416" s="112">
        <f t="shared" si="297"/>
        <v>9</v>
      </c>
      <c r="AU416" s="62">
        <f t="shared" si="298"/>
        <v>269063.19999999995</v>
      </c>
      <c r="AV416" s="113">
        <f t="shared" si="299"/>
        <v>19</v>
      </c>
      <c r="AW416" s="62">
        <f t="shared" si="300"/>
        <v>1040823.2</v>
      </c>
    </row>
    <row r="417" spans="2:49" s="114" customFormat="1" hidden="1" x14ac:dyDescent="0.25">
      <c r="B417" s="60" t="s">
        <v>805</v>
      </c>
      <c r="C417" s="2" t="str">
        <f t="shared" si="301"/>
        <v>06</v>
      </c>
      <c r="D417" s="60" t="s">
        <v>806</v>
      </c>
      <c r="E417" s="43">
        <v>104</v>
      </c>
      <c r="F417" s="60">
        <v>0</v>
      </c>
      <c r="G417" s="60">
        <v>6132.42</v>
      </c>
      <c r="H417" s="43">
        <f t="shared" si="261"/>
        <v>104</v>
      </c>
      <c r="I417" s="44">
        <f t="shared" si="262"/>
        <v>1.2364216530719727E-4</v>
      </c>
      <c r="J417" s="44">
        <f t="shared" si="263"/>
        <v>1.0666020520702508</v>
      </c>
      <c r="K417" s="45">
        <f t="shared" si="264"/>
        <v>0</v>
      </c>
      <c r="L417" s="44">
        <f t="shared" si="265"/>
        <v>1.3187698723906579E-4</v>
      </c>
      <c r="M417" s="44">
        <f t="shared" si="266"/>
        <v>1.374173795764619E-4</v>
      </c>
      <c r="N417" s="62">
        <f t="shared" si="267"/>
        <v>234084.16072358351</v>
      </c>
      <c r="O417" s="101">
        <f t="shared" si="268"/>
        <v>234084.16072358351</v>
      </c>
      <c r="P417" s="102">
        <f t="shared" si="302"/>
        <v>1.4232155676803225E-4</v>
      </c>
      <c r="Q417" s="101">
        <f t="shared" si="269"/>
        <v>242438.20011413761</v>
      </c>
      <c r="R417" s="101">
        <f t="shared" si="270"/>
        <v>6.7603089653153088</v>
      </c>
      <c r="S417" s="101">
        <f t="shared" si="271"/>
        <v>7</v>
      </c>
      <c r="T417" s="101">
        <f t="shared" si="272"/>
        <v>10</v>
      </c>
      <c r="U417" s="101">
        <f t="shared" si="273"/>
        <v>358620</v>
      </c>
      <c r="V417" s="103" t="str">
        <f t="shared" si="274"/>
        <v>N/D</v>
      </c>
      <c r="W417" s="104" t="str">
        <f t="shared" si="275"/>
        <v xml:space="preserve"> </v>
      </c>
      <c r="X417" s="70" t="str">
        <f t="shared" si="276"/>
        <v xml:space="preserve"> </v>
      </c>
      <c r="Y417" s="69">
        <f t="shared" si="277"/>
        <v>10</v>
      </c>
      <c r="Z417" s="105">
        <f t="shared" si="278"/>
        <v>358620</v>
      </c>
      <c r="AA417" s="62">
        <f t="shared" si="279"/>
        <v>517145.93280380772</v>
      </c>
      <c r="AB417" s="106">
        <f t="shared" si="280"/>
        <v>301450</v>
      </c>
      <c r="AC417" s="107" t="str">
        <f t="shared" si="281"/>
        <v>0</v>
      </c>
      <c r="AD417" s="108">
        <f t="shared" si="282"/>
        <v>0</v>
      </c>
      <c r="AE417" s="106">
        <f t="shared" si="283"/>
        <v>301450</v>
      </c>
      <c r="AF417" s="109">
        <f t="shared" si="284"/>
        <v>215695.93280380772</v>
      </c>
      <c r="AG417" s="101">
        <f t="shared" si="285"/>
        <v>5</v>
      </c>
      <c r="AH417" s="70" t="str">
        <f t="shared" si="286"/>
        <v xml:space="preserve"> </v>
      </c>
      <c r="AI417" s="69">
        <f t="shared" si="287"/>
        <v>5</v>
      </c>
      <c r="AJ417" s="105">
        <f t="shared" si="288"/>
        <v>212775</v>
      </c>
      <c r="AK417" s="110">
        <f t="shared" si="289"/>
        <v>10</v>
      </c>
      <c r="AL417" s="111">
        <f t="shared" si="290"/>
        <v>5</v>
      </c>
      <c r="AM417" s="62">
        <f t="shared" si="291"/>
        <v>514225</v>
      </c>
      <c r="AN417" s="62">
        <f t="shared" si="292"/>
        <v>1684.3</v>
      </c>
      <c r="AO417" s="62">
        <f t="shared" si="260"/>
        <v>512540.7</v>
      </c>
      <c r="AP417" s="60">
        <f t="shared" si="293"/>
        <v>5</v>
      </c>
      <c r="AQ417" s="62">
        <f t="shared" si="294"/>
        <v>62050</v>
      </c>
      <c r="AR417" s="60">
        <f t="shared" si="295"/>
        <v>10</v>
      </c>
      <c r="AS417" s="62">
        <f t="shared" si="296"/>
        <v>301450</v>
      </c>
      <c r="AT417" s="112">
        <f t="shared" si="297"/>
        <v>5</v>
      </c>
      <c r="AU417" s="62">
        <f t="shared" si="298"/>
        <v>149040.70000000001</v>
      </c>
      <c r="AV417" s="113">
        <f t="shared" si="299"/>
        <v>15</v>
      </c>
      <c r="AW417" s="62">
        <f t="shared" si="300"/>
        <v>871160.7</v>
      </c>
    </row>
    <row r="418" spans="2:49" s="114" customFormat="1" hidden="1" x14ac:dyDescent="0.25">
      <c r="B418" s="60" t="s">
        <v>807</v>
      </c>
      <c r="C418" s="2" t="str">
        <f t="shared" si="301"/>
        <v>06</v>
      </c>
      <c r="D418" s="60" t="s">
        <v>808</v>
      </c>
      <c r="E418" s="43">
        <v>128</v>
      </c>
      <c r="F418" s="60">
        <v>0</v>
      </c>
      <c r="G418" s="60">
        <v>6637.16</v>
      </c>
      <c r="H418" s="43">
        <f t="shared" si="261"/>
        <v>128</v>
      </c>
      <c r="I418" s="44">
        <f t="shared" si="262"/>
        <v>1.5217497268578127E-4</v>
      </c>
      <c r="J418" s="44">
        <f t="shared" si="263"/>
        <v>0.98548954012810419</v>
      </c>
      <c r="K418" s="45">
        <f t="shared" si="264"/>
        <v>0</v>
      </c>
      <c r="L418" s="44">
        <f t="shared" si="265"/>
        <v>1.4996684385111739E-4</v>
      </c>
      <c r="M418" s="44">
        <f t="shared" si="266"/>
        <v>1.5626722400030902E-4</v>
      </c>
      <c r="N418" s="62">
        <f t="shared" si="267"/>
        <v>266194.00028919097</v>
      </c>
      <c r="O418" s="101">
        <f t="shared" si="268"/>
        <v>266194.00028919097</v>
      </c>
      <c r="P418" s="102">
        <f t="shared" si="302"/>
        <v>1.6184411797175833E-4</v>
      </c>
      <c r="Q418" s="101">
        <f t="shared" si="269"/>
        <v>275693.98165089887</v>
      </c>
      <c r="R418" s="101">
        <f t="shared" si="270"/>
        <v>7.6876354261028075</v>
      </c>
      <c r="S418" s="101">
        <f t="shared" si="271"/>
        <v>8</v>
      </c>
      <c r="T418" s="101">
        <f t="shared" si="272"/>
        <v>10</v>
      </c>
      <c r="U418" s="101">
        <f t="shared" si="273"/>
        <v>358620</v>
      </c>
      <c r="V418" s="103" t="str">
        <f t="shared" si="274"/>
        <v>N/D</v>
      </c>
      <c r="W418" s="104" t="str">
        <f t="shared" si="275"/>
        <v xml:space="preserve"> </v>
      </c>
      <c r="X418" s="70" t="str">
        <f t="shared" si="276"/>
        <v xml:space="preserve"> </v>
      </c>
      <c r="Y418" s="69">
        <f t="shared" si="277"/>
        <v>10</v>
      </c>
      <c r="Z418" s="105">
        <f t="shared" si="278"/>
        <v>358620</v>
      </c>
      <c r="AA418" s="62">
        <f t="shared" si="279"/>
        <v>588083.97868870257</v>
      </c>
      <c r="AB418" s="106">
        <f t="shared" si="280"/>
        <v>301450</v>
      </c>
      <c r="AC418" s="107" t="str">
        <f t="shared" si="281"/>
        <v>0</v>
      </c>
      <c r="AD418" s="108">
        <f t="shared" si="282"/>
        <v>0</v>
      </c>
      <c r="AE418" s="106">
        <f t="shared" si="283"/>
        <v>301450</v>
      </c>
      <c r="AF418" s="109">
        <f t="shared" si="284"/>
        <v>286633.97868870257</v>
      </c>
      <c r="AG418" s="101">
        <f t="shared" si="285"/>
        <v>7</v>
      </c>
      <c r="AH418" s="70" t="str">
        <f t="shared" si="286"/>
        <v xml:space="preserve"> </v>
      </c>
      <c r="AI418" s="69">
        <f t="shared" si="287"/>
        <v>7</v>
      </c>
      <c r="AJ418" s="105">
        <f t="shared" si="288"/>
        <v>297885</v>
      </c>
      <c r="AK418" s="110">
        <f t="shared" si="289"/>
        <v>10</v>
      </c>
      <c r="AL418" s="111">
        <f t="shared" si="290"/>
        <v>7</v>
      </c>
      <c r="AM418" s="62">
        <f t="shared" si="291"/>
        <v>599335</v>
      </c>
      <c r="AN418" s="62">
        <f t="shared" si="292"/>
        <v>1963</v>
      </c>
      <c r="AO418" s="62">
        <f t="shared" si="260"/>
        <v>597372</v>
      </c>
      <c r="AP418" s="60">
        <f t="shared" si="293"/>
        <v>7</v>
      </c>
      <c r="AQ418" s="62">
        <f t="shared" si="294"/>
        <v>86870</v>
      </c>
      <c r="AR418" s="60">
        <f t="shared" si="295"/>
        <v>10</v>
      </c>
      <c r="AS418" s="62">
        <f t="shared" si="296"/>
        <v>301450</v>
      </c>
      <c r="AT418" s="112">
        <f t="shared" si="297"/>
        <v>7</v>
      </c>
      <c r="AU418" s="62">
        <f t="shared" si="298"/>
        <v>209052</v>
      </c>
      <c r="AV418" s="113">
        <f t="shared" si="299"/>
        <v>17</v>
      </c>
      <c r="AW418" s="62">
        <f t="shared" si="300"/>
        <v>955992</v>
      </c>
    </row>
    <row r="419" spans="2:49" s="114" customFormat="1" hidden="1" x14ac:dyDescent="0.25">
      <c r="B419" s="60" t="s">
        <v>809</v>
      </c>
      <c r="C419" s="2" t="str">
        <f t="shared" si="301"/>
        <v>06</v>
      </c>
      <c r="D419" s="60" t="s">
        <v>810</v>
      </c>
      <c r="E419" s="43">
        <v>64</v>
      </c>
      <c r="F419" s="60">
        <v>0</v>
      </c>
      <c r="G419" s="60">
        <v>6637.93</v>
      </c>
      <c r="H419" s="43">
        <f t="shared" si="261"/>
        <v>64</v>
      </c>
      <c r="I419" s="44">
        <f t="shared" si="262"/>
        <v>7.6087486342890634E-5</v>
      </c>
      <c r="J419" s="44">
        <f t="shared" si="263"/>
        <v>0.9853752233236337</v>
      </c>
      <c r="K419" s="45">
        <f t="shared" si="264"/>
        <v>0</v>
      </c>
      <c r="L419" s="44">
        <f t="shared" si="265"/>
        <v>7.4974723847259791E-5</v>
      </c>
      <c r="M419" s="44">
        <f t="shared" si="266"/>
        <v>7.8124548499750013E-5</v>
      </c>
      <c r="N419" s="62">
        <f t="shared" si="267"/>
        <v>133081.56089017264</v>
      </c>
      <c r="O419" s="101">
        <f t="shared" si="268"/>
        <v>0</v>
      </c>
      <c r="P419" s="102">
        <f t="shared" si="302"/>
        <v>0</v>
      </c>
      <c r="Q419" s="101">
        <f t="shared" si="269"/>
        <v>0</v>
      </c>
      <c r="R419" s="101">
        <f t="shared" si="270"/>
        <v>0</v>
      </c>
      <c r="S419" s="101">
        <f t="shared" si="271"/>
        <v>0</v>
      </c>
      <c r="T419" s="101">
        <f t="shared" si="272"/>
        <v>0</v>
      </c>
      <c r="U419" s="101">
        <f t="shared" si="273"/>
        <v>0</v>
      </c>
      <c r="V419" s="103" t="str">
        <f t="shared" si="274"/>
        <v>N/D</v>
      </c>
      <c r="W419" s="104" t="str">
        <f t="shared" si="275"/>
        <v xml:space="preserve"> </v>
      </c>
      <c r="X419" s="70" t="str">
        <f t="shared" si="276"/>
        <v xml:space="preserve"> </v>
      </c>
      <c r="Y419" s="69">
        <f t="shared" si="277"/>
        <v>0</v>
      </c>
      <c r="Z419" s="105">
        <f t="shared" si="278"/>
        <v>0</v>
      </c>
      <c r="AA419" s="62">
        <f t="shared" si="279"/>
        <v>294007.88046827173</v>
      </c>
      <c r="AB419" s="106">
        <f t="shared" si="280"/>
        <v>0</v>
      </c>
      <c r="AC419" s="107">
        <f t="shared" si="281"/>
        <v>425550</v>
      </c>
      <c r="AD419" s="108">
        <f t="shared" si="282"/>
        <v>10</v>
      </c>
      <c r="AE419" s="106">
        <f t="shared" si="283"/>
        <v>425550</v>
      </c>
      <c r="AF419" s="109">
        <f t="shared" si="284"/>
        <v>0</v>
      </c>
      <c r="AG419" s="101">
        <f t="shared" si="285"/>
        <v>0</v>
      </c>
      <c r="AH419" s="70" t="str">
        <f t="shared" si="286"/>
        <v xml:space="preserve"> </v>
      </c>
      <c r="AI419" s="69">
        <f t="shared" si="287"/>
        <v>10</v>
      </c>
      <c r="AJ419" s="105">
        <f t="shared" si="288"/>
        <v>425550</v>
      </c>
      <c r="AK419" s="110">
        <f t="shared" si="289"/>
        <v>0</v>
      </c>
      <c r="AL419" s="111">
        <f t="shared" si="290"/>
        <v>10</v>
      </c>
      <c r="AM419" s="62">
        <f t="shared" si="291"/>
        <v>425550</v>
      </c>
      <c r="AN419" s="62">
        <f t="shared" si="292"/>
        <v>1393.8</v>
      </c>
      <c r="AO419" s="62">
        <f t="shared" si="260"/>
        <v>424156.2</v>
      </c>
      <c r="AP419" s="60">
        <f t="shared" si="293"/>
        <v>10</v>
      </c>
      <c r="AQ419" s="62">
        <f t="shared" si="294"/>
        <v>124100</v>
      </c>
      <c r="AR419" s="60">
        <f t="shared" si="295"/>
        <v>0</v>
      </c>
      <c r="AS419" s="62">
        <f t="shared" si="296"/>
        <v>0</v>
      </c>
      <c r="AT419" s="112">
        <f t="shared" si="297"/>
        <v>10</v>
      </c>
      <c r="AU419" s="62">
        <f t="shared" si="298"/>
        <v>300056.2</v>
      </c>
      <c r="AV419" s="113">
        <f t="shared" si="299"/>
        <v>10</v>
      </c>
      <c r="AW419" s="62">
        <f t="shared" si="300"/>
        <v>424156.2</v>
      </c>
    </row>
    <row r="420" spans="2:49" s="114" customFormat="1" hidden="1" x14ac:dyDescent="0.25">
      <c r="B420" s="60" t="s">
        <v>811</v>
      </c>
      <c r="C420" s="2" t="str">
        <f t="shared" si="301"/>
        <v>06</v>
      </c>
      <c r="D420" s="60" t="s">
        <v>812</v>
      </c>
      <c r="E420" s="43">
        <v>373</v>
      </c>
      <c r="F420" s="60">
        <v>0</v>
      </c>
      <c r="G420" s="60">
        <v>5871.34</v>
      </c>
      <c r="H420" s="43">
        <f t="shared" si="261"/>
        <v>373</v>
      </c>
      <c r="I420" s="44">
        <f t="shared" si="262"/>
        <v>4.4344738134215948E-4</v>
      </c>
      <c r="J420" s="44">
        <f t="shared" si="263"/>
        <v>1.1140304864233117</v>
      </c>
      <c r="K420" s="45">
        <f t="shared" si="264"/>
        <v>0</v>
      </c>
      <c r="L420" s="44">
        <f t="shared" si="265"/>
        <v>4.9401390193974974E-4</v>
      </c>
      <c r="M420" s="44">
        <f t="shared" si="266"/>
        <v>5.1476832539281564E-4</v>
      </c>
      <c r="N420" s="62">
        <f t="shared" si="267"/>
        <v>876884.07236446813</v>
      </c>
      <c r="O420" s="101">
        <f t="shared" si="268"/>
        <v>876884.07236446813</v>
      </c>
      <c r="P420" s="102">
        <f t="shared" si="302"/>
        <v>5.3313947384663713E-4</v>
      </c>
      <c r="Q420" s="101">
        <f t="shared" si="269"/>
        <v>908178.475449402</v>
      </c>
      <c r="R420" s="101">
        <f t="shared" si="270"/>
        <v>25.324256188985611</v>
      </c>
      <c r="S420" s="101">
        <f t="shared" si="271"/>
        <v>25</v>
      </c>
      <c r="T420" s="101">
        <f t="shared" si="272"/>
        <v>25</v>
      </c>
      <c r="U420" s="101">
        <f t="shared" si="273"/>
        <v>896550</v>
      </c>
      <c r="V420" s="103" t="str">
        <f t="shared" si="274"/>
        <v>N/D</v>
      </c>
      <c r="W420" s="104" t="str">
        <f t="shared" si="275"/>
        <v xml:space="preserve"> </v>
      </c>
      <c r="X420" s="70" t="str">
        <f t="shared" si="276"/>
        <v xml:space="preserve"> </v>
      </c>
      <c r="Y420" s="69">
        <f t="shared" si="277"/>
        <v>25</v>
      </c>
      <c r="Z420" s="105">
        <f t="shared" si="278"/>
        <v>896550</v>
      </c>
      <c r="AA420" s="62">
        <f t="shared" si="279"/>
        <v>1937239.2824955352</v>
      </c>
      <c r="AB420" s="106">
        <f t="shared" si="280"/>
        <v>753625</v>
      </c>
      <c r="AC420" s="107" t="str">
        <f t="shared" si="281"/>
        <v>0</v>
      </c>
      <c r="AD420" s="108">
        <f t="shared" si="282"/>
        <v>0</v>
      </c>
      <c r="AE420" s="106">
        <f t="shared" si="283"/>
        <v>753625</v>
      </c>
      <c r="AF420" s="109">
        <f t="shared" si="284"/>
        <v>1183614.2824955352</v>
      </c>
      <c r="AG420" s="101">
        <f t="shared" si="285"/>
        <v>28</v>
      </c>
      <c r="AH420" s="70" t="str">
        <f t="shared" si="286"/>
        <v xml:space="preserve"> </v>
      </c>
      <c r="AI420" s="69">
        <f t="shared" si="287"/>
        <v>28</v>
      </c>
      <c r="AJ420" s="105">
        <f t="shared" si="288"/>
        <v>1191540</v>
      </c>
      <c r="AK420" s="110">
        <f t="shared" si="289"/>
        <v>25</v>
      </c>
      <c r="AL420" s="111">
        <f t="shared" si="290"/>
        <v>28</v>
      </c>
      <c r="AM420" s="62">
        <f t="shared" si="291"/>
        <v>1945165</v>
      </c>
      <c r="AN420" s="62">
        <f t="shared" si="292"/>
        <v>6371.1</v>
      </c>
      <c r="AO420" s="62">
        <f t="shared" si="260"/>
        <v>1938793.9</v>
      </c>
      <c r="AP420" s="60">
        <f t="shared" si="293"/>
        <v>28</v>
      </c>
      <c r="AQ420" s="62">
        <f t="shared" si="294"/>
        <v>347480</v>
      </c>
      <c r="AR420" s="60">
        <f t="shared" si="295"/>
        <v>25</v>
      </c>
      <c r="AS420" s="62">
        <f t="shared" si="296"/>
        <v>753625</v>
      </c>
      <c r="AT420" s="112">
        <f t="shared" si="297"/>
        <v>28</v>
      </c>
      <c r="AU420" s="62">
        <f t="shared" si="298"/>
        <v>837688.89999999991</v>
      </c>
      <c r="AV420" s="113">
        <f t="shared" si="299"/>
        <v>53</v>
      </c>
      <c r="AW420" s="62">
        <f t="shared" si="300"/>
        <v>2835343.9</v>
      </c>
    </row>
    <row r="421" spans="2:49" s="114" customFormat="1" hidden="1" x14ac:dyDescent="0.25">
      <c r="B421" s="60" t="s">
        <v>813</v>
      </c>
      <c r="C421" s="2" t="str">
        <f t="shared" si="301"/>
        <v>06</v>
      </c>
      <c r="D421" s="60" t="s">
        <v>814</v>
      </c>
      <c r="E421" s="43">
        <v>124</v>
      </c>
      <c r="F421" s="60">
        <v>0</v>
      </c>
      <c r="G421" s="60">
        <v>5609.8</v>
      </c>
      <c r="H421" s="43">
        <f t="shared" si="261"/>
        <v>124</v>
      </c>
      <c r="I421" s="44">
        <f t="shared" si="262"/>
        <v>1.474195047893506E-4</v>
      </c>
      <c r="J421" s="44">
        <f t="shared" si="263"/>
        <v>1.1659687967764709</v>
      </c>
      <c r="K421" s="45">
        <f t="shared" si="264"/>
        <v>0</v>
      </c>
      <c r="L421" s="44">
        <f t="shared" si="265"/>
        <v>1.7188654262062232E-4</v>
      </c>
      <c r="M421" s="44">
        <f t="shared" si="266"/>
        <v>1.7910780922349403E-4</v>
      </c>
      <c r="N421" s="62">
        <f t="shared" si="267"/>
        <v>305101.8825300234</v>
      </c>
      <c r="O421" s="101">
        <f t="shared" si="268"/>
        <v>305101.8825300234</v>
      </c>
      <c r="P421" s="102">
        <f t="shared" si="302"/>
        <v>1.8549984228025343E-4</v>
      </c>
      <c r="Q421" s="101">
        <f t="shared" si="269"/>
        <v>315990.41568369459</v>
      </c>
      <c r="R421" s="101">
        <f t="shared" si="270"/>
        <v>8.8112881513494674</v>
      </c>
      <c r="S421" s="101">
        <f t="shared" si="271"/>
        <v>9</v>
      </c>
      <c r="T421" s="101">
        <f t="shared" si="272"/>
        <v>10</v>
      </c>
      <c r="U421" s="101">
        <f t="shared" si="273"/>
        <v>358620</v>
      </c>
      <c r="V421" s="103" t="str">
        <f t="shared" si="274"/>
        <v>N/D</v>
      </c>
      <c r="W421" s="104" t="str">
        <f t="shared" si="275"/>
        <v xml:space="preserve"> </v>
      </c>
      <c r="X421" s="70" t="str">
        <f t="shared" si="276"/>
        <v xml:space="preserve"> </v>
      </c>
      <c r="Y421" s="69">
        <f t="shared" si="277"/>
        <v>10</v>
      </c>
      <c r="Z421" s="105">
        <f t="shared" si="278"/>
        <v>358620</v>
      </c>
      <c r="AA421" s="62">
        <f t="shared" si="279"/>
        <v>674040.46969031193</v>
      </c>
      <c r="AB421" s="106">
        <f t="shared" si="280"/>
        <v>301450</v>
      </c>
      <c r="AC421" s="107" t="str">
        <f t="shared" si="281"/>
        <v>0</v>
      </c>
      <c r="AD421" s="108">
        <f t="shared" si="282"/>
        <v>0</v>
      </c>
      <c r="AE421" s="106">
        <f t="shared" si="283"/>
        <v>301450</v>
      </c>
      <c r="AF421" s="109">
        <f t="shared" si="284"/>
        <v>372590.46969031193</v>
      </c>
      <c r="AG421" s="101">
        <f t="shared" si="285"/>
        <v>9</v>
      </c>
      <c r="AH421" s="70" t="str">
        <f t="shared" si="286"/>
        <v xml:space="preserve"> </v>
      </c>
      <c r="AI421" s="69">
        <f t="shared" si="287"/>
        <v>9</v>
      </c>
      <c r="AJ421" s="105">
        <f t="shared" si="288"/>
        <v>382995</v>
      </c>
      <c r="AK421" s="110">
        <f t="shared" si="289"/>
        <v>10</v>
      </c>
      <c r="AL421" s="111">
        <f t="shared" si="290"/>
        <v>9</v>
      </c>
      <c r="AM421" s="62">
        <f t="shared" si="291"/>
        <v>684445</v>
      </c>
      <c r="AN421" s="62">
        <f t="shared" si="292"/>
        <v>2241.8000000000002</v>
      </c>
      <c r="AO421" s="62">
        <f t="shared" si="260"/>
        <v>682203.2</v>
      </c>
      <c r="AP421" s="60">
        <f t="shared" si="293"/>
        <v>9</v>
      </c>
      <c r="AQ421" s="62">
        <f t="shared" si="294"/>
        <v>111690</v>
      </c>
      <c r="AR421" s="60">
        <f t="shared" si="295"/>
        <v>10</v>
      </c>
      <c r="AS421" s="62">
        <f t="shared" si="296"/>
        <v>301450</v>
      </c>
      <c r="AT421" s="112">
        <f t="shared" si="297"/>
        <v>9</v>
      </c>
      <c r="AU421" s="62">
        <f t="shared" si="298"/>
        <v>269063.19999999995</v>
      </c>
      <c r="AV421" s="113">
        <f t="shared" si="299"/>
        <v>19</v>
      </c>
      <c r="AW421" s="62">
        <f t="shared" si="300"/>
        <v>1040823.2</v>
      </c>
    </row>
    <row r="422" spans="2:49" s="114" customFormat="1" hidden="1" x14ac:dyDescent="0.25">
      <c r="B422" s="60" t="s">
        <v>815</v>
      </c>
      <c r="C422" s="2" t="str">
        <f t="shared" si="301"/>
        <v>06</v>
      </c>
      <c r="D422" s="60" t="s">
        <v>816</v>
      </c>
      <c r="E422" s="43">
        <v>301</v>
      </c>
      <c r="F422" s="60">
        <v>0</v>
      </c>
      <c r="G422" s="60">
        <v>5812.33</v>
      </c>
      <c r="H422" s="43">
        <f t="shared" si="261"/>
        <v>301</v>
      </c>
      <c r="I422" s="44">
        <f t="shared" si="262"/>
        <v>3.5784895920640752E-4</v>
      </c>
      <c r="J422" s="44">
        <f t="shared" si="263"/>
        <v>1.1253407422077975</v>
      </c>
      <c r="K422" s="45">
        <f t="shared" si="264"/>
        <v>0</v>
      </c>
      <c r="L422" s="44">
        <f t="shared" si="265"/>
        <v>4.0270201335162645E-4</v>
      </c>
      <c r="M422" s="44">
        <f t="shared" si="266"/>
        <v>4.1962025811697554E-4</v>
      </c>
      <c r="N422" s="62">
        <f t="shared" si="267"/>
        <v>714803.73331722908</v>
      </c>
      <c r="O422" s="101">
        <f t="shared" si="268"/>
        <v>714803.73331722908</v>
      </c>
      <c r="P422" s="102">
        <f t="shared" si="302"/>
        <v>4.3459574451702797E-4</v>
      </c>
      <c r="Q422" s="101">
        <f t="shared" si="269"/>
        <v>740313.78289165837</v>
      </c>
      <c r="R422" s="101">
        <f t="shared" si="270"/>
        <v>20.643404798718933</v>
      </c>
      <c r="S422" s="101">
        <f t="shared" si="271"/>
        <v>21</v>
      </c>
      <c r="T422" s="101">
        <f t="shared" si="272"/>
        <v>21</v>
      </c>
      <c r="U422" s="101">
        <f t="shared" si="273"/>
        <v>753102</v>
      </c>
      <c r="V422" s="103" t="str">
        <f t="shared" si="274"/>
        <v>N/D</v>
      </c>
      <c r="W422" s="104" t="str">
        <f t="shared" si="275"/>
        <v xml:space="preserve"> </v>
      </c>
      <c r="X422" s="70" t="str">
        <f t="shared" si="276"/>
        <v xml:space="preserve"> </v>
      </c>
      <c r="Y422" s="69">
        <f t="shared" si="277"/>
        <v>21</v>
      </c>
      <c r="Z422" s="105">
        <f t="shared" si="278"/>
        <v>753102</v>
      </c>
      <c r="AA422" s="62">
        <f t="shared" si="279"/>
        <v>1579166.4087622324</v>
      </c>
      <c r="AB422" s="106">
        <f t="shared" si="280"/>
        <v>633045</v>
      </c>
      <c r="AC422" s="107" t="str">
        <f t="shared" si="281"/>
        <v>0</v>
      </c>
      <c r="AD422" s="108">
        <f t="shared" si="282"/>
        <v>0</v>
      </c>
      <c r="AE422" s="106">
        <f t="shared" si="283"/>
        <v>633045</v>
      </c>
      <c r="AF422" s="109">
        <f t="shared" si="284"/>
        <v>946121.4087622324</v>
      </c>
      <c r="AG422" s="101">
        <f t="shared" si="285"/>
        <v>22</v>
      </c>
      <c r="AH422" s="70" t="str">
        <f t="shared" si="286"/>
        <v xml:space="preserve"> </v>
      </c>
      <c r="AI422" s="69">
        <f t="shared" si="287"/>
        <v>22</v>
      </c>
      <c r="AJ422" s="105">
        <f t="shared" si="288"/>
        <v>936210</v>
      </c>
      <c r="AK422" s="110">
        <f t="shared" si="289"/>
        <v>21</v>
      </c>
      <c r="AL422" s="111">
        <f t="shared" si="290"/>
        <v>22</v>
      </c>
      <c r="AM422" s="62">
        <f t="shared" si="291"/>
        <v>1569255</v>
      </c>
      <c r="AN422" s="62">
        <f t="shared" si="292"/>
        <v>5139.8</v>
      </c>
      <c r="AO422" s="62">
        <f t="shared" si="260"/>
        <v>1564115.2</v>
      </c>
      <c r="AP422" s="60">
        <f t="shared" si="293"/>
        <v>22</v>
      </c>
      <c r="AQ422" s="62">
        <f t="shared" si="294"/>
        <v>273020</v>
      </c>
      <c r="AR422" s="60">
        <f t="shared" si="295"/>
        <v>21</v>
      </c>
      <c r="AS422" s="62">
        <f t="shared" si="296"/>
        <v>633045</v>
      </c>
      <c r="AT422" s="112">
        <f t="shared" si="297"/>
        <v>22</v>
      </c>
      <c r="AU422" s="62">
        <f t="shared" si="298"/>
        <v>658050.19999999995</v>
      </c>
      <c r="AV422" s="113">
        <f t="shared" si="299"/>
        <v>43</v>
      </c>
      <c r="AW422" s="62">
        <f t="shared" si="300"/>
        <v>2317217.2000000002</v>
      </c>
    </row>
    <row r="423" spans="2:49" s="114" customFormat="1" hidden="1" x14ac:dyDescent="0.25">
      <c r="B423" s="60" t="s">
        <v>817</v>
      </c>
      <c r="C423" s="2" t="str">
        <f t="shared" si="301"/>
        <v>06</v>
      </c>
      <c r="D423" s="60" t="s">
        <v>818</v>
      </c>
      <c r="E423" s="43">
        <v>268</v>
      </c>
      <c r="F423" s="60">
        <v>8</v>
      </c>
      <c r="G423" s="60">
        <v>6357.89</v>
      </c>
      <c r="H423" s="43">
        <f t="shared" si="261"/>
        <v>260</v>
      </c>
      <c r="I423" s="44">
        <f t="shared" si="262"/>
        <v>3.0910541326799318E-4</v>
      </c>
      <c r="J423" s="44">
        <f t="shared" si="263"/>
        <v>1.0287771188486505</v>
      </c>
      <c r="K423" s="45">
        <f t="shared" si="264"/>
        <v>2.9850746268656716E-2</v>
      </c>
      <c r="L423" s="44">
        <f t="shared" si="265"/>
        <v>3.1800057648236746E-4</v>
      </c>
      <c r="M423" s="44">
        <f t="shared" si="266"/>
        <v>3.3136035967211067E-4</v>
      </c>
      <c r="N423" s="62">
        <f t="shared" si="267"/>
        <v>564457.07180547225</v>
      </c>
      <c r="O423" s="101">
        <f t="shared" si="268"/>
        <v>564457.07180547225</v>
      </c>
      <c r="P423" s="102">
        <f t="shared" si="302"/>
        <v>3.4318601027833769E-4</v>
      </c>
      <c r="Q423" s="101">
        <f t="shared" si="269"/>
        <v>584601.52155193768</v>
      </c>
      <c r="R423" s="101">
        <f t="shared" si="270"/>
        <v>16.301419930621204</v>
      </c>
      <c r="S423" s="101">
        <f t="shared" si="271"/>
        <v>16</v>
      </c>
      <c r="T423" s="101">
        <f t="shared" si="272"/>
        <v>16</v>
      </c>
      <c r="U423" s="101">
        <f t="shared" si="273"/>
        <v>573792</v>
      </c>
      <c r="V423" s="103" t="str">
        <f t="shared" si="274"/>
        <v>N/D</v>
      </c>
      <c r="W423" s="104" t="str">
        <f t="shared" si="275"/>
        <v xml:space="preserve"> </v>
      </c>
      <c r="X423" s="70" t="str">
        <f t="shared" si="276"/>
        <v xml:space="preserve"> </v>
      </c>
      <c r="Y423" s="69">
        <f t="shared" si="277"/>
        <v>16</v>
      </c>
      <c r="Z423" s="105">
        <f t="shared" si="278"/>
        <v>573792</v>
      </c>
      <c r="AA423" s="62">
        <f t="shared" si="279"/>
        <v>1247015.9365940294</v>
      </c>
      <c r="AB423" s="106">
        <f t="shared" si="280"/>
        <v>482320</v>
      </c>
      <c r="AC423" s="107" t="str">
        <f t="shared" si="281"/>
        <v>0</v>
      </c>
      <c r="AD423" s="108">
        <f t="shared" si="282"/>
        <v>0</v>
      </c>
      <c r="AE423" s="106">
        <f t="shared" si="283"/>
        <v>482320</v>
      </c>
      <c r="AF423" s="109">
        <f t="shared" si="284"/>
        <v>764695.93659402942</v>
      </c>
      <c r="AG423" s="101">
        <f t="shared" si="285"/>
        <v>18</v>
      </c>
      <c r="AH423" s="70" t="str">
        <f t="shared" si="286"/>
        <v xml:space="preserve"> </v>
      </c>
      <c r="AI423" s="69">
        <f t="shared" si="287"/>
        <v>18</v>
      </c>
      <c r="AJ423" s="105">
        <f t="shared" si="288"/>
        <v>765990</v>
      </c>
      <c r="AK423" s="110">
        <f t="shared" si="289"/>
        <v>16</v>
      </c>
      <c r="AL423" s="111">
        <f t="shared" si="290"/>
        <v>18</v>
      </c>
      <c r="AM423" s="62">
        <f t="shared" si="291"/>
        <v>1248310</v>
      </c>
      <c r="AN423" s="62">
        <f t="shared" si="292"/>
        <v>4088.6</v>
      </c>
      <c r="AO423" s="62">
        <f t="shared" si="260"/>
        <v>1244221.3999999999</v>
      </c>
      <c r="AP423" s="60">
        <f t="shared" si="293"/>
        <v>18</v>
      </c>
      <c r="AQ423" s="62">
        <f t="shared" si="294"/>
        <v>223380</v>
      </c>
      <c r="AR423" s="60">
        <f t="shared" si="295"/>
        <v>16</v>
      </c>
      <c r="AS423" s="62">
        <f t="shared" si="296"/>
        <v>482320</v>
      </c>
      <c r="AT423" s="112">
        <f t="shared" si="297"/>
        <v>18</v>
      </c>
      <c r="AU423" s="62">
        <f t="shared" si="298"/>
        <v>538521.39999999991</v>
      </c>
      <c r="AV423" s="113">
        <f t="shared" si="299"/>
        <v>34</v>
      </c>
      <c r="AW423" s="62">
        <f t="shared" si="300"/>
        <v>1818013.4</v>
      </c>
    </row>
    <row r="424" spans="2:49" s="114" customFormat="1" hidden="1" x14ac:dyDescent="0.25">
      <c r="B424" s="60" t="s">
        <v>819</v>
      </c>
      <c r="C424" s="2" t="str">
        <f t="shared" si="301"/>
        <v>06</v>
      </c>
      <c r="D424" s="60" t="s">
        <v>820</v>
      </c>
      <c r="E424" s="43">
        <v>383</v>
      </c>
      <c r="F424" s="60">
        <v>113</v>
      </c>
      <c r="G424" s="60">
        <v>7497.57</v>
      </c>
      <c r="H424" s="43">
        <f t="shared" si="261"/>
        <v>270</v>
      </c>
      <c r="I424" s="44">
        <f t="shared" si="262"/>
        <v>3.2099408300906984E-4</v>
      </c>
      <c r="J424" s="44">
        <f t="shared" si="263"/>
        <v>0.872396223864085</v>
      </c>
      <c r="K424" s="45">
        <f t="shared" si="264"/>
        <v>0.29503916449086159</v>
      </c>
      <c r="L424" s="44">
        <f t="shared" si="265"/>
        <v>2.8003402589982717E-4</v>
      </c>
      <c r="M424" s="44">
        <f t="shared" si="266"/>
        <v>2.9179876517532367E-4</v>
      </c>
      <c r="N424" s="62">
        <f t="shared" si="267"/>
        <v>497065.72237638314</v>
      </c>
      <c r="O424" s="101">
        <f t="shared" si="268"/>
        <v>497065.72237638314</v>
      </c>
      <c r="P424" s="102">
        <f t="shared" si="302"/>
        <v>3.0221253418410439E-4</v>
      </c>
      <c r="Q424" s="101">
        <f t="shared" si="269"/>
        <v>514805.09701664333</v>
      </c>
      <c r="R424" s="101">
        <f t="shared" si="270"/>
        <v>14.355169734444351</v>
      </c>
      <c r="S424" s="101">
        <f t="shared" si="271"/>
        <v>14</v>
      </c>
      <c r="T424" s="101">
        <f t="shared" si="272"/>
        <v>14</v>
      </c>
      <c r="U424" s="101">
        <f t="shared" si="273"/>
        <v>502068</v>
      </c>
      <c r="V424" s="103">
        <f t="shared" si="274"/>
        <v>2.8528344948445205E-4</v>
      </c>
      <c r="W424" s="104">
        <f t="shared" si="275"/>
        <v>7.6008469515174569E-4</v>
      </c>
      <c r="X424" s="70">
        <f t="shared" si="276"/>
        <v>1</v>
      </c>
      <c r="Y424" s="69">
        <f t="shared" si="277"/>
        <v>13</v>
      </c>
      <c r="Z424" s="105">
        <f t="shared" si="278"/>
        <v>466206</v>
      </c>
      <c r="AA424" s="62">
        <f t="shared" si="279"/>
        <v>1098132.893180565</v>
      </c>
      <c r="AB424" s="106">
        <f t="shared" si="280"/>
        <v>391885</v>
      </c>
      <c r="AC424" s="107" t="str">
        <f t="shared" si="281"/>
        <v>0</v>
      </c>
      <c r="AD424" s="108">
        <f t="shared" si="282"/>
        <v>0</v>
      </c>
      <c r="AE424" s="106">
        <f t="shared" si="283"/>
        <v>391885</v>
      </c>
      <c r="AF424" s="109">
        <f t="shared" si="284"/>
        <v>706247.89318056498</v>
      </c>
      <c r="AG424" s="101">
        <f t="shared" si="285"/>
        <v>17</v>
      </c>
      <c r="AH424" s="70">
        <f t="shared" si="286"/>
        <v>0</v>
      </c>
      <c r="AI424" s="69">
        <f t="shared" si="287"/>
        <v>17</v>
      </c>
      <c r="AJ424" s="105">
        <f t="shared" si="288"/>
        <v>723435</v>
      </c>
      <c r="AK424" s="110">
        <f t="shared" si="289"/>
        <v>13</v>
      </c>
      <c r="AL424" s="111">
        <f t="shared" si="290"/>
        <v>17</v>
      </c>
      <c r="AM424" s="62">
        <f t="shared" si="291"/>
        <v>1115320</v>
      </c>
      <c r="AN424" s="62">
        <f t="shared" si="292"/>
        <v>3653</v>
      </c>
      <c r="AO424" s="62">
        <f t="shared" si="260"/>
        <v>1111667</v>
      </c>
      <c r="AP424" s="60">
        <f t="shared" si="293"/>
        <v>17</v>
      </c>
      <c r="AQ424" s="62">
        <f t="shared" si="294"/>
        <v>210970</v>
      </c>
      <c r="AR424" s="60">
        <f t="shared" si="295"/>
        <v>13</v>
      </c>
      <c r="AS424" s="62">
        <f t="shared" si="296"/>
        <v>391885</v>
      </c>
      <c r="AT424" s="112">
        <f t="shared" si="297"/>
        <v>17</v>
      </c>
      <c r="AU424" s="62">
        <f t="shared" si="298"/>
        <v>508812</v>
      </c>
      <c r="AV424" s="113">
        <f t="shared" si="299"/>
        <v>30</v>
      </c>
      <c r="AW424" s="62">
        <f t="shared" si="300"/>
        <v>1577873</v>
      </c>
    </row>
    <row r="425" spans="2:49" s="114" customFormat="1" hidden="1" x14ac:dyDescent="0.25">
      <c r="B425" s="60" t="s">
        <v>821</v>
      </c>
      <c r="C425" s="2" t="str">
        <f t="shared" si="301"/>
        <v>06</v>
      </c>
      <c r="D425" s="60" t="s">
        <v>822</v>
      </c>
      <c r="E425" s="43">
        <v>209</v>
      </c>
      <c r="F425" s="60">
        <v>15</v>
      </c>
      <c r="G425" s="60">
        <v>5823.19</v>
      </c>
      <c r="H425" s="43">
        <f t="shared" si="261"/>
        <v>194</v>
      </c>
      <c r="I425" s="44">
        <f t="shared" si="262"/>
        <v>2.3064019297688724E-4</v>
      </c>
      <c r="J425" s="44">
        <f t="shared" si="263"/>
        <v>1.1232420299108647</v>
      </c>
      <c r="K425" s="45">
        <f t="shared" si="264"/>
        <v>7.1770334928229665E-2</v>
      </c>
      <c r="L425" s="44">
        <f t="shared" si="265"/>
        <v>2.590647585383924E-4</v>
      </c>
      <c r="M425" s="44">
        <f t="shared" si="266"/>
        <v>2.6994854071407665E-4</v>
      </c>
      <c r="N425" s="62">
        <f t="shared" si="267"/>
        <v>459844.87396261358</v>
      </c>
      <c r="O425" s="101">
        <f t="shared" si="268"/>
        <v>459844.87396261358</v>
      </c>
      <c r="P425" s="102">
        <f t="shared" si="302"/>
        <v>2.7958251481799299E-4</v>
      </c>
      <c r="Q425" s="101">
        <f t="shared" si="269"/>
        <v>476255.90399024682</v>
      </c>
      <c r="R425" s="101">
        <f t="shared" si="270"/>
        <v>13.280238246340048</v>
      </c>
      <c r="S425" s="101">
        <f t="shared" si="271"/>
        <v>13</v>
      </c>
      <c r="T425" s="101">
        <f t="shared" si="272"/>
        <v>13</v>
      </c>
      <c r="U425" s="101">
        <f t="shared" si="273"/>
        <v>466206</v>
      </c>
      <c r="V425" s="103" t="str">
        <f t="shared" si="274"/>
        <v>N/D</v>
      </c>
      <c r="W425" s="104" t="str">
        <f t="shared" si="275"/>
        <v xml:space="preserve"> </v>
      </c>
      <c r="X425" s="70" t="str">
        <f t="shared" si="276"/>
        <v xml:space="preserve"> </v>
      </c>
      <c r="Y425" s="69">
        <f t="shared" si="277"/>
        <v>13</v>
      </c>
      <c r="Z425" s="105">
        <f t="shared" si="278"/>
        <v>466206</v>
      </c>
      <c r="AA425" s="62">
        <f t="shared" si="279"/>
        <v>1015903.4492353271</v>
      </c>
      <c r="AB425" s="106">
        <f t="shared" si="280"/>
        <v>391885</v>
      </c>
      <c r="AC425" s="107" t="str">
        <f t="shared" si="281"/>
        <v>0</v>
      </c>
      <c r="AD425" s="108">
        <f t="shared" si="282"/>
        <v>0</v>
      </c>
      <c r="AE425" s="106">
        <f t="shared" si="283"/>
        <v>391885</v>
      </c>
      <c r="AF425" s="109">
        <f t="shared" si="284"/>
        <v>624018.44923532708</v>
      </c>
      <c r="AG425" s="101">
        <f t="shared" si="285"/>
        <v>15</v>
      </c>
      <c r="AH425" s="70" t="str">
        <f t="shared" si="286"/>
        <v xml:space="preserve"> </v>
      </c>
      <c r="AI425" s="69">
        <f t="shared" si="287"/>
        <v>15</v>
      </c>
      <c r="AJ425" s="105">
        <f t="shared" si="288"/>
        <v>638325</v>
      </c>
      <c r="AK425" s="110">
        <f t="shared" si="289"/>
        <v>13</v>
      </c>
      <c r="AL425" s="111">
        <f t="shared" si="290"/>
        <v>15</v>
      </c>
      <c r="AM425" s="62">
        <f t="shared" si="291"/>
        <v>1030210</v>
      </c>
      <c r="AN425" s="62">
        <f t="shared" si="292"/>
        <v>3374.3</v>
      </c>
      <c r="AO425" s="62">
        <f t="shared" si="260"/>
        <v>1026835.7</v>
      </c>
      <c r="AP425" s="60">
        <f t="shared" si="293"/>
        <v>15</v>
      </c>
      <c r="AQ425" s="62">
        <f t="shared" si="294"/>
        <v>186150</v>
      </c>
      <c r="AR425" s="60">
        <f t="shared" si="295"/>
        <v>13</v>
      </c>
      <c r="AS425" s="62">
        <f t="shared" si="296"/>
        <v>391885</v>
      </c>
      <c r="AT425" s="112">
        <f t="shared" si="297"/>
        <v>15</v>
      </c>
      <c r="AU425" s="62">
        <f t="shared" si="298"/>
        <v>448800.69999999995</v>
      </c>
      <c r="AV425" s="113">
        <f t="shared" si="299"/>
        <v>28</v>
      </c>
      <c r="AW425" s="62">
        <f t="shared" si="300"/>
        <v>1493041.7</v>
      </c>
    </row>
    <row r="426" spans="2:49" s="114" customFormat="1" hidden="1" x14ac:dyDescent="0.25">
      <c r="B426" s="60" t="s">
        <v>823</v>
      </c>
      <c r="C426" s="2" t="str">
        <f t="shared" si="301"/>
        <v>06</v>
      </c>
      <c r="D426" s="60" t="s">
        <v>824</v>
      </c>
      <c r="E426" s="43">
        <v>390</v>
      </c>
      <c r="F426" s="60">
        <v>30</v>
      </c>
      <c r="G426" s="60">
        <v>6446.26</v>
      </c>
      <c r="H426" s="43">
        <f t="shared" si="261"/>
        <v>360</v>
      </c>
      <c r="I426" s="44">
        <f t="shared" si="262"/>
        <v>4.2799211067875981E-4</v>
      </c>
      <c r="J426" s="44">
        <f t="shared" si="263"/>
        <v>1.0146738971367348</v>
      </c>
      <c r="K426" s="45">
        <f t="shared" si="264"/>
        <v>7.6923076923076927E-2</v>
      </c>
      <c r="L426" s="44">
        <f t="shared" si="265"/>
        <v>4.3427242288619398E-4</v>
      </c>
      <c r="M426" s="44">
        <f t="shared" si="266"/>
        <v>4.5251699803515048E-4</v>
      </c>
      <c r="N426" s="62">
        <f t="shared" si="267"/>
        <v>770841.81072797754</v>
      </c>
      <c r="O426" s="101">
        <f t="shared" si="268"/>
        <v>770841.81072797754</v>
      </c>
      <c r="P426" s="102">
        <f t="shared" si="302"/>
        <v>4.6866650945358827E-4</v>
      </c>
      <c r="Q426" s="101">
        <f t="shared" si="269"/>
        <v>798351.75770944706</v>
      </c>
      <c r="R426" s="101">
        <f t="shared" si="270"/>
        <v>22.261774516464421</v>
      </c>
      <c r="S426" s="101">
        <f t="shared" si="271"/>
        <v>22</v>
      </c>
      <c r="T426" s="101">
        <f t="shared" si="272"/>
        <v>22</v>
      </c>
      <c r="U426" s="101">
        <f t="shared" si="273"/>
        <v>788964</v>
      </c>
      <c r="V426" s="103" t="str">
        <f t="shared" si="274"/>
        <v>N/D</v>
      </c>
      <c r="W426" s="104" t="str">
        <f t="shared" si="275"/>
        <v xml:space="preserve"> </v>
      </c>
      <c r="X426" s="70" t="str">
        <f t="shared" si="276"/>
        <v xml:space="preserve"> </v>
      </c>
      <c r="Y426" s="69">
        <f t="shared" si="277"/>
        <v>22</v>
      </c>
      <c r="Z426" s="105">
        <f t="shared" si="278"/>
        <v>788964</v>
      </c>
      <c r="AA426" s="62">
        <f t="shared" si="279"/>
        <v>1702967.4541876605</v>
      </c>
      <c r="AB426" s="106">
        <f t="shared" si="280"/>
        <v>663190</v>
      </c>
      <c r="AC426" s="107" t="str">
        <f t="shared" si="281"/>
        <v>0</v>
      </c>
      <c r="AD426" s="108">
        <f t="shared" si="282"/>
        <v>0</v>
      </c>
      <c r="AE426" s="106">
        <f t="shared" si="283"/>
        <v>663190</v>
      </c>
      <c r="AF426" s="109">
        <f t="shared" si="284"/>
        <v>1039777.4541876605</v>
      </c>
      <c r="AG426" s="101">
        <f t="shared" si="285"/>
        <v>24</v>
      </c>
      <c r="AH426" s="70" t="str">
        <f t="shared" si="286"/>
        <v xml:space="preserve"> </v>
      </c>
      <c r="AI426" s="69">
        <f t="shared" si="287"/>
        <v>24</v>
      </c>
      <c r="AJ426" s="105">
        <f t="shared" si="288"/>
        <v>1021320</v>
      </c>
      <c r="AK426" s="110">
        <f t="shared" si="289"/>
        <v>22</v>
      </c>
      <c r="AL426" s="111">
        <f t="shared" si="290"/>
        <v>24</v>
      </c>
      <c r="AM426" s="62">
        <f t="shared" si="291"/>
        <v>1684510</v>
      </c>
      <c r="AN426" s="62">
        <f t="shared" si="292"/>
        <v>5517.3</v>
      </c>
      <c r="AO426" s="62">
        <f t="shared" si="260"/>
        <v>1678992.7</v>
      </c>
      <c r="AP426" s="60">
        <f t="shared" si="293"/>
        <v>24</v>
      </c>
      <c r="AQ426" s="62">
        <f t="shared" si="294"/>
        <v>297840</v>
      </c>
      <c r="AR426" s="60">
        <f t="shared" si="295"/>
        <v>22</v>
      </c>
      <c r="AS426" s="62">
        <f t="shared" si="296"/>
        <v>663190</v>
      </c>
      <c r="AT426" s="112">
        <f t="shared" si="297"/>
        <v>24</v>
      </c>
      <c r="AU426" s="62">
        <f t="shared" si="298"/>
        <v>717962.7</v>
      </c>
      <c r="AV426" s="113">
        <f t="shared" si="299"/>
        <v>46</v>
      </c>
      <c r="AW426" s="62">
        <f t="shared" si="300"/>
        <v>2467956.7000000002</v>
      </c>
    </row>
    <row r="427" spans="2:49" s="114" customFormat="1" hidden="1" x14ac:dyDescent="0.25">
      <c r="B427" s="60" t="s">
        <v>825</v>
      </c>
      <c r="C427" s="2" t="str">
        <f t="shared" si="301"/>
        <v>06</v>
      </c>
      <c r="D427" s="60" t="s">
        <v>826</v>
      </c>
      <c r="E427" s="43">
        <v>380</v>
      </c>
      <c r="F427" s="60">
        <v>15</v>
      </c>
      <c r="G427" s="60">
        <v>6303.16</v>
      </c>
      <c r="H427" s="43">
        <f t="shared" si="261"/>
        <v>365</v>
      </c>
      <c r="I427" s="44">
        <f t="shared" si="262"/>
        <v>4.3393644554929814E-4</v>
      </c>
      <c r="J427" s="44">
        <f t="shared" si="263"/>
        <v>1.0377099353588752</v>
      </c>
      <c r="K427" s="45">
        <f t="shared" si="264"/>
        <v>3.9473684210526314E-2</v>
      </c>
      <c r="L427" s="44">
        <f t="shared" si="265"/>
        <v>4.5030016086082227E-4</v>
      </c>
      <c r="M427" s="44">
        <f t="shared" si="266"/>
        <v>4.692180904631941E-4</v>
      </c>
      <c r="N427" s="62">
        <f t="shared" si="267"/>
        <v>799291.35048950592</v>
      </c>
      <c r="O427" s="101">
        <f t="shared" si="268"/>
        <v>799291.35048950592</v>
      </c>
      <c r="P427" s="102">
        <f t="shared" si="302"/>
        <v>4.8596363359765184E-4</v>
      </c>
      <c r="Q427" s="101">
        <f t="shared" si="269"/>
        <v>827816.60997685487</v>
      </c>
      <c r="R427" s="101">
        <f t="shared" si="270"/>
        <v>23.083392169339547</v>
      </c>
      <c r="S427" s="101">
        <f t="shared" si="271"/>
        <v>23</v>
      </c>
      <c r="T427" s="101">
        <f t="shared" si="272"/>
        <v>23</v>
      </c>
      <c r="U427" s="101">
        <f t="shared" si="273"/>
        <v>824826</v>
      </c>
      <c r="V427" s="103" t="str">
        <f t="shared" si="274"/>
        <v>N/D</v>
      </c>
      <c r="W427" s="104" t="str">
        <f t="shared" si="275"/>
        <v xml:space="preserve"> </v>
      </c>
      <c r="X427" s="70" t="str">
        <f t="shared" si="276"/>
        <v xml:space="preserve"> </v>
      </c>
      <c r="Y427" s="69">
        <f t="shared" si="277"/>
        <v>23</v>
      </c>
      <c r="Z427" s="105">
        <f t="shared" si="278"/>
        <v>824826</v>
      </c>
      <c r="AA427" s="62">
        <f t="shared" si="279"/>
        <v>1765819.0530841264</v>
      </c>
      <c r="AB427" s="106">
        <f t="shared" si="280"/>
        <v>693335</v>
      </c>
      <c r="AC427" s="107" t="str">
        <f t="shared" si="281"/>
        <v>0</v>
      </c>
      <c r="AD427" s="108">
        <f t="shared" si="282"/>
        <v>0</v>
      </c>
      <c r="AE427" s="106">
        <f t="shared" si="283"/>
        <v>693335</v>
      </c>
      <c r="AF427" s="109">
        <f t="shared" si="284"/>
        <v>1072484.0530841264</v>
      </c>
      <c r="AG427" s="101">
        <f t="shared" si="285"/>
        <v>25</v>
      </c>
      <c r="AH427" s="70" t="str">
        <f t="shared" si="286"/>
        <v xml:space="preserve"> </v>
      </c>
      <c r="AI427" s="69">
        <f t="shared" si="287"/>
        <v>25</v>
      </c>
      <c r="AJ427" s="105">
        <f t="shared" si="288"/>
        <v>1063875</v>
      </c>
      <c r="AK427" s="110">
        <f t="shared" si="289"/>
        <v>23</v>
      </c>
      <c r="AL427" s="111">
        <f t="shared" si="290"/>
        <v>25</v>
      </c>
      <c r="AM427" s="62">
        <f t="shared" si="291"/>
        <v>1757210</v>
      </c>
      <c r="AN427" s="62">
        <f t="shared" si="292"/>
        <v>5755.4</v>
      </c>
      <c r="AO427" s="62">
        <f t="shared" si="260"/>
        <v>1751454.6</v>
      </c>
      <c r="AP427" s="60">
        <f t="shared" si="293"/>
        <v>25</v>
      </c>
      <c r="AQ427" s="62">
        <f t="shared" si="294"/>
        <v>310250</v>
      </c>
      <c r="AR427" s="60">
        <f t="shared" si="295"/>
        <v>23</v>
      </c>
      <c r="AS427" s="62">
        <f t="shared" si="296"/>
        <v>693335</v>
      </c>
      <c r="AT427" s="112">
        <f t="shared" si="297"/>
        <v>25</v>
      </c>
      <c r="AU427" s="62">
        <f t="shared" si="298"/>
        <v>747869.60000000009</v>
      </c>
      <c r="AV427" s="113">
        <f t="shared" si="299"/>
        <v>48</v>
      </c>
      <c r="AW427" s="62">
        <f t="shared" si="300"/>
        <v>2576280.6</v>
      </c>
    </row>
    <row r="428" spans="2:49" s="114" customFormat="1" hidden="1" x14ac:dyDescent="0.25">
      <c r="B428" s="60" t="s">
        <v>827</v>
      </c>
      <c r="C428" s="2" t="str">
        <f t="shared" si="301"/>
        <v>06</v>
      </c>
      <c r="D428" s="60" t="s">
        <v>828</v>
      </c>
      <c r="E428" s="43">
        <v>79</v>
      </c>
      <c r="F428" s="60">
        <v>0</v>
      </c>
      <c r="G428" s="60">
        <v>6249.7</v>
      </c>
      <c r="H428" s="43">
        <f t="shared" si="261"/>
        <v>79</v>
      </c>
      <c r="I428" s="44">
        <f t="shared" si="262"/>
        <v>9.3920490954505628E-5</v>
      </c>
      <c r="J428" s="44">
        <f t="shared" si="263"/>
        <v>1.0465865171378863</v>
      </c>
      <c r="K428" s="45">
        <f t="shared" si="264"/>
        <v>0</v>
      </c>
      <c r="L428" s="44">
        <f t="shared" si="265"/>
        <v>9.8295919515956398E-5</v>
      </c>
      <c r="M428" s="44">
        <f t="shared" si="266"/>
        <v>1.0242551005851456E-4</v>
      </c>
      <c r="N428" s="62">
        <f t="shared" si="267"/>
        <v>174477.12678432709</v>
      </c>
      <c r="O428" s="101">
        <f t="shared" si="268"/>
        <v>0</v>
      </c>
      <c r="P428" s="102">
        <f t="shared" si="302"/>
        <v>0</v>
      </c>
      <c r="Q428" s="101">
        <f t="shared" si="269"/>
        <v>0</v>
      </c>
      <c r="R428" s="101">
        <f t="shared" si="270"/>
        <v>0</v>
      </c>
      <c r="S428" s="101">
        <f t="shared" si="271"/>
        <v>0</v>
      </c>
      <c r="T428" s="101">
        <f t="shared" si="272"/>
        <v>0</v>
      </c>
      <c r="U428" s="101">
        <f t="shared" si="273"/>
        <v>0</v>
      </c>
      <c r="V428" s="103" t="str">
        <f t="shared" si="274"/>
        <v>N/D</v>
      </c>
      <c r="W428" s="104" t="str">
        <f t="shared" si="275"/>
        <v xml:space="preserve"> </v>
      </c>
      <c r="X428" s="70" t="str">
        <f t="shared" si="276"/>
        <v xml:space="preserve"> </v>
      </c>
      <c r="Y428" s="69">
        <f t="shared" si="277"/>
        <v>0</v>
      </c>
      <c r="Z428" s="105">
        <f t="shared" si="278"/>
        <v>0</v>
      </c>
      <c r="AA428" s="62">
        <f t="shared" si="279"/>
        <v>385460.23876581987</v>
      </c>
      <c r="AB428" s="106">
        <f t="shared" si="280"/>
        <v>0</v>
      </c>
      <c r="AC428" s="107">
        <f t="shared" si="281"/>
        <v>425550</v>
      </c>
      <c r="AD428" s="108">
        <f t="shared" si="282"/>
        <v>10</v>
      </c>
      <c r="AE428" s="106">
        <f t="shared" si="283"/>
        <v>425550</v>
      </c>
      <c r="AF428" s="109">
        <f t="shared" si="284"/>
        <v>0</v>
      </c>
      <c r="AG428" s="101">
        <f t="shared" si="285"/>
        <v>0</v>
      </c>
      <c r="AH428" s="70" t="str">
        <f t="shared" si="286"/>
        <v xml:space="preserve"> </v>
      </c>
      <c r="AI428" s="69">
        <f t="shared" si="287"/>
        <v>10</v>
      </c>
      <c r="AJ428" s="105">
        <f t="shared" si="288"/>
        <v>425550</v>
      </c>
      <c r="AK428" s="110">
        <f t="shared" si="289"/>
        <v>0</v>
      </c>
      <c r="AL428" s="111">
        <f t="shared" si="290"/>
        <v>10</v>
      </c>
      <c r="AM428" s="62">
        <f t="shared" si="291"/>
        <v>425550</v>
      </c>
      <c r="AN428" s="62">
        <f t="shared" si="292"/>
        <v>1393.8</v>
      </c>
      <c r="AO428" s="62">
        <f t="shared" ref="AO428:AO491" si="303">AM428-AN428</f>
        <v>424156.2</v>
      </c>
      <c r="AP428" s="60">
        <f t="shared" si="293"/>
        <v>10</v>
      </c>
      <c r="AQ428" s="62">
        <f t="shared" si="294"/>
        <v>124100</v>
      </c>
      <c r="AR428" s="60">
        <f t="shared" si="295"/>
        <v>0</v>
      </c>
      <c r="AS428" s="62">
        <f t="shared" si="296"/>
        <v>0</v>
      </c>
      <c r="AT428" s="112">
        <f t="shared" si="297"/>
        <v>10</v>
      </c>
      <c r="AU428" s="62">
        <f t="shared" si="298"/>
        <v>300056.2</v>
      </c>
      <c r="AV428" s="113">
        <f t="shared" si="299"/>
        <v>10</v>
      </c>
      <c r="AW428" s="62">
        <f t="shared" si="300"/>
        <v>424156.2</v>
      </c>
    </row>
    <row r="429" spans="2:49" s="114" customFormat="1" hidden="1" x14ac:dyDescent="0.25">
      <c r="B429" s="60" t="s">
        <v>829</v>
      </c>
      <c r="C429" s="2" t="str">
        <f t="shared" si="301"/>
        <v>06</v>
      </c>
      <c r="D429" s="60" t="s">
        <v>830</v>
      </c>
      <c r="E429" s="43">
        <v>348</v>
      </c>
      <c r="F429" s="60">
        <v>30</v>
      </c>
      <c r="G429" s="60">
        <v>6534.33</v>
      </c>
      <c r="H429" s="43">
        <f t="shared" si="261"/>
        <v>318</v>
      </c>
      <c r="I429" s="44">
        <f t="shared" si="262"/>
        <v>3.7805969776623784E-4</v>
      </c>
      <c r="J429" s="44">
        <f t="shared" si="263"/>
        <v>1.00099807572569</v>
      </c>
      <c r="K429" s="45">
        <f t="shared" si="264"/>
        <v>8.6206896551724144E-2</v>
      </c>
      <c r="L429" s="44">
        <f t="shared" si="265"/>
        <v>3.7843702997344004E-4</v>
      </c>
      <c r="M429" s="44">
        <f t="shared" si="266"/>
        <v>3.9433585860872665E-4</v>
      </c>
      <c r="N429" s="62">
        <f t="shared" si="267"/>
        <v>671732.92628735874</v>
      </c>
      <c r="O429" s="101">
        <f t="shared" si="268"/>
        <v>671732.92628735874</v>
      </c>
      <c r="P429" s="102">
        <f t="shared" si="302"/>
        <v>4.0840899062134209E-4</v>
      </c>
      <c r="Q429" s="101">
        <f t="shared" si="269"/>
        <v>695705.8568299053</v>
      </c>
      <c r="R429" s="101">
        <f t="shared" si="270"/>
        <v>19.399527545309947</v>
      </c>
      <c r="S429" s="101">
        <f t="shared" si="271"/>
        <v>19</v>
      </c>
      <c r="T429" s="101">
        <f t="shared" si="272"/>
        <v>19</v>
      </c>
      <c r="U429" s="101">
        <f t="shared" si="273"/>
        <v>681378</v>
      </c>
      <c r="V429" s="103" t="str">
        <f t="shared" si="274"/>
        <v>N/D</v>
      </c>
      <c r="W429" s="104" t="str">
        <f t="shared" si="275"/>
        <v xml:space="preserve"> </v>
      </c>
      <c r="X429" s="70" t="str">
        <f t="shared" si="276"/>
        <v xml:space="preserve"> </v>
      </c>
      <c r="Y429" s="69">
        <f t="shared" si="277"/>
        <v>19</v>
      </c>
      <c r="Z429" s="105">
        <f t="shared" si="278"/>
        <v>681378</v>
      </c>
      <c r="AA429" s="62">
        <f t="shared" si="279"/>
        <v>1484013.0561850069</v>
      </c>
      <c r="AB429" s="106">
        <f t="shared" si="280"/>
        <v>572755</v>
      </c>
      <c r="AC429" s="107" t="str">
        <f t="shared" si="281"/>
        <v>0</v>
      </c>
      <c r="AD429" s="108">
        <f t="shared" si="282"/>
        <v>0</v>
      </c>
      <c r="AE429" s="106">
        <f t="shared" si="283"/>
        <v>572755</v>
      </c>
      <c r="AF429" s="109">
        <f t="shared" si="284"/>
        <v>911258.05618500686</v>
      </c>
      <c r="AG429" s="101">
        <f t="shared" si="285"/>
        <v>21</v>
      </c>
      <c r="AH429" s="70" t="str">
        <f t="shared" si="286"/>
        <v xml:space="preserve"> </v>
      </c>
      <c r="AI429" s="69">
        <f t="shared" si="287"/>
        <v>21</v>
      </c>
      <c r="AJ429" s="105">
        <f t="shared" si="288"/>
        <v>893655</v>
      </c>
      <c r="AK429" s="110">
        <f t="shared" si="289"/>
        <v>19</v>
      </c>
      <c r="AL429" s="111">
        <f t="shared" si="290"/>
        <v>21</v>
      </c>
      <c r="AM429" s="62">
        <f t="shared" si="291"/>
        <v>1466410</v>
      </c>
      <c r="AN429" s="62">
        <f t="shared" si="292"/>
        <v>4803</v>
      </c>
      <c r="AO429" s="62">
        <f t="shared" si="303"/>
        <v>1461607</v>
      </c>
      <c r="AP429" s="60">
        <f t="shared" si="293"/>
        <v>21</v>
      </c>
      <c r="AQ429" s="62">
        <f t="shared" si="294"/>
        <v>260610</v>
      </c>
      <c r="AR429" s="60">
        <f t="shared" si="295"/>
        <v>19</v>
      </c>
      <c r="AS429" s="62">
        <f t="shared" si="296"/>
        <v>572755</v>
      </c>
      <c r="AT429" s="112">
        <f t="shared" si="297"/>
        <v>21</v>
      </c>
      <c r="AU429" s="62">
        <f t="shared" si="298"/>
        <v>628242</v>
      </c>
      <c r="AV429" s="113">
        <f t="shared" si="299"/>
        <v>40</v>
      </c>
      <c r="AW429" s="62">
        <f t="shared" si="300"/>
        <v>2142985</v>
      </c>
    </row>
    <row r="430" spans="2:49" s="114" customFormat="1" hidden="1" x14ac:dyDescent="0.25">
      <c r="B430" s="60" t="s">
        <v>831</v>
      </c>
      <c r="C430" s="2" t="str">
        <f t="shared" si="301"/>
        <v>06</v>
      </c>
      <c r="D430" s="60" t="s">
        <v>832</v>
      </c>
      <c r="E430" s="43">
        <v>566</v>
      </c>
      <c r="F430" s="60">
        <v>84</v>
      </c>
      <c r="G430" s="60">
        <v>5953.03</v>
      </c>
      <c r="H430" s="43">
        <f t="shared" si="261"/>
        <v>482</v>
      </c>
      <c r="I430" s="44">
        <f t="shared" si="262"/>
        <v>5.7303388151989508E-4</v>
      </c>
      <c r="J430" s="44">
        <f t="shared" si="263"/>
        <v>1.098743288066186</v>
      </c>
      <c r="K430" s="45">
        <f t="shared" si="264"/>
        <v>0.14840989399293286</v>
      </c>
      <c r="L430" s="44">
        <f t="shared" si="265"/>
        <v>6.2961713115449879E-4</v>
      </c>
      <c r="M430" s="44">
        <f t="shared" si="266"/>
        <v>6.5606849315458823E-4</v>
      </c>
      <c r="N430" s="62">
        <f t="shared" si="267"/>
        <v>1117582.383470101</v>
      </c>
      <c r="O430" s="101">
        <f t="shared" si="268"/>
        <v>1117582.383470101</v>
      </c>
      <c r="P430" s="102">
        <f t="shared" si="302"/>
        <v>6.7948238847229353E-4</v>
      </c>
      <c r="Q430" s="101">
        <f t="shared" si="269"/>
        <v>1157466.8729837819</v>
      </c>
      <c r="R430" s="101">
        <f t="shared" si="270"/>
        <v>32.275580642010539</v>
      </c>
      <c r="S430" s="101">
        <f t="shared" si="271"/>
        <v>32</v>
      </c>
      <c r="T430" s="101">
        <f t="shared" si="272"/>
        <v>32</v>
      </c>
      <c r="U430" s="101">
        <f t="shared" si="273"/>
        <v>1147584</v>
      </c>
      <c r="V430" s="103" t="str">
        <f t="shared" si="274"/>
        <v>N/D</v>
      </c>
      <c r="W430" s="104" t="str">
        <f t="shared" si="275"/>
        <v xml:space="preserve"> </v>
      </c>
      <c r="X430" s="70" t="str">
        <f t="shared" si="276"/>
        <v xml:space="preserve"> </v>
      </c>
      <c r="Y430" s="69">
        <f t="shared" si="277"/>
        <v>32</v>
      </c>
      <c r="Z430" s="105">
        <f t="shared" si="278"/>
        <v>1147584</v>
      </c>
      <c r="AA430" s="62">
        <f t="shared" si="279"/>
        <v>2468997.3999019084</v>
      </c>
      <c r="AB430" s="106">
        <f t="shared" si="280"/>
        <v>964640</v>
      </c>
      <c r="AC430" s="107" t="str">
        <f t="shared" si="281"/>
        <v>0</v>
      </c>
      <c r="AD430" s="108">
        <f t="shared" si="282"/>
        <v>0</v>
      </c>
      <c r="AE430" s="106">
        <f t="shared" si="283"/>
        <v>964640</v>
      </c>
      <c r="AF430" s="109">
        <f t="shared" si="284"/>
        <v>1504357.3999019084</v>
      </c>
      <c r="AG430" s="101">
        <f t="shared" si="285"/>
        <v>35</v>
      </c>
      <c r="AH430" s="70" t="str">
        <f t="shared" si="286"/>
        <v xml:space="preserve"> </v>
      </c>
      <c r="AI430" s="69">
        <f t="shared" si="287"/>
        <v>35</v>
      </c>
      <c r="AJ430" s="105">
        <f t="shared" si="288"/>
        <v>1489425</v>
      </c>
      <c r="AK430" s="110">
        <f t="shared" si="289"/>
        <v>32</v>
      </c>
      <c r="AL430" s="111">
        <f t="shared" si="290"/>
        <v>35</v>
      </c>
      <c r="AM430" s="62">
        <f t="shared" si="291"/>
        <v>2454065</v>
      </c>
      <c r="AN430" s="62">
        <f t="shared" si="292"/>
        <v>8037.9</v>
      </c>
      <c r="AO430" s="62">
        <f t="shared" si="303"/>
        <v>2446027.1</v>
      </c>
      <c r="AP430" s="60">
        <f t="shared" si="293"/>
        <v>35</v>
      </c>
      <c r="AQ430" s="62">
        <f t="shared" si="294"/>
        <v>434350</v>
      </c>
      <c r="AR430" s="60">
        <f t="shared" si="295"/>
        <v>32</v>
      </c>
      <c r="AS430" s="62">
        <f t="shared" si="296"/>
        <v>964640</v>
      </c>
      <c r="AT430" s="112">
        <f t="shared" si="297"/>
        <v>35</v>
      </c>
      <c r="AU430" s="62">
        <f t="shared" si="298"/>
        <v>1047037.1000000001</v>
      </c>
      <c r="AV430" s="113">
        <f t="shared" si="299"/>
        <v>67</v>
      </c>
      <c r="AW430" s="62">
        <f t="shared" si="300"/>
        <v>3593611.1</v>
      </c>
    </row>
    <row r="431" spans="2:49" s="114" customFormat="1" hidden="1" x14ac:dyDescent="0.25">
      <c r="B431" s="60" t="s">
        <v>833</v>
      </c>
      <c r="C431" s="2" t="str">
        <f t="shared" si="301"/>
        <v>06</v>
      </c>
      <c r="D431" s="60" t="s">
        <v>834</v>
      </c>
      <c r="E431" s="43">
        <v>199</v>
      </c>
      <c r="F431" s="60">
        <v>0</v>
      </c>
      <c r="G431" s="60">
        <v>5881.53</v>
      </c>
      <c r="H431" s="43">
        <f t="shared" si="261"/>
        <v>199</v>
      </c>
      <c r="I431" s="44">
        <f t="shared" si="262"/>
        <v>2.3658452784742557E-4</v>
      </c>
      <c r="J431" s="44">
        <f t="shared" si="263"/>
        <v>1.1121003813899866</v>
      </c>
      <c r="K431" s="45">
        <f t="shared" si="264"/>
        <v>0</v>
      </c>
      <c r="L431" s="44">
        <f t="shared" si="265"/>
        <v>2.6310574365009189E-4</v>
      </c>
      <c r="M431" s="44">
        <f t="shared" si="266"/>
        <v>2.7415929496758861E-4</v>
      </c>
      <c r="N431" s="62">
        <f t="shared" si="267"/>
        <v>467017.69939768279</v>
      </c>
      <c r="O431" s="101">
        <f t="shared" si="268"/>
        <v>467017.69939768279</v>
      </c>
      <c r="P431" s="102">
        <f t="shared" si="302"/>
        <v>2.8394354325831473E-4</v>
      </c>
      <c r="Q431" s="101">
        <f t="shared" si="269"/>
        <v>483684.71456348564</v>
      </c>
      <c r="R431" s="101">
        <f t="shared" si="270"/>
        <v>13.487388170305216</v>
      </c>
      <c r="S431" s="101">
        <f t="shared" si="271"/>
        <v>13</v>
      </c>
      <c r="T431" s="101">
        <f t="shared" si="272"/>
        <v>13</v>
      </c>
      <c r="U431" s="101">
        <f t="shared" si="273"/>
        <v>466206</v>
      </c>
      <c r="V431" s="103" t="str">
        <f t="shared" si="274"/>
        <v>N/D</v>
      </c>
      <c r="W431" s="104" t="str">
        <f t="shared" si="275"/>
        <v xml:space="preserve"> </v>
      </c>
      <c r="X431" s="70" t="str">
        <f t="shared" si="276"/>
        <v xml:space="preserve"> </v>
      </c>
      <c r="Y431" s="69">
        <f t="shared" si="277"/>
        <v>13</v>
      </c>
      <c r="Z431" s="105">
        <f t="shared" si="278"/>
        <v>466206</v>
      </c>
      <c r="AA431" s="62">
        <f t="shared" si="279"/>
        <v>1031749.8759606191</v>
      </c>
      <c r="AB431" s="106">
        <f t="shared" si="280"/>
        <v>391885</v>
      </c>
      <c r="AC431" s="107" t="str">
        <f t="shared" si="281"/>
        <v>0</v>
      </c>
      <c r="AD431" s="108">
        <f t="shared" si="282"/>
        <v>0</v>
      </c>
      <c r="AE431" s="106">
        <f t="shared" si="283"/>
        <v>391885</v>
      </c>
      <c r="AF431" s="109">
        <f t="shared" si="284"/>
        <v>639864.87596061907</v>
      </c>
      <c r="AG431" s="101">
        <f t="shared" si="285"/>
        <v>15</v>
      </c>
      <c r="AH431" s="70" t="str">
        <f t="shared" si="286"/>
        <v xml:space="preserve"> </v>
      </c>
      <c r="AI431" s="69">
        <f t="shared" si="287"/>
        <v>15</v>
      </c>
      <c r="AJ431" s="105">
        <f t="shared" si="288"/>
        <v>638325</v>
      </c>
      <c r="AK431" s="110">
        <f t="shared" si="289"/>
        <v>13</v>
      </c>
      <c r="AL431" s="111">
        <f t="shared" si="290"/>
        <v>15</v>
      </c>
      <c r="AM431" s="62">
        <f t="shared" si="291"/>
        <v>1030210</v>
      </c>
      <c r="AN431" s="62">
        <f t="shared" si="292"/>
        <v>3374.3</v>
      </c>
      <c r="AO431" s="62">
        <f t="shared" si="303"/>
        <v>1026835.7</v>
      </c>
      <c r="AP431" s="60">
        <f t="shared" si="293"/>
        <v>15</v>
      </c>
      <c r="AQ431" s="62">
        <f t="shared" si="294"/>
        <v>186150</v>
      </c>
      <c r="AR431" s="60">
        <f t="shared" si="295"/>
        <v>13</v>
      </c>
      <c r="AS431" s="62">
        <f t="shared" si="296"/>
        <v>391885</v>
      </c>
      <c r="AT431" s="112">
        <f t="shared" si="297"/>
        <v>15</v>
      </c>
      <c r="AU431" s="62">
        <f t="shared" si="298"/>
        <v>448800.69999999995</v>
      </c>
      <c r="AV431" s="113">
        <f t="shared" si="299"/>
        <v>28</v>
      </c>
      <c r="AW431" s="62">
        <f t="shared" si="300"/>
        <v>1493041.7</v>
      </c>
    </row>
    <row r="432" spans="2:49" s="114" customFormat="1" hidden="1" x14ac:dyDescent="0.25">
      <c r="B432" s="60" t="s">
        <v>835</v>
      </c>
      <c r="C432" s="2" t="str">
        <f t="shared" si="301"/>
        <v>06</v>
      </c>
      <c r="D432" s="60" t="s">
        <v>836</v>
      </c>
      <c r="E432" s="43">
        <v>164</v>
      </c>
      <c r="F432" s="60">
        <v>0</v>
      </c>
      <c r="G432" s="60">
        <v>7949.62</v>
      </c>
      <c r="H432" s="43">
        <f t="shared" si="261"/>
        <v>164</v>
      </c>
      <c r="I432" s="44">
        <f t="shared" si="262"/>
        <v>1.9497418375365725E-4</v>
      </c>
      <c r="J432" s="44">
        <f t="shared" si="263"/>
        <v>0.82278797680350113</v>
      </c>
      <c r="K432" s="45">
        <f t="shared" si="264"/>
        <v>0</v>
      </c>
      <c r="L432" s="44">
        <f t="shared" si="265"/>
        <v>1.6042241417958572E-4</v>
      </c>
      <c r="M432" s="44">
        <f t="shared" si="266"/>
        <v>1.6716205187434095E-4</v>
      </c>
      <c r="N432" s="62">
        <f t="shared" si="267"/>
        <v>284752.83649303246</v>
      </c>
      <c r="O432" s="101">
        <f t="shared" si="268"/>
        <v>284752.83649303246</v>
      </c>
      <c r="P432" s="102">
        <f t="shared" si="302"/>
        <v>1.7312776250442974E-4</v>
      </c>
      <c r="Q432" s="101">
        <f t="shared" si="269"/>
        <v>294915.14907873463</v>
      </c>
      <c r="R432" s="101">
        <f t="shared" si="270"/>
        <v>8.2236113177941732</v>
      </c>
      <c r="S432" s="101">
        <f t="shared" si="271"/>
        <v>8</v>
      </c>
      <c r="T432" s="101">
        <f t="shared" si="272"/>
        <v>10</v>
      </c>
      <c r="U432" s="101">
        <f t="shared" si="273"/>
        <v>358620</v>
      </c>
      <c r="V432" s="103" t="str">
        <f t="shared" si="274"/>
        <v>N/D</v>
      </c>
      <c r="W432" s="104" t="str">
        <f t="shared" si="275"/>
        <v xml:space="preserve"> </v>
      </c>
      <c r="X432" s="70" t="str">
        <f t="shared" si="276"/>
        <v xml:space="preserve"> </v>
      </c>
      <c r="Y432" s="69">
        <f t="shared" si="277"/>
        <v>10</v>
      </c>
      <c r="Z432" s="105">
        <f t="shared" si="278"/>
        <v>358620</v>
      </c>
      <c r="AA432" s="62">
        <f t="shared" si="279"/>
        <v>629084.73085715866</v>
      </c>
      <c r="AB432" s="106">
        <f t="shared" si="280"/>
        <v>301450</v>
      </c>
      <c r="AC432" s="107" t="str">
        <f t="shared" si="281"/>
        <v>0</v>
      </c>
      <c r="AD432" s="108">
        <f t="shared" si="282"/>
        <v>0</v>
      </c>
      <c r="AE432" s="106">
        <f t="shared" si="283"/>
        <v>301450</v>
      </c>
      <c r="AF432" s="109">
        <f t="shared" si="284"/>
        <v>327634.73085715866</v>
      </c>
      <c r="AG432" s="101">
        <f t="shared" si="285"/>
        <v>8</v>
      </c>
      <c r="AH432" s="70" t="str">
        <f t="shared" si="286"/>
        <v xml:space="preserve"> </v>
      </c>
      <c r="AI432" s="69">
        <f t="shared" si="287"/>
        <v>8</v>
      </c>
      <c r="AJ432" s="105">
        <f t="shared" si="288"/>
        <v>340440</v>
      </c>
      <c r="AK432" s="110">
        <f t="shared" si="289"/>
        <v>10</v>
      </c>
      <c r="AL432" s="111">
        <f t="shared" si="290"/>
        <v>8</v>
      </c>
      <c r="AM432" s="62">
        <f t="shared" si="291"/>
        <v>641890</v>
      </c>
      <c r="AN432" s="62">
        <f t="shared" si="292"/>
        <v>2102.4</v>
      </c>
      <c r="AO432" s="62">
        <f t="shared" si="303"/>
        <v>639787.6</v>
      </c>
      <c r="AP432" s="60">
        <f t="shared" si="293"/>
        <v>8</v>
      </c>
      <c r="AQ432" s="62">
        <f t="shared" si="294"/>
        <v>99280</v>
      </c>
      <c r="AR432" s="60">
        <f t="shared" si="295"/>
        <v>10</v>
      </c>
      <c r="AS432" s="62">
        <f t="shared" si="296"/>
        <v>301450</v>
      </c>
      <c r="AT432" s="112">
        <f t="shared" si="297"/>
        <v>8</v>
      </c>
      <c r="AU432" s="62">
        <f t="shared" si="298"/>
        <v>239057.59999999998</v>
      </c>
      <c r="AV432" s="113">
        <f t="shared" si="299"/>
        <v>18</v>
      </c>
      <c r="AW432" s="62">
        <f t="shared" si="300"/>
        <v>998407.6</v>
      </c>
    </row>
    <row r="433" spans="2:49" s="114" customFormat="1" hidden="1" x14ac:dyDescent="0.25">
      <c r="B433" s="60" t="s">
        <v>837</v>
      </c>
      <c r="C433" s="2" t="str">
        <f t="shared" si="301"/>
        <v>06</v>
      </c>
      <c r="D433" s="60" t="s">
        <v>838</v>
      </c>
      <c r="E433" s="43">
        <v>463</v>
      </c>
      <c r="F433" s="60">
        <v>115</v>
      </c>
      <c r="G433" s="60">
        <v>6097.76</v>
      </c>
      <c r="H433" s="43">
        <f t="shared" si="261"/>
        <v>348</v>
      </c>
      <c r="I433" s="44">
        <f t="shared" si="262"/>
        <v>4.1372570698946782E-4</v>
      </c>
      <c r="J433" s="44">
        <f t="shared" si="263"/>
        <v>1.0726646762346579</v>
      </c>
      <c r="K433" s="45">
        <f t="shared" si="264"/>
        <v>0.24838012958963282</v>
      </c>
      <c r="L433" s="44">
        <f t="shared" si="265"/>
        <v>4.4378895153781244E-4</v>
      </c>
      <c r="M433" s="44">
        <f t="shared" si="266"/>
        <v>4.6243333338181011E-4</v>
      </c>
      <c r="N433" s="62">
        <f t="shared" si="267"/>
        <v>787733.83009431127</v>
      </c>
      <c r="O433" s="101">
        <f t="shared" si="268"/>
        <v>787733.83009431127</v>
      </c>
      <c r="P433" s="102">
        <f t="shared" si="302"/>
        <v>4.7893674083422075E-4</v>
      </c>
      <c r="Q433" s="101">
        <f t="shared" si="269"/>
        <v>815846.62262815027</v>
      </c>
      <c r="R433" s="101">
        <f t="shared" si="270"/>
        <v>22.749613034079257</v>
      </c>
      <c r="S433" s="101">
        <f t="shared" si="271"/>
        <v>23</v>
      </c>
      <c r="T433" s="101">
        <f t="shared" si="272"/>
        <v>23</v>
      </c>
      <c r="U433" s="101">
        <f t="shared" si="273"/>
        <v>824826</v>
      </c>
      <c r="V433" s="103">
        <f t="shared" si="274"/>
        <v>4.6867995272445695E-4</v>
      </c>
      <c r="W433" s="104">
        <f t="shared" si="275"/>
        <v>1.2487105706064394E-3</v>
      </c>
      <c r="X433" s="70">
        <f t="shared" si="276"/>
        <v>2</v>
      </c>
      <c r="Y433" s="69">
        <f t="shared" si="277"/>
        <v>21</v>
      </c>
      <c r="Z433" s="105">
        <f t="shared" si="278"/>
        <v>753102</v>
      </c>
      <c r="AA433" s="62">
        <f t="shared" si="279"/>
        <v>1740285.8232953337</v>
      </c>
      <c r="AB433" s="106">
        <f t="shared" si="280"/>
        <v>633045</v>
      </c>
      <c r="AC433" s="107" t="str">
        <f t="shared" si="281"/>
        <v>0</v>
      </c>
      <c r="AD433" s="108">
        <f t="shared" si="282"/>
        <v>0</v>
      </c>
      <c r="AE433" s="106">
        <f t="shared" si="283"/>
        <v>633045</v>
      </c>
      <c r="AF433" s="109">
        <f t="shared" si="284"/>
        <v>1107240.8232953337</v>
      </c>
      <c r="AG433" s="101">
        <f t="shared" si="285"/>
        <v>26</v>
      </c>
      <c r="AH433" s="70">
        <f t="shared" si="286"/>
        <v>1</v>
      </c>
      <c r="AI433" s="69">
        <f t="shared" si="287"/>
        <v>25</v>
      </c>
      <c r="AJ433" s="105">
        <f t="shared" si="288"/>
        <v>1063875</v>
      </c>
      <c r="AK433" s="110">
        <f t="shared" si="289"/>
        <v>21</v>
      </c>
      <c r="AL433" s="111">
        <f t="shared" si="290"/>
        <v>25</v>
      </c>
      <c r="AM433" s="62">
        <f t="shared" si="291"/>
        <v>1696920</v>
      </c>
      <c r="AN433" s="62">
        <f t="shared" si="292"/>
        <v>5558</v>
      </c>
      <c r="AO433" s="62">
        <f t="shared" si="303"/>
        <v>1691362</v>
      </c>
      <c r="AP433" s="60">
        <f t="shared" si="293"/>
        <v>25</v>
      </c>
      <c r="AQ433" s="62">
        <f t="shared" si="294"/>
        <v>310250</v>
      </c>
      <c r="AR433" s="60">
        <f t="shared" si="295"/>
        <v>21</v>
      </c>
      <c r="AS433" s="62">
        <f t="shared" si="296"/>
        <v>633045</v>
      </c>
      <c r="AT433" s="112">
        <f t="shared" si="297"/>
        <v>25</v>
      </c>
      <c r="AU433" s="62">
        <f t="shared" si="298"/>
        <v>748067</v>
      </c>
      <c r="AV433" s="113">
        <f t="shared" si="299"/>
        <v>46</v>
      </c>
      <c r="AW433" s="62">
        <f t="shared" si="300"/>
        <v>2444464</v>
      </c>
    </row>
    <row r="434" spans="2:49" s="114" customFormat="1" hidden="1" x14ac:dyDescent="0.25">
      <c r="B434" s="60" t="s">
        <v>839</v>
      </c>
      <c r="C434" s="2" t="str">
        <f t="shared" si="301"/>
        <v>06</v>
      </c>
      <c r="D434" s="60" t="s">
        <v>840</v>
      </c>
      <c r="E434" s="43">
        <v>76</v>
      </c>
      <c r="F434" s="60">
        <v>0</v>
      </c>
      <c r="G434" s="60">
        <v>6216.83</v>
      </c>
      <c r="H434" s="43">
        <f t="shared" si="261"/>
        <v>76</v>
      </c>
      <c r="I434" s="44">
        <f t="shared" si="262"/>
        <v>9.0353890032182632E-5</v>
      </c>
      <c r="J434" s="44">
        <f t="shared" si="263"/>
        <v>1.0521200927412602</v>
      </c>
      <c r="K434" s="45">
        <f t="shared" si="264"/>
        <v>0</v>
      </c>
      <c r="L434" s="44">
        <f t="shared" si="265"/>
        <v>9.5063143160193614E-5</v>
      </c>
      <c r="M434" s="44">
        <f t="shared" si="266"/>
        <v>9.905691888225156E-5</v>
      </c>
      <c r="N434" s="62">
        <f t="shared" si="267"/>
        <v>168738.88726362924</v>
      </c>
      <c r="O434" s="101">
        <f t="shared" si="268"/>
        <v>0</v>
      </c>
      <c r="P434" s="102">
        <f t="shared" si="302"/>
        <v>0</v>
      </c>
      <c r="Q434" s="101">
        <f t="shared" si="269"/>
        <v>0</v>
      </c>
      <c r="R434" s="101">
        <f t="shared" si="270"/>
        <v>0</v>
      </c>
      <c r="S434" s="101">
        <f t="shared" si="271"/>
        <v>0</v>
      </c>
      <c r="T434" s="101">
        <f t="shared" si="272"/>
        <v>0</v>
      </c>
      <c r="U434" s="101">
        <f t="shared" si="273"/>
        <v>0</v>
      </c>
      <c r="V434" s="103" t="str">
        <f t="shared" si="274"/>
        <v>N/D</v>
      </c>
      <c r="W434" s="104" t="str">
        <f t="shared" si="275"/>
        <v xml:space="preserve"> </v>
      </c>
      <c r="X434" s="70" t="str">
        <f t="shared" si="276"/>
        <v xml:space="preserve"> </v>
      </c>
      <c r="Y434" s="69">
        <f t="shared" si="277"/>
        <v>0</v>
      </c>
      <c r="Z434" s="105">
        <f t="shared" si="278"/>
        <v>0</v>
      </c>
      <c r="AA434" s="62">
        <f t="shared" si="279"/>
        <v>372783.14339802548</v>
      </c>
      <c r="AB434" s="106">
        <f t="shared" si="280"/>
        <v>0</v>
      </c>
      <c r="AC434" s="107">
        <f t="shared" si="281"/>
        <v>425550</v>
      </c>
      <c r="AD434" s="108">
        <f t="shared" si="282"/>
        <v>10</v>
      </c>
      <c r="AE434" s="106">
        <f t="shared" si="283"/>
        <v>425550</v>
      </c>
      <c r="AF434" s="109">
        <f t="shared" si="284"/>
        <v>0</v>
      </c>
      <c r="AG434" s="101">
        <f t="shared" si="285"/>
        <v>0</v>
      </c>
      <c r="AH434" s="70" t="str">
        <f t="shared" si="286"/>
        <v xml:space="preserve"> </v>
      </c>
      <c r="AI434" s="69">
        <f t="shared" si="287"/>
        <v>10</v>
      </c>
      <c r="AJ434" s="105">
        <f t="shared" si="288"/>
        <v>425550</v>
      </c>
      <c r="AK434" s="110">
        <f t="shared" si="289"/>
        <v>0</v>
      </c>
      <c r="AL434" s="111">
        <f t="shared" si="290"/>
        <v>10</v>
      </c>
      <c r="AM434" s="62">
        <f t="shared" si="291"/>
        <v>425550</v>
      </c>
      <c r="AN434" s="62">
        <f t="shared" si="292"/>
        <v>1393.8</v>
      </c>
      <c r="AO434" s="62">
        <f t="shared" si="303"/>
        <v>424156.2</v>
      </c>
      <c r="AP434" s="60">
        <f t="shared" si="293"/>
        <v>10</v>
      </c>
      <c r="AQ434" s="62">
        <f t="shared" si="294"/>
        <v>124100</v>
      </c>
      <c r="AR434" s="60">
        <f t="shared" si="295"/>
        <v>0</v>
      </c>
      <c r="AS434" s="62">
        <f t="shared" si="296"/>
        <v>0</v>
      </c>
      <c r="AT434" s="112">
        <f t="shared" si="297"/>
        <v>10</v>
      </c>
      <c r="AU434" s="62">
        <f t="shared" si="298"/>
        <v>300056.2</v>
      </c>
      <c r="AV434" s="113">
        <f t="shared" si="299"/>
        <v>10</v>
      </c>
      <c r="AW434" s="62">
        <f t="shared" si="300"/>
        <v>424156.2</v>
      </c>
    </row>
    <row r="435" spans="2:49" s="114" customFormat="1" hidden="1" x14ac:dyDescent="0.25">
      <c r="B435" s="60" t="s">
        <v>841</v>
      </c>
      <c r="C435" s="2" t="str">
        <f t="shared" si="301"/>
        <v>06</v>
      </c>
      <c r="D435" s="60" t="s">
        <v>842</v>
      </c>
      <c r="E435" s="43">
        <v>61</v>
      </c>
      <c r="F435" s="60">
        <v>0</v>
      </c>
      <c r="G435" s="60">
        <v>5694.32</v>
      </c>
      <c r="H435" s="43">
        <f t="shared" si="261"/>
        <v>61</v>
      </c>
      <c r="I435" s="44">
        <f t="shared" si="262"/>
        <v>7.2520885420567638E-5</v>
      </c>
      <c r="J435" s="44">
        <f t="shared" si="263"/>
        <v>1.1486624840466724</v>
      </c>
      <c r="K435" s="45">
        <f t="shared" si="264"/>
        <v>0</v>
      </c>
      <c r="L435" s="44">
        <f t="shared" si="265"/>
        <v>8.3302020392453334E-5</v>
      </c>
      <c r="M435" s="44">
        <f t="shared" si="266"/>
        <v>8.6801689934003535E-5</v>
      </c>
      <c r="N435" s="62">
        <f t="shared" si="267"/>
        <v>147862.67064774063</v>
      </c>
      <c r="O435" s="101">
        <f t="shared" si="268"/>
        <v>0</v>
      </c>
      <c r="P435" s="102">
        <f t="shared" si="302"/>
        <v>0</v>
      </c>
      <c r="Q435" s="101">
        <f t="shared" si="269"/>
        <v>0</v>
      </c>
      <c r="R435" s="101">
        <f t="shared" si="270"/>
        <v>0</v>
      </c>
      <c r="S435" s="101">
        <f t="shared" si="271"/>
        <v>0</v>
      </c>
      <c r="T435" s="101">
        <f t="shared" si="272"/>
        <v>0</v>
      </c>
      <c r="U435" s="101">
        <f t="shared" si="273"/>
        <v>0</v>
      </c>
      <c r="V435" s="103" t="str">
        <f t="shared" si="274"/>
        <v>N/D</v>
      </c>
      <c r="W435" s="104" t="str">
        <f t="shared" si="275"/>
        <v xml:space="preserve"> </v>
      </c>
      <c r="X435" s="70" t="str">
        <f t="shared" si="276"/>
        <v xml:space="preserve"> </v>
      </c>
      <c r="Y435" s="69">
        <f t="shared" si="277"/>
        <v>0</v>
      </c>
      <c r="Z435" s="105">
        <f t="shared" si="278"/>
        <v>0</v>
      </c>
      <c r="AA435" s="62">
        <f t="shared" si="279"/>
        <v>326662.76309606014</v>
      </c>
      <c r="AB435" s="106">
        <f t="shared" si="280"/>
        <v>0</v>
      </c>
      <c r="AC435" s="107">
        <f t="shared" si="281"/>
        <v>425550</v>
      </c>
      <c r="AD435" s="108">
        <f t="shared" si="282"/>
        <v>10</v>
      </c>
      <c r="AE435" s="106">
        <f t="shared" si="283"/>
        <v>425550</v>
      </c>
      <c r="AF435" s="109">
        <f t="shared" si="284"/>
        <v>0</v>
      </c>
      <c r="AG435" s="101">
        <f t="shared" si="285"/>
        <v>0</v>
      </c>
      <c r="AH435" s="70" t="str">
        <f t="shared" si="286"/>
        <v xml:space="preserve"> </v>
      </c>
      <c r="AI435" s="69">
        <f t="shared" si="287"/>
        <v>10</v>
      </c>
      <c r="AJ435" s="105">
        <f t="shared" si="288"/>
        <v>425550</v>
      </c>
      <c r="AK435" s="110">
        <f t="shared" si="289"/>
        <v>0</v>
      </c>
      <c r="AL435" s="111">
        <f t="shared" si="290"/>
        <v>10</v>
      </c>
      <c r="AM435" s="62">
        <f t="shared" si="291"/>
        <v>425550</v>
      </c>
      <c r="AN435" s="62">
        <f t="shared" si="292"/>
        <v>1393.8</v>
      </c>
      <c r="AO435" s="62">
        <f t="shared" si="303"/>
        <v>424156.2</v>
      </c>
      <c r="AP435" s="60">
        <f t="shared" si="293"/>
        <v>10</v>
      </c>
      <c r="AQ435" s="62">
        <f t="shared" si="294"/>
        <v>124100</v>
      </c>
      <c r="AR435" s="60">
        <f t="shared" si="295"/>
        <v>0</v>
      </c>
      <c r="AS435" s="62">
        <f t="shared" si="296"/>
        <v>0</v>
      </c>
      <c r="AT435" s="112">
        <f t="shared" si="297"/>
        <v>10</v>
      </c>
      <c r="AU435" s="62">
        <f t="shared" si="298"/>
        <v>300056.2</v>
      </c>
      <c r="AV435" s="113">
        <f t="shared" si="299"/>
        <v>10</v>
      </c>
      <c r="AW435" s="62">
        <f t="shared" si="300"/>
        <v>424156.2</v>
      </c>
    </row>
    <row r="436" spans="2:49" s="114" customFormat="1" hidden="1" x14ac:dyDescent="0.25">
      <c r="B436" s="60" t="s">
        <v>843</v>
      </c>
      <c r="C436" s="2" t="str">
        <f t="shared" si="301"/>
        <v>06</v>
      </c>
      <c r="D436" s="60" t="s">
        <v>844</v>
      </c>
      <c r="E436" s="43">
        <v>218</v>
      </c>
      <c r="F436" s="60">
        <v>27</v>
      </c>
      <c r="G436" s="60">
        <v>7032.51</v>
      </c>
      <c r="H436" s="43">
        <f t="shared" si="261"/>
        <v>191</v>
      </c>
      <c r="I436" s="44">
        <f t="shared" si="262"/>
        <v>2.2707359205456423E-4</v>
      </c>
      <c r="J436" s="44">
        <f t="shared" si="263"/>
        <v>0.93008780025291793</v>
      </c>
      <c r="K436" s="45">
        <f t="shared" si="264"/>
        <v>0.12385321100917432</v>
      </c>
      <c r="L436" s="44">
        <f t="shared" si="265"/>
        <v>2.1119837772955811E-4</v>
      </c>
      <c r="M436" s="44">
        <f t="shared" si="266"/>
        <v>2.2007120609893952E-4</v>
      </c>
      <c r="N436" s="62">
        <f t="shared" si="267"/>
        <v>374881.13758153067</v>
      </c>
      <c r="O436" s="101">
        <f t="shared" si="268"/>
        <v>374881.13758153067</v>
      </c>
      <c r="P436" s="102">
        <f t="shared" si="302"/>
        <v>2.2792514853910425E-4</v>
      </c>
      <c r="Q436" s="101">
        <f t="shared" si="269"/>
        <v>388259.96586470515</v>
      </c>
      <c r="R436" s="101">
        <f t="shared" si="270"/>
        <v>10.826500637574735</v>
      </c>
      <c r="S436" s="101">
        <f t="shared" si="271"/>
        <v>11</v>
      </c>
      <c r="T436" s="101">
        <f t="shared" si="272"/>
        <v>11</v>
      </c>
      <c r="U436" s="101">
        <f t="shared" si="273"/>
        <v>394482</v>
      </c>
      <c r="V436" s="103" t="str">
        <f t="shared" si="274"/>
        <v>N/D</v>
      </c>
      <c r="W436" s="104" t="str">
        <f t="shared" si="275"/>
        <v xml:space="preserve"> </v>
      </c>
      <c r="X436" s="70" t="str">
        <f t="shared" si="276"/>
        <v xml:space="preserve"> </v>
      </c>
      <c r="Y436" s="69">
        <f t="shared" si="277"/>
        <v>11</v>
      </c>
      <c r="Z436" s="105">
        <f t="shared" si="278"/>
        <v>394482</v>
      </c>
      <c r="AA436" s="62">
        <f t="shared" si="279"/>
        <v>828198.94770274987</v>
      </c>
      <c r="AB436" s="106">
        <f t="shared" si="280"/>
        <v>331595</v>
      </c>
      <c r="AC436" s="107" t="str">
        <f t="shared" si="281"/>
        <v>0</v>
      </c>
      <c r="AD436" s="108">
        <f t="shared" si="282"/>
        <v>0</v>
      </c>
      <c r="AE436" s="106">
        <f t="shared" si="283"/>
        <v>331595</v>
      </c>
      <c r="AF436" s="109">
        <f t="shared" si="284"/>
        <v>496603.94770274987</v>
      </c>
      <c r="AG436" s="101">
        <f t="shared" si="285"/>
        <v>12</v>
      </c>
      <c r="AH436" s="70" t="str">
        <f t="shared" si="286"/>
        <v xml:space="preserve"> </v>
      </c>
      <c r="AI436" s="69">
        <f t="shared" si="287"/>
        <v>12</v>
      </c>
      <c r="AJ436" s="105">
        <f t="shared" si="288"/>
        <v>510660</v>
      </c>
      <c r="AK436" s="110">
        <f t="shared" si="289"/>
        <v>11</v>
      </c>
      <c r="AL436" s="111">
        <f t="shared" si="290"/>
        <v>12</v>
      </c>
      <c r="AM436" s="62">
        <f t="shared" si="291"/>
        <v>842255</v>
      </c>
      <c r="AN436" s="62">
        <f t="shared" si="292"/>
        <v>2758.7</v>
      </c>
      <c r="AO436" s="62">
        <f t="shared" si="303"/>
        <v>839496.3</v>
      </c>
      <c r="AP436" s="60">
        <f t="shared" si="293"/>
        <v>12</v>
      </c>
      <c r="AQ436" s="62">
        <f t="shared" si="294"/>
        <v>148920</v>
      </c>
      <c r="AR436" s="60">
        <f t="shared" si="295"/>
        <v>11</v>
      </c>
      <c r="AS436" s="62">
        <f t="shared" si="296"/>
        <v>331595</v>
      </c>
      <c r="AT436" s="112">
        <f t="shared" si="297"/>
        <v>12</v>
      </c>
      <c r="AU436" s="62">
        <f t="shared" si="298"/>
        <v>358981.30000000005</v>
      </c>
      <c r="AV436" s="113">
        <f t="shared" si="299"/>
        <v>23</v>
      </c>
      <c r="AW436" s="62">
        <f t="shared" si="300"/>
        <v>1233978.3</v>
      </c>
    </row>
    <row r="437" spans="2:49" s="114" customFormat="1" hidden="1" x14ac:dyDescent="0.25">
      <c r="B437" s="60" t="s">
        <v>845</v>
      </c>
      <c r="C437" s="2" t="str">
        <f t="shared" si="301"/>
        <v>06</v>
      </c>
      <c r="D437" s="60" t="s">
        <v>846</v>
      </c>
      <c r="E437" s="43">
        <v>209</v>
      </c>
      <c r="F437" s="60">
        <v>0</v>
      </c>
      <c r="G437" s="60">
        <v>6788.25</v>
      </c>
      <c r="H437" s="43">
        <f t="shared" si="261"/>
        <v>209</v>
      </c>
      <c r="I437" s="44">
        <f t="shared" si="262"/>
        <v>2.4847319758850223E-4</v>
      </c>
      <c r="J437" s="44">
        <f t="shared" si="263"/>
        <v>0.96355493038067963</v>
      </c>
      <c r="K437" s="45">
        <f t="shared" si="264"/>
        <v>0</v>
      </c>
      <c r="L437" s="44">
        <f t="shared" si="265"/>
        <v>2.3941757460385412E-4</v>
      </c>
      <c r="M437" s="44">
        <f t="shared" si="266"/>
        <v>2.4947594281155775E-4</v>
      </c>
      <c r="N437" s="62">
        <f t="shared" si="267"/>
        <v>424970.74877835339</v>
      </c>
      <c r="O437" s="101">
        <f t="shared" si="268"/>
        <v>424970.74877835339</v>
      </c>
      <c r="P437" s="102">
        <f t="shared" si="302"/>
        <v>2.5837928700537708E-4</v>
      </c>
      <c r="Q437" s="101">
        <f t="shared" si="269"/>
        <v>440137.18449170311</v>
      </c>
      <c r="R437" s="101">
        <f t="shared" si="270"/>
        <v>12.273079708095006</v>
      </c>
      <c r="S437" s="101">
        <f t="shared" si="271"/>
        <v>12</v>
      </c>
      <c r="T437" s="101">
        <f t="shared" si="272"/>
        <v>12</v>
      </c>
      <c r="U437" s="101">
        <f t="shared" si="273"/>
        <v>430344</v>
      </c>
      <c r="V437" s="103" t="str">
        <f t="shared" si="274"/>
        <v>N/D</v>
      </c>
      <c r="W437" s="104" t="str">
        <f t="shared" si="275"/>
        <v xml:space="preserve"> </v>
      </c>
      <c r="X437" s="70" t="str">
        <f t="shared" si="276"/>
        <v xml:space="preserve"> </v>
      </c>
      <c r="Y437" s="69">
        <f t="shared" si="277"/>
        <v>12</v>
      </c>
      <c r="Z437" s="105">
        <f t="shared" si="278"/>
        <v>430344</v>
      </c>
      <c r="AA437" s="62">
        <f t="shared" si="279"/>
        <v>938858.4584790857</v>
      </c>
      <c r="AB437" s="106">
        <f t="shared" si="280"/>
        <v>361740</v>
      </c>
      <c r="AC437" s="107" t="str">
        <f t="shared" si="281"/>
        <v>0</v>
      </c>
      <c r="AD437" s="108">
        <f t="shared" si="282"/>
        <v>0</v>
      </c>
      <c r="AE437" s="106">
        <f t="shared" si="283"/>
        <v>361740</v>
      </c>
      <c r="AF437" s="109">
        <f t="shared" si="284"/>
        <v>577118.4584790857</v>
      </c>
      <c r="AG437" s="101">
        <f t="shared" si="285"/>
        <v>14</v>
      </c>
      <c r="AH437" s="70" t="str">
        <f t="shared" si="286"/>
        <v xml:space="preserve"> </v>
      </c>
      <c r="AI437" s="69">
        <f t="shared" si="287"/>
        <v>14</v>
      </c>
      <c r="AJ437" s="105">
        <f t="shared" si="288"/>
        <v>595770</v>
      </c>
      <c r="AK437" s="110">
        <f t="shared" si="289"/>
        <v>12</v>
      </c>
      <c r="AL437" s="111">
        <f t="shared" si="290"/>
        <v>14</v>
      </c>
      <c r="AM437" s="62">
        <f t="shared" si="291"/>
        <v>957510</v>
      </c>
      <c r="AN437" s="62">
        <f t="shared" si="292"/>
        <v>3136.2</v>
      </c>
      <c r="AO437" s="62">
        <f t="shared" si="303"/>
        <v>954373.8</v>
      </c>
      <c r="AP437" s="60">
        <f t="shared" si="293"/>
        <v>14</v>
      </c>
      <c r="AQ437" s="62">
        <f t="shared" si="294"/>
        <v>173740</v>
      </c>
      <c r="AR437" s="60">
        <f t="shared" si="295"/>
        <v>12</v>
      </c>
      <c r="AS437" s="62">
        <f t="shared" si="296"/>
        <v>361740</v>
      </c>
      <c r="AT437" s="112">
        <f t="shared" si="297"/>
        <v>14</v>
      </c>
      <c r="AU437" s="62">
        <f t="shared" si="298"/>
        <v>418893.80000000005</v>
      </c>
      <c r="AV437" s="113">
        <f t="shared" si="299"/>
        <v>26</v>
      </c>
      <c r="AW437" s="62">
        <f t="shared" si="300"/>
        <v>1384717.8</v>
      </c>
    </row>
    <row r="438" spans="2:49" s="114" customFormat="1" hidden="1" x14ac:dyDescent="0.25">
      <c r="B438" s="60" t="s">
        <v>847</v>
      </c>
      <c r="C438" s="2" t="str">
        <f t="shared" si="301"/>
        <v>06</v>
      </c>
      <c r="D438" s="60" t="s">
        <v>848</v>
      </c>
      <c r="E438" s="43">
        <v>684</v>
      </c>
      <c r="F438" s="60">
        <v>169</v>
      </c>
      <c r="G438" s="60">
        <v>5168.3999999999996</v>
      </c>
      <c r="H438" s="43">
        <f t="shared" si="261"/>
        <v>515</v>
      </c>
      <c r="I438" s="44">
        <f t="shared" si="262"/>
        <v>6.1226649166544803E-4</v>
      </c>
      <c r="J438" s="44">
        <f t="shared" si="263"/>
        <v>1.2655467371249609</v>
      </c>
      <c r="K438" s="45">
        <f t="shared" si="264"/>
        <v>0.24707602339181287</v>
      </c>
      <c r="L438" s="44">
        <f t="shared" si="265"/>
        <v>7.7485186077815482E-4</v>
      </c>
      <c r="M438" s="44">
        <f t="shared" si="266"/>
        <v>8.0740479819315747E-4</v>
      </c>
      <c r="N438" s="62">
        <f t="shared" si="267"/>
        <v>1375376.7909980824</v>
      </c>
      <c r="O438" s="101">
        <f t="shared" si="268"/>
        <v>1375376.7909980824</v>
      </c>
      <c r="P438" s="102">
        <f t="shared" si="302"/>
        <v>8.3621961192245089E-4</v>
      </c>
      <c r="Q438" s="101">
        <f t="shared" si="269"/>
        <v>1424461.495633095</v>
      </c>
      <c r="R438" s="101">
        <f t="shared" si="270"/>
        <v>39.720637321763846</v>
      </c>
      <c r="S438" s="101">
        <f t="shared" si="271"/>
        <v>40</v>
      </c>
      <c r="T438" s="101">
        <f t="shared" si="272"/>
        <v>40</v>
      </c>
      <c r="U438" s="101">
        <f t="shared" si="273"/>
        <v>1434480</v>
      </c>
      <c r="V438" s="103">
        <f t="shared" si="274"/>
        <v>8.1509556995557726E-4</v>
      </c>
      <c r="W438" s="104">
        <f t="shared" si="275"/>
        <v>2.1716705575764161E-3</v>
      </c>
      <c r="X438" s="70">
        <f t="shared" si="276"/>
        <v>4</v>
      </c>
      <c r="Y438" s="69">
        <f t="shared" si="277"/>
        <v>36</v>
      </c>
      <c r="Z438" s="105">
        <f t="shared" si="278"/>
        <v>1291032</v>
      </c>
      <c r="AA438" s="62">
        <f t="shared" si="279"/>
        <v>3038524.7397294398</v>
      </c>
      <c r="AB438" s="106">
        <f t="shared" si="280"/>
        <v>1085220</v>
      </c>
      <c r="AC438" s="107" t="str">
        <f t="shared" si="281"/>
        <v>0</v>
      </c>
      <c r="AD438" s="108">
        <f t="shared" si="282"/>
        <v>0</v>
      </c>
      <c r="AE438" s="106">
        <f t="shared" si="283"/>
        <v>1085220</v>
      </c>
      <c r="AF438" s="109">
        <f t="shared" si="284"/>
        <v>1953304.7397294398</v>
      </c>
      <c r="AG438" s="101">
        <f t="shared" si="285"/>
        <v>46</v>
      </c>
      <c r="AH438" s="70">
        <f t="shared" si="286"/>
        <v>1</v>
      </c>
      <c r="AI438" s="69">
        <f t="shared" si="287"/>
        <v>45</v>
      </c>
      <c r="AJ438" s="105">
        <f t="shared" si="288"/>
        <v>1914975</v>
      </c>
      <c r="AK438" s="110">
        <f t="shared" si="289"/>
        <v>36</v>
      </c>
      <c r="AL438" s="111">
        <f t="shared" si="290"/>
        <v>45</v>
      </c>
      <c r="AM438" s="62">
        <f t="shared" si="291"/>
        <v>3000195</v>
      </c>
      <c r="AN438" s="62">
        <f t="shared" si="292"/>
        <v>9826.6</v>
      </c>
      <c r="AO438" s="62">
        <f t="shared" si="303"/>
        <v>2990368.4</v>
      </c>
      <c r="AP438" s="60">
        <f t="shared" si="293"/>
        <v>45</v>
      </c>
      <c r="AQ438" s="62">
        <f t="shared" si="294"/>
        <v>558450</v>
      </c>
      <c r="AR438" s="60">
        <f t="shared" si="295"/>
        <v>36</v>
      </c>
      <c r="AS438" s="62">
        <f t="shared" si="296"/>
        <v>1085220</v>
      </c>
      <c r="AT438" s="112">
        <f t="shared" si="297"/>
        <v>45</v>
      </c>
      <c r="AU438" s="62">
        <f t="shared" si="298"/>
        <v>1346698.4</v>
      </c>
      <c r="AV438" s="113">
        <f t="shared" si="299"/>
        <v>81</v>
      </c>
      <c r="AW438" s="62">
        <f t="shared" si="300"/>
        <v>4281400.4000000004</v>
      </c>
    </row>
    <row r="439" spans="2:49" s="114" customFormat="1" hidden="1" x14ac:dyDescent="0.25">
      <c r="B439" s="60" t="s">
        <v>849</v>
      </c>
      <c r="C439" s="2" t="str">
        <f t="shared" si="301"/>
        <v>06</v>
      </c>
      <c r="D439" s="60" t="s">
        <v>850</v>
      </c>
      <c r="E439" s="43">
        <v>213</v>
      </c>
      <c r="F439" s="60">
        <v>24</v>
      </c>
      <c r="G439" s="60">
        <v>6600.8</v>
      </c>
      <c r="H439" s="43">
        <f t="shared" si="261"/>
        <v>189</v>
      </c>
      <c r="I439" s="44">
        <f t="shared" si="262"/>
        <v>2.2469585810634891E-4</v>
      </c>
      <c r="J439" s="44">
        <f t="shared" si="263"/>
        <v>0.99091803359541986</v>
      </c>
      <c r="K439" s="45">
        <f t="shared" si="264"/>
        <v>0.11267605633802817</v>
      </c>
      <c r="L439" s="44">
        <f t="shared" si="265"/>
        <v>2.2265517787177874E-4</v>
      </c>
      <c r="M439" s="44">
        <f t="shared" si="266"/>
        <v>2.3200932727410103E-4</v>
      </c>
      <c r="N439" s="62">
        <f t="shared" si="267"/>
        <v>395217.17574873491</v>
      </c>
      <c r="O439" s="101">
        <f t="shared" si="268"/>
        <v>395217.17574873491</v>
      </c>
      <c r="P439" s="102">
        <f t="shared" si="302"/>
        <v>2.4028931961972807E-4</v>
      </c>
      <c r="Q439" s="101">
        <f t="shared" si="269"/>
        <v>409321.76037258399</v>
      </c>
      <c r="R439" s="101">
        <f t="shared" si="270"/>
        <v>11.413801806162065</v>
      </c>
      <c r="S439" s="101">
        <f t="shared" si="271"/>
        <v>11</v>
      </c>
      <c r="T439" s="101">
        <f t="shared" si="272"/>
        <v>11</v>
      </c>
      <c r="U439" s="101">
        <f t="shared" si="273"/>
        <v>394482</v>
      </c>
      <c r="V439" s="103" t="str">
        <f t="shared" si="274"/>
        <v>N/D</v>
      </c>
      <c r="W439" s="104" t="str">
        <f t="shared" si="275"/>
        <v xml:space="preserve"> </v>
      </c>
      <c r="X439" s="70" t="str">
        <f t="shared" si="276"/>
        <v xml:space="preserve"> </v>
      </c>
      <c r="Y439" s="69">
        <f t="shared" si="277"/>
        <v>11</v>
      </c>
      <c r="Z439" s="105">
        <f t="shared" si="278"/>
        <v>394482</v>
      </c>
      <c r="AA439" s="62">
        <f t="shared" si="279"/>
        <v>873125.94914959802</v>
      </c>
      <c r="AB439" s="106">
        <f t="shared" si="280"/>
        <v>331595</v>
      </c>
      <c r="AC439" s="107" t="str">
        <f t="shared" si="281"/>
        <v>0</v>
      </c>
      <c r="AD439" s="108">
        <f t="shared" si="282"/>
        <v>0</v>
      </c>
      <c r="AE439" s="106">
        <f t="shared" si="283"/>
        <v>331595</v>
      </c>
      <c r="AF439" s="109">
        <f t="shared" si="284"/>
        <v>541530.94914959802</v>
      </c>
      <c r="AG439" s="101">
        <f t="shared" si="285"/>
        <v>13</v>
      </c>
      <c r="AH439" s="70" t="str">
        <f t="shared" si="286"/>
        <v xml:space="preserve"> </v>
      </c>
      <c r="AI439" s="69">
        <f t="shared" si="287"/>
        <v>13</v>
      </c>
      <c r="AJ439" s="105">
        <f t="shared" si="288"/>
        <v>553215</v>
      </c>
      <c r="AK439" s="110">
        <f t="shared" si="289"/>
        <v>11</v>
      </c>
      <c r="AL439" s="111">
        <f t="shared" si="290"/>
        <v>13</v>
      </c>
      <c r="AM439" s="62">
        <f t="shared" si="291"/>
        <v>884810</v>
      </c>
      <c r="AN439" s="62">
        <f t="shared" si="292"/>
        <v>2898</v>
      </c>
      <c r="AO439" s="62">
        <f t="shared" si="303"/>
        <v>881912</v>
      </c>
      <c r="AP439" s="60">
        <f t="shared" si="293"/>
        <v>13</v>
      </c>
      <c r="AQ439" s="62">
        <f t="shared" si="294"/>
        <v>161330</v>
      </c>
      <c r="AR439" s="60">
        <f t="shared" si="295"/>
        <v>11</v>
      </c>
      <c r="AS439" s="62">
        <f t="shared" si="296"/>
        <v>331595</v>
      </c>
      <c r="AT439" s="112">
        <f t="shared" si="297"/>
        <v>13</v>
      </c>
      <c r="AU439" s="62">
        <f t="shared" si="298"/>
        <v>388987</v>
      </c>
      <c r="AV439" s="113">
        <f t="shared" si="299"/>
        <v>24</v>
      </c>
      <c r="AW439" s="62">
        <f t="shared" si="300"/>
        <v>1276394</v>
      </c>
    </row>
    <row r="440" spans="2:49" s="114" customFormat="1" hidden="1" x14ac:dyDescent="0.25">
      <c r="B440" s="60" t="s">
        <v>851</v>
      </c>
      <c r="C440" s="2" t="str">
        <f t="shared" si="301"/>
        <v>06</v>
      </c>
      <c r="D440" s="60" t="s">
        <v>852</v>
      </c>
      <c r="E440" s="43">
        <v>176</v>
      </c>
      <c r="F440" s="60">
        <v>20</v>
      </c>
      <c r="G440" s="60">
        <v>10217.93</v>
      </c>
      <c r="H440" s="43">
        <f t="shared" si="261"/>
        <v>156</v>
      </c>
      <c r="I440" s="44">
        <f t="shared" si="262"/>
        <v>1.8546324796079594E-4</v>
      </c>
      <c r="J440" s="44">
        <f t="shared" si="263"/>
        <v>0.64013471966989866</v>
      </c>
      <c r="K440" s="45">
        <f t="shared" si="264"/>
        <v>0.11363636363636363</v>
      </c>
      <c r="L440" s="44">
        <f t="shared" si="265"/>
        <v>1.1872146424245301E-4</v>
      </c>
      <c r="M440" s="44">
        <f t="shared" si="266"/>
        <v>1.2370916910699425E-4</v>
      </c>
      <c r="N440" s="62">
        <f t="shared" si="267"/>
        <v>210732.85717917202</v>
      </c>
      <c r="O440" s="101">
        <f t="shared" si="268"/>
        <v>210732.85717917202</v>
      </c>
      <c r="P440" s="102">
        <f t="shared" si="302"/>
        <v>1.2812412511468805E-4</v>
      </c>
      <c r="Q440" s="101">
        <f t="shared" si="269"/>
        <v>218253.5308732698</v>
      </c>
      <c r="R440" s="101">
        <f t="shared" si="270"/>
        <v>6.0859274684420779</v>
      </c>
      <c r="S440" s="101">
        <f t="shared" si="271"/>
        <v>6</v>
      </c>
      <c r="T440" s="101">
        <f t="shared" si="272"/>
        <v>10</v>
      </c>
      <c r="U440" s="101">
        <f t="shared" si="273"/>
        <v>358620</v>
      </c>
      <c r="V440" s="103" t="str">
        <f t="shared" si="274"/>
        <v>N/D</v>
      </c>
      <c r="W440" s="104" t="str">
        <f t="shared" si="275"/>
        <v xml:space="preserve"> </v>
      </c>
      <c r="X440" s="70" t="str">
        <f t="shared" si="276"/>
        <v xml:space="preserve"> </v>
      </c>
      <c r="Y440" s="69">
        <f t="shared" si="277"/>
        <v>10</v>
      </c>
      <c r="Z440" s="105">
        <f t="shared" si="278"/>
        <v>358620</v>
      </c>
      <c r="AA440" s="62">
        <f t="shared" si="279"/>
        <v>465557.51427804749</v>
      </c>
      <c r="AB440" s="106">
        <f t="shared" si="280"/>
        <v>301450</v>
      </c>
      <c r="AC440" s="107" t="str">
        <f t="shared" si="281"/>
        <v>0</v>
      </c>
      <c r="AD440" s="108">
        <f t="shared" si="282"/>
        <v>0</v>
      </c>
      <c r="AE440" s="106">
        <f t="shared" si="283"/>
        <v>301450</v>
      </c>
      <c r="AF440" s="109">
        <f t="shared" si="284"/>
        <v>164107.51427804749</v>
      </c>
      <c r="AG440" s="101">
        <f t="shared" si="285"/>
        <v>4</v>
      </c>
      <c r="AH440" s="70" t="str">
        <f t="shared" si="286"/>
        <v xml:space="preserve"> </v>
      </c>
      <c r="AI440" s="69">
        <f t="shared" si="287"/>
        <v>4</v>
      </c>
      <c r="AJ440" s="105">
        <f t="shared" si="288"/>
        <v>170220</v>
      </c>
      <c r="AK440" s="110">
        <f t="shared" si="289"/>
        <v>10</v>
      </c>
      <c r="AL440" s="111">
        <f t="shared" si="290"/>
        <v>4</v>
      </c>
      <c r="AM440" s="62">
        <f t="shared" si="291"/>
        <v>471670</v>
      </c>
      <c r="AN440" s="62">
        <f t="shared" si="292"/>
        <v>1544.9</v>
      </c>
      <c r="AO440" s="62">
        <f t="shared" si="303"/>
        <v>470125.1</v>
      </c>
      <c r="AP440" s="60">
        <f t="shared" si="293"/>
        <v>4</v>
      </c>
      <c r="AQ440" s="62">
        <f t="shared" si="294"/>
        <v>49640</v>
      </c>
      <c r="AR440" s="60">
        <f t="shared" si="295"/>
        <v>10</v>
      </c>
      <c r="AS440" s="62">
        <f t="shared" si="296"/>
        <v>301450</v>
      </c>
      <c r="AT440" s="112">
        <f t="shared" si="297"/>
        <v>4</v>
      </c>
      <c r="AU440" s="62">
        <f t="shared" si="298"/>
        <v>119035.09999999998</v>
      </c>
      <c r="AV440" s="113">
        <f t="shared" si="299"/>
        <v>14</v>
      </c>
      <c r="AW440" s="62">
        <f t="shared" si="300"/>
        <v>828745.1</v>
      </c>
    </row>
    <row r="441" spans="2:49" s="114" customFormat="1" hidden="1" x14ac:dyDescent="0.25">
      <c r="B441" s="60" t="s">
        <v>853</v>
      </c>
      <c r="C441" s="2" t="str">
        <f t="shared" si="301"/>
        <v>06</v>
      </c>
      <c r="D441" s="60" t="s">
        <v>854</v>
      </c>
      <c r="E441" s="43">
        <v>195</v>
      </c>
      <c r="F441" s="60">
        <v>5</v>
      </c>
      <c r="G441" s="60">
        <v>6110.94</v>
      </c>
      <c r="H441" s="43">
        <f t="shared" si="261"/>
        <v>190</v>
      </c>
      <c r="I441" s="44">
        <f t="shared" si="262"/>
        <v>2.2588472508045657E-4</v>
      </c>
      <c r="J441" s="44">
        <f t="shared" si="263"/>
        <v>1.0703511662946532</v>
      </c>
      <c r="K441" s="45">
        <f t="shared" si="264"/>
        <v>2.564102564102564E-2</v>
      </c>
      <c r="L441" s="44">
        <f t="shared" si="265"/>
        <v>2.417759789380138E-4</v>
      </c>
      <c r="M441" s="44">
        <f t="shared" si="266"/>
        <v>2.5193342800565373E-4</v>
      </c>
      <c r="N441" s="62">
        <f t="shared" si="267"/>
        <v>429156.96132965956</v>
      </c>
      <c r="O441" s="101">
        <f t="shared" si="268"/>
        <v>429156.96132965956</v>
      </c>
      <c r="P441" s="102">
        <f t="shared" si="302"/>
        <v>2.6092447539156308E-4</v>
      </c>
      <c r="Q441" s="101">
        <f t="shared" si="269"/>
        <v>444472.79538095201</v>
      </c>
      <c r="R441" s="101">
        <f t="shared" si="270"/>
        <v>12.393976782693436</v>
      </c>
      <c r="S441" s="101">
        <f t="shared" si="271"/>
        <v>12</v>
      </c>
      <c r="T441" s="101">
        <f t="shared" si="272"/>
        <v>12</v>
      </c>
      <c r="U441" s="101">
        <f t="shared" si="273"/>
        <v>430344</v>
      </c>
      <c r="V441" s="103" t="str">
        <f t="shared" si="274"/>
        <v>N/D</v>
      </c>
      <c r="W441" s="104" t="str">
        <f t="shared" si="275"/>
        <v xml:space="preserve"> </v>
      </c>
      <c r="X441" s="70" t="str">
        <f t="shared" si="276"/>
        <v xml:space="preserve"> </v>
      </c>
      <c r="Y441" s="69">
        <f t="shared" si="277"/>
        <v>12</v>
      </c>
      <c r="Z441" s="105">
        <f t="shared" si="278"/>
        <v>430344</v>
      </c>
      <c r="AA441" s="62">
        <f t="shared" si="279"/>
        <v>948106.7680958847</v>
      </c>
      <c r="AB441" s="106">
        <f t="shared" si="280"/>
        <v>361740</v>
      </c>
      <c r="AC441" s="107" t="str">
        <f t="shared" si="281"/>
        <v>0</v>
      </c>
      <c r="AD441" s="108">
        <f t="shared" si="282"/>
        <v>0</v>
      </c>
      <c r="AE441" s="106">
        <f t="shared" si="283"/>
        <v>361740</v>
      </c>
      <c r="AF441" s="109">
        <f t="shared" si="284"/>
        <v>586366.7680958847</v>
      </c>
      <c r="AG441" s="101">
        <f t="shared" si="285"/>
        <v>14</v>
      </c>
      <c r="AH441" s="70" t="str">
        <f t="shared" si="286"/>
        <v xml:space="preserve"> </v>
      </c>
      <c r="AI441" s="69">
        <f t="shared" si="287"/>
        <v>14</v>
      </c>
      <c r="AJ441" s="105">
        <f t="shared" si="288"/>
        <v>595770</v>
      </c>
      <c r="AK441" s="110">
        <f t="shared" si="289"/>
        <v>12</v>
      </c>
      <c r="AL441" s="111">
        <f t="shared" si="290"/>
        <v>14</v>
      </c>
      <c r="AM441" s="62">
        <f t="shared" si="291"/>
        <v>957510</v>
      </c>
      <c r="AN441" s="62">
        <f t="shared" si="292"/>
        <v>3136.2</v>
      </c>
      <c r="AO441" s="62">
        <f t="shared" si="303"/>
        <v>954373.8</v>
      </c>
      <c r="AP441" s="60">
        <f t="shared" si="293"/>
        <v>14</v>
      </c>
      <c r="AQ441" s="62">
        <f t="shared" si="294"/>
        <v>173740</v>
      </c>
      <c r="AR441" s="60">
        <f t="shared" si="295"/>
        <v>12</v>
      </c>
      <c r="AS441" s="62">
        <f t="shared" si="296"/>
        <v>361740</v>
      </c>
      <c r="AT441" s="112">
        <f t="shared" si="297"/>
        <v>14</v>
      </c>
      <c r="AU441" s="62">
        <f t="shared" si="298"/>
        <v>418893.80000000005</v>
      </c>
      <c r="AV441" s="113">
        <f t="shared" si="299"/>
        <v>26</v>
      </c>
      <c r="AW441" s="62">
        <f t="shared" si="300"/>
        <v>1384717.8</v>
      </c>
    </row>
    <row r="442" spans="2:49" s="114" customFormat="1" hidden="1" x14ac:dyDescent="0.25">
      <c r="B442" s="60" t="s">
        <v>855</v>
      </c>
      <c r="C442" s="2" t="str">
        <f t="shared" si="301"/>
        <v>06</v>
      </c>
      <c r="D442" s="60" t="s">
        <v>856</v>
      </c>
      <c r="E442" s="43">
        <v>789</v>
      </c>
      <c r="F442" s="60">
        <v>279</v>
      </c>
      <c r="G442" s="60">
        <v>5196.8100000000004</v>
      </c>
      <c r="H442" s="43">
        <f t="shared" si="261"/>
        <v>510</v>
      </c>
      <c r="I442" s="44">
        <f t="shared" si="262"/>
        <v>6.063221567949097E-4</v>
      </c>
      <c r="J442" s="44">
        <f t="shared" si="263"/>
        <v>1.2586282269616644</v>
      </c>
      <c r="K442" s="45">
        <f t="shared" si="264"/>
        <v>0.35361216730038025</v>
      </c>
      <c r="L442" s="44">
        <f t="shared" si="265"/>
        <v>7.6313418117434945E-4</v>
      </c>
      <c r="M442" s="44">
        <f t="shared" si="266"/>
        <v>7.9519483753525658E-4</v>
      </c>
      <c r="N442" s="62">
        <f t="shared" si="267"/>
        <v>1354577.6868244915</v>
      </c>
      <c r="O442" s="101">
        <f t="shared" si="268"/>
        <v>1354577.6868244915</v>
      </c>
      <c r="P442" s="102">
        <f t="shared" si="302"/>
        <v>8.2357389990069039E-4</v>
      </c>
      <c r="Q442" s="101">
        <f t="shared" si="269"/>
        <v>1402920.1091324242</v>
      </c>
      <c r="R442" s="101">
        <f t="shared" si="270"/>
        <v>39.119962889198156</v>
      </c>
      <c r="S442" s="101">
        <f t="shared" si="271"/>
        <v>39</v>
      </c>
      <c r="T442" s="101">
        <f t="shared" si="272"/>
        <v>39</v>
      </c>
      <c r="U442" s="101">
        <f t="shared" si="273"/>
        <v>1398618</v>
      </c>
      <c r="V442" s="103">
        <f t="shared" si="274"/>
        <v>7.9471818070668782E-4</v>
      </c>
      <c r="W442" s="104">
        <f t="shared" si="275"/>
        <v>2.117378793637006E-3</v>
      </c>
      <c r="X442" s="70">
        <f t="shared" si="276"/>
        <v>4</v>
      </c>
      <c r="Y442" s="69">
        <f t="shared" si="277"/>
        <v>35</v>
      </c>
      <c r="Z442" s="105">
        <f t="shared" si="278"/>
        <v>1255170</v>
      </c>
      <c r="AA442" s="62">
        <f t="shared" si="279"/>
        <v>2992574.7186084613</v>
      </c>
      <c r="AB442" s="106">
        <f t="shared" si="280"/>
        <v>1055075</v>
      </c>
      <c r="AC442" s="107" t="str">
        <f t="shared" si="281"/>
        <v>0</v>
      </c>
      <c r="AD442" s="108">
        <f t="shared" si="282"/>
        <v>0</v>
      </c>
      <c r="AE442" s="106">
        <f t="shared" si="283"/>
        <v>1055075</v>
      </c>
      <c r="AF442" s="109">
        <f t="shared" si="284"/>
        <v>1937499.7186084613</v>
      </c>
      <c r="AG442" s="101">
        <f t="shared" si="285"/>
        <v>46</v>
      </c>
      <c r="AH442" s="70">
        <f t="shared" si="286"/>
        <v>1</v>
      </c>
      <c r="AI442" s="69">
        <f t="shared" si="287"/>
        <v>45</v>
      </c>
      <c r="AJ442" s="105">
        <f t="shared" si="288"/>
        <v>1914975</v>
      </c>
      <c r="AK442" s="110">
        <f t="shared" si="289"/>
        <v>35</v>
      </c>
      <c r="AL442" s="111">
        <f t="shared" si="290"/>
        <v>45</v>
      </c>
      <c r="AM442" s="62">
        <f t="shared" si="291"/>
        <v>2970050</v>
      </c>
      <c r="AN442" s="62">
        <f t="shared" si="292"/>
        <v>9727.9</v>
      </c>
      <c r="AO442" s="62">
        <f t="shared" si="303"/>
        <v>2960322.1</v>
      </c>
      <c r="AP442" s="60">
        <f t="shared" si="293"/>
        <v>45</v>
      </c>
      <c r="AQ442" s="62">
        <f t="shared" si="294"/>
        <v>558450</v>
      </c>
      <c r="AR442" s="60">
        <f t="shared" si="295"/>
        <v>35</v>
      </c>
      <c r="AS442" s="62">
        <f t="shared" si="296"/>
        <v>1055075</v>
      </c>
      <c r="AT442" s="112">
        <f t="shared" si="297"/>
        <v>45</v>
      </c>
      <c r="AU442" s="62">
        <f t="shared" si="298"/>
        <v>1346797.1</v>
      </c>
      <c r="AV442" s="113">
        <f t="shared" si="299"/>
        <v>80</v>
      </c>
      <c r="AW442" s="62">
        <f t="shared" si="300"/>
        <v>4215492.0999999996</v>
      </c>
    </row>
    <row r="443" spans="2:49" s="114" customFormat="1" hidden="1" x14ac:dyDescent="0.25">
      <c r="B443" s="60" t="s">
        <v>857</v>
      </c>
      <c r="C443" s="2" t="str">
        <f t="shared" si="301"/>
        <v>06</v>
      </c>
      <c r="D443" s="60" t="s">
        <v>858</v>
      </c>
      <c r="E443" s="43">
        <v>66</v>
      </c>
      <c r="F443" s="60">
        <v>0</v>
      </c>
      <c r="G443" s="60">
        <v>7256.58</v>
      </c>
      <c r="H443" s="43">
        <f t="shared" si="261"/>
        <v>66</v>
      </c>
      <c r="I443" s="44">
        <f t="shared" si="262"/>
        <v>7.8465220291105969E-5</v>
      </c>
      <c r="J443" s="44">
        <f t="shared" si="263"/>
        <v>0.90136837961638239</v>
      </c>
      <c r="K443" s="45">
        <f t="shared" si="264"/>
        <v>0</v>
      </c>
      <c r="L443" s="44">
        <f t="shared" si="265"/>
        <v>7.0726068470036675E-5</v>
      </c>
      <c r="M443" s="44">
        <f t="shared" si="266"/>
        <v>7.3697399374762302E-5</v>
      </c>
      <c r="N443" s="62">
        <f t="shared" si="267"/>
        <v>125540.11678379404</v>
      </c>
      <c r="O443" s="101">
        <f t="shared" si="268"/>
        <v>0</v>
      </c>
      <c r="P443" s="102">
        <f t="shared" si="302"/>
        <v>0</v>
      </c>
      <c r="Q443" s="101">
        <f t="shared" si="269"/>
        <v>0</v>
      </c>
      <c r="R443" s="101">
        <f t="shared" si="270"/>
        <v>0</v>
      </c>
      <c r="S443" s="101">
        <f t="shared" si="271"/>
        <v>0</v>
      </c>
      <c r="T443" s="101">
        <f t="shared" si="272"/>
        <v>0</v>
      </c>
      <c r="U443" s="101">
        <f t="shared" si="273"/>
        <v>0</v>
      </c>
      <c r="V443" s="103" t="str">
        <f t="shared" si="274"/>
        <v>N/D</v>
      </c>
      <c r="W443" s="104" t="str">
        <f t="shared" si="275"/>
        <v xml:space="preserve"> </v>
      </c>
      <c r="X443" s="70" t="str">
        <f t="shared" si="276"/>
        <v xml:space="preserve"> </v>
      </c>
      <c r="Y443" s="69">
        <f t="shared" si="277"/>
        <v>0</v>
      </c>
      <c r="Z443" s="105">
        <f t="shared" si="278"/>
        <v>0</v>
      </c>
      <c r="AA443" s="62">
        <f t="shared" si="279"/>
        <v>277347.09002851945</v>
      </c>
      <c r="AB443" s="106">
        <f t="shared" si="280"/>
        <v>0</v>
      </c>
      <c r="AC443" s="107">
        <f t="shared" si="281"/>
        <v>425550</v>
      </c>
      <c r="AD443" s="108">
        <f t="shared" si="282"/>
        <v>10</v>
      </c>
      <c r="AE443" s="106">
        <f t="shared" si="283"/>
        <v>425550</v>
      </c>
      <c r="AF443" s="109">
        <f t="shared" si="284"/>
        <v>0</v>
      </c>
      <c r="AG443" s="101">
        <f t="shared" si="285"/>
        <v>0</v>
      </c>
      <c r="AH443" s="70" t="str">
        <f t="shared" si="286"/>
        <v xml:space="preserve"> </v>
      </c>
      <c r="AI443" s="69">
        <f t="shared" si="287"/>
        <v>10</v>
      </c>
      <c r="AJ443" s="105">
        <f t="shared" si="288"/>
        <v>425550</v>
      </c>
      <c r="AK443" s="110">
        <f t="shared" si="289"/>
        <v>0</v>
      </c>
      <c r="AL443" s="111">
        <f t="shared" si="290"/>
        <v>10</v>
      </c>
      <c r="AM443" s="62">
        <f t="shared" si="291"/>
        <v>425550</v>
      </c>
      <c r="AN443" s="62">
        <f t="shared" si="292"/>
        <v>1393.8</v>
      </c>
      <c r="AO443" s="62">
        <f t="shared" si="303"/>
        <v>424156.2</v>
      </c>
      <c r="AP443" s="60">
        <f t="shared" si="293"/>
        <v>10</v>
      </c>
      <c r="AQ443" s="62">
        <f t="shared" si="294"/>
        <v>124100</v>
      </c>
      <c r="AR443" s="60">
        <f t="shared" si="295"/>
        <v>0</v>
      </c>
      <c r="AS443" s="62">
        <f t="shared" si="296"/>
        <v>0</v>
      </c>
      <c r="AT443" s="112">
        <f t="shared" si="297"/>
        <v>10</v>
      </c>
      <c r="AU443" s="62">
        <f t="shared" si="298"/>
        <v>300056.2</v>
      </c>
      <c r="AV443" s="113">
        <f t="shared" si="299"/>
        <v>10</v>
      </c>
      <c r="AW443" s="62">
        <f t="shared" si="300"/>
        <v>424156.2</v>
      </c>
    </row>
    <row r="444" spans="2:49" s="114" customFormat="1" hidden="1" x14ac:dyDescent="0.25">
      <c r="B444" s="60" t="s">
        <v>859</v>
      </c>
      <c r="C444" s="2" t="str">
        <f t="shared" si="301"/>
        <v>06</v>
      </c>
      <c r="D444" s="60" t="s">
        <v>860</v>
      </c>
      <c r="E444" s="43">
        <v>136</v>
      </c>
      <c r="F444" s="60">
        <v>50</v>
      </c>
      <c r="G444" s="60">
        <v>6199.49</v>
      </c>
      <c r="H444" s="43">
        <f t="shared" si="261"/>
        <v>86</v>
      </c>
      <c r="I444" s="44">
        <f t="shared" si="262"/>
        <v>1.022425597732593E-4</v>
      </c>
      <c r="J444" s="44">
        <f t="shared" si="263"/>
        <v>1.0550628771329009</v>
      </c>
      <c r="K444" s="45">
        <f t="shared" si="264"/>
        <v>0.36764705882352944</v>
      </c>
      <c r="L444" s="44">
        <f t="shared" si="265"/>
        <v>1.0787232927980755E-4</v>
      </c>
      <c r="M444" s="44">
        <f t="shared" si="266"/>
        <v>1.1240424223195507E-4</v>
      </c>
      <c r="N444" s="62">
        <f t="shared" si="267"/>
        <v>191475.43626384615</v>
      </c>
      <c r="O444" s="101">
        <f t="shared" si="268"/>
        <v>191475.43626384615</v>
      </c>
      <c r="P444" s="102">
        <f t="shared" si="302"/>
        <v>1.1641574589101717E-4</v>
      </c>
      <c r="Q444" s="101">
        <f t="shared" si="269"/>
        <v>198308.84751186549</v>
      </c>
      <c r="R444" s="101">
        <f t="shared" si="270"/>
        <v>5.5297765744204312</v>
      </c>
      <c r="S444" s="101">
        <f t="shared" si="271"/>
        <v>6</v>
      </c>
      <c r="T444" s="101">
        <f t="shared" si="272"/>
        <v>10</v>
      </c>
      <c r="U444" s="101">
        <f t="shared" si="273"/>
        <v>358620</v>
      </c>
      <c r="V444" s="103">
        <f t="shared" si="274"/>
        <v>2.0377389248889431E-4</v>
      </c>
      <c r="W444" s="104" t="str">
        <f t="shared" si="275"/>
        <v xml:space="preserve"> </v>
      </c>
      <c r="X444" s="70" t="str">
        <f t="shared" si="276"/>
        <v xml:space="preserve"> </v>
      </c>
      <c r="Y444" s="69">
        <f t="shared" si="277"/>
        <v>10</v>
      </c>
      <c r="Z444" s="105">
        <f t="shared" si="278"/>
        <v>358620</v>
      </c>
      <c r="AA444" s="62">
        <f t="shared" si="279"/>
        <v>423013.42726307153</v>
      </c>
      <c r="AB444" s="106">
        <f t="shared" si="280"/>
        <v>301450</v>
      </c>
      <c r="AC444" s="107" t="str">
        <f t="shared" si="281"/>
        <v>0</v>
      </c>
      <c r="AD444" s="108">
        <f t="shared" si="282"/>
        <v>0</v>
      </c>
      <c r="AE444" s="106">
        <f t="shared" si="283"/>
        <v>301450</v>
      </c>
      <c r="AF444" s="109">
        <f t="shared" si="284"/>
        <v>121563.42726307153</v>
      </c>
      <c r="AG444" s="101">
        <f t="shared" si="285"/>
        <v>3</v>
      </c>
      <c r="AH444" s="70" t="str">
        <f t="shared" si="286"/>
        <v xml:space="preserve"> </v>
      </c>
      <c r="AI444" s="69">
        <f t="shared" si="287"/>
        <v>3</v>
      </c>
      <c r="AJ444" s="105">
        <f t="shared" si="288"/>
        <v>127665</v>
      </c>
      <c r="AK444" s="110">
        <f t="shared" si="289"/>
        <v>10</v>
      </c>
      <c r="AL444" s="111">
        <f t="shared" si="290"/>
        <v>3</v>
      </c>
      <c r="AM444" s="62">
        <f t="shared" si="291"/>
        <v>429115</v>
      </c>
      <c r="AN444" s="62">
        <f t="shared" si="292"/>
        <v>1405.5</v>
      </c>
      <c r="AO444" s="62">
        <f t="shared" si="303"/>
        <v>427709.5</v>
      </c>
      <c r="AP444" s="60">
        <f t="shared" si="293"/>
        <v>3</v>
      </c>
      <c r="AQ444" s="62">
        <f t="shared" si="294"/>
        <v>37230</v>
      </c>
      <c r="AR444" s="60">
        <f t="shared" si="295"/>
        <v>10</v>
      </c>
      <c r="AS444" s="62">
        <f t="shared" si="296"/>
        <v>301450</v>
      </c>
      <c r="AT444" s="112">
        <f t="shared" si="297"/>
        <v>3</v>
      </c>
      <c r="AU444" s="62">
        <f t="shared" si="298"/>
        <v>89029.5</v>
      </c>
      <c r="AV444" s="113">
        <f t="shared" si="299"/>
        <v>13</v>
      </c>
      <c r="AW444" s="62">
        <f t="shared" si="300"/>
        <v>786329.5</v>
      </c>
    </row>
    <row r="445" spans="2:49" s="114" customFormat="1" hidden="1" x14ac:dyDescent="0.25">
      <c r="B445" s="60" t="s">
        <v>861</v>
      </c>
      <c r="C445" s="2" t="str">
        <f t="shared" si="301"/>
        <v>06</v>
      </c>
      <c r="D445" s="60" t="s">
        <v>862</v>
      </c>
      <c r="E445" s="43">
        <v>366</v>
      </c>
      <c r="F445" s="60">
        <v>60</v>
      </c>
      <c r="G445" s="60">
        <v>6560.55</v>
      </c>
      <c r="H445" s="43">
        <f t="shared" si="261"/>
        <v>306</v>
      </c>
      <c r="I445" s="44">
        <f t="shared" si="262"/>
        <v>3.6379329407694585E-4</v>
      </c>
      <c r="J445" s="44">
        <f t="shared" si="263"/>
        <v>0.99699747066277178</v>
      </c>
      <c r="K445" s="45">
        <f t="shared" si="264"/>
        <v>0.16393442622950818</v>
      </c>
      <c r="L445" s="44">
        <f t="shared" si="265"/>
        <v>3.6270099403879294E-4</v>
      </c>
      <c r="M445" s="44">
        <f t="shared" si="266"/>
        <v>3.779387231544548E-4</v>
      </c>
      <c r="N445" s="62">
        <f t="shared" si="267"/>
        <v>643801.16319513333</v>
      </c>
      <c r="O445" s="101">
        <f t="shared" si="268"/>
        <v>643801.16319513333</v>
      </c>
      <c r="P445" s="102">
        <f t="shared" si="302"/>
        <v>3.9142667112448563E-4</v>
      </c>
      <c r="Q445" s="101">
        <f t="shared" si="269"/>
        <v>666777.25974259537</v>
      </c>
      <c r="R445" s="101">
        <f t="shared" si="270"/>
        <v>18.592863190636198</v>
      </c>
      <c r="S445" s="101">
        <f t="shared" si="271"/>
        <v>19</v>
      </c>
      <c r="T445" s="101">
        <f t="shared" si="272"/>
        <v>19</v>
      </c>
      <c r="U445" s="101">
        <f t="shared" si="273"/>
        <v>681378</v>
      </c>
      <c r="V445" s="103" t="str">
        <f t="shared" si="274"/>
        <v>N/D</v>
      </c>
      <c r="W445" s="104" t="str">
        <f t="shared" si="275"/>
        <v xml:space="preserve"> </v>
      </c>
      <c r="X445" s="70" t="str">
        <f t="shared" si="276"/>
        <v xml:space="preserve"> </v>
      </c>
      <c r="Y445" s="69">
        <f t="shared" si="277"/>
        <v>19</v>
      </c>
      <c r="Z445" s="105">
        <f t="shared" si="278"/>
        <v>681378</v>
      </c>
      <c r="AA445" s="62">
        <f t="shared" si="279"/>
        <v>1422305.3454431389</v>
      </c>
      <c r="AB445" s="106">
        <f t="shared" si="280"/>
        <v>572755</v>
      </c>
      <c r="AC445" s="107" t="str">
        <f t="shared" si="281"/>
        <v>0</v>
      </c>
      <c r="AD445" s="108">
        <f t="shared" si="282"/>
        <v>0</v>
      </c>
      <c r="AE445" s="106">
        <f t="shared" si="283"/>
        <v>572755</v>
      </c>
      <c r="AF445" s="109">
        <f t="shared" si="284"/>
        <v>849550.34544313885</v>
      </c>
      <c r="AG445" s="101">
        <f t="shared" si="285"/>
        <v>20</v>
      </c>
      <c r="AH445" s="70" t="str">
        <f t="shared" si="286"/>
        <v xml:space="preserve"> </v>
      </c>
      <c r="AI445" s="69">
        <f t="shared" si="287"/>
        <v>20</v>
      </c>
      <c r="AJ445" s="105">
        <f t="shared" si="288"/>
        <v>851100</v>
      </c>
      <c r="AK445" s="110">
        <f t="shared" si="289"/>
        <v>19</v>
      </c>
      <c r="AL445" s="111">
        <f t="shared" si="290"/>
        <v>20</v>
      </c>
      <c r="AM445" s="62">
        <f t="shared" si="291"/>
        <v>1423855</v>
      </c>
      <c r="AN445" s="62">
        <f t="shared" si="292"/>
        <v>4663.6000000000004</v>
      </c>
      <c r="AO445" s="62">
        <f t="shared" si="303"/>
        <v>1419191.4</v>
      </c>
      <c r="AP445" s="60">
        <f t="shared" si="293"/>
        <v>20</v>
      </c>
      <c r="AQ445" s="62">
        <f t="shared" si="294"/>
        <v>248200</v>
      </c>
      <c r="AR445" s="60">
        <f t="shared" si="295"/>
        <v>19</v>
      </c>
      <c r="AS445" s="62">
        <f t="shared" si="296"/>
        <v>572755</v>
      </c>
      <c r="AT445" s="112">
        <f t="shared" si="297"/>
        <v>20</v>
      </c>
      <c r="AU445" s="62">
        <f t="shared" si="298"/>
        <v>598236.39999999991</v>
      </c>
      <c r="AV445" s="113">
        <f t="shared" si="299"/>
        <v>39</v>
      </c>
      <c r="AW445" s="62">
        <f t="shared" si="300"/>
        <v>2100569.4</v>
      </c>
    </row>
    <row r="446" spans="2:49" s="114" customFormat="1" hidden="1" x14ac:dyDescent="0.25">
      <c r="B446" s="60" t="s">
        <v>863</v>
      </c>
      <c r="C446" s="2" t="str">
        <f t="shared" si="301"/>
        <v>06</v>
      </c>
      <c r="D446" s="60" t="s">
        <v>864</v>
      </c>
      <c r="E446" s="43">
        <v>693</v>
      </c>
      <c r="F446" s="60">
        <v>0</v>
      </c>
      <c r="G446" s="60">
        <v>6332.66</v>
      </c>
      <c r="H446" s="43">
        <f t="shared" si="261"/>
        <v>693</v>
      </c>
      <c r="I446" s="44">
        <f t="shared" si="262"/>
        <v>8.2388481305661269E-4</v>
      </c>
      <c r="J446" s="44">
        <f t="shared" si="263"/>
        <v>1.0328758777759499</v>
      </c>
      <c r="K446" s="45">
        <f t="shared" si="264"/>
        <v>0</v>
      </c>
      <c r="L446" s="44">
        <f t="shared" si="265"/>
        <v>8.5097074947212319E-4</v>
      </c>
      <c r="M446" s="44">
        <f t="shared" si="266"/>
        <v>8.8672157998796427E-4</v>
      </c>
      <c r="N446" s="62">
        <f t="shared" si="267"/>
        <v>1510489.2662538197</v>
      </c>
      <c r="O446" s="101">
        <f t="shared" si="268"/>
        <v>1510489.2662538197</v>
      </c>
      <c r="P446" s="102">
        <f t="shared" si="302"/>
        <v>9.1836706588831608E-4</v>
      </c>
      <c r="Q446" s="101">
        <f t="shared" si="269"/>
        <v>1564395.890223112</v>
      </c>
      <c r="R446" s="101">
        <f t="shared" si="270"/>
        <v>43.622661597878313</v>
      </c>
      <c r="S446" s="101">
        <f t="shared" si="271"/>
        <v>44</v>
      </c>
      <c r="T446" s="101">
        <f t="shared" si="272"/>
        <v>44</v>
      </c>
      <c r="U446" s="101">
        <f t="shared" si="273"/>
        <v>1577928</v>
      </c>
      <c r="V446" s="103" t="str">
        <f t="shared" si="274"/>
        <v>N/D</v>
      </c>
      <c r="W446" s="104" t="str">
        <f t="shared" si="275"/>
        <v xml:space="preserve"> </v>
      </c>
      <c r="X446" s="70" t="str">
        <f t="shared" si="276"/>
        <v xml:space="preserve"> </v>
      </c>
      <c r="Y446" s="69">
        <f t="shared" si="277"/>
        <v>44</v>
      </c>
      <c r="Z446" s="105">
        <f t="shared" si="278"/>
        <v>1577928</v>
      </c>
      <c r="AA446" s="62">
        <f t="shared" si="279"/>
        <v>3337019.3787241238</v>
      </c>
      <c r="AB446" s="106">
        <f t="shared" si="280"/>
        <v>1326380</v>
      </c>
      <c r="AC446" s="107" t="str">
        <f t="shared" si="281"/>
        <v>0</v>
      </c>
      <c r="AD446" s="108">
        <f t="shared" si="282"/>
        <v>0</v>
      </c>
      <c r="AE446" s="106">
        <f t="shared" si="283"/>
        <v>1326380</v>
      </c>
      <c r="AF446" s="109">
        <f t="shared" si="284"/>
        <v>2010639.3787241238</v>
      </c>
      <c r="AG446" s="101">
        <f t="shared" si="285"/>
        <v>47</v>
      </c>
      <c r="AH446" s="70" t="str">
        <f t="shared" si="286"/>
        <v xml:space="preserve"> </v>
      </c>
      <c r="AI446" s="69">
        <f t="shared" si="287"/>
        <v>47</v>
      </c>
      <c r="AJ446" s="105">
        <f t="shared" si="288"/>
        <v>2000085</v>
      </c>
      <c r="AK446" s="110">
        <f t="shared" si="289"/>
        <v>44</v>
      </c>
      <c r="AL446" s="111">
        <f t="shared" si="290"/>
        <v>47</v>
      </c>
      <c r="AM446" s="62">
        <f t="shared" si="291"/>
        <v>3326465</v>
      </c>
      <c r="AN446" s="62">
        <f t="shared" si="292"/>
        <v>10895.3</v>
      </c>
      <c r="AO446" s="62">
        <f t="shared" si="303"/>
        <v>3315569.7</v>
      </c>
      <c r="AP446" s="60">
        <f t="shared" si="293"/>
        <v>47</v>
      </c>
      <c r="AQ446" s="62">
        <f t="shared" si="294"/>
        <v>583270</v>
      </c>
      <c r="AR446" s="60">
        <f t="shared" si="295"/>
        <v>44</v>
      </c>
      <c r="AS446" s="62">
        <f t="shared" si="296"/>
        <v>1326380</v>
      </c>
      <c r="AT446" s="112">
        <f t="shared" si="297"/>
        <v>47</v>
      </c>
      <c r="AU446" s="62">
        <f t="shared" si="298"/>
        <v>1405919.7000000002</v>
      </c>
      <c r="AV446" s="113">
        <f t="shared" si="299"/>
        <v>91</v>
      </c>
      <c r="AW446" s="62">
        <f t="shared" si="300"/>
        <v>4893497.7</v>
      </c>
    </row>
    <row r="447" spans="2:49" s="114" customFormat="1" hidden="1" x14ac:dyDescent="0.25">
      <c r="B447" s="60" t="s">
        <v>865</v>
      </c>
      <c r="C447" s="2" t="str">
        <f t="shared" si="301"/>
        <v>06</v>
      </c>
      <c r="D447" s="60" t="s">
        <v>866</v>
      </c>
      <c r="E447" s="43">
        <v>125</v>
      </c>
      <c r="F447" s="60">
        <v>0</v>
      </c>
      <c r="G447" s="60">
        <v>6260.42</v>
      </c>
      <c r="H447" s="43">
        <f t="shared" si="261"/>
        <v>125</v>
      </c>
      <c r="I447" s="44">
        <f t="shared" si="262"/>
        <v>1.4860837176345826E-4</v>
      </c>
      <c r="J447" s="44">
        <f t="shared" si="263"/>
        <v>1.0447943997617808</v>
      </c>
      <c r="K447" s="45">
        <f t="shared" si="264"/>
        <v>0</v>
      </c>
      <c r="L447" s="44">
        <f t="shared" si="265"/>
        <v>1.5526519457617795E-4</v>
      </c>
      <c r="M447" s="44">
        <f t="shared" si="266"/>
        <v>1.6178816808583776E-4</v>
      </c>
      <c r="N447" s="62">
        <f t="shared" si="267"/>
        <v>275598.6736037751</v>
      </c>
      <c r="O447" s="101">
        <f t="shared" si="268"/>
        <v>275598.6736037751</v>
      </c>
      <c r="P447" s="102">
        <f t="shared" si="302"/>
        <v>1.6756209454432501E-4</v>
      </c>
      <c r="Q447" s="101">
        <f t="shared" si="269"/>
        <v>285434.29070898</v>
      </c>
      <c r="R447" s="101">
        <f t="shared" si="270"/>
        <v>7.9592407202325584</v>
      </c>
      <c r="S447" s="101">
        <f t="shared" si="271"/>
        <v>8</v>
      </c>
      <c r="T447" s="101">
        <f t="shared" si="272"/>
        <v>10</v>
      </c>
      <c r="U447" s="101">
        <f t="shared" si="273"/>
        <v>358620</v>
      </c>
      <c r="V447" s="103" t="str">
        <f t="shared" si="274"/>
        <v>N/D</v>
      </c>
      <c r="W447" s="104" t="str">
        <f t="shared" si="275"/>
        <v xml:space="preserve"> </v>
      </c>
      <c r="X447" s="70" t="str">
        <f t="shared" si="276"/>
        <v xml:space="preserve"> </v>
      </c>
      <c r="Y447" s="69">
        <f t="shared" si="277"/>
        <v>10</v>
      </c>
      <c r="Z447" s="105">
        <f t="shared" si="278"/>
        <v>358620</v>
      </c>
      <c r="AA447" s="62">
        <f t="shared" si="279"/>
        <v>608861.07244400715</v>
      </c>
      <c r="AB447" s="106">
        <f t="shared" si="280"/>
        <v>301450</v>
      </c>
      <c r="AC447" s="107" t="str">
        <f t="shared" si="281"/>
        <v>0</v>
      </c>
      <c r="AD447" s="108">
        <f t="shared" si="282"/>
        <v>0</v>
      </c>
      <c r="AE447" s="106">
        <f t="shared" si="283"/>
        <v>301450</v>
      </c>
      <c r="AF447" s="109">
        <f t="shared" si="284"/>
        <v>307411.07244400715</v>
      </c>
      <c r="AG447" s="101">
        <f t="shared" si="285"/>
        <v>7</v>
      </c>
      <c r="AH447" s="70" t="str">
        <f t="shared" si="286"/>
        <v xml:space="preserve"> </v>
      </c>
      <c r="AI447" s="69">
        <f t="shared" si="287"/>
        <v>7</v>
      </c>
      <c r="AJ447" s="105">
        <f t="shared" si="288"/>
        <v>297885</v>
      </c>
      <c r="AK447" s="110">
        <f t="shared" si="289"/>
        <v>10</v>
      </c>
      <c r="AL447" s="111">
        <f t="shared" si="290"/>
        <v>7</v>
      </c>
      <c r="AM447" s="62">
        <f t="shared" si="291"/>
        <v>599335</v>
      </c>
      <c r="AN447" s="62">
        <f t="shared" si="292"/>
        <v>1963</v>
      </c>
      <c r="AO447" s="62">
        <f t="shared" si="303"/>
        <v>597372</v>
      </c>
      <c r="AP447" s="60">
        <f t="shared" si="293"/>
        <v>7</v>
      </c>
      <c r="AQ447" s="62">
        <f t="shared" si="294"/>
        <v>86870</v>
      </c>
      <c r="AR447" s="60">
        <f t="shared" si="295"/>
        <v>10</v>
      </c>
      <c r="AS447" s="62">
        <f t="shared" si="296"/>
        <v>301450</v>
      </c>
      <c r="AT447" s="112">
        <f t="shared" si="297"/>
        <v>7</v>
      </c>
      <c r="AU447" s="62">
        <f t="shared" si="298"/>
        <v>209052</v>
      </c>
      <c r="AV447" s="113">
        <f t="shared" si="299"/>
        <v>17</v>
      </c>
      <c r="AW447" s="62">
        <f t="shared" si="300"/>
        <v>955992</v>
      </c>
    </row>
    <row r="448" spans="2:49" s="114" customFormat="1" hidden="1" x14ac:dyDescent="0.25">
      <c r="B448" s="60" t="s">
        <v>867</v>
      </c>
      <c r="C448" s="2" t="str">
        <f t="shared" si="301"/>
        <v>06</v>
      </c>
      <c r="D448" s="60" t="s">
        <v>868</v>
      </c>
      <c r="E448" s="43">
        <v>341</v>
      </c>
      <c r="F448" s="60">
        <v>64</v>
      </c>
      <c r="G448" s="60">
        <v>7057.99</v>
      </c>
      <c r="H448" s="43">
        <f t="shared" si="261"/>
        <v>277</v>
      </c>
      <c r="I448" s="44">
        <f t="shared" si="262"/>
        <v>3.2931615182782355E-4</v>
      </c>
      <c r="J448" s="44">
        <f t="shared" si="263"/>
        <v>0.92673009683445962</v>
      </c>
      <c r="K448" s="45">
        <f t="shared" si="264"/>
        <v>0.18768328445747801</v>
      </c>
      <c r="L448" s="44">
        <f t="shared" si="265"/>
        <v>3.0518718927255054E-4</v>
      </c>
      <c r="M448" s="44">
        <f t="shared" si="266"/>
        <v>3.18008658736756E-4</v>
      </c>
      <c r="N448" s="62">
        <f t="shared" si="267"/>
        <v>541713.06579023798</v>
      </c>
      <c r="O448" s="101">
        <f t="shared" si="268"/>
        <v>541713.06579023798</v>
      </c>
      <c r="P448" s="102">
        <f t="shared" si="302"/>
        <v>3.2935781133816257E-4</v>
      </c>
      <c r="Q448" s="101">
        <f t="shared" si="269"/>
        <v>561045.82318826357</v>
      </c>
      <c r="R448" s="101">
        <f t="shared" si="270"/>
        <v>15.644577078474809</v>
      </c>
      <c r="S448" s="101">
        <f t="shared" si="271"/>
        <v>16</v>
      </c>
      <c r="T448" s="101">
        <f t="shared" si="272"/>
        <v>16</v>
      </c>
      <c r="U448" s="101">
        <f t="shared" si="273"/>
        <v>573792</v>
      </c>
      <c r="V448" s="103" t="str">
        <f t="shared" si="274"/>
        <v>N/D</v>
      </c>
      <c r="W448" s="104" t="str">
        <f t="shared" si="275"/>
        <v xml:space="preserve"> </v>
      </c>
      <c r="X448" s="70" t="str">
        <f t="shared" si="276"/>
        <v xml:space="preserve"> </v>
      </c>
      <c r="Y448" s="69">
        <f t="shared" si="277"/>
        <v>16</v>
      </c>
      <c r="Z448" s="105">
        <f t="shared" si="278"/>
        <v>573792</v>
      </c>
      <c r="AA448" s="62">
        <f t="shared" si="279"/>
        <v>1196769.1784618858</v>
      </c>
      <c r="AB448" s="106">
        <f t="shared" si="280"/>
        <v>482320</v>
      </c>
      <c r="AC448" s="107" t="str">
        <f t="shared" si="281"/>
        <v>0</v>
      </c>
      <c r="AD448" s="108">
        <f t="shared" si="282"/>
        <v>0</v>
      </c>
      <c r="AE448" s="106">
        <f t="shared" si="283"/>
        <v>482320</v>
      </c>
      <c r="AF448" s="109">
        <f t="shared" si="284"/>
        <v>714449.17846188578</v>
      </c>
      <c r="AG448" s="101">
        <f t="shared" si="285"/>
        <v>17</v>
      </c>
      <c r="AH448" s="70" t="str">
        <f t="shared" si="286"/>
        <v xml:space="preserve"> </v>
      </c>
      <c r="AI448" s="69">
        <f t="shared" si="287"/>
        <v>17</v>
      </c>
      <c r="AJ448" s="105">
        <f t="shared" si="288"/>
        <v>723435</v>
      </c>
      <c r="AK448" s="110">
        <f t="shared" si="289"/>
        <v>16</v>
      </c>
      <c r="AL448" s="111">
        <f t="shared" si="290"/>
        <v>17</v>
      </c>
      <c r="AM448" s="62">
        <f t="shared" si="291"/>
        <v>1205755</v>
      </c>
      <c r="AN448" s="62">
        <f t="shared" si="292"/>
        <v>3949.2</v>
      </c>
      <c r="AO448" s="62">
        <f t="shared" si="303"/>
        <v>1201805.8</v>
      </c>
      <c r="AP448" s="60">
        <f t="shared" si="293"/>
        <v>17</v>
      </c>
      <c r="AQ448" s="62">
        <f t="shared" si="294"/>
        <v>210970</v>
      </c>
      <c r="AR448" s="60">
        <f t="shared" si="295"/>
        <v>16</v>
      </c>
      <c r="AS448" s="62">
        <f t="shared" si="296"/>
        <v>482320</v>
      </c>
      <c r="AT448" s="112">
        <f t="shared" si="297"/>
        <v>17</v>
      </c>
      <c r="AU448" s="62">
        <f t="shared" si="298"/>
        <v>508515.80000000005</v>
      </c>
      <c r="AV448" s="113">
        <f t="shared" si="299"/>
        <v>33</v>
      </c>
      <c r="AW448" s="62">
        <f t="shared" si="300"/>
        <v>1775597.8</v>
      </c>
    </row>
    <row r="449" spans="2:49" s="114" customFormat="1" hidden="1" x14ac:dyDescent="0.25">
      <c r="B449" s="60" t="s">
        <v>869</v>
      </c>
      <c r="C449" s="2" t="str">
        <f t="shared" si="301"/>
        <v>06</v>
      </c>
      <c r="D449" s="60" t="s">
        <v>870</v>
      </c>
      <c r="E449" s="43">
        <v>238</v>
      </c>
      <c r="F449" s="60">
        <v>0</v>
      </c>
      <c r="G449" s="60">
        <v>5978.15</v>
      </c>
      <c r="H449" s="43">
        <f t="shared" si="261"/>
        <v>238</v>
      </c>
      <c r="I449" s="44">
        <f t="shared" si="262"/>
        <v>2.8295033983762453E-4</v>
      </c>
      <c r="J449" s="44">
        <f t="shared" si="263"/>
        <v>1.0941264030104043</v>
      </c>
      <c r="K449" s="45">
        <f t="shared" si="264"/>
        <v>0</v>
      </c>
      <c r="L449" s="44">
        <f t="shared" si="265"/>
        <v>3.0958343755711163E-4</v>
      </c>
      <c r="M449" s="44">
        <f t="shared" si="266"/>
        <v>3.2258960141583583E-4</v>
      </c>
      <c r="N449" s="62">
        <f t="shared" si="267"/>
        <v>549516.49011444137</v>
      </c>
      <c r="O449" s="101">
        <f t="shared" si="268"/>
        <v>549516.49011444137</v>
      </c>
      <c r="P449" s="102">
        <f t="shared" si="302"/>
        <v>3.3410223955794972E-4</v>
      </c>
      <c r="Q449" s="101">
        <f t="shared" si="269"/>
        <v>569127.73758195352</v>
      </c>
      <c r="R449" s="101">
        <f t="shared" si="270"/>
        <v>15.869938586301755</v>
      </c>
      <c r="S449" s="101">
        <f t="shared" si="271"/>
        <v>16</v>
      </c>
      <c r="T449" s="101">
        <f t="shared" si="272"/>
        <v>16</v>
      </c>
      <c r="U449" s="101">
        <f t="shared" si="273"/>
        <v>573792</v>
      </c>
      <c r="V449" s="103" t="str">
        <f t="shared" si="274"/>
        <v>N/D</v>
      </c>
      <c r="W449" s="104" t="str">
        <f t="shared" si="275"/>
        <v xml:space="preserve"> </v>
      </c>
      <c r="X449" s="70" t="str">
        <f t="shared" si="276"/>
        <v xml:space="preserve"> </v>
      </c>
      <c r="Y449" s="69">
        <f t="shared" si="277"/>
        <v>16</v>
      </c>
      <c r="Z449" s="105">
        <f t="shared" si="278"/>
        <v>573792</v>
      </c>
      <c r="AA449" s="62">
        <f t="shared" si="279"/>
        <v>1214008.7436624095</v>
      </c>
      <c r="AB449" s="106">
        <f t="shared" si="280"/>
        <v>482320</v>
      </c>
      <c r="AC449" s="107" t="str">
        <f t="shared" si="281"/>
        <v>0</v>
      </c>
      <c r="AD449" s="108">
        <f t="shared" si="282"/>
        <v>0</v>
      </c>
      <c r="AE449" s="106">
        <f t="shared" si="283"/>
        <v>482320</v>
      </c>
      <c r="AF449" s="109">
        <f t="shared" si="284"/>
        <v>731688.74366240948</v>
      </c>
      <c r="AG449" s="101">
        <f t="shared" si="285"/>
        <v>17</v>
      </c>
      <c r="AH449" s="70" t="str">
        <f t="shared" si="286"/>
        <v xml:space="preserve"> </v>
      </c>
      <c r="AI449" s="69">
        <f t="shared" si="287"/>
        <v>17</v>
      </c>
      <c r="AJ449" s="105">
        <f t="shared" si="288"/>
        <v>723435</v>
      </c>
      <c r="AK449" s="110">
        <f t="shared" si="289"/>
        <v>16</v>
      </c>
      <c r="AL449" s="111">
        <f t="shared" si="290"/>
        <v>17</v>
      </c>
      <c r="AM449" s="62">
        <f t="shared" si="291"/>
        <v>1205755</v>
      </c>
      <c r="AN449" s="62">
        <f t="shared" si="292"/>
        <v>3949.2</v>
      </c>
      <c r="AO449" s="62">
        <f t="shared" si="303"/>
        <v>1201805.8</v>
      </c>
      <c r="AP449" s="60">
        <f t="shared" si="293"/>
        <v>17</v>
      </c>
      <c r="AQ449" s="62">
        <f t="shared" si="294"/>
        <v>210970</v>
      </c>
      <c r="AR449" s="60">
        <f t="shared" si="295"/>
        <v>16</v>
      </c>
      <c r="AS449" s="62">
        <f t="shared" si="296"/>
        <v>482320</v>
      </c>
      <c r="AT449" s="112">
        <f t="shared" si="297"/>
        <v>17</v>
      </c>
      <c r="AU449" s="62">
        <f t="shared" si="298"/>
        <v>508515.80000000005</v>
      </c>
      <c r="AV449" s="113">
        <f t="shared" si="299"/>
        <v>33</v>
      </c>
      <c r="AW449" s="62">
        <f t="shared" si="300"/>
        <v>1775597.8</v>
      </c>
    </row>
    <row r="450" spans="2:49" s="114" customFormat="1" hidden="1" x14ac:dyDescent="0.25">
      <c r="B450" s="60" t="s">
        <v>871</v>
      </c>
      <c r="C450" s="2" t="str">
        <f t="shared" si="301"/>
        <v>06</v>
      </c>
      <c r="D450" s="60" t="s">
        <v>872</v>
      </c>
      <c r="E450" s="43">
        <v>244</v>
      </c>
      <c r="F450" s="60">
        <v>0</v>
      </c>
      <c r="G450" s="60">
        <v>6543.74</v>
      </c>
      <c r="H450" s="43">
        <f t="shared" si="261"/>
        <v>244</v>
      </c>
      <c r="I450" s="44">
        <f t="shared" si="262"/>
        <v>2.9008354168227055E-4</v>
      </c>
      <c r="J450" s="44">
        <f t="shared" si="263"/>
        <v>0.99955862490817915</v>
      </c>
      <c r="K450" s="45">
        <f t="shared" si="264"/>
        <v>0</v>
      </c>
      <c r="L450" s="44">
        <f t="shared" si="265"/>
        <v>2.8995550603242484E-4</v>
      </c>
      <c r="M450" s="44">
        <f t="shared" si="266"/>
        <v>3.0213706475195842E-4</v>
      </c>
      <c r="N450" s="62">
        <f t="shared" si="267"/>
        <v>514676.53832385916</v>
      </c>
      <c r="O450" s="101">
        <f t="shared" si="268"/>
        <v>514676.53832385916</v>
      </c>
      <c r="P450" s="102">
        <f t="shared" si="302"/>
        <v>3.1291978893321893E-4</v>
      </c>
      <c r="Q450" s="101">
        <f t="shared" si="269"/>
        <v>533044.41106356471</v>
      </c>
      <c r="R450" s="101">
        <f t="shared" si="270"/>
        <v>14.863766969593573</v>
      </c>
      <c r="S450" s="101">
        <f t="shared" si="271"/>
        <v>15</v>
      </c>
      <c r="T450" s="101">
        <f t="shared" si="272"/>
        <v>15</v>
      </c>
      <c r="U450" s="101">
        <f t="shared" si="273"/>
        <v>537930</v>
      </c>
      <c r="V450" s="103" t="str">
        <f t="shared" si="274"/>
        <v>N/D</v>
      </c>
      <c r="W450" s="104" t="str">
        <f t="shared" si="275"/>
        <v xml:space="preserve"> </v>
      </c>
      <c r="X450" s="70" t="str">
        <f t="shared" si="276"/>
        <v xml:space="preserve"> </v>
      </c>
      <c r="Y450" s="69">
        <f t="shared" si="277"/>
        <v>15</v>
      </c>
      <c r="Z450" s="105">
        <f t="shared" si="278"/>
        <v>537930</v>
      </c>
      <c r="AA450" s="62">
        <f t="shared" si="279"/>
        <v>1137039.2498193127</v>
      </c>
      <c r="AB450" s="106">
        <f t="shared" si="280"/>
        <v>452175</v>
      </c>
      <c r="AC450" s="107" t="str">
        <f t="shared" si="281"/>
        <v>0</v>
      </c>
      <c r="AD450" s="108">
        <f t="shared" si="282"/>
        <v>0</v>
      </c>
      <c r="AE450" s="106">
        <f t="shared" si="283"/>
        <v>452175</v>
      </c>
      <c r="AF450" s="109">
        <f t="shared" si="284"/>
        <v>684864.24981931271</v>
      </c>
      <c r="AG450" s="101">
        <f t="shared" si="285"/>
        <v>16</v>
      </c>
      <c r="AH450" s="70" t="str">
        <f t="shared" si="286"/>
        <v xml:space="preserve"> </v>
      </c>
      <c r="AI450" s="69">
        <f t="shared" si="287"/>
        <v>16</v>
      </c>
      <c r="AJ450" s="105">
        <f t="shared" si="288"/>
        <v>680880</v>
      </c>
      <c r="AK450" s="110">
        <f t="shared" si="289"/>
        <v>15</v>
      </c>
      <c r="AL450" s="111">
        <f t="shared" si="290"/>
        <v>16</v>
      </c>
      <c r="AM450" s="62">
        <f t="shared" si="291"/>
        <v>1133055</v>
      </c>
      <c r="AN450" s="62">
        <f t="shared" si="292"/>
        <v>3711.1</v>
      </c>
      <c r="AO450" s="62">
        <f t="shared" si="303"/>
        <v>1129343.8999999999</v>
      </c>
      <c r="AP450" s="60">
        <f t="shared" si="293"/>
        <v>16</v>
      </c>
      <c r="AQ450" s="62">
        <f t="shared" si="294"/>
        <v>198560</v>
      </c>
      <c r="AR450" s="60">
        <f t="shared" si="295"/>
        <v>15</v>
      </c>
      <c r="AS450" s="62">
        <f t="shared" si="296"/>
        <v>452175</v>
      </c>
      <c r="AT450" s="112">
        <f t="shared" si="297"/>
        <v>16</v>
      </c>
      <c r="AU450" s="62">
        <f t="shared" si="298"/>
        <v>478608.89999999991</v>
      </c>
      <c r="AV450" s="113">
        <f t="shared" si="299"/>
        <v>31</v>
      </c>
      <c r="AW450" s="62">
        <f t="shared" si="300"/>
        <v>1667273.9</v>
      </c>
    </row>
    <row r="451" spans="2:49" s="114" customFormat="1" hidden="1" x14ac:dyDescent="0.25">
      <c r="B451" s="60" t="s">
        <v>873</v>
      </c>
      <c r="C451" s="2" t="str">
        <f t="shared" si="301"/>
        <v>06</v>
      </c>
      <c r="D451" s="60" t="s">
        <v>874</v>
      </c>
      <c r="E451" s="43">
        <v>213</v>
      </c>
      <c r="F451" s="60">
        <v>60</v>
      </c>
      <c r="G451" s="60">
        <v>6944.24</v>
      </c>
      <c r="H451" s="43">
        <f t="shared" si="261"/>
        <v>153</v>
      </c>
      <c r="I451" s="44">
        <f t="shared" si="262"/>
        <v>1.8189664703847293E-4</v>
      </c>
      <c r="J451" s="44">
        <f t="shared" si="263"/>
        <v>0.9419103827282248</v>
      </c>
      <c r="K451" s="45">
        <f t="shared" si="264"/>
        <v>0.28169014084507044</v>
      </c>
      <c r="L451" s="44">
        <f t="shared" si="265"/>
        <v>1.7133034042898885E-4</v>
      </c>
      <c r="M451" s="44">
        <f t="shared" si="266"/>
        <v>1.7852823996513357E-4</v>
      </c>
      <c r="N451" s="62">
        <f t="shared" si="267"/>
        <v>304114.6130605964</v>
      </c>
      <c r="O451" s="101">
        <f t="shared" si="268"/>
        <v>304114.6130605964</v>
      </c>
      <c r="P451" s="102">
        <f t="shared" si="302"/>
        <v>1.8489958924560097E-4</v>
      </c>
      <c r="Q451" s="101">
        <f t="shared" si="269"/>
        <v>314967.91235644824</v>
      </c>
      <c r="R451" s="101">
        <f t="shared" si="270"/>
        <v>8.7827759845086231</v>
      </c>
      <c r="S451" s="101">
        <f t="shared" si="271"/>
        <v>9</v>
      </c>
      <c r="T451" s="101">
        <f t="shared" si="272"/>
        <v>10</v>
      </c>
      <c r="U451" s="101">
        <f t="shared" si="273"/>
        <v>358620</v>
      </c>
      <c r="V451" s="103">
        <f t="shared" si="274"/>
        <v>2.0377389248889431E-4</v>
      </c>
      <c r="W451" s="104" t="str">
        <f t="shared" si="275"/>
        <v xml:space="preserve"> </v>
      </c>
      <c r="X451" s="70" t="str">
        <f t="shared" si="276"/>
        <v xml:space="preserve"> </v>
      </c>
      <c r="Y451" s="69">
        <f t="shared" si="277"/>
        <v>10</v>
      </c>
      <c r="Z451" s="105">
        <f t="shared" si="278"/>
        <v>358620</v>
      </c>
      <c r="AA451" s="62">
        <f t="shared" si="279"/>
        <v>671859.363591047</v>
      </c>
      <c r="AB451" s="106">
        <f t="shared" si="280"/>
        <v>301450</v>
      </c>
      <c r="AC451" s="107" t="str">
        <f t="shared" si="281"/>
        <v>0</v>
      </c>
      <c r="AD451" s="108">
        <f t="shared" si="282"/>
        <v>0</v>
      </c>
      <c r="AE451" s="106">
        <f t="shared" si="283"/>
        <v>301450</v>
      </c>
      <c r="AF451" s="109">
        <f t="shared" si="284"/>
        <v>370409.363591047</v>
      </c>
      <c r="AG451" s="101">
        <f t="shared" si="285"/>
        <v>9</v>
      </c>
      <c r="AH451" s="70" t="str">
        <f t="shared" si="286"/>
        <v xml:space="preserve"> </v>
      </c>
      <c r="AI451" s="69">
        <f t="shared" si="287"/>
        <v>9</v>
      </c>
      <c r="AJ451" s="105">
        <f t="shared" si="288"/>
        <v>382995</v>
      </c>
      <c r="AK451" s="110">
        <f t="shared" si="289"/>
        <v>10</v>
      </c>
      <c r="AL451" s="111">
        <f t="shared" si="290"/>
        <v>9</v>
      </c>
      <c r="AM451" s="62">
        <f t="shared" si="291"/>
        <v>684445</v>
      </c>
      <c r="AN451" s="62">
        <f t="shared" si="292"/>
        <v>2241.8000000000002</v>
      </c>
      <c r="AO451" s="62">
        <f t="shared" si="303"/>
        <v>682203.2</v>
      </c>
      <c r="AP451" s="60">
        <f t="shared" si="293"/>
        <v>9</v>
      </c>
      <c r="AQ451" s="62">
        <f t="shared" si="294"/>
        <v>111690</v>
      </c>
      <c r="AR451" s="60">
        <f t="shared" si="295"/>
        <v>10</v>
      </c>
      <c r="AS451" s="62">
        <f t="shared" si="296"/>
        <v>301450</v>
      </c>
      <c r="AT451" s="112">
        <f t="shared" si="297"/>
        <v>9</v>
      </c>
      <c r="AU451" s="62">
        <f t="shared" si="298"/>
        <v>269063.19999999995</v>
      </c>
      <c r="AV451" s="113">
        <f t="shared" si="299"/>
        <v>19</v>
      </c>
      <c r="AW451" s="62">
        <f t="shared" si="300"/>
        <v>1040823.2</v>
      </c>
    </row>
    <row r="452" spans="2:49" s="114" customFormat="1" hidden="1" x14ac:dyDescent="0.25">
      <c r="B452" s="60" t="s">
        <v>875</v>
      </c>
      <c r="C452" s="2" t="str">
        <f t="shared" si="301"/>
        <v>06</v>
      </c>
      <c r="D452" s="60" t="s">
        <v>876</v>
      </c>
      <c r="E452" s="43">
        <v>133</v>
      </c>
      <c r="F452" s="60">
        <v>0</v>
      </c>
      <c r="G452" s="60">
        <v>5761.62</v>
      </c>
      <c r="H452" s="43">
        <f t="shared" si="261"/>
        <v>133</v>
      </c>
      <c r="I452" s="44">
        <f t="shared" si="262"/>
        <v>1.581193075563196E-4</v>
      </c>
      <c r="J452" s="44">
        <f t="shared" si="263"/>
        <v>1.1352452532719353</v>
      </c>
      <c r="K452" s="45">
        <f t="shared" si="264"/>
        <v>0</v>
      </c>
      <c r="L452" s="44">
        <f t="shared" si="265"/>
        <v>1.7950419335395707E-4</v>
      </c>
      <c r="M452" s="44">
        <f t="shared" si="266"/>
        <v>1.8704549133330707E-4</v>
      </c>
      <c r="N452" s="62">
        <f t="shared" si="267"/>
        <v>318623.35747368081</v>
      </c>
      <c r="O452" s="101">
        <f t="shared" si="268"/>
        <v>318623.35747368081</v>
      </c>
      <c r="P452" s="102">
        <f t="shared" si="302"/>
        <v>1.93720805876563E-4</v>
      </c>
      <c r="Q452" s="101">
        <f t="shared" si="269"/>
        <v>329994.44755879289</v>
      </c>
      <c r="R452" s="101">
        <f t="shared" si="270"/>
        <v>9.2017859449777735</v>
      </c>
      <c r="S452" s="101">
        <f t="shared" si="271"/>
        <v>9</v>
      </c>
      <c r="T452" s="101">
        <f t="shared" si="272"/>
        <v>10</v>
      </c>
      <c r="U452" s="101">
        <f t="shared" si="273"/>
        <v>358620</v>
      </c>
      <c r="V452" s="103" t="str">
        <f t="shared" si="274"/>
        <v>N/D</v>
      </c>
      <c r="W452" s="104" t="str">
        <f t="shared" si="275"/>
        <v xml:space="preserve"> </v>
      </c>
      <c r="X452" s="70" t="str">
        <f t="shared" si="276"/>
        <v xml:space="preserve"> </v>
      </c>
      <c r="Y452" s="69">
        <f t="shared" si="277"/>
        <v>10</v>
      </c>
      <c r="Z452" s="105">
        <f t="shared" si="278"/>
        <v>358620</v>
      </c>
      <c r="AA452" s="62">
        <f t="shared" si="279"/>
        <v>703912.52831660293</v>
      </c>
      <c r="AB452" s="106">
        <f t="shared" si="280"/>
        <v>301450</v>
      </c>
      <c r="AC452" s="107" t="str">
        <f t="shared" si="281"/>
        <v>0</v>
      </c>
      <c r="AD452" s="108">
        <f t="shared" si="282"/>
        <v>0</v>
      </c>
      <c r="AE452" s="106">
        <f t="shared" si="283"/>
        <v>301450</v>
      </c>
      <c r="AF452" s="109">
        <f t="shared" si="284"/>
        <v>402462.52831660293</v>
      </c>
      <c r="AG452" s="101">
        <f t="shared" si="285"/>
        <v>9</v>
      </c>
      <c r="AH452" s="70" t="str">
        <f t="shared" si="286"/>
        <v xml:space="preserve"> </v>
      </c>
      <c r="AI452" s="69">
        <f t="shared" si="287"/>
        <v>9</v>
      </c>
      <c r="AJ452" s="105">
        <f t="shared" si="288"/>
        <v>382995</v>
      </c>
      <c r="AK452" s="110">
        <f t="shared" si="289"/>
        <v>10</v>
      </c>
      <c r="AL452" s="111">
        <f t="shared" si="290"/>
        <v>9</v>
      </c>
      <c r="AM452" s="62">
        <f t="shared" si="291"/>
        <v>684445</v>
      </c>
      <c r="AN452" s="62">
        <f t="shared" si="292"/>
        <v>2241.8000000000002</v>
      </c>
      <c r="AO452" s="62">
        <f t="shared" si="303"/>
        <v>682203.2</v>
      </c>
      <c r="AP452" s="60">
        <f t="shared" si="293"/>
        <v>9</v>
      </c>
      <c r="AQ452" s="62">
        <f t="shared" si="294"/>
        <v>111690</v>
      </c>
      <c r="AR452" s="60">
        <f t="shared" si="295"/>
        <v>10</v>
      </c>
      <c r="AS452" s="62">
        <f t="shared" si="296"/>
        <v>301450</v>
      </c>
      <c r="AT452" s="112">
        <f t="shared" si="297"/>
        <v>9</v>
      </c>
      <c r="AU452" s="62">
        <f t="shared" si="298"/>
        <v>269063.19999999995</v>
      </c>
      <c r="AV452" s="113">
        <f t="shared" si="299"/>
        <v>19</v>
      </c>
      <c r="AW452" s="62">
        <f t="shared" si="300"/>
        <v>1040823.2</v>
      </c>
    </row>
    <row r="453" spans="2:49" s="114" customFormat="1" hidden="1" x14ac:dyDescent="0.25">
      <c r="B453" s="60" t="s">
        <v>877</v>
      </c>
      <c r="C453" s="2" t="str">
        <f t="shared" si="301"/>
        <v>06</v>
      </c>
      <c r="D453" s="60" t="s">
        <v>878</v>
      </c>
      <c r="E453" s="43">
        <v>177</v>
      </c>
      <c r="F453" s="60">
        <v>0</v>
      </c>
      <c r="G453" s="60">
        <v>6519.68</v>
      </c>
      <c r="H453" s="43">
        <f t="shared" si="261"/>
        <v>177</v>
      </c>
      <c r="I453" s="44">
        <f t="shared" si="262"/>
        <v>2.1042945441705692E-4</v>
      </c>
      <c r="J453" s="44">
        <f t="shared" si="263"/>
        <v>1.0032473612442094</v>
      </c>
      <c r="K453" s="45">
        <f t="shared" si="264"/>
        <v>0</v>
      </c>
      <c r="L453" s="44">
        <f t="shared" si="265"/>
        <v>2.1111279487197101E-4</v>
      </c>
      <c r="M453" s="44">
        <f t="shared" si="266"/>
        <v>2.1998202774968769E-4</v>
      </c>
      <c r="N453" s="62">
        <f t="shared" si="267"/>
        <v>374729.22638147959</v>
      </c>
      <c r="O453" s="101">
        <f t="shared" si="268"/>
        <v>374729.22638147959</v>
      </c>
      <c r="P453" s="102">
        <f t="shared" si="302"/>
        <v>2.2783278757621407E-4</v>
      </c>
      <c r="Q453" s="101">
        <f t="shared" si="269"/>
        <v>388102.63322928152</v>
      </c>
      <c r="R453" s="101">
        <f t="shared" si="270"/>
        <v>10.822113469111637</v>
      </c>
      <c r="S453" s="101">
        <f t="shared" si="271"/>
        <v>11</v>
      </c>
      <c r="T453" s="101">
        <f t="shared" si="272"/>
        <v>11</v>
      </c>
      <c r="U453" s="101">
        <f t="shared" si="273"/>
        <v>394482</v>
      </c>
      <c r="V453" s="103" t="str">
        <f t="shared" si="274"/>
        <v>N/D</v>
      </c>
      <c r="W453" s="104" t="str">
        <f t="shared" si="275"/>
        <v xml:space="preserve"> </v>
      </c>
      <c r="X453" s="70" t="str">
        <f t="shared" si="276"/>
        <v xml:space="preserve"> </v>
      </c>
      <c r="Y453" s="69">
        <f t="shared" si="277"/>
        <v>11</v>
      </c>
      <c r="Z453" s="105">
        <f t="shared" si="278"/>
        <v>394482</v>
      </c>
      <c r="AA453" s="62">
        <f t="shared" si="279"/>
        <v>827863.34080388537</v>
      </c>
      <c r="AB453" s="106">
        <f t="shared" si="280"/>
        <v>331595</v>
      </c>
      <c r="AC453" s="107" t="str">
        <f t="shared" si="281"/>
        <v>0</v>
      </c>
      <c r="AD453" s="108">
        <f t="shared" si="282"/>
        <v>0</v>
      </c>
      <c r="AE453" s="106">
        <f t="shared" si="283"/>
        <v>331595</v>
      </c>
      <c r="AF453" s="109">
        <f t="shared" si="284"/>
        <v>496268.34080388537</v>
      </c>
      <c r="AG453" s="101">
        <f t="shared" si="285"/>
        <v>12</v>
      </c>
      <c r="AH453" s="70" t="str">
        <f t="shared" si="286"/>
        <v xml:space="preserve"> </v>
      </c>
      <c r="AI453" s="69">
        <f t="shared" si="287"/>
        <v>12</v>
      </c>
      <c r="AJ453" s="105">
        <f t="shared" si="288"/>
        <v>510660</v>
      </c>
      <c r="AK453" s="110">
        <f t="shared" si="289"/>
        <v>11</v>
      </c>
      <c r="AL453" s="111">
        <f t="shared" si="290"/>
        <v>12</v>
      </c>
      <c r="AM453" s="62">
        <f t="shared" si="291"/>
        <v>842255</v>
      </c>
      <c r="AN453" s="62">
        <f t="shared" si="292"/>
        <v>2758.7</v>
      </c>
      <c r="AO453" s="62">
        <f t="shared" si="303"/>
        <v>839496.3</v>
      </c>
      <c r="AP453" s="60">
        <f t="shared" si="293"/>
        <v>12</v>
      </c>
      <c r="AQ453" s="62">
        <f t="shared" si="294"/>
        <v>148920</v>
      </c>
      <c r="AR453" s="60">
        <f t="shared" si="295"/>
        <v>11</v>
      </c>
      <c r="AS453" s="62">
        <f t="shared" si="296"/>
        <v>331595</v>
      </c>
      <c r="AT453" s="112">
        <f t="shared" si="297"/>
        <v>12</v>
      </c>
      <c r="AU453" s="62">
        <f t="shared" si="298"/>
        <v>358981.30000000005</v>
      </c>
      <c r="AV453" s="113">
        <f t="shared" si="299"/>
        <v>23</v>
      </c>
      <c r="AW453" s="62">
        <f t="shared" si="300"/>
        <v>1233978.3</v>
      </c>
    </row>
    <row r="454" spans="2:49" s="114" customFormat="1" hidden="1" x14ac:dyDescent="0.25">
      <c r="B454" s="60" t="s">
        <v>879</v>
      </c>
      <c r="C454" s="2" t="str">
        <f t="shared" si="301"/>
        <v>06</v>
      </c>
      <c r="D454" s="60" t="s">
        <v>880</v>
      </c>
      <c r="E454" s="43">
        <v>137</v>
      </c>
      <c r="F454" s="60">
        <v>0</v>
      </c>
      <c r="G454" s="60">
        <v>6072.5</v>
      </c>
      <c r="H454" s="43">
        <f t="shared" si="261"/>
        <v>137</v>
      </c>
      <c r="I454" s="44">
        <f t="shared" si="262"/>
        <v>1.6287477545275027E-4</v>
      </c>
      <c r="J454" s="44">
        <f t="shared" si="263"/>
        <v>1.0771266786589786</v>
      </c>
      <c r="K454" s="45">
        <f t="shared" si="264"/>
        <v>0</v>
      </c>
      <c r="L454" s="44">
        <f t="shared" si="265"/>
        <v>1.7543676592074784E-4</v>
      </c>
      <c r="M454" s="44">
        <f t="shared" si="266"/>
        <v>1.828071838682162E-4</v>
      </c>
      <c r="N454" s="62">
        <f t="shared" si="267"/>
        <v>311403.59641498397</v>
      </c>
      <c r="O454" s="101">
        <f t="shared" si="268"/>
        <v>311403.59641498397</v>
      </c>
      <c r="P454" s="102">
        <f t="shared" si="302"/>
        <v>1.8933124090048461E-4</v>
      </c>
      <c r="Q454" s="101">
        <f t="shared" si="269"/>
        <v>322517.02631459571</v>
      </c>
      <c r="R454" s="101">
        <f t="shared" si="270"/>
        <v>8.9932805285426269</v>
      </c>
      <c r="S454" s="101">
        <f t="shared" si="271"/>
        <v>9</v>
      </c>
      <c r="T454" s="101">
        <f t="shared" si="272"/>
        <v>10</v>
      </c>
      <c r="U454" s="101">
        <f t="shared" si="273"/>
        <v>358620</v>
      </c>
      <c r="V454" s="103" t="str">
        <f t="shared" si="274"/>
        <v>N/D</v>
      </c>
      <c r="W454" s="104" t="str">
        <f t="shared" si="275"/>
        <v xml:space="preserve"> </v>
      </c>
      <c r="X454" s="70" t="str">
        <f t="shared" si="276"/>
        <v xml:space="preserve"> </v>
      </c>
      <c r="Y454" s="69">
        <f t="shared" si="277"/>
        <v>10</v>
      </c>
      <c r="Z454" s="105">
        <f t="shared" si="278"/>
        <v>358620</v>
      </c>
      <c r="AA454" s="62">
        <f t="shared" si="279"/>
        <v>687962.40996694996</v>
      </c>
      <c r="AB454" s="106">
        <f t="shared" si="280"/>
        <v>301450</v>
      </c>
      <c r="AC454" s="107" t="str">
        <f t="shared" si="281"/>
        <v>0</v>
      </c>
      <c r="AD454" s="108">
        <f t="shared" si="282"/>
        <v>0</v>
      </c>
      <c r="AE454" s="106">
        <f t="shared" si="283"/>
        <v>301450</v>
      </c>
      <c r="AF454" s="109">
        <f t="shared" si="284"/>
        <v>386512.40996694996</v>
      </c>
      <c r="AG454" s="101">
        <f t="shared" si="285"/>
        <v>9</v>
      </c>
      <c r="AH454" s="70" t="str">
        <f t="shared" si="286"/>
        <v xml:space="preserve"> </v>
      </c>
      <c r="AI454" s="69">
        <f t="shared" si="287"/>
        <v>9</v>
      </c>
      <c r="AJ454" s="105">
        <f t="shared" si="288"/>
        <v>382995</v>
      </c>
      <c r="AK454" s="110">
        <f t="shared" si="289"/>
        <v>10</v>
      </c>
      <c r="AL454" s="111">
        <f t="shared" si="290"/>
        <v>9</v>
      </c>
      <c r="AM454" s="62">
        <f t="shared" si="291"/>
        <v>684445</v>
      </c>
      <c r="AN454" s="62">
        <f t="shared" si="292"/>
        <v>2241.8000000000002</v>
      </c>
      <c r="AO454" s="62">
        <f t="shared" si="303"/>
        <v>682203.2</v>
      </c>
      <c r="AP454" s="60">
        <f t="shared" si="293"/>
        <v>9</v>
      </c>
      <c r="AQ454" s="62">
        <f t="shared" si="294"/>
        <v>111690</v>
      </c>
      <c r="AR454" s="60">
        <f t="shared" si="295"/>
        <v>10</v>
      </c>
      <c r="AS454" s="62">
        <f t="shared" si="296"/>
        <v>301450</v>
      </c>
      <c r="AT454" s="112">
        <f t="shared" si="297"/>
        <v>9</v>
      </c>
      <c r="AU454" s="62">
        <f t="shared" si="298"/>
        <v>269063.19999999995</v>
      </c>
      <c r="AV454" s="113">
        <f t="shared" si="299"/>
        <v>19</v>
      </c>
      <c r="AW454" s="62">
        <f t="shared" si="300"/>
        <v>1040823.2</v>
      </c>
    </row>
    <row r="455" spans="2:49" s="114" customFormat="1" hidden="1" x14ac:dyDescent="0.25">
      <c r="B455" s="60" t="s">
        <v>881</v>
      </c>
      <c r="C455" s="2" t="str">
        <f t="shared" si="301"/>
        <v>06</v>
      </c>
      <c r="D455" s="60" t="s">
        <v>882</v>
      </c>
      <c r="E455" s="43">
        <v>122</v>
      </c>
      <c r="F455" s="60">
        <v>48</v>
      </c>
      <c r="G455" s="60">
        <v>5558.04</v>
      </c>
      <c r="H455" s="43">
        <f t="shared" si="261"/>
        <v>74</v>
      </c>
      <c r="I455" s="44">
        <f t="shared" si="262"/>
        <v>8.7976156083967297E-5</v>
      </c>
      <c r="J455" s="44">
        <f t="shared" si="263"/>
        <v>1.1768270390563307</v>
      </c>
      <c r="K455" s="45">
        <f t="shared" si="264"/>
        <v>0.39344262295081966</v>
      </c>
      <c r="L455" s="44">
        <f t="shared" si="265"/>
        <v>1.0353271927185282E-4</v>
      </c>
      <c r="M455" s="44">
        <f t="shared" si="266"/>
        <v>1.0788231730660103E-4</v>
      </c>
      <c r="N455" s="62">
        <f t="shared" si="267"/>
        <v>183772.54595791092</v>
      </c>
      <c r="O455" s="101">
        <f t="shared" si="268"/>
        <v>183772.54595791092</v>
      </c>
      <c r="P455" s="102">
        <f t="shared" si="302"/>
        <v>1.1173244166160958E-4</v>
      </c>
      <c r="Q455" s="101">
        <f t="shared" si="269"/>
        <v>190331.05501332576</v>
      </c>
      <c r="R455" s="101">
        <f t="shared" si="270"/>
        <v>5.3073184711763357</v>
      </c>
      <c r="S455" s="101">
        <f t="shared" si="271"/>
        <v>5</v>
      </c>
      <c r="T455" s="101">
        <f t="shared" si="272"/>
        <v>10</v>
      </c>
      <c r="U455" s="101">
        <f t="shared" si="273"/>
        <v>358620</v>
      </c>
      <c r="V455" s="103">
        <f t="shared" si="274"/>
        <v>2.0377389248889431E-4</v>
      </c>
      <c r="W455" s="104" t="str">
        <f t="shared" si="275"/>
        <v xml:space="preserve"> </v>
      </c>
      <c r="X455" s="70" t="str">
        <f t="shared" si="276"/>
        <v xml:space="preserve"> </v>
      </c>
      <c r="Y455" s="69">
        <f t="shared" si="277"/>
        <v>10</v>
      </c>
      <c r="Z455" s="105">
        <f t="shared" si="278"/>
        <v>358620</v>
      </c>
      <c r="AA455" s="62">
        <f t="shared" si="279"/>
        <v>405995.9649100668</v>
      </c>
      <c r="AB455" s="106">
        <f t="shared" si="280"/>
        <v>301450</v>
      </c>
      <c r="AC455" s="107" t="str">
        <f t="shared" si="281"/>
        <v>0</v>
      </c>
      <c r="AD455" s="108">
        <f t="shared" si="282"/>
        <v>0</v>
      </c>
      <c r="AE455" s="106">
        <f t="shared" si="283"/>
        <v>301450</v>
      </c>
      <c r="AF455" s="109">
        <f t="shared" si="284"/>
        <v>104545.9649100668</v>
      </c>
      <c r="AG455" s="101">
        <f t="shared" si="285"/>
        <v>2</v>
      </c>
      <c r="AH455" s="70" t="str">
        <f t="shared" si="286"/>
        <v xml:space="preserve"> </v>
      </c>
      <c r="AI455" s="69">
        <f t="shared" si="287"/>
        <v>2</v>
      </c>
      <c r="AJ455" s="105">
        <f t="shared" si="288"/>
        <v>85110</v>
      </c>
      <c r="AK455" s="110">
        <f t="shared" si="289"/>
        <v>10</v>
      </c>
      <c r="AL455" s="111">
        <f t="shared" si="290"/>
        <v>2</v>
      </c>
      <c r="AM455" s="62">
        <f t="shared" si="291"/>
        <v>386560</v>
      </c>
      <c r="AN455" s="62">
        <f t="shared" si="292"/>
        <v>1266.0999999999999</v>
      </c>
      <c r="AO455" s="62">
        <f t="shared" si="303"/>
        <v>385293.9</v>
      </c>
      <c r="AP455" s="60">
        <f t="shared" si="293"/>
        <v>2</v>
      </c>
      <c r="AQ455" s="62">
        <f t="shared" si="294"/>
        <v>24820</v>
      </c>
      <c r="AR455" s="60">
        <f t="shared" si="295"/>
        <v>10</v>
      </c>
      <c r="AS455" s="62">
        <f t="shared" si="296"/>
        <v>301450</v>
      </c>
      <c r="AT455" s="112">
        <f t="shared" si="297"/>
        <v>2</v>
      </c>
      <c r="AU455" s="62">
        <f t="shared" si="298"/>
        <v>59023.900000000023</v>
      </c>
      <c r="AV455" s="113">
        <f t="shared" si="299"/>
        <v>12</v>
      </c>
      <c r="AW455" s="62">
        <f t="shared" si="300"/>
        <v>743913.9</v>
      </c>
    </row>
    <row r="456" spans="2:49" s="114" customFormat="1" hidden="1" x14ac:dyDescent="0.25">
      <c r="B456" s="60" t="s">
        <v>883</v>
      </c>
      <c r="C456" s="2" t="str">
        <f t="shared" si="301"/>
        <v>06</v>
      </c>
      <c r="D456" s="60" t="s">
        <v>884</v>
      </c>
      <c r="E456" s="43">
        <v>130</v>
      </c>
      <c r="F456" s="60">
        <v>0</v>
      </c>
      <c r="G456" s="60">
        <v>5316.83</v>
      </c>
      <c r="H456" s="43">
        <f t="shared" si="261"/>
        <v>130</v>
      </c>
      <c r="I456" s="44">
        <f t="shared" si="262"/>
        <v>1.5455270663399659E-4</v>
      </c>
      <c r="J456" s="44">
        <f t="shared" si="263"/>
        <v>1.2302164553233126</v>
      </c>
      <c r="K456" s="45">
        <f t="shared" si="264"/>
        <v>0</v>
      </c>
      <c r="L456" s="44">
        <f t="shared" si="265"/>
        <v>1.9013328291589911E-4</v>
      </c>
      <c r="M456" s="44">
        <f t="shared" si="266"/>
        <v>1.9812112829973089E-4</v>
      </c>
      <c r="N456" s="62">
        <f t="shared" si="267"/>
        <v>337490.1936173712</v>
      </c>
      <c r="O456" s="101">
        <f t="shared" si="268"/>
        <v>337490.1936173712</v>
      </c>
      <c r="P456" s="102">
        <f t="shared" si="302"/>
        <v>2.0519171225039554E-4</v>
      </c>
      <c r="Q456" s="101">
        <f t="shared" si="269"/>
        <v>349534.60688604391</v>
      </c>
      <c r="R456" s="101">
        <f t="shared" si="270"/>
        <v>9.7466568202008794</v>
      </c>
      <c r="S456" s="101">
        <f t="shared" si="271"/>
        <v>10</v>
      </c>
      <c r="T456" s="101">
        <f t="shared" si="272"/>
        <v>10</v>
      </c>
      <c r="U456" s="101">
        <f t="shared" si="273"/>
        <v>358620</v>
      </c>
      <c r="V456" s="103" t="str">
        <f t="shared" si="274"/>
        <v>N/D</v>
      </c>
      <c r="W456" s="104" t="str">
        <f t="shared" si="275"/>
        <v xml:space="preserve"> </v>
      </c>
      <c r="X456" s="70" t="str">
        <f t="shared" si="276"/>
        <v xml:space="preserve"> </v>
      </c>
      <c r="Y456" s="69">
        <f t="shared" si="277"/>
        <v>10</v>
      </c>
      <c r="Z456" s="105">
        <f t="shared" si="278"/>
        <v>358620</v>
      </c>
      <c r="AA456" s="62">
        <f t="shared" si="279"/>
        <v>745593.72343217826</v>
      </c>
      <c r="AB456" s="106">
        <f t="shared" si="280"/>
        <v>301450</v>
      </c>
      <c r="AC456" s="107" t="str">
        <f t="shared" si="281"/>
        <v>0</v>
      </c>
      <c r="AD456" s="108">
        <f t="shared" si="282"/>
        <v>0</v>
      </c>
      <c r="AE456" s="106">
        <f t="shared" si="283"/>
        <v>301450</v>
      </c>
      <c r="AF456" s="109">
        <f t="shared" si="284"/>
        <v>444143.72343217826</v>
      </c>
      <c r="AG456" s="101">
        <f t="shared" si="285"/>
        <v>10</v>
      </c>
      <c r="AH456" s="70" t="str">
        <f t="shared" si="286"/>
        <v xml:space="preserve"> </v>
      </c>
      <c r="AI456" s="69">
        <f t="shared" si="287"/>
        <v>10</v>
      </c>
      <c r="AJ456" s="105">
        <f t="shared" si="288"/>
        <v>425550</v>
      </c>
      <c r="AK456" s="110">
        <f t="shared" si="289"/>
        <v>10</v>
      </c>
      <c r="AL456" s="111">
        <f t="shared" si="290"/>
        <v>10</v>
      </c>
      <c r="AM456" s="62">
        <f t="shared" si="291"/>
        <v>727000</v>
      </c>
      <c r="AN456" s="62">
        <f t="shared" si="292"/>
        <v>2381.1999999999998</v>
      </c>
      <c r="AO456" s="62">
        <f t="shared" si="303"/>
        <v>724618.8</v>
      </c>
      <c r="AP456" s="60">
        <f t="shared" si="293"/>
        <v>10</v>
      </c>
      <c r="AQ456" s="62">
        <f t="shared" si="294"/>
        <v>124100</v>
      </c>
      <c r="AR456" s="60">
        <f t="shared" si="295"/>
        <v>10</v>
      </c>
      <c r="AS456" s="62">
        <f t="shared" si="296"/>
        <v>301450</v>
      </c>
      <c r="AT456" s="112">
        <f t="shared" si="297"/>
        <v>10</v>
      </c>
      <c r="AU456" s="62">
        <f t="shared" si="298"/>
        <v>299068.80000000005</v>
      </c>
      <c r="AV456" s="113">
        <f t="shared" si="299"/>
        <v>20</v>
      </c>
      <c r="AW456" s="62">
        <f t="shared" si="300"/>
        <v>1083238.8</v>
      </c>
    </row>
    <row r="457" spans="2:49" s="114" customFormat="1" hidden="1" x14ac:dyDescent="0.25">
      <c r="B457" s="60" t="s">
        <v>885</v>
      </c>
      <c r="C457" s="2" t="str">
        <f t="shared" si="301"/>
        <v>06</v>
      </c>
      <c r="D457" s="60" t="s">
        <v>886</v>
      </c>
      <c r="E457" s="43">
        <v>410</v>
      </c>
      <c r="F457" s="60">
        <v>48</v>
      </c>
      <c r="G457" s="60">
        <v>6004.67</v>
      </c>
      <c r="H457" s="43">
        <f t="shared" si="261"/>
        <v>362</v>
      </c>
      <c r="I457" s="44">
        <f t="shared" si="262"/>
        <v>4.3036984462697513E-4</v>
      </c>
      <c r="J457" s="44">
        <f t="shared" si="263"/>
        <v>1.0892941254318136</v>
      </c>
      <c r="K457" s="45">
        <f t="shared" si="264"/>
        <v>0.11707317073170732</v>
      </c>
      <c r="L457" s="44">
        <f t="shared" si="265"/>
        <v>4.6879934351516639E-4</v>
      </c>
      <c r="M457" s="44">
        <f t="shared" si="266"/>
        <v>4.8849445746161505E-4</v>
      </c>
      <c r="N457" s="62">
        <f t="shared" si="267"/>
        <v>832127.75156579353</v>
      </c>
      <c r="O457" s="101">
        <f t="shared" si="268"/>
        <v>832127.75156579353</v>
      </c>
      <c r="P457" s="102">
        <f t="shared" si="302"/>
        <v>5.0592793919351483E-4</v>
      </c>
      <c r="Q457" s="101">
        <f t="shared" si="269"/>
        <v>861824.88268763234</v>
      </c>
      <c r="R457" s="101">
        <f t="shared" si="270"/>
        <v>24.031701597446666</v>
      </c>
      <c r="S457" s="101">
        <f t="shared" si="271"/>
        <v>24</v>
      </c>
      <c r="T457" s="101">
        <f t="shared" si="272"/>
        <v>24</v>
      </c>
      <c r="U457" s="101">
        <f t="shared" si="273"/>
        <v>860688</v>
      </c>
      <c r="V457" s="103" t="str">
        <f t="shared" si="274"/>
        <v>N/D</v>
      </c>
      <c r="W457" s="104" t="str">
        <f t="shared" si="275"/>
        <v xml:space="preserve"> </v>
      </c>
      <c r="X457" s="70" t="str">
        <f t="shared" si="276"/>
        <v xml:space="preserve"> </v>
      </c>
      <c r="Y457" s="69">
        <f t="shared" si="277"/>
        <v>24</v>
      </c>
      <c r="Z457" s="105">
        <f t="shared" si="278"/>
        <v>860688</v>
      </c>
      <c r="AA457" s="62">
        <f t="shared" si="279"/>
        <v>1838362.2410214292</v>
      </c>
      <c r="AB457" s="106">
        <f t="shared" si="280"/>
        <v>723480</v>
      </c>
      <c r="AC457" s="107" t="str">
        <f t="shared" si="281"/>
        <v>0</v>
      </c>
      <c r="AD457" s="108">
        <f t="shared" si="282"/>
        <v>0</v>
      </c>
      <c r="AE457" s="106">
        <f t="shared" si="283"/>
        <v>723480</v>
      </c>
      <c r="AF457" s="109">
        <f t="shared" si="284"/>
        <v>1114882.2410214292</v>
      </c>
      <c r="AG457" s="101">
        <f t="shared" si="285"/>
        <v>26</v>
      </c>
      <c r="AH457" s="70" t="str">
        <f t="shared" si="286"/>
        <v xml:space="preserve"> </v>
      </c>
      <c r="AI457" s="69">
        <f t="shared" si="287"/>
        <v>26</v>
      </c>
      <c r="AJ457" s="105">
        <f t="shared" si="288"/>
        <v>1106430</v>
      </c>
      <c r="AK457" s="110">
        <f t="shared" si="289"/>
        <v>24</v>
      </c>
      <c r="AL457" s="111">
        <f t="shared" si="290"/>
        <v>26</v>
      </c>
      <c r="AM457" s="62">
        <f t="shared" si="291"/>
        <v>1829910</v>
      </c>
      <c r="AN457" s="62">
        <f t="shared" si="292"/>
        <v>5993.6</v>
      </c>
      <c r="AO457" s="62">
        <f t="shared" si="303"/>
        <v>1823916.4</v>
      </c>
      <c r="AP457" s="60">
        <f t="shared" si="293"/>
        <v>26</v>
      </c>
      <c r="AQ457" s="62">
        <f t="shared" si="294"/>
        <v>322660</v>
      </c>
      <c r="AR457" s="60">
        <f t="shared" si="295"/>
        <v>24</v>
      </c>
      <c r="AS457" s="62">
        <f t="shared" si="296"/>
        <v>723480</v>
      </c>
      <c r="AT457" s="112">
        <f t="shared" si="297"/>
        <v>26</v>
      </c>
      <c r="AU457" s="62">
        <f t="shared" si="298"/>
        <v>777776.39999999991</v>
      </c>
      <c r="AV457" s="113">
        <f t="shared" si="299"/>
        <v>50</v>
      </c>
      <c r="AW457" s="62">
        <f t="shared" si="300"/>
        <v>2684604.4</v>
      </c>
    </row>
    <row r="458" spans="2:49" s="114" customFormat="1" hidden="1" x14ac:dyDescent="0.25">
      <c r="B458" s="60" t="s">
        <v>887</v>
      </c>
      <c r="C458" s="2" t="str">
        <f t="shared" si="301"/>
        <v>06</v>
      </c>
      <c r="D458" s="60" t="s">
        <v>888</v>
      </c>
      <c r="E458" s="43">
        <v>318</v>
      </c>
      <c r="F458" s="60">
        <v>32</v>
      </c>
      <c r="G458" s="60">
        <v>5341.27</v>
      </c>
      <c r="H458" s="43">
        <f t="shared" si="261"/>
        <v>286</v>
      </c>
      <c r="I458" s="44">
        <f t="shared" si="262"/>
        <v>3.4001595459479253E-4</v>
      </c>
      <c r="J458" s="44">
        <f t="shared" si="263"/>
        <v>1.2245873652065233</v>
      </c>
      <c r="K458" s="45">
        <f t="shared" si="264"/>
        <v>0.10062893081761007</v>
      </c>
      <c r="L458" s="44">
        <f t="shared" si="265"/>
        <v>4.1637924196541784E-4</v>
      </c>
      <c r="M458" s="44">
        <f t="shared" si="266"/>
        <v>4.338720920064493E-4</v>
      </c>
      <c r="N458" s="62">
        <f t="shared" si="267"/>
        <v>739081.07425526588</v>
      </c>
      <c r="O458" s="101">
        <f t="shared" si="268"/>
        <v>739081.07425526588</v>
      </c>
      <c r="P458" s="102">
        <f t="shared" si="302"/>
        <v>4.4935620052485544E-4</v>
      </c>
      <c r="Q458" s="101">
        <f t="shared" si="269"/>
        <v>765457.53812217584</v>
      </c>
      <c r="R458" s="101">
        <f t="shared" si="270"/>
        <v>21.344530090964692</v>
      </c>
      <c r="S458" s="101">
        <f t="shared" si="271"/>
        <v>21</v>
      </c>
      <c r="T458" s="101">
        <f t="shared" si="272"/>
        <v>21</v>
      </c>
      <c r="U458" s="101">
        <f t="shared" si="273"/>
        <v>753102</v>
      </c>
      <c r="V458" s="103" t="str">
        <f t="shared" si="274"/>
        <v>N/D</v>
      </c>
      <c r="W458" s="104" t="str">
        <f t="shared" si="275"/>
        <v xml:space="preserve"> </v>
      </c>
      <c r="X458" s="70" t="str">
        <f t="shared" si="276"/>
        <v xml:space="preserve"> </v>
      </c>
      <c r="Y458" s="69">
        <f t="shared" si="277"/>
        <v>21</v>
      </c>
      <c r="Z458" s="105">
        <f t="shared" si="278"/>
        <v>753102</v>
      </c>
      <c r="AA458" s="62">
        <f t="shared" si="279"/>
        <v>1632800.6576007197</v>
      </c>
      <c r="AB458" s="106">
        <f t="shared" si="280"/>
        <v>633045</v>
      </c>
      <c r="AC458" s="107" t="str">
        <f t="shared" si="281"/>
        <v>0</v>
      </c>
      <c r="AD458" s="108">
        <f t="shared" si="282"/>
        <v>0</v>
      </c>
      <c r="AE458" s="106">
        <f t="shared" si="283"/>
        <v>633045</v>
      </c>
      <c r="AF458" s="109">
        <f t="shared" si="284"/>
        <v>999755.65760071971</v>
      </c>
      <c r="AG458" s="101">
        <f t="shared" si="285"/>
        <v>23</v>
      </c>
      <c r="AH458" s="70" t="str">
        <f t="shared" si="286"/>
        <v xml:space="preserve"> </v>
      </c>
      <c r="AI458" s="69">
        <f t="shared" si="287"/>
        <v>23</v>
      </c>
      <c r="AJ458" s="105">
        <f t="shared" si="288"/>
        <v>978765</v>
      </c>
      <c r="AK458" s="110">
        <f t="shared" si="289"/>
        <v>21</v>
      </c>
      <c r="AL458" s="111">
        <f t="shared" si="290"/>
        <v>23</v>
      </c>
      <c r="AM458" s="62">
        <f t="shared" si="291"/>
        <v>1611810</v>
      </c>
      <c r="AN458" s="62">
        <f t="shared" si="292"/>
        <v>5279.2</v>
      </c>
      <c r="AO458" s="62">
        <f t="shared" si="303"/>
        <v>1606530.8</v>
      </c>
      <c r="AP458" s="60">
        <f t="shared" si="293"/>
        <v>23</v>
      </c>
      <c r="AQ458" s="62">
        <f t="shared" si="294"/>
        <v>285430</v>
      </c>
      <c r="AR458" s="60">
        <f t="shared" si="295"/>
        <v>21</v>
      </c>
      <c r="AS458" s="62">
        <f t="shared" si="296"/>
        <v>633045</v>
      </c>
      <c r="AT458" s="112">
        <f t="shared" si="297"/>
        <v>23</v>
      </c>
      <c r="AU458" s="62">
        <f t="shared" si="298"/>
        <v>688055.8</v>
      </c>
      <c r="AV458" s="113">
        <f t="shared" si="299"/>
        <v>44</v>
      </c>
      <c r="AW458" s="62">
        <f t="shared" si="300"/>
        <v>2359632.7999999998</v>
      </c>
    </row>
    <row r="459" spans="2:49" s="114" customFormat="1" hidden="1" x14ac:dyDescent="0.25">
      <c r="B459" s="60" t="s">
        <v>889</v>
      </c>
      <c r="C459" s="2" t="str">
        <f t="shared" si="301"/>
        <v>06</v>
      </c>
      <c r="D459" s="60" t="s">
        <v>890</v>
      </c>
      <c r="E459" s="43">
        <v>98</v>
      </c>
      <c r="F459" s="60">
        <v>0</v>
      </c>
      <c r="G459" s="60">
        <v>6356.87</v>
      </c>
      <c r="H459" s="43">
        <f t="shared" ref="H459:H522" si="304">E459-F459</f>
        <v>98</v>
      </c>
      <c r="I459" s="44">
        <f t="shared" ref="I459:I522" si="305">H459/$G$3</f>
        <v>1.1650896346255128E-4</v>
      </c>
      <c r="J459" s="44">
        <f t="shared" ref="J459:J522" si="306">1/(G459/$G$4)</f>
        <v>1.0289421926445952</v>
      </c>
      <c r="K459" s="45">
        <f t="shared" ref="K459:K522" si="307">F459/E459</f>
        <v>0</v>
      </c>
      <c r="L459" s="44">
        <f t="shared" ref="L459:L522" si="308">J459*I459</f>
        <v>1.1988098832790655E-4</v>
      </c>
      <c r="M459" s="44">
        <f t="shared" ref="M459:M522" si="309">L459/$G$5</f>
        <v>1.2491740691037971E-4</v>
      </c>
      <c r="N459" s="62">
        <f t="shared" ref="N459:N522" si="310">M459*$N$7</f>
        <v>212791.03448565034</v>
      </c>
      <c r="O459" s="101">
        <f t="shared" ref="O459:O522" si="311">IF(E459&lt;=$O$8,0,N459)</f>
        <v>0</v>
      </c>
      <c r="P459" s="102">
        <f t="shared" si="302"/>
        <v>0</v>
      </c>
      <c r="Q459" s="101">
        <f t="shared" ref="Q459:Q522" si="312">P459*$N$7</f>
        <v>0</v>
      </c>
      <c r="R459" s="101">
        <f t="shared" ref="R459:R522" si="313">Q459/$R$3</f>
        <v>0</v>
      </c>
      <c r="S459" s="101">
        <f t="shared" ref="S459:S522" si="314">ROUND(R459,0)</f>
        <v>0</v>
      </c>
      <c r="T459" s="101">
        <f t="shared" ref="T459:T522" si="315">IF(AND(Q459&gt;0,S459&lt;$T$8),$T$8,S459)</f>
        <v>0</v>
      </c>
      <c r="U459" s="101">
        <f t="shared" ref="U459:U522" si="316">T459*$R$3</f>
        <v>0</v>
      </c>
      <c r="V459" s="103" t="str">
        <f t="shared" ref="V459:V522" si="317">IF(K459&lt;$V$10,"N/D",T459/$T$2489)</f>
        <v>N/D</v>
      </c>
      <c r="W459" s="104" t="str">
        <f t="shared" ref="W459:W522" si="318">IF(AND(T459&gt;10,V459&lt;&gt;"N/D"),V459/$V$2489," ")</f>
        <v xml:space="preserve"> </v>
      </c>
      <c r="X459" s="70" t="str">
        <f t="shared" ref="X459:X522" si="319">IF(W459=" "," ",ROUND(W459/$W$2489*$X$2491,0))</f>
        <v xml:space="preserve"> </v>
      </c>
      <c r="Y459" s="69">
        <f t="shared" ref="Y459:Y522" si="320">IF(X459=" ",T459,T459-X459)</f>
        <v>0</v>
      </c>
      <c r="Z459" s="105">
        <f t="shared" ref="Z459:Z522" si="321">Y459*$R$3</f>
        <v>0</v>
      </c>
      <c r="AA459" s="62">
        <f t="shared" ref="AA459:AA522" si="322">$AA$7*M459</f>
        <v>470104.50293265888</v>
      </c>
      <c r="AB459" s="106">
        <f t="shared" ref="AB459:AB522" si="323">Y459*$AC$3</f>
        <v>0</v>
      </c>
      <c r="AC459" s="107">
        <f t="shared" ref="AC459:AC522" si="324">IF(Z459=0,$AC$8*$AC$5,"0")</f>
        <v>425550</v>
      </c>
      <c r="AD459" s="108">
        <f t="shared" ref="AD459:AD522" si="325">AC459/$AC$5</f>
        <v>10</v>
      </c>
      <c r="AE459" s="106">
        <f t="shared" ref="AE459:AE522" si="326">AB459+AC459</f>
        <v>425550</v>
      </c>
      <c r="AF459" s="109">
        <f t="shared" ref="AF459:AF522" si="327">IF(AA459&lt;AE459,0,AA459-AE459)</f>
        <v>44554.502932658885</v>
      </c>
      <c r="AG459" s="101">
        <f t="shared" ref="AG459:AG522" si="328">ROUND(AF459/$AC$5,0)</f>
        <v>1</v>
      </c>
      <c r="AH459" s="70" t="str">
        <f t="shared" ref="AH459:AH522" si="329">IF(W459=" "," ",ROUND(W459/$W$2489*$AH$2491,0))</f>
        <v xml:space="preserve"> </v>
      </c>
      <c r="AI459" s="69">
        <f t="shared" ref="AI459:AI522" si="330">IF(AH459=" ",AD459+AG459,AD459+AG459-AH459)</f>
        <v>11</v>
      </c>
      <c r="AJ459" s="105">
        <f t="shared" ref="AJ459:AJ522" si="331">AI459*$AC$5</f>
        <v>468105</v>
      </c>
      <c r="AK459" s="110">
        <f t="shared" ref="AK459:AK522" si="332">Y459</f>
        <v>0</v>
      </c>
      <c r="AL459" s="111">
        <f t="shared" ref="AL459:AL522" si="333">AI459</f>
        <v>11</v>
      </c>
      <c r="AM459" s="62">
        <f t="shared" ref="AM459:AM522" si="334">AB459+AJ459</f>
        <v>468105</v>
      </c>
      <c r="AN459" s="62">
        <f t="shared" ref="AN459:AN522" si="335">ROUND(AM459/$AM$2489*(-$AM$2491),1)</f>
        <v>1533.2</v>
      </c>
      <c r="AO459" s="62">
        <f t="shared" si="303"/>
        <v>466571.8</v>
      </c>
      <c r="AP459" s="60">
        <f t="shared" ref="AP459:AP522" si="336">AL459</f>
        <v>11</v>
      </c>
      <c r="AQ459" s="62">
        <f t="shared" ref="AQ459:AQ522" si="337">AL459*$AC$4</f>
        <v>136510</v>
      </c>
      <c r="AR459" s="60">
        <f t="shared" ref="AR459:AR522" si="338">Y459</f>
        <v>0</v>
      </c>
      <c r="AS459" s="62">
        <f t="shared" ref="AS459:AS522" si="339">AB459</f>
        <v>0</v>
      </c>
      <c r="AT459" s="112">
        <f t="shared" ref="AT459:AT522" si="340">AL459</f>
        <v>11</v>
      </c>
      <c r="AU459" s="62">
        <f t="shared" ref="AU459:AU522" si="341">AO459-AQ459-AS459</f>
        <v>330061.8</v>
      </c>
      <c r="AV459" s="113">
        <f t="shared" ref="AV459:AV522" si="342">AK459+AL459</f>
        <v>11</v>
      </c>
      <c r="AW459" s="62">
        <f t="shared" ref="AW459:AW522" si="343">Z459+AO459</f>
        <v>466571.8</v>
      </c>
    </row>
    <row r="460" spans="2:49" s="114" customFormat="1" hidden="1" x14ac:dyDescent="0.25">
      <c r="B460" s="60" t="s">
        <v>891</v>
      </c>
      <c r="C460" s="2" t="str">
        <f t="shared" ref="C460:C523" si="344">MID(B460,1,2)</f>
        <v>06</v>
      </c>
      <c r="D460" s="60" t="s">
        <v>892</v>
      </c>
      <c r="E460" s="43">
        <v>107</v>
      </c>
      <c r="F460" s="60">
        <v>0</v>
      </c>
      <c r="G460" s="60">
        <v>6856.74</v>
      </c>
      <c r="H460" s="43">
        <f t="shared" si="304"/>
        <v>107</v>
      </c>
      <c r="I460" s="44">
        <f t="shared" si="305"/>
        <v>1.2720876622952028E-4</v>
      </c>
      <c r="J460" s="44">
        <f t="shared" si="306"/>
        <v>0.95393025784215923</v>
      </c>
      <c r="K460" s="45">
        <f t="shared" si="307"/>
        <v>0</v>
      </c>
      <c r="L460" s="44">
        <f t="shared" si="308"/>
        <v>1.2134829116910924E-4</v>
      </c>
      <c r="M460" s="44">
        <f t="shared" si="309"/>
        <v>1.2644635381540455E-4</v>
      </c>
      <c r="N460" s="62">
        <f t="shared" si="310"/>
        <v>215395.52493770787</v>
      </c>
      <c r="O460" s="101">
        <f t="shared" si="311"/>
        <v>215395.52493770787</v>
      </c>
      <c r="P460" s="102">
        <f t="shared" si="302"/>
        <v>1.3095899498386532E-4</v>
      </c>
      <c r="Q460" s="101">
        <f t="shared" si="312"/>
        <v>223082.60079246221</v>
      </c>
      <c r="R460" s="101">
        <f t="shared" si="313"/>
        <v>6.2205844847599749</v>
      </c>
      <c r="S460" s="101">
        <f t="shared" si="314"/>
        <v>6</v>
      </c>
      <c r="T460" s="101">
        <f t="shared" si="315"/>
        <v>10</v>
      </c>
      <c r="U460" s="101">
        <f t="shared" si="316"/>
        <v>358620</v>
      </c>
      <c r="V460" s="103" t="str">
        <f t="shared" si="317"/>
        <v>N/D</v>
      </c>
      <c r="W460" s="104" t="str">
        <f t="shared" si="318"/>
        <v xml:space="preserve"> </v>
      </c>
      <c r="X460" s="70" t="str">
        <f t="shared" si="319"/>
        <v xml:space="preserve"> </v>
      </c>
      <c r="Y460" s="69">
        <f t="shared" si="320"/>
        <v>10</v>
      </c>
      <c r="Z460" s="105">
        <f t="shared" si="321"/>
        <v>358620</v>
      </c>
      <c r="AA460" s="62">
        <f t="shared" si="322"/>
        <v>475858.42340358888</v>
      </c>
      <c r="AB460" s="106">
        <f t="shared" si="323"/>
        <v>301450</v>
      </c>
      <c r="AC460" s="107" t="str">
        <f t="shared" si="324"/>
        <v>0</v>
      </c>
      <c r="AD460" s="108">
        <f t="shared" si="325"/>
        <v>0</v>
      </c>
      <c r="AE460" s="106">
        <f t="shared" si="326"/>
        <v>301450</v>
      </c>
      <c r="AF460" s="109">
        <f t="shared" si="327"/>
        <v>174408.42340358888</v>
      </c>
      <c r="AG460" s="101">
        <f t="shared" si="328"/>
        <v>4</v>
      </c>
      <c r="AH460" s="70" t="str">
        <f t="shared" si="329"/>
        <v xml:space="preserve"> </v>
      </c>
      <c r="AI460" s="69">
        <f t="shared" si="330"/>
        <v>4</v>
      </c>
      <c r="AJ460" s="105">
        <f t="shared" si="331"/>
        <v>170220</v>
      </c>
      <c r="AK460" s="110">
        <f t="shared" si="332"/>
        <v>10</v>
      </c>
      <c r="AL460" s="111">
        <f t="shared" si="333"/>
        <v>4</v>
      </c>
      <c r="AM460" s="62">
        <f t="shared" si="334"/>
        <v>471670</v>
      </c>
      <c r="AN460" s="62">
        <f t="shared" si="335"/>
        <v>1544.9</v>
      </c>
      <c r="AO460" s="62">
        <f t="shared" si="303"/>
        <v>470125.1</v>
      </c>
      <c r="AP460" s="60">
        <f t="shared" si="336"/>
        <v>4</v>
      </c>
      <c r="AQ460" s="62">
        <f t="shared" si="337"/>
        <v>49640</v>
      </c>
      <c r="AR460" s="60">
        <f t="shared" si="338"/>
        <v>10</v>
      </c>
      <c r="AS460" s="62">
        <f t="shared" si="339"/>
        <v>301450</v>
      </c>
      <c r="AT460" s="112">
        <f t="shared" si="340"/>
        <v>4</v>
      </c>
      <c r="AU460" s="62">
        <f t="shared" si="341"/>
        <v>119035.09999999998</v>
      </c>
      <c r="AV460" s="113">
        <f t="shared" si="342"/>
        <v>14</v>
      </c>
      <c r="AW460" s="62">
        <f t="shared" si="343"/>
        <v>828745.1</v>
      </c>
    </row>
    <row r="461" spans="2:49" s="114" customFormat="1" hidden="1" x14ac:dyDescent="0.25">
      <c r="B461" s="60" t="s">
        <v>893</v>
      </c>
      <c r="C461" s="2" t="str">
        <f t="shared" si="344"/>
        <v>06</v>
      </c>
      <c r="D461" s="60" t="s">
        <v>894</v>
      </c>
      <c r="E461" s="43">
        <v>99</v>
      </c>
      <c r="F461" s="60">
        <v>25</v>
      </c>
      <c r="G461" s="60">
        <v>7793.85</v>
      </c>
      <c r="H461" s="43">
        <f t="shared" si="304"/>
        <v>74</v>
      </c>
      <c r="I461" s="44">
        <f t="shared" si="305"/>
        <v>8.7976156083967297E-5</v>
      </c>
      <c r="J461" s="44">
        <f t="shared" si="306"/>
        <v>0.83923244046994083</v>
      </c>
      <c r="K461" s="45">
        <f t="shared" si="307"/>
        <v>0.25252525252525254</v>
      </c>
      <c r="L461" s="44">
        <f t="shared" si="308"/>
        <v>7.3832444173512309E-5</v>
      </c>
      <c r="M461" s="44">
        <f t="shared" si="309"/>
        <v>7.6934279577202649E-5</v>
      </c>
      <c r="N461" s="62">
        <f t="shared" si="310"/>
        <v>131053.99274247096</v>
      </c>
      <c r="O461" s="101">
        <f t="shared" si="311"/>
        <v>0</v>
      </c>
      <c r="P461" s="102">
        <f t="shared" si="302"/>
        <v>0</v>
      </c>
      <c r="Q461" s="101">
        <f t="shared" si="312"/>
        <v>0</v>
      </c>
      <c r="R461" s="101">
        <f t="shared" si="313"/>
        <v>0</v>
      </c>
      <c r="S461" s="101">
        <f t="shared" si="314"/>
        <v>0</v>
      </c>
      <c r="T461" s="101">
        <f t="shared" si="315"/>
        <v>0</v>
      </c>
      <c r="U461" s="101">
        <f t="shared" si="316"/>
        <v>0</v>
      </c>
      <c r="V461" s="103">
        <f t="shared" si="317"/>
        <v>0</v>
      </c>
      <c r="W461" s="104" t="str">
        <f t="shared" si="318"/>
        <v xml:space="preserve"> </v>
      </c>
      <c r="X461" s="70" t="str">
        <f t="shared" si="319"/>
        <v xml:space="preserve"> </v>
      </c>
      <c r="Y461" s="69">
        <f t="shared" si="320"/>
        <v>0</v>
      </c>
      <c r="Z461" s="105">
        <f t="shared" si="321"/>
        <v>0</v>
      </c>
      <c r="AA461" s="62">
        <f t="shared" si="322"/>
        <v>289528.51450935646</v>
      </c>
      <c r="AB461" s="106">
        <f t="shared" si="323"/>
        <v>0</v>
      </c>
      <c r="AC461" s="107">
        <f t="shared" si="324"/>
        <v>425550</v>
      </c>
      <c r="AD461" s="108">
        <f t="shared" si="325"/>
        <v>10</v>
      </c>
      <c r="AE461" s="106">
        <f t="shared" si="326"/>
        <v>425550</v>
      </c>
      <c r="AF461" s="109">
        <f t="shared" si="327"/>
        <v>0</v>
      </c>
      <c r="AG461" s="101">
        <f t="shared" si="328"/>
        <v>0</v>
      </c>
      <c r="AH461" s="70" t="str">
        <f t="shared" si="329"/>
        <v xml:space="preserve"> </v>
      </c>
      <c r="AI461" s="69">
        <f t="shared" si="330"/>
        <v>10</v>
      </c>
      <c r="AJ461" s="105">
        <f t="shared" si="331"/>
        <v>425550</v>
      </c>
      <c r="AK461" s="110">
        <f t="shared" si="332"/>
        <v>0</v>
      </c>
      <c r="AL461" s="111">
        <f t="shared" si="333"/>
        <v>10</v>
      </c>
      <c r="AM461" s="62">
        <f t="shared" si="334"/>
        <v>425550</v>
      </c>
      <c r="AN461" s="62">
        <f t="shared" si="335"/>
        <v>1393.8</v>
      </c>
      <c r="AO461" s="62">
        <f t="shared" si="303"/>
        <v>424156.2</v>
      </c>
      <c r="AP461" s="60">
        <f t="shared" si="336"/>
        <v>10</v>
      </c>
      <c r="AQ461" s="62">
        <f t="shared" si="337"/>
        <v>124100</v>
      </c>
      <c r="AR461" s="60">
        <f t="shared" si="338"/>
        <v>0</v>
      </c>
      <c r="AS461" s="62">
        <f t="shared" si="339"/>
        <v>0</v>
      </c>
      <c r="AT461" s="112">
        <f t="shared" si="340"/>
        <v>10</v>
      </c>
      <c r="AU461" s="62">
        <f t="shared" si="341"/>
        <v>300056.2</v>
      </c>
      <c r="AV461" s="113">
        <f t="shared" si="342"/>
        <v>10</v>
      </c>
      <c r="AW461" s="62">
        <f t="shared" si="343"/>
        <v>424156.2</v>
      </c>
    </row>
    <row r="462" spans="2:49" s="114" customFormat="1" hidden="1" x14ac:dyDescent="0.25">
      <c r="B462" s="60" t="s">
        <v>895</v>
      </c>
      <c r="C462" s="2" t="str">
        <f t="shared" si="344"/>
        <v>06</v>
      </c>
      <c r="D462" s="60" t="s">
        <v>896</v>
      </c>
      <c r="E462" s="43">
        <v>76</v>
      </c>
      <c r="F462" s="60">
        <v>0</v>
      </c>
      <c r="G462" s="60">
        <v>6083.97</v>
      </c>
      <c r="H462" s="43">
        <f t="shared" si="304"/>
        <v>76</v>
      </c>
      <c r="I462" s="44">
        <f t="shared" si="305"/>
        <v>9.0353890032182632E-5</v>
      </c>
      <c r="J462" s="44">
        <f t="shared" si="306"/>
        <v>1.0750959909658739</v>
      </c>
      <c r="K462" s="45">
        <f t="shared" si="307"/>
        <v>0</v>
      </c>
      <c r="L462" s="44">
        <f t="shared" si="308"/>
        <v>9.7139104941770991E-5</v>
      </c>
      <c r="M462" s="44">
        <f t="shared" si="309"/>
        <v>1.0122009559789873E-4</v>
      </c>
      <c r="N462" s="62">
        <f t="shared" si="310"/>
        <v>172423.75891188617</v>
      </c>
      <c r="O462" s="101">
        <f t="shared" si="311"/>
        <v>0</v>
      </c>
      <c r="P462" s="102">
        <f t="shared" si="302"/>
        <v>0</v>
      </c>
      <c r="Q462" s="101">
        <f t="shared" si="312"/>
        <v>0</v>
      </c>
      <c r="R462" s="101">
        <f t="shared" si="313"/>
        <v>0</v>
      </c>
      <c r="S462" s="101">
        <f t="shared" si="314"/>
        <v>0</v>
      </c>
      <c r="T462" s="101">
        <f t="shared" si="315"/>
        <v>0</v>
      </c>
      <c r="U462" s="101">
        <f t="shared" si="316"/>
        <v>0</v>
      </c>
      <c r="V462" s="103" t="str">
        <f t="shared" si="317"/>
        <v>N/D</v>
      </c>
      <c r="W462" s="104" t="str">
        <f t="shared" si="318"/>
        <v xml:space="preserve"> </v>
      </c>
      <c r="X462" s="70" t="str">
        <f t="shared" si="319"/>
        <v xml:space="preserve"> </v>
      </c>
      <c r="Y462" s="69">
        <f t="shared" si="320"/>
        <v>0</v>
      </c>
      <c r="Z462" s="105">
        <f t="shared" si="321"/>
        <v>0</v>
      </c>
      <c r="AA462" s="62">
        <f t="shared" si="322"/>
        <v>380923.87526091462</v>
      </c>
      <c r="AB462" s="106">
        <f t="shared" si="323"/>
        <v>0</v>
      </c>
      <c r="AC462" s="107">
        <f t="shared" si="324"/>
        <v>425550</v>
      </c>
      <c r="AD462" s="108">
        <f t="shared" si="325"/>
        <v>10</v>
      </c>
      <c r="AE462" s="106">
        <f t="shared" si="326"/>
        <v>425550</v>
      </c>
      <c r="AF462" s="109">
        <f t="shared" si="327"/>
        <v>0</v>
      </c>
      <c r="AG462" s="101">
        <f t="shared" si="328"/>
        <v>0</v>
      </c>
      <c r="AH462" s="70" t="str">
        <f t="shared" si="329"/>
        <v xml:space="preserve"> </v>
      </c>
      <c r="AI462" s="69">
        <f t="shared" si="330"/>
        <v>10</v>
      </c>
      <c r="AJ462" s="105">
        <f t="shared" si="331"/>
        <v>425550</v>
      </c>
      <c r="AK462" s="110">
        <f t="shared" si="332"/>
        <v>0</v>
      </c>
      <c r="AL462" s="111">
        <f t="shared" si="333"/>
        <v>10</v>
      </c>
      <c r="AM462" s="62">
        <f t="shared" si="334"/>
        <v>425550</v>
      </c>
      <c r="AN462" s="62">
        <f t="shared" si="335"/>
        <v>1393.8</v>
      </c>
      <c r="AO462" s="62">
        <f t="shared" si="303"/>
        <v>424156.2</v>
      </c>
      <c r="AP462" s="60">
        <f t="shared" si="336"/>
        <v>10</v>
      </c>
      <c r="AQ462" s="62">
        <f t="shared" si="337"/>
        <v>124100</v>
      </c>
      <c r="AR462" s="60">
        <f t="shared" si="338"/>
        <v>0</v>
      </c>
      <c r="AS462" s="62">
        <f t="shared" si="339"/>
        <v>0</v>
      </c>
      <c r="AT462" s="112">
        <f t="shared" si="340"/>
        <v>10</v>
      </c>
      <c r="AU462" s="62">
        <f t="shared" si="341"/>
        <v>300056.2</v>
      </c>
      <c r="AV462" s="113">
        <f t="shared" si="342"/>
        <v>10</v>
      </c>
      <c r="AW462" s="62">
        <f t="shared" si="343"/>
        <v>424156.2</v>
      </c>
    </row>
    <row r="463" spans="2:49" s="114" customFormat="1" hidden="1" x14ac:dyDescent="0.25">
      <c r="B463" s="60" t="s">
        <v>897</v>
      </c>
      <c r="C463" s="2" t="str">
        <f t="shared" si="344"/>
        <v>06</v>
      </c>
      <c r="D463" s="60" t="s">
        <v>898</v>
      </c>
      <c r="E463" s="43">
        <v>339</v>
      </c>
      <c r="F463" s="60">
        <v>28</v>
      </c>
      <c r="G463" s="60">
        <v>5680.4</v>
      </c>
      <c r="H463" s="43">
        <f t="shared" si="304"/>
        <v>311</v>
      </c>
      <c r="I463" s="44">
        <f t="shared" si="305"/>
        <v>3.6973762894748418E-4</v>
      </c>
      <c r="J463" s="44">
        <f t="shared" si="306"/>
        <v>1.1514773178220985</v>
      </c>
      <c r="K463" s="45">
        <f t="shared" si="307"/>
        <v>8.2595870206489674E-2</v>
      </c>
      <c r="L463" s="44">
        <f t="shared" si="308"/>
        <v>4.2574449327835136E-4</v>
      </c>
      <c r="M463" s="44">
        <f t="shared" si="309"/>
        <v>4.4363079457800087E-4</v>
      </c>
      <c r="N463" s="62">
        <f t="shared" si="310"/>
        <v>755704.57346805406</v>
      </c>
      <c r="O463" s="101">
        <f t="shared" si="311"/>
        <v>755704.57346805406</v>
      </c>
      <c r="P463" s="102">
        <f t="shared" si="302"/>
        <v>4.5946317350236462E-4</v>
      </c>
      <c r="Q463" s="101">
        <f t="shared" si="312"/>
        <v>782674.29988977849</v>
      </c>
      <c r="R463" s="101">
        <f t="shared" si="313"/>
        <v>21.824613794260735</v>
      </c>
      <c r="S463" s="101">
        <f t="shared" si="314"/>
        <v>22</v>
      </c>
      <c r="T463" s="101">
        <f t="shared" si="315"/>
        <v>22</v>
      </c>
      <c r="U463" s="101">
        <f t="shared" si="316"/>
        <v>788964</v>
      </c>
      <c r="V463" s="103" t="str">
        <f t="shared" si="317"/>
        <v>N/D</v>
      </c>
      <c r="W463" s="104" t="str">
        <f t="shared" si="318"/>
        <v xml:space="preserve"> </v>
      </c>
      <c r="X463" s="70" t="str">
        <f t="shared" si="319"/>
        <v xml:space="preserve"> </v>
      </c>
      <c r="Y463" s="69">
        <f t="shared" si="320"/>
        <v>22</v>
      </c>
      <c r="Z463" s="105">
        <f t="shared" si="321"/>
        <v>788964</v>
      </c>
      <c r="AA463" s="62">
        <f t="shared" si="322"/>
        <v>1669525.8037203331</v>
      </c>
      <c r="AB463" s="106">
        <f t="shared" si="323"/>
        <v>663190</v>
      </c>
      <c r="AC463" s="107" t="str">
        <f t="shared" si="324"/>
        <v>0</v>
      </c>
      <c r="AD463" s="108">
        <f t="shared" si="325"/>
        <v>0</v>
      </c>
      <c r="AE463" s="106">
        <f t="shared" si="326"/>
        <v>663190</v>
      </c>
      <c r="AF463" s="109">
        <f t="shared" si="327"/>
        <v>1006335.8037203331</v>
      </c>
      <c r="AG463" s="101">
        <f t="shared" si="328"/>
        <v>24</v>
      </c>
      <c r="AH463" s="70" t="str">
        <f t="shared" si="329"/>
        <v xml:space="preserve"> </v>
      </c>
      <c r="AI463" s="69">
        <f t="shared" si="330"/>
        <v>24</v>
      </c>
      <c r="AJ463" s="105">
        <f t="shared" si="331"/>
        <v>1021320</v>
      </c>
      <c r="AK463" s="110">
        <f t="shared" si="332"/>
        <v>22</v>
      </c>
      <c r="AL463" s="111">
        <f t="shared" si="333"/>
        <v>24</v>
      </c>
      <c r="AM463" s="62">
        <f t="shared" si="334"/>
        <v>1684510</v>
      </c>
      <c r="AN463" s="62">
        <f t="shared" si="335"/>
        <v>5517.3</v>
      </c>
      <c r="AO463" s="62">
        <f t="shared" si="303"/>
        <v>1678992.7</v>
      </c>
      <c r="AP463" s="60">
        <f t="shared" si="336"/>
        <v>24</v>
      </c>
      <c r="AQ463" s="62">
        <f t="shared" si="337"/>
        <v>297840</v>
      </c>
      <c r="AR463" s="60">
        <f t="shared" si="338"/>
        <v>22</v>
      </c>
      <c r="AS463" s="62">
        <f t="shared" si="339"/>
        <v>663190</v>
      </c>
      <c r="AT463" s="112">
        <f t="shared" si="340"/>
        <v>24</v>
      </c>
      <c r="AU463" s="62">
        <f t="shared" si="341"/>
        <v>717962.7</v>
      </c>
      <c r="AV463" s="113">
        <f t="shared" si="342"/>
        <v>46</v>
      </c>
      <c r="AW463" s="62">
        <f t="shared" si="343"/>
        <v>2467956.7000000002</v>
      </c>
    </row>
    <row r="464" spans="2:49" s="114" customFormat="1" hidden="1" x14ac:dyDescent="0.25">
      <c r="B464" s="60" t="s">
        <v>899</v>
      </c>
      <c r="C464" s="2" t="str">
        <f t="shared" si="344"/>
        <v>06</v>
      </c>
      <c r="D464" s="60" t="s">
        <v>900</v>
      </c>
      <c r="E464" s="43">
        <v>38</v>
      </c>
      <c r="F464" s="60">
        <v>0</v>
      </c>
      <c r="G464" s="60">
        <v>6650.55</v>
      </c>
      <c r="H464" s="43">
        <f t="shared" si="304"/>
        <v>38</v>
      </c>
      <c r="I464" s="44">
        <f t="shared" si="305"/>
        <v>4.5176945016091316E-5</v>
      </c>
      <c r="J464" s="44">
        <f t="shared" si="306"/>
        <v>0.98350538769825768</v>
      </c>
      <c r="K464" s="45">
        <f t="shared" si="307"/>
        <v>0</v>
      </c>
      <c r="L464" s="44">
        <f t="shared" si="308"/>
        <v>4.4431768823073763E-5</v>
      </c>
      <c r="M464" s="44">
        <f t="shared" si="309"/>
        <v>4.6298428326585615E-5</v>
      </c>
      <c r="N464" s="62">
        <f t="shared" si="310"/>
        <v>78867.234778112193</v>
      </c>
      <c r="O464" s="101">
        <f t="shared" si="311"/>
        <v>0</v>
      </c>
      <c r="P464" s="102">
        <f t="shared" si="302"/>
        <v>0</v>
      </c>
      <c r="Q464" s="101">
        <f t="shared" si="312"/>
        <v>0</v>
      </c>
      <c r="R464" s="101">
        <f t="shared" si="313"/>
        <v>0</v>
      </c>
      <c r="S464" s="101">
        <f t="shared" si="314"/>
        <v>0</v>
      </c>
      <c r="T464" s="101">
        <f t="shared" si="315"/>
        <v>0</v>
      </c>
      <c r="U464" s="101">
        <f t="shared" si="316"/>
        <v>0</v>
      </c>
      <c r="V464" s="103" t="str">
        <f t="shared" si="317"/>
        <v>N/D</v>
      </c>
      <c r="W464" s="104" t="str">
        <f t="shared" si="318"/>
        <v xml:space="preserve"> </v>
      </c>
      <c r="X464" s="70" t="str">
        <f t="shared" si="319"/>
        <v xml:space="preserve"> </v>
      </c>
      <c r="Y464" s="69">
        <f t="shared" si="320"/>
        <v>0</v>
      </c>
      <c r="Z464" s="105">
        <f t="shared" si="321"/>
        <v>0</v>
      </c>
      <c r="AA464" s="62">
        <f t="shared" si="322"/>
        <v>174235.92254558997</v>
      </c>
      <c r="AB464" s="106">
        <f t="shared" si="323"/>
        <v>0</v>
      </c>
      <c r="AC464" s="107">
        <f t="shared" si="324"/>
        <v>425550</v>
      </c>
      <c r="AD464" s="108">
        <f t="shared" si="325"/>
        <v>10</v>
      </c>
      <c r="AE464" s="106">
        <f t="shared" si="326"/>
        <v>425550</v>
      </c>
      <c r="AF464" s="109">
        <f t="shared" si="327"/>
        <v>0</v>
      </c>
      <c r="AG464" s="101">
        <f t="shared" si="328"/>
        <v>0</v>
      </c>
      <c r="AH464" s="70" t="str">
        <f t="shared" si="329"/>
        <v xml:space="preserve"> </v>
      </c>
      <c r="AI464" s="69">
        <f t="shared" si="330"/>
        <v>10</v>
      </c>
      <c r="AJ464" s="105">
        <f t="shared" si="331"/>
        <v>425550</v>
      </c>
      <c r="AK464" s="110">
        <f t="shared" si="332"/>
        <v>0</v>
      </c>
      <c r="AL464" s="111">
        <f t="shared" si="333"/>
        <v>10</v>
      </c>
      <c r="AM464" s="62">
        <f t="shared" si="334"/>
        <v>425550</v>
      </c>
      <c r="AN464" s="62">
        <f t="shared" si="335"/>
        <v>1393.8</v>
      </c>
      <c r="AO464" s="62">
        <f t="shared" si="303"/>
        <v>424156.2</v>
      </c>
      <c r="AP464" s="60">
        <f t="shared" si="336"/>
        <v>10</v>
      </c>
      <c r="AQ464" s="62">
        <f t="shared" si="337"/>
        <v>124100</v>
      </c>
      <c r="AR464" s="60">
        <f t="shared" si="338"/>
        <v>0</v>
      </c>
      <c r="AS464" s="62">
        <f t="shared" si="339"/>
        <v>0</v>
      </c>
      <c r="AT464" s="112">
        <f t="shared" si="340"/>
        <v>10</v>
      </c>
      <c r="AU464" s="62">
        <f t="shared" si="341"/>
        <v>300056.2</v>
      </c>
      <c r="AV464" s="113">
        <f t="shared" si="342"/>
        <v>10</v>
      </c>
      <c r="AW464" s="62">
        <f t="shared" si="343"/>
        <v>424156.2</v>
      </c>
    </row>
    <row r="465" spans="2:49" s="114" customFormat="1" hidden="1" x14ac:dyDescent="0.25">
      <c r="B465" s="60" t="s">
        <v>901</v>
      </c>
      <c r="C465" s="2" t="str">
        <f t="shared" si="344"/>
        <v>06</v>
      </c>
      <c r="D465" s="60" t="s">
        <v>902</v>
      </c>
      <c r="E465" s="43">
        <v>107</v>
      </c>
      <c r="F465" s="60">
        <v>0</v>
      </c>
      <c r="G465" s="60">
        <v>5774.39</v>
      </c>
      <c r="H465" s="43">
        <f t="shared" si="304"/>
        <v>107</v>
      </c>
      <c r="I465" s="44">
        <f t="shared" si="305"/>
        <v>1.2720876622952028E-4</v>
      </c>
      <c r="J465" s="44">
        <f t="shared" si="306"/>
        <v>1.1327346708754773</v>
      </c>
      <c r="K465" s="45">
        <f t="shared" si="307"/>
        <v>0</v>
      </c>
      <c r="L465" s="44">
        <f t="shared" si="308"/>
        <v>1.440937799474712E-4</v>
      </c>
      <c r="M465" s="44">
        <f t="shared" si="309"/>
        <v>1.5014742198920356E-4</v>
      </c>
      <c r="N465" s="62">
        <f t="shared" si="310"/>
        <v>255769.20015125049</v>
      </c>
      <c r="O465" s="101">
        <f t="shared" si="311"/>
        <v>255769.20015125049</v>
      </c>
      <c r="P465" s="102">
        <f t="shared" si="302"/>
        <v>1.5550591131975307E-4</v>
      </c>
      <c r="Q465" s="101">
        <f t="shared" si="312"/>
        <v>264897.13929223828</v>
      </c>
      <c r="R465" s="101">
        <f t="shared" si="313"/>
        <v>7.3865690505894337</v>
      </c>
      <c r="S465" s="101">
        <f t="shared" si="314"/>
        <v>7</v>
      </c>
      <c r="T465" s="101">
        <f t="shared" si="315"/>
        <v>10</v>
      </c>
      <c r="U465" s="101">
        <f t="shared" si="316"/>
        <v>358620</v>
      </c>
      <c r="V465" s="103" t="str">
        <f t="shared" si="317"/>
        <v>N/D</v>
      </c>
      <c r="W465" s="104" t="str">
        <f t="shared" si="318"/>
        <v xml:space="preserve"> </v>
      </c>
      <c r="X465" s="70" t="str">
        <f t="shared" si="319"/>
        <v xml:space="preserve"> </v>
      </c>
      <c r="Y465" s="69">
        <f t="shared" si="320"/>
        <v>10</v>
      </c>
      <c r="Z465" s="105">
        <f t="shared" si="321"/>
        <v>358620</v>
      </c>
      <c r="AA465" s="62">
        <f t="shared" si="322"/>
        <v>565053.18935650773</v>
      </c>
      <c r="AB465" s="106">
        <f t="shared" si="323"/>
        <v>301450</v>
      </c>
      <c r="AC465" s="107" t="str">
        <f t="shared" si="324"/>
        <v>0</v>
      </c>
      <c r="AD465" s="108">
        <f t="shared" si="325"/>
        <v>0</v>
      </c>
      <c r="AE465" s="106">
        <f t="shared" si="326"/>
        <v>301450</v>
      </c>
      <c r="AF465" s="109">
        <f t="shared" si="327"/>
        <v>263603.18935650773</v>
      </c>
      <c r="AG465" s="101">
        <f t="shared" si="328"/>
        <v>6</v>
      </c>
      <c r="AH465" s="70" t="str">
        <f t="shared" si="329"/>
        <v xml:space="preserve"> </v>
      </c>
      <c r="AI465" s="69">
        <f t="shared" si="330"/>
        <v>6</v>
      </c>
      <c r="AJ465" s="105">
        <f t="shared" si="331"/>
        <v>255330</v>
      </c>
      <c r="AK465" s="110">
        <f t="shared" si="332"/>
        <v>10</v>
      </c>
      <c r="AL465" s="111">
        <f t="shared" si="333"/>
        <v>6</v>
      </c>
      <c r="AM465" s="62">
        <f t="shared" si="334"/>
        <v>556780</v>
      </c>
      <c r="AN465" s="62">
        <f t="shared" si="335"/>
        <v>1823.6</v>
      </c>
      <c r="AO465" s="62">
        <f t="shared" si="303"/>
        <v>554956.4</v>
      </c>
      <c r="AP465" s="60">
        <f t="shared" si="336"/>
        <v>6</v>
      </c>
      <c r="AQ465" s="62">
        <f t="shared" si="337"/>
        <v>74460</v>
      </c>
      <c r="AR465" s="60">
        <f t="shared" si="338"/>
        <v>10</v>
      </c>
      <c r="AS465" s="62">
        <f t="shared" si="339"/>
        <v>301450</v>
      </c>
      <c r="AT465" s="112">
        <f t="shared" si="340"/>
        <v>6</v>
      </c>
      <c r="AU465" s="62">
        <f t="shared" si="341"/>
        <v>179046.40000000002</v>
      </c>
      <c r="AV465" s="113">
        <f t="shared" si="342"/>
        <v>16</v>
      </c>
      <c r="AW465" s="62">
        <f t="shared" si="343"/>
        <v>913576.4</v>
      </c>
    </row>
    <row r="466" spans="2:49" s="114" customFormat="1" hidden="1" x14ac:dyDescent="0.25">
      <c r="B466" s="60" t="s">
        <v>903</v>
      </c>
      <c r="C466" s="2" t="str">
        <f t="shared" si="344"/>
        <v>06</v>
      </c>
      <c r="D466" s="60" t="s">
        <v>904</v>
      </c>
      <c r="E466" s="43">
        <v>59</v>
      </c>
      <c r="F466" s="60">
        <v>0</v>
      </c>
      <c r="G466" s="60">
        <v>7144.15</v>
      </c>
      <c r="H466" s="43">
        <f t="shared" si="304"/>
        <v>59</v>
      </c>
      <c r="I466" s="44">
        <f t="shared" si="305"/>
        <v>7.0143151472352303E-5</v>
      </c>
      <c r="J466" s="44">
        <f t="shared" si="306"/>
        <v>0.91555353067287903</v>
      </c>
      <c r="K466" s="45">
        <f t="shared" si="307"/>
        <v>0</v>
      </c>
      <c r="L466" s="44">
        <f t="shared" si="308"/>
        <v>6.4219809983034708E-5</v>
      </c>
      <c r="M466" s="44">
        <f t="shared" si="309"/>
        <v>6.6917801123020661E-5</v>
      </c>
      <c r="N466" s="62">
        <f t="shared" si="310"/>
        <v>113991.38421668104</v>
      </c>
      <c r="O466" s="101">
        <f t="shared" si="311"/>
        <v>0</v>
      </c>
      <c r="P466" s="102">
        <f t="shared" si="302"/>
        <v>0</v>
      </c>
      <c r="Q466" s="101">
        <f t="shared" si="312"/>
        <v>0</v>
      </c>
      <c r="R466" s="101">
        <f t="shared" si="313"/>
        <v>0</v>
      </c>
      <c r="S466" s="101">
        <f t="shared" si="314"/>
        <v>0</v>
      </c>
      <c r="T466" s="101">
        <f t="shared" si="315"/>
        <v>0</v>
      </c>
      <c r="U466" s="101">
        <f t="shared" si="316"/>
        <v>0</v>
      </c>
      <c r="V466" s="103" t="str">
        <f t="shared" si="317"/>
        <v>N/D</v>
      </c>
      <c r="W466" s="104" t="str">
        <f t="shared" si="318"/>
        <v xml:space="preserve"> </v>
      </c>
      <c r="X466" s="70" t="str">
        <f t="shared" si="319"/>
        <v xml:space="preserve"> </v>
      </c>
      <c r="Y466" s="69">
        <f t="shared" si="320"/>
        <v>0</v>
      </c>
      <c r="Z466" s="105">
        <f t="shared" si="321"/>
        <v>0</v>
      </c>
      <c r="AA466" s="62">
        <f t="shared" si="322"/>
        <v>251833.27458000724</v>
      </c>
      <c r="AB466" s="106">
        <f t="shared" si="323"/>
        <v>0</v>
      </c>
      <c r="AC466" s="107">
        <f t="shared" si="324"/>
        <v>425550</v>
      </c>
      <c r="AD466" s="108">
        <f t="shared" si="325"/>
        <v>10</v>
      </c>
      <c r="AE466" s="106">
        <f t="shared" si="326"/>
        <v>425550</v>
      </c>
      <c r="AF466" s="109">
        <f t="shared" si="327"/>
        <v>0</v>
      </c>
      <c r="AG466" s="101">
        <f t="shared" si="328"/>
        <v>0</v>
      </c>
      <c r="AH466" s="70" t="str">
        <f t="shared" si="329"/>
        <v xml:space="preserve"> </v>
      </c>
      <c r="AI466" s="69">
        <f t="shared" si="330"/>
        <v>10</v>
      </c>
      <c r="AJ466" s="105">
        <f t="shared" si="331"/>
        <v>425550</v>
      </c>
      <c r="AK466" s="110">
        <f t="shared" si="332"/>
        <v>0</v>
      </c>
      <c r="AL466" s="111">
        <f t="shared" si="333"/>
        <v>10</v>
      </c>
      <c r="AM466" s="62">
        <f t="shared" si="334"/>
        <v>425550</v>
      </c>
      <c r="AN466" s="62">
        <f t="shared" si="335"/>
        <v>1393.8</v>
      </c>
      <c r="AO466" s="62">
        <f t="shared" si="303"/>
        <v>424156.2</v>
      </c>
      <c r="AP466" s="60">
        <f t="shared" si="336"/>
        <v>10</v>
      </c>
      <c r="AQ466" s="62">
        <f t="shared" si="337"/>
        <v>124100</v>
      </c>
      <c r="AR466" s="60">
        <f t="shared" si="338"/>
        <v>0</v>
      </c>
      <c r="AS466" s="62">
        <f t="shared" si="339"/>
        <v>0</v>
      </c>
      <c r="AT466" s="112">
        <f t="shared" si="340"/>
        <v>10</v>
      </c>
      <c r="AU466" s="62">
        <f t="shared" si="341"/>
        <v>300056.2</v>
      </c>
      <c r="AV466" s="113">
        <f t="shared" si="342"/>
        <v>10</v>
      </c>
      <c r="AW466" s="62">
        <f t="shared" si="343"/>
        <v>424156.2</v>
      </c>
    </row>
    <row r="467" spans="2:49" s="114" customFormat="1" hidden="1" x14ac:dyDescent="0.25">
      <c r="B467" s="60" t="s">
        <v>905</v>
      </c>
      <c r="C467" s="2" t="str">
        <f t="shared" si="344"/>
        <v>06</v>
      </c>
      <c r="D467" s="60" t="s">
        <v>906</v>
      </c>
      <c r="E467" s="43">
        <v>988</v>
      </c>
      <c r="F467" s="60">
        <v>419</v>
      </c>
      <c r="G467" s="60">
        <v>6469.36</v>
      </c>
      <c r="H467" s="43">
        <f t="shared" si="304"/>
        <v>569</v>
      </c>
      <c r="I467" s="44">
        <f t="shared" si="305"/>
        <v>6.7646530826726209E-4</v>
      </c>
      <c r="J467" s="44">
        <f t="shared" si="306"/>
        <v>1.0110508235987252</v>
      </c>
      <c r="K467" s="45">
        <f t="shared" si="307"/>
        <v>0.42408906882591091</v>
      </c>
      <c r="L467" s="44">
        <f t="shared" si="308"/>
        <v>6.8394080705958091E-4</v>
      </c>
      <c r="M467" s="44">
        <f t="shared" si="309"/>
        <v>7.1267440558952144E-4</v>
      </c>
      <c r="N467" s="62">
        <f t="shared" si="310"/>
        <v>1214007.9414683974</v>
      </c>
      <c r="O467" s="101">
        <f t="shared" si="311"/>
        <v>1214007.9414683974</v>
      </c>
      <c r="P467" s="102">
        <f t="shared" si="302"/>
        <v>7.3810846331701118E-4</v>
      </c>
      <c r="Q467" s="101">
        <f t="shared" si="312"/>
        <v>1257333.6843641265</v>
      </c>
      <c r="R467" s="101">
        <f t="shared" si="313"/>
        <v>35.060333622333573</v>
      </c>
      <c r="S467" s="101">
        <f t="shared" si="314"/>
        <v>35</v>
      </c>
      <c r="T467" s="101">
        <f t="shared" si="315"/>
        <v>35</v>
      </c>
      <c r="U467" s="101">
        <f t="shared" si="316"/>
        <v>1255170</v>
      </c>
      <c r="V467" s="103">
        <f t="shared" si="317"/>
        <v>7.1320862371113017E-4</v>
      </c>
      <c r="W467" s="104">
        <f t="shared" si="318"/>
        <v>1.9002117378793646E-3</v>
      </c>
      <c r="X467" s="70">
        <f t="shared" si="319"/>
        <v>3</v>
      </c>
      <c r="Y467" s="69">
        <f t="shared" si="320"/>
        <v>32</v>
      </c>
      <c r="Z467" s="105">
        <f t="shared" si="321"/>
        <v>1147584</v>
      </c>
      <c r="AA467" s="62">
        <f t="shared" si="322"/>
        <v>2682023.7105374262</v>
      </c>
      <c r="AB467" s="106">
        <f t="shared" si="323"/>
        <v>964640</v>
      </c>
      <c r="AC467" s="107" t="str">
        <f t="shared" si="324"/>
        <v>0</v>
      </c>
      <c r="AD467" s="108">
        <f t="shared" si="325"/>
        <v>0</v>
      </c>
      <c r="AE467" s="106">
        <f t="shared" si="326"/>
        <v>964640</v>
      </c>
      <c r="AF467" s="109">
        <f t="shared" si="327"/>
        <v>1717383.7105374262</v>
      </c>
      <c r="AG467" s="101">
        <f t="shared" si="328"/>
        <v>40</v>
      </c>
      <c r="AH467" s="70">
        <f t="shared" si="329"/>
        <v>1</v>
      </c>
      <c r="AI467" s="69">
        <f t="shared" si="330"/>
        <v>39</v>
      </c>
      <c r="AJ467" s="105">
        <f t="shared" si="331"/>
        <v>1659645</v>
      </c>
      <c r="AK467" s="110">
        <f t="shared" si="332"/>
        <v>32</v>
      </c>
      <c r="AL467" s="111">
        <f t="shared" si="333"/>
        <v>39</v>
      </c>
      <c r="AM467" s="62">
        <f t="shared" si="334"/>
        <v>2624285</v>
      </c>
      <c r="AN467" s="62">
        <f t="shared" si="335"/>
        <v>8595.4</v>
      </c>
      <c r="AO467" s="62">
        <f t="shared" si="303"/>
        <v>2615689.6</v>
      </c>
      <c r="AP467" s="60">
        <f t="shared" si="336"/>
        <v>39</v>
      </c>
      <c r="AQ467" s="62">
        <f t="shared" si="337"/>
        <v>483990</v>
      </c>
      <c r="AR467" s="60">
        <f t="shared" si="338"/>
        <v>32</v>
      </c>
      <c r="AS467" s="62">
        <f t="shared" si="339"/>
        <v>964640</v>
      </c>
      <c r="AT467" s="112">
        <f t="shared" si="340"/>
        <v>39</v>
      </c>
      <c r="AU467" s="62">
        <f t="shared" si="341"/>
        <v>1167059.6000000001</v>
      </c>
      <c r="AV467" s="113">
        <f t="shared" si="342"/>
        <v>71</v>
      </c>
      <c r="AW467" s="62">
        <f t="shared" si="343"/>
        <v>3763273.6</v>
      </c>
    </row>
    <row r="468" spans="2:49" s="114" customFormat="1" hidden="1" x14ac:dyDescent="0.25">
      <c r="B468" s="60" t="s">
        <v>907</v>
      </c>
      <c r="C468" s="2" t="str">
        <f t="shared" si="344"/>
        <v>06</v>
      </c>
      <c r="D468" s="60" t="s">
        <v>908</v>
      </c>
      <c r="E468" s="43">
        <v>91</v>
      </c>
      <c r="F468" s="60">
        <v>0</v>
      </c>
      <c r="G468" s="60">
        <v>6097.27</v>
      </c>
      <c r="H468" s="43">
        <f t="shared" si="304"/>
        <v>91</v>
      </c>
      <c r="I468" s="44">
        <f t="shared" si="305"/>
        <v>1.0818689464379763E-4</v>
      </c>
      <c r="J468" s="44">
        <f t="shared" si="306"/>
        <v>1.0727508796816685</v>
      </c>
      <c r="K468" s="45">
        <f t="shared" si="307"/>
        <v>0</v>
      </c>
      <c r="L468" s="44">
        <f t="shared" si="308"/>
        <v>1.160575863991619E-4</v>
      </c>
      <c r="M468" s="44">
        <f t="shared" si="309"/>
        <v>1.2093337690548404E-4</v>
      </c>
      <c r="N468" s="62">
        <f t="shared" si="310"/>
        <v>206004.42333888006</v>
      </c>
      <c r="O468" s="101">
        <f t="shared" si="311"/>
        <v>0</v>
      </c>
      <c r="P468" s="102">
        <f t="shared" si="302"/>
        <v>0</v>
      </c>
      <c r="Q468" s="101">
        <f t="shared" si="312"/>
        <v>0</v>
      </c>
      <c r="R468" s="101">
        <f t="shared" si="313"/>
        <v>0</v>
      </c>
      <c r="S468" s="101">
        <f t="shared" si="314"/>
        <v>0</v>
      </c>
      <c r="T468" s="101">
        <f t="shared" si="315"/>
        <v>0</v>
      </c>
      <c r="U468" s="101">
        <f t="shared" si="316"/>
        <v>0</v>
      </c>
      <c r="V468" s="103" t="str">
        <f t="shared" si="317"/>
        <v>N/D</v>
      </c>
      <c r="W468" s="104" t="str">
        <f t="shared" si="318"/>
        <v xml:space="preserve"> </v>
      </c>
      <c r="X468" s="70" t="str">
        <f t="shared" si="319"/>
        <v xml:space="preserve"> </v>
      </c>
      <c r="Y468" s="69">
        <f t="shared" si="320"/>
        <v>0</v>
      </c>
      <c r="Z468" s="105">
        <f t="shared" si="321"/>
        <v>0</v>
      </c>
      <c r="AA468" s="62">
        <f t="shared" si="322"/>
        <v>455111.31270046032</v>
      </c>
      <c r="AB468" s="106">
        <f t="shared" si="323"/>
        <v>0</v>
      </c>
      <c r="AC468" s="107">
        <f t="shared" si="324"/>
        <v>425550</v>
      </c>
      <c r="AD468" s="108">
        <f t="shared" si="325"/>
        <v>10</v>
      </c>
      <c r="AE468" s="106">
        <f t="shared" si="326"/>
        <v>425550</v>
      </c>
      <c r="AF468" s="109">
        <f t="shared" si="327"/>
        <v>29561.312700460316</v>
      </c>
      <c r="AG468" s="101">
        <f t="shared" si="328"/>
        <v>1</v>
      </c>
      <c r="AH468" s="70" t="str">
        <f t="shared" si="329"/>
        <v xml:space="preserve"> </v>
      </c>
      <c r="AI468" s="69">
        <f t="shared" si="330"/>
        <v>11</v>
      </c>
      <c r="AJ468" s="105">
        <f t="shared" si="331"/>
        <v>468105</v>
      </c>
      <c r="AK468" s="110">
        <f t="shared" si="332"/>
        <v>0</v>
      </c>
      <c r="AL468" s="111">
        <f t="shared" si="333"/>
        <v>11</v>
      </c>
      <c r="AM468" s="62">
        <f t="shared" si="334"/>
        <v>468105</v>
      </c>
      <c r="AN468" s="62">
        <f t="shared" si="335"/>
        <v>1533.2</v>
      </c>
      <c r="AO468" s="62">
        <f t="shared" si="303"/>
        <v>466571.8</v>
      </c>
      <c r="AP468" s="60">
        <f t="shared" si="336"/>
        <v>11</v>
      </c>
      <c r="AQ468" s="62">
        <f t="shared" si="337"/>
        <v>136510</v>
      </c>
      <c r="AR468" s="60">
        <f t="shared" si="338"/>
        <v>0</v>
      </c>
      <c r="AS468" s="62">
        <f t="shared" si="339"/>
        <v>0</v>
      </c>
      <c r="AT468" s="112">
        <f t="shared" si="340"/>
        <v>11</v>
      </c>
      <c r="AU468" s="62">
        <f t="shared" si="341"/>
        <v>330061.8</v>
      </c>
      <c r="AV468" s="113">
        <f t="shared" si="342"/>
        <v>11</v>
      </c>
      <c r="AW468" s="62">
        <f t="shared" si="343"/>
        <v>466571.8</v>
      </c>
    </row>
    <row r="469" spans="2:49" s="114" customFormat="1" hidden="1" x14ac:dyDescent="0.25">
      <c r="B469" s="60" t="s">
        <v>909</v>
      </c>
      <c r="C469" s="2" t="str">
        <f t="shared" si="344"/>
        <v>06</v>
      </c>
      <c r="D469" s="60" t="s">
        <v>910</v>
      </c>
      <c r="E469" s="43">
        <v>86</v>
      </c>
      <c r="F469" s="60">
        <v>0</v>
      </c>
      <c r="G469" s="60">
        <v>5478.15</v>
      </c>
      <c r="H469" s="43">
        <f t="shared" si="304"/>
        <v>86</v>
      </c>
      <c r="I469" s="44">
        <f t="shared" si="305"/>
        <v>1.022425597732593E-4</v>
      </c>
      <c r="J469" s="44">
        <f t="shared" si="306"/>
        <v>1.193989167174438</v>
      </c>
      <c r="K469" s="45">
        <f t="shared" si="307"/>
        <v>0</v>
      </c>
      <c r="L469" s="44">
        <f t="shared" si="308"/>
        <v>1.2207650879345657E-4</v>
      </c>
      <c r="M469" s="44">
        <f t="shared" si="309"/>
        <v>1.2720516518798921E-4</v>
      </c>
      <c r="N469" s="62">
        <f t="shared" si="310"/>
        <v>216688.12507203189</v>
      </c>
      <c r="O469" s="101">
        <f t="shared" si="311"/>
        <v>0</v>
      </c>
      <c r="P469" s="102">
        <f t="shared" si="302"/>
        <v>0</v>
      </c>
      <c r="Q469" s="101">
        <f t="shared" si="312"/>
        <v>0</v>
      </c>
      <c r="R469" s="101">
        <f t="shared" si="313"/>
        <v>0</v>
      </c>
      <c r="S469" s="101">
        <f t="shared" si="314"/>
        <v>0</v>
      </c>
      <c r="T469" s="101">
        <f t="shared" si="315"/>
        <v>0</v>
      </c>
      <c r="U469" s="101">
        <f t="shared" si="316"/>
        <v>0</v>
      </c>
      <c r="V469" s="103" t="str">
        <f t="shared" si="317"/>
        <v>N/D</v>
      </c>
      <c r="W469" s="104" t="str">
        <f t="shared" si="318"/>
        <v xml:space="preserve"> </v>
      </c>
      <c r="X469" s="70" t="str">
        <f t="shared" si="319"/>
        <v xml:space="preserve"> </v>
      </c>
      <c r="Y469" s="69">
        <f t="shared" si="320"/>
        <v>0</v>
      </c>
      <c r="Z469" s="105">
        <f t="shared" si="321"/>
        <v>0</v>
      </c>
      <c r="AA469" s="62">
        <f t="shared" si="322"/>
        <v>478714.07540559117</v>
      </c>
      <c r="AB469" s="106">
        <f t="shared" si="323"/>
        <v>0</v>
      </c>
      <c r="AC469" s="107">
        <f t="shared" si="324"/>
        <v>425550</v>
      </c>
      <c r="AD469" s="108">
        <f t="shared" si="325"/>
        <v>10</v>
      </c>
      <c r="AE469" s="106">
        <f t="shared" si="326"/>
        <v>425550</v>
      </c>
      <c r="AF469" s="109">
        <f t="shared" si="327"/>
        <v>53164.075405591168</v>
      </c>
      <c r="AG469" s="101">
        <f t="shared" si="328"/>
        <v>1</v>
      </c>
      <c r="AH469" s="70" t="str">
        <f t="shared" si="329"/>
        <v xml:space="preserve"> </v>
      </c>
      <c r="AI469" s="69">
        <f t="shared" si="330"/>
        <v>11</v>
      </c>
      <c r="AJ469" s="105">
        <f t="shared" si="331"/>
        <v>468105</v>
      </c>
      <c r="AK469" s="110">
        <f t="shared" si="332"/>
        <v>0</v>
      </c>
      <c r="AL469" s="111">
        <f t="shared" si="333"/>
        <v>11</v>
      </c>
      <c r="AM469" s="62">
        <f t="shared" si="334"/>
        <v>468105</v>
      </c>
      <c r="AN469" s="62">
        <f t="shared" si="335"/>
        <v>1533.2</v>
      </c>
      <c r="AO469" s="62">
        <f t="shared" si="303"/>
        <v>466571.8</v>
      </c>
      <c r="AP469" s="60">
        <f t="shared" si="336"/>
        <v>11</v>
      </c>
      <c r="AQ469" s="62">
        <f t="shared" si="337"/>
        <v>136510</v>
      </c>
      <c r="AR469" s="60">
        <f t="shared" si="338"/>
        <v>0</v>
      </c>
      <c r="AS469" s="62">
        <f t="shared" si="339"/>
        <v>0</v>
      </c>
      <c r="AT469" s="112">
        <f t="shared" si="340"/>
        <v>11</v>
      </c>
      <c r="AU469" s="62">
        <f t="shared" si="341"/>
        <v>330061.8</v>
      </c>
      <c r="AV469" s="113">
        <f t="shared" si="342"/>
        <v>11</v>
      </c>
      <c r="AW469" s="62">
        <f t="shared" si="343"/>
        <v>466571.8</v>
      </c>
    </row>
    <row r="470" spans="2:49" s="114" customFormat="1" hidden="1" x14ac:dyDescent="0.25">
      <c r="B470" s="60" t="s">
        <v>911</v>
      </c>
      <c r="C470" s="2" t="str">
        <f t="shared" si="344"/>
        <v>06</v>
      </c>
      <c r="D470" s="60" t="s">
        <v>912</v>
      </c>
      <c r="E470" s="43">
        <v>127</v>
      </c>
      <c r="F470" s="60">
        <v>25</v>
      </c>
      <c r="G470" s="60">
        <v>6266.42</v>
      </c>
      <c r="H470" s="43">
        <f t="shared" si="304"/>
        <v>102</v>
      </c>
      <c r="I470" s="44">
        <f t="shared" si="305"/>
        <v>1.2126443135898195E-4</v>
      </c>
      <c r="J470" s="44">
        <f t="shared" si="306"/>
        <v>1.0437940253217384</v>
      </c>
      <c r="K470" s="45">
        <f t="shared" si="307"/>
        <v>0.19685039370078741</v>
      </c>
      <c r="L470" s="44">
        <f t="shared" si="308"/>
        <v>1.2657508893654341E-4</v>
      </c>
      <c r="M470" s="44">
        <f t="shared" si="309"/>
        <v>1.3189273887328321E-4</v>
      </c>
      <c r="N470" s="62">
        <f t="shared" si="310"/>
        <v>224673.19039152775</v>
      </c>
      <c r="O470" s="101">
        <f t="shared" si="311"/>
        <v>224673.19039152775</v>
      </c>
      <c r="P470" s="102">
        <f t="shared" si="302"/>
        <v>1.3659975165223229E-4</v>
      </c>
      <c r="Q470" s="101">
        <f t="shared" si="312"/>
        <v>232691.36930944541</v>
      </c>
      <c r="R470" s="101">
        <f t="shared" si="313"/>
        <v>6.4885218144399479</v>
      </c>
      <c r="S470" s="101">
        <f t="shared" si="314"/>
        <v>6</v>
      </c>
      <c r="T470" s="101">
        <f t="shared" si="315"/>
        <v>10</v>
      </c>
      <c r="U470" s="101">
        <f t="shared" si="316"/>
        <v>358620</v>
      </c>
      <c r="V470" s="103" t="str">
        <f t="shared" si="317"/>
        <v>N/D</v>
      </c>
      <c r="W470" s="104" t="str">
        <f t="shared" si="318"/>
        <v xml:space="preserve"> </v>
      </c>
      <c r="X470" s="70" t="str">
        <f t="shared" si="319"/>
        <v xml:space="preserve"> </v>
      </c>
      <c r="Y470" s="69">
        <f t="shared" si="320"/>
        <v>10</v>
      </c>
      <c r="Z470" s="105">
        <f t="shared" si="321"/>
        <v>358620</v>
      </c>
      <c r="AA470" s="62">
        <f t="shared" si="322"/>
        <v>496354.92748368729</v>
      </c>
      <c r="AB470" s="106">
        <f t="shared" si="323"/>
        <v>301450</v>
      </c>
      <c r="AC470" s="107" t="str">
        <f t="shared" si="324"/>
        <v>0</v>
      </c>
      <c r="AD470" s="108">
        <f t="shared" si="325"/>
        <v>0</v>
      </c>
      <c r="AE470" s="106">
        <f t="shared" si="326"/>
        <v>301450</v>
      </c>
      <c r="AF470" s="109">
        <f t="shared" si="327"/>
        <v>194904.92748368729</v>
      </c>
      <c r="AG470" s="101">
        <f t="shared" si="328"/>
        <v>5</v>
      </c>
      <c r="AH470" s="70" t="str">
        <f t="shared" si="329"/>
        <v xml:space="preserve"> </v>
      </c>
      <c r="AI470" s="69">
        <f t="shared" si="330"/>
        <v>5</v>
      </c>
      <c r="AJ470" s="105">
        <f t="shared" si="331"/>
        <v>212775</v>
      </c>
      <c r="AK470" s="110">
        <f t="shared" si="332"/>
        <v>10</v>
      </c>
      <c r="AL470" s="111">
        <f t="shared" si="333"/>
        <v>5</v>
      </c>
      <c r="AM470" s="62">
        <f t="shared" si="334"/>
        <v>514225</v>
      </c>
      <c r="AN470" s="62">
        <f t="shared" si="335"/>
        <v>1684.3</v>
      </c>
      <c r="AO470" s="62">
        <f t="shared" si="303"/>
        <v>512540.7</v>
      </c>
      <c r="AP470" s="60">
        <f t="shared" si="336"/>
        <v>5</v>
      </c>
      <c r="AQ470" s="62">
        <f t="shared" si="337"/>
        <v>62050</v>
      </c>
      <c r="AR470" s="60">
        <f t="shared" si="338"/>
        <v>10</v>
      </c>
      <c r="AS470" s="62">
        <f t="shared" si="339"/>
        <v>301450</v>
      </c>
      <c r="AT470" s="112">
        <f t="shared" si="340"/>
        <v>5</v>
      </c>
      <c r="AU470" s="62">
        <f t="shared" si="341"/>
        <v>149040.70000000001</v>
      </c>
      <c r="AV470" s="113">
        <f t="shared" si="342"/>
        <v>15</v>
      </c>
      <c r="AW470" s="62">
        <f t="shared" si="343"/>
        <v>871160.7</v>
      </c>
    </row>
    <row r="471" spans="2:49" s="114" customFormat="1" hidden="1" x14ac:dyDescent="0.25">
      <c r="B471" s="60" t="s">
        <v>913</v>
      </c>
      <c r="C471" s="2" t="str">
        <f t="shared" si="344"/>
        <v>06</v>
      </c>
      <c r="D471" s="60" t="s">
        <v>914</v>
      </c>
      <c r="E471" s="43">
        <v>226</v>
      </c>
      <c r="F471" s="60">
        <v>0</v>
      </c>
      <c r="G471" s="60">
        <v>5861.51</v>
      </c>
      <c r="H471" s="43">
        <f t="shared" si="304"/>
        <v>226</v>
      </c>
      <c r="I471" s="44">
        <f t="shared" si="305"/>
        <v>2.6868393614833255E-4</v>
      </c>
      <c r="J471" s="44">
        <f t="shared" si="306"/>
        <v>1.115898762632265</v>
      </c>
      <c r="K471" s="45">
        <f t="shared" si="307"/>
        <v>0</v>
      </c>
      <c r="L471" s="44">
        <f t="shared" si="308"/>
        <v>2.9982407188709076E-4</v>
      </c>
      <c r="M471" s="44">
        <f t="shared" si="309"/>
        <v>3.1242022702550646E-4</v>
      </c>
      <c r="N471" s="62">
        <f t="shared" si="310"/>
        <v>532193.43042154715</v>
      </c>
      <c r="O471" s="101">
        <f t="shared" si="311"/>
        <v>532193.43042154715</v>
      </c>
      <c r="P471" s="102">
        <f t="shared" si="302"/>
        <v>3.2356993862884262E-4</v>
      </c>
      <c r="Q471" s="101">
        <f t="shared" si="312"/>
        <v>551186.44928874727</v>
      </c>
      <c r="R471" s="101">
        <f t="shared" si="313"/>
        <v>15.369651700651032</v>
      </c>
      <c r="S471" s="101">
        <f t="shared" si="314"/>
        <v>15</v>
      </c>
      <c r="T471" s="101">
        <f t="shared" si="315"/>
        <v>15</v>
      </c>
      <c r="U471" s="101">
        <f t="shared" si="316"/>
        <v>537930</v>
      </c>
      <c r="V471" s="103" t="str">
        <f t="shared" si="317"/>
        <v>N/D</v>
      </c>
      <c r="W471" s="104" t="str">
        <f t="shared" si="318"/>
        <v xml:space="preserve"> </v>
      </c>
      <c r="X471" s="70" t="str">
        <f t="shared" si="319"/>
        <v xml:space="preserve"> </v>
      </c>
      <c r="Y471" s="69">
        <f t="shared" si="320"/>
        <v>15</v>
      </c>
      <c r="Z471" s="105">
        <f t="shared" si="321"/>
        <v>537930</v>
      </c>
      <c r="AA471" s="62">
        <f t="shared" si="322"/>
        <v>1175738.1069982036</v>
      </c>
      <c r="AB471" s="106">
        <f t="shared" si="323"/>
        <v>452175</v>
      </c>
      <c r="AC471" s="107" t="str">
        <f t="shared" si="324"/>
        <v>0</v>
      </c>
      <c r="AD471" s="108">
        <f t="shared" si="325"/>
        <v>0</v>
      </c>
      <c r="AE471" s="106">
        <f t="shared" si="326"/>
        <v>452175</v>
      </c>
      <c r="AF471" s="109">
        <f t="shared" si="327"/>
        <v>723563.10699820356</v>
      </c>
      <c r="AG471" s="101">
        <f t="shared" si="328"/>
        <v>17</v>
      </c>
      <c r="AH471" s="70" t="str">
        <f t="shared" si="329"/>
        <v xml:space="preserve"> </v>
      </c>
      <c r="AI471" s="69">
        <f t="shared" si="330"/>
        <v>17</v>
      </c>
      <c r="AJ471" s="105">
        <f t="shared" si="331"/>
        <v>723435</v>
      </c>
      <c r="AK471" s="110">
        <f t="shared" si="332"/>
        <v>15</v>
      </c>
      <c r="AL471" s="111">
        <f t="shared" si="333"/>
        <v>17</v>
      </c>
      <c r="AM471" s="62">
        <f t="shared" si="334"/>
        <v>1175610</v>
      </c>
      <c r="AN471" s="62">
        <f t="shared" si="335"/>
        <v>3850.5</v>
      </c>
      <c r="AO471" s="62">
        <f t="shared" si="303"/>
        <v>1171759.5</v>
      </c>
      <c r="AP471" s="60">
        <f t="shared" si="336"/>
        <v>17</v>
      </c>
      <c r="AQ471" s="62">
        <f t="shared" si="337"/>
        <v>210970</v>
      </c>
      <c r="AR471" s="60">
        <f t="shared" si="338"/>
        <v>15</v>
      </c>
      <c r="AS471" s="62">
        <f t="shared" si="339"/>
        <v>452175</v>
      </c>
      <c r="AT471" s="112">
        <f t="shared" si="340"/>
        <v>17</v>
      </c>
      <c r="AU471" s="62">
        <f t="shared" si="341"/>
        <v>508614.5</v>
      </c>
      <c r="AV471" s="113">
        <f t="shared" si="342"/>
        <v>32</v>
      </c>
      <c r="AW471" s="62">
        <f t="shared" si="343"/>
        <v>1709689.5</v>
      </c>
    </row>
    <row r="472" spans="2:49" s="114" customFormat="1" hidden="1" x14ac:dyDescent="0.25">
      <c r="B472" s="60" t="s">
        <v>915</v>
      </c>
      <c r="C472" s="2" t="str">
        <f t="shared" si="344"/>
        <v>06</v>
      </c>
      <c r="D472" s="60" t="s">
        <v>916</v>
      </c>
      <c r="E472" s="43">
        <v>204</v>
      </c>
      <c r="F472" s="60">
        <v>15</v>
      </c>
      <c r="G472" s="60">
        <v>5789.67</v>
      </c>
      <c r="H472" s="43">
        <f t="shared" si="304"/>
        <v>189</v>
      </c>
      <c r="I472" s="44">
        <f t="shared" si="305"/>
        <v>2.2469585810634891E-4</v>
      </c>
      <c r="J472" s="44">
        <f t="shared" si="306"/>
        <v>1.1297451765224353</v>
      </c>
      <c r="K472" s="45">
        <f t="shared" si="307"/>
        <v>7.3529411764705885E-2</v>
      </c>
      <c r="L472" s="44">
        <f t="shared" si="308"/>
        <v>2.5384906188021721E-4</v>
      </c>
      <c r="M472" s="44">
        <f t="shared" si="309"/>
        <v>2.6451372314326827E-4</v>
      </c>
      <c r="N472" s="62">
        <f t="shared" si="310"/>
        <v>450586.91318887763</v>
      </c>
      <c r="O472" s="101">
        <f t="shared" si="311"/>
        <v>450586.91318887763</v>
      </c>
      <c r="P472" s="102">
        <f t="shared" si="302"/>
        <v>2.7395373845934241E-4</v>
      </c>
      <c r="Q472" s="101">
        <f t="shared" si="312"/>
        <v>466667.54337766272</v>
      </c>
      <c r="R472" s="101">
        <f t="shared" si="313"/>
        <v>13.01286998431941</v>
      </c>
      <c r="S472" s="101">
        <f t="shared" si="314"/>
        <v>13</v>
      </c>
      <c r="T472" s="101">
        <f t="shared" si="315"/>
        <v>13</v>
      </c>
      <c r="U472" s="101">
        <f t="shared" si="316"/>
        <v>466206</v>
      </c>
      <c r="V472" s="103" t="str">
        <f t="shared" si="317"/>
        <v>N/D</v>
      </c>
      <c r="W472" s="104" t="str">
        <f t="shared" si="318"/>
        <v xml:space="preserve"> </v>
      </c>
      <c r="X472" s="70" t="str">
        <f t="shared" si="319"/>
        <v xml:space="preserve"> </v>
      </c>
      <c r="Y472" s="69">
        <f t="shared" si="320"/>
        <v>13</v>
      </c>
      <c r="Z472" s="105">
        <f t="shared" si="321"/>
        <v>466206</v>
      </c>
      <c r="AA472" s="62">
        <f t="shared" si="322"/>
        <v>995450.4773409653</v>
      </c>
      <c r="AB472" s="106">
        <f t="shared" si="323"/>
        <v>391885</v>
      </c>
      <c r="AC472" s="107" t="str">
        <f t="shared" si="324"/>
        <v>0</v>
      </c>
      <c r="AD472" s="108">
        <f t="shared" si="325"/>
        <v>0</v>
      </c>
      <c r="AE472" s="106">
        <f t="shared" si="326"/>
        <v>391885</v>
      </c>
      <c r="AF472" s="109">
        <f t="shared" si="327"/>
        <v>603565.4773409653</v>
      </c>
      <c r="AG472" s="101">
        <f t="shared" si="328"/>
        <v>14</v>
      </c>
      <c r="AH472" s="70" t="str">
        <f t="shared" si="329"/>
        <v xml:space="preserve"> </v>
      </c>
      <c r="AI472" s="69">
        <f t="shared" si="330"/>
        <v>14</v>
      </c>
      <c r="AJ472" s="105">
        <f t="shared" si="331"/>
        <v>595770</v>
      </c>
      <c r="AK472" s="110">
        <f t="shared" si="332"/>
        <v>13</v>
      </c>
      <c r="AL472" s="111">
        <f t="shared" si="333"/>
        <v>14</v>
      </c>
      <c r="AM472" s="62">
        <f t="shared" si="334"/>
        <v>987655</v>
      </c>
      <c r="AN472" s="62">
        <f t="shared" si="335"/>
        <v>3234.9</v>
      </c>
      <c r="AO472" s="62">
        <f t="shared" si="303"/>
        <v>984420.1</v>
      </c>
      <c r="AP472" s="60">
        <f t="shared" si="336"/>
        <v>14</v>
      </c>
      <c r="AQ472" s="62">
        <f t="shared" si="337"/>
        <v>173740</v>
      </c>
      <c r="AR472" s="60">
        <f t="shared" si="338"/>
        <v>13</v>
      </c>
      <c r="AS472" s="62">
        <f t="shared" si="339"/>
        <v>391885</v>
      </c>
      <c r="AT472" s="112">
        <f t="shared" si="340"/>
        <v>14</v>
      </c>
      <c r="AU472" s="62">
        <f t="shared" si="341"/>
        <v>418795.1</v>
      </c>
      <c r="AV472" s="113">
        <f t="shared" si="342"/>
        <v>27</v>
      </c>
      <c r="AW472" s="62">
        <f t="shared" si="343"/>
        <v>1450626.1</v>
      </c>
    </row>
    <row r="473" spans="2:49" s="114" customFormat="1" hidden="1" x14ac:dyDescent="0.25">
      <c r="B473" s="60" t="s">
        <v>917</v>
      </c>
      <c r="C473" s="2" t="str">
        <f t="shared" si="344"/>
        <v>06</v>
      </c>
      <c r="D473" s="60" t="s">
        <v>918</v>
      </c>
      <c r="E473" s="43">
        <v>76</v>
      </c>
      <c r="F473" s="60">
        <v>0</v>
      </c>
      <c r="G473" s="60">
        <v>6456.86</v>
      </c>
      <c r="H473" s="43">
        <f t="shared" si="304"/>
        <v>76</v>
      </c>
      <c r="I473" s="44">
        <f t="shared" si="305"/>
        <v>9.0353890032182632E-5</v>
      </c>
      <c r="J473" s="44">
        <f t="shared" si="306"/>
        <v>1.0130081426818374</v>
      </c>
      <c r="K473" s="45">
        <f t="shared" si="307"/>
        <v>0</v>
      </c>
      <c r="L473" s="44">
        <f t="shared" si="308"/>
        <v>9.1529226325580304E-5</v>
      </c>
      <c r="M473" s="44">
        <f t="shared" si="309"/>
        <v>9.5374535767346339E-5</v>
      </c>
      <c r="N473" s="62">
        <f t="shared" si="310"/>
        <v>162466.11766511088</v>
      </c>
      <c r="O473" s="101">
        <f t="shared" si="311"/>
        <v>0</v>
      </c>
      <c r="P473" s="102">
        <f t="shared" si="302"/>
        <v>0</v>
      </c>
      <c r="Q473" s="101">
        <f t="shared" si="312"/>
        <v>0</v>
      </c>
      <c r="R473" s="101">
        <f t="shared" si="313"/>
        <v>0</v>
      </c>
      <c r="S473" s="101">
        <f t="shared" si="314"/>
        <v>0</v>
      </c>
      <c r="T473" s="101">
        <f t="shared" si="315"/>
        <v>0</v>
      </c>
      <c r="U473" s="101">
        <f t="shared" si="316"/>
        <v>0</v>
      </c>
      <c r="V473" s="103" t="str">
        <f t="shared" si="317"/>
        <v>N/D</v>
      </c>
      <c r="W473" s="104" t="str">
        <f t="shared" si="318"/>
        <v xml:space="preserve"> </v>
      </c>
      <c r="X473" s="70" t="str">
        <f t="shared" si="319"/>
        <v xml:space="preserve"> </v>
      </c>
      <c r="Y473" s="69">
        <f t="shared" si="320"/>
        <v>0</v>
      </c>
      <c r="Z473" s="105">
        <f t="shared" si="321"/>
        <v>0</v>
      </c>
      <c r="AA473" s="62">
        <f t="shared" si="322"/>
        <v>358925.14772987901</v>
      </c>
      <c r="AB473" s="106">
        <f t="shared" si="323"/>
        <v>0</v>
      </c>
      <c r="AC473" s="107">
        <f t="shared" si="324"/>
        <v>425550</v>
      </c>
      <c r="AD473" s="108">
        <f t="shared" si="325"/>
        <v>10</v>
      </c>
      <c r="AE473" s="106">
        <f t="shared" si="326"/>
        <v>425550</v>
      </c>
      <c r="AF473" s="109">
        <f t="shared" si="327"/>
        <v>0</v>
      </c>
      <c r="AG473" s="101">
        <f t="shared" si="328"/>
        <v>0</v>
      </c>
      <c r="AH473" s="70" t="str">
        <f t="shared" si="329"/>
        <v xml:space="preserve"> </v>
      </c>
      <c r="AI473" s="69">
        <f t="shared" si="330"/>
        <v>10</v>
      </c>
      <c r="AJ473" s="105">
        <f t="shared" si="331"/>
        <v>425550</v>
      </c>
      <c r="AK473" s="110">
        <f t="shared" si="332"/>
        <v>0</v>
      </c>
      <c r="AL473" s="111">
        <f t="shared" si="333"/>
        <v>10</v>
      </c>
      <c r="AM473" s="62">
        <f t="shared" si="334"/>
        <v>425550</v>
      </c>
      <c r="AN473" s="62">
        <f t="shared" si="335"/>
        <v>1393.8</v>
      </c>
      <c r="AO473" s="62">
        <f t="shared" si="303"/>
        <v>424156.2</v>
      </c>
      <c r="AP473" s="60">
        <f t="shared" si="336"/>
        <v>10</v>
      </c>
      <c r="AQ473" s="62">
        <f t="shared" si="337"/>
        <v>124100</v>
      </c>
      <c r="AR473" s="60">
        <f t="shared" si="338"/>
        <v>0</v>
      </c>
      <c r="AS473" s="62">
        <f t="shared" si="339"/>
        <v>0</v>
      </c>
      <c r="AT473" s="112">
        <f t="shared" si="340"/>
        <v>10</v>
      </c>
      <c r="AU473" s="62">
        <f t="shared" si="341"/>
        <v>300056.2</v>
      </c>
      <c r="AV473" s="113">
        <f t="shared" si="342"/>
        <v>10</v>
      </c>
      <c r="AW473" s="62">
        <f t="shared" si="343"/>
        <v>424156.2</v>
      </c>
    </row>
    <row r="474" spans="2:49" s="114" customFormat="1" hidden="1" x14ac:dyDescent="0.25">
      <c r="B474" s="60" t="s">
        <v>919</v>
      </c>
      <c r="C474" s="2" t="str">
        <f t="shared" si="344"/>
        <v>06</v>
      </c>
      <c r="D474" s="60" t="s">
        <v>920</v>
      </c>
      <c r="E474" s="43">
        <v>181</v>
      </c>
      <c r="F474" s="60">
        <v>105</v>
      </c>
      <c r="G474" s="60">
        <v>6779.46</v>
      </c>
      <c r="H474" s="43">
        <f t="shared" si="304"/>
        <v>76</v>
      </c>
      <c r="I474" s="44">
        <f t="shared" si="305"/>
        <v>9.0353890032182632E-5</v>
      </c>
      <c r="J474" s="44">
        <f t="shared" si="306"/>
        <v>0.96480424047883584</v>
      </c>
      <c r="K474" s="45">
        <f t="shared" si="307"/>
        <v>0.58011049723756902</v>
      </c>
      <c r="L474" s="44">
        <f t="shared" si="308"/>
        <v>8.7173816246808222E-5</v>
      </c>
      <c r="M474" s="44">
        <f t="shared" si="309"/>
        <v>9.0836146981433327E-5</v>
      </c>
      <c r="N474" s="62">
        <f t="shared" si="310"/>
        <v>154735.18193294865</v>
      </c>
      <c r="O474" s="101">
        <f t="shared" si="311"/>
        <v>154735.18193294865</v>
      </c>
      <c r="P474" s="102">
        <f t="shared" si="302"/>
        <v>9.4077924415768733E-5</v>
      </c>
      <c r="Q474" s="101">
        <f t="shared" si="312"/>
        <v>160257.40010002421</v>
      </c>
      <c r="R474" s="101">
        <f t="shared" si="313"/>
        <v>4.4687245580286712</v>
      </c>
      <c r="S474" s="101">
        <f t="shared" si="314"/>
        <v>4</v>
      </c>
      <c r="T474" s="101">
        <f t="shared" si="315"/>
        <v>10</v>
      </c>
      <c r="U474" s="101">
        <f t="shared" si="316"/>
        <v>358620</v>
      </c>
      <c r="V474" s="103">
        <f t="shared" si="317"/>
        <v>2.0377389248889431E-4</v>
      </c>
      <c r="W474" s="104" t="str">
        <f t="shared" si="318"/>
        <v xml:space="preserve"> </v>
      </c>
      <c r="X474" s="70" t="str">
        <f t="shared" si="319"/>
        <v xml:space="preserve"> </v>
      </c>
      <c r="Y474" s="69">
        <f t="shared" si="320"/>
        <v>10</v>
      </c>
      <c r="Z474" s="105">
        <f t="shared" si="321"/>
        <v>358620</v>
      </c>
      <c r="AA474" s="62">
        <f t="shared" si="322"/>
        <v>341845.72655803664</v>
      </c>
      <c r="AB474" s="106">
        <f t="shared" si="323"/>
        <v>301450</v>
      </c>
      <c r="AC474" s="107" t="str">
        <f t="shared" si="324"/>
        <v>0</v>
      </c>
      <c r="AD474" s="108">
        <f t="shared" si="325"/>
        <v>0</v>
      </c>
      <c r="AE474" s="106">
        <f t="shared" si="326"/>
        <v>301450</v>
      </c>
      <c r="AF474" s="109">
        <f t="shared" si="327"/>
        <v>40395.726558036637</v>
      </c>
      <c r="AG474" s="101">
        <f t="shared" si="328"/>
        <v>1</v>
      </c>
      <c r="AH474" s="70" t="str">
        <f t="shared" si="329"/>
        <v xml:space="preserve"> </v>
      </c>
      <c r="AI474" s="69">
        <f t="shared" si="330"/>
        <v>1</v>
      </c>
      <c r="AJ474" s="105">
        <f t="shared" si="331"/>
        <v>42555</v>
      </c>
      <c r="AK474" s="110">
        <f t="shared" si="332"/>
        <v>10</v>
      </c>
      <c r="AL474" s="111">
        <f t="shared" si="333"/>
        <v>1</v>
      </c>
      <c r="AM474" s="62">
        <f t="shared" si="334"/>
        <v>344005</v>
      </c>
      <c r="AN474" s="62">
        <f t="shared" si="335"/>
        <v>1126.7</v>
      </c>
      <c r="AO474" s="62">
        <f t="shared" si="303"/>
        <v>342878.3</v>
      </c>
      <c r="AP474" s="60">
        <f t="shared" si="336"/>
        <v>1</v>
      </c>
      <c r="AQ474" s="62">
        <f t="shared" si="337"/>
        <v>12410</v>
      </c>
      <c r="AR474" s="60">
        <f t="shared" si="338"/>
        <v>10</v>
      </c>
      <c r="AS474" s="62">
        <f t="shared" si="339"/>
        <v>301450</v>
      </c>
      <c r="AT474" s="112">
        <f t="shared" si="340"/>
        <v>1</v>
      </c>
      <c r="AU474" s="62">
        <f t="shared" si="341"/>
        <v>29018.299999999988</v>
      </c>
      <c r="AV474" s="113">
        <f t="shared" si="342"/>
        <v>11</v>
      </c>
      <c r="AW474" s="62">
        <f t="shared" si="343"/>
        <v>701498.3</v>
      </c>
    </row>
    <row r="475" spans="2:49" s="114" customFormat="1" hidden="1" x14ac:dyDescent="0.25">
      <c r="B475" s="60" t="s">
        <v>921</v>
      </c>
      <c r="C475" s="2" t="str">
        <f t="shared" si="344"/>
        <v>06</v>
      </c>
      <c r="D475" s="60" t="s">
        <v>922</v>
      </c>
      <c r="E475" s="43">
        <v>290</v>
      </c>
      <c r="F475" s="60">
        <v>40</v>
      </c>
      <c r="G475" s="60">
        <v>5634.87</v>
      </c>
      <c r="H475" s="43">
        <f t="shared" si="304"/>
        <v>250</v>
      </c>
      <c r="I475" s="44">
        <f t="shared" si="305"/>
        <v>2.9721674352691652E-4</v>
      </c>
      <c r="J475" s="44">
        <f t="shared" si="306"/>
        <v>1.1607813057189691</v>
      </c>
      <c r="K475" s="45">
        <f t="shared" si="307"/>
        <v>0.13793103448275862</v>
      </c>
      <c r="L475" s="44">
        <f t="shared" si="308"/>
        <v>3.4500363963271412E-4</v>
      </c>
      <c r="M475" s="44">
        <f t="shared" si="309"/>
        <v>3.5949787066886742E-4</v>
      </c>
      <c r="N475" s="62">
        <f t="shared" si="310"/>
        <v>612388.02251073963</v>
      </c>
      <c r="O475" s="101">
        <f t="shared" si="311"/>
        <v>612388.02251073963</v>
      </c>
      <c r="P475" s="102">
        <f t="shared" si="302"/>
        <v>3.723276980399488E-4</v>
      </c>
      <c r="Q475" s="101">
        <f t="shared" si="312"/>
        <v>634243.04100726813</v>
      </c>
      <c r="R475" s="101">
        <f t="shared" si="313"/>
        <v>17.685657269735881</v>
      </c>
      <c r="S475" s="101">
        <f t="shared" si="314"/>
        <v>18</v>
      </c>
      <c r="T475" s="101">
        <f t="shared" si="315"/>
        <v>18</v>
      </c>
      <c r="U475" s="101">
        <f t="shared" si="316"/>
        <v>645516</v>
      </c>
      <c r="V475" s="103" t="str">
        <f t="shared" si="317"/>
        <v>N/D</v>
      </c>
      <c r="W475" s="104" t="str">
        <f t="shared" si="318"/>
        <v xml:space="preserve"> </v>
      </c>
      <c r="X475" s="70" t="str">
        <f t="shared" si="319"/>
        <v xml:space="preserve"> </v>
      </c>
      <c r="Y475" s="69">
        <f t="shared" si="320"/>
        <v>18</v>
      </c>
      <c r="Z475" s="105">
        <f t="shared" si="321"/>
        <v>645516</v>
      </c>
      <c r="AA475" s="62">
        <f t="shared" si="322"/>
        <v>1352906.4681704855</v>
      </c>
      <c r="AB475" s="106">
        <f t="shared" si="323"/>
        <v>542610</v>
      </c>
      <c r="AC475" s="107" t="str">
        <f t="shared" si="324"/>
        <v>0</v>
      </c>
      <c r="AD475" s="108">
        <f t="shared" si="325"/>
        <v>0</v>
      </c>
      <c r="AE475" s="106">
        <f t="shared" si="326"/>
        <v>542610</v>
      </c>
      <c r="AF475" s="109">
        <f t="shared" si="327"/>
        <v>810296.46817048546</v>
      </c>
      <c r="AG475" s="101">
        <f t="shared" si="328"/>
        <v>19</v>
      </c>
      <c r="AH475" s="70" t="str">
        <f t="shared" si="329"/>
        <v xml:space="preserve"> </v>
      </c>
      <c r="AI475" s="69">
        <f t="shared" si="330"/>
        <v>19</v>
      </c>
      <c r="AJ475" s="105">
        <f t="shared" si="331"/>
        <v>808545</v>
      </c>
      <c r="AK475" s="110">
        <f t="shared" si="332"/>
        <v>18</v>
      </c>
      <c r="AL475" s="111">
        <f t="shared" si="333"/>
        <v>19</v>
      </c>
      <c r="AM475" s="62">
        <f t="shared" si="334"/>
        <v>1351155</v>
      </c>
      <c r="AN475" s="62">
        <f t="shared" si="335"/>
        <v>4425.5</v>
      </c>
      <c r="AO475" s="62">
        <f t="shared" si="303"/>
        <v>1346729.5</v>
      </c>
      <c r="AP475" s="60">
        <f t="shared" si="336"/>
        <v>19</v>
      </c>
      <c r="AQ475" s="62">
        <f t="shared" si="337"/>
        <v>235790</v>
      </c>
      <c r="AR475" s="60">
        <f t="shared" si="338"/>
        <v>18</v>
      </c>
      <c r="AS475" s="62">
        <f t="shared" si="339"/>
        <v>542610</v>
      </c>
      <c r="AT475" s="112">
        <f t="shared" si="340"/>
        <v>19</v>
      </c>
      <c r="AU475" s="62">
        <f t="shared" si="341"/>
        <v>568329.5</v>
      </c>
      <c r="AV475" s="113">
        <f t="shared" si="342"/>
        <v>37</v>
      </c>
      <c r="AW475" s="62">
        <f t="shared" si="343"/>
        <v>1992245.5</v>
      </c>
    </row>
    <row r="476" spans="2:49" s="114" customFormat="1" hidden="1" x14ac:dyDescent="0.25">
      <c r="B476" s="60" t="s">
        <v>923</v>
      </c>
      <c r="C476" s="2" t="str">
        <f t="shared" si="344"/>
        <v>06</v>
      </c>
      <c r="D476" s="60" t="s">
        <v>924</v>
      </c>
      <c r="E476" s="43">
        <v>134</v>
      </c>
      <c r="F476" s="60">
        <v>0</v>
      </c>
      <c r="G476" s="60">
        <v>6422.11</v>
      </c>
      <c r="H476" s="43">
        <f t="shared" si="304"/>
        <v>134</v>
      </c>
      <c r="I476" s="44">
        <f t="shared" si="305"/>
        <v>1.5930817453042726E-4</v>
      </c>
      <c r="J476" s="44">
        <f t="shared" si="306"/>
        <v>1.0184895238724732</v>
      </c>
      <c r="K476" s="45">
        <f t="shared" si="307"/>
        <v>0</v>
      </c>
      <c r="L476" s="44">
        <f t="shared" si="308"/>
        <v>1.6225370682648773E-4</v>
      </c>
      <c r="M476" s="44">
        <f t="shared" si="309"/>
        <v>1.6907028045950513E-4</v>
      </c>
      <c r="N476" s="62">
        <f t="shared" si="310"/>
        <v>288003.4157734965</v>
      </c>
      <c r="O476" s="101">
        <f t="shared" si="311"/>
        <v>288003.4157734965</v>
      </c>
      <c r="P476" s="102">
        <f t="shared" si="302"/>
        <v>1.7510409230890481E-4</v>
      </c>
      <c r="Q476" s="101">
        <f t="shared" si="312"/>
        <v>298281.73564165289</v>
      </c>
      <c r="R476" s="101">
        <f t="shared" si="313"/>
        <v>8.3174874697912244</v>
      </c>
      <c r="S476" s="101">
        <f t="shared" si="314"/>
        <v>8</v>
      </c>
      <c r="T476" s="101">
        <f t="shared" si="315"/>
        <v>10</v>
      </c>
      <c r="U476" s="101">
        <f t="shared" si="316"/>
        <v>358620</v>
      </c>
      <c r="V476" s="103" t="str">
        <f t="shared" si="317"/>
        <v>N/D</v>
      </c>
      <c r="W476" s="104" t="str">
        <f t="shared" si="318"/>
        <v xml:space="preserve"> </v>
      </c>
      <c r="X476" s="70" t="str">
        <f t="shared" si="319"/>
        <v xml:space="preserve"> </v>
      </c>
      <c r="Y476" s="69">
        <f t="shared" si="320"/>
        <v>10</v>
      </c>
      <c r="Z476" s="105">
        <f t="shared" si="321"/>
        <v>358620</v>
      </c>
      <c r="AA476" s="62">
        <f t="shared" si="322"/>
        <v>636266.01065392932</v>
      </c>
      <c r="AB476" s="106">
        <f t="shared" si="323"/>
        <v>301450</v>
      </c>
      <c r="AC476" s="107" t="str">
        <f t="shared" si="324"/>
        <v>0</v>
      </c>
      <c r="AD476" s="108">
        <f t="shared" si="325"/>
        <v>0</v>
      </c>
      <c r="AE476" s="106">
        <f t="shared" si="326"/>
        <v>301450</v>
      </c>
      <c r="AF476" s="109">
        <f t="shared" si="327"/>
        <v>334816.01065392932</v>
      </c>
      <c r="AG476" s="101">
        <f t="shared" si="328"/>
        <v>8</v>
      </c>
      <c r="AH476" s="70" t="str">
        <f t="shared" si="329"/>
        <v xml:space="preserve"> </v>
      </c>
      <c r="AI476" s="69">
        <f t="shared" si="330"/>
        <v>8</v>
      </c>
      <c r="AJ476" s="105">
        <f t="shared" si="331"/>
        <v>340440</v>
      </c>
      <c r="AK476" s="110">
        <f t="shared" si="332"/>
        <v>10</v>
      </c>
      <c r="AL476" s="111">
        <f t="shared" si="333"/>
        <v>8</v>
      </c>
      <c r="AM476" s="62">
        <f t="shared" si="334"/>
        <v>641890</v>
      </c>
      <c r="AN476" s="62">
        <f t="shared" si="335"/>
        <v>2102.4</v>
      </c>
      <c r="AO476" s="62">
        <f t="shared" si="303"/>
        <v>639787.6</v>
      </c>
      <c r="AP476" s="60">
        <f t="shared" si="336"/>
        <v>8</v>
      </c>
      <c r="AQ476" s="62">
        <f t="shared" si="337"/>
        <v>99280</v>
      </c>
      <c r="AR476" s="60">
        <f t="shared" si="338"/>
        <v>10</v>
      </c>
      <c r="AS476" s="62">
        <f t="shared" si="339"/>
        <v>301450</v>
      </c>
      <c r="AT476" s="112">
        <f t="shared" si="340"/>
        <v>8</v>
      </c>
      <c r="AU476" s="62">
        <f t="shared" si="341"/>
        <v>239057.59999999998</v>
      </c>
      <c r="AV476" s="113">
        <f t="shared" si="342"/>
        <v>18</v>
      </c>
      <c r="AW476" s="62">
        <f t="shared" si="343"/>
        <v>998407.6</v>
      </c>
    </row>
    <row r="477" spans="2:49" s="114" customFormat="1" hidden="1" x14ac:dyDescent="0.25">
      <c r="B477" s="60" t="s">
        <v>925</v>
      </c>
      <c r="C477" s="2" t="str">
        <f t="shared" si="344"/>
        <v>06</v>
      </c>
      <c r="D477" s="60" t="s">
        <v>926</v>
      </c>
      <c r="E477" s="43">
        <v>161</v>
      </c>
      <c r="F477" s="60">
        <v>15</v>
      </c>
      <c r="G477" s="60">
        <v>5992.7</v>
      </c>
      <c r="H477" s="43">
        <f t="shared" si="304"/>
        <v>146</v>
      </c>
      <c r="I477" s="44">
        <f t="shared" si="305"/>
        <v>1.7357457821971927E-4</v>
      </c>
      <c r="J477" s="44">
        <f t="shared" si="306"/>
        <v>1.0914699144219879</v>
      </c>
      <c r="K477" s="45">
        <f t="shared" si="307"/>
        <v>9.3167701863354033E-2</v>
      </c>
      <c r="L477" s="44">
        <f t="shared" si="308"/>
        <v>1.8945143003530965E-4</v>
      </c>
      <c r="M477" s="44">
        <f t="shared" si="309"/>
        <v>1.974106295382039E-4</v>
      </c>
      <c r="N477" s="62">
        <f t="shared" si="310"/>
        <v>336279.8917851008</v>
      </c>
      <c r="O477" s="101">
        <f t="shared" si="311"/>
        <v>336279.8917851008</v>
      </c>
      <c r="P477" s="102">
        <f t="shared" ref="P477:P540" si="345">IF(O477=0,0,O477/$O$2489)</f>
        <v>2.0445585707593405E-4</v>
      </c>
      <c r="Q477" s="101">
        <f t="shared" si="312"/>
        <v>348281.11157519731</v>
      </c>
      <c r="R477" s="101">
        <f t="shared" si="313"/>
        <v>9.7117035183536142</v>
      </c>
      <c r="S477" s="101">
        <f t="shared" si="314"/>
        <v>10</v>
      </c>
      <c r="T477" s="101">
        <f t="shared" si="315"/>
        <v>10</v>
      </c>
      <c r="U477" s="101">
        <f t="shared" si="316"/>
        <v>358620</v>
      </c>
      <c r="V477" s="103" t="str">
        <f t="shared" si="317"/>
        <v>N/D</v>
      </c>
      <c r="W477" s="104" t="str">
        <f t="shared" si="318"/>
        <v xml:space="preserve"> </v>
      </c>
      <c r="X477" s="70" t="str">
        <f t="shared" si="319"/>
        <v xml:space="preserve"> </v>
      </c>
      <c r="Y477" s="69">
        <f t="shared" si="320"/>
        <v>10</v>
      </c>
      <c r="Z477" s="105">
        <f t="shared" si="321"/>
        <v>358620</v>
      </c>
      <c r="AA477" s="62">
        <f t="shared" si="322"/>
        <v>742919.8873721523</v>
      </c>
      <c r="AB477" s="106">
        <f t="shared" si="323"/>
        <v>301450</v>
      </c>
      <c r="AC477" s="107" t="str">
        <f t="shared" si="324"/>
        <v>0</v>
      </c>
      <c r="AD477" s="108">
        <f t="shared" si="325"/>
        <v>0</v>
      </c>
      <c r="AE477" s="106">
        <f t="shared" si="326"/>
        <v>301450</v>
      </c>
      <c r="AF477" s="109">
        <f t="shared" si="327"/>
        <v>441469.8873721523</v>
      </c>
      <c r="AG477" s="101">
        <f t="shared" si="328"/>
        <v>10</v>
      </c>
      <c r="AH477" s="70" t="str">
        <f t="shared" si="329"/>
        <v xml:space="preserve"> </v>
      </c>
      <c r="AI477" s="69">
        <f t="shared" si="330"/>
        <v>10</v>
      </c>
      <c r="AJ477" s="105">
        <f t="shared" si="331"/>
        <v>425550</v>
      </c>
      <c r="AK477" s="110">
        <f t="shared" si="332"/>
        <v>10</v>
      </c>
      <c r="AL477" s="111">
        <f t="shared" si="333"/>
        <v>10</v>
      </c>
      <c r="AM477" s="62">
        <f t="shared" si="334"/>
        <v>727000</v>
      </c>
      <c r="AN477" s="62">
        <f t="shared" si="335"/>
        <v>2381.1999999999998</v>
      </c>
      <c r="AO477" s="62">
        <f t="shared" si="303"/>
        <v>724618.8</v>
      </c>
      <c r="AP477" s="60">
        <f t="shared" si="336"/>
        <v>10</v>
      </c>
      <c r="AQ477" s="62">
        <f t="shared" si="337"/>
        <v>124100</v>
      </c>
      <c r="AR477" s="60">
        <f t="shared" si="338"/>
        <v>10</v>
      </c>
      <c r="AS477" s="62">
        <f t="shared" si="339"/>
        <v>301450</v>
      </c>
      <c r="AT477" s="112">
        <f t="shared" si="340"/>
        <v>10</v>
      </c>
      <c r="AU477" s="62">
        <f t="shared" si="341"/>
        <v>299068.80000000005</v>
      </c>
      <c r="AV477" s="113">
        <f t="shared" si="342"/>
        <v>20</v>
      </c>
      <c r="AW477" s="62">
        <f t="shared" si="343"/>
        <v>1083238.8</v>
      </c>
    </row>
    <row r="478" spans="2:49" s="114" customFormat="1" hidden="1" x14ac:dyDescent="0.25">
      <c r="B478" s="60" t="s">
        <v>927</v>
      </c>
      <c r="C478" s="2" t="str">
        <f t="shared" si="344"/>
        <v>06</v>
      </c>
      <c r="D478" s="60" t="s">
        <v>928</v>
      </c>
      <c r="E478" s="43">
        <v>372</v>
      </c>
      <c r="F478" s="60">
        <v>55</v>
      </c>
      <c r="G478" s="60">
        <v>5445.67</v>
      </c>
      <c r="H478" s="43">
        <f t="shared" si="304"/>
        <v>317</v>
      </c>
      <c r="I478" s="44">
        <f t="shared" si="305"/>
        <v>3.768708307921302E-4</v>
      </c>
      <c r="J478" s="44">
        <f t="shared" si="306"/>
        <v>1.2011105623654477</v>
      </c>
      <c r="K478" s="45">
        <f t="shared" si="307"/>
        <v>0.14784946236559141</v>
      </c>
      <c r="L478" s="44">
        <f t="shared" si="308"/>
        <v>4.5266353551186897E-4</v>
      </c>
      <c r="M478" s="44">
        <f t="shared" si="309"/>
        <v>4.7168075478623881E-4</v>
      </c>
      <c r="N478" s="62">
        <f t="shared" si="310"/>
        <v>803486.38544782484</v>
      </c>
      <c r="O478" s="101">
        <f t="shared" si="311"/>
        <v>803486.38544782484</v>
      </c>
      <c r="P478" s="102">
        <f t="shared" si="345"/>
        <v>4.8851418594651102E-4</v>
      </c>
      <c r="Q478" s="101">
        <f t="shared" si="312"/>
        <v>832161.35812883126</v>
      </c>
      <c r="R478" s="101">
        <f t="shared" si="313"/>
        <v>23.204544033484783</v>
      </c>
      <c r="S478" s="101">
        <f t="shared" si="314"/>
        <v>23</v>
      </c>
      <c r="T478" s="101">
        <f t="shared" si="315"/>
        <v>23</v>
      </c>
      <c r="U478" s="101">
        <f t="shared" si="316"/>
        <v>824826</v>
      </c>
      <c r="V478" s="103" t="str">
        <f t="shared" si="317"/>
        <v>N/D</v>
      </c>
      <c r="W478" s="104" t="str">
        <f t="shared" si="318"/>
        <v xml:space="preserve"> </v>
      </c>
      <c r="X478" s="70" t="str">
        <f t="shared" si="319"/>
        <v xml:space="preserve"> </v>
      </c>
      <c r="Y478" s="69">
        <f t="shared" si="320"/>
        <v>23</v>
      </c>
      <c r="Z478" s="105">
        <f t="shared" si="321"/>
        <v>824826</v>
      </c>
      <c r="AA478" s="62">
        <f t="shared" si="322"/>
        <v>1775086.8534340451</v>
      </c>
      <c r="AB478" s="106">
        <f t="shared" si="323"/>
        <v>693335</v>
      </c>
      <c r="AC478" s="107" t="str">
        <f t="shared" si="324"/>
        <v>0</v>
      </c>
      <c r="AD478" s="108">
        <f t="shared" si="325"/>
        <v>0</v>
      </c>
      <c r="AE478" s="106">
        <f t="shared" si="326"/>
        <v>693335</v>
      </c>
      <c r="AF478" s="109">
        <f t="shared" si="327"/>
        <v>1081751.8534340451</v>
      </c>
      <c r="AG478" s="101">
        <f t="shared" si="328"/>
        <v>25</v>
      </c>
      <c r="AH478" s="70" t="str">
        <f t="shared" si="329"/>
        <v xml:space="preserve"> </v>
      </c>
      <c r="AI478" s="69">
        <f t="shared" si="330"/>
        <v>25</v>
      </c>
      <c r="AJ478" s="105">
        <f t="shared" si="331"/>
        <v>1063875</v>
      </c>
      <c r="AK478" s="110">
        <f t="shared" si="332"/>
        <v>23</v>
      </c>
      <c r="AL478" s="111">
        <f t="shared" si="333"/>
        <v>25</v>
      </c>
      <c r="AM478" s="62">
        <f t="shared" si="334"/>
        <v>1757210</v>
      </c>
      <c r="AN478" s="62">
        <f t="shared" si="335"/>
        <v>5755.4</v>
      </c>
      <c r="AO478" s="62">
        <f t="shared" si="303"/>
        <v>1751454.6</v>
      </c>
      <c r="AP478" s="60">
        <f t="shared" si="336"/>
        <v>25</v>
      </c>
      <c r="AQ478" s="62">
        <f t="shared" si="337"/>
        <v>310250</v>
      </c>
      <c r="AR478" s="60">
        <f t="shared" si="338"/>
        <v>23</v>
      </c>
      <c r="AS478" s="62">
        <f t="shared" si="339"/>
        <v>693335</v>
      </c>
      <c r="AT478" s="112">
        <f t="shared" si="340"/>
        <v>25</v>
      </c>
      <c r="AU478" s="62">
        <f t="shared" si="341"/>
        <v>747869.60000000009</v>
      </c>
      <c r="AV478" s="113">
        <f t="shared" si="342"/>
        <v>48</v>
      </c>
      <c r="AW478" s="62">
        <f t="shared" si="343"/>
        <v>2576280.6</v>
      </c>
    </row>
    <row r="479" spans="2:49" s="114" customFormat="1" hidden="1" x14ac:dyDescent="0.25">
      <c r="B479" s="60" t="s">
        <v>929</v>
      </c>
      <c r="C479" s="2" t="str">
        <f t="shared" si="344"/>
        <v>06</v>
      </c>
      <c r="D479" s="60" t="s">
        <v>930</v>
      </c>
      <c r="E479" s="43">
        <v>189</v>
      </c>
      <c r="F479" s="60">
        <v>0</v>
      </c>
      <c r="G479" s="60">
        <v>6550.85</v>
      </c>
      <c r="H479" s="43">
        <f t="shared" si="304"/>
        <v>189</v>
      </c>
      <c r="I479" s="44">
        <f t="shared" si="305"/>
        <v>2.2469585810634891E-4</v>
      </c>
      <c r="J479" s="44">
        <f t="shared" si="306"/>
        <v>0.99847374862142269</v>
      </c>
      <c r="K479" s="45">
        <f t="shared" si="307"/>
        <v>0</v>
      </c>
      <c r="L479" s="44">
        <f t="shared" si="308"/>
        <v>2.2435291574315349E-4</v>
      </c>
      <c r="M479" s="44">
        <f t="shared" si="309"/>
        <v>2.3377839020445986E-4</v>
      </c>
      <c r="N479" s="62">
        <f t="shared" si="310"/>
        <v>398230.6927623513</v>
      </c>
      <c r="O479" s="101">
        <f t="shared" si="311"/>
        <v>398230.6927623513</v>
      </c>
      <c r="P479" s="102">
        <f t="shared" si="345"/>
        <v>2.4212151719943227E-4</v>
      </c>
      <c r="Q479" s="101">
        <f t="shared" si="312"/>
        <v>412442.82434605469</v>
      </c>
      <c r="R479" s="101">
        <f t="shared" si="313"/>
        <v>11.500831642018145</v>
      </c>
      <c r="S479" s="101">
        <f t="shared" si="314"/>
        <v>12</v>
      </c>
      <c r="T479" s="101">
        <f t="shared" si="315"/>
        <v>12</v>
      </c>
      <c r="U479" s="101">
        <f t="shared" si="316"/>
        <v>430344</v>
      </c>
      <c r="V479" s="103" t="str">
        <f t="shared" si="317"/>
        <v>N/D</v>
      </c>
      <c r="W479" s="104" t="str">
        <f t="shared" si="318"/>
        <v xml:space="preserve"> </v>
      </c>
      <c r="X479" s="70" t="str">
        <f t="shared" si="319"/>
        <v xml:space="preserve"> </v>
      </c>
      <c r="Y479" s="69">
        <f t="shared" si="320"/>
        <v>12</v>
      </c>
      <c r="Z479" s="105">
        <f t="shared" si="321"/>
        <v>430344</v>
      </c>
      <c r="AA479" s="62">
        <f t="shared" si="322"/>
        <v>879783.50368985184</v>
      </c>
      <c r="AB479" s="106">
        <f t="shared" si="323"/>
        <v>361740</v>
      </c>
      <c r="AC479" s="107" t="str">
        <f t="shared" si="324"/>
        <v>0</v>
      </c>
      <c r="AD479" s="108">
        <f t="shared" si="325"/>
        <v>0</v>
      </c>
      <c r="AE479" s="106">
        <f t="shared" si="326"/>
        <v>361740</v>
      </c>
      <c r="AF479" s="109">
        <f t="shared" si="327"/>
        <v>518043.50368985184</v>
      </c>
      <c r="AG479" s="101">
        <f t="shared" si="328"/>
        <v>12</v>
      </c>
      <c r="AH479" s="70" t="str">
        <f t="shared" si="329"/>
        <v xml:space="preserve"> </v>
      </c>
      <c r="AI479" s="69">
        <f t="shared" si="330"/>
        <v>12</v>
      </c>
      <c r="AJ479" s="105">
        <f t="shared" si="331"/>
        <v>510660</v>
      </c>
      <c r="AK479" s="110">
        <f t="shared" si="332"/>
        <v>12</v>
      </c>
      <c r="AL479" s="111">
        <f t="shared" si="333"/>
        <v>12</v>
      </c>
      <c r="AM479" s="62">
        <f t="shared" si="334"/>
        <v>872400</v>
      </c>
      <c r="AN479" s="62">
        <f t="shared" si="335"/>
        <v>2857.4</v>
      </c>
      <c r="AO479" s="62">
        <f t="shared" si="303"/>
        <v>869542.6</v>
      </c>
      <c r="AP479" s="60">
        <f t="shared" si="336"/>
        <v>12</v>
      </c>
      <c r="AQ479" s="62">
        <f t="shared" si="337"/>
        <v>148920</v>
      </c>
      <c r="AR479" s="60">
        <f t="shared" si="338"/>
        <v>12</v>
      </c>
      <c r="AS479" s="62">
        <f t="shared" si="339"/>
        <v>361740</v>
      </c>
      <c r="AT479" s="112">
        <f t="shared" si="340"/>
        <v>12</v>
      </c>
      <c r="AU479" s="62">
        <f t="shared" si="341"/>
        <v>358882.6</v>
      </c>
      <c r="AV479" s="113">
        <f t="shared" si="342"/>
        <v>24</v>
      </c>
      <c r="AW479" s="62">
        <f t="shared" si="343"/>
        <v>1299886.6000000001</v>
      </c>
    </row>
    <row r="480" spans="2:49" s="114" customFormat="1" hidden="1" x14ac:dyDescent="0.25">
      <c r="B480" s="60" t="s">
        <v>931</v>
      </c>
      <c r="C480" s="2" t="str">
        <f t="shared" si="344"/>
        <v>06</v>
      </c>
      <c r="D480" s="60" t="s">
        <v>932</v>
      </c>
      <c r="E480" s="43">
        <v>110</v>
      </c>
      <c r="F480" s="60">
        <v>0</v>
      </c>
      <c r="G480" s="60">
        <v>6114.36</v>
      </c>
      <c r="H480" s="43">
        <f t="shared" si="304"/>
        <v>110</v>
      </c>
      <c r="I480" s="44">
        <f t="shared" si="305"/>
        <v>1.3077536715184329E-4</v>
      </c>
      <c r="J480" s="44">
        <f t="shared" si="306"/>
        <v>1.0697524771450566</v>
      </c>
      <c r="K480" s="45">
        <f t="shared" si="307"/>
        <v>0</v>
      </c>
      <c r="L480" s="44">
        <f t="shared" si="308"/>
        <v>1.3989727296023863E-4</v>
      </c>
      <c r="M480" s="44">
        <f t="shared" si="309"/>
        <v>1.4577461210301453E-4</v>
      </c>
      <c r="N480" s="62">
        <f t="shared" si="310"/>
        <v>248320.32042899678</v>
      </c>
      <c r="O480" s="101">
        <f t="shared" si="311"/>
        <v>248320.32042899678</v>
      </c>
      <c r="P480" s="102">
        <f t="shared" si="345"/>
        <v>1.5097704377496933E-4</v>
      </c>
      <c r="Q480" s="101">
        <f t="shared" si="312"/>
        <v>257182.4225546869</v>
      </c>
      <c r="R480" s="101">
        <f t="shared" si="313"/>
        <v>7.171446727864784</v>
      </c>
      <c r="S480" s="101">
        <f t="shared" si="314"/>
        <v>7</v>
      </c>
      <c r="T480" s="101">
        <f t="shared" si="315"/>
        <v>10</v>
      </c>
      <c r="U480" s="101">
        <f t="shared" si="316"/>
        <v>358620</v>
      </c>
      <c r="V480" s="103" t="str">
        <f t="shared" si="317"/>
        <v>N/D</v>
      </c>
      <c r="W480" s="104" t="str">
        <f t="shared" si="318"/>
        <v xml:space="preserve"> </v>
      </c>
      <c r="X480" s="70" t="str">
        <f t="shared" si="319"/>
        <v xml:space="preserve"> </v>
      </c>
      <c r="Y480" s="69">
        <f t="shared" si="320"/>
        <v>10</v>
      </c>
      <c r="Z480" s="105">
        <f t="shared" si="321"/>
        <v>358620</v>
      </c>
      <c r="AA480" s="62">
        <f t="shared" si="322"/>
        <v>548596.89500322577</v>
      </c>
      <c r="AB480" s="106">
        <f t="shared" si="323"/>
        <v>301450</v>
      </c>
      <c r="AC480" s="107" t="str">
        <f t="shared" si="324"/>
        <v>0</v>
      </c>
      <c r="AD480" s="108">
        <f t="shared" si="325"/>
        <v>0</v>
      </c>
      <c r="AE480" s="106">
        <f t="shared" si="326"/>
        <v>301450</v>
      </c>
      <c r="AF480" s="109">
        <f t="shared" si="327"/>
        <v>247146.89500322577</v>
      </c>
      <c r="AG480" s="101">
        <f t="shared" si="328"/>
        <v>6</v>
      </c>
      <c r="AH480" s="70" t="str">
        <f t="shared" si="329"/>
        <v xml:space="preserve"> </v>
      </c>
      <c r="AI480" s="69">
        <f t="shared" si="330"/>
        <v>6</v>
      </c>
      <c r="AJ480" s="105">
        <f t="shared" si="331"/>
        <v>255330</v>
      </c>
      <c r="AK480" s="110">
        <f t="shared" si="332"/>
        <v>10</v>
      </c>
      <c r="AL480" s="111">
        <f t="shared" si="333"/>
        <v>6</v>
      </c>
      <c r="AM480" s="62">
        <f t="shared" si="334"/>
        <v>556780</v>
      </c>
      <c r="AN480" s="62">
        <f t="shared" si="335"/>
        <v>1823.6</v>
      </c>
      <c r="AO480" s="62">
        <f t="shared" si="303"/>
        <v>554956.4</v>
      </c>
      <c r="AP480" s="60">
        <f t="shared" si="336"/>
        <v>6</v>
      </c>
      <c r="AQ480" s="62">
        <f t="shared" si="337"/>
        <v>74460</v>
      </c>
      <c r="AR480" s="60">
        <f t="shared" si="338"/>
        <v>10</v>
      </c>
      <c r="AS480" s="62">
        <f t="shared" si="339"/>
        <v>301450</v>
      </c>
      <c r="AT480" s="112">
        <f t="shared" si="340"/>
        <v>6</v>
      </c>
      <c r="AU480" s="62">
        <f t="shared" si="341"/>
        <v>179046.40000000002</v>
      </c>
      <c r="AV480" s="113">
        <f t="shared" si="342"/>
        <v>16</v>
      </c>
      <c r="AW480" s="62">
        <f t="shared" si="343"/>
        <v>913576.4</v>
      </c>
    </row>
    <row r="481" spans="2:49" s="114" customFormat="1" hidden="1" x14ac:dyDescent="0.25">
      <c r="B481" s="60" t="s">
        <v>933</v>
      </c>
      <c r="C481" s="2" t="str">
        <f t="shared" si="344"/>
        <v>06</v>
      </c>
      <c r="D481" s="60" t="s">
        <v>934</v>
      </c>
      <c r="E481" s="43">
        <v>258</v>
      </c>
      <c r="F481" s="60">
        <v>0</v>
      </c>
      <c r="G481" s="60">
        <v>5754.9</v>
      </c>
      <c r="H481" s="43">
        <f t="shared" si="304"/>
        <v>258</v>
      </c>
      <c r="I481" s="44">
        <f t="shared" si="305"/>
        <v>3.0672767931977786E-4</v>
      </c>
      <c r="J481" s="44">
        <f t="shared" si="306"/>
        <v>1.1365708797992402</v>
      </c>
      <c r="K481" s="45">
        <f t="shared" si="307"/>
        <v>0</v>
      </c>
      <c r="L481" s="44">
        <f t="shared" si="308"/>
        <v>3.4861774834325912E-4</v>
      </c>
      <c r="M481" s="44">
        <f t="shared" si="309"/>
        <v>3.6326381466641452E-4</v>
      </c>
      <c r="N481" s="62">
        <f t="shared" si="310"/>
        <v>618803.13421433105</v>
      </c>
      <c r="O481" s="101">
        <f t="shared" si="311"/>
        <v>618803.13421433105</v>
      </c>
      <c r="P481" s="102">
        <f t="shared" si="345"/>
        <v>3.7622804175254228E-4</v>
      </c>
      <c r="Q481" s="101">
        <f t="shared" si="312"/>
        <v>640887.09641939984</v>
      </c>
      <c r="R481" s="101">
        <f t="shared" si="313"/>
        <v>17.870924555780487</v>
      </c>
      <c r="S481" s="101">
        <f t="shared" si="314"/>
        <v>18</v>
      </c>
      <c r="T481" s="101">
        <f t="shared" si="315"/>
        <v>18</v>
      </c>
      <c r="U481" s="101">
        <f t="shared" si="316"/>
        <v>645516</v>
      </c>
      <c r="V481" s="103" t="str">
        <f t="shared" si="317"/>
        <v>N/D</v>
      </c>
      <c r="W481" s="104" t="str">
        <f t="shared" si="318"/>
        <v xml:space="preserve"> </v>
      </c>
      <c r="X481" s="70" t="str">
        <f t="shared" si="319"/>
        <v xml:space="preserve"> </v>
      </c>
      <c r="Y481" s="69">
        <f t="shared" si="320"/>
        <v>18</v>
      </c>
      <c r="Z481" s="105">
        <f t="shared" si="321"/>
        <v>645516</v>
      </c>
      <c r="AA481" s="62">
        <f t="shared" si="322"/>
        <v>1367078.9303983417</v>
      </c>
      <c r="AB481" s="106">
        <f t="shared" si="323"/>
        <v>542610</v>
      </c>
      <c r="AC481" s="107" t="str">
        <f t="shared" si="324"/>
        <v>0</v>
      </c>
      <c r="AD481" s="108">
        <f t="shared" si="325"/>
        <v>0</v>
      </c>
      <c r="AE481" s="106">
        <f t="shared" si="326"/>
        <v>542610</v>
      </c>
      <c r="AF481" s="109">
        <f t="shared" si="327"/>
        <v>824468.93039834173</v>
      </c>
      <c r="AG481" s="101">
        <f t="shared" si="328"/>
        <v>19</v>
      </c>
      <c r="AH481" s="70" t="str">
        <f t="shared" si="329"/>
        <v xml:space="preserve"> </v>
      </c>
      <c r="AI481" s="69">
        <f t="shared" si="330"/>
        <v>19</v>
      </c>
      <c r="AJ481" s="105">
        <f t="shared" si="331"/>
        <v>808545</v>
      </c>
      <c r="AK481" s="110">
        <f t="shared" si="332"/>
        <v>18</v>
      </c>
      <c r="AL481" s="111">
        <f t="shared" si="333"/>
        <v>19</v>
      </c>
      <c r="AM481" s="62">
        <f t="shared" si="334"/>
        <v>1351155</v>
      </c>
      <c r="AN481" s="62">
        <f t="shared" si="335"/>
        <v>4425.5</v>
      </c>
      <c r="AO481" s="62">
        <f t="shared" si="303"/>
        <v>1346729.5</v>
      </c>
      <c r="AP481" s="60">
        <f t="shared" si="336"/>
        <v>19</v>
      </c>
      <c r="AQ481" s="62">
        <f t="shared" si="337"/>
        <v>235790</v>
      </c>
      <c r="AR481" s="60">
        <f t="shared" si="338"/>
        <v>18</v>
      </c>
      <c r="AS481" s="62">
        <f t="shared" si="339"/>
        <v>542610</v>
      </c>
      <c r="AT481" s="112">
        <f t="shared" si="340"/>
        <v>19</v>
      </c>
      <c r="AU481" s="62">
        <f t="shared" si="341"/>
        <v>568329.5</v>
      </c>
      <c r="AV481" s="113">
        <f t="shared" si="342"/>
        <v>37</v>
      </c>
      <c r="AW481" s="62">
        <f t="shared" si="343"/>
        <v>1992245.5</v>
      </c>
    </row>
    <row r="482" spans="2:49" s="114" customFormat="1" hidden="1" x14ac:dyDescent="0.25">
      <c r="B482" s="60" t="s">
        <v>935</v>
      </c>
      <c r="C482" s="2" t="str">
        <f t="shared" si="344"/>
        <v>06</v>
      </c>
      <c r="D482" s="60" t="s">
        <v>936</v>
      </c>
      <c r="E482" s="43">
        <v>84</v>
      </c>
      <c r="F482" s="60">
        <v>0</v>
      </c>
      <c r="G482" s="60">
        <v>6830.85</v>
      </c>
      <c r="H482" s="43">
        <f t="shared" si="304"/>
        <v>84</v>
      </c>
      <c r="I482" s="44">
        <f t="shared" si="305"/>
        <v>9.986482582504396E-5</v>
      </c>
      <c r="J482" s="44">
        <f t="shared" si="306"/>
        <v>0.95754580413223056</v>
      </c>
      <c r="K482" s="45">
        <f t="shared" si="307"/>
        <v>0</v>
      </c>
      <c r="L482" s="44">
        <f t="shared" si="308"/>
        <v>9.5625144949166866E-5</v>
      </c>
      <c r="M482" s="44">
        <f t="shared" si="309"/>
        <v>9.9642531389595147E-5</v>
      </c>
      <c r="N482" s="62">
        <f t="shared" si="310"/>
        <v>169736.45112864589</v>
      </c>
      <c r="O482" s="101">
        <f t="shared" si="311"/>
        <v>0</v>
      </c>
      <c r="P482" s="102">
        <f t="shared" si="345"/>
        <v>0</v>
      </c>
      <c r="Q482" s="101">
        <f t="shared" si="312"/>
        <v>0</v>
      </c>
      <c r="R482" s="101">
        <f t="shared" si="313"/>
        <v>0</v>
      </c>
      <c r="S482" s="101">
        <f t="shared" si="314"/>
        <v>0</v>
      </c>
      <c r="T482" s="101">
        <f t="shared" si="315"/>
        <v>0</v>
      </c>
      <c r="U482" s="101">
        <f t="shared" si="316"/>
        <v>0</v>
      </c>
      <c r="V482" s="103" t="str">
        <f t="shared" si="317"/>
        <v>N/D</v>
      </c>
      <c r="W482" s="104" t="str">
        <f t="shared" si="318"/>
        <v xml:space="preserve"> </v>
      </c>
      <c r="X482" s="70" t="str">
        <f t="shared" si="319"/>
        <v xml:space="preserve"> </v>
      </c>
      <c r="Y482" s="69">
        <f t="shared" si="320"/>
        <v>0</v>
      </c>
      <c r="Z482" s="105">
        <f t="shared" si="321"/>
        <v>0</v>
      </c>
      <c r="AA482" s="62">
        <f t="shared" si="322"/>
        <v>374986.99219288089</v>
      </c>
      <c r="AB482" s="106">
        <f t="shared" si="323"/>
        <v>0</v>
      </c>
      <c r="AC482" s="107">
        <f t="shared" si="324"/>
        <v>425550</v>
      </c>
      <c r="AD482" s="108">
        <f t="shared" si="325"/>
        <v>10</v>
      </c>
      <c r="AE482" s="106">
        <f t="shared" si="326"/>
        <v>425550</v>
      </c>
      <c r="AF482" s="109">
        <f t="shared" si="327"/>
        <v>0</v>
      </c>
      <c r="AG482" s="101">
        <f t="shared" si="328"/>
        <v>0</v>
      </c>
      <c r="AH482" s="70" t="str">
        <f t="shared" si="329"/>
        <v xml:space="preserve"> </v>
      </c>
      <c r="AI482" s="69">
        <f t="shared" si="330"/>
        <v>10</v>
      </c>
      <c r="AJ482" s="105">
        <f t="shared" si="331"/>
        <v>425550</v>
      </c>
      <c r="AK482" s="110">
        <f t="shared" si="332"/>
        <v>0</v>
      </c>
      <c r="AL482" s="111">
        <f t="shared" si="333"/>
        <v>10</v>
      </c>
      <c r="AM482" s="62">
        <f t="shared" si="334"/>
        <v>425550</v>
      </c>
      <c r="AN482" s="62">
        <f t="shared" si="335"/>
        <v>1393.8</v>
      </c>
      <c r="AO482" s="62">
        <f t="shared" si="303"/>
        <v>424156.2</v>
      </c>
      <c r="AP482" s="60">
        <f t="shared" si="336"/>
        <v>10</v>
      </c>
      <c r="AQ482" s="62">
        <f t="shared" si="337"/>
        <v>124100</v>
      </c>
      <c r="AR482" s="60">
        <f t="shared" si="338"/>
        <v>0</v>
      </c>
      <c r="AS482" s="62">
        <f t="shared" si="339"/>
        <v>0</v>
      </c>
      <c r="AT482" s="112">
        <f t="shared" si="340"/>
        <v>10</v>
      </c>
      <c r="AU482" s="62">
        <f t="shared" si="341"/>
        <v>300056.2</v>
      </c>
      <c r="AV482" s="113">
        <f t="shared" si="342"/>
        <v>10</v>
      </c>
      <c r="AW482" s="62">
        <f t="shared" si="343"/>
        <v>424156.2</v>
      </c>
    </row>
    <row r="483" spans="2:49" s="114" customFormat="1" hidden="1" x14ac:dyDescent="0.25">
      <c r="B483" s="60" t="s">
        <v>937</v>
      </c>
      <c r="C483" s="2" t="str">
        <f t="shared" si="344"/>
        <v>06</v>
      </c>
      <c r="D483" s="60" t="s">
        <v>938</v>
      </c>
      <c r="E483" s="43">
        <v>220</v>
      </c>
      <c r="F483" s="60">
        <v>20</v>
      </c>
      <c r="G483" s="60">
        <v>6635.21</v>
      </c>
      <c r="H483" s="43">
        <f t="shared" si="304"/>
        <v>200</v>
      </c>
      <c r="I483" s="44">
        <f t="shared" si="305"/>
        <v>2.3777339482153323E-4</v>
      </c>
      <c r="J483" s="44">
        <f t="shared" si="306"/>
        <v>0.9857791624012876</v>
      </c>
      <c r="K483" s="45">
        <f t="shared" si="307"/>
        <v>9.0909090909090912E-2</v>
      </c>
      <c r="L483" s="44">
        <f t="shared" si="308"/>
        <v>2.3439205798848168E-4</v>
      </c>
      <c r="M483" s="44">
        <f t="shared" si="309"/>
        <v>2.4423929509340397E-4</v>
      </c>
      <c r="N483" s="62">
        <f t="shared" si="310"/>
        <v>416050.36119792343</v>
      </c>
      <c r="O483" s="101">
        <f t="shared" si="311"/>
        <v>416050.36119792343</v>
      </c>
      <c r="P483" s="102">
        <f t="shared" si="345"/>
        <v>2.5295575282221561E-4</v>
      </c>
      <c r="Q483" s="101">
        <f t="shared" si="312"/>
        <v>430898.44444780197</v>
      </c>
      <c r="R483" s="101">
        <f t="shared" si="313"/>
        <v>12.015460499910825</v>
      </c>
      <c r="S483" s="101">
        <f t="shared" si="314"/>
        <v>12</v>
      </c>
      <c r="T483" s="101">
        <f t="shared" si="315"/>
        <v>12</v>
      </c>
      <c r="U483" s="101">
        <f t="shared" si="316"/>
        <v>430344</v>
      </c>
      <c r="V483" s="103" t="str">
        <f t="shared" si="317"/>
        <v>N/D</v>
      </c>
      <c r="W483" s="104" t="str">
        <f t="shared" si="318"/>
        <v xml:space="preserve"> </v>
      </c>
      <c r="X483" s="70" t="str">
        <f t="shared" si="319"/>
        <v xml:space="preserve"> </v>
      </c>
      <c r="Y483" s="69">
        <f t="shared" si="320"/>
        <v>12</v>
      </c>
      <c r="Z483" s="105">
        <f t="shared" si="321"/>
        <v>430344</v>
      </c>
      <c r="AA483" s="62">
        <f t="shared" si="322"/>
        <v>919151.26367362286</v>
      </c>
      <c r="AB483" s="106">
        <f t="shared" si="323"/>
        <v>361740</v>
      </c>
      <c r="AC483" s="107" t="str">
        <f t="shared" si="324"/>
        <v>0</v>
      </c>
      <c r="AD483" s="108">
        <f t="shared" si="325"/>
        <v>0</v>
      </c>
      <c r="AE483" s="106">
        <f t="shared" si="326"/>
        <v>361740</v>
      </c>
      <c r="AF483" s="109">
        <f t="shared" si="327"/>
        <v>557411.26367362286</v>
      </c>
      <c r="AG483" s="101">
        <f t="shared" si="328"/>
        <v>13</v>
      </c>
      <c r="AH483" s="70" t="str">
        <f t="shared" si="329"/>
        <v xml:space="preserve"> </v>
      </c>
      <c r="AI483" s="69">
        <f t="shared" si="330"/>
        <v>13</v>
      </c>
      <c r="AJ483" s="105">
        <f t="shared" si="331"/>
        <v>553215</v>
      </c>
      <c r="AK483" s="110">
        <f t="shared" si="332"/>
        <v>12</v>
      </c>
      <c r="AL483" s="111">
        <f t="shared" si="333"/>
        <v>13</v>
      </c>
      <c r="AM483" s="62">
        <f t="shared" si="334"/>
        <v>914955</v>
      </c>
      <c r="AN483" s="62">
        <f t="shared" si="335"/>
        <v>2996.8</v>
      </c>
      <c r="AO483" s="62">
        <f t="shared" si="303"/>
        <v>911958.2</v>
      </c>
      <c r="AP483" s="60">
        <f t="shared" si="336"/>
        <v>13</v>
      </c>
      <c r="AQ483" s="62">
        <f t="shared" si="337"/>
        <v>161330</v>
      </c>
      <c r="AR483" s="60">
        <f t="shared" si="338"/>
        <v>12</v>
      </c>
      <c r="AS483" s="62">
        <f t="shared" si="339"/>
        <v>361740</v>
      </c>
      <c r="AT483" s="112">
        <f t="shared" si="340"/>
        <v>13</v>
      </c>
      <c r="AU483" s="62">
        <f t="shared" si="341"/>
        <v>388888.19999999995</v>
      </c>
      <c r="AV483" s="113">
        <f t="shared" si="342"/>
        <v>25</v>
      </c>
      <c r="AW483" s="62">
        <f t="shared" si="343"/>
        <v>1342302.2</v>
      </c>
    </row>
    <row r="484" spans="2:49" s="114" customFormat="1" hidden="1" x14ac:dyDescent="0.25">
      <c r="B484" s="60" t="s">
        <v>939</v>
      </c>
      <c r="C484" s="2" t="str">
        <f t="shared" si="344"/>
        <v>06</v>
      </c>
      <c r="D484" s="60" t="s">
        <v>940</v>
      </c>
      <c r="E484" s="43">
        <v>187</v>
      </c>
      <c r="F484" s="60">
        <v>68</v>
      </c>
      <c r="G484" s="60">
        <v>6472.57</v>
      </c>
      <c r="H484" s="43">
        <f t="shared" si="304"/>
        <v>119</v>
      </c>
      <c r="I484" s="44">
        <f t="shared" si="305"/>
        <v>1.4147516991881227E-4</v>
      </c>
      <c r="J484" s="44">
        <f t="shared" si="306"/>
        <v>1.0105494040476422</v>
      </c>
      <c r="K484" s="45">
        <f t="shared" si="307"/>
        <v>0.36363636363636365</v>
      </c>
      <c r="L484" s="44">
        <f t="shared" si="308"/>
        <v>1.4296764864899465E-4</v>
      </c>
      <c r="M484" s="44">
        <f t="shared" si="309"/>
        <v>1.48973979864573E-4</v>
      </c>
      <c r="N484" s="62">
        <f t="shared" si="310"/>
        <v>253770.29567680586</v>
      </c>
      <c r="O484" s="101">
        <f t="shared" si="311"/>
        <v>253770.29567680586</v>
      </c>
      <c r="P484" s="102">
        <f t="shared" si="345"/>
        <v>1.542905911726993E-4</v>
      </c>
      <c r="Q484" s="101">
        <f t="shared" si="312"/>
        <v>262826.89754035528</v>
      </c>
      <c r="R484" s="101">
        <f t="shared" si="313"/>
        <v>7.3288410445696082</v>
      </c>
      <c r="S484" s="101">
        <f t="shared" si="314"/>
        <v>7</v>
      </c>
      <c r="T484" s="101">
        <f t="shared" si="315"/>
        <v>10</v>
      </c>
      <c r="U484" s="101">
        <f t="shared" si="316"/>
        <v>358620</v>
      </c>
      <c r="V484" s="103">
        <f t="shared" si="317"/>
        <v>2.0377389248889431E-4</v>
      </c>
      <c r="W484" s="104" t="str">
        <f t="shared" si="318"/>
        <v xml:space="preserve"> </v>
      </c>
      <c r="X484" s="70" t="str">
        <f t="shared" si="319"/>
        <v xml:space="preserve"> </v>
      </c>
      <c r="Y484" s="69">
        <f t="shared" si="320"/>
        <v>10</v>
      </c>
      <c r="Z484" s="105">
        <f t="shared" si="321"/>
        <v>358620</v>
      </c>
      <c r="AA484" s="62">
        <f t="shared" si="322"/>
        <v>560637.14806679811</v>
      </c>
      <c r="AB484" s="106">
        <f t="shared" si="323"/>
        <v>301450</v>
      </c>
      <c r="AC484" s="107" t="str">
        <f t="shared" si="324"/>
        <v>0</v>
      </c>
      <c r="AD484" s="108">
        <f t="shared" si="325"/>
        <v>0</v>
      </c>
      <c r="AE484" s="106">
        <f t="shared" si="326"/>
        <v>301450</v>
      </c>
      <c r="AF484" s="109">
        <f t="shared" si="327"/>
        <v>259187.14806679811</v>
      </c>
      <c r="AG484" s="101">
        <f t="shared" si="328"/>
        <v>6</v>
      </c>
      <c r="AH484" s="70" t="str">
        <f t="shared" si="329"/>
        <v xml:space="preserve"> </v>
      </c>
      <c r="AI484" s="69">
        <f t="shared" si="330"/>
        <v>6</v>
      </c>
      <c r="AJ484" s="105">
        <f t="shared" si="331"/>
        <v>255330</v>
      </c>
      <c r="AK484" s="110">
        <f t="shared" si="332"/>
        <v>10</v>
      </c>
      <c r="AL484" s="111">
        <f t="shared" si="333"/>
        <v>6</v>
      </c>
      <c r="AM484" s="62">
        <f t="shared" si="334"/>
        <v>556780</v>
      </c>
      <c r="AN484" s="62">
        <f t="shared" si="335"/>
        <v>1823.6</v>
      </c>
      <c r="AO484" s="62">
        <f t="shared" si="303"/>
        <v>554956.4</v>
      </c>
      <c r="AP484" s="60">
        <f t="shared" si="336"/>
        <v>6</v>
      </c>
      <c r="AQ484" s="62">
        <f t="shared" si="337"/>
        <v>74460</v>
      </c>
      <c r="AR484" s="60">
        <f t="shared" si="338"/>
        <v>10</v>
      </c>
      <c r="AS484" s="62">
        <f t="shared" si="339"/>
        <v>301450</v>
      </c>
      <c r="AT484" s="112">
        <f t="shared" si="340"/>
        <v>6</v>
      </c>
      <c r="AU484" s="62">
        <f t="shared" si="341"/>
        <v>179046.40000000002</v>
      </c>
      <c r="AV484" s="113">
        <f t="shared" si="342"/>
        <v>16</v>
      </c>
      <c r="AW484" s="62">
        <f t="shared" si="343"/>
        <v>913576.4</v>
      </c>
    </row>
    <row r="485" spans="2:49" s="114" customFormat="1" hidden="1" x14ac:dyDescent="0.25">
      <c r="B485" s="60" t="s">
        <v>941</v>
      </c>
      <c r="C485" s="2" t="str">
        <f t="shared" si="344"/>
        <v>06</v>
      </c>
      <c r="D485" s="60" t="s">
        <v>942</v>
      </c>
      <c r="E485" s="43">
        <v>163</v>
      </c>
      <c r="F485" s="60">
        <v>0</v>
      </c>
      <c r="G485" s="60">
        <v>6153.23</v>
      </c>
      <c r="H485" s="43">
        <f t="shared" si="304"/>
        <v>163</v>
      </c>
      <c r="I485" s="44">
        <f t="shared" si="305"/>
        <v>1.9378531677954959E-4</v>
      </c>
      <c r="J485" s="44">
        <f t="shared" si="306"/>
        <v>1.0629948427340841</v>
      </c>
      <c r="K485" s="45">
        <f t="shared" si="307"/>
        <v>0</v>
      </c>
      <c r="L485" s="44">
        <f t="shared" si="308"/>
        <v>2.0599279233425198E-4</v>
      </c>
      <c r="M485" s="44">
        <f t="shared" si="309"/>
        <v>2.1464692458356255E-4</v>
      </c>
      <c r="N485" s="62">
        <f t="shared" si="310"/>
        <v>365641.12449170923</v>
      </c>
      <c r="O485" s="101">
        <f t="shared" si="311"/>
        <v>365641.12449170923</v>
      </c>
      <c r="P485" s="102">
        <f t="shared" si="345"/>
        <v>2.2230728424860554E-4</v>
      </c>
      <c r="Q485" s="101">
        <f t="shared" si="312"/>
        <v>378690.19345634209</v>
      </c>
      <c r="R485" s="101">
        <f t="shared" si="313"/>
        <v>10.559650701476272</v>
      </c>
      <c r="S485" s="101">
        <f t="shared" si="314"/>
        <v>11</v>
      </c>
      <c r="T485" s="101">
        <f t="shared" si="315"/>
        <v>11</v>
      </c>
      <c r="U485" s="101">
        <f t="shared" si="316"/>
        <v>394482</v>
      </c>
      <c r="V485" s="103" t="str">
        <f t="shared" si="317"/>
        <v>N/D</v>
      </c>
      <c r="W485" s="104" t="str">
        <f t="shared" si="318"/>
        <v xml:space="preserve"> </v>
      </c>
      <c r="X485" s="70" t="str">
        <f t="shared" si="319"/>
        <v xml:space="preserve"> </v>
      </c>
      <c r="Y485" s="69">
        <f t="shared" si="320"/>
        <v>11</v>
      </c>
      <c r="Z485" s="105">
        <f t="shared" si="321"/>
        <v>394482</v>
      </c>
      <c r="AA485" s="62">
        <f t="shared" si="322"/>
        <v>807785.62638410809</v>
      </c>
      <c r="AB485" s="106">
        <f t="shared" si="323"/>
        <v>331595</v>
      </c>
      <c r="AC485" s="107" t="str">
        <f t="shared" si="324"/>
        <v>0</v>
      </c>
      <c r="AD485" s="108">
        <f t="shared" si="325"/>
        <v>0</v>
      </c>
      <c r="AE485" s="106">
        <f t="shared" si="326"/>
        <v>331595</v>
      </c>
      <c r="AF485" s="109">
        <f t="shared" si="327"/>
        <v>476190.62638410809</v>
      </c>
      <c r="AG485" s="101">
        <f t="shared" si="328"/>
        <v>11</v>
      </c>
      <c r="AH485" s="70" t="str">
        <f t="shared" si="329"/>
        <v xml:space="preserve"> </v>
      </c>
      <c r="AI485" s="69">
        <f t="shared" si="330"/>
        <v>11</v>
      </c>
      <c r="AJ485" s="105">
        <f t="shared" si="331"/>
        <v>468105</v>
      </c>
      <c r="AK485" s="110">
        <f t="shared" si="332"/>
        <v>11</v>
      </c>
      <c r="AL485" s="111">
        <f t="shared" si="333"/>
        <v>11</v>
      </c>
      <c r="AM485" s="62">
        <f t="shared" si="334"/>
        <v>799700</v>
      </c>
      <c r="AN485" s="62">
        <f t="shared" si="335"/>
        <v>2619.3000000000002</v>
      </c>
      <c r="AO485" s="62">
        <f t="shared" si="303"/>
        <v>797080.7</v>
      </c>
      <c r="AP485" s="60">
        <f t="shared" si="336"/>
        <v>11</v>
      </c>
      <c r="AQ485" s="62">
        <f t="shared" si="337"/>
        <v>136510</v>
      </c>
      <c r="AR485" s="60">
        <f t="shared" si="338"/>
        <v>11</v>
      </c>
      <c r="AS485" s="62">
        <f t="shared" si="339"/>
        <v>331595</v>
      </c>
      <c r="AT485" s="112">
        <f t="shared" si="340"/>
        <v>11</v>
      </c>
      <c r="AU485" s="62">
        <f t="shared" si="341"/>
        <v>328975.69999999995</v>
      </c>
      <c r="AV485" s="113">
        <f t="shared" si="342"/>
        <v>22</v>
      </c>
      <c r="AW485" s="62">
        <f t="shared" si="343"/>
        <v>1191562.7</v>
      </c>
    </row>
    <row r="486" spans="2:49" s="114" customFormat="1" hidden="1" x14ac:dyDescent="0.25">
      <c r="B486" s="60" t="s">
        <v>943</v>
      </c>
      <c r="C486" s="2" t="str">
        <f t="shared" si="344"/>
        <v>06</v>
      </c>
      <c r="D486" s="60" t="s">
        <v>944</v>
      </c>
      <c r="E486" s="43">
        <v>370</v>
      </c>
      <c r="F486" s="60">
        <v>141</v>
      </c>
      <c r="G486" s="60">
        <v>5282.29</v>
      </c>
      <c r="H486" s="43">
        <f t="shared" si="304"/>
        <v>229</v>
      </c>
      <c r="I486" s="44">
        <f t="shared" si="305"/>
        <v>2.7225053707065556E-4</v>
      </c>
      <c r="J486" s="44">
        <f t="shared" si="306"/>
        <v>1.2382606324447631</v>
      </c>
      <c r="K486" s="45">
        <f t="shared" si="307"/>
        <v>0.38108108108108107</v>
      </c>
      <c r="L486" s="44">
        <f t="shared" si="308"/>
        <v>3.3711712221653638E-4</v>
      </c>
      <c r="M486" s="44">
        <f t="shared" si="309"/>
        <v>3.5128002629734964E-4</v>
      </c>
      <c r="N486" s="62">
        <f t="shared" si="310"/>
        <v>598389.30409104086</v>
      </c>
      <c r="O486" s="101">
        <f t="shared" si="311"/>
        <v>598389.30409104086</v>
      </c>
      <c r="P486" s="102">
        <f t="shared" si="345"/>
        <v>3.6381657369864202E-4</v>
      </c>
      <c r="Q486" s="101">
        <f t="shared" si="312"/>
        <v>619744.73370152956</v>
      </c>
      <c r="R486" s="101">
        <f t="shared" si="313"/>
        <v>17.281376769324901</v>
      </c>
      <c r="S486" s="101">
        <f t="shared" si="314"/>
        <v>17</v>
      </c>
      <c r="T486" s="101">
        <f t="shared" si="315"/>
        <v>17</v>
      </c>
      <c r="U486" s="101">
        <f t="shared" si="316"/>
        <v>609654</v>
      </c>
      <c r="V486" s="103">
        <f t="shared" si="317"/>
        <v>3.4641561723112036E-4</v>
      </c>
      <c r="W486" s="104">
        <f t="shared" si="318"/>
        <v>9.2295998696997699E-4</v>
      </c>
      <c r="X486" s="70">
        <f t="shared" si="319"/>
        <v>2</v>
      </c>
      <c r="Y486" s="69">
        <f t="shared" si="320"/>
        <v>15</v>
      </c>
      <c r="Z486" s="105">
        <f t="shared" si="321"/>
        <v>537930</v>
      </c>
      <c r="AA486" s="62">
        <f t="shared" si="322"/>
        <v>1321980.0685677307</v>
      </c>
      <c r="AB486" s="106">
        <f t="shared" si="323"/>
        <v>452175</v>
      </c>
      <c r="AC486" s="107" t="str">
        <f t="shared" si="324"/>
        <v>0</v>
      </c>
      <c r="AD486" s="108">
        <f t="shared" si="325"/>
        <v>0</v>
      </c>
      <c r="AE486" s="106">
        <f t="shared" si="326"/>
        <v>452175</v>
      </c>
      <c r="AF486" s="109">
        <f t="shared" si="327"/>
        <v>869805.06856773072</v>
      </c>
      <c r="AG486" s="101">
        <f t="shared" si="328"/>
        <v>20</v>
      </c>
      <c r="AH486" s="70">
        <f t="shared" si="329"/>
        <v>1</v>
      </c>
      <c r="AI486" s="69">
        <f t="shared" si="330"/>
        <v>19</v>
      </c>
      <c r="AJ486" s="105">
        <f t="shared" si="331"/>
        <v>808545</v>
      </c>
      <c r="AK486" s="110">
        <f t="shared" si="332"/>
        <v>15</v>
      </c>
      <c r="AL486" s="111">
        <f t="shared" si="333"/>
        <v>19</v>
      </c>
      <c r="AM486" s="62">
        <f t="shared" si="334"/>
        <v>1260720</v>
      </c>
      <c r="AN486" s="62">
        <f t="shared" si="335"/>
        <v>4129.3</v>
      </c>
      <c r="AO486" s="62">
        <f t="shared" si="303"/>
        <v>1256590.7</v>
      </c>
      <c r="AP486" s="60">
        <f t="shared" si="336"/>
        <v>19</v>
      </c>
      <c r="AQ486" s="62">
        <f t="shared" si="337"/>
        <v>235790</v>
      </c>
      <c r="AR486" s="60">
        <f t="shared" si="338"/>
        <v>15</v>
      </c>
      <c r="AS486" s="62">
        <f t="shared" si="339"/>
        <v>452175</v>
      </c>
      <c r="AT486" s="112">
        <f t="shared" si="340"/>
        <v>19</v>
      </c>
      <c r="AU486" s="62">
        <f t="shared" si="341"/>
        <v>568625.69999999995</v>
      </c>
      <c r="AV486" s="113">
        <f t="shared" si="342"/>
        <v>34</v>
      </c>
      <c r="AW486" s="62">
        <f t="shared" si="343"/>
        <v>1794520.7</v>
      </c>
    </row>
    <row r="487" spans="2:49" s="114" customFormat="1" hidden="1" x14ac:dyDescent="0.25">
      <c r="B487" s="60" t="s">
        <v>945</v>
      </c>
      <c r="C487" s="2" t="str">
        <f t="shared" si="344"/>
        <v>06</v>
      </c>
      <c r="D487" s="60" t="s">
        <v>946</v>
      </c>
      <c r="E487" s="43">
        <v>244</v>
      </c>
      <c r="F487" s="60">
        <v>0</v>
      </c>
      <c r="G487" s="60">
        <v>6441.33</v>
      </c>
      <c r="H487" s="43">
        <f t="shared" si="304"/>
        <v>244</v>
      </c>
      <c r="I487" s="44">
        <f t="shared" si="305"/>
        <v>2.9008354168227055E-4</v>
      </c>
      <c r="J487" s="44">
        <f t="shared" si="306"/>
        <v>1.0154504979804866</v>
      </c>
      <c r="K487" s="45">
        <f t="shared" si="307"/>
        <v>0</v>
      </c>
      <c r="L487" s="44">
        <f t="shared" si="308"/>
        <v>2.9456547685720487E-4</v>
      </c>
      <c r="M487" s="44">
        <f t="shared" si="309"/>
        <v>3.0694070884428835E-4</v>
      </c>
      <c r="N487" s="62">
        <f t="shared" si="310"/>
        <v>522859.3242220736</v>
      </c>
      <c r="O487" s="101">
        <f t="shared" si="311"/>
        <v>522859.3242220736</v>
      </c>
      <c r="P487" s="102">
        <f t="shared" si="345"/>
        <v>3.1789486637602197E-4</v>
      </c>
      <c r="Q487" s="101">
        <f t="shared" si="312"/>
        <v>541519.22575820365</v>
      </c>
      <c r="R487" s="101">
        <f t="shared" si="313"/>
        <v>15.100084372266011</v>
      </c>
      <c r="S487" s="101">
        <f t="shared" si="314"/>
        <v>15</v>
      </c>
      <c r="T487" s="101">
        <f t="shared" si="315"/>
        <v>15</v>
      </c>
      <c r="U487" s="101">
        <f t="shared" si="316"/>
        <v>537930</v>
      </c>
      <c r="V487" s="103" t="str">
        <f t="shared" si="317"/>
        <v>N/D</v>
      </c>
      <c r="W487" s="104" t="str">
        <f t="shared" si="318"/>
        <v xml:space="preserve"> </v>
      </c>
      <c r="X487" s="70" t="str">
        <f t="shared" si="319"/>
        <v xml:space="preserve"> </v>
      </c>
      <c r="Y487" s="69">
        <f t="shared" si="320"/>
        <v>15</v>
      </c>
      <c r="Z487" s="105">
        <f t="shared" si="321"/>
        <v>537930</v>
      </c>
      <c r="AA487" s="62">
        <f t="shared" si="322"/>
        <v>1155116.9122856036</v>
      </c>
      <c r="AB487" s="106">
        <f t="shared" si="323"/>
        <v>452175</v>
      </c>
      <c r="AC487" s="107" t="str">
        <f t="shared" si="324"/>
        <v>0</v>
      </c>
      <c r="AD487" s="108">
        <f t="shared" si="325"/>
        <v>0</v>
      </c>
      <c r="AE487" s="106">
        <f t="shared" si="326"/>
        <v>452175</v>
      </c>
      <c r="AF487" s="109">
        <f t="shared" si="327"/>
        <v>702941.91228560358</v>
      </c>
      <c r="AG487" s="101">
        <f t="shared" si="328"/>
        <v>17</v>
      </c>
      <c r="AH487" s="70" t="str">
        <f t="shared" si="329"/>
        <v xml:space="preserve"> </v>
      </c>
      <c r="AI487" s="69">
        <f t="shared" si="330"/>
        <v>17</v>
      </c>
      <c r="AJ487" s="105">
        <f t="shared" si="331"/>
        <v>723435</v>
      </c>
      <c r="AK487" s="110">
        <f t="shared" si="332"/>
        <v>15</v>
      </c>
      <c r="AL487" s="111">
        <f t="shared" si="333"/>
        <v>17</v>
      </c>
      <c r="AM487" s="62">
        <f t="shared" si="334"/>
        <v>1175610</v>
      </c>
      <c r="AN487" s="62">
        <f t="shared" si="335"/>
        <v>3850.5</v>
      </c>
      <c r="AO487" s="62">
        <f t="shared" si="303"/>
        <v>1171759.5</v>
      </c>
      <c r="AP487" s="60">
        <f t="shared" si="336"/>
        <v>17</v>
      </c>
      <c r="AQ487" s="62">
        <f t="shared" si="337"/>
        <v>210970</v>
      </c>
      <c r="AR487" s="60">
        <f t="shared" si="338"/>
        <v>15</v>
      </c>
      <c r="AS487" s="62">
        <f t="shared" si="339"/>
        <v>452175</v>
      </c>
      <c r="AT487" s="112">
        <f t="shared" si="340"/>
        <v>17</v>
      </c>
      <c r="AU487" s="62">
        <f t="shared" si="341"/>
        <v>508614.5</v>
      </c>
      <c r="AV487" s="113">
        <f t="shared" si="342"/>
        <v>32</v>
      </c>
      <c r="AW487" s="62">
        <f t="shared" si="343"/>
        <v>1709689.5</v>
      </c>
    </row>
    <row r="488" spans="2:49" s="114" customFormat="1" hidden="1" x14ac:dyDescent="0.25">
      <c r="B488" s="60" t="s">
        <v>947</v>
      </c>
      <c r="C488" s="2" t="str">
        <f t="shared" si="344"/>
        <v>06</v>
      </c>
      <c r="D488" s="60" t="s">
        <v>948</v>
      </c>
      <c r="E488" s="43">
        <v>132</v>
      </c>
      <c r="F488" s="60">
        <v>0</v>
      </c>
      <c r="G488" s="60">
        <v>6693.8</v>
      </c>
      <c r="H488" s="43">
        <f t="shared" si="304"/>
        <v>132</v>
      </c>
      <c r="I488" s="44">
        <f t="shared" si="305"/>
        <v>1.5693044058221194E-4</v>
      </c>
      <c r="J488" s="44">
        <f t="shared" si="306"/>
        <v>0.97715075983098509</v>
      </c>
      <c r="K488" s="45">
        <f t="shared" si="307"/>
        <v>0</v>
      </c>
      <c r="L488" s="44">
        <f t="shared" si="308"/>
        <v>1.5334469925551964E-4</v>
      </c>
      <c r="M488" s="44">
        <f t="shared" si="309"/>
        <v>1.5978698926018484E-4</v>
      </c>
      <c r="N488" s="62">
        <f t="shared" si="310"/>
        <v>272189.75788070878</v>
      </c>
      <c r="O488" s="101">
        <f t="shared" si="311"/>
        <v>272189.75788070878</v>
      </c>
      <c r="P488" s="102">
        <f t="shared" si="345"/>
        <v>1.6548949727376161E-4</v>
      </c>
      <c r="Q488" s="101">
        <f t="shared" si="312"/>
        <v>281903.71696282679</v>
      </c>
      <c r="R488" s="101">
        <f t="shared" si="313"/>
        <v>7.8607918399092851</v>
      </c>
      <c r="S488" s="101">
        <f t="shared" si="314"/>
        <v>8</v>
      </c>
      <c r="T488" s="101">
        <f t="shared" si="315"/>
        <v>10</v>
      </c>
      <c r="U488" s="101">
        <f t="shared" si="316"/>
        <v>358620</v>
      </c>
      <c r="V488" s="103" t="str">
        <f t="shared" si="317"/>
        <v>N/D</v>
      </c>
      <c r="W488" s="104" t="str">
        <f t="shared" si="318"/>
        <v xml:space="preserve"> </v>
      </c>
      <c r="X488" s="70" t="str">
        <f t="shared" si="319"/>
        <v xml:space="preserve"> </v>
      </c>
      <c r="Y488" s="69">
        <f t="shared" si="320"/>
        <v>10</v>
      </c>
      <c r="Z488" s="105">
        <f t="shared" si="321"/>
        <v>358620</v>
      </c>
      <c r="AA488" s="62">
        <f t="shared" si="322"/>
        <v>601329.99090476369</v>
      </c>
      <c r="AB488" s="106">
        <f t="shared" si="323"/>
        <v>301450</v>
      </c>
      <c r="AC488" s="107" t="str">
        <f t="shared" si="324"/>
        <v>0</v>
      </c>
      <c r="AD488" s="108">
        <f t="shared" si="325"/>
        <v>0</v>
      </c>
      <c r="AE488" s="106">
        <f t="shared" si="326"/>
        <v>301450</v>
      </c>
      <c r="AF488" s="109">
        <f t="shared" si="327"/>
        <v>299879.99090476369</v>
      </c>
      <c r="AG488" s="101">
        <f t="shared" si="328"/>
        <v>7</v>
      </c>
      <c r="AH488" s="70" t="str">
        <f t="shared" si="329"/>
        <v xml:space="preserve"> </v>
      </c>
      <c r="AI488" s="69">
        <f t="shared" si="330"/>
        <v>7</v>
      </c>
      <c r="AJ488" s="105">
        <f t="shared" si="331"/>
        <v>297885</v>
      </c>
      <c r="AK488" s="110">
        <f t="shared" si="332"/>
        <v>10</v>
      </c>
      <c r="AL488" s="111">
        <f t="shared" si="333"/>
        <v>7</v>
      </c>
      <c r="AM488" s="62">
        <f t="shared" si="334"/>
        <v>599335</v>
      </c>
      <c r="AN488" s="62">
        <f t="shared" si="335"/>
        <v>1963</v>
      </c>
      <c r="AO488" s="62">
        <f t="shared" si="303"/>
        <v>597372</v>
      </c>
      <c r="AP488" s="60">
        <f t="shared" si="336"/>
        <v>7</v>
      </c>
      <c r="AQ488" s="62">
        <f t="shared" si="337"/>
        <v>86870</v>
      </c>
      <c r="AR488" s="60">
        <f t="shared" si="338"/>
        <v>10</v>
      </c>
      <c r="AS488" s="62">
        <f t="shared" si="339"/>
        <v>301450</v>
      </c>
      <c r="AT488" s="112">
        <f t="shared" si="340"/>
        <v>7</v>
      </c>
      <c r="AU488" s="62">
        <f t="shared" si="341"/>
        <v>209052</v>
      </c>
      <c r="AV488" s="113">
        <f t="shared" si="342"/>
        <v>17</v>
      </c>
      <c r="AW488" s="62">
        <f t="shared" si="343"/>
        <v>955992</v>
      </c>
    </row>
    <row r="489" spans="2:49" s="114" customFormat="1" hidden="1" x14ac:dyDescent="0.25">
      <c r="B489" s="60" t="s">
        <v>949</v>
      </c>
      <c r="C489" s="2" t="str">
        <f t="shared" si="344"/>
        <v>06</v>
      </c>
      <c r="D489" s="60" t="s">
        <v>950</v>
      </c>
      <c r="E489" s="43">
        <v>581</v>
      </c>
      <c r="F489" s="60">
        <v>110</v>
      </c>
      <c r="G489" s="60">
        <v>6265.92</v>
      </c>
      <c r="H489" s="43">
        <f t="shared" si="304"/>
        <v>471</v>
      </c>
      <c r="I489" s="44">
        <f t="shared" si="305"/>
        <v>5.5995634480471073E-4</v>
      </c>
      <c r="J489" s="44">
        <f t="shared" si="306"/>
        <v>1.0438773166840061</v>
      </c>
      <c r="K489" s="45">
        <f t="shared" si="307"/>
        <v>0.18932874354561102</v>
      </c>
      <c r="L489" s="44">
        <f t="shared" si="308"/>
        <v>5.8452572667492555E-4</v>
      </c>
      <c r="M489" s="44">
        <f t="shared" si="309"/>
        <v>6.0908271667659973E-4</v>
      </c>
      <c r="N489" s="62">
        <f t="shared" si="310"/>
        <v>1037544.2828550624</v>
      </c>
      <c r="O489" s="101">
        <f t="shared" si="311"/>
        <v>1037544.2828550624</v>
      </c>
      <c r="P489" s="102">
        <f t="shared" si="345"/>
        <v>6.3081977479917178E-4</v>
      </c>
      <c r="Q489" s="101">
        <f t="shared" si="312"/>
        <v>1074572.357636468</v>
      </c>
      <c r="R489" s="101">
        <f t="shared" si="313"/>
        <v>29.96409451889097</v>
      </c>
      <c r="S489" s="101">
        <f t="shared" si="314"/>
        <v>30</v>
      </c>
      <c r="T489" s="101">
        <f t="shared" si="315"/>
        <v>30</v>
      </c>
      <c r="U489" s="101">
        <f t="shared" si="316"/>
        <v>1075860</v>
      </c>
      <c r="V489" s="103" t="str">
        <f t="shared" si="317"/>
        <v>N/D</v>
      </c>
      <c r="W489" s="104" t="str">
        <f t="shared" si="318"/>
        <v xml:space="preserve"> </v>
      </c>
      <c r="X489" s="70" t="str">
        <f t="shared" si="319"/>
        <v xml:space="preserve"> </v>
      </c>
      <c r="Y489" s="69">
        <f t="shared" si="320"/>
        <v>30</v>
      </c>
      <c r="Z489" s="105">
        <f t="shared" si="321"/>
        <v>1075860</v>
      </c>
      <c r="AA489" s="62">
        <f t="shared" si="322"/>
        <v>2292174.7645110162</v>
      </c>
      <c r="AB489" s="106">
        <f t="shared" si="323"/>
        <v>904350</v>
      </c>
      <c r="AC489" s="107" t="str">
        <f t="shared" si="324"/>
        <v>0</v>
      </c>
      <c r="AD489" s="108">
        <f t="shared" si="325"/>
        <v>0</v>
      </c>
      <c r="AE489" s="106">
        <f t="shared" si="326"/>
        <v>904350</v>
      </c>
      <c r="AF489" s="109">
        <f t="shared" si="327"/>
        <v>1387824.7645110162</v>
      </c>
      <c r="AG489" s="101">
        <f t="shared" si="328"/>
        <v>33</v>
      </c>
      <c r="AH489" s="70" t="str">
        <f t="shared" si="329"/>
        <v xml:space="preserve"> </v>
      </c>
      <c r="AI489" s="69">
        <f t="shared" si="330"/>
        <v>33</v>
      </c>
      <c r="AJ489" s="105">
        <f t="shared" si="331"/>
        <v>1404315</v>
      </c>
      <c r="AK489" s="110">
        <f t="shared" si="332"/>
        <v>30</v>
      </c>
      <c r="AL489" s="111">
        <f t="shared" si="333"/>
        <v>33</v>
      </c>
      <c r="AM489" s="62">
        <f t="shared" si="334"/>
        <v>2308665</v>
      </c>
      <c r="AN489" s="62">
        <f t="shared" si="335"/>
        <v>7561.6</v>
      </c>
      <c r="AO489" s="62">
        <f t="shared" si="303"/>
        <v>2301103.4</v>
      </c>
      <c r="AP489" s="60">
        <f t="shared" si="336"/>
        <v>33</v>
      </c>
      <c r="AQ489" s="62">
        <f t="shared" si="337"/>
        <v>409530</v>
      </c>
      <c r="AR489" s="60">
        <f t="shared" si="338"/>
        <v>30</v>
      </c>
      <c r="AS489" s="62">
        <f t="shared" si="339"/>
        <v>904350</v>
      </c>
      <c r="AT489" s="112">
        <f t="shared" si="340"/>
        <v>33</v>
      </c>
      <c r="AU489" s="62">
        <f t="shared" si="341"/>
        <v>987223.39999999991</v>
      </c>
      <c r="AV489" s="113">
        <f t="shared" si="342"/>
        <v>63</v>
      </c>
      <c r="AW489" s="62">
        <f t="shared" si="343"/>
        <v>3376963.4</v>
      </c>
    </row>
    <row r="490" spans="2:49" s="114" customFormat="1" hidden="1" x14ac:dyDescent="0.25">
      <c r="B490" s="60" t="s">
        <v>951</v>
      </c>
      <c r="C490" s="2" t="str">
        <f t="shared" si="344"/>
        <v>06</v>
      </c>
      <c r="D490" s="60" t="s">
        <v>952</v>
      </c>
      <c r="E490" s="43">
        <v>134</v>
      </c>
      <c r="F490" s="60">
        <v>0</v>
      </c>
      <c r="G490" s="60">
        <v>5984.25</v>
      </c>
      <c r="H490" s="43">
        <f t="shared" si="304"/>
        <v>134</v>
      </c>
      <c r="I490" s="44">
        <f t="shared" si="305"/>
        <v>1.5930817453042726E-4</v>
      </c>
      <c r="J490" s="44">
        <f t="shared" si="306"/>
        <v>1.0930111135324641</v>
      </c>
      <c r="K490" s="45">
        <f t="shared" si="307"/>
        <v>0</v>
      </c>
      <c r="L490" s="44">
        <f t="shared" si="308"/>
        <v>1.7412560523832643E-4</v>
      </c>
      <c r="M490" s="44">
        <f t="shared" si="309"/>
        <v>1.814409389383452E-4</v>
      </c>
      <c r="N490" s="62">
        <f t="shared" si="310"/>
        <v>309076.26126467466</v>
      </c>
      <c r="O490" s="101">
        <f t="shared" si="311"/>
        <v>309076.26126467466</v>
      </c>
      <c r="P490" s="102">
        <f t="shared" si="345"/>
        <v>1.8791623716554964E-4</v>
      </c>
      <c r="Q490" s="101">
        <f t="shared" si="312"/>
        <v>320106.63279134646</v>
      </c>
      <c r="R490" s="101">
        <f t="shared" si="313"/>
        <v>8.9260675029654362</v>
      </c>
      <c r="S490" s="101">
        <f t="shared" si="314"/>
        <v>9</v>
      </c>
      <c r="T490" s="101">
        <f t="shared" si="315"/>
        <v>10</v>
      </c>
      <c r="U490" s="101">
        <f t="shared" si="316"/>
        <v>358620</v>
      </c>
      <c r="V490" s="103" t="str">
        <f t="shared" si="317"/>
        <v>N/D</v>
      </c>
      <c r="W490" s="104" t="str">
        <f t="shared" si="318"/>
        <v xml:space="preserve"> </v>
      </c>
      <c r="X490" s="70" t="str">
        <f t="shared" si="319"/>
        <v xml:space="preserve"> </v>
      </c>
      <c r="Y490" s="69">
        <f t="shared" si="320"/>
        <v>10</v>
      </c>
      <c r="Z490" s="105">
        <f t="shared" si="321"/>
        <v>358620</v>
      </c>
      <c r="AA490" s="62">
        <f t="shared" si="322"/>
        <v>682820.7895192724</v>
      </c>
      <c r="AB490" s="106">
        <f t="shared" si="323"/>
        <v>301450</v>
      </c>
      <c r="AC490" s="107" t="str">
        <f t="shared" si="324"/>
        <v>0</v>
      </c>
      <c r="AD490" s="108">
        <f t="shared" si="325"/>
        <v>0</v>
      </c>
      <c r="AE490" s="106">
        <f t="shared" si="326"/>
        <v>301450</v>
      </c>
      <c r="AF490" s="109">
        <f t="shared" si="327"/>
        <v>381370.7895192724</v>
      </c>
      <c r="AG490" s="101">
        <f t="shared" si="328"/>
        <v>9</v>
      </c>
      <c r="AH490" s="70" t="str">
        <f t="shared" si="329"/>
        <v xml:space="preserve"> </v>
      </c>
      <c r="AI490" s="69">
        <f t="shared" si="330"/>
        <v>9</v>
      </c>
      <c r="AJ490" s="105">
        <f t="shared" si="331"/>
        <v>382995</v>
      </c>
      <c r="AK490" s="110">
        <f t="shared" si="332"/>
        <v>10</v>
      </c>
      <c r="AL490" s="111">
        <f t="shared" si="333"/>
        <v>9</v>
      </c>
      <c r="AM490" s="62">
        <f t="shared" si="334"/>
        <v>684445</v>
      </c>
      <c r="AN490" s="62">
        <f t="shared" si="335"/>
        <v>2241.8000000000002</v>
      </c>
      <c r="AO490" s="62">
        <f t="shared" si="303"/>
        <v>682203.2</v>
      </c>
      <c r="AP490" s="60">
        <f t="shared" si="336"/>
        <v>9</v>
      </c>
      <c r="AQ490" s="62">
        <f t="shared" si="337"/>
        <v>111690</v>
      </c>
      <c r="AR490" s="60">
        <f t="shared" si="338"/>
        <v>10</v>
      </c>
      <c r="AS490" s="62">
        <f t="shared" si="339"/>
        <v>301450</v>
      </c>
      <c r="AT490" s="112">
        <f t="shared" si="340"/>
        <v>9</v>
      </c>
      <c r="AU490" s="62">
        <f t="shared" si="341"/>
        <v>269063.19999999995</v>
      </c>
      <c r="AV490" s="113">
        <f t="shared" si="342"/>
        <v>19</v>
      </c>
      <c r="AW490" s="62">
        <f t="shared" si="343"/>
        <v>1040823.2</v>
      </c>
    </row>
    <row r="491" spans="2:49" s="114" customFormat="1" hidden="1" x14ac:dyDescent="0.25">
      <c r="B491" s="60" t="s">
        <v>953</v>
      </c>
      <c r="C491" s="2" t="str">
        <f t="shared" si="344"/>
        <v>06</v>
      </c>
      <c r="D491" s="60" t="s">
        <v>954</v>
      </c>
      <c r="E491" s="43">
        <v>85</v>
      </c>
      <c r="F491" s="60">
        <v>0</v>
      </c>
      <c r="G491" s="60">
        <v>6724.57</v>
      </c>
      <c r="H491" s="43">
        <f t="shared" si="304"/>
        <v>85</v>
      </c>
      <c r="I491" s="44">
        <f t="shared" si="305"/>
        <v>1.0105369279915162E-4</v>
      </c>
      <c r="J491" s="44">
        <f t="shared" si="306"/>
        <v>0.97267955514726567</v>
      </c>
      <c r="K491" s="45">
        <f t="shared" si="307"/>
        <v>0</v>
      </c>
      <c r="L491" s="44">
        <f t="shared" si="308"/>
        <v>9.8292860957867242E-5</v>
      </c>
      <c r="M491" s="44">
        <f t="shared" si="309"/>
        <v>1.0242232300483148E-4</v>
      </c>
      <c r="N491" s="62">
        <f t="shared" si="310"/>
        <v>174471.69778554334</v>
      </c>
      <c r="O491" s="101">
        <f t="shared" si="311"/>
        <v>0</v>
      </c>
      <c r="P491" s="102">
        <f t="shared" si="345"/>
        <v>0</v>
      </c>
      <c r="Q491" s="101">
        <f t="shared" si="312"/>
        <v>0</v>
      </c>
      <c r="R491" s="101">
        <f t="shared" si="313"/>
        <v>0</v>
      </c>
      <c r="S491" s="101">
        <f t="shared" si="314"/>
        <v>0</v>
      </c>
      <c r="T491" s="101">
        <f t="shared" si="315"/>
        <v>0</v>
      </c>
      <c r="U491" s="101">
        <f t="shared" si="316"/>
        <v>0</v>
      </c>
      <c r="V491" s="103" t="str">
        <f t="shared" si="317"/>
        <v>N/D</v>
      </c>
      <c r="W491" s="104" t="str">
        <f t="shared" si="318"/>
        <v xml:space="preserve"> </v>
      </c>
      <c r="X491" s="70" t="str">
        <f t="shared" si="319"/>
        <v xml:space="preserve"> </v>
      </c>
      <c r="Y491" s="69">
        <f t="shared" si="320"/>
        <v>0</v>
      </c>
      <c r="Z491" s="105">
        <f t="shared" si="321"/>
        <v>0</v>
      </c>
      <c r="AA491" s="62">
        <f t="shared" si="322"/>
        <v>385448.24485460634</v>
      </c>
      <c r="AB491" s="106">
        <f t="shared" si="323"/>
        <v>0</v>
      </c>
      <c r="AC491" s="107">
        <f t="shared" si="324"/>
        <v>425550</v>
      </c>
      <c r="AD491" s="108">
        <f t="shared" si="325"/>
        <v>10</v>
      </c>
      <c r="AE491" s="106">
        <f t="shared" si="326"/>
        <v>425550</v>
      </c>
      <c r="AF491" s="109">
        <f t="shared" si="327"/>
        <v>0</v>
      </c>
      <c r="AG491" s="101">
        <f t="shared" si="328"/>
        <v>0</v>
      </c>
      <c r="AH491" s="70" t="str">
        <f t="shared" si="329"/>
        <v xml:space="preserve"> </v>
      </c>
      <c r="AI491" s="69">
        <f t="shared" si="330"/>
        <v>10</v>
      </c>
      <c r="AJ491" s="105">
        <f t="shared" si="331"/>
        <v>425550</v>
      </c>
      <c r="AK491" s="110">
        <f t="shared" si="332"/>
        <v>0</v>
      </c>
      <c r="AL491" s="111">
        <f t="shared" si="333"/>
        <v>10</v>
      </c>
      <c r="AM491" s="62">
        <f t="shared" si="334"/>
        <v>425550</v>
      </c>
      <c r="AN491" s="62">
        <f t="shared" si="335"/>
        <v>1393.8</v>
      </c>
      <c r="AO491" s="62">
        <f t="shared" si="303"/>
        <v>424156.2</v>
      </c>
      <c r="AP491" s="60">
        <f t="shared" si="336"/>
        <v>10</v>
      </c>
      <c r="AQ491" s="62">
        <f t="shared" si="337"/>
        <v>124100</v>
      </c>
      <c r="AR491" s="60">
        <f t="shared" si="338"/>
        <v>0</v>
      </c>
      <c r="AS491" s="62">
        <f t="shared" si="339"/>
        <v>0</v>
      </c>
      <c r="AT491" s="112">
        <f t="shared" si="340"/>
        <v>10</v>
      </c>
      <c r="AU491" s="62">
        <f t="shared" si="341"/>
        <v>300056.2</v>
      </c>
      <c r="AV491" s="113">
        <f t="shared" si="342"/>
        <v>10</v>
      </c>
      <c r="AW491" s="62">
        <f t="shared" si="343"/>
        <v>424156.2</v>
      </c>
    </row>
    <row r="492" spans="2:49" s="114" customFormat="1" hidden="1" x14ac:dyDescent="0.25">
      <c r="B492" s="60" t="s">
        <v>955</v>
      </c>
      <c r="C492" s="2" t="str">
        <f t="shared" si="344"/>
        <v>06</v>
      </c>
      <c r="D492" s="60" t="s">
        <v>956</v>
      </c>
      <c r="E492" s="43">
        <v>962</v>
      </c>
      <c r="F492" s="60">
        <v>330</v>
      </c>
      <c r="G492" s="60">
        <v>5675.79</v>
      </c>
      <c r="H492" s="43">
        <f t="shared" si="304"/>
        <v>632</v>
      </c>
      <c r="I492" s="44">
        <f t="shared" si="305"/>
        <v>7.5136392763604503E-4</v>
      </c>
      <c r="J492" s="44">
        <f t="shared" si="306"/>
        <v>1.1524125727267303</v>
      </c>
      <c r="K492" s="45">
        <f t="shared" si="307"/>
        <v>0.34303534303534305</v>
      </c>
      <c r="L492" s="44">
        <f t="shared" si="308"/>
        <v>8.6588123690111546E-4</v>
      </c>
      <c r="M492" s="44">
        <f t="shared" si="309"/>
        <v>9.0225848414081356E-4</v>
      </c>
      <c r="N492" s="62">
        <f t="shared" si="310"/>
        <v>1536955.6650461121</v>
      </c>
      <c r="O492" s="101">
        <f t="shared" si="311"/>
        <v>1536955.6650461121</v>
      </c>
      <c r="P492" s="102">
        <f t="shared" si="345"/>
        <v>9.3445845398787463E-4</v>
      </c>
      <c r="Q492" s="101">
        <f t="shared" si="312"/>
        <v>1591806.826814773</v>
      </c>
      <c r="R492" s="101">
        <f t="shared" si="313"/>
        <v>44.387006491962886</v>
      </c>
      <c r="S492" s="101">
        <f t="shared" si="314"/>
        <v>44</v>
      </c>
      <c r="T492" s="101">
        <f t="shared" si="315"/>
        <v>44</v>
      </c>
      <c r="U492" s="101">
        <f t="shared" si="316"/>
        <v>1577928</v>
      </c>
      <c r="V492" s="103">
        <f t="shared" si="317"/>
        <v>8.9660512695113501E-4</v>
      </c>
      <c r="W492" s="104">
        <f t="shared" si="318"/>
        <v>2.388837613334058E-3</v>
      </c>
      <c r="X492" s="70">
        <f t="shared" si="319"/>
        <v>4</v>
      </c>
      <c r="Y492" s="69">
        <f t="shared" si="320"/>
        <v>40</v>
      </c>
      <c r="Z492" s="105">
        <f t="shared" si="321"/>
        <v>1434480</v>
      </c>
      <c r="AA492" s="62">
        <f t="shared" si="322"/>
        <v>3395489.7615517764</v>
      </c>
      <c r="AB492" s="106">
        <f t="shared" si="323"/>
        <v>1205800</v>
      </c>
      <c r="AC492" s="107" t="str">
        <f t="shared" si="324"/>
        <v>0</v>
      </c>
      <c r="AD492" s="108">
        <f t="shared" si="325"/>
        <v>0</v>
      </c>
      <c r="AE492" s="106">
        <f t="shared" si="326"/>
        <v>1205800</v>
      </c>
      <c r="AF492" s="109">
        <f t="shared" si="327"/>
        <v>2189689.7615517764</v>
      </c>
      <c r="AG492" s="101">
        <f t="shared" si="328"/>
        <v>51</v>
      </c>
      <c r="AH492" s="70">
        <f t="shared" si="329"/>
        <v>1</v>
      </c>
      <c r="AI492" s="69">
        <f t="shared" si="330"/>
        <v>50</v>
      </c>
      <c r="AJ492" s="105">
        <f t="shared" si="331"/>
        <v>2127750</v>
      </c>
      <c r="AK492" s="110">
        <f t="shared" si="332"/>
        <v>40</v>
      </c>
      <c r="AL492" s="111">
        <f t="shared" si="333"/>
        <v>50</v>
      </c>
      <c r="AM492" s="62">
        <f t="shared" si="334"/>
        <v>3333550</v>
      </c>
      <c r="AN492" s="62">
        <f t="shared" si="335"/>
        <v>10918.5</v>
      </c>
      <c r="AO492" s="62">
        <f t="shared" ref="AO492:AO555" si="346">AM492-AN492</f>
        <v>3322631.5</v>
      </c>
      <c r="AP492" s="60">
        <f t="shared" si="336"/>
        <v>50</v>
      </c>
      <c r="AQ492" s="62">
        <f t="shared" si="337"/>
        <v>620500</v>
      </c>
      <c r="AR492" s="60">
        <f t="shared" si="338"/>
        <v>40</v>
      </c>
      <c r="AS492" s="62">
        <f t="shared" si="339"/>
        <v>1205800</v>
      </c>
      <c r="AT492" s="112">
        <f t="shared" si="340"/>
        <v>50</v>
      </c>
      <c r="AU492" s="62">
        <f t="shared" si="341"/>
        <v>1496331.5</v>
      </c>
      <c r="AV492" s="113">
        <f t="shared" si="342"/>
        <v>90</v>
      </c>
      <c r="AW492" s="62">
        <f t="shared" si="343"/>
        <v>4757111.5</v>
      </c>
    </row>
    <row r="493" spans="2:49" s="114" customFormat="1" hidden="1" x14ac:dyDescent="0.25">
      <c r="B493" s="60" t="s">
        <v>957</v>
      </c>
      <c r="C493" s="2" t="str">
        <f t="shared" si="344"/>
        <v>06</v>
      </c>
      <c r="D493" s="60" t="s">
        <v>958</v>
      </c>
      <c r="E493" s="43">
        <v>235</v>
      </c>
      <c r="F493" s="60">
        <v>18</v>
      </c>
      <c r="G493" s="60">
        <v>5809.03</v>
      </c>
      <c r="H493" s="43">
        <f t="shared" si="304"/>
        <v>217</v>
      </c>
      <c r="I493" s="44">
        <f t="shared" si="305"/>
        <v>2.5798413338136357E-4</v>
      </c>
      <c r="J493" s="44">
        <f t="shared" si="306"/>
        <v>1.1259800269849953</v>
      </c>
      <c r="K493" s="45">
        <f t="shared" si="307"/>
        <v>7.6595744680851063E-2</v>
      </c>
      <c r="L493" s="44">
        <f t="shared" si="308"/>
        <v>2.904849814664484E-4</v>
      </c>
      <c r="M493" s="44">
        <f t="shared" si="309"/>
        <v>3.0268878441296136E-4</v>
      </c>
      <c r="N493" s="62">
        <f t="shared" si="310"/>
        <v>515616.36729017063</v>
      </c>
      <c r="O493" s="101">
        <f t="shared" si="311"/>
        <v>515616.36729017063</v>
      </c>
      <c r="P493" s="102">
        <f t="shared" si="345"/>
        <v>3.1349119846886488E-4</v>
      </c>
      <c r="Q493" s="101">
        <f t="shared" si="312"/>
        <v>534017.78082213085</v>
      </c>
      <c r="R493" s="101">
        <f t="shared" si="313"/>
        <v>14.89090906313454</v>
      </c>
      <c r="S493" s="101">
        <f t="shared" si="314"/>
        <v>15</v>
      </c>
      <c r="T493" s="101">
        <f t="shared" si="315"/>
        <v>15</v>
      </c>
      <c r="U493" s="101">
        <f t="shared" si="316"/>
        <v>537930</v>
      </c>
      <c r="V493" s="103" t="str">
        <f t="shared" si="317"/>
        <v>N/D</v>
      </c>
      <c r="W493" s="104" t="str">
        <f t="shared" si="318"/>
        <v xml:space="preserve"> </v>
      </c>
      <c r="X493" s="70" t="str">
        <f t="shared" si="319"/>
        <v xml:space="preserve"> </v>
      </c>
      <c r="Y493" s="69">
        <f t="shared" si="320"/>
        <v>15</v>
      </c>
      <c r="Z493" s="105">
        <f t="shared" si="321"/>
        <v>537930</v>
      </c>
      <c r="AA493" s="62">
        <f t="shared" si="322"/>
        <v>1139115.548898912</v>
      </c>
      <c r="AB493" s="106">
        <f t="shared" si="323"/>
        <v>452175</v>
      </c>
      <c r="AC493" s="107" t="str">
        <f t="shared" si="324"/>
        <v>0</v>
      </c>
      <c r="AD493" s="108">
        <f t="shared" si="325"/>
        <v>0</v>
      </c>
      <c r="AE493" s="106">
        <f t="shared" si="326"/>
        <v>452175</v>
      </c>
      <c r="AF493" s="109">
        <f t="shared" si="327"/>
        <v>686940.54889891203</v>
      </c>
      <c r="AG493" s="101">
        <f t="shared" si="328"/>
        <v>16</v>
      </c>
      <c r="AH493" s="70" t="str">
        <f t="shared" si="329"/>
        <v xml:space="preserve"> </v>
      </c>
      <c r="AI493" s="69">
        <f t="shared" si="330"/>
        <v>16</v>
      </c>
      <c r="AJ493" s="105">
        <f t="shared" si="331"/>
        <v>680880</v>
      </c>
      <c r="AK493" s="110">
        <f t="shared" si="332"/>
        <v>15</v>
      </c>
      <c r="AL493" s="111">
        <f t="shared" si="333"/>
        <v>16</v>
      </c>
      <c r="AM493" s="62">
        <f t="shared" si="334"/>
        <v>1133055</v>
      </c>
      <c r="AN493" s="62">
        <f t="shared" si="335"/>
        <v>3711.1</v>
      </c>
      <c r="AO493" s="62">
        <f t="shared" si="346"/>
        <v>1129343.8999999999</v>
      </c>
      <c r="AP493" s="60">
        <f t="shared" si="336"/>
        <v>16</v>
      </c>
      <c r="AQ493" s="62">
        <f t="shared" si="337"/>
        <v>198560</v>
      </c>
      <c r="AR493" s="60">
        <f t="shared" si="338"/>
        <v>15</v>
      </c>
      <c r="AS493" s="62">
        <f t="shared" si="339"/>
        <v>452175</v>
      </c>
      <c r="AT493" s="112">
        <f t="shared" si="340"/>
        <v>16</v>
      </c>
      <c r="AU493" s="62">
        <f t="shared" si="341"/>
        <v>478608.89999999991</v>
      </c>
      <c r="AV493" s="113">
        <f t="shared" si="342"/>
        <v>31</v>
      </c>
      <c r="AW493" s="62">
        <f t="shared" si="343"/>
        <v>1667273.9</v>
      </c>
    </row>
    <row r="494" spans="2:49" s="114" customFormat="1" hidden="1" x14ac:dyDescent="0.25">
      <c r="B494" s="60" t="s">
        <v>959</v>
      </c>
      <c r="C494" s="2" t="str">
        <f t="shared" si="344"/>
        <v>06</v>
      </c>
      <c r="D494" s="60" t="s">
        <v>960</v>
      </c>
      <c r="E494" s="43">
        <v>293</v>
      </c>
      <c r="F494" s="60">
        <v>35</v>
      </c>
      <c r="G494" s="60">
        <v>6191.99</v>
      </c>
      <c r="H494" s="43">
        <f t="shared" si="304"/>
        <v>258</v>
      </c>
      <c r="I494" s="44">
        <f t="shared" si="305"/>
        <v>3.0672767931977786E-4</v>
      </c>
      <c r="J494" s="44">
        <f t="shared" si="306"/>
        <v>1.056340813883202</v>
      </c>
      <c r="K494" s="45">
        <f t="shared" si="307"/>
        <v>0.11945392491467577</v>
      </c>
      <c r="L494" s="44">
        <f t="shared" si="308"/>
        <v>3.2400896641315992E-4</v>
      </c>
      <c r="M494" s="44">
        <f t="shared" si="309"/>
        <v>3.3762117300314585E-4</v>
      </c>
      <c r="N494" s="62">
        <f t="shared" si="310"/>
        <v>575122.07821557438</v>
      </c>
      <c r="O494" s="101">
        <f t="shared" si="311"/>
        <v>575122.07821557438</v>
      </c>
      <c r="P494" s="102">
        <f t="shared" si="345"/>
        <v>3.4967026068868104E-4</v>
      </c>
      <c r="Q494" s="101">
        <f t="shared" si="312"/>
        <v>595647.14270921063</v>
      </c>
      <c r="R494" s="101">
        <f t="shared" si="313"/>
        <v>16.609423420590335</v>
      </c>
      <c r="S494" s="101">
        <f t="shared" si="314"/>
        <v>17</v>
      </c>
      <c r="T494" s="101">
        <f t="shared" si="315"/>
        <v>17</v>
      </c>
      <c r="U494" s="101">
        <f t="shared" si="316"/>
        <v>609654</v>
      </c>
      <c r="V494" s="103" t="str">
        <f t="shared" si="317"/>
        <v>N/D</v>
      </c>
      <c r="W494" s="104" t="str">
        <f t="shared" si="318"/>
        <v xml:space="preserve"> </v>
      </c>
      <c r="X494" s="70" t="str">
        <f t="shared" si="319"/>
        <v xml:space="preserve"> </v>
      </c>
      <c r="Y494" s="69">
        <f t="shared" si="320"/>
        <v>17</v>
      </c>
      <c r="Z494" s="105">
        <f t="shared" si="321"/>
        <v>609654</v>
      </c>
      <c r="AA494" s="62">
        <f t="shared" si="322"/>
        <v>1270577.397016051</v>
      </c>
      <c r="AB494" s="106">
        <f t="shared" si="323"/>
        <v>512465</v>
      </c>
      <c r="AC494" s="107" t="str">
        <f t="shared" si="324"/>
        <v>0</v>
      </c>
      <c r="AD494" s="108">
        <f t="shared" si="325"/>
        <v>0</v>
      </c>
      <c r="AE494" s="106">
        <f t="shared" si="326"/>
        <v>512465</v>
      </c>
      <c r="AF494" s="109">
        <f t="shared" si="327"/>
        <v>758112.39701605099</v>
      </c>
      <c r="AG494" s="101">
        <f t="shared" si="328"/>
        <v>18</v>
      </c>
      <c r="AH494" s="70" t="str">
        <f t="shared" si="329"/>
        <v xml:space="preserve"> </v>
      </c>
      <c r="AI494" s="69">
        <f t="shared" si="330"/>
        <v>18</v>
      </c>
      <c r="AJ494" s="105">
        <f t="shared" si="331"/>
        <v>765990</v>
      </c>
      <c r="AK494" s="110">
        <f t="shared" si="332"/>
        <v>17</v>
      </c>
      <c r="AL494" s="111">
        <f t="shared" si="333"/>
        <v>18</v>
      </c>
      <c r="AM494" s="62">
        <f t="shared" si="334"/>
        <v>1278455</v>
      </c>
      <c r="AN494" s="62">
        <f t="shared" si="335"/>
        <v>4187.3999999999996</v>
      </c>
      <c r="AO494" s="62">
        <f t="shared" si="346"/>
        <v>1274267.6000000001</v>
      </c>
      <c r="AP494" s="60">
        <f t="shared" si="336"/>
        <v>18</v>
      </c>
      <c r="AQ494" s="62">
        <f t="shared" si="337"/>
        <v>223380</v>
      </c>
      <c r="AR494" s="60">
        <f t="shared" si="338"/>
        <v>17</v>
      </c>
      <c r="AS494" s="62">
        <f t="shared" si="339"/>
        <v>512465</v>
      </c>
      <c r="AT494" s="112">
        <f t="shared" si="340"/>
        <v>18</v>
      </c>
      <c r="AU494" s="62">
        <f t="shared" si="341"/>
        <v>538422.60000000009</v>
      </c>
      <c r="AV494" s="113">
        <f t="shared" si="342"/>
        <v>35</v>
      </c>
      <c r="AW494" s="62">
        <f t="shared" si="343"/>
        <v>1883921.6</v>
      </c>
    </row>
    <row r="495" spans="2:49" s="114" customFormat="1" hidden="1" x14ac:dyDescent="0.25">
      <c r="B495" s="60" t="s">
        <v>961</v>
      </c>
      <c r="C495" s="2" t="str">
        <f t="shared" si="344"/>
        <v>06</v>
      </c>
      <c r="D495" s="60" t="s">
        <v>962</v>
      </c>
      <c r="E495" s="43">
        <v>72</v>
      </c>
      <c r="F495" s="60">
        <v>0</v>
      </c>
      <c r="G495" s="60">
        <v>6681.37</v>
      </c>
      <c r="H495" s="43">
        <f t="shared" si="304"/>
        <v>72</v>
      </c>
      <c r="I495" s="44">
        <f t="shared" si="305"/>
        <v>8.5598422135751962E-5</v>
      </c>
      <c r="J495" s="44">
        <f t="shared" si="306"/>
        <v>0.97896864807017847</v>
      </c>
      <c r="K495" s="45">
        <f t="shared" si="307"/>
        <v>0</v>
      </c>
      <c r="L495" s="44">
        <f t="shared" si="308"/>
        <v>8.3798171595177534E-5</v>
      </c>
      <c r="M495" s="44">
        <f t="shared" si="309"/>
        <v>8.7318685352078061E-5</v>
      </c>
      <c r="N495" s="62">
        <f t="shared" si="310"/>
        <v>148743.34846965017</v>
      </c>
      <c r="O495" s="101">
        <f t="shared" si="311"/>
        <v>0</v>
      </c>
      <c r="P495" s="102">
        <f t="shared" si="345"/>
        <v>0</v>
      </c>
      <c r="Q495" s="101">
        <f t="shared" si="312"/>
        <v>0</v>
      </c>
      <c r="R495" s="101">
        <f t="shared" si="313"/>
        <v>0</v>
      </c>
      <c r="S495" s="101">
        <f t="shared" si="314"/>
        <v>0</v>
      </c>
      <c r="T495" s="101">
        <f t="shared" si="315"/>
        <v>0</v>
      </c>
      <c r="U495" s="101">
        <f t="shared" si="316"/>
        <v>0</v>
      </c>
      <c r="V495" s="103" t="str">
        <f t="shared" si="317"/>
        <v>N/D</v>
      </c>
      <c r="W495" s="104" t="str">
        <f t="shared" si="318"/>
        <v xml:space="preserve"> </v>
      </c>
      <c r="X495" s="70" t="str">
        <f t="shared" si="319"/>
        <v xml:space="preserve"> </v>
      </c>
      <c r="Y495" s="69">
        <f t="shared" si="320"/>
        <v>0</v>
      </c>
      <c r="Z495" s="105">
        <f t="shared" si="321"/>
        <v>0</v>
      </c>
      <c r="AA495" s="62">
        <f t="shared" si="322"/>
        <v>328608.38364681933</v>
      </c>
      <c r="AB495" s="106">
        <f t="shared" si="323"/>
        <v>0</v>
      </c>
      <c r="AC495" s="107">
        <f t="shared" si="324"/>
        <v>425550</v>
      </c>
      <c r="AD495" s="108">
        <f t="shared" si="325"/>
        <v>10</v>
      </c>
      <c r="AE495" s="106">
        <f t="shared" si="326"/>
        <v>425550</v>
      </c>
      <c r="AF495" s="109">
        <f t="shared" si="327"/>
        <v>0</v>
      </c>
      <c r="AG495" s="101">
        <f t="shared" si="328"/>
        <v>0</v>
      </c>
      <c r="AH495" s="70" t="str">
        <f t="shared" si="329"/>
        <v xml:space="preserve"> </v>
      </c>
      <c r="AI495" s="69">
        <f t="shared" si="330"/>
        <v>10</v>
      </c>
      <c r="AJ495" s="105">
        <f t="shared" si="331"/>
        <v>425550</v>
      </c>
      <c r="AK495" s="110">
        <f t="shared" si="332"/>
        <v>0</v>
      </c>
      <c r="AL495" s="111">
        <f t="shared" si="333"/>
        <v>10</v>
      </c>
      <c r="AM495" s="62">
        <f t="shared" si="334"/>
        <v>425550</v>
      </c>
      <c r="AN495" s="62">
        <f t="shared" si="335"/>
        <v>1393.8</v>
      </c>
      <c r="AO495" s="62">
        <f t="shared" si="346"/>
        <v>424156.2</v>
      </c>
      <c r="AP495" s="60">
        <f t="shared" si="336"/>
        <v>10</v>
      </c>
      <c r="AQ495" s="62">
        <f t="shared" si="337"/>
        <v>124100</v>
      </c>
      <c r="AR495" s="60">
        <f t="shared" si="338"/>
        <v>0</v>
      </c>
      <c r="AS495" s="62">
        <f t="shared" si="339"/>
        <v>0</v>
      </c>
      <c r="AT495" s="112">
        <f t="shared" si="340"/>
        <v>10</v>
      </c>
      <c r="AU495" s="62">
        <f t="shared" si="341"/>
        <v>300056.2</v>
      </c>
      <c r="AV495" s="113">
        <f t="shared" si="342"/>
        <v>10</v>
      </c>
      <c r="AW495" s="62">
        <f t="shared" si="343"/>
        <v>424156.2</v>
      </c>
    </row>
    <row r="496" spans="2:49" s="114" customFormat="1" hidden="1" x14ac:dyDescent="0.25">
      <c r="B496" s="60" t="s">
        <v>963</v>
      </c>
      <c r="C496" s="2" t="str">
        <f t="shared" si="344"/>
        <v>06</v>
      </c>
      <c r="D496" s="60" t="s">
        <v>964</v>
      </c>
      <c r="E496" s="43">
        <v>187</v>
      </c>
      <c r="F496" s="60">
        <v>25</v>
      </c>
      <c r="G496" s="60">
        <v>6060.16</v>
      </c>
      <c r="H496" s="43">
        <f t="shared" si="304"/>
        <v>162</v>
      </c>
      <c r="I496" s="44">
        <f t="shared" si="305"/>
        <v>1.9259644980544193E-4</v>
      </c>
      <c r="J496" s="44">
        <f t="shared" si="306"/>
        <v>1.0793199777162068</v>
      </c>
      <c r="K496" s="45">
        <f t="shared" si="307"/>
        <v>0.13368983957219252</v>
      </c>
      <c r="L496" s="44">
        <f t="shared" si="308"/>
        <v>2.0787319591223012E-4</v>
      </c>
      <c r="M496" s="44">
        <f t="shared" si="309"/>
        <v>2.1660632733943178E-4</v>
      </c>
      <c r="N496" s="62">
        <f t="shared" si="310"/>
        <v>368978.87660895084</v>
      </c>
      <c r="O496" s="101">
        <f t="shared" si="311"/>
        <v>368978.87660895084</v>
      </c>
      <c r="P496" s="102">
        <f t="shared" si="345"/>
        <v>2.243366145371788E-4</v>
      </c>
      <c r="Q496" s="101">
        <f t="shared" si="312"/>
        <v>382147.06389657123</v>
      </c>
      <c r="R496" s="101">
        <f t="shared" si="313"/>
        <v>10.656044389508985</v>
      </c>
      <c r="S496" s="101">
        <f t="shared" si="314"/>
        <v>11</v>
      </c>
      <c r="T496" s="101">
        <f t="shared" si="315"/>
        <v>11</v>
      </c>
      <c r="U496" s="101">
        <f t="shared" si="316"/>
        <v>394482</v>
      </c>
      <c r="V496" s="103" t="str">
        <f t="shared" si="317"/>
        <v>N/D</v>
      </c>
      <c r="W496" s="104" t="str">
        <f t="shared" si="318"/>
        <v xml:space="preserve"> </v>
      </c>
      <c r="X496" s="70" t="str">
        <f t="shared" si="319"/>
        <v xml:space="preserve"> </v>
      </c>
      <c r="Y496" s="69">
        <f t="shared" si="320"/>
        <v>11</v>
      </c>
      <c r="Z496" s="105">
        <f t="shared" si="321"/>
        <v>394482</v>
      </c>
      <c r="AA496" s="62">
        <f t="shared" si="322"/>
        <v>815159.49109500169</v>
      </c>
      <c r="AB496" s="106">
        <f t="shared" si="323"/>
        <v>331595</v>
      </c>
      <c r="AC496" s="107" t="str">
        <f t="shared" si="324"/>
        <v>0</v>
      </c>
      <c r="AD496" s="108">
        <f t="shared" si="325"/>
        <v>0</v>
      </c>
      <c r="AE496" s="106">
        <f t="shared" si="326"/>
        <v>331595</v>
      </c>
      <c r="AF496" s="109">
        <f t="shared" si="327"/>
        <v>483564.49109500169</v>
      </c>
      <c r="AG496" s="101">
        <f t="shared" si="328"/>
        <v>11</v>
      </c>
      <c r="AH496" s="70" t="str">
        <f t="shared" si="329"/>
        <v xml:space="preserve"> </v>
      </c>
      <c r="AI496" s="69">
        <f t="shared" si="330"/>
        <v>11</v>
      </c>
      <c r="AJ496" s="105">
        <f t="shared" si="331"/>
        <v>468105</v>
      </c>
      <c r="AK496" s="110">
        <f t="shared" si="332"/>
        <v>11</v>
      </c>
      <c r="AL496" s="111">
        <f t="shared" si="333"/>
        <v>11</v>
      </c>
      <c r="AM496" s="62">
        <f t="shared" si="334"/>
        <v>799700</v>
      </c>
      <c r="AN496" s="62">
        <f t="shared" si="335"/>
        <v>2619.3000000000002</v>
      </c>
      <c r="AO496" s="62">
        <f t="shared" si="346"/>
        <v>797080.7</v>
      </c>
      <c r="AP496" s="60">
        <f t="shared" si="336"/>
        <v>11</v>
      </c>
      <c r="AQ496" s="62">
        <f t="shared" si="337"/>
        <v>136510</v>
      </c>
      <c r="AR496" s="60">
        <f t="shared" si="338"/>
        <v>11</v>
      </c>
      <c r="AS496" s="62">
        <f t="shared" si="339"/>
        <v>331595</v>
      </c>
      <c r="AT496" s="112">
        <f t="shared" si="340"/>
        <v>11</v>
      </c>
      <c r="AU496" s="62">
        <f t="shared" si="341"/>
        <v>328975.69999999995</v>
      </c>
      <c r="AV496" s="113">
        <f t="shared" si="342"/>
        <v>22</v>
      </c>
      <c r="AW496" s="62">
        <f t="shared" si="343"/>
        <v>1191562.7</v>
      </c>
    </row>
    <row r="497" spans="2:49" s="114" customFormat="1" hidden="1" x14ac:dyDescent="0.25">
      <c r="B497" s="60" t="s">
        <v>965</v>
      </c>
      <c r="C497" s="2" t="str">
        <f t="shared" si="344"/>
        <v>06</v>
      </c>
      <c r="D497" s="60" t="s">
        <v>966</v>
      </c>
      <c r="E497" s="43">
        <v>352</v>
      </c>
      <c r="F497" s="60">
        <v>36</v>
      </c>
      <c r="G497" s="60">
        <v>5830.9</v>
      </c>
      <c r="H497" s="43">
        <f t="shared" si="304"/>
        <v>316</v>
      </c>
      <c r="I497" s="44">
        <f t="shared" si="305"/>
        <v>3.7568196381802251E-4</v>
      </c>
      <c r="J497" s="44">
        <f t="shared" si="306"/>
        <v>1.1217568053227887</v>
      </c>
      <c r="K497" s="45">
        <f t="shared" si="307"/>
        <v>0.10227272727272728</v>
      </c>
      <c r="L497" s="44">
        <f t="shared" si="308"/>
        <v>4.2142379954989643E-4</v>
      </c>
      <c r="M497" s="44">
        <f t="shared" si="309"/>
        <v>4.3912858063948859E-4</v>
      </c>
      <c r="N497" s="62">
        <f t="shared" si="310"/>
        <v>748035.25991802919</v>
      </c>
      <c r="O497" s="101">
        <f t="shared" si="311"/>
        <v>748035.25991802919</v>
      </c>
      <c r="P497" s="102">
        <f t="shared" si="345"/>
        <v>4.5480028370919058E-4</v>
      </c>
      <c r="Q497" s="101">
        <f t="shared" si="312"/>
        <v>774731.28244070557</v>
      </c>
      <c r="R497" s="101">
        <f t="shared" si="313"/>
        <v>21.603125381760794</v>
      </c>
      <c r="S497" s="101">
        <f t="shared" si="314"/>
        <v>22</v>
      </c>
      <c r="T497" s="101">
        <f t="shared" si="315"/>
        <v>22</v>
      </c>
      <c r="U497" s="101">
        <f t="shared" si="316"/>
        <v>788964</v>
      </c>
      <c r="V497" s="103" t="str">
        <f t="shared" si="317"/>
        <v>N/D</v>
      </c>
      <c r="W497" s="104" t="str">
        <f t="shared" si="318"/>
        <v xml:space="preserve"> </v>
      </c>
      <c r="X497" s="70" t="str">
        <f t="shared" si="319"/>
        <v xml:space="preserve"> </v>
      </c>
      <c r="Y497" s="69">
        <f t="shared" si="320"/>
        <v>22</v>
      </c>
      <c r="Z497" s="105">
        <f t="shared" si="321"/>
        <v>788964</v>
      </c>
      <c r="AA497" s="62">
        <f t="shared" si="322"/>
        <v>1652582.5201699529</v>
      </c>
      <c r="AB497" s="106">
        <f t="shared" si="323"/>
        <v>663190</v>
      </c>
      <c r="AC497" s="107" t="str">
        <f t="shared" si="324"/>
        <v>0</v>
      </c>
      <c r="AD497" s="108">
        <f t="shared" si="325"/>
        <v>0</v>
      </c>
      <c r="AE497" s="106">
        <f t="shared" si="326"/>
        <v>663190</v>
      </c>
      <c r="AF497" s="109">
        <f t="shared" si="327"/>
        <v>989392.52016995288</v>
      </c>
      <c r="AG497" s="101">
        <f t="shared" si="328"/>
        <v>23</v>
      </c>
      <c r="AH497" s="70" t="str">
        <f t="shared" si="329"/>
        <v xml:space="preserve"> </v>
      </c>
      <c r="AI497" s="69">
        <f t="shared" si="330"/>
        <v>23</v>
      </c>
      <c r="AJ497" s="105">
        <f t="shared" si="331"/>
        <v>978765</v>
      </c>
      <c r="AK497" s="110">
        <f t="shared" si="332"/>
        <v>22</v>
      </c>
      <c r="AL497" s="111">
        <f t="shared" si="333"/>
        <v>23</v>
      </c>
      <c r="AM497" s="62">
        <f t="shared" si="334"/>
        <v>1641955</v>
      </c>
      <c r="AN497" s="62">
        <f t="shared" si="335"/>
        <v>5377.9</v>
      </c>
      <c r="AO497" s="62">
        <f t="shared" si="346"/>
        <v>1636577.1</v>
      </c>
      <c r="AP497" s="60">
        <f t="shared" si="336"/>
        <v>23</v>
      </c>
      <c r="AQ497" s="62">
        <f t="shared" si="337"/>
        <v>285430</v>
      </c>
      <c r="AR497" s="60">
        <f t="shared" si="338"/>
        <v>22</v>
      </c>
      <c r="AS497" s="62">
        <f t="shared" si="339"/>
        <v>663190</v>
      </c>
      <c r="AT497" s="112">
        <f t="shared" si="340"/>
        <v>23</v>
      </c>
      <c r="AU497" s="62">
        <f t="shared" si="341"/>
        <v>687957.10000000009</v>
      </c>
      <c r="AV497" s="113">
        <f t="shared" si="342"/>
        <v>45</v>
      </c>
      <c r="AW497" s="62">
        <f t="shared" si="343"/>
        <v>2425541.1</v>
      </c>
    </row>
    <row r="498" spans="2:49" s="114" customFormat="1" hidden="1" x14ac:dyDescent="0.25">
      <c r="B498" s="60" t="s">
        <v>967</v>
      </c>
      <c r="C498" s="2" t="str">
        <f t="shared" si="344"/>
        <v>06</v>
      </c>
      <c r="D498" s="60" t="s">
        <v>968</v>
      </c>
      <c r="E498" s="43">
        <v>100</v>
      </c>
      <c r="F498" s="60">
        <v>0</v>
      </c>
      <c r="G498" s="60">
        <v>6379.31</v>
      </c>
      <c r="H498" s="43">
        <f t="shared" si="304"/>
        <v>100</v>
      </c>
      <c r="I498" s="44">
        <f t="shared" si="305"/>
        <v>1.1888669741076662E-4</v>
      </c>
      <c r="J498" s="44">
        <f t="shared" si="306"/>
        <v>1.0253227631447048</v>
      </c>
      <c r="K498" s="45">
        <f t="shared" si="307"/>
        <v>0</v>
      </c>
      <c r="L498" s="44">
        <f t="shared" si="308"/>
        <v>1.2189723709035565E-4</v>
      </c>
      <c r="M498" s="44">
        <f t="shared" si="309"/>
        <v>1.2701836195424778E-4</v>
      </c>
      <c r="N498" s="62">
        <f t="shared" si="310"/>
        <v>216369.9143891795</v>
      </c>
      <c r="O498" s="101">
        <f t="shared" si="311"/>
        <v>0</v>
      </c>
      <c r="P498" s="102">
        <f t="shared" si="345"/>
        <v>0</v>
      </c>
      <c r="Q498" s="101">
        <f t="shared" si="312"/>
        <v>0</v>
      </c>
      <c r="R498" s="101">
        <f t="shared" si="313"/>
        <v>0</v>
      </c>
      <c r="S498" s="101">
        <f t="shared" si="314"/>
        <v>0</v>
      </c>
      <c r="T498" s="101">
        <f t="shared" si="315"/>
        <v>0</v>
      </c>
      <c r="U498" s="101">
        <f t="shared" si="316"/>
        <v>0</v>
      </c>
      <c r="V498" s="103" t="str">
        <f t="shared" si="317"/>
        <v>N/D</v>
      </c>
      <c r="W498" s="104" t="str">
        <f t="shared" si="318"/>
        <v xml:space="preserve"> </v>
      </c>
      <c r="X498" s="70" t="str">
        <f t="shared" si="319"/>
        <v xml:space="preserve"> </v>
      </c>
      <c r="Y498" s="69">
        <f t="shared" si="320"/>
        <v>0</v>
      </c>
      <c r="Z498" s="105">
        <f t="shared" si="321"/>
        <v>0</v>
      </c>
      <c r="AA498" s="62">
        <f t="shared" si="322"/>
        <v>478011.07457074971</v>
      </c>
      <c r="AB498" s="106">
        <f t="shared" si="323"/>
        <v>0</v>
      </c>
      <c r="AC498" s="107">
        <f t="shared" si="324"/>
        <v>425550</v>
      </c>
      <c r="AD498" s="108">
        <f t="shared" si="325"/>
        <v>10</v>
      </c>
      <c r="AE498" s="106">
        <f t="shared" si="326"/>
        <v>425550</v>
      </c>
      <c r="AF498" s="109">
        <f t="shared" si="327"/>
        <v>52461.074570749712</v>
      </c>
      <c r="AG498" s="101">
        <f t="shared" si="328"/>
        <v>1</v>
      </c>
      <c r="AH498" s="70" t="str">
        <f t="shared" si="329"/>
        <v xml:space="preserve"> </v>
      </c>
      <c r="AI498" s="69">
        <f t="shared" si="330"/>
        <v>11</v>
      </c>
      <c r="AJ498" s="105">
        <f t="shared" si="331"/>
        <v>468105</v>
      </c>
      <c r="AK498" s="110">
        <f t="shared" si="332"/>
        <v>0</v>
      </c>
      <c r="AL498" s="111">
        <f t="shared" si="333"/>
        <v>11</v>
      </c>
      <c r="AM498" s="62">
        <f t="shared" si="334"/>
        <v>468105</v>
      </c>
      <c r="AN498" s="62">
        <f t="shared" si="335"/>
        <v>1533.2</v>
      </c>
      <c r="AO498" s="62">
        <f t="shared" si="346"/>
        <v>466571.8</v>
      </c>
      <c r="AP498" s="60">
        <f t="shared" si="336"/>
        <v>11</v>
      </c>
      <c r="AQ498" s="62">
        <f t="shared" si="337"/>
        <v>136510</v>
      </c>
      <c r="AR498" s="60">
        <f t="shared" si="338"/>
        <v>0</v>
      </c>
      <c r="AS498" s="62">
        <f t="shared" si="339"/>
        <v>0</v>
      </c>
      <c r="AT498" s="112">
        <f t="shared" si="340"/>
        <v>11</v>
      </c>
      <c r="AU498" s="62">
        <f t="shared" si="341"/>
        <v>330061.8</v>
      </c>
      <c r="AV498" s="113">
        <f t="shared" si="342"/>
        <v>11</v>
      </c>
      <c r="AW498" s="62">
        <f t="shared" si="343"/>
        <v>466571.8</v>
      </c>
    </row>
    <row r="499" spans="2:49" s="114" customFormat="1" hidden="1" x14ac:dyDescent="0.25">
      <c r="B499" s="60" t="s">
        <v>969</v>
      </c>
      <c r="C499" s="2" t="str">
        <f t="shared" si="344"/>
        <v>06</v>
      </c>
      <c r="D499" s="60" t="s">
        <v>970</v>
      </c>
      <c r="E499" s="43">
        <v>80</v>
      </c>
      <c r="F499" s="60">
        <v>0</v>
      </c>
      <c r="G499" s="60">
        <v>5882.42</v>
      </c>
      <c r="H499" s="43">
        <f t="shared" si="304"/>
        <v>80</v>
      </c>
      <c r="I499" s="44">
        <f t="shared" si="305"/>
        <v>9.5109357928613289E-5</v>
      </c>
      <c r="J499" s="44">
        <f t="shared" si="306"/>
        <v>1.1119321225204333</v>
      </c>
      <c r="K499" s="45">
        <f t="shared" si="307"/>
        <v>0</v>
      </c>
      <c r="L499" s="44">
        <f t="shared" si="308"/>
        <v>1.0575515023311857E-4</v>
      </c>
      <c r="M499" s="44">
        <f t="shared" si="309"/>
        <v>1.1019811663884622E-4</v>
      </c>
      <c r="N499" s="62">
        <f t="shared" si="310"/>
        <v>187717.40318604064</v>
      </c>
      <c r="O499" s="101">
        <f t="shared" si="311"/>
        <v>0</v>
      </c>
      <c r="P499" s="102">
        <f t="shared" si="345"/>
        <v>0</v>
      </c>
      <c r="Q499" s="101">
        <f t="shared" si="312"/>
        <v>0</v>
      </c>
      <c r="R499" s="101">
        <f t="shared" si="313"/>
        <v>0</v>
      </c>
      <c r="S499" s="101">
        <f t="shared" si="314"/>
        <v>0</v>
      </c>
      <c r="T499" s="101">
        <f t="shared" si="315"/>
        <v>0</v>
      </c>
      <c r="U499" s="101">
        <f t="shared" si="316"/>
        <v>0</v>
      </c>
      <c r="V499" s="103" t="str">
        <f t="shared" si="317"/>
        <v>N/D</v>
      </c>
      <c r="W499" s="104" t="str">
        <f t="shared" si="318"/>
        <v xml:space="preserve"> </v>
      </c>
      <c r="X499" s="70" t="str">
        <f t="shared" si="319"/>
        <v xml:space="preserve"> </v>
      </c>
      <c r="Y499" s="69">
        <f t="shared" si="320"/>
        <v>0</v>
      </c>
      <c r="Z499" s="105">
        <f t="shared" si="321"/>
        <v>0</v>
      </c>
      <c r="AA499" s="62">
        <f t="shared" si="322"/>
        <v>414711.06491817022</v>
      </c>
      <c r="AB499" s="106">
        <f t="shared" si="323"/>
        <v>0</v>
      </c>
      <c r="AC499" s="107">
        <f t="shared" si="324"/>
        <v>425550</v>
      </c>
      <c r="AD499" s="108">
        <f t="shared" si="325"/>
        <v>10</v>
      </c>
      <c r="AE499" s="106">
        <f t="shared" si="326"/>
        <v>425550</v>
      </c>
      <c r="AF499" s="109">
        <f t="shared" si="327"/>
        <v>0</v>
      </c>
      <c r="AG499" s="101">
        <f t="shared" si="328"/>
        <v>0</v>
      </c>
      <c r="AH499" s="70" t="str">
        <f t="shared" si="329"/>
        <v xml:space="preserve"> </v>
      </c>
      <c r="AI499" s="69">
        <f t="shared" si="330"/>
        <v>10</v>
      </c>
      <c r="AJ499" s="105">
        <f t="shared" si="331"/>
        <v>425550</v>
      </c>
      <c r="AK499" s="110">
        <f t="shared" si="332"/>
        <v>0</v>
      </c>
      <c r="AL499" s="111">
        <f t="shared" si="333"/>
        <v>10</v>
      </c>
      <c r="AM499" s="62">
        <f t="shared" si="334"/>
        <v>425550</v>
      </c>
      <c r="AN499" s="62">
        <f t="shared" si="335"/>
        <v>1393.8</v>
      </c>
      <c r="AO499" s="62">
        <f t="shared" si="346"/>
        <v>424156.2</v>
      </c>
      <c r="AP499" s="60">
        <f t="shared" si="336"/>
        <v>10</v>
      </c>
      <c r="AQ499" s="62">
        <f t="shared" si="337"/>
        <v>124100</v>
      </c>
      <c r="AR499" s="60">
        <f t="shared" si="338"/>
        <v>0</v>
      </c>
      <c r="AS499" s="62">
        <f t="shared" si="339"/>
        <v>0</v>
      </c>
      <c r="AT499" s="112">
        <f t="shared" si="340"/>
        <v>10</v>
      </c>
      <c r="AU499" s="62">
        <f t="shared" si="341"/>
        <v>300056.2</v>
      </c>
      <c r="AV499" s="113">
        <f t="shared" si="342"/>
        <v>10</v>
      </c>
      <c r="AW499" s="62">
        <f t="shared" si="343"/>
        <v>424156.2</v>
      </c>
    </row>
    <row r="500" spans="2:49" s="114" customFormat="1" hidden="1" x14ac:dyDescent="0.25">
      <c r="B500" s="60" t="s">
        <v>971</v>
      </c>
      <c r="C500" s="2" t="str">
        <f t="shared" si="344"/>
        <v>06</v>
      </c>
      <c r="D500" s="60" t="s">
        <v>972</v>
      </c>
      <c r="E500" s="43">
        <v>59</v>
      </c>
      <c r="F500" s="60">
        <v>0</v>
      </c>
      <c r="G500" s="60">
        <v>6394.22</v>
      </c>
      <c r="H500" s="43">
        <f t="shared" si="304"/>
        <v>59</v>
      </c>
      <c r="I500" s="44">
        <f t="shared" si="305"/>
        <v>7.0143151472352303E-5</v>
      </c>
      <c r="J500" s="44">
        <f t="shared" si="306"/>
        <v>1.0229319222917959</v>
      </c>
      <c r="K500" s="45">
        <f t="shared" si="307"/>
        <v>0</v>
      </c>
      <c r="L500" s="44">
        <f t="shared" si="308"/>
        <v>7.1751668771217954E-5</v>
      </c>
      <c r="M500" s="44">
        <f t="shared" si="309"/>
        <v>7.4766087011868206E-5</v>
      </c>
      <c r="N500" s="62">
        <f t="shared" si="310"/>
        <v>127360.57682588363</v>
      </c>
      <c r="O500" s="101">
        <f t="shared" si="311"/>
        <v>0</v>
      </c>
      <c r="P500" s="102">
        <f t="shared" si="345"/>
        <v>0</v>
      </c>
      <c r="Q500" s="101">
        <f t="shared" si="312"/>
        <v>0</v>
      </c>
      <c r="R500" s="101">
        <f t="shared" si="313"/>
        <v>0</v>
      </c>
      <c r="S500" s="101">
        <f t="shared" si="314"/>
        <v>0</v>
      </c>
      <c r="T500" s="101">
        <f t="shared" si="315"/>
        <v>0</v>
      </c>
      <c r="U500" s="101">
        <f t="shared" si="316"/>
        <v>0</v>
      </c>
      <c r="V500" s="103" t="str">
        <f t="shared" si="317"/>
        <v>N/D</v>
      </c>
      <c r="W500" s="104" t="str">
        <f t="shared" si="318"/>
        <v xml:space="preserve"> </v>
      </c>
      <c r="X500" s="70" t="str">
        <f t="shared" si="319"/>
        <v xml:space="preserve"> </v>
      </c>
      <c r="Y500" s="69">
        <f t="shared" si="320"/>
        <v>0</v>
      </c>
      <c r="Z500" s="105">
        <f t="shared" si="321"/>
        <v>0</v>
      </c>
      <c r="AA500" s="62">
        <f t="shared" si="322"/>
        <v>281368.90638588573</v>
      </c>
      <c r="AB500" s="106">
        <f t="shared" si="323"/>
        <v>0</v>
      </c>
      <c r="AC500" s="107">
        <f t="shared" si="324"/>
        <v>425550</v>
      </c>
      <c r="AD500" s="108">
        <f t="shared" si="325"/>
        <v>10</v>
      </c>
      <c r="AE500" s="106">
        <f t="shared" si="326"/>
        <v>425550</v>
      </c>
      <c r="AF500" s="109">
        <f t="shared" si="327"/>
        <v>0</v>
      </c>
      <c r="AG500" s="101">
        <f t="shared" si="328"/>
        <v>0</v>
      </c>
      <c r="AH500" s="70" t="str">
        <f t="shared" si="329"/>
        <v xml:space="preserve"> </v>
      </c>
      <c r="AI500" s="69">
        <f t="shared" si="330"/>
        <v>10</v>
      </c>
      <c r="AJ500" s="105">
        <f t="shared" si="331"/>
        <v>425550</v>
      </c>
      <c r="AK500" s="110">
        <f t="shared" si="332"/>
        <v>0</v>
      </c>
      <c r="AL500" s="111">
        <f t="shared" si="333"/>
        <v>10</v>
      </c>
      <c r="AM500" s="62">
        <f t="shared" si="334"/>
        <v>425550</v>
      </c>
      <c r="AN500" s="62">
        <f t="shared" si="335"/>
        <v>1393.8</v>
      </c>
      <c r="AO500" s="62">
        <f t="shared" si="346"/>
        <v>424156.2</v>
      </c>
      <c r="AP500" s="60">
        <f t="shared" si="336"/>
        <v>10</v>
      </c>
      <c r="AQ500" s="62">
        <f t="shared" si="337"/>
        <v>124100</v>
      </c>
      <c r="AR500" s="60">
        <f t="shared" si="338"/>
        <v>0</v>
      </c>
      <c r="AS500" s="62">
        <f t="shared" si="339"/>
        <v>0</v>
      </c>
      <c r="AT500" s="112">
        <f t="shared" si="340"/>
        <v>10</v>
      </c>
      <c r="AU500" s="62">
        <f t="shared" si="341"/>
        <v>300056.2</v>
      </c>
      <c r="AV500" s="113">
        <f t="shared" si="342"/>
        <v>10</v>
      </c>
      <c r="AW500" s="62">
        <f t="shared" si="343"/>
        <v>424156.2</v>
      </c>
    </row>
    <row r="501" spans="2:49" s="114" customFormat="1" hidden="1" x14ac:dyDescent="0.25">
      <c r="B501" s="60" t="s">
        <v>973</v>
      </c>
      <c r="C501" s="2" t="str">
        <f t="shared" si="344"/>
        <v>06</v>
      </c>
      <c r="D501" s="60" t="s">
        <v>974</v>
      </c>
      <c r="E501" s="43">
        <v>128</v>
      </c>
      <c r="F501" s="60">
        <v>0</v>
      </c>
      <c r="G501" s="60">
        <v>5908.66</v>
      </c>
      <c r="H501" s="43">
        <f t="shared" si="304"/>
        <v>128</v>
      </c>
      <c r="I501" s="44">
        <f t="shared" si="305"/>
        <v>1.5217497268578127E-4</v>
      </c>
      <c r="J501" s="44">
        <f t="shared" si="306"/>
        <v>1.1069940995346912</v>
      </c>
      <c r="K501" s="45">
        <f t="shared" si="307"/>
        <v>0</v>
      </c>
      <c r="L501" s="44">
        <f t="shared" si="308"/>
        <v>1.6845679686001267E-4</v>
      </c>
      <c r="M501" s="44">
        <f t="shared" si="309"/>
        <v>1.7553397359907174E-4</v>
      </c>
      <c r="N501" s="62">
        <f t="shared" si="310"/>
        <v>299014.01856925379</v>
      </c>
      <c r="O501" s="101">
        <f t="shared" si="311"/>
        <v>299014.01856925379</v>
      </c>
      <c r="P501" s="102">
        <f t="shared" si="345"/>
        <v>1.8179846294040199E-4</v>
      </c>
      <c r="Q501" s="101">
        <f t="shared" si="312"/>
        <v>309685.28689315007</v>
      </c>
      <c r="R501" s="101">
        <f t="shared" si="313"/>
        <v>8.6354717219661499</v>
      </c>
      <c r="S501" s="101">
        <f t="shared" si="314"/>
        <v>9</v>
      </c>
      <c r="T501" s="101">
        <f t="shared" si="315"/>
        <v>10</v>
      </c>
      <c r="U501" s="101">
        <f t="shared" si="316"/>
        <v>358620</v>
      </c>
      <c r="V501" s="103" t="str">
        <f t="shared" si="317"/>
        <v>N/D</v>
      </c>
      <c r="W501" s="104" t="str">
        <f t="shared" si="318"/>
        <v xml:space="preserve"> </v>
      </c>
      <c r="X501" s="70" t="str">
        <f t="shared" si="319"/>
        <v xml:space="preserve"> </v>
      </c>
      <c r="Y501" s="69">
        <f t="shared" si="320"/>
        <v>10</v>
      </c>
      <c r="Z501" s="105">
        <f t="shared" si="321"/>
        <v>358620</v>
      </c>
      <c r="AA501" s="62">
        <f t="shared" si="322"/>
        <v>660590.97324833553</v>
      </c>
      <c r="AB501" s="106">
        <f t="shared" si="323"/>
        <v>301450</v>
      </c>
      <c r="AC501" s="107" t="str">
        <f t="shared" si="324"/>
        <v>0</v>
      </c>
      <c r="AD501" s="108">
        <f t="shared" si="325"/>
        <v>0</v>
      </c>
      <c r="AE501" s="106">
        <f t="shared" si="326"/>
        <v>301450</v>
      </c>
      <c r="AF501" s="109">
        <f t="shared" si="327"/>
        <v>359140.97324833553</v>
      </c>
      <c r="AG501" s="101">
        <f t="shared" si="328"/>
        <v>8</v>
      </c>
      <c r="AH501" s="70" t="str">
        <f t="shared" si="329"/>
        <v xml:space="preserve"> </v>
      </c>
      <c r="AI501" s="69">
        <f t="shared" si="330"/>
        <v>8</v>
      </c>
      <c r="AJ501" s="105">
        <f t="shared" si="331"/>
        <v>340440</v>
      </c>
      <c r="AK501" s="110">
        <f t="shared" si="332"/>
        <v>10</v>
      </c>
      <c r="AL501" s="111">
        <f t="shared" si="333"/>
        <v>8</v>
      </c>
      <c r="AM501" s="62">
        <f t="shared" si="334"/>
        <v>641890</v>
      </c>
      <c r="AN501" s="62">
        <f t="shared" si="335"/>
        <v>2102.4</v>
      </c>
      <c r="AO501" s="62">
        <f t="shared" si="346"/>
        <v>639787.6</v>
      </c>
      <c r="AP501" s="60">
        <f t="shared" si="336"/>
        <v>8</v>
      </c>
      <c r="AQ501" s="62">
        <f t="shared" si="337"/>
        <v>99280</v>
      </c>
      <c r="AR501" s="60">
        <f t="shared" si="338"/>
        <v>10</v>
      </c>
      <c r="AS501" s="62">
        <f t="shared" si="339"/>
        <v>301450</v>
      </c>
      <c r="AT501" s="112">
        <f t="shared" si="340"/>
        <v>8</v>
      </c>
      <c r="AU501" s="62">
        <f t="shared" si="341"/>
        <v>239057.59999999998</v>
      </c>
      <c r="AV501" s="113">
        <f t="shared" si="342"/>
        <v>18</v>
      </c>
      <c r="AW501" s="62">
        <f t="shared" si="343"/>
        <v>998407.6</v>
      </c>
    </row>
    <row r="502" spans="2:49" s="114" customFormat="1" hidden="1" x14ac:dyDescent="0.25">
      <c r="B502" s="60" t="s">
        <v>975</v>
      </c>
      <c r="C502" s="2" t="str">
        <f t="shared" si="344"/>
        <v>06</v>
      </c>
      <c r="D502" s="60" t="s">
        <v>976</v>
      </c>
      <c r="E502" s="43">
        <v>119</v>
      </c>
      <c r="F502" s="60">
        <v>0</v>
      </c>
      <c r="G502" s="60">
        <v>5895.36</v>
      </c>
      <c r="H502" s="43">
        <f t="shared" si="304"/>
        <v>119</v>
      </c>
      <c r="I502" s="44">
        <f t="shared" si="305"/>
        <v>1.4147516991881227E-4</v>
      </c>
      <c r="J502" s="44">
        <f t="shared" si="306"/>
        <v>1.1094914909618154</v>
      </c>
      <c r="K502" s="45">
        <f t="shared" si="307"/>
        <v>0</v>
      </c>
      <c r="L502" s="44">
        <f t="shared" si="308"/>
        <v>1.5696549720729919E-4</v>
      </c>
      <c r="M502" s="44">
        <f t="shared" si="309"/>
        <v>1.6355990352616962E-4</v>
      </c>
      <c r="N502" s="62">
        <f t="shared" si="310"/>
        <v>278616.74311472476</v>
      </c>
      <c r="O502" s="101">
        <f t="shared" si="311"/>
        <v>278616.74311472476</v>
      </c>
      <c r="P502" s="102">
        <f t="shared" si="345"/>
        <v>1.6939706001103892E-4</v>
      </c>
      <c r="Q502" s="101">
        <f t="shared" si="312"/>
        <v>288560.06965016172</v>
      </c>
      <c r="R502" s="101">
        <f t="shared" si="313"/>
        <v>8.0464020314026463</v>
      </c>
      <c r="S502" s="101">
        <f t="shared" si="314"/>
        <v>8</v>
      </c>
      <c r="T502" s="101">
        <f t="shared" si="315"/>
        <v>10</v>
      </c>
      <c r="U502" s="101">
        <f t="shared" si="316"/>
        <v>358620</v>
      </c>
      <c r="V502" s="103" t="str">
        <f t="shared" si="317"/>
        <v>N/D</v>
      </c>
      <c r="W502" s="104" t="str">
        <f t="shared" si="318"/>
        <v xml:space="preserve"> </v>
      </c>
      <c r="X502" s="70" t="str">
        <f t="shared" si="319"/>
        <v xml:space="preserve"> </v>
      </c>
      <c r="Y502" s="69">
        <f t="shared" si="320"/>
        <v>10</v>
      </c>
      <c r="Z502" s="105">
        <f t="shared" si="321"/>
        <v>358620</v>
      </c>
      <c r="AA502" s="62">
        <f t="shared" si="322"/>
        <v>615528.68450149195</v>
      </c>
      <c r="AB502" s="106">
        <f t="shared" si="323"/>
        <v>301450</v>
      </c>
      <c r="AC502" s="107" t="str">
        <f t="shared" si="324"/>
        <v>0</v>
      </c>
      <c r="AD502" s="108">
        <f t="shared" si="325"/>
        <v>0</v>
      </c>
      <c r="AE502" s="106">
        <f t="shared" si="326"/>
        <v>301450</v>
      </c>
      <c r="AF502" s="109">
        <f t="shared" si="327"/>
        <v>314078.68450149195</v>
      </c>
      <c r="AG502" s="101">
        <f t="shared" si="328"/>
        <v>7</v>
      </c>
      <c r="AH502" s="70" t="str">
        <f t="shared" si="329"/>
        <v xml:space="preserve"> </v>
      </c>
      <c r="AI502" s="69">
        <f t="shared" si="330"/>
        <v>7</v>
      </c>
      <c r="AJ502" s="105">
        <f t="shared" si="331"/>
        <v>297885</v>
      </c>
      <c r="AK502" s="110">
        <f t="shared" si="332"/>
        <v>10</v>
      </c>
      <c r="AL502" s="111">
        <f t="shared" si="333"/>
        <v>7</v>
      </c>
      <c r="AM502" s="62">
        <f t="shared" si="334"/>
        <v>599335</v>
      </c>
      <c r="AN502" s="62">
        <f t="shared" si="335"/>
        <v>1963</v>
      </c>
      <c r="AO502" s="62">
        <f t="shared" si="346"/>
        <v>597372</v>
      </c>
      <c r="AP502" s="60">
        <f t="shared" si="336"/>
        <v>7</v>
      </c>
      <c r="AQ502" s="62">
        <f t="shared" si="337"/>
        <v>86870</v>
      </c>
      <c r="AR502" s="60">
        <f t="shared" si="338"/>
        <v>10</v>
      </c>
      <c r="AS502" s="62">
        <f t="shared" si="339"/>
        <v>301450</v>
      </c>
      <c r="AT502" s="112">
        <f t="shared" si="340"/>
        <v>7</v>
      </c>
      <c r="AU502" s="62">
        <f t="shared" si="341"/>
        <v>209052</v>
      </c>
      <c r="AV502" s="113">
        <f t="shared" si="342"/>
        <v>17</v>
      </c>
      <c r="AW502" s="62">
        <f t="shared" si="343"/>
        <v>955992</v>
      </c>
    </row>
    <row r="503" spans="2:49" s="114" customFormat="1" hidden="1" x14ac:dyDescent="0.25">
      <c r="B503" s="60" t="s">
        <v>977</v>
      </c>
      <c r="C503" s="2" t="str">
        <f t="shared" si="344"/>
        <v>06</v>
      </c>
      <c r="D503" s="60" t="s">
        <v>978</v>
      </c>
      <c r="E503" s="43">
        <v>97</v>
      </c>
      <c r="F503" s="60">
        <v>0</v>
      </c>
      <c r="G503" s="60">
        <v>6248.68</v>
      </c>
      <c r="H503" s="43">
        <f t="shared" si="304"/>
        <v>97</v>
      </c>
      <c r="I503" s="44">
        <f t="shared" si="305"/>
        <v>1.1532009648844362E-4</v>
      </c>
      <c r="J503" s="44">
        <f t="shared" si="306"/>
        <v>1.04675735613868</v>
      </c>
      <c r="K503" s="45">
        <f t="shared" si="307"/>
        <v>0</v>
      </c>
      <c r="L503" s="44">
        <f t="shared" si="308"/>
        <v>1.2071215930990073E-4</v>
      </c>
      <c r="M503" s="44">
        <f t="shared" si="309"/>
        <v>1.2578349689860928E-4</v>
      </c>
      <c r="N503" s="62">
        <f t="shared" si="310"/>
        <v>214266.37878802812</v>
      </c>
      <c r="O503" s="101">
        <f t="shared" si="311"/>
        <v>0</v>
      </c>
      <c r="P503" s="102">
        <f t="shared" si="345"/>
        <v>0</v>
      </c>
      <c r="Q503" s="101">
        <f t="shared" si="312"/>
        <v>0</v>
      </c>
      <c r="R503" s="101">
        <f t="shared" si="313"/>
        <v>0</v>
      </c>
      <c r="S503" s="101">
        <f t="shared" si="314"/>
        <v>0</v>
      </c>
      <c r="T503" s="101">
        <f t="shared" si="315"/>
        <v>0</v>
      </c>
      <c r="U503" s="101">
        <f t="shared" si="316"/>
        <v>0</v>
      </c>
      <c r="V503" s="103" t="str">
        <f t="shared" si="317"/>
        <v>N/D</v>
      </c>
      <c r="W503" s="104" t="str">
        <f t="shared" si="318"/>
        <v xml:space="preserve"> </v>
      </c>
      <c r="X503" s="70" t="str">
        <f t="shared" si="319"/>
        <v xml:space="preserve"> </v>
      </c>
      <c r="Y503" s="69">
        <f t="shared" si="320"/>
        <v>0</v>
      </c>
      <c r="Z503" s="105">
        <f t="shared" si="321"/>
        <v>0</v>
      </c>
      <c r="AA503" s="62">
        <f t="shared" si="322"/>
        <v>473363.87897545268</v>
      </c>
      <c r="AB503" s="106">
        <f t="shared" si="323"/>
        <v>0</v>
      </c>
      <c r="AC503" s="107">
        <f t="shared" si="324"/>
        <v>425550</v>
      </c>
      <c r="AD503" s="108">
        <f t="shared" si="325"/>
        <v>10</v>
      </c>
      <c r="AE503" s="106">
        <f t="shared" si="326"/>
        <v>425550</v>
      </c>
      <c r="AF503" s="109">
        <f t="shared" si="327"/>
        <v>47813.878975452681</v>
      </c>
      <c r="AG503" s="101">
        <f t="shared" si="328"/>
        <v>1</v>
      </c>
      <c r="AH503" s="70" t="str">
        <f t="shared" si="329"/>
        <v xml:space="preserve"> </v>
      </c>
      <c r="AI503" s="69">
        <f t="shared" si="330"/>
        <v>11</v>
      </c>
      <c r="AJ503" s="105">
        <f t="shared" si="331"/>
        <v>468105</v>
      </c>
      <c r="AK503" s="110">
        <f t="shared" si="332"/>
        <v>0</v>
      </c>
      <c r="AL503" s="111">
        <f t="shared" si="333"/>
        <v>11</v>
      </c>
      <c r="AM503" s="62">
        <f t="shared" si="334"/>
        <v>468105</v>
      </c>
      <c r="AN503" s="62">
        <f t="shared" si="335"/>
        <v>1533.2</v>
      </c>
      <c r="AO503" s="62">
        <f t="shared" si="346"/>
        <v>466571.8</v>
      </c>
      <c r="AP503" s="60">
        <f t="shared" si="336"/>
        <v>11</v>
      </c>
      <c r="AQ503" s="62">
        <f t="shared" si="337"/>
        <v>136510</v>
      </c>
      <c r="AR503" s="60">
        <f t="shared" si="338"/>
        <v>0</v>
      </c>
      <c r="AS503" s="62">
        <f t="shared" si="339"/>
        <v>0</v>
      </c>
      <c r="AT503" s="112">
        <f t="shared" si="340"/>
        <v>11</v>
      </c>
      <c r="AU503" s="62">
        <f t="shared" si="341"/>
        <v>330061.8</v>
      </c>
      <c r="AV503" s="113">
        <f t="shared" si="342"/>
        <v>11</v>
      </c>
      <c r="AW503" s="62">
        <f t="shared" si="343"/>
        <v>466571.8</v>
      </c>
    </row>
    <row r="504" spans="2:49" s="114" customFormat="1" hidden="1" x14ac:dyDescent="0.25">
      <c r="B504" s="60" t="s">
        <v>979</v>
      </c>
      <c r="C504" s="2" t="str">
        <f t="shared" si="344"/>
        <v>06</v>
      </c>
      <c r="D504" s="60" t="s">
        <v>980</v>
      </c>
      <c r="E504" s="43">
        <v>149</v>
      </c>
      <c r="F504" s="60">
        <v>0</v>
      </c>
      <c r="G504" s="60">
        <v>5775.5</v>
      </c>
      <c r="H504" s="43">
        <f t="shared" si="304"/>
        <v>149</v>
      </c>
      <c r="I504" s="44">
        <f t="shared" si="305"/>
        <v>1.7714117914204225E-4</v>
      </c>
      <c r="J504" s="44">
        <f t="shared" si="306"/>
        <v>1.132516969293853</v>
      </c>
      <c r="K504" s="45">
        <f t="shared" si="307"/>
        <v>0</v>
      </c>
      <c r="L504" s="44">
        <f t="shared" si="308"/>
        <v>2.0061539133908518E-4</v>
      </c>
      <c r="M504" s="44">
        <f t="shared" si="309"/>
        <v>2.0904360918215655E-4</v>
      </c>
      <c r="N504" s="62">
        <f t="shared" si="310"/>
        <v>356096.13544410607</v>
      </c>
      <c r="O504" s="101">
        <f t="shared" si="311"/>
        <v>356096.13544410607</v>
      </c>
      <c r="P504" s="102">
        <f t="shared" si="345"/>
        <v>2.1650399667720585E-4</v>
      </c>
      <c r="Q504" s="101">
        <f t="shared" si="312"/>
        <v>368804.56105106958</v>
      </c>
      <c r="R504" s="101">
        <f t="shared" si="313"/>
        <v>10.283993113910814</v>
      </c>
      <c r="S504" s="101">
        <f t="shared" si="314"/>
        <v>10</v>
      </c>
      <c r="T504" s="101">
        <f t="shared" si="315"/>
        <v>10</v>
      </c>
      <c r="U504" s="101">
        <f t="shared" si="316"/>
        <v>358620</v>
      </c>
      <c r="V504" s="103" t="str">
        <f t="shared" si="317"/>
        <v>N/D</v>
      </c>
      <c r="W504" s="104" t="str">
        <f t="shared" si="318"/>
        <v xml:space="preserve"> </v>
      </c>
      <c r="X504" s="70" t="str">
        <f t="shared" si="319"/>
        <v xml:space="preserve"> </v>
      </c>
      <c r="Y504" s="69">
        <f t="shared" si="320"/>
        <v>10</v>
      </c>
      <c r="Z504" s="105">
        <f t="shared" si="321"/>
        <v>358620</v>
      </c>
      <c r="AA504" s="62">
        <f t="shared" si="322"/>
        <v>786698.54279260582</v>
      </c>
      <c r="AB504" s="106">
        <f t="shared" si="323"/>
        <v>301450</v>
      </c>
      <c r="AC504" s="107" t="str">
        <f t="shared" si="324"/>
        <v>0</v>
      </c>
      <c r="AD504" s="108">
        <f t="shared" si="325"/>
        <v>0</v>
      </c>
      <c r="AE504" s="106">
        <f t="shared" si="326"/>
        <v>301450</v>
      </c>
      <c r="AF504" s="109">
        <f t="shared" si="327"/>
        <v>485248.54279260582</v>
      </c>
      <c r="AG504" s="101">
        <f t="shared" si="328"/>
        <v>11</v>
      </c>
      <c r="AH504" s="70" t="str">
        <f t="shared" si="329"/>
        <v xml:space="preserve"> </v>
      </c>
      <c r="AI504" s="69">
        <f t="shared" si="330"/>
        <v>11</v>
      </c>
      <c r="AJ504" s="105">
        <f t="shared" si="331"/>
        <v>468105</v>
      </c>
      <c r="AK504" s="110">
        <f t="shared" si="332"/>
        <v>10</v>
      </c>
      <c r="AL504" s="111">
        <f t="shared" si="333"/>
        <v>11</v>
      </c>
      <c r="AM504" s="62">
        <f t="shared" si="334"/>
        <v>769555</v>
      </c>
      <c r="AN504" s="62">
        <f t="shared" si="335"/>
        <v>2520.5</v>
      </c>
      <c r="AO504" s="62">
        <f t="shared" si="346"/>
        <v>767034.5</v>
      </c>
      <c r="AP504" s="60">
        <f t="shared" si="336"/>
        <v>11</v>
      </c>
      <c r="AQ504" s="62">
        <f t="shared" si="337"/>
        <v>136510</v>
      </c>
      <c r="AR504" s="60">
        <f t="shared" si="338"/>
        <v>10</v>
      </c>
      <c r="AS504" s="62">
        <f t="shared" si="339"/>
        <v>301450</v>
      </c>
      <c r="AT504" s="112">
        <f t="shared" si="340"/>
        <v>11</v>
      </c>
      <c r="AU504" s="62">
        <f t="shared" si="341"/>
        <v>329074.5</v>
      </c>
      <c r="AV504" s="113">
        <f t="shared" si="342"/>
        <v>21</v>
      </c>
      <c r="AW504" s="62">
        <f t="shared" si="343"/>
        <v>1125654.5</v>
      </c>
    </row>
    <row r="505" spans="2:49" s="114" customFormat="1" hidden="1" x14ac:dyDescent="0.25">
      <c r="B505" s="60" t="s">
        <v>981</v>
      </c>
      <c r="C505" s="2" t="str">
        <f t="shared" si="344"/>
        <v>06</v>
      </c>
      <c r="D505" s="60" t="s">
        <v>982</v>
      </c>
      <c r="E505" s="43">
        <v>97</v>
      </c>
      <c r="F505" s="60">
        <v>0</v>
      </c>
      <c r="G505" s="60">
        <v>6093.63</v>
      </c>
      <c r="H505" s="43">
        <f t="shared" si="304"/>
        <v>97</v>
      </c>
      <c r="I505" s="44">
        <f t="shared" si="305"/>
        <v>1.1532009648844362E-4</v>
      </c>
      <c r="J505" s="44">
        <f t="shared" si="306"/>
        <v>1.0733916821593448</v>
      </c>
      <c r="K505" s="45">
        <f t="shared" si="307"/>
        <v>0</v>
      </c>
      <c r="L505" s="44">
        <f t="shared" si="308"/>
        <v>1.2378363235650844E-4</v>
      </c>
      <c r="M505" s="44">
        <f t="shared" si="309"/>
        <v>1.2898400812002073E-4</v>
      </c>
      <c r="N505" s="62">
        <f t="shared" si="310"/>
        <v>219718.30186689636</v>
      </c>
      <c r="O505" s="101">
        <f t="shared" si="311"/>
        <v>0</v>
      </c>
      <c r="P505" s="102">
        <f t="shared" si="345"/>
        <v>0</v>
      </c>
      <c r="Q505" s="101">
        <f t="shared" si="312"/>
        <v>0</v>
      </c>
      <c r="R505" s="101">
        <f t="shared" si="313"/>
        <v>0</v>
      </c>
      <c r="S505" s="101">
        <f t="shared" si="314"/>
        <v>0</v>
      </c>
      <c r="T505" s="101">
        <f t="shared" si="315"/>
        <v>0</v>
      </c>
      <c r="U505" s="101">
        <f t="shared" si="316"/>
        <v>0</v>
      </c>
      <c r="V505" s="103" t="str">
        <f t="shared" si="317"/>
        <v>N/D</v>
      </c>
      <c r="W505" s="104" t="str">
        <f t="shared" si="318"/>
        <v xml:space="preserve"> </v>
      </c>
      <c r="X505" s="70" t="str">
        <f t="shared" si="319"/>
        <v xml:space="preserve"> </v>
      </c>
      <c r="Y505" s="69">
        <f t="shared" si="320"/>
        <v>0</v>
      </c>
      <c r="Z505" s="105">
        <f t="shared" si="321"/>
        <v>0</v>
      </c>
      <c r="AA505" s="62">
        <f t="shared" si="322"/>
        <v>485408.43524735369</v>
      </c>
      <c r="AB505" s="106">
        <f t="shared" si="323"/>
        <v>0</v>
      </c>
      <c r="AC505" s="107">
        <f t="shared" si="324"/>
        <v>425550</v>
      </c>
      <c r="AD505" s="108">
        <f t="shared" si="325"/>
        <v>10</v>
      </c>
      <c r="AE505" s="106">
        <f t="shared" si="326"/>
        <v>425550</v>
      </c>
      <c r="AF505" s="109">
        <f t="shared" si="327"/>
        <v>59858.435247353686</v>
      </c>
      <c r="AG505" s="101">
        <f t="shared" si="328"/>
        <v>1</v>
      </c>
      <c r="AH505" s="70" t="str">
        <f t="shared" si="329"/>
        <v xml:space="preserve"> </v>
      </c>
      <c r="AI505" s="69">
        <f t="shared" si="330"/>
        <v>11</v>
      </c>
      <c r="AJ505" s="105">
        <f t="shared" si="331"/>
        <v>468105</v>
      </c>
      <c r="AK505" s="110">
        <f t="shared" si="332"/>
        <v>0</v>
      </c>
      <c r="AL505" s="111">
        <f t="shared" si="333"/>
        <v>11</v>
      </c>
      <c r="AM505" s="62">
        <f t="shared" si="334"/>
        <v>468105</v>
      </c>
      <c r="AN505" s="62">
        <f t="shared" si="335"/>
        <v>1533.2</v>
      </c>
      <c r="AO505" s="62">
        <f t="shared" si="346"/>
        <v>466571.8</v>
      </c>
      <c r="AP505" s="60">
        <f t="shared" si="336"/>
        <v>11</v>
      </c>
      <c r="AQ505" s="62">
        <f t="shared" si="337"/>
        <v>136510</v>
      </c>
      <c r="AR505" s="60">
        <f t="shared" si="338"/>
        <v>0</v>
      </c>
      <c r="AS505" s="62">
        <f t="shared" si="339"/>
        <v>0</v>
      </c>
      <c r="AT505" s="112">
        <f t="shared" si="340"/>
        <v>11</v>
      </c>
      <c r="AU505" s="62">
        <f t="shared" si="341"/>
        <v>330061.8</v>
      </c>
      <c r="AV505" s="113">
        <f t="shared" si="342"/>
        <v>11</v>
      </c>
      <c r="AW505" s="62">
        <f t="shared" si="343"/>
        <v>466571.8</v>
      </c>
    </row>
    <row r="506" spans="2:49" s="114" customFormat="1" hidden="1" x14ac:dyDescent="0.25">
      <c r="B506" s="60" t="s">
        <v>983</v>
      </c>
      <c r="C506" s="2" t="str">
        <f t="shared" si="344"/>
        <v>06</v>
      </c>
      <c r="D506" s="60" t="s">
        <v>984</v>
      </c>
      <c r="E506" s="43">
        <v>80</v>
      </c>
      <c r="F506" s="60">
        <v>0</v>
      </c>
      <c r="G506" s="60">
        <v>6288.99</v>
      </c>
      <c r="H506" s="43">
        <f t="shared" si="304"/>
        <v>80</v>
      </c>
      <c r="I506" s="44">
        <f t="shared" si="305"/>
        <v>9.5109357928613289E-5</v>
      </c>
      <c r="J506" s="44">
        <f t="shared" si="306"/>
        <v>1.0400480452595167</v>
      </c>
      <c r="K506" s="45">
        <f t="shared" si="307"/>
        <v>0</v>
      </c>
      <c r="L506" s="44">
        <f t="shared" si="308"/>
        <v>9.8918301799541959E-5</v>
      </c>
      <c r="M506" s="44">
        <f t="shared" si="309"/>
        <v>1.0307403975498162E-4</v>
      </c>
      <c r="N506" s="62">
        <f t="shared" si="310"/>
        <v>175581.86717575148</v>
      </c>
      <c r="O506" s="101">
        <f t="shared" si="311"/>
        <v>0</v>
      </c>
      <c r="P506" s="102">
        <f t="shared" si="345"/>
        <v>0</v>
      </c>
      <c r="Q506" s="101">
        <f t="shared" si="312"/>
        <v>0</v>
      </c>
      <c r="R506" s="101">
        <f t="shared" si="313"/>
        <v>0</v>
      </c>
      <c r="S506" s="101">
        <f t="shared" si="314"/>
        <v>0</v>
      </c>
      <c r="T506" s="101">
        <f t="shared" si="315"/>
        <v>0</v>
      </c>
      <c r="U506" s="101">
        <f t="shared" si="316"/>
        <v>0</v>
      </c>
      <c r="V506" s="103" t="str">
        <f t="shared" si="317"/>
        <v>N/D</v>
      </c>
      <c r="W506" s="104" t="str">
        <f t="shared" si="318"/>
        <v xml:space="preserve"> </v>
      </c>
      <c r="X506" s="70" t="str">
        <f t="shared" si="319"/>
        <v xml:space="preserve"> </v>
      </c>
      <c r="Y506" s="69">
        <f t="shared" si="320"/>
        <v>0</v>
      </c>
      <c r="Z506" s="105">
        <f t="shared" si="321"/>
        <v>0</v>
      </c>
      <c r="AA506" s="62">
        <f t="shared" si="322"/>
        <v>387900.86524162756</v>
      </c>
      <c r="AB506" s="106">
        <f t="shared" si="323"/>
        <v>0</v>
      </c>
      <c r="AC506" s="107">
        <f t="shared" si="324"/>
        <v>425550</v>
      </c>
      <c r="AD506" s="108">
        <f t="shared" si="325"/>
        <v>10</v>
      </c>
      <c r="AE506" s="106">
        <f t="shared" si="326"/>
        <v>425550</v>
      </c>
      <c r="AF506" s="109">
        <f t="shared" si="327"/>
        <v>0</v>
      </c>
      <c r="AG506" s="101">
        <f t="shared" si="328"/>
        <v>0</v>
      </c>
      <c r="AH506" s="70" t="str">
        <f t="shared" si="329"/>
        <v xml:space="preserve"> </v>
      </c>
      <c r="AI506" s="69">
        <f t="shared" si="330"/>
        <v>10</v>
      </c>
      <c r="AJ506" s="105">
        <f t="shared" si="331"/>
        <v>425550</v>
      </c>
      <c r="AK506" s="110">
        <f t="shared" si="332"/>
        <v>0</v>
      </c>
      <c r="AL506" s="111">
        <f t="shared" si="333"/>
        <v>10</v>
      </c>
      <c r="AM506" s="62">
        <f t="shared" si="334"/>
        <v>425550</v>
      </c>
      <c r="AN506" s="62">
        <f t="shared" si="335"/>
        <v>1393.8</v>
      </c>
      <c r="AO506" s="62">
        <f t="shared" si="346"/>
        <v>424156.2</v>
      </c>
      <c r="AP506" s="60">
        <f t="shared" si="336"/>
        <v>10</v>
      </c>
      <c r="AQ506" s="62">
        <f t="shared" si="337"/>
        <v>124100</v>
      </c>
      <c r="AR506" s="60">
        <f t="shared" si="338"/>
        <v>0</v>
      </c>
      <c r="AS506" s="62">
        <f t="shared" si="339"/>
        <v>0</v>
      </c>
      <c r="AT506" s="112">
        <f t="shared" si="340"/>
        <v>10</v>
      </c>
      <c r="AU506" s="62">
        <f t="shared" si="341"/>
        <v>300056.2</v>
      </c>
      <c r="AV506" s="113">
        <f t="shared" si="342"/>
        <v>10</v>
      </c>
      <c r="AW506" s="62">
        <f t="shared" si="343"/>
        <v>424156.2</v>
      </c>
    </row>
    <row r="507" spans="2:49" s="114" customFormat="1" hidden="1" x14ac:dyDescent="0.25">
      <c r="B507" s="60" t="s">
        <v>985</v>
      </c>
      <c r="C507" s="2" t="str">
        <f t="shared" si="344"/>
        <v>06</v>
      </c>
      <c r="D507" s="60" t="s">
        <v>986</v>
      </c>
      <c r="E507" s="43">
        <v>277</v>
      </c>
      <c r="F507" s="60">
        <v>0</v>
      </c>
      <c r="G507" s="60">
        <v>6108.91</v>
      </c>
      <c r="H507" s="43">
        <f t="shared" si="304"/>
        <v>277</v>
      </c>
      <c r="I507" s="44">
        <f t="shared" si="305"/>
        <v>3.2931615182782355E-4</v>
      </c>
      <c r="J507" s="44">
        <f t="shared" si="306"/>
        <v>1.070706845600385</v>
      </c>
      <c r="K507" s="45">
        <f t="shared" si="307"/>
        <v>0</v>
      </c>
      <c r="L507" s="44">
        <f t="shared" si="308"/>
        <v>3.5260105812882643E-4</v>
      </c>
      <c r="M507" s="44">
        <f t="shared" si="309"/>
        <v>3.6741447054833618E-4</v>
      </c>
      <c r="N507" s="62">
        <f t="shared" si="310"/>
        <v>625873.58484849869</v>
      </c>
      <c r="O507" s="101">
        <f t="shared" si="311"/>
        <v>625873.58484849869</v>
      </c>
      <c r="P507" s="102">
        <f t="shared" si="345"/>
        <v>3.8052682701932722E-4</v>
      </c>
      <c r="Q507" s="101">
        <f t="shared" si="312"/>
        <v>648209.87862065947</v>
      </c>
      <c r="R507" s="101">
        <f t="shared" si="313"/>
        <v>18.075117913687453</v>
      </c>
      <c r="S507" s="101">
        <f t="shared" si="314"/>
        <v>18</v>
      </c>
      <c r="T507" s="101">
        <f t="shared" si="315"/>
        <v>18</v>
      </c>
      <c r="U507" s="101">
        <f t="shared" si="316"/>
        <v>645516</v>
      </c>
      <c r="V507" s="103" t="str">
        <f t="shared" si="317"/>
        <v>N/D</v>
      </c>
      <c r="W507" s="104" t="str">
        <f t="shared" si="318"/>
        <v xml:space="preserve"> </v>
      </c>
      <c r="X507" s="70" t="str">
        <f t="shared" si="319"/>
        <v xml:space="preserve"> </v>
      </c>
      <c r="Y507" s="69">
        <f t="shared" si="320"/>
        <v>18</v>
      </c>
      <c r="Z507" s="105">
        <f t="shared" si="321"/>
        <v>645516</v>
      </c>
      <c r="AA507" s="62">
        <f t="shared" si="322"/>
        <v>1382699.1875624629</v>
      </c>
      <c r="AB507" s="106">
        <f t="shared" si="323"/>
        <v>542610</v>
      </c>
      <c r="AC507" s="107" t="str">
        <f t="shared" si="324"/>
        <v>0</v>
      </c>
      <c r="AD507" s="108">
        <f t="shared" si="325"/>
        <v>0</v>
      </c>
      <c r="AE507" s="106">
        <f t="shared" si="326"/>
        <v>542610</v>
      </c>
      <c r="AF507" s="109">
        <f t="shared" si="327"/>
        <v>840089.18756246287</v>
      </c>
      <c r="AG507" s="101">
        <f t="shared" si="328"/>
        <v>20</v>
      </c>
      <c r="AH507" s="70" t="str">
        <f t="shared" si="329"/>
        <v xml:space="preserve"> </v>
      </c>
      <c r="AI507" s="69">
        <f t="shared" si="330"/>
        <v>20</v>
      </c>
      <c r="AJ507" s="105">
        <f t="shared" si="331"/>
        <v>851100</v>
      </c>
      <c r="AK507" s="110">
        <f t="shared" si="332"/>
        <v>18</v>
      </c>
      <c r="AL507" s="111">
        <f t="shared" si="333"/>
        <v>20</v>
      </c>
      <c r="AM507" s="62">
        <f t="shared" si="334"/>
        <v>1393710</v>
      </c>
      <c r="AN507" s="62">
        <f t="shared" si="335"/>
        <v>4564.8999999999996</v>
      </c>
      <c r="AO507" s="62">
        <f t="shared" si="346"/>
        <v>1389145.1</v>
      </c>
      <c r="AP507" s="60">
        <f t="shared" si="336"/>
        <v>20</v>
      </c>
      <c r="AQ507" s="62">
        <f t="shared" si="337"/>
        <v>248200</v>
      </c>
      <c r="AR507" s="60">
        <f t="shared" si="338"/>
        <v>18</v>
      </c>
      <c r="AS507" s="62">
        <f t="shared" si="339"/>
        <v>542610</v>
      </c>
      <c r="AT507" s="112">
        <f t="shared" si="340"/>
        <v>20</v>
      </c>
      <c r="AU507" s="62">
        <f t="shared" si="341"/>
        <v>598335.10000000009</v>
      </c>
      <c r="AV507" s="113">
        <f t="shared" si="342"/>
        <v>38</v>
      </c>
      <c r="AW507" s="62">
        <f t="shared" si="343"/>
        <v>2034661.1</v>
      </c>
    </row>
    <row r="508" spans="2:49" s="114" customFormat="1" hidden="1" x14ac:dyDescent="0.25">
      <c r="B508" s="60" t="s">
        <v>987</v>
      </c>
      <c r="C508" s="2" t="str">
        <f t="shared" si="344"/>
        <v>06</v>
      </c>
      <c r="D508" s="60" t="s">
        <v>988</v>
      </c>
      <c r="E508" s="43">
        <v>107</v>
      </c>
      <c r="F508" s="60">
        <v>0</v>
      </c>
      <c r="G508" s="60">
        <v>6212.22</v>
      </c>
      <c r="H508" s="43">
        <f t="shared" si="304"/>
        <v>107</v>
      </c>
      <c r="I508" s="44">
        <f t="shared" si="305"/>
        <v>1.2720876622952028E-4</v>
      </c>
      <c r="J508" s="44">
        <f t="shared" si="306"/>
        <v>1.0529008560798954</v>
      </c>
      <c r="K508" s="45">
        <f t="shared" si="307"/>
        <v>0</v>
      </c>
      <c r="L508" s="44">
        <f t="shared" si="308"/>
        <v>1.3393821886392918E-4</v>
      </c>
      <c r="M508" s="44">
        <f t="shared" si="309"/>
        <v>1.3956520729469288E-4</v>
      </c>
      <c r="N508" s="62">
        <f t="shared" si="310"/>
        <v>237742.88606349728</v>
      </c>
      <c r="O508" s="101">
        <f t="shared" si="311"/>
        <v>237742.88606349728</v>
      </c>
      <c r="P508" s="102">
        <f t="shared" si="345"/>
        <v>1.4454603656433105E-4</v>
      </c>
      <c r="Q508" s="101">
        <f t="shared" si="312"/>
        <v>246227.49872955354</v>
      </c>
      <c r="R508" s="101">
        <f t="shared" si="313"/>
        <v>6.8659723029823638</v>
      </c>
      <c r="S508" s="101">
        <f t="shared" si="314"/>
        <v>7</v>
      </c>
      <c r="T508" s="101">
        <f t="shared" si="315"/>
        <v>10</v>
      </c>
      <c r="U508" s="101">
        <f t="shared" si="316"/>
        <v>358620</v>
      </c>
      <c r="V508" s="103" t="str">
        <f t="shared" si="317"/>
        <v>N/D</v>
      </c>
      <c r="W508" s="104" t="str">
        <f t="shared" si="318"/>
        <v xml:space="preserve"> </v>
      </c>
      <c r="X508" s="70" t="str">
        <f t="shared" si="319"/>
        <v xml:space="preserve"> </v>
      </c>
      <c r="Y508" s="69">
        <f t="shared" si="320"/>
        <v>10</v>
      </c>
      <c r="Z508" s="105">
        <f t="shared" si="321"/>
        <v>358620</v>
      </c>
      <c r="AA508" s="62">
        <f t="shared" si="322"/>
        <v>525228.90143754147</v>
      </c>
      <c r="AB508" s="106">
        <f t="shared" si="323"/>
        <v>301450</v>
      </c>
      <c r="AC508" s="107" t="str">
        <f t="shared" si="324"/>
        <v>0</v>
      </c>
      <c r="AD508" s="108">
        <f t="shared" si="325"/>
        <v>0</v>
      </c>
      <c r="AE508" s="106">
        <f t="shared" si="326"/>
        <v>301450</v>
      </c>
      <c r="AF508" s="109">
        <f t="shared" si="327"/>
        <v>223778.90143754147</v>
      </c>
      <c r="AG508" s="101">
        <f t="shared" si="328"/>
        <v>5</v>
      </c>
      <c r="AH508" s="70" t="str">
        <f t="shared" si="329"/>
        <v xml:space="preserve"> </v>
      </c>
      <c r="AI508" s="69">
        <f t="shared" si="330"/>
        <v>5</v>
      </c>
      <c r="AJ508" s="105">
        <f t="shared" si="331"/>
        <v>212775</v>
      </c>
      <c r="AK508" s="110">
        <f t="shared" si="332"/>
        <v>10</v>
      </c>
      <c r="AL508" s="111">
        <f t="shared" si="333"/>
        <v>5</v>
      </c>
      <c r="AM508" s="62">
        <f t="shared" si="334"/>
        <v>514225</v>
      </c>
      <c r="AN508" s="62">
        <f t="shared" si="335"/>
        <v>1684.3</v>
      </c>
      <c r="AO508" s="62">
        <f t="shared" si="346"/>
        <v>512540.7</v>
      </c>
      <c r="AP508" s="60">
        <f t="shared" si="336"/>
        <v>5</v>
      </c>
      <c r="AQ508" s="62">
        <f t="shared" si="337"/>
        <v>62050</v>
      </c>
      <c r="AR508" s="60">
        <f t="shared" si="338"/>
        <v>10</v>
      </c>
      <c r="AS508" s="62">
        <f t="shared" si="339"/>
        <v>301450</v>
      </c>
      <c r="AT508" s="112">
        <f t="shared" si="340"/>
        <v>5</v>
      </c>
      <c r="AU508" s="62">
        <f t="shared" si="341"/>
        <v>149040.70000000001</v>
      </c>
      <c r="AV508" s="113">
        <f t="shared" si="342"/>
        <v>15</v>
      </c>
      <c r="AW508" s="62">
        <f t="shared" si="343"/>
        <v>871160.7</v>
      </c>
    </row>
    <row r="509" spans="2:49" s="114" customFormat="1" hidden="1" x14ac:dyDescent="0.25">
      <c r="B509" s="60" t="s">
        <v>989</v>
      </c>
      <c r="C509" s="2" t="str">
        <f t="shared" si="344"/>
        <v>06</v>
      </c>
      <c r="D509" s="60" t="s">
        <v>990</v>
      </c>
      <c r="E509" s="43">
        <v>68</v>
      </c>
      <c r="F509" s="60">
        <v>0</v>
      </c>
      <c r="G509" s="60">
        <v>5322.84</v>
      </c>
      <c r="H509" s="43">
        <f t="shared" si="304"/>
        <v>68</v>
      </c>
      <c r="I509" s="44">
        <f t="shared" si="305"/>
        <v>8.0842954239321305E-5</v>
      </c>
      <c r="J509" s="44">
        <f t="shared" si="306"/>
        <v>1.2288274222326141</v>
      </c>
      <c r="K509" s="45">
        <f t="shared" si="307"/>
        <v>0</v>
      </c>
      <c r="L509" s="44">
        <f t="shared" si="308"/>
        <v>9.9342039063574382E-5</v>
      </c>
      <c r="M509" s="44">
        <f t="shared" si="309"/>
        <v>1.0351557899295859E-4</v>
      </c>
      <c r="N509" s="62">
        <f t="shared" si="310"/>
        <v>176334.00887912937</v>
      </c>
      <c r="O509" s="101">
        <f t="shared" si="311"/>
        <v>0</v>
      </c>
      <c r="P509" s="102">
        <f t="shared" si="345"/>
        <v>0</v>
      </c>
      <c r="Q509" s="101">
        <f t="shared" si="312"/>
        <v>0</v>
      </c>
      <c r="R509" s="101">
        <f t="shared" si="313"/>
        <v>0</v>
      </c>
      <c r="S509" s="101">
        <f t="shared" si="314"/>
        <v>0</v>
      </c>
      <c r="T509" s="101">
        <f t="shared" si="315"/>
        <v>0</v>
      </c>
      <c r="U509" s="101">
        <f t="shared" si="316"/>
        <v>0</v>
      </c>
      <c r="V509" s="103" t="str">
        <f t="shared" si="317"/>
        <v>N/D</v>
      </c>
      <c r="W509" s="104" t="str">
        <f t="shared" si="318"/>
        <v xml:space="preserve"> </v>
      </c>
      <c r="X509" s="70" t="str">
        <f t="shared" si="319"/>
        <v xml:space="preserve"> </v>
      </c>
      <c r="Y509" s="69">
        <f t="shared" si="320"/>
        <v>0</v>
      </c>
      <c r="Z509" s="105">
        <f t="shared" si="321"/>
        <v>0</v>
      </c>
      <c r="AA509" s="62">
        <f t="shared" si="322"/>
        <v>389562.51984308229</v>
      </c>
      <c r="AB509" s="106">
        <f t="shared" si="323"/>
        <v>0</v>
      </c>
      <c r="AC509" s="107">
        <f t="shared" si="324"/>
        <v>425550</v>
      </c>
      <c r="AD509" s="108">
        <f t="shared" si="325"/>
        <v>10</v>
      </c>
      <c r="AE509" s="106">
        <f t="shared" si="326"/>
        <v>425550</v>
      </c>
      <c r="AF509" s="109">
        <f t="shared" si="327"/>
        <v>0</v>
      </c>
      <c r="AG509" s="101">
        <f t="shared" si="328"/>
        <v>0</v>
      </c>
      <c r="AH509" s="70" t="str">
        <f t="shared" si="329"/>
        <v xml:space="preserve"> </v>
      </c>
      <c r="AI509" s="69">
        <f t="shared" si="330"/>
        <v>10</v>
      </c>
      <c r="AJ509" s="105">
        <f t="shared" si="331"/>
        <v>425550</v>
      </c>
      <c r="AK509" s="110">
        <f t="shared" si="332"/>
        <v>0</v>
      </c>
      <c r="AL509" s="111">
        <f t="shared" si="333"/>
        <v>10</v>
      </c>
      <c r="AM509" s="62">
        <f t="shared" si="334"/>
        <v>425550</v>
      </c>
      <c r="AN509" s="62">
        <f t="shared" si="335"/>
        <v>1393.8</v>
      </c>
      <c r="AO509" s="62">
        <f t="shared" si="346"/>
        <v>424156.2</v>
      </c>
      <c r="AP509" s="60">
        <f t="shared" si="336"/>
        <v>10</v>
      </c>
      <c r="AQ509" s="62">
        <f t="shared" si="337"/>
        <v>124100</v>
      </c>
      <c r="AR509" s="60">
        <f t="shared" si="338"/>
        <v>0</v>
      </c>
      <c r="AS509" s="62">
        <f t="shared" si="339"/>
        <v>0</v>
      </c>
      <c r="AT509" s="112">
        <f t="shared" si="340"/>
        <v>10</v>
      </c>
      <c r="AU509" s="62">
        <f t="shared" si="341"/>
        <v>300056.2</v>
      </c>
      <c r="AV509" s="113">
        <f t="shared" si="342"/>
        <v>10</v>
      </c>
      <c r="AW509" s="62">
        <f t="shared" si="343"/>
        <v>424156.2</v>
      </c>
    </row>
    <row r="510" spans="2:49" s="114" customFormat="1" hidden="1" x14ac:dyDescent="0.25">
      <c r="B510" s="60" t="s">
        <v>991</v>
      </c>
      <c r="C510" s="2" t="str">
        <f t="shared" si="344"/>
        <v>06</v>
      </c>
      <c r="D510" s="60" t="s">
        <v>992</v>
      </c>
      <c r="E510" s="43">
        <v>230</v>
      </c>
      <c r="F510" s="60">
        <v>39</v>
      </c>
      <c r="G510" s="60">
        <v>5849.11</v>
      </c>
      <c r="H510" s="43">
        <f t="shared" si="304"/>
        <v>191</v>
      </c>
      <c r="I510" s="44">
        <f t="shared" si="305"/>
        <v>2.2707359205456423E-4</v>
      </c>
      <c r="J510" s="44">
        <f t="shared" si="306"/>
        <v>1.1182644464126419</v>
      </c>
      <c r="K510" s="45">
        <f t="shared" si="307"/>
        <v>0.16956521739130434</v>
      </c>
      <c r="L510" s="44">
        <f t="shared" si="308"/>
        <v>2.5392832471382733E-4</v>
      </c>
      <c r="M510" s="44">
        <f t="shared" si="309"/>
        <v>2.6459631595282925E-4</v>
      </c>
      <c r="N510" s="62">
        <f t="shared" si="310"/>
        <v>450727.6062261592</v>
      </c>
      <c r="O510" s="101">
        <f t="shared" si="311"/>
        <v>450727.6062261592</v>
      </c>
      <c r="P510" s="102">
        <f t="shared" si="345"/>
        <v>2.7403927885656724E-4</v>
      </c>
      <c r="Q510" s="101">
        <f t="shared" si="312"/>
        <v>466813.25749442179</v>
      </c>
      <c r="R510" s="101">
        <f t="shared" si="313"/>
        <v>13.016933174235174</v>
      </c>
      <c r="S510" s="101">
        <f t="shared" si="314"/>
        <v>13</v>
      </c>
      <c r="T510" s="101">
        <f t="shared" si="315"/>
        <v>13</v>
      </c>
      <c r="U510" s="101">
        <f t="shared" si="316"/>
        <v>466206</v>
      </c>
      <c r="V510" s="103" t="str">
        <f t="shared" si="317"/>
        <v>N/D</v>
      </c>
      <c r="W510" s="104" t="str">
        <f t="shared" si="318"/>
        <v xml:space="preserve"> </v>
      </c>
      <c r="X510" s="70" t="str">
        <f t="shared" si="319"/>
        <v xml:space="preserve"> </v>
      </c>
      <c r="Y510" s="69">
        <f t="shared" si="320"/>
        <v>13</v>
      </c>
      <c r="Z510" s="105">
        <f t="shared" si="321"/>
        <v>466206</v>
      </c>
      <c r="AA510" s="62">
        <f t="shared" si="322"/>
        <v>995761.30072935286</v>
      </c>
      <c r="AB510" s="106">
        <f t="shared" si="323"/>
        <v>391885</v>
      </c>
      <c r="AC510" s="107" t="str">
        <f t="shared" si="324"/>
        <v>0</v>
      </c>
      <c r="AD510" s="108">
        <f t="shared" si="325"/>
        <v>0</v>
      </c>
      <c r="AE510" s="106">
        <f t="shared" si="326"/>
        <v>391885</v>
      </c>
      <c r="AF510" s="109">
        <f t="shared" si="327"/>
        <v>603876.30072935286</v>
      </c>
      <c r="AG510" s="101">
        <f t="shared" si="328"/>
        <v>14</v>
      </c>
      <c r="AH510" s="70" t="str">
        <f t="shared" si="329"/>
        <v xml:space="preserve"> </v>
      </c>
      <c r="AI510" s="69">
        <f t="shared" si="330"/>
        <v>14</v>
      </c>
      <c r="AJ510" s="105">
        <f t="shared" si="331"/>
        <v>595770</v>
      </c>
      <c r="AK510" s="110">
        <f t="shared" si="332"/>
        <v>13</v>
      </c>
      <c r="AL510" s="111">
        <f t="shared" si="333"/>
        <v>14</v>
      </c>
      <c r="AM510" s="62">
        <f t="shared" si="334"/>
        <v>987655</v>
      </c>
      <c r="AN510" s="62">
        <f t="shared" si="335"/>
        <v>3234.9</v>
      </c>
      <c r="AO510" s="62">
        <f t="shared" si="346"/>
        <v>984420.1</v>
      </c>
      <c r="AP510" s="60">
        <f t="shared" si="336"/>
        <v>14</v>
      </c>
      <c r="AQ510" s="62">
        <f t="shared" si="337"/>
        <v>173740</v>
      </c>
      <c r="AR510" s="60">
        <f t="shared" si="338"/>
        <v>13</v>
      </c>
      <c r="AS510" s="62">
        <f t="shared" si="339"/>
        <v>391885</v>
      </c>
      <c r="AT510" s="112">
        <f t="shared" si="340"/>
        <v>14</v>
      </c>
      <c r="AU510" s="62">
        <f t="shared" si="341"/>
        <v>418795.1</v>
      </c>
      <c r="AV510" s="113">
        <f t="shared" si="342"/>
        <v>27</v>
      </c>
      <c r="AW510" s="62">
        <f t="shared" si="343"/>
        <v>1450626.1</v>
      </c>
    </row>
    <row r="511" spans="2:49" s="114" customFormat="1" hidden="1" x14ac:dyDescent="0.25">
      <c r="B511" s="60" t="s">
        <v>993</v>
      </c>
      <c r="C511" s="2" t="str">
        <f t="shared" si="344"/>
        <v>06</v>
      </c>
      <c r="D511" s="60" t="s">
        <v>994</v>
      </c>
      <c r="E511" s="43">
        <v>48</v>
      </c>
      <c r="F511" s="60">
        <v>0</v>
      </c>
      <c r="G511" s="60">
        <v>5998.9</v>
      </c>
      <c r="H511" s="43">
        <f t="shared" si="304"/>
        <v>48</v>
      </c>
      <c r="I511" s="44">
        <f t="shared" si="305"/>
        <v>5.7065614757167979E-5</v>
      </c>
      <c r="J511" s="44">
        <f t="shared" si="306"/>
        <v>1.0903418553662585</v>
      </c>
      <c r="K511" s="45">
        <f t="shared" si="307"/>
        <v>0</v>
      </c>
      <c r="L511" s="44">
        <f t="shared" si="308"/>
        <v>6.2221028271946673E-5</v>
      </c>
      <c r="M511" s="44">
        <f t="shared" si="309"/>
        <v>6.4835046953142937E-5</v>
      </c>
      <c r="N511" s="62">
        <f t="shared" si="310"/>
        <v>110443.50866155089</v>
      </c>
      <c r="O511" s="101">
        <f t="shared" si="311"/>
        <v>0</v>
      </c>
      <c r="P511" s="102">
        <f t="shared" si="345"/>
        <v>0</v>
      </c>
      <c r="Q511" s="101">
        <f t="shared" si="312"/>
        <v>0</v>
      </c>
      <c r="R511" s="101">
        <f t="shared" si="313"/>
        <v>0</v>
      </c>
      <c r="S511" s="101">
        <f t="shared" si="314"/>
        <v>0</v>
      </c>
      <c r="T511" s="101">
        <f t="shared" si="315"/>
        <v>0</v>
      </c>
      <c r="U511" s="101">
        <f t="shared" si="316"/>
        <v>0</v>
      </c>
      <c r="V511" s="103" t="str">
        <f t="shared" si="317"/>
        <v>N/D</v>
      </c>
      <c r="W511" s="104" t="str">
        <f t="shared" si="318"/>
        <v xml:space="preserve"> </v>
      </c>
      <c r="X511" s="70" t="str">
        <f t="shared" si="319"/>
        <v xml:space="preserve"> </v>
      </c>
      <c r="Y511" s="69">
        <f t="shared" si="320"/>
        <v>0</v>
      </c>
      <c r="Z511" s="105">
        <f t="shared" si="321"/>
        <v>0</v>
      </c>
      <c r="AA511" s="62">
        <f t="shared" si="322"/>
        <v>243995.19870268984</v>
      </c>
      <c r="AB511" s="106">
        <f t="shared" si="323"/>
        <v>0</v>
      </c>
      <c r="AC511" s="107">
        <f t="shared" si="324"/>
        <v>425550</v>
      </c>
      <c r="AD511" s="108">
        <f t="shared" si="325"/>
        <v>10</v>
      </c>
      <c r="AE511" s="106">
        <f t="shared" si="326"/>
        <v>425550</v>
      </c>
      <c r="AF511" s="109">
        <f t="shared" si="327"/>
        <v>0</v>
      </c>
      <c r="AG511" s="101">
        <f t="shared" si="328"/>
        <v>0</v>
      </c>
      <c r="AH511" s="70" t="str">
        <f t="shared" si="329"/>
        <v xml:space="preserve"> </v>
      </c>
      <c r="AI511" s="69">
        <f t="shared" si="330"/>
        <v>10</v>
      </c>
      <c r="AJ511" s="105">
        <f t="shared" si="331"/>
        <v>425550</v>
      </c>
      <c r="AK511" s="110">
        <f t="shared" si="332"/>
        <v>0</v>
      </c>
      <c r="AL511" s="111">
        <f t="shared" si="333"/>
        <v>10</v>
      </c>
      <c r="AM511" s="62">
        <f t="shared" si="334"/>
        <v>425550</v>
      </c>
      <c r="AN511" s="62">
        <f t="shared" si="335"/>
        <v>1393.8</v>
      </c>
      <c r="AO511" s="62">
        <f t="shared" si="346"/>
        <v>424156.2</v>
      </c>
      <c r="AP511" s="60">
        <f t="shared" si="336"/>
        <v>10</v>
      </c>
      <c r="AQ511" s="62">
        <f t="shared" si="337"/>
        <v>124100</v>
      </c>
      <c r="AR511" s="60">
        <f t="shared" si="338"/>
        <v>0</v>
      </c>
      <c r="AS511" s="62">
        <f t="shared" si="339"/>
        <v>0</v>
      </c>
      <c r="AT511" s="112">
        <f t="shared" si="340"/>
        <v>10</v>
      </c>
      <c r="AU511" s="62">
        <f t="shared" si="341"/>
        <v>300056.2</v>
      </c>
      <c r="AV511" s="113">
        <f t="shared" si="342"/>
        <v>10</v>
      </c>
      <c r="AW511" s="62">
        <f t="shared" si="343"/>
        <v>424156.2</v>
      </c>
    </row>
    <row r="512" spans="2:49" s="114" customFormat="1" hidden="1" x14ac:dyDescent="0.25">
      <c r="B512" s="60" t="s">
        <v>995</v>
      </c>
      <c r="C512" s="2" t="str">
        <f t="shared" si="344"/>
        <v>06</v>
      </c>
      <c r="D512" s="60" t="s">
        <v>996</v>
      </c>
      <c r="E512" s="43">
        <v>94</v>
      </c>
      <c r="F512" s="60">
        <v>0</v>
      </c>
      <c r="G512" s="60">
        <v>6055.37</v>
      </c>
      <c r="H512" s="43">
        <f t="shared" si="304"/>
        <v>94</v>
      </c>
      <c r="I512" s="44">
        <f t="shared" si="305"/>
        <v>1.1175349556612062E-4</v>
      </c>
      <c r="J512" s="44">
        <f t="shared" si="306"/>
        <v>1.0801737558822413</v>
      </c>
      <c r="K512" s="45">
        <f t="shared" si="307"/>
        <v>0</v>
      </c>
      <c r="L512" s="44">
        <f t="shared" si="308"/>
        <v>1.2071319303862592E-4</v>
      </c>
      <c r="M512" s="44">
        <f t="shared" si="309"/>
        <v>1.2578457405616029E-4</v>
      </c>
      <c r="N512" s="62">
        <f t="shared" si="310"/>
        <v>214268.21367617743</v>
      </c>
      <c r="O512" s="101">
        <f t="shared" si="311"/>
        <v>0</v>
      </c>
      <c r="P512" s="102">
        <f t="shared" si="345"/>
        <v>0</v>
      </c>
      <c r="Q512" s="101">
        <f t="shared" si="312"/>
        <v>0</v>
      </c>
      <c r="R512" s="101">
        <f t="shared" si="313"/>
        <v>0</v>
      </c>
      <c r="S512" s="101">
        <f t="shared" si="314"/>
        <v>0</v>
      </c>
      <c r="T512" s="101">
        <f t="shared" si="315"/>
        <v>0</v>
      </c>
      <c r="U512" s="101">
        <f t="shared" si="316"/>
        <v>0</v>
      </c>
      <c r="V512" s="103" t="str">
        <f t="shared" si="317"/>
        <v>N/D</v>
      </c>
      <c r="W512" s="104" t="str">
        <f t="shared" si="318"/>
        <v xml:space="preserve"> </v>
      </c>
      <c r="X512" s="70" t="str">
        <f t="shared" si="319"/>
        <v xml:space="preserve"> </v>
      </c>
      <c r="Y512" s="69">
        <f t="shared" si="320"/>
        <v>0</v>
      </c>
      <c r="Z512" s="105">
        <f t="shared" si="321"/>
        <v>0</v>
      </c>
      <c r="AA512" s="62">
        <f t="shared" si="322"/>
        <v>473367.93266682856</v>
      </c>
      <c r="AB512" s="106">
        <f t="shared" si="323"/>
        <v>0</v>
      </c>
      <c r="AC512" s="107">
        <f t="shared" si="324"/>
        <v>425550</v>
      </c>
      <c r="AD512" s="108">
        <f t="shared" si="325"/>
        <v>10</v>
      </c>
      <c r="AE512" s="106">
        <f t="shared" si="326"/>
        <v>425550</v>
      </c>
      <c r="AF512" s="109">
        <f t="shared" si="327"/>
        <v>47817.932666828565</v>
      </c>
      <c r="AG512" s="101">
        <f t="shared" si="328"/>
        <v>1</v>
      </c>
      <c r="AH512" s="70" t="str">
        <f t="shared" si="329"/>
        <v xml:space="preserve"> </v>
      </c>
      <c r="AI512" s="69">
        <f t="shared" si="330"/>
        <v>11</v>
      </c>
      <c r="AJ512" s="105">
        <f t="shared" si="331"/>
        <v>468105</v>
      </c>
      <c r="AK512" s="110">
        <f t="shared" si="332"/>
        <v>0</v>
      </c>
      <c r="AL512" s="111">
        <f t="shared" si="333"/>
        <v>11</v>
      </c>
      <c r="AM512" s="62">
        <f t="shared" si="334"/>
        <v>468105</v>
      </c>
      <c r="AN512" s="62">
        <f t="shared" si="335"/>
        <v>1533.2</v>
      </c>
      <c r="AO512" s="62">
        <f t="shared" si="346"/>
        <v>466571.8</v>
      </c>
      <c r="AP512" s="60">
        <f t="shared" si="336"/>
        <v>11</v>
      </c>
      <c r="AQ512" s="62">
        <f t="shared" si="337"/>
        <v>136510</v>
      </c>
      <c r="AR512" s="60">
        <f t="shared" si="338"/>
        <v>0</v>
      </c>
      <c r="AS512" s="62">
        <f t="shared" si="339"/>
        <v>0</v>
      </c>
      <c r="AT512" s="112">
        <f t="shared" si="340"/>
        <v>11</v>
      </c>
      <c r="AU512" s="62">
        <f t="shared" si="341"/>
        <v>330061.8</v>
      </c>
      <c r="AV512" s="113">
        <f t="shared" si="342"/>
        <v>11</v>
      </c>
      <c r="AW512" s="62">
        <f t="shared" si="343"/>
        <v>466571.8</v>
      </c>
    </row>
    <row r="513" spans="2:49" s="114" customFormat="1" hidden="1" x14ac:dyDescent="0.25">
      <c r="B513" s="60" t="s">
        <v>997</v>
      </c>
      <c r="C513" s="2" t="str">
        <f t="shared" si="344"/>
        <v>06</v>
      </c>
      <c r="D513" s="60" t="s">
        <v>998</v>
      </c>
      <c r="E513" s="43">
        <v>55</v>
      </c>
      <c r="F513" s="60">
        <v>0</v>
      </c>
      <c r="G513" s="60">
        <v>6532.35</v>
      </c>
      <c r="H513" s="43">
        <f t="shared" si="304"/>
        <v>55</v>
      </c>
      <c r="I513" s="44">
        <f t="shared" si="305"/>
        <v>6.5387683575921646E-5</v>
      </c>
      <c r="J513" s="44">
        <f t="shared" si="306"/>
        <v>1.0013014850944373</v>
      </c>
      <c r="K513" s="45">
        <f t="shared" si="307"/>
        <v>0</v>
      </c>
      <c r="L513" s="44">
        <f t="shared" si="308"/>
        <v>6.5472784671455483E-5</v>
      </c>
      <c r="M513" s="44">
        <f t="shared" si="309"/>
        <v>6.8223415559345995E-5</v>
      </c>
      <c r="N513" s="62">
        <f t="shared" si="310"/>
        <v>116215.43812090904</v>
      </c>
      <c r="O513" s="101">
        <f t="shared" si="311"/>
        <v>0</v>
      </c>
      <c r="P513" s="102">
        <f t="shared" si="345"/>
        <v>0</v>
      </c>
      <c r="Q513" s="101">
        <f t="shared" si="312"/>
        <v>0</v>
      </c>
      <c r="R513" s="101">
        <f t="shared" si="313"/>
        <v>0</v>
      </c>
      <c r="S513" s="101">
        <f t="shared" si="314"/>
        <v>0</v>
      </c>
      <c r="T513" s="101">
        <f t="shared" si="315"/>
        <v>0</v>
      </c>
      <c r="U513" s="101">
        <f t="shared" si="316"/>
        <v>0</v>
      </c>
      <c r="V513" s="103" t="str">
        <f t="shared" si="317"/>
        <v>N/D</v>
      </c>
      <c r="W513" s="104" t="str">
        <f t="shared" si="318"/>
        <v xml:space="preserve"> </v>
      </c>
      <c r="X513" s="70" t="str">
        <f t="shared" si="319"/>
        <v xml:space="preserve"> </v>
      </c>
      <c r="Y513" s="69">
        <f t="shared" si="320"/>
        <v>0</v>
      </c>
      <c r="Z513" s="105">
        <f t="shared" si="321"/>
        <v>0</v>
      </c>
      <c r="AA513" s="62">
        <f t="shared" si="322"/>
        <v>256746.72291992331</v>
      </c>
      <c r="AB513" s="106">
        <f t="shared" si="323"/>
        <v>0</v>
      </c>
      <c r="AC513" s="107">
        <f t="shared" si="324"/>
        <v>425550</v>
      </c>
      <c r="AD513" s="108">
        <f t="shared" si="325"/>
        <v>10</v>
      </c>
      <c r="AE513" s="106">
        <f t="shared" si="326"/>
        <v>425550</v>
      </c>
      <c r="AF513" s="109">
        <f t="shared" si="327"/>
        <v>0</v>
      </c>
      <c r="AG513" s="101">
        <f t="shared" si="328"/>
        <v>0</v>
      </c>
      <c r="AH513" s="70" t="str">
        <f t="shared" si="329"/>
        <v xml:space="preserve"> </v>
      </c>
      <c r="AI513" s="69">
        <f t="shared" si="330"/>
        <v>10</v>
      </c>
      <c r="AJ513" s="105">
        <f t="shared" si="331"/>
        <v>425550</v>
      </c>
      <c r="AK513" s="110">
        <f t="shared" si="332"/>
        <v>0</v>
      </c>
      <c r="AL513" s="111">
        <f t="shared" si="333"/>
        <v>10</v>
      </c>
      <c r="AM513" s="62">
        <f t="shared" si="334"/>
        <v>425550</v>
      </c>
      <c r="AN513" s="62">
        <f t="shared" si="335"/>
        <v>1393.8</v>
      </c>
      <c r="AO513" s="62">
        <f t="shared" si="346"/>
        <v>424156.2</v>
      </c>
      <c r="AP513" s="60">
        <f t="shared" si="336"/>
        <v>10</v>
      </c>
      <c r="AQ513" s="62">
        <f t="shared" si="337"/>
        <v>124100</v>
      </c>
      <c r="AR513" s="60">
        <f t="shared" si="338"/>
        <v>0</v>
      </c>
      <c r="AS513" s="62">
        <f t="shared" si="339"/>
        <v>0</v>
      </c>
      <c r="AT513" s="112">
        <f t="shared" si="340"/>
        <v>10</v>
      </c>
      <c r="AU513" s="62">
        <f t="shared" si="341"/>
        <v>300056.2</v>
      </c>
      <c r="AV513" s="113">
        <f t="shared" si="342"/>
        <v>10</v>
      </c>
      <c r="AW513" s="62">
        <f t="shared" si="343"/>
        <v>424156.2</v>
      </c>
    </row>
    <row r="514" spans="2:49" s="114" customFormat="1" hidden="1" x14ac:dyDescent="0.25">
      <c r="B514" s="60" t="s">
        <v>999</v>
      </c>
      <c r="C514" s="2" t="str">
        <f t="shared" si="344"/>
        <v>06</v>
      </c>
      <c r="D514" s="60" t="s">
        <v>1000</v>
      </c>
      <c r="E514" s="43">
        <v>129</v>
      </c>
      <c r="F514" s="60">
        <v>0</v>
      </c>
      <c r="G514" s="60">
        <v>8015.35</v>
      </c>
      <c r="H514" s="43">
        <f t="shared" si="304"/>
        <v>129</v>
      </c>
      <c r="I514" s="44">
        <f t="shared" si="305"/>
        <v>1.5336383965988893E-4</v>
      </c>
      <c r="J514" s="44">
        <f t="shared" si="306"/>
        <v>0.81604069144287494</v>
      </c>
      <c r="K514" s="45">
        <f t="shared" si="307"/>
        <v>0</v>
      </c>
      <c r="L514" s="44">
        <f t="shared" si="308"/>
        <v>1.2515113375838997E-4</v>
      </c>
      <c r="M514" s="44">
        <f t="shared" si="309"/>
        <v>1.3040896074555379E-4</v>
      </c>
      <c r="N514" s="62">
        <f t="shared" si="310"/>
        <v>222145.64286587949</v>
      </c>
      <c r="O514" s="101">
        <f t="shared" si="311"/>
        <v>222145.64286587949</v>
      </c>
      <c r="P514" s="102">
        <f t="shared" si="345"/>
        <v>1.3506302017265035E-4</v>
      </c>
      <c r="Q514" s="101">
        <f t="shared" si="312"/>
        <v>230073.61819409038</v>
      </c>
      <c r="R514" s="101">
        <f t="shared" si="313"/>
        <v>6.4155266910403874</v>
      </c>
      <c r="S514" s="101">
        <f t="shared" si="314"/>
        <v>6</v>
      </c>
      <c r="T514" s="101">
        <f t="shared" si="315"/>
        <v>10</v>
      </c>
      <c r="U514" s="101">
        <f t="shared" si="316"/>
        <v>358620</v>
      </c>
      <c r="V514" s="103" t="str">
        <f t="shared" si="317"/>
        <v>N/D</v>
      </c>
      <c r="W514" s="104" t="str">
        <f t="shared" si="318"/>
        <v xml:space="preserve"> </v>
      </c>
      <c r="X514" s="70" t="str">
        <f t="shared" si="319"/>
        <v xml:space="preserve"> </v>
      </c>
      <c r="Y514" s="69">
        <f t="shared" si="320"/>
        <v>10</v>
      </c>
      <c r="Z514" s="105">
        <f t="shared" si="321"/>
        <v>358620</v>
      </c>
      <c r="AA514" s="62">
        <f t="shared" si="322"/>
        <v>490770.9916940257</v>
      </c>
      <c r="AB514" s="106">
        <f t="shared" si="323"/>
        <v>301450</v>
      </c>
      <c r="AC514" s="107" t="str">
        <f t="shared" si="324"/>
        <v>0</v>
      </c>
      <c r="AD514" s="108">
        <f t="shared" si="325"/>
        <v>0</v>
      </c>
      <c r="AE514" s="106">
        <f t="shared" si="326"/>
        <v>301450</v>
      </c>
      <c r="AF514" s="109">
        <f t="shared" si="327"/>
        <v>189320.9916940257</v>
      </c>
      <c r="AG514" s="101">
        <f t="shared" si="328"/>
        <v>4</v>
      </c>
      <c r="AH514" s="70" t="str">
        <f t="shared" si="329"/>
        <v xml:space="preserve"> </v>
      </c>
      <c r="AI514" s="69">
        <f t="shared" si="330"/>
        <v>4</v>
      </c>
      <c r="AJ514" s="105">
        <f t="shared" si="331"/>
        <v>170220</v>
      </c>
      <c r="AK514" s="110">
        <f t="shared" si="332"/>
        <v>10</v>
      </c>
      <c r="AL514" s="111">
        <f t="shared" si="333"/>
        <v>4</v>
      </c>
      <c r="AM514" s="62">
        <f t="shared" si="334"/>
        <v>471670</v>
      </c>
      <c r="AN514" s="62">
        <f t="shared" si="335"/>
        <v>1544.9</v>
      </c>
      <c r="AO514" s="62">
        <f t="shared" si="346"/>
        <v>470125.1</v>
      </c>
      <c r="AP514" s="60">
        <f t="shared" si="336"/>
        <v>4</v>
      </c>
      <c r="AQ514" s="62">
        <f t="shared" si="337"/>
        <v>49640</v>
      </c>
      <c r="AR514" s="60">
        <f t="shared" si="338"/>
        <v>10</v>
      </c>
      <c r="AS514" s="62">
        <f t="shared" si="339"/>
        <v>301450</v>
      </c>
      <c r="AT514" s="112">
        <f t="shared" si="340"/>
        <v>4</v>
      </c>
      <c r="AU514" s="62">
        <f t="shared" si="341"/>
        <v>119035.09999999998</v>
      </c>
      <c r="AV514" s="113">
        <f t="shared" si="342"/>
        <v>14</v>
      </c>
      <c r="AW514" s="62">
        <f t="shared" si="343"/>
        <v>828745.1</v>
      </c>
    </row>
    <row r="515" spans="2:49" s="114" customFormat="1" hidden="1" x14ac:dyDescent="0.25">
      <c r="B515" s="60" t="s">
        <v>1001</v>
      </c>
      <c r="C515" s="2" t="str">
        <f t="shared" si="344"/>
        <v>06</v>
      </c>
      <c r="D515" s="60" t="s">
        <v>1002</v>
      </c>
      <c r="E515" s="43">
        <v>146</v>
      </c>
      <c r="F515" s="60">
        <v>15</v>
      </c>
      <c r="G515" s="60">
        <v>5950.43</v>
      </c>
      <c r="H515" s="43">
        <f t="shared" si="304"/>
        <v>131</v>
      </c>
      <c r="I515" s="44">
        <f t="shared" si="305"/>
        <v>1.5574157360810428E-4</v>
      </c>
      <c r="J515" s="44">
        <f t="shared" si="306"/>
        <v>1.0992233764881945</v>
      </c>
      <c r="K515" s="45">
        <f t="shared" si="307"/>
        <v>0.10273972602739725</v>
      </c>
      <c r="L515" s="44">
        <f t="shared" si="308"/>
        <v>1.7119477840108507E-4</v>
      </c>
      <c r="M515" s="44">
        <f t="shared" si="309"/>
        <v>1.7838698272962486E-4</v>
      </c>
      <c r="N515" s="62">
        <f t="shared" si="310"/>
        <v>303873.98788260145</v>
      </c>
      <c r="O515" s="101">
        <f t="shared" si="311"/>
        <v>303873.98788260145</v>
      </c>
      <c r="P515" s="102">
        <f t="shared" si="345"/>
        <v>1.8475329079540269E-4</v>
      </c>
      <c r="Q515" s="101">
        <f t="shared" si="312"/>
        <v>314718.6997020127</v>
      </c>
      <c r="R515" s="101">
        <f t="shared" si="313"/>
        <v>8.7758267721268393</v>
      </c>
      <c r="S515" s="101">
        <f t="shared" si="314"/>
        <v>9</v>
      </c>
      <c r="T515" s="101">
        <f t="shared" si="315"/>
        <v>10</v>
      </c>
      <c r="U515" s="101">
        <f t="shared" si="316"/>
        <v>358620</v>
      </c>
      <c r="V515" s="103" t="str">
        <f t="shared" si="317"/>
        <v>N/D</v>
      </c>
      <c r="W515" s="104" t="str">
        <f t="shared" si="318"/>
        <v xml:space="preserve"> </v>
      </c>
      <c r="X515" s="70" t="str">
        <f t="shared" si="319"/>
        <v xml:space="preserve"> </v>
      </c>
      <c r="Y515" s="69">
        <f t="shared" si="320"/>
        <v>10</v>
      </c>
      <c r="Z515" s="105">
        <f t="shared" si="321"/>
        <v>358620</v>
      </c>
      <c r="AA515" s="62">
        <f t="shared" si="322"/>
        <v>671327.76704155956</v>
      </c>
      <c r="AB515" s="106">
        <f t="shared" si="323"/>
        <v>301450</v>
      </c>
      <c r="AC515" s="107" t="str">
        <f t="shared" si="324"/>
        <v>0</v>
      </c>
      <c r="AD515" s="108">
        <f t="shared" si="325"/>
        <v>0</v>
      </c>
      <c r="AE515" s="106">
        <f t="shared" si="326"/>
        <v>301450</v>
      </c>
      <c r="AF515" s="109">
        <f t="shared" si="327"/>
        <v>369877.76704155956</v>
      </c>
      <c r="AG515" s="101">
        <f t="shared" si="328"/>
        <v>9</v>
      </c>
      <c r="AH515" s="70" t="str">
        <f t="shared" si="329"/>
        <v xml:space="preserve"> </v>
      </c>
      <c r="AI515" s="69">
        <f t="shared" si="330"/>
        <v>9</v>
      </c>
      <c r="AJ515" s="105">
        <f t="shared" si="331"/>
        <v>382995</v>
      </c>
      <c r="AK515" s="110">
        <f t="shared" si="332"/>
        <v>10</v>
      </c>
      <c r="AL515" s="111">
        <f t="shared" si="333"/>
        <v>9</v>
      </c>
      <c r="AM515" s="62">
        <f t="shared" si="334"/>
        <v>684445</v>
      </c>
      <c r="AN515" s="62">
        <f t="shared" si="335"/>
        <v>2241.8000000000002</v>
      </c>
      <c r="AO515" s="62">
        <f t="shared" si="346"/>
        <v>682203.2</v>
      </c>
      <c r="AP515" s="60">
        <f t="shared" si="336"/>
        <v>9</v>
      </c>
      <c r="AQ515" s="62">
        <f t="shared" si="337"/>
        <v>111690</v>
      </c>
      <c r="AR515" s="60">
        <f t="shared" si="338"/>
        <v>10</v>
      </c>
      <c r="AS515" s="62">
        <f t="shared" si="339"/>
        <v>301450</v>
      </c>
      <c r="AT515" s="112">
        <f t="shared" si="340"/>
        <v>9</v>
      </c>
      <c r="AU515" s="62">
        <f t="shared" si="341"/>
        <v>269063.19999999995</v>
      </c>
      <c r="AV515" s="113">
        <f t="shared" si="342"/>
        <v>19</v>
      </c>
      <c r="AW515" s="62">
        <f t="shared" si="343"/>
        <v>1040823.2</v>
      </c>
    </row>
    <row r="516" spans="2:49" s="114" customFormat="1" hidden="1" x14ac:dyDescent="0.25">
      <c r="B516" s="60" t="s">
        <v>1003</v>
      </c>
      <c r="C516" s="2" t="str">
        <f t="shared" si="344"/>
        <v>06</v>
      </c>
      <c r="D516" s="60" t="s">
        <v>1004</v>
      </c>
      <c r="E516" s="43">
        <v>74</v>
      </c>
      <c r="F516" s="60">
        <v>0</v>
      </c>
      <c r="G516" s="60">
        <v>7636.49</v>
      </c>
      <c r="H516" s="43">
        <f t="shared" si="304"/>
        <v>74</v>
      </c>
      <c r="I516" s="44">
        <f t="shared" si="305"/>
        <v>8.7976156083967297E-5</v>
      </c>
      <c r="J516" s="44">
        <f t="shared" si="306"/>
        <v>0.85652593746035788</v>
      </c>
      <c r="K516" s="45">
        <f t="shared" si="307"/>
        <v>0</v>
      </c>
      <c r="L516" s="44">
        <f t="shared" si="308"/>
        <v>7.5353859563978854E-5</v>
      </c>
      <c r="M516" s="44">
        <f t="shared" si="309"/>
        <v>7.851961239820662E-5</v>
      </c>
      <c r="N516" s="62">
        <f t="shared" si="310"/>
        <v>133754.53399872288</v>
      </c>
      <c r="O516" s="101">
        <f t="shared" si="311"/>
        <v>0</v>
      </c>
      <c r="P516" s="102">
        <f t="shared" si="345"/>
        <v>0</v>
      </c>
      <c r="Q516" s="101">
        <f t="shared" si="312"/>
        <v>0</v>
      </c>
      <c r="R516" s="101">
        <f t="shared" si="313"/>
        <v>0</v>
      </c>
      <c r="S516" s="101">
        <f t="shared" si="314"/>
        <v>0</v>
      </c>
      <c r="T516" s="101">
        <f t="shared" si="315"/>
        <v>0</v>
      </c>
      <c r="U516" s="101">
        <f t="shared" si="316"/>
        <v>0</v>
      </c>
      <c r="V516" s="103" t="str">
        <f t="shared" si="317"/>
        <v>N/D</v>
      </c>
      <c r="W516" s="104" t="str">
        <f t="shared" si="318"/>
        <v xml:space="preserve"> </v>
      </c>
      <c r="X516" s="70" t="str">
        <f t="shared" si="319"/>
        <v xml:space="preserve"> </v>
      </c>
      <c r="Y516" s="69">
        <f t="shared" si="320"/>
        <v>0</v>
      </c>
      <c r="Z516" s="105">
        <f t="shared" si="321"/>
        <v>0</v>
      </c>
      <c r="AA516" s="62">
        <f t="shared" si="322"/>
        <v>295494.63337328378</v>
      </c>
      <c r="AB516" s="106">
        <f t="shared" si="323"/>
        <v>0</v>
      </c>
      <c r="AC516" s="107">
        <f t="shared" si="324"/>
        <v>425550</v>
      </c>
      <c r="AD516" s="108">
        <f t="shared" si="325"/>
        <v>10</v>
      </c>
      <c r="AE516" s="106">
        <f t="shared" si="326"/>
        <v>425550</v>
      </c>
      <c r="AF516" s="109">
        <f t="shared" si="327"/>
        <v>0</v>
      </c>
      <c r="AG516" s="101">
        <f t="shared" si="328"/>
        <v>0</v>
      </c>
      <c r="AH516" s="70" t="str">
        <f t="shared" si="329"/>
        <v xml:space="preserve"> </v>
      </c>
      <c r="AI516" s="69">
        <f t="shared" si="330"/>
        <v>10</v>
      </c>
      <c r="AJ516" s="105">
        <f t="shared" si="331"/>
        <v>425550</v>
      </c>
      <c r="AK516" s="110">
        <f t="shared" si="332"/>
        <v>0</v>
      </c>
      <c r="AL516" s="111">
        <f t="shared" si="333"/>
        <v>10</v>
      </c>
      <c r="AM516" s="62">
        <f t="shared" si="334"/>
        <v>425550</v>
      </c>
      <c r="AN516" s="62">
        <f t="shared" si="335"/>
        <v>1393.8</v>
      </c>
      <c r="AO516" s="62">
        <f t="shared" si="346"/>
        <v>424156.2</v>
      </c>
      <c r="AP516" s="60">
        <f t="shared" si="336"/>
        <v>10</v>
      </c>
      <c r="AQ516" s="62">
        <f t="shared" si="337"/>
        <v>124100</v>
      </c>
      <c r="AR516" s="60">
        <f t="shared" si="338"/>
        <v>0</v>
      </c>
      <c r="AS516" s="62">
        <f t="shared" si="339"/>
        <v>0</v>
      </c>
      <c r="AT516" s="112">
        <f t="shared" si="340"/>
        <v>10</v>
      </c>
      <c r="AU516" s="62">
        <f t="shared" si="341"/>
        <v>300056.2</v>
      </c>
      <c r="AV516" s="113">
        <f t="shared" si="342"/>
        <v>10</v>
      </c>
      <c r="AW516" s="62">
        <f t="shared" si="343"/>
        <v>424156.2</v>
      </c>
    </row>
    <row r="517" spans="2:49" s="114" customFormat="1" hidden="1" x14ac:dyDescent="0.25">
      <c r="B517" s="60" t="s">
        <v>1005</v>
      </c>
      <c r="C517" s="2" t="str">
        <f t="shared" si="344"/>
        <v>06</v>
      </c>
      <c r="D517" s="60" t="s">
        <v>1006</v>
      </c>
      <c r="E517" s="43">
        <v>54</v>
      </c>
      <c r="F517" s="60">
        <v>0</v>
      </c>
      <c r="G517" s="60">
        <v>6539.41</v>
      </c>
      <c r="H517" s="43">
        <f t="shared" si="304"/>
        <v>54</v>
      </c>
      <c r="I517" s="44">
        <f t="shared" si="305"/>
        <v>6.4198816601813971E-5</v>
      </c>
      <c r="J517" s="44">
        <f t="shared" si="306"/>
        <v>1.0002204719013867</v>
      </c>
      <c r="K517" s="45">
        <f t="shared" si="307"/>
        <v>0</v>
      </c>
      <c r="L517" s="44">
        <f t="shared" si="308"/>
        <v>6.421297063697695E-5</v>
      </c>
      <c r="M517" s="44">
        <f t="shared" si="309"/>
        <v>6.6910674443582872E-5</v>
      </c>
      <c r="N517" s="62">
        <f t="shared" si="310"/>
        <v>113979.24424734032</v>
      </c>
      <c r="O517" s="101">
        <f t="shared" si="311"/>
        <v>0</v>
      </c>
      <c r="P517" s="102">
        <f t="shared" si="345"/>
        <v>0</v>
      </c>
      <c r="Q517" s="101">
        <f t="shared" si="312"/>
        <v>0</v>
      </c>
      <c r="R517" s="101">
        <f t="shared" si="313"/>
        <v>0</v>
      </c>
      <c r="S517" s="101">
        <f t="shared" si="314"/>
        <v>0</v>
      </c>
      <c r="T517" s="101">
        <f t="shared" si="315"/>
        <v>0</v>
      </c>
      <c r="U517" s="101">
        <f t="shared" si="316"/>
        <v>0</v>
      </c>
      <c r="V517" s="103" t="str">
        <f t="shared" si="317"/>
        <v>N/D</v>
      </c>
      <c r="W517" s="104" t="str">
        <f t="shared" si="318"/>
        <v xml:space="preserve"> </v>
      </c>
      <c r="X517" s="70" t="str">
        <f t="shared" si="319"/>
        <v xml:space="preserve"> </v>
      </c>
      <c r="Y517" s="69">
        <f t="shared" si="320"/>
        <v>0</v>
      </c>
      <c r="Z517" s="105">
        <f t="shared" si="321"/>
        <v>0</v>
      </c>
      <c r="AA517" s="62">
        <f t="shared" si="322"/>
        <v>251806.45458608065</v>
      </c>
      <c r="AB517" s="106">
        <f t="shared" si="323"/>
        <v>0</v>
      </c>
      <c r="AC517" s="107">
        <f t="shared" si="324"/>
        <v>425550</v>
      </c>
      <c r="AD517" s="108">
        <f t="shared" si="325"/>
        <v>10</v>
      </c>
      <c r="AE517" s="106">
        <f t="shared" si="326"/>
        <v>425550</v>
      </c>
      <c r="AF517" s="109">
        <f t="shared" si="327"/>
        <v>0</v>
      </c>
      <c r="AG517" s="101">
        <f t="shared" si="328"/>
        <v>0</v>
      </c>
      <c r="AH517" s="70" t="str">
        <f t="shared" si="329"/>
        <v xml:space="preserve"> </v>
      </c>
      <c r="AI517" s="69">
        <f t="shared" si="330"/>
        <v>10</v>
      </c>
      <c r="AJ517" s="105">
        <f t="shared" si="331"/>
        <v>425550</v>
      </c>
      <c r="AK517" s="110">
        <f t="shared" si="332"/>
        <v>0</v>
      </c>
      <c r="AL517" s="111">
        <f t="shared" si="333"/>
        <v>10</v>
      </c>
      <c r="AM517" s="62">
        <f t="shared" si="334"/>
        <v>425550</v>
      </c>
      <c r="AN517" s="62">
        <f t="shared" si="335"/>
        <v>1393.8</v>
      </c>
      <c r="AO517" s="62">
        <f t="shared" si="346"/>
        <v>424156.2</v>
      </c>
      <c r="AP517" s="60">
        <f t="shared" si="336"/>
        <v>10</v>
      </c>
      <c r="AQ517" s="62">
        <f t="shared" si="337"/>
        <v>124100</v>
      </c>
      <c r="AR517" s="60">
        <f t="shared" si="338"/>
        <v>0</v>
      </c>
      <c r="AS517" s="62">
        <f t="shared" si="339"/>
        <v>0</v>
      </c>
      <c r="AT517" s="112">
        <f t="shared" si="340"/>
        <v>10</v>
      </c>
      <c r="AU517" s="62">
        <f t="shared" si="341"/>
        <v>300056.2</v>
      </c>
      <c r="AV517" s="113">
        <f t="shared" si="342"/>
        <v>10</v>
      </c>
      <c r="AW517" s="62">
        <f t="shared" si="343"/>
        <v>424156.2</v>
      </c>
    </row>
    <row r="518" spans="2:49" s="114" customFormat="1" hidden="1" x14ac:dyDescent="0.25">
      <c r="B518" s="60" t="s">
        <v>1007</v>
      </c>
      <c r="C518" s="2" t="str">
        <f t="shared" si="344"/>
        <v>06</v>
      </c>
      <c r="D518" s="60" t="s">
        <v>860</v>
      </c>
      <c r="E518" s="43">
        <v>123</v>
      </c>
      <c r="F518" s="60">
        <v>0</v>
      </c>
      <c r="G518" s="60">
        <v>5820.07</v>
      </c>
      <c r="H518" s="43">
        <f t="shared" si="304"/>
        <v>123</v>
      </c>
      <c r="I518" s="44">
        <f t="shared" si="305"/>
        <v>1.4623063781524294E-4</v>
      </c>
      <c r="J518" s="44">
        <f t="shared" si="306"/>
        <v>1.1238441730351436</v>
      </c>
      <c r="K518" s="45">
        <f t="shared" si="307"/>
        <v>0</v>
      </c>
      <c r="L518" s="44">
        <f t="shared" si="308"/>
        <v>1.6434045022787331E-4</v>
      </c>
      <c r="M518" s="44">
        <f t="shared" si="309"/>
        <v>1.7124469175043835E-4</v>
      </c>
      <c r="N518" s="62">
        <f t="shared" si="310"/>
        <v>291707.42500198545</v>
      </c>
      <c r="O518" s="101">
        <f t="shared" si="311"/>
        <v>291707.42500198545</v>
      </c>
      <c r="P518" s="102">
        <f t="shared" si="345"/>
        <v>1.7735610439742968E-4</v>
      </c>
      <c r="Q518" s="101">
        <f t="shared" si="312"/>
        <v>302117.93424554478</v>
      </c>
      <c r="R518" s="101">
        <f t="shared" si="313"/>
        <v>8.424458598113457</v>
      </c>
      <c r="S518" s="101">
        <f t="shared" si="314"/>
        <v>8</v>
      </c>
      <c r="T518" s="101">
        <f t="shared" si="315"/>
        <v>10</v>
      </c>
      <c r="U518" s="101">
        <f t="shared" si="316"/>
        <v>358620</v>
      </c>
      <c r="V518" s="103" t="str">
        <f t="shared" si="317"/>
        <v>N/D</v>
      </c>
      <c r="W518" s="104" t="str">
        <f t="shared" si="318"/>
        <v xml:space="preserve"> </v>
      </c>
      <c r="X518" s="70" t="str">
        <f t="shared" si="319"/>
        <v xml:space="preserve"> </v>
      </c>
      <c r="Y518" s="69">
        <f t="shared" si="320"/>
        <v>10</v>
      </c>
      <c r="Z518" s="105">
        <f t="shared" si="321"/>
        <v>358620</v>
      </c>
      <c r="AA518" s="62">
        <f t="shared" si="322"/>
        <v>644449.02184810734</v>
      </c>
      <c r="AB518" s="106">
        <f t="shared" si="323"/>
        <v>301450</v>
      </c>
      <c r="AC518" s="107" t="str">
        <f t="shared" si="324"/>
        <v>0</v>
      </c>
      <c r="AD518" s="108">
        <f t="shared" si="325"/>
        <v>0</v>
      </c>
      <c r="AE518" s="106">
        <f t="shared" si="326"/>
        <v>301450</v>
      </c>
      <c r="AF518" s="109">
        <f t="shared" si="327"/>
        <v>342999.02184810734</v>
      </c>
      <c r="AG518" s="101">
        <f t="shared" si="328"/>
        <v>8</v>
      </c>
      <c r="AH518" s="70" t="str">
        <f t="shared" si="329"/>
        <v xml:space="preserve"> </v>
      </c>
      <c r="AI518" s="69">
        <f t="shared" si="330"/>
        <v>8</v>
      </c>
      <c r="AJ518" s="105">
        <f t="shared" si="331"/>
        <v>340440</v>
      </c>
      <c r="AK518" s="110">
        <f t="shared" si="332"/>
        <v>10</v>
      </c>
      <c r="AL518" s="111">
        <f t="shared" si="333"/>
        <v>8</v>
      </c>
      <c r="AM518" s="62">
        <f t="shared" si="334"/>
        <v>641890</v>
      </c>
      <c r="AN518" s="62">
        <f t="shared" si="335"/>
        <v>2102.4</v>
      </c>
      <c r="AO518" s="62">
        <f t="shared" si="346"/>
        <v>639787.6</v>
      </c>
      <c r="AP518" s="60">
        <f t="shared" si="336"/>
        <v>8</v>
      </c>
      <c r="AQ518" s="62">
        <f t="shared" si="337"/>
        <v>99280</v>
      </c>
      <c r="AR518" s="60">
        <f t="shared" si="338"/>
        <v>10</v>
      </c>
      <c r="AS518" s="62">
        <f t="shared" si="339"/>
        <v>301450</v>
      </c>
      <c r="AT518" s="112">
        <f t="shared" si="340"/>
        <v>8</v>
      </c>
      <c r="AU518" s="62">
        <f t="shared" si="341"/>
        <v>239057.59999999998</v>
      </c>
      <c r="AV518" s="113">
        <f t="shared" si="342"/>
        <v>18</v>
      </c>
      <c r="AW518" s="62">
        <f t="shared" si="343"/>
        <v>998407.6</v>
      </c>
    </row>
    <row r="519" spans="2:49" s="114" customFormat="1" hidden="1" x14ac:dyDescent="0.25">
      <c r="B519" s="60" t="s">
        <v>1008</v>
      </c>
      <c r="C519" s="2" t="str">
        <f t="shared" si="344"/>
        <v>06</v>
      </c>
      <c r="D519" s="60" t="s">
        <v>1009</v>
      </c>
      <c r="E519" s="43">
        <v>69</v>
      </c>
      <c r="F519" s="60">
        <v>0</v>
      </c>
      <c r="G519" s="60">
        <v>6066.66</v>
      </c>
      <c r="H519" s="43">
        <f t="shared" si="304"/>
        <v>69</v>
      </c>
      <c r="I519" s="44">
        <f t="shared" si="305"/>
        <v>8.2031821213428966E-5</v>
      </c>
      <c r="J519" s="44">
        <f t="shared" si="306"/>
        <v>1.0781635621835817</v>
      </c>
      <c r="K519" s="45">
        <f t="shared" si="307"/>
        <v>0</v>
      </c>
      <c r="L519" s="44">
        <f t="shared" si="308"/>
        <v>8.8443720571877279E-5</v>
      </c>
      <c r="M519" s="44">
        <f t="shared" si="309"/>
        <v>9.2159402299265688E-5</v>
      </c>
      <c r="N519" s="62">
        <f t="shared" si="310"/>
        <v>156989.28626423853</v>
      </c>
      <c r="O519" s="101">
        <f t="shared" si="311"/>
        <v>0</v>
      </c>
      <c r="P519" s="102">
        <f t="shared" si="345"/>
        <v>0</v>
      </c>
      <c r="Q519" s="101">
        <f t="shared" si="312"/>
        <v>0</v>
      </c>
      <c r="R519" s="101">
        <f t="shared" si="313"/>
        <v>0</v>
      </c>
      <c r="S519" s="101">
        <f t="shared" si="314"/>
        <v>0</v>
      </c>
      <c r="T519" s="101">
        <f t="shared" si="315"/>
        <v>0</v>
      </c>
      <c r="U519" s="101">
        <f t="shared" si="316"/>
        <v>0</v>
      </c>
      <c r="V519" s="103" t="str">
        <f t="shared" si="317"/>
        <v>N/D</v>
      </c>
      <c r="W519" s="104" t="str">
        <f t="shared" si="318"/>
        <v xml:space="preserve"> </v>
      </c>
      <c r="X519" s="70" t="str">
        <f t="shared" si="319"/>
        <v xml:space="preserve"> </v>
      </c>
      <c r="Y519" s="69">
        <f t="shared" si="320"/>
        <v>0</v>
      </c>
      <c r="Z519" s="105">
        <f t="shared" si="321"/>
        <v>0</v>
      </c>
      <c r="AA519" s="62">
        <f t="shared" si="322"/>
        <v>346825.56322634715</v>
      </c>
      <c r="AB519" s="106">
        <f t="shared" si="323"/>
        <v>0</v>
      </c>
      <c r="AC519" s="107">
        <f t="shared" si="324"/>
        <v>425550</v>
      </c>
      <c r="AD519" s="108">
        <f t="shared" si="325"/>
        <v>10</v>
      </c>
      <c r="AE519" s="106">
        <f t="shared" si="326"/>
        <v>425550</v>
      </c>
      <c r="AF519" s="109">
        <f t="shared" si="327"/>
        <v>0</v>
      </c>
      <c r="AG519" s="101">
        <f t="shared" si="328"/>
        <v>0</v>
      </c>
      <c r="AH519" s="70" t="str">
        <f t="shared" si="329"/>
        <v xml:space="preserve"> </v>
      </c>
      <c r="AI519" s="69">
        <f t="shared" si="330"/>
        <v>10</v>
      </c>
      <c r="AJ519" s="105">
        <f t="shared" si="331"/>
        <v>425550</v>
      </c>
      <c r="AK519" s="110">
        <f t="shared" si="332"/>
        <v>0</v>
      </c>
      <c r="AL519" s="111">
        <f t="shared" si="333"/>
        <v>10</v>
      </c>
      <c r="AM519" s="62">
        <f t="shared" si="334"/>
        <v>425550</v>
      </c>
      <c r="AN519" s="62">
        <f t="shared" si="335"/>
        <v>1393.8</v>
      </c>
      <c r="AO519" s="62">
        <f t="shared" si="346"/>
        <v>424156.2</v>
      </c>
      <c r="AP519" s="60">
        <f t="shared" si="336"/>
        <v>10</v>
      </c>
      <c r="AQ519" s="62">
        <f t="shared" si="337"/>
        <v>124100</v>
      </c>
      <c r="AR519" s="60">
        <f t="shared" si="338"/>
        <v>0</v>
      </c>
      <c r="AS519" s="62">
        <f t="shared" si="339"/>
        <v>0</v>
      </c>
      <c r="AT519" s="112">
        <f t="shared" si="340"/>
        <v>10</v>
      </c>
      <c r="AU519" s="62">
        <f t="shared" si="341"/>
        <v>300056.2</v>
      </c>
      <c r="AV519" s="113">
        <f t="shared" si="342"/>
        <v>10</v>
      </c>
      <c r="AW519" s="62">
        <f t="shared" si="343"/>
        <v>424156.2</v>
      </c>
    </row>
    <row r="520" spans="2:49" s="114" customFormat="1" hidden="1" x14ac:dyDescent="0.25">
      <c r="B520" s="60" t="s">
        <v>1010</v>
      </c>
      <c r="C520" s="2" t="str">
        <f t="shared" si="344"/>
        <v>06</v>
      </c>
      <c r="D520" s="60" t="s">
        <v>1011</v>
      </c>
      <c r="E520" s="43">
        <v>104</v>
      </c>
      <c r="F520" s="60">
        <v>0</v>
      </c>
      <c r="G520" s="60">
        <v>6107.59</v>
      </c>
      <c r="H520" s="43">
        <f t="shared" si="304"/>
        <v>104</v>
      </c>
      <c r="I520" s="44">
        <f t="shared" si="305"/>
        <v>1.2364216530719727E-4</v>
      </c>
      <c r="J520" s="44">
        <f t="shared" si="306"/>
        <v>1.0709382516109707</v>
      </c>
      <c r="K520" s="45">
        <f t="shared" si="307"/>
        <v>0</v>
      </c>
      <c r="L520" s="44">
        <f t="shared" si="308"/>
        <v>1.3241312433948446E-4</v>
      </c>
      <c r="M520" s="44">
        <f t="shared" si="309"/>
        <v>1.3797604077259387E-4</v>
      </c>
      <c r="N520" s="62">
        <f t="shared" si="310"/>
        <v>235035.81427445496</v>
      </c>
      <c r="O520" s="101">
        <f t="shared" si="311"/>
        <v>235035.81427445496</v>
      </c>
      <c r="P520" s="102">
        <f t="shared" si="345"/>
        <v>1.4290015556961365E-4</v>
      </c>
      <c r="Q520" s="101">
        <f t="shared" si="312"/>
        <v>243423.81645525325</v>
      </c>
      <c r="R520" s="101">
        <f t="shared" si="313"/>
        <v>6.7877925507571595</v>
      </c>
      <c r="S520" s="101">
        <f t="shared" si="314"/>
        <v>7</v>
      </c>
      <c r="T520" s="101">
        <f t="shared" si="315"/>
        <v>10</v>
      </c>
      <c r="U520" s="101">
        <f t="shared" si="316"/>
        <v>358620</v>
      </c>
      <c r="V520" s="103" t="str">
        <f t="shared" si="317"/>
        <v>N/D</v>
      </c>
      <c r="W520" s="104" t="str">
        <f t="shared" si="318"/>
        <v xml:space="preserve"> </v>
      </c>
      <c r="X520" s="70" t="str">
        <f t="shared" si="319"/>
        <v xml:space="preserve"> </v>
      </c>
      <c r="Y520" s="69">
        <f t="shared" si="320"/>
        <v>10</v>
      </c>
      <c r="Z520" s="105">
        <f t="shared" si="321"/>
        <v>358620</v>
      </c>
      <c r="AA520" s="62">
        <f t="shared" si="322"/>
        <v>519248.35511956876</v>
      </c>
      <c r="AB520" s="106">
        <f t="shared" si="323"/>
        <v>301450</v>
      </c>
      <c r="AC520" s="107" t="str">
        <f t="shared" si="324"/>
        <v>0</v>
      </c>
      <c r="AD520" s="108">
        <f t="shared" si="325"/>
        <v>0</v>
      </c>
      <c r="AE520" s="106">
        <f t="shared" si="326"/>
        <v>301450</v>
      </c>
      <c r="AF520" s="109">
        <f t="shared" si="327"/>
        <v>217798.35511956876</v>
      </c>
      <c r="AG520" s="101">
        <f t="shared" si="328"/>
        <v>5</v>
      </c>
      <c r="AH520" s="70" t="str">
        <f t="shared" si="329"/>
        <v xml:space="preserve"> </v>
      </c>
      <c r="AI520" s="69">
        <f t="shared" si="330"/>
        <v>5</v>
      </c>
      <c r="AJ520" s="105">
        <f t="shared" si="331"/>
        <v>212775</v>
      </c>
      <c r="AK520" s="110">
        <f t="shared" si="332"/>
        <v>10</v>
      </c>
      <c r="AL520" s="111">
        <f t="shared" si="333"/>
        <v>5</v>
      </c>
      <c r="AM520" s="62">
        <f t="shared" si="334"/>
        <v>514225</v>
      </c>
      <c r="AN520" s="62">
        <f t="shared" si="335"/>
        <v>1684.3</v>
      </c>
      <c r="AO520" s="62">
        <f t="shared" si="346"/>
        <v>512540.7</v>
      </c>
      <c r="AP520" s="60">
        <f t="shared" si="336"/>
        <v>5</v>
      </c>
      <c r="AQ520" s="62">
        <f t="shared" si="337"/>
        <v>62050</v>
      </c>
      <c r="AR520" s="60">
        <f t="shared" si="338"/>
        <v>10</v>
      </c>
      <c r="AS520" s="62">
        <f t="shared" si="339"/>
        <v>301450</v>
      </c>
      <c r="AT520" s="112">
        <f t="shared" si="340"/>
        <v>5</v>
      </c>
      <c r="AU520" s="62">
        <f t="shared" si="341"/>
        <v>149040.70000000001</v>
      </c>
      <c r="AV520" s="113">
        <f t="shared" si="342"/>
        <v>15</v>
      </c>
      <c r="AW520" s="62">
        <f t="shared" si="343"/>
        <v>871160.7</v>
      </c>
    </row>
    <row r="521" spans="2:49" s="114" customFormat="1" hidden="1" x14ac:dyDescent="0.25">
      <c r="B521" s="60" t="s">
        <v>1012</v>
      </c>
      <c r="C521" s="2" t="str">
        <f t="shared" si="344"/>
        <v>06</v>
      </c>
      <c r="D521" s="60" t="s">
        <v>1013</v>
      </c>
      <c r="E521" s="43">
        <v>179</v>
      </c>
      <c r="F521" s="60">
        <v>0</v>
      </c>
      <c r="G521" s="60">
        <v>5877.37</v>
      </c>
      <c r="H521" s="43">
        <f t="shared" si="304"/>
        <v>179</v>
      </c>
      <c r="I521" s="44">
        <f t="shared" si="305"/>
        <v>2.1280718836527224E-4</v>
      </c>
      <c r="J521" s="44">
        <f t="shared" si="306"/>
        <v>1.1128875255695401</v>
      </c>
      <c r="K521" s="45">
        <f t="shared" si="307"/>
        <v>0</v>
      </c>
      <c r="L521" s="44">
        <f t="shared" si="308"/>
        <v>2.3683046528323885E-4</v>
      </c>
      <c r="M521" s="44">
        <f t="shared" si="309"/>
        <v>2.4678014431813052E-4</v>
      </c>
      <c r="N521" s="62">
        <f t="shared" si="310"/>
        <v>420378.58052599127</v>
      </c>
      <c r="O521" s="101">
        <f t="shared" si="311"/>
        <v>420378.58052599127</v>
      </c>
      <c r="P521" s="102">
        <f t="shared" si="345"/>
        <v>2.5558728035017807E-4</v>
      </c>
      <c r="Q521" s="101">
        <f t="shared" si="312"/>
        <v>435381.13007827091</v>
      </c>
      <c r="R521" s="101">
        <f t="shared" si="313"/>
        <v>12.140458704987756</v>
      </c>
      <c r="S521" s="101">
        <f t="shared" si="314"/>
        <v>12</v>
      </c>
      <c r="T521" s="101">
        <f t="shared" si="315"/>
        <v>12</v>
      </c>
      <c r="U521" s="101">
        <f t="shared" si="316"/>
        <v>430344</v>
      </c>
      <c r="V521" s="103" t="str">
        <f t="shared" si="317"/>
        <v>N/D</v>
      </c>
      <c r="W521" s="104" t="str">
        <f t="shared" si="318"/>
        <v xml:space="preserve"> </v>
      </c>
      <c r="X521" s="70" t="str">
        <f t="shared" si="319"/>
        <v xml:space="preserve"> </v>
      </c>
      <c r="Y521" s="69">
        <f t="shared" si="320"/>
        <v>12</v>
      </c>
      <c r="Z521" s="105">
        <f t="shared" si="321"/>
        <v>430344</v>
      </c>
      <c r="AA521" s="62">
        <f t="shared" si="322"/>
        <v>928713.2990325049</v>
      </c>
      <c r="AB521" s="106">
        <f t="shared" si="323"/>
        <v>361740</v>
      </c>
      <c r="AC521" s="107" t="str">
        <f t="shared" si="324"/>
        <v>0</v>
      </c>
      <c r="AD521" s="108">
        <f t="shared" si="325"/>
        <v>0</v>
      </c>
      <c r="AE521" s="106">
        <f t="shared" si="326"/>
        <v>361740</v>
      </c>
      <c r="AF521" s="109">
        <f t="shared" si="327"/>
        <v>566973.2990325049</v>
      </c>
      <c r="AG521" s="101">
        <f t="shared" si="328"/>
        <v>13</v>
      </c>
      <c r="AH521" s="70" t="str">
        <f t="shared" si="329"/>
        <v xml:space="preserve"> </v>
      </c>
      <c r="AI521" s="69">
        <f t="shared" si="330"/>
        <v>13</v>
      </c>
      <c r="AJ521" s="105">
        <f t="shared" si="331"/>
        <v>553215</v>
      </c>
      <c r="AK521" s="110">
        <f t="shared" si="332"/>
        <v>12</v>
      </c>
      <c r="AL521" s="111">
        <f t="shared" si="333"/>
        <v>13</v>
      </c>
      <c r="AM521" s="62">
        <f t="shared" si="334"/>
        <v>914955</v>
      </c>
      <c r="AN521" s="62">
        <f t="shared" si="335"/>
        <v>2996.8</v>
      </c>
      <c r="AO521" s="62">
        <f t="shared" si="346"/>
        <v>911958.2</v>
      </c>
      <c r="AP521" s="60">
        <f t="shared" si="336"/>
        <v>13</v>
      </c>
      <c r="AQ521" s="62">
        <f t="shared" si="337"/>
        <v>161330</v>
      </c>
      <c r="AR521" s="60">
        <f t="shared" si="338"/>
        <v>12</v>
      </c>
      <c r="AS521" s="62">
        <f t="shared" si="339"/>
        <v>361740</v>
      </c>
      <c r="AT521" s="112">
        <f t="shared" si="340"/>
        <v>13</v>
      </c>
      <c r="AU521" s="62">
        <f t="shared" si="341"/>
        <v>388888.19999999995</v>
      </c>
      <c r="AV521" s="113">
        <f t="shared" si="342"/>
        <v>25</v>
      </c>
      <c r="AW521" s="62">
        <f t="shared" si="343"/>
        <v>1342302.2</v>
      </c>
    </row>
    <row r="522" spans="2:49" s="114" customFormat="1" hidden="1" x14ac:dyDescent="0.25">
      <c r="B522" s="60" t="s">
        <v>1014</v>
      </c>
      <c r="C522" s="2" t="str">
        <f t="shared" si="344"/>
        <v>06</v>
      </c>
      <c r="D522" s="60" t="s">
        <v>1015</v>
      </c>
      <c r="E522" s="43">
        <v>132</v>
      </c>
      <c r="F522" s="60">
        <v>0</v>
      </c>
      <c r="G522" s="60">
        <v>5971.08</v>
      </c>
      <c r="H522" s="43">
        <f t="shared" si="304"/>
        <v>132</v>
      </c>
      <c r="I522" s="44">
        <f t="shared" si="305"/>
        <v>1.5693044058221194E-4</v>
      </c>
      <c r="J522" s="44">
        <f t="shared" si="306"/>
        <v>1.0954218928831381</v>
      </c>
      <c r="K522" s="45">
        <f t="shared" si="307"/>
        <v>0</v>
      </c>
      <c r="L522" s="44">
        <f t="shared" si="308"/>
        <v>1.7190504027355142E-4</v>
      </c>
      <c r="M522" s="44">
        <f t="shared" si="309"/>
        <v>1.7912708399650068E-4</v>
      </c>
      <c r="N522" s="62">
        <f t="shared" si="310"/>
        <v>305134.71621580829</v>
      </c>
      <c r="O522" s="101">
        <f t="shared" si="311"/>
        <v>305134.71621580829</v>
      </c>
      <c r="P522" s="102">
        <f t="shared" si="345"/>
        <v>1.8551980493497082E-4</v>
      </c>
      <c r="Q522" s="101">
        <f t="shared" si="312"/>
        <v>316024.42114421009</v>
      </c>
      <c r="R522" s="101">
        <f t="shared" si="313"/>
        <v>8.8122363823604406</v>
      </c>
      <c r="S522" s="101">
        <f t="shared" si="314"/>
        <v>9</v>
      </c>
      <c r="T522" s="101">
        <f t="shared" si="315"/>
        <v>10</v>
      </c>
      <c r="U522" s="101">
        <f t="shared" si="316"/>
        <v>358620</v>
      </c>
      <c r="V522" s="103" t="str">
        <f t="shared" si="317"/>
        <v>N/D</v>
      </c>
      <c r="W522" s="104" t="str">
        <f t="shared" si="318"/>
        <v xml:space="preserve"> </v>
      </c>
      <c r="X522" s="70" t="str">
        <f t="shared" si="319"/>
        <v xml:space="preserve"> </v>
      </c>
      <c r="Y522" s="69">
        <f t="shared" si="320"/>
        <v>10</v>
      </c>
      <c r="Z522" s="105">
        <f t="shared" si="321"/>
        <v>358620</v>
      </c>
      <c r="AA522" s="62">
        <f t="shared" si="322"/>
        <v>674113.00687954389</v>
      </c>
      <c r="AB522" s="106">
        <f t="shared" si="323"/>
        <v>301450</v>
      </c>
      <c r="AC522" s="107" t="str">
        <f t="shared" si="324"/>
        <v>0</v>
      </c>
      <c r="AD522" s="108">
        <f t="shared" si="325"/>
        <v>0</v>
      </c>
      <c r="AE522" s="106">
        <f t="shared" si="326"/>
        <v>301450</v>
      </c>
      <c r="AF522" s="109">
        <f t="shared" si="327"/>
        <v>372663.00687954389</v>
      </c>
      <c r="AG522" s="101">
        <f t="shared" si="328"/>
        <v>9</v>
      </c>
      <c r="AH522" s="70" t="str">
        <f t="shared" si="329"/>
        <v xml:space="preserve"> </v>
      </c>
      <c r="AI522" s="69">
        <f t="shared" si="330"/>
        <v>9</v>
      </c>
      <c r="AJ522" s="105">
        <f t="shared" si="331"/>
        <v>382995</v>
      </c>
      <c r="AK522" s="110">
        <f t="shared" si="332"/>
        <v>10</v>
      </c>
      <c r="AL522" s="111">
        <f t="shared" si="333"/>
        <v>9</v>
      </c>
      <c r="AM522" s="62">
        <f t="shared" si="334"/>
        <v>684445</v>
      </c>
      <c r="AN522" s="62">
        <f t="shared" si="335"/>
        <v>2241.8000000000002</v>
      </c>
      <c r="AO522" s="62">
        <f t="shared" si="346"/>
        <v>682203.2</v>
      </c>
      <c r="AP522" s="60">
        <f t="shared" si="336"/>
        <v>9</v>
      </c>
      <c r="AQ522" s="62">
        <f t="shared" si="337"/>
        <v>111690</v>
      </c>
      <c r="AR522" s="60">
        <f t="shared" si="338"/>
        <v>10</v>
      </c>
      <c r="AS522" s="62">
        <f t="shared" si="339"/>
        <v>301450</v>
      </c>
      <c r="AT522" s="112">
        <f t="shared" si="340"/>
        <v>9</v>
      </c>
      <c r="AU522" s="62">
        <f t="shared" si="341"/>
        <v>269063.19999999995</v>
      </c>
      <c r="AV522" s="113">
        <f t="shared" si="342"/>
        <v>19</v>
      </c>
      <c r="AW522" s="62">
        <f t="shared" si="343"/>
        <v>1040823.2</v>
      </c>
    </row>
    <row r="523" spans="2:49" s="114" customFormat="1" hidden="1" x14ac:dyDescent="0.25">
      <c r="B523" s="60" t="s">
        <v>1016</v>
      </c>
      <c r="C523" s="2" t="str">
        <f t="shared" si="344"/>
        <v>06</v>
      </c>
      <c r="D523" s="60" t="s">
        <v>1017</v>
      </c>
      <c r="E523" s="43">
        <v>116</v>
      </c>
      <c r="F523" s="60">
        <v>0</v>
      </c>
      <c r="G523" s="60">
        <v>5967.26</v>
      </c>
      <c r="H523" s="43">
        <f t="shared" ref="H523:H586" si="347">E523-F523</f>
        <v>116</v>
      </c>
      <c r="I523" s="44">
        <f t="shared" ref="I523:I586" si="348">H523/$G$3</f>
        <v>1.3790856899648928E-4</v>
      </c>
      <c r="J523" s="44">
        <f t="shared" ref="J523:J586" si="349">1/(G523/$G$4)</f>
        <v>1.096123137948849</v>
      </c>
      <c r="K523" s="45">
        <f t="shared" ref="K523:K586" si="350">F523/E523</f>
        <v>0</v>
      </c>
      <c r="L523" s="44">
        <f t="shared" ref="L523:L586" si="351">J523*I523</f>
        <v>1.5116477339846717E-4</v>
      </c>
      <c r="M523" s="44">
        <f t="shared" ref="M523:M586" si="352">L523/$G$5</f>
        <v>1.5751548074896836E-4</v>
      </c>
      <c r="N523" s="62">
        <f t="shared" ref="N523:N586" si="353">M523*$N$7</f>
        <v>268320.34802102851</v>
      </c>
      <c r="O523" s="101">
        <f t="shared" ref="O523:O586" si="354">IF(E523&lt;=$O$8,0,N523)</f>
        <v>268320.34802102851</v>
      </c>
      <c r="P523" s="102">
        <f t="shared" si="345"/>
        <v>1.6313692274116194E-4</v>
      </c>
      <c r="Q523" s="101">
        <f t="shared" ref="Q523:Q586" si="355">P523*$N$7</f>
        <v>277896.21487902489</v>
      </c>
      <c r="R523" s="101">
        <f t="shared" ref="R523:R586" si="356">Q523/$R$3</f>
        <v>7.7490439707496765</v>
      </c>
      <c r="S523" s="101">
        <f t="shared" ref="S523:S586" si="357">ROUND(R523,0)</f>
        <v>8</v>
      </c>
      <c r="T523" s="101">
        <f t="shared" ref="T523:T586" si="358">IF(AND(Q523&gt;0,S523&lt;$T$8),$T$8,S523)</f>
        <v>10</v>
      </c>
      <c r="U523" s="101">
        <f t="shared" ref="U523:U586" si="359">T523*$R$3</f>
        <v>358620</v>
      </c>
      <c r="V523" s="103" t="str">
        <f t="shared" ref="V523:V586" si="360">IF(K523&lt;$V$10,"N/D",T523/$T$2489)</f>
        <v>N/D</v>
      </c>
      <c r="W523" s="104" t="str">
        <f t="shared" ref="W523:W586" si="361">IF(AND(T523&gt;10,V523&lt;&gt;"N/D"),V523/$V$2489," ")</f>
        <v xml:space="preserve"> </v>
      </c>
      <c r="X523" s="70" t="str">
        <f t="shared" ref="X523:X586" si="362">IF(W523=" "," ",ROUND(W523/$W$2489*$X$2491,0))</f>
        <v xml:space="preserve"> </v>
      </c>
      <c r="Y523" s="69">
        <f t="shared" ref="Y523:Y586" si="363">IF(X523=" ",T523,T523-X523)</f>
        <v>10</v>
      </c>
      <c r="Z523" s="105">
        <f t="shared" ref="Z523:Z586" si="364">Y523*$R$3</f>
        <v>358620</v>
      </c>
      <c r="AA523" s="62">
        <f t="shared" ref="AA523:AA586" si="365">$AA$7*M523</f>
        <v>592781.57154525165</v>
      </c>
      <c r="AB523" s="106">
        <f t="shared" ref="AB523:AB586" si="366">Y523*$AC$3</f>
        <v>301450</v>
      </c>
      <c r="AC523" s="107" t="str">
        <f t="shared" ref="AC523:AC586" si="367">IF(Z523=0,$AC$8*$AC$5,"0")</f>
        <v>0</v>
      </c>
      <c r="AD523" s="108">
        <f t="shared" ref="AD523:AD586" si="368">AC523/$AC$5</f>
        <v>0</v>
      </c>
      <c r="AE523" s="106">
        <f t="shared" ref="AE523:AE586" si="369">AB523+AC523</f>
        <v>301450</v>
      </c>
      <c r="AF523" s="109">
        <f t="shared" ref="AF523:AF586" si="370">IF(AA523&lt;AE523,0,AA523-AE523)</f>
        <v>291331.57154525165</v>
      </c>
      <c r="AG523" s="101">
        <f t="shared" ref="AG523:AG586" si="371">ROUND(AF523/$AC$5,0)</f>
        <v>7</v>
      </c>
      <c r="AH523" s="70" t="str">
        <f t="shared" ref="AH523:AH586" si="372">IF(W523=" "," ",ROUND(W523/$W$2489*$AH$2491,0))</f>
        <v xml:space="preserve"> </v>
      </c>
      <c r="AI523" s="69">
        <f t="shared" ref="AI523:AI586" si="373">IF(AH523=" ",AD523+AG523,AD523+AG523-AH523)</f>
        <v>7</v>
      </c>
      <c r="AJ523" s="105">
        <f t="shared" ref="AJ523:AJ586" si="374">AI523*$AC$5</f>
        <v>297885</v>
      </c>
      <c r="AK523" s="110">
        <f t="shared" ref="AK523:AK586" si="375">Y523</f>
        <v>10</v>
      </c>
      <c r="AL523" s="111">
        <f t="shared" ref="AL523:AL586" si="376">AI523</f>
        <v>7</v>
      </c>
      <c r="AM523" s="62">
        <f t="shared" ref="AM523:AM586" si="377">AB523+AJ523</f>
        <v>599335</v>
      </c>
      <c r="AN523" s="62">
        <f t="shared" ref="AN523:AN586" si="378">ROUND(AM523/$AM$2489*(-$AM$2491),1)</f>
        <v>1963</v>
      </c>
      <c r="AO523" s="62">
        <f t="shared" si="346"/>
        <v>597372</v>
      </c>
      <c r="AP523" s="60">
        <f t="shared" ref="AP523:AP586" si="379">AL523</f>
        <v>7</v>
      </c>
      <c r="AQ523" s="62">
        <f t="shared" ref="AQ523:AQ586" si="380">AL523*$AC$4</f>
        <v>86870</v>
      </c>
      <c r="AR523" s="60">
        <f t="shared" ref="AR523:AR586" si="381">Y523</f>
        <v>10</v>
      </c>
      <c r="AS523" s="62">
        <f t="shared" ref="AS523:AS586" si="382">AB523</f>
        <v>301450</v>
      </c>
      <c r="AT523" s="112">
        <f t="shared" ref="AT523:AT586" si="383">AL523</f>
        <v>7</v>
      </c>
      <c r="AU523" s="62">
        <f t="shared" ref="AU523:AU586" si="384">AO523-AQ523-AS523</f>
        <v>209052</v>
      </c>
      <c r="AV523" s="113">
        <f t="shared" ref="AV523:AV586" si="385">AK523+AL523</f>
        <v>17</v>
      </c>
      <c r="AW523" s="62">
        <f t="shared" ref="AW523:AW586" si="386">Z523+AO523</f>
        <v>955992</v>
      </c>
    </row>
    <row r="524" spans="2:49" s="114" customFormat="1" hidden="1" x14ac:dyDescent="0.25">
      <c r="B524" s="60" t="s">
        <v>1018</v>
      </c>
      <c r="C524" s="2" t="str">
        <f t="shared" ref="C524:C587" si="387">MID(B524,1,2)</f>
        <v>06</v>
      </c>
      <c r="D524" s="60" t="s">
        <v>1019</v>
      </c>
      <c r="E524" s="43">
        <v>107</v>
      </c>
      <c r="F524" s="60">
        <v>0</v>
      </c>
      <c r="G524" s="60">
        <v>6016.78</v>
      </c>
      <c r="H524" s="43">
        <f t="shared" si="347"/>
        <v>107</v>
      </c>
      <c r="I524" s="44">
        <f t="shared" si="348"/>
        <v>1.2720876622952028E-4</v>
      </c>
      <c r="J524" s="44">
        <f t="shared" si="349"/>
        <v>1.0871016982765944</v>
      </c>
      <c r="K524" s="45">
        <f t="shared" si="350"/>
        <v>0</v>
      </c>
      <c r="L524" s="44">
        <f t="shared" si="351"/>
        <v>1.3828886580378178E-4</v>
      </c>
      <c r="M524" s="44">
        <f t="shared" si="352"/>
        <v>1.4409863283354834E-4</v>
      </c>
      <c r="N524" s="62">
        <f t="shared" si="353"/>
        <v>245465.36713347989</v>
      </c>
      <c r="O524" s="101">
        <f t="shared" si="354"/>
        <v>245465.36713347989</v>
      </c>
      <c r="P524" s="102">
        <f t="shared" si="345"/>
        <v>1.4924125184328973E-4</v>
      </c>
      <c r="Q524" s="101">
        <f t="shared" si="355"/>
        <v>254225.58115099894</v>
      </c>
      <c r="R524" s="101">
        <f t="shared" si="356"/>
        <v>7.0889961840109015</v>
      </c>
      <c r="S524" s="101">
        <f t="shared" si="357"/>
        <v>7</v>
      </c>
      <c r="T524" s="101">
        <f t="shared" si="358"/>
        <v>10</v>
      </c>
      <c r="U524" s="101">
        <f t="shared" si="359"/>
        <v>358620</v>
      </c>
      <c r="V524" s="103" t="str">
        <f t="shared" si="360"/>
        <v>N/D</v>
      </c>
      <c r="W524" s="104" t="str">
        <f t="shared" si="361"/>
        <v xml:space="preserve"> </v>
      </c>
      <c r="X524" s="70" t="str">
        <f t="shared" si="362"/>
        <v xml:space="preserve"> </v>
      </c>
      <c r="Y524" s="69">
        <f t="shared" si="363"/>
        <v>10</v>
      </c>
      <c r="Z524" s="105">
        <f t="shared" si="364"/>
        <v>358620</v>
      </c>
      <c r="AA524" s="62">
        <f t="shared" si="365"/>
        <v>542289.64430946857</v>
      </c>
      <c r="AB524" s="106">
        <f t="shared" si="366"/>
        <v>301450</v>
      </c>
      <c r="AC524" s="107" t="str">
        <f t="shared" si="367"/>
        <v>0</v>
      </c>
      <c r="AD524" s="108">
        <f t="shared" si="368"/>
        <v>0</v>
      </c>
      <c r="AE524" s="106">
        <f t="shared" si="369"/>
        <v>301450</v>
      </c>
      <c r="AF524" s="109">
        <f t="shared" si="370"/>
        <v>240839.64430946857</v>
      </c>
      <c r="AG524" s="101">
        <f t="shared" si="371"/>
        <v>6</v>
      </c>
      <c r="AH524" s="70" t="str">
        <f t="shared" si="372"/>
        <v xml:space="preserve"> </v>
      </c>
      <c r="AI524" s="69">
        <f t="shared" si="373"/>
        <v>6</v>
      </c>
      <c r="AJ524" s="105">
        <f t="shared" si="374"/>
        <v>255330</v>
      </c>
      <c r="AK524" s="110">
        <f t="shared" si="375"/>
        <v>10</v>
      </c>
      <c r="AL524" s="111">
        <f t="shared" si="376"/>
        <v>6</v>
      </c>
      <c r="AM524" s="62">
        <f t="shared" si="377"/>
        <v>556780</v>
      </c>
      <c r="AN524" s="62">
        <f t="shared" si="378"/>
        <v>1823.6</v>
      </c>
      <c r="AO524" s="62">
        <f t="shared" si="346"/>
        <v>554956.4</v>
      </c>
      <c r="AP524" s="60">
        <f t="shared" si="379"/>
        <v>6</v>
      </c>
      <c r="AQ524" s="62">
        <f t="shared" si="380"/>
        <v>74460</v>
      </c>
      <c r="AR524" s="60">
        <f t="shared" si="381"/>
        <v>10</v>
      </c>
      <c r="AS524" s="62">
        <f t="shared" si="382"/>
        <v>301450</v>
      </c>
      <c r="AT524" s="112">
        <f t="shared" si="383"/>
        <v>6</v>
      </c>
      <c r="AU524" s="62">
        <f t="shared" si="384"/>
        <v>179046.40000000002</v>
      </c>
      <c r="AV524" s="113">
        <f t="shared" si="385"/>
        <v>16</v>
      </c>
      <c r="AW524" s="62">
        <f t="shared" si="386"/>
        <v>913576.4</v>
      </c>
    </row>
    <row r="525" spans="2:49" s="114" customFormat="1" hidden="1" x14ac:dyDescent="0.25">
      <c r="B525" s="60" t="s">
        <v>1020</v>
      </c>
      <c r="C525" s="2" t="str">
        <f t="shared" si="387"/>
        <v>06</v>
      </c>
      <c r="D525" s="60" t="s">
        <v>1021</v>
      </c>
      <c r="E525" s="43">
        <v>100</v>
      </c>
      <c r="F525" s="60">
        <v>0</v>
      </c>
      <c r="G525" s="60">
        <v>5726.51</v>
      </c>
      <c r="H525" s="43">
        <f t="shared" si="347"/>
        <v>100</v>
      </c>
      <c r="I525" s="44">
        <f t="shared" si="348"/>
        <v>1.1888669741076662E-4</v>
      </c>
      <c r="J525" s="44">
        <f t="shared" si="349"/>
        <v>1.1422055940104265</v>
      </c>
      <c r="K525" s="45">
        <f t="shared" si="350"/>
        <v>0</v>
      </c>
      <c r="L525" s="44">
        <f t="shared" si="351"/>
        <v>1.3579305083600253E-4</v>
      </c>
      <c r="M525" s="44">
        <f t="shared" si="352"/>
        <v>1.4149796413493601E-4</v>
      </c>
      <c r="N525" s="62">
        <f t="shared" si="353"/>
        <v>241035.2480938716</v>
      </c>
      <c r="O525" s="101">
        <f t="shared" si="354"/>
        <v>0</v>
      </c>
      <c r="P525" s="102">
        <f t="shared" si="345"/>
        <v>0</v>
      </c>
      <c r="Q525" s="101">
        <f t="shared" si="355"/>
        <v>0</v>
      </c>
      <c r="R525" s="101">
        <f t="shared" si="356"/>
        <v>0</v>
      </c>
      <c r="S525" s="101">
        <f t="shared" si="357"/>
        <v>0</v>
      </c>
      <c r="T525" s="101">
        <f t="shared" si="358"/>
        <v>0</v>
      </c>
      <c r="U525" s="101">
        <f t="shared" si="359"/>
        <v>0</v>
      </c>
      <c r="V525" s="103" t="str">
        <f t="shared" si="360"/>
        <v>N/D</v>
      </c>
      <c r="W525" s="104" t="str">
        <f t="shared" si="361"/>
        <v xml:space="preserve"> </v>
      </c>
      <c r="X525" s="70" t="str">
        <f t="shared" si="362"/>
        <v xml:space="preserve"> </v>
      </c>
      <c r="Y525" s="69">
        <f t="shared" si="363"/>
        <v>0</v>
      </c>
      <c r="Z525" s="105">
        <f t="shared" si="364"/>
        <v>0</v>
      </c>
      <c r="AA525" s="62">
        <f t="shared" si="365"/>
        <v>532502.48897145549</v>
      </c>
      <c r="AB525" s="106">
        <f t="shared" si="366"/>
        <v>0</v>
      </c>
      <c r="AC525" s="107">
        <f t="shared" si="367"/>
        <v>425550</v>
      </c>
      <c r="AD525" s="108">
        <f t="shared" si="368"/>
        <v>10</v>
      </c>
      <c r="AE525" s="106">
        <f t="shared" si="369"/>
        <v>425550</v>
      </c>
      <c r="AF525" s="109">
        <f t="shared" si="370"/>
        <v>106952.48897145549</v>
      </c>
      <c r="AG525" s="101">
        <f t="shared" si="371"/>
        <v>3</v>
      </c>
      <c r="AH525" s="70" t="str">
        <f t="shared" si="372"/>
        <v xml:space="preserve"> </v>
      </c>
      <c r="AI525" s="69">
        <f t="shared" si="373"/>
        <v>13</v>
      </c>
      <c r="AJ525" s="105">
        <f t="shared" si="374"/>
        <v>553215</v>
      </c>
      <c r="AK525" s="110">
        <f t="shared" si="375"/>
        <v>0</v>
      </c>
      <c r="AL525" s="111">
        <f t="shared" si="376"/>
        <v>13</v>
      </c>
      <c r="AM525" s="62">
        <f t="shared" si="377"/>
        <v>553215</v>
      </c>
      <c r="AN525" s="62">
        <f t="shared" si="378"/>
        <v>1812</v>
      </c>
      <c r="AO525" s="62">
        <f t="shared" si="346"/>
        <v>551403</v>
      </c>
      <c r="AP525" s="60">
        <f t="shared" si="379"/>
        <v>13</v>
      </c>
      <c r="AQ525" s="62">
        <f t="shared" si="380"/>
        <v>161330</v>
      </c>
      <c r="AR525" s="60">
        <f t="shared" si="381"/>
        <v>0</v>
      </c>
      <c r="AS525" s="62">
        <f t="shared" si="382"/>
        <v>0</v>
      </c>
      <c r="AT525" s="112">
        <f t="shared" si="383"/>
        <v>13</v>
      </c>
      <c r="AU525" s="62">
        <f t="shared" si="384"/>
        <v>390073</v>
      </c>
      <c r="AV525" s="113">
        <f t="shared" si="385"/>
        <v>13</v>
      </c>
      <c r="AW525" s="62">
        <f t="shared" si="386"/>
        <v>551403</v>
      </c>
    </row>
    <row r="526" spans="2:49" s="114" customFormat="1" hidden="1" x14ac:dyDescent="0.25">
      <c r="B526" s="60" t="s">
        <v>1022</v>
      </c>
      <c r="C526" s="2" t="str">
        <f t="shared" si="387"/>
        <v>06</v>
      </c>
      <c r="D526" s="60" t="s">
        <v>1023</v>
      </c>
      <c r="E526" s="43">
        <v>188</v>
      </c>
      <c r="F526" s="60">
        <v>0</v>
      </c>
      <c r="G526" s="60">
        <v>6133.41</v>
      </c>
      <c r="H526" s="43">
        <f t="shared" si="347"/>
        <v>188</v>
      </c>
      <c r="I526" s="44">
        <f t="shared" si="348"/>
        <v>2.2350699113224125E-4</v>
      </c>
      <c r="J526" s="44">
        <f t="shared" si="349"/>
        <v>1.0664298907388627</v>
      </c>
      <c r="K526" s="45">
        <f t="shared" si="350"/>
        <v>0</v>
      </c>
      <c r="L526" s="44">
        <f t="shared" si="351"/>
        <v>2.38354536132528E-4</v>
      </c>
      <c r="M526" s="44">
        <f t="shared" si="352"/>
        <v>2.4836824415861694E-4</v>
      </c>
      <c r="N526" s="62">
        <f t="shared" si="353"/>
        <v>423083.8352721617</v>
      </c>
      <c r="O526" s="101">
        <f t="shared" si="354"/>
        <v>423083.8352721617</v>
      </c>
      <c r="P526" s="102">
        <f t="shared" si="345"/>
        <v>2.572320565953497E-4</v>
      </c>
      <c r="Q526" s="101">
        <f t="shared" si="355"/>
        <v>438182.93046273285</v>
      </c>
      <c r="R526" s="101">
        <f t="shared" si="356"/>
        <v>12.218585981337707</v>
      </c>
      <c r="S526" s="101">
        <f t="shared" si="357"/>
        <v>12</v>
      </c>
      <c r="T526" s="101">
        <f t="shared" si="358"/>
        <v>12</v>
      </c>
      <c r="U526" s="101">
        <f t="shared" si="359"/>
        <v>430344</v>
      </c>
      <c r="V526" s="103" t="str">
        <f t="shared" si="360"/>
        <v>N/D</v>
      </c>
      <c r="W526" s="104" t="str">
        <f t="shared" si="361"/>
        <v xml:space="preserve"> </v>
      </c>
      <c r="X526" s="70" t="str">
        <f t="shared" si="362"/>
        <v xml:space="preserve"> </v>
      </c>
      <c r="Y526" s="69">
        <f t="shared" si="363"/>
        <v>12</v>
      </c>
      <c r="Z526" s="105">
        <f t="shared" si="364"/>
        <v>430344</v>
      </c>
      <c r="AA526" s="62">
        <f t="shared" si="365"/>
        <v>934689.83108343778</v>
      </c>
      <c r="AB526" s="106">
        <f t="shared" si="366"/>
        <v>361740</v>
      </c>
      <c r="AC526" s="107" t="str">
        <f t="shared" si="367"/>
        <v>0</v>
      </c>
      <c r="AD526" s="108">
        <f t="shared" si="368"/>
        <v>0</v>
      </c>
      <c r="AE526" s="106">
        <f t="shared" si="369"/>
        <v>361740</v>
      </c>
      <c r="AF526" s="109">
        <f t="shared" si="370"/>
        <v>572949.83108343778</v>
      </c>
      <c r="AG526" s="101">
        <f t="shared" si="371"/>
        <v>13</v>
      </c>
      <c r="AH526" s="70" t="str">
        <f t="shared" si="372"/>
        <v xml:space="preserve"> </v>
      </c>
      <c r="AI526" s="69">
        <f t="shared" si="373"/>
        <v>13</v>
      </c>
      <c r="AJ526" s="105">
        <f t="shared" si="374"/>
        <v>553215</v>
      </c>
      <c r="AK526" s="110">
        <f t="shared" si="375"/>
        <v>12</v>
      </c>
      <c r="AL526" s="111">
        <f t="shared" si="376"/>
        <v>13</v>
      </c>
      <c r="AM526" s="62">
        <f t="shared" si="377"/>
        <v>914955</v>
      </c>
      <c r="AN526" s="62">
        <f t="shared" si="378"/>
        <v>2996.8</v>
      </c>
      <c r="AO526" s="62">
        <f t="shared" si="346"/>
        <v>911958.2</v>
      </c>
      <c r="AP526" s="60">
        <f t="shared" si="379"/>
        <v>13</v>
      </c>
      <c r="AQ526" s="62">
        <f t="shared" si="380"/>
        <v>161330</v>
      </c>
      <c r="AR526" s="60">
        <f t="shared" si="381"/>
        <v>12</v>
      </c>
      <c r="AS526" s="62">
        <f t="shared" si="382"/>
        <v>361740</v>
      </c>
      <c r="AT526" s="112">
        <f t="shared" si="383"/>
        <v>13</v>
      </c>
      <c r="AU526" s="62">
        <f t="shared" si="384"/>
        <v>388888.19999999995</v>
      </c>
      <c r="AV526" s="113">
        <f t="shared" si="385"/>
        <v>25</v>
      </c>
      <c r="AW526" s="62">
        <f t="shared" si="386"/>
        <v>1342302.2</v>
      </c>
    </row>
    <row r="527" spans="2:49" s="114" customFormat="1" hidden="1" x14ac:dyDescent="0.25">
      <c r="B527" s="60" t="s">
        <v>1024</v>
      </c>
      <c r="C527" s="2" t="str">
        <f t="shared" si="387"/>
        <v>06</v>
      </c>
      <c r="D527" s="60" t="s">
        <v>1025</v>
      </c>
      <c r="E527" s="43">
        <v>113</v>
      </c>
      <c r="F527" s="60">
        <v>0</v>
      </c>
      <c r="G527" s="60">
        <v>5910.7</v>
      </c>
      <c r="H527" s="43">
        <f t="shared" si="347"/>
        <v>113</v>
      </c>
      <c r="I527" s="44">
        <f t="shared" si="348"/>
        <v>1.3434196807416627E-4</v>
      </c>
      <c r="J527" s="44">
        <f t="shared" si="349"/>
        <v>1.1066120351492459</v>
      </c>
      <c r="K527" s="45">
        <f t="shared" si="350"/>
        <v>0</v>
      </c>
      <c r="L527" s="44">
        <f t="shared" si="351"/>
        <v>1.4866443869650817E-4</v>
      </c>
      <c r="M527" s="44">
        <f t="shared" si="352"/>
        <v>1.5491010243391448E-4</v>
      </c>
      <c r="N527" s="62">
        <f t="shared" si="353"/>
        <v>263882.2063672833</v>
      </c>
      <c r="O527" s="101">
        <f t="shared" si="354"/>
        <v>263882.2063672833</v>
      </c>
      <c r="P527" s="102">
        <f t="shared" si="345"/>
        <v>1.6043856319660507E-4</v>
      </c>
      <c r="Q527" s="101">
        <f t="shared" si="355"/>
        <v>273299.68399432255</v>
      </c>
      <c r="R527" s="101">
        <f t="shared" si="356"/>
        <v>7.6208712284402029</v>
      </c>
      <c r="S527" s="101">
        <f t="shared" si="357"/>
        <v>8</v>
      </c>
      <c r="T527" s="101">
        <f t="shared" si="358"/>
        <v>10</v>
      </c>
      <c r="U527" s="101">
        <f t="shared" si="359"/>
        <v>358620</v>
      </c>
      <c r="V527" s="103" t="str">
        <f t="shared" si="360"/>
        <v>N/D</v>
      </c>
      <c r="W527" s="104" t="str">
        <f t="shared" si="361"/>
        <v xml:space="preserve"> </v>
      </c>
      <c r="X527" s="70" t="str">
        <f t="shared" si="362"/>
        <v xml:space="preserve"> </v>
      </c>
      <c r="Y527" s="69">
        <f t="shared" si="363"/>
        <v>10</v>
      </c>
      <c r="Z527" s="105">
        <f t="shared" si="364"/>
        <v>358620</v>
      </c>
      <c r="AA527" s="62">
        <f t="shared" si="365"/>
        <v>582976.69240115734</v>
      </c>
      <c r="AB527" s="106">
        <f t="shared" si="366"/>
        <v>301450</v>
      </c>
      <c r="AC527" s="107" t="str">
        <f t="shared" si="367"/>
        <v>0</v>
      </c>
      <c r="AD527" s="108">
        <f t="shared" si="368"/>
        <v>0</v>
      </c>
      <c r="AE527" s="106">
        <f t="shared" si="369"/>
        <v>301450</v>
      </c>
      <c r="AF527" s="109">
        <f t="shared" si="370"/>
        <v>281526.69240115734</v>
      </c>
      <c r="AG527" s="101">
        <f t="shared" si="371"/>
        <v>7</v>
      </c>
      <c r="AH527" s="70" t="str">
        <f t="shared" si="372"/>
        <v xml:space="preserve"> </v>
      </c>
      <c r="AI527" s="69">
        <f t="shared" si="373"/>
        <v>7</v>
      </c>
      <c r="AJ527" s="105">
        <f t="shared" si="374"/>
        <v>297885</v>
      </c>
      <c r="AK527" s="110">
        <f t="shared" si="375"/>
        <v>10</v>
      </c>
      <c r="AL527" s="111">
        <f t="shared" si="376"/>
        <v>7</v>
      </c>
      <c r="AM527" s="62">
        <f t="shared" si="377"/>
        <v>599335</v>
      </c>
      <c r="AN527" s="62">
        <f t="shared" si="378"/>
        <v>1963</v>
      </c>
      <c r="AO527" s="62">
        <f t="shared" si="346"/>
        <v>597372</v>
      </c>
      <c r="AP527" s="60">
        <f t="shared" si="379"/>
        <v>7</v>
      </c>
      <c r="AQ527" s="62">
        <f t="shared" si="380"/>
        <v>86870</v>
      </c>
      <c r="AR527" s="60">
        <f t="shared" si="381"/>
        <v>10</v>
      </c>
      <c r="AS527" s="62">
        <f t="shared" si="382"/>
        <v>301450</v>
      </c>
      <c r="AT527" s="112">
        <f t="shared" si="383"/>
        <v>7</v>
      </c>
      <c r="AU527" s="62">
        <f t="shared" si="384"/>
        <v>209052</v>
      </c>
      <c r="AV527" s="113">
        <f t="shared" si="385"/>
        <v>17</v>
      </c>
      <c r="AW527" s="62">
        <f t="shared" si="386"/>
        <v>955992</v>
      </c>
    </row>
    <row r="528" spans="2:49" s="114" customFormat="1" hidden="1" x14ac:dyDescent="0.25">
      <c r="B528" s="60" t="s">
        <v>1026</v>
      </c>
      <c r="C528" s="2" t="str">
        <f t="shared" si="387"/>
        <v>06</v>
      </c>
      <c r="D528" s="60" t="s">
        <v>1027</v>
      </c>
      <c r="E528" s="43">
        <v>130</v>
      </c>
      <c r="F528" s="60">
        <v>0</v>
      </c>
      <c r="G528" s="60">
        <v>6111.72</v>
      </c>
      <c r="H528" s="43">
        <f t="shared" si="347"/>
        <v>130</v>
      </c>
      <c r="I528" s="44">
        <f t="shared" si="348"/>
        <v>1.5455270663399659E-4</v>
      </c>
      <c r="J528" s="44">
        <f t="shared" si="349"/>
        <v>1.0702145641745118</v>
      </c>
      <c r="K528" s="45">
        <f t="shared" si="350"/>
        <v>0</v>
      </c>
      <c r="L528" s="44">
        <f t="shared" si="351"/>
        <v>1.6540455757229383E-4</v>
      </c>
      <c r="M528" s="44">
        <f t="shared" si="352"/>
        <v>1.7235350418177828E-4</v>
      </c>
      <c r="N528" s="62">
        <f t="shared" si="353"/>
        <v>293596.23577825021</v>
      </c>
      <c r="O528" s="101">
        <f t="shared" si="354"/>
        <v>293596.23577825021</v>
      </c>
      <c r="P528" s="102">
        <f t="shared" si="345"/>
        <v>1.7850448833458835E-4</v>
      </c>
      <c r="Q528" s="101">
        <f t="shared" si="355"/>
        <v>304074.15325471794</v>
      </c>
      <c r="R528" s="101">
        <f t="shared" si="356"/>
        <v>8.4790071176933228</v>
      </c>
      <c r="S528" s="101">
        <f t="shared" si="357"/>
        <v>8</v>
      </c>
      <c r="T528" s="101">
        <f t="shared" si="358"/>
        <v>10</v>
      </c>
      <c r="U528" s="101">
        <f t="shared" si="359"/>
        <v>358620</v>
      </c>
      <c r="V528" s="103" t="str">
        <f t="shared" si="360"/>
        <v>N/D</v>
      </c>
      <c r="W528" s="104" t="str">
        <f t="shared" si="361"/>
        <v xml:space="preserve"> </v>
      </c>
      <c r="X528" s="70" t="str">
        <f t="shared" si="362"/>
        <v xml:space="preserve"> </v>
      </c>
      <c r="Y528" s="69">
        <f t="shared" si="363"/>
        <v>10</v>
      </c>
      <c r="Z528" s="105">
        <f t="shared" si="364"/>
        <v>358620</v>
      </c>
      <c r="AA528" s="62">
        <f t="shared" si="365"/>
        <v>648621.84075119731</v>
      </c>
      <c r="AB528" s="106">
        <f t="shared" si="366"/>
        <v>301450</v>
      </c>
      <c r="AC528" s="107" t="str">
        <f t="shared" si="367"/>
        <v>0</v>
      </c>
      <c r="AD528" s="108">
        <f t="shared" si="368"/>
        <v>0</v>
      </c>
      <c r="AE528" s="106">
        <f t="shared" si="369"/>
        <v>301450</v>
      </c>
      <c r="AF528" s="109">
        <f t="shared" si="370"/>
        <v>347171.84075119731</v>
      </c>
      <c r="AG528" s="101">
        <f t="shared" si="371"/>
        <v>8</v>
      </c>
      <c r="AH528" s="70" t="str">
        <f t="shared" si="372"/>
        <v xml:space="preserve"> </v>
      </c>
      <c r="AI528" s="69">
        <f t="shared" si="373"/>
        <v>8</v>
      </c>
      <c r="AJ528" s="105">
        <f t="shared" si="374"/>
        <v>340440</v>
      </c>
      <c r="AK528" s="110">
        <f t="shared" si="375"/>
        <v>10</v>
      </c>
      <c r="AL528" s="111">
        <f t="shared" si="376"/>
        <v>8</v>
      </c>
      <c r="AM528" s="62">
        <f t="shared" si="377"/>
        <v>641890</v>
      </c>
      <c r="AN528" s="62">
        <f t="shared" si="378"/>
        <v>2102.4</v>
      </c>
      <c r="AO528" s="62">
        <f t="shared" si="346"/>
        <v>639787.6</v>
      </c>
      <c r="AP528" s="60">
        <f t="shared" si="379"/>
        <v>8</v>
      </c>
      <c r="AQ528" s="62">
        <f t="shared" si="380"/>
        <v>99280</v>
      </c>
      <c r="AR528" s="60">
        <f t="shared" si="381"/>
        <v>10</v>
      </c>
      <c r="AS528" s="62">
        <f t="shared" si="382"/>
        <v>301450</v>
      </c>
      <c r="AT528" s="112">
        <f t="shared" si="383"/>
        <v>8</v>
      </c>
      <c r="AU528" s="62">
        <f t="shared" si="384"/>
        <v>239057.59999999998</v>
      </c>
      <c r="AV528" s="113">
        <f t="shared" si="385"/>
        <v>18</v>
      </c>
      <c r="AW528" s="62">
        <f t="shared" si="386"/>
        <v>998407.6</v>
      </c>
    </row>
    <row r="529" spans="2:49" s="114" customFormat="1" hidden="1" x14ac:dyDescent="0.25">
      <c r="B529" s="60" t="s">
        <v>1028</v>
      </c>
      <c r="C529" s="2" t="str">
        <f t="shared" si="387"/>
        <v>06</v>
      </c>
      <c r="D529" s="60" t="s">
        <v>1029</v>
      </c>
      <c r="E529" s="43">
        <v>93</v>
      </c>
      <c r="F529" s="60">
        <v>0</v>
      </c>
      <c r="G529" s="60">
        <v>6483.32</v>
      </c>
      <c r="H529" s="43">
        <f t="shared" si="347"/>
        <v>93</v>
      </c>
      <c r="I529" s="44">
        <f t="shared" si="348"/>
        <v>1.1056462859201295E-4</v>
      </c>
      <c r="J529" s="44">
        <f t="shared" si="349"/>
        <v>1.0088738109728732</v>
      </c>
      <c r="K529" s="45">
        <f t="shared" si="350"/>
        <v>0</v>
      </c>
      <c r="L529" s="44">
        <f t="shared" si="351"/>
        <v>1.1154575820642441E-4</v>
      </c>
      <c r="M529" s="44">
        <f t="shared" si="352"/>
        <v>1.1623199859585333E-4</v>
      </c>
      <c r="N529" s="62">
        <f t="shared" si="353"/>
        <v>197995.84247926899</v>
      </c>
      <c r="O529" s="101">
        <f t="shared" si="354"/>
        <v>0</v>
      </c>
      <c r="P529" s="102">
        <f t="shared" si="345"/>
        <v>0</v>
      </c>
      <c r="Q529" s="101">
        <f t="shared" si="355"/>
        <v>0</v>
      </c>
      <c r="R529" s="101">
        <f t="shared" si="356"/>
        <v>0</v>
      </c>
      <c r="S529" s="101">
        <f t="shared" si="357"/>
        <v>0</v>
      </c>
      <c r="T529" s="101">
        <f t="shared" si="358"/>
        <v>0</v>
      </c>
      <c r="U529" s="101">
        <f t="shared" si="359"/>
        <v>0</v>
      </c>
      <c r="V529" s="103" t="str">
        <f t="shared" si="360"/>
        <v>N/D</v>
      </c>
      <c r="W529" s="104" t="str">
        <f t="shared" si="361"/>
        <v xml:space="preserve"> </v>
      </c>
      <c r="X529" s="70" t="str">
        <f t="shared" si="362"/>
        <v xml:space="preserve"> </v>
      </c>
      <c r="Y529" s="69">
        <f t="shared" si="363"/>
        <v>0</v>
      </c>
      <c r="Z529" s="105">
        <f t="shared" si="364"/>
        <v>0</v>
      </c>
      <c r="AA529" s="62">
        <f t="shared" si="365"/>
        <v>437418.50936735107</v>
      </c>
      <c r="AB529" s="106">
        <f t="shared" si="366"/>
        <v>0</v>
      </c>
      <c r="AC529" s="107">
        <f t="shared" si="367"/>
        <v>425550</v>
      </c>
      <c r="AD529" s="108">
        <f t="shared" si="368"/>
        <v>10</v>
      </c>
      <c r="AE529" s="106">
        <f t="shared" si="369"/>
        <v>425550</v>
      </c>
      <c r="AF529" s="109">
        <f t="shared" si="370"/>
        <v>11868.509367351071</v>
      </c>
      <c r="AG529" s="101">
        <f t="shared" si="371"/>
        <v>0</v>
      </c>
      <c r="AH529" s="70" t="str">
        <f t="shared" si="372"/>
        <v xml:space="preserve"> </v>
      </c>
      <c r="AI529" s="69">
        <f t="shared" si="373"/>
        <v>10</v>
      </c>
      <c r="AJ529" s="105">
        <f t="shared" si="374"/>
        <v>425550</v>
      </c>
      <c r="AK529" s="110">
        <f t="shared" si="375"/>
        <v>0</v>
      </c>
      <c r="AL529" s="111">
        <f t="shared" si="376"/>
        <v>10</v>
      </c>
      <c r="AM529" s="62">
        <f t="shared" si="377"/>
        <v>425550</v>
      </c>
      <c r="AN529" s="62">
        <f t="shared" si="378"/>
        <v>1393.8</v>
      </c>
      <c r="AO529" s="62">
        <f t="shared" si="346"/>
        <v>424156.2</v>
      </c>
      <c r="AP529" s="60">
        <f t="shared" si="379"/>
        <v>10</v>
      </c>
      <c r="AQ529" s="62">
        <f t="shared" si="380"/>
        <v>124100</v>
      </c>
      <c r="AR529" s="60">
        <f t="shared" si="381"/>
        <v>0</v>
      </c>
      <c r="AS529" s="62">
        <f t="shared" si="382"/>
        <v>0</v>
      </c>
      <c r="AT529" s="112">
        <f t="shared" si="383"/>
        <v>10</v>
      </c>
      <c r="AU529" s="62">
        <f t="shared" si="384"/>
        <v>300056.2</v>
      </c>
      <c r="AV529" s="113">
        <f t="shared" si="385"/>
        <v>10</v>
      </c>
      <c r="AW529" s="62">
        <f t="shared" si="386"/>
        <v>424156.2</v>
      </c>
    </row>
    <row r="530" spans="2:49" s="114" customFormat="1" hidden="1" x14ac:dyDescent="0.25">
      <c r="B530" s="60" t="s">
        <v>1030</v>
      </c>
      <c r="C530" s="2" t="str">
        <f t="shared" si="387"/>
        <v>06</v>
      </c>
      <c r="D530" s="60" t="s">
        <v>1031</v>
      </c>
      <c r="E530" s="43">
        <v>215</v>
      </c>
      <c r="F530" s="60">
        <v>5</v>
      </c>
      <c r="G530" s="60">
        <v>5880.8</v>
      </c>
      <c r="H530" s="43">
        <f t="shared" si="347"/>
        <v>210</v>
      </c>
      <c r="I530" s="44">
        <f t="shared" si="348"/>
        <v>2.4966206456260992E-4</v>
      </c>
      <c r="J530" s="44">
        <f t="shared" si="349"/>
        <v>1.112238429492016</v>
      </c>
      <c r="K530" s="45">
        <f t="shared" si="350"/>
        <v>2.3255813953488372E-2</v>
      </c>
      <c r="L530" s="44">
        <f t="shared" si="351"/>
        <v>2.7768374259285155E-4</v>
      </c>
      <c r="M530" s="44">
        <f t="shared" si="352"/>
        <v>2.8934974218754937E-4</v>
      </c>
      <c r="N530" s="62">
        <f t="shared" si="353"/>
        <v>492893.92480279511</v>
      </c>
      <c r="O530" s="101">
        <f t="shared" si="354"/>
        <v>492893.92480279511</v>
      </c>
      <c r="P530" s="102">
        <f t="shared" si="345"/>
        <v>2.9967611000504492E-4</v>
      </c>
      <c r="Q530" s="101">
        <f t="shared" si="355"/>
        <v>510484.41554953845</v>
      </c>
      <c r="R530" s="101">
        <f t="shared" si="356"/>
        <v>14.234688961840902</v>
      </c>
      <c r="S530" s="101">
        <f t="shared" si="357"/>
        <v>14</v>
      </c>
      <c r="T530" s="101">
        <f t="shared" si="358"/>
        <v>14</v>
      </c>
      <c r="U530" s="101">
        <f t="shared" si="359"/>
        <v>502068</v>
      </c>
      <c r="V530" s="103" t="str">
        <f t="shared" si="360"/>
        <v>N/D</v>
      </c>
      <c r="W530" s="104" t="str">
        <f t="shared" si="361"/>
        <v xml:space="preserve"> </v>
      </c>
      <c r="X530" s="70" t="str">
        <f t="shared" si="362"/>
        <v xml:space="preserve"> </v>
      </c>
      <c r="Y530" s="69">
        <f t="shared" si="363"/>
        <v>14</v>
      </c>
      <c r="Z530" s="105">
        <f t="shared" si="364"/>
        <v>502068</v>
      </c>
      <c r="AA530" s="62">
        <f t="shared" si="365"/>
        <v>1088916.429576223</v>
      </c>
      <c r="AB530" s="106">
        <f t="shared" si="366"/>
        <v>422030</v>
      </c>
      <c r="AC530" s="107" t="str">
        <f t="shared" si="367"/>
        <v>0</v>
      </c>
      <c r="AD530" s="108">
        <f t="shared" si="368"/>
        <v>0</v>
      </c>
      <c r="AE530" s="106">
        <f t="shared" si="369"/>
        <v>422030</v>
      </c>
      <c r="AF530" s="109">
        <f t="shared" si="370"/>
        <v>666886.42957622302</v>
      </c>
      <c r="AG530" s="101">
        <f t="shared" si="371"/>
        <v>16</v>
      </c>
      <c r="AH530" s="70" t="str">
        <f t="shared" si="372"/>
        <v xml:space="preserve"> </v>
      </c>
      <c r="AI530" s="69">
        <f t="shared" si="373"/>
        <v>16</v>
      </c>
      <c r="AJ530" s="105">
        <f t="shared" si="374"/>
        <v>680880</v>
      </c>
      <c r="AK530" s="110">
        <f t="shared" si="375"/>
        <v>14</v>
      </c>
      <c r="AL530" s="111">
        <f t="shared" si="376"/>
        <v>16</v>
      </c>
      <c r="AM530" s="62">
        <f t="shared" si="377"/>
        <v>1102910</v>
      </c>
      <c r="AN530" s="62">
        <f t="shared" si="378"/>
        <v>3612.4</v>
      </c>
      <c r="AO530" s="62">
        <f t="shared" si="346"/>
        <v>1099297.6000000001</v>
      </c>
      <c r="AP530" s="60">
        <f t="shared" si="379"/>
        <v>16</v>
      </c>
      <c r="AQ530" s="62">
        <f t="shared" si="380"/>
        <v>198560</v>
      </c>
      <c r="AR530" s="60">
        <f t="shared" si="381"/>
        <v>14</v>
      </c>
      <c r="AS530" s="62">
        <f t="shared" si="382"/>
        <v>422030</v>
      </c>
      <c r="AT530" s="112">
        <f t="shared" si="383"/>
        <v>16</v>
      </c>
      <c r="AU530" s="62">
        <f t="shared" si="384"/>
        <v>478707.60000000009</v>
      </c>
      <c r="AV530" s="113">
        <f t="shared" si="385"/>
        <v>30</v>
      </c>
      <c r="AW530" s="62">
        <f t="shared" si="386"/>
        <v>1601365.6</v>
      </c>
    </row>
    <row r="531" spans="2:49" s="114" customFormat="1" hidden="1" x14ac:dyDescent="0.25">
      <c r="B531" s="60" t="s">
        <v>1032</v>
      </c>
      <c r="C531" s="2" t="str">
        <f t="shared" si="387"/>
        <v>06</v>
      </c>
      <c r="D531" s="60" t="s">
        <v>1033</v>
      </c>
      <c r="E531" s="43">
        <v>540</v>
      </c>
      <c r="F531" s="60">
        <v>0</v>
      </c>
      <c r="G531" s="60">
        <v>5633.08</v>
      </c>
      <c r="H531" s="43">
        <f t="shared" si="347"/>
        <v>540</v>
      </c>
      <c r="I531" s="44">
        <f t="shared" si="348"/>
        <v>6.4198816601813969E-4</v>
      </c>
      <c r="J531" s="44">
        <f t="shared" si="349"/>
        <v>1.161150162283626</v>
      </c>
      <c r="K531" s="45">
        <f t="shared" si="350"/>
        <v>0</v>
      </c>
      <c r="L531" s="44">
        <f t="shared" si="351"/>
        <v>7.4544466315613032E-4</v>
      </c>
      <c r="M531" s="44">
        <f t="shared" si="352"/>
        <v>7.767621506584503E-4</v>
      </c>
      <c r="N531" s="62">
        <f t="shared" si="353"/>
        <v>1323178.4558776012</v>
      </c>
      <c r="O531" s="101">
        <f t="shared" si="354"/>
        <v>1323178.4558776012</v>
      </c>
      <c r="P531" s="102">
        <f t="shared" si="345"/>
        <v>8.0448338384071078E-4</v>
      </c>
      <c r="Q531" s="101">
        <f t="shared" si="355"/>
        <v>1370400.2965479186</v>
      </c>
      <c r="R531" s="101">
        <f t="shared" si="356"/>
        <v>38.213158679045186</v>
      </c>
      <c r="S531" s="101">
        <f t="shared" si="357"/>
        <v>38</v>
      </c>
      <c r="T531" s="101">
        <f t="shared" si="358"/>
        <v>38</v>
      </c>
      <c r="U531" s="101">
        <f t="shared" si="359"/>
        <v>1362756</v>
      </c>
      <c r="V531" s="103" t="str">
        <f t="shared" si="360"/>
        <v>N/D</v>
      </c>
      <c r="W531" s="104" t="str">
        <f t="shared" si="361"/>
        <v xml:space="preserve"> </v>
      </c>
      <c r="X531" s="70" t="str">
        <f t="shared" si="362"/>
        <v xml:space="preserve"> </v>
      </c>
      <c r="Y531" s="69">
        <f t="shared" si="363"/>
        <v>38</v>
      </c>
      <c r="Z531" s="105">
        <f t="shared" si="364"/>
        <v>1362756</v>
      </c>
      <c r="AA531" s="62">
        <f t="shared" si="365"/>
        <v>2923206.5711560319</v>
      </c>
      <c r="AB531" s="106">
        <f t="shared" si="366"/>
        <v>1145510</v>
      </c>
      <c r="AC531" s="107" t="str">
        <f t="shared" si="367"/>
        <v>0</v>
      </c>
      <c r="AD531" s="108">
        <f t="shared" si="368"/>
        <v>0</v>
      </c>
      <c r="AE531" s="106">
        <f t="shared" si="369"/>
        <v>1145510</v>
      </c>
      <c r="AF531" s="109">
        <f t="shared" si="370"/>
        <v>1777696.5711560319</v>
      </c>
      <c r="AG531" s="101">
        <f t="shared" si="371"/>
        <v>42</v>
      </c>
      <c r="AH531" s="70" t="str">
        <f t="shared" si="372"/>
        <v xml:space="preserve"> </v>
      </c>
      <c r="AI531" s="69">
        <f t="shared" si="373"/>
        <v>42</v>
      </c>
      <c r="AJ531" s="105">
        <f t="shared" si="374"/>
        <v>1787310</v>
      </c>
      <c r="AK531" s="110">
        <f t="shared" si="375"/>
        <v>38</v>
      </c>
      <c r="AL531" s="111">
        <f t="shared" si="376"/>
        <v>42</v>
      </c>
      <c r="AM531" s="62">
        <f t="shared" si="377"/>
        <v>2932820</v>
      </c>
      <c r="AN531" s="62">
        <f t="shared" si="378"/>
        <v>9605.9</v>
      </c>
      <c r="AO531" s="62">
        <f t="shared" si="346"/>
        <v>2923214.1</v>
      </c>
      <c r="AP531" s="60">
        <f t="shared" si="379"/>
        <v>42</v>
      </c>
      <c r="AQ531" s="62">
        <f t="shared" si="380"/>
        <v>521220</v>
      </c>
      <c r="AR531" s="60">
        <f t="shared" si="381"/>
        <v>38</v>
      </c>
      <c r="AS531" s="62">
        <f t="shared" si="382"/>
        <v>1145510</v>
      </c>
      <c r="AT531" s="112">
        <f t="shared" si="383"/>
        <v>42</v>
      </c>
      <c r="AU531" s="62">
        <f t="shared" si="384"/>
        <v>1256484.1000000001</v>
      </c>
      <c r="AV531" s="113">
        <f t="shared" si="385"/>
        <v>80</v>
      </c>
      <c r="AW531" s="62">
        <f t="shared" si="386"/>
        <v>4285970.0999999996</v>
      </c>
    </row>
    <row r="532" spans="2:49" s="114" customFormat="1" hidden="1" x14ac:dyDescent="0.25">
      <c r="B532" s="60" t="s">
        <v>1034</v>
      </c>
      <c r="C532" s="2" t="str">
        <f t="shared" si="387"/>
        <v>06</v>
      </c>
      <c r="D532" s="60" t="s">
        <v>1035</v>
      </c>
      <c r="E532" s="43">
        <v>124</v>
      </c>
      <c r="F532" s="60">
        <v>0</v>
      </c>
      <c r="G532" s="60">
        <v>5651.51</v>
      </c>
      <c r="H532" s="43">
        <f t="shared" si="347"/>
        <v>124</v>
      </c>
      <c r="I532" s="44">
        <f t="shared" si="348"/>
        <v>1.474195047893506E-4</v>
      </c>
      <c r="J532" s="44">
        <f t="shared" si="349"/>
        <v>1.1573635641017441</v>
      </c>
      <c r="K532" s="45">
        <f t="shared" si="350"/>
        <v>0</v>
      </c>
      <c r="L532" s="44">
        <f t="shared" si="351"/>
        <v>1.7061796348111693E-4</v>
      </c>
      <c r="M532" s="44">
        <f t="shared" si="352"/>
        <v>1.7778593476468359E-4</v>
      </c>
      <c r="N532" s="62">
        <f t="shared" si="353"/>
        <v>302850.13042831479</v>
      </c>
      <c r="O532" s="101">
        <f t="shared" si="354"/>
        <v>302850.13042831479</v>
      </c>
      <c r="P532" s="102">
        <f t="shared" si="345"/>
        <v>1.8413079251806432E-4</v>
      </c>
      <c r="Q532" s="101">
        <f t="shared" si="355"/>
        <v>313658.30263104726</v>
      </c>
      <c r="R532" s="101">
        <f t="shared" si="356"/>
        <v>8.7462579507848766</v>
      </c>
      <c r="S532" s="101">
        <f t="shared" si="357"/>
        <v>9</v>
      </c>
      <c r="T532" s="101">
        <f t="shared" si="358"/>
        <v>10</v>
      </c>
      <c r="U532" s="101">
        <f t="shared" si="359"/>
        <v>358620</v>
      </c>
      <c r="V532" s="103" t="str">
        <f t="shared" si="360"/>
        <v>N/D</v>
      </c>
      <c r="W532" s="104" t="str">
        <f t="shared" si="361"/>
        <v xml:space="preserve"> </v>
      </c>
      <c r="X532" s="70" t="str">
        <f t="shared" si="362"/>
        <v xml:space="preserve"> </v>
      </c>
      <c r="Y532" s="69">
        <f t="shared" si="363"/>
        <v>10</v>
      </c>
      <c r="Z532" s="105">
        <f t="shared" si="364"/>
        <v>358620</v>
      </c>
      <c r="AA532" s="62">
        <f t="shared" si="365"/>
        <v>669065.82963999221</v>
      </c>
      <c r="AB532" s="106">
        <f t="shared" si="366"/>
        <v>301450</v>
      </c>
      <c r="AC532" s="107" t="str">
        <f t="shared" si="367"/>
        <v>0</v>
      </c>
      <c r="AD532" s="108">
        <f t="shared" si="368"/>
        <v>0</v>
      </c>
      <c r="AE532" s="106">
        <f t="shared" si="369"/>
        <v>301450</v>
      </c>
      <c r="AF532" s="109">
        <f t="shared" si="370"/>
        <v>367615.82963999221</v>
      </c>
      <c r="AG532" s="101">
        <f t="shared" si="371"/>
        <v>9</v>
      </c>
      <c r="AH532" s="70" t="str">
        <f t="shared" si="372"/>
        <v xml:space="preserve"> </v>
      </c>
      <c r="AI532" s="69">
        <f t="shared" si="373"/>
        <v>9</v>
      </c>
      <c r="AJ532" s="105">
        <f t="shared" si="374"/>
        <v>382995</v>
      </c>
      <c r="AK532" s="110">
        <f t="shared" si="375"/>
        <v>10</v>
      </c>
      <c r="AL532" s="111">
        <f t="shared" si="376"/>
        <v>9</v>
      </c>
      <c r="AM532" s="62">
        <f t="shared" si="377"/>
        <v>684445</v>
      </c>
      <c r="AN532" s="62">
        <f t="shared" si="378"/>
        <v>2241.8000000000002</v>
      </c>
      <c r="AO532" s="62">
        <f t="shared" si="346"/>
        <v>682203.2</v>
      </c>
      <c r="AP532" s="60">
        <f t="shared" si="379"/>
        <v>9</v>
      </c>
      <c r="AQ532" s="62">
        <f t="shared" si="380"/>
        <v>111690</v>
      </c>
      <c r="AR532" s="60">
        <f t="shared" si="381"/>
        <v>10</v>
      </c>
      <c r="AS532" s="62">
        <f t="shared" si="382"/>
        <v>301450</v>
      </c>
      <c r="AT532" s="112">
        <f t="shared" si="383"/>
        <v>9</v>
      </c>
      <c r="AU532" s="62">
        <f t="shared" si="384"/>
        <v>269063.19999999995</v>
      </c>
      <c r="AV532" s="113">
        <f t="shared" si="385"/>
        <v>19</v>
      </c>
      <c r="AW532" s="62">
        <f t="shared" si="386"/>
        <v>1040823.2</v>
      </c>
    </row>
    <row r="533" spans="2:49" s="114" customFormat="1" hidden="1" x14ac:dyDescent="0.25">
      <c r="B533" s="60" t="s">
        <v>1036</v>
      </c>
      <c r="C533" s="2" t="str">
        <f t="shared" si="387"/>
        <v>06</v>
      </c>
      <c r="D533" s="60" t="s">
        <v>1037</v>
      </c>
      <c r="E533" s="43">
        <v>1486</v>
      </c>
      <c r="F533" s="60">
        <v>447</v>
      </c>
      <c r="G533" s="60">
        <v>7633.18</v>
      </c>
      <c r="H533" s="43">
        <f t="shared" si="347"/>
        <v>1039</v>
      </c>
      <c r="I533" s="44">
        <f t="shared" si="348"/>
        <v>1.2352327860978651E-3</v>
      </c>
      <c r="J533" s="44">
        <f t="shared" si="349"/>
        <v>0.8568973555132523</v>
      </c>
      <c r="K533" s="45">
        <f t="shared" si="350"/>
        <v>0.30080753701211305</v>
      </c>
      <c r="L533" s="44">
        <f t="shared" si="351"/>
        <v>1.0584677078505275E-3</v>
      </c>
      <c r="M533" s="44">
        <f t="shared" si="352"/>
        <v>1.1029358633697728E-3</v>
      </c>
      <c r="N533" s="62">
        <f t="shared" si="353"/>
        <v>1878800.3140839811</v>
      </c>
      <c r="O533" s="101">
        <f t="shared" si="354"/>
        <v>1878800.3140839811</v>
      </c>
      <c r="P533" s="102">
        <f t="shared" si="345"/>
        <v>1.1422976451296509E-3</v>
      </c>
      <c r="Q533" s="101">
        <f t="shared" si="355"/>
        <v>1945851.2917422988</v>
      </c>
      <c r="R533" s="101">
        <f t="shared" si="356"/>
        <v>54.259419210927966</v>
      </c>
      <c r="S533" s="101">
        <f t="shared" si="357"/>
        <v>54</v>
      </c>
      <c r="T533" s="101">
        <f t="shared" si="358"/>
        <v>54</v>
      </c>
      <c r="U533" s="101">
        <f t="shared" si="359"/>
        <v>1936548</v>
      </c>
      <c r="V533" s="103">
        <f t="shared" si="360"/>
        <v>1.1003790194400293E-3</v>
      </c>
      <c r="W533" s="104">
        <f t="shared" si="361"/>
        <v>2.931755252728162E-3</v>
      </c>
      <c r="X533" s="70">
        <f t="shared" si="362"/>
        <v>5</v>
      </c>
      <c r="Y533" s="69">
        <f t="shared" si="363"/>
        <v>49</v>
      </c>
      <c r="Z533" s="105">
        <f t="shared" si="364"/>
        <v>1757238</v>
      </c>
      <c r="AA533" s="62">
        <f t="shared" si="365"/>
        <v>4150703.4819257595</v>
      </c>
      <c r="AB533" s="106">
        <f t="shared" si="366"/>
        <v>1477105</v>
      </c>
      <c r="AC533" s="107" t="str">
        <f t="shared" si="367"/>
        <v>0</v>
      </c>
      <c r="AD533" s="108">
        <f t="shared" si="368"/>
        <v>0</v>
      </c>
      <c r="AE533" s="106">
        <f t="shared" si="369"/>
        <v>1477105</v>
      </c>
      <c r="AF533" s="109">
        <f t="shared" si="370"/>
        <v>2673598.4819257595</v>
      </c>
      <c r="AG533" s="101">
        <f t="shared" si="371"/>
        <v>63</v>
      </c>
      <c r="AH533" s="70">
        <f t="shared" si="372"/>
        <v>2</v>
      </c>
      <c r="AI533" s="69">
        <f t="shared" si="373"/>
        <v>61</v>
      </c>
      <c r="AJ533" s="105">
        <f t="shared" si="374"/>
        <v>2595855</v>
      </c>
      <c r="AK533" s="110">
        <f t="shared" si="375"/>
        <v>49</v>
      </c>
      <c r="AL533" s="111">
        <f t="shared" si="376"/>
        <v>61</v>
      </c>
      <c r="AM533" s="62">
        <f t="shared" si="377"/>
        <v>4072960</v>
      </c>
      <c r="AN533" s="62">
        <f t="shared" si="378"/>
        <v>13340.3</v>
      </c>
      <c r="AO533" s="62">
        <f t="shared" si="346"/>
        <v>4059619.7</v>
      </c>
      <c r="AP533" s="60">
        <f t="shared" si="379"/>
        <v>61</v>
      </c>
      <c r="AQ533" s="62">
        <f t="shared" si="380"/>
        <v>757010</v>
      </c>
      <c r="AR533" s="60">
        <f t="shared" si="381"/>
        <v>49</v>
      </c>
      <c r="AS533" s="62">
        <f t="shared" si="382"/>
        <v>1477105</v>
      </c>
      <c r="AT533" s="112">
        <f t="shared" si="383"/>
        <v>61</v>
      </c>
      <c r="AU533" s="62">
        <f t="shared" si="384"/>
        <v>1825504.7000000002</v>
      </c>
      <c r="AV533" s="113">
        <f t="shared" si="385"/>
        <v>110</v>
      </c>
      <c r="AW533" s="62">
        <f t="shared" si="386"/>
        <v>5816857.7000000002</v>
      </c>
    </row>
    <row r="534" spans="2:49" s="114" customFormat="1" hidden="1" x14ac:dyDescent="0.25">
      <c r="B534" s="60" t="s">
        <v>1038</v>
      </c>
      <c r="C534" s="2" t="str">
        <f t="shared" si="387"/>
        <v>06</v>
      </c>
      <c r="D534" s="60" t="s">
        <v>1039</v>
      </c>
      <c r="E534" s="43">
        <v>1216</v>
      </c>
      <c r="F534" s="60">
        <v>446</v>
      </c>
      <c r="G534" s="60">
        <v>9026.8799999999992</v>
      </c>
      <c r="H534" s="43">
        <f t="shared" si="347"/>
        <v>770</v>
      </c>
      <c r="I534" s="44">
        <f t="shared" si="348"/>
        <v>9.1542757006290293E-4</v>
      </c>
      <c r="J534" s="44">
        <f t="shared" si="349"/>
        <v>0.72459717600728579</v>
      </c>
      <c r="K534" s="45">
        <f t="shared" si="350"/>
        <v>0.36677631578947367</v>
      </c>
      <c r="L534" s="44">
        <f t="shared" si="351"/>
        <v>6.633162321067912E-4</v>
      </c>
      <c r="M534" s="44">
        <f t="shared" si="352"/>
        <v>6.9118335469257528E-4</v>
      </c>
      <c r="N534" s="62">
        <f t="shared" si="353"/>
        <v>1177398.9286362156</v>
      </c>
      <c r="O534" s="101">
        <f t="shared" si="354"/>
        <v>1177398.9286362156</v>
      </c>
      <c r="P534" s="102">
        <f t="shared" si="345"/>
        <v>7.1585043576866516E-4</v>
      </c>
      <c r="Q534" s="101">
        <f t="shared" si="355"/>
        <v>1219418.1622221991</v>
      </c>
      <c r="R534" s="101">
        <f t="shared" si="356"/>
        <v>34.003071837103313</v>
      </c>
      <c r="S534" s="101">
        <f t="shared" si="357"/>
        <v>34</v>
      </c>
      <c r="T534" s="101">
        <f t="shared" si="358"/>
        <v>34</v>
      </c>
      <c r="U534" s="101">
        <f t="shared" si="359"/>
        <v>1219308</v>
      </c>
      <c r="V534" s="103">
        <f t="shared" si="360"/>
        <v>6.9283123446224073E-4</v>
      </c>
      <c r="W534" s="104">
        <f t="shared" si="361"/>
        <v>1.845919973939954E-3</v>
      </c>
      <c r="X534" s="70">
        <f t="shared" si="362"/>
        <v>3</v>
      </c>
      <c r="Y534" s="69">
        <f t="shared" si="363"/>
        <v>31</v>
      </c>
      <c r="Z534" s="105">
        <f t="shared" si="364"/>
        <v>1111722</v>
      </c>
      <c r="AA534" s="62">
        <f t="shared" si="365"/>
        <v>2601145.9525908683</v>
      </c>
      <c r="AB534" s="106">
        <f t="shared" si="366"/>
        <v>934495</v>
      </c>
      <c r="AC534" s="107" t="str">
        <f t="shared" si="367"/>
        <v>0</v>
      </c>
      <c r="AD534" s="108">
        <f t="shared" si="368"/>
        <v>0</v>
      </c>
      <c r="AE534" s="106">
        <f t="shared" si="369"/>
        <v>934495</v>
      </c>
      <c r="AF534" s="109">
        <f t="shared" si="370"/>
        <v>1666650.9525908683</v>
      </c>
      <c r="AG534" s="101">
        <f t="shared" si="371"/>
        <v>39</v>
      </c>
      <c r="AH534" s="70">
        <f t="shared" si="372"/>
        <v>1</v>
      </c>
      <c r="AI534" s="69">
        <f t="shared" si="373"/>
        <v>38</v>
      </c>
      <c r="AJ534" s="105">
        <f t="shared" si="374"/>
        <v>1617090</v>
      </c>
      <c r="AK534" s="110">
        <f t="shared" si="375"/>
        <v>31</v>
      </c>
      <c r="AL534" s="111">
        <f t="shared" si="376"/>
        <v>38</v>
      </c>
      <c r="AM534" s="62">
        <f t="shared" si="377"/>
        <v>2551585</v>
      </c>
      <c r="AN534" s="62">
        <f t="shared" si="378"/>
        <v>8357.2999999999993</v>
      </c>
      <c r="AO534" s="62">
        <f t="shared" si="346"/>
        <v>2543227.7000000002</v>
      </c>
      <c r="AP534" s="60">
        <f t="shared" si="379"/>
        <v>38</v>
      </c>
      <c r="AQ534" s="62">
        <f t="shared" si="380"/>
        <v>471580</v>
      </c>
      <c r="AR534" s="60">
        <f t="shared" si="381"/>
        <v>31</v>
      </c>
      <c r="AS534" s="62">
        <f t="shared" si="382"/>
        <v>934495</v>
      </c>
      <c r="AT534" s="112">
        <f t="shared" si="383"/>
        <v>38</v>
      </c>
      <c r="AU534" s="62">
        <f t="shared" si="384"/>
        <v>1137152.7000000002</v>
      </c>
      <c r="AV534" s="113">
        <f t="shared" si="385"/>
        <v>69</v>
      </c>
      <c r="AW534" s="62">
        <f t="shared" si="386"/>
        <v>3654949.7</v>
      </c>
    </row>
    <row r="535" spans="2:49" s="114" customFormat="1" hidden="1" x14ac:dyDescent="0.25">
      <c r="B535" s="60" t="s">
        <v>1040</v>
      </c>
      <c r="C535" s="2" t="str">
        <f t="shared" si="387"/>
        <v>06</v>
      </c>
      <c r="D535" s="60" t="s">
        <v>1041</v>
      </c>
      <c r="E535" s="43">
        <v>10129</v>
      </c>
      <c r="F535" s="60">
        <v>3682</v>
      </c>
      <c r="G535" s="60">
        <v>8184.72</v>
      </c>
      <c r="H535" s="43">
        <f t="shared" si="347"/>
        <v>6447</v>
      </c>
      <c r="I535" s="44">
        <f t="shared" si="348"/>
        <v>7.6646253820721235E-3</v>
      </c>
      <c r="J535" s="44">
        <f t="shared" si="349"/>
        <v>0.79915400357698818</v>
      </c>
      <c r="K535" s="45">
        <f t="shared" si="350"/>
        <v>0.36351071181755357</v>
      </c>
      <c r="L535" s="44">
        <f t="shared" si="351"/>
        <v>6.1252160600007398E-3</v>
      </c>
      <c r="M535" s="44">
        <f t="shared" si="352"/>
        <v>6.3825475386324474E-3</v>
      </c>
      <c r="N535" s="62">
        <f t="shared" si="353"/>
        <v>10872375.01154523</v>
      </c>
      <c r="O535" s="101">
        <f t="shared" si="354"/>
        <v>10872375.01154523</v>
      </c>
      <c r="P535" s="102">
        <f t="shared" si="345"/>
        <v>6.6103290911518515E-3</v>
      </c>
      <c r="Q535" s="101">
        <f t="shared" si="355"/>
        <v>11260390.368221067</v>
      </c>
      <c r="R535" s="101">
        <f t="shared" si="356"/>
        <v>313.99225832973809</v>
      </c>
      <c r="S535" s="101">
        <f t="shared" si="357"/>
        <v>314</v>
      </c>
      <c r="T535" s="101">
        <f t="shared" si="358"/>
        <v>314</v>
      </c>
      <c r="U535" s="101">
        <f t="shared" si="359"/>
        <v>11260668</v>
      </c>
      <c r="V535" s="103">
        <f t="shared" si="360"/>
        <v>6.3985002241512814E-3</v>
      </c>
      <c r="W535" s="104">
        <f t="shared" si="361"/>
        <v>1.7047613876974867E-2</v>
      </c>
      <c r="X535" s="70">
        <f t="shared" si="362"/>
        <v>28</v>
      </c>
      <c r="Y535" s="69">
        <f t="shared" si="363"/>
        <v>286</v>
      </c>
      <c r="Z535" s="105">
        <f t="shared" si="364"/>
        <v>10256532</v>
      </c>
      <c r="AA535" s="62">
        <f t="shared" si="365"/>
        <v>24019585.518978264</v>
      </c>
      <c r="AB535" s="106">
        <f t="shared" si="366"/>
        <v>8621470</v>
      </c>
      <c r="AC535" s="107" t="str">
        <f t="shared" si="367"/>
        <v>0</v>
      </c>
      <c r="AD535" s="108">
        <f t="shared" si="368"/>
        <v>0</v>
      </c>
      <c r="AE535" s="106">
        <f t="shared" si="369"/>
        <v>8621470</v>
      </c>
      <c r="AF535" s="109">
        <f t="shared" si="370"/>
        <v>15398115.518978264</v>
      </c>
      <c r="AG535" s="101">
        <f t="shared" si="371"/>
        <v>362</v>
      </c>
      <c r="AH535" s="70">
        <f t="shared" si="372"/>
        <v>10</v>
      </c>
      <c r="AI535" s="69">
        <f t="shared" si="373"/>
        <v>352</v>
      </c>
      <c r="AJ535" s="105">
        <f t="shared" si="374"/>
        <v>14979360</v>
      </c>
      <c r="AK535" s="110">
        <f t="shared" si="375"/>
        <v>286</v>
      </c>
      <c r="AL535" s="111">
        <f t="shared" si="376"/>
        <v>352</v>
      </c>
      <c r="AM535" s="62">
        <f t="shared" si="377"/>
        <v>23600830</v>
      </c>
      <c r="AN535" s="62">
        <f t="shared" si="378"/>
        <v>77300.399999999994</v>
      </c>
      <c r="AO535" s="62">
        <f t="shared" si="346"/>
        <v>23523529.600000001</v>
      </c>
      <c r="AP535" s="60">
        <f t="shared" si="379"/>
        <v>352</v>
      </c>
      <c r="AQ535" s="62">
        <f t="shared" si="380"/>
        <v>4368320</v>
      </c>
      <c r="AR535" s="60">
        <f t="shared" si="381"/>
        <v>286</v>
      </c>
      <c r="AS535" s="62">
        <f t="shared" si="382"/>
        <v>8621470</v>
      </c>
      <c r="AT535" s="112">
        <f t="shared" si="383"/>
        <v>352</v>
      </c>
      <c r="AU535" s="62">
        <f t="shared" si="384"/>
        <v>10533739.600000001</v>
      </c>
      <c r="AV535" s="113">
        <f t="shared" si="385"/>
        <v>638</v>
      </c>
      <c r="AW535" s="62">
        <f t="shared" si="386"/>
        <v>33780061.600000001</v>
      </c>
    </row>
    <row r="536" spans="2:49" s="114" customFormat="1" hidden="1" x14ac:dyDescent="0.25">
      <c r="B536" s="60" t="s">
        <v>1042</v>
      </c>
      <c r="C536" s="2" t="str">
        <f t="shared" si="387"/>
        <v>06</v>
      </c>
      <c r="D536" s="60" t="s">
        <v>1043</v>
      </c>
      <c r="E536" s="43">
        <v>1454</v>
      </c>
      <c r="F536" s="60">
        <v>410</v>
      </c>
      <c r="G536" s="60">
        <v>8801.01</v>
      </c>
      <c r="H536" s="43">
        <f t="shared" si="347"/>
        <v>1044</v>
      </c>
      <c r="I536" s="44">
        <f t="shared" si="348"/>
        <v>1.2411771209684035E-3</v>
      </c>
      <c r="J536" s="44">
        <f t="shared" si="349"/>
        <v>0.74319331033104696</v>
      </c>
      <c r="K536" s="45">
        <f t="shared" si="350"/>
        <v>0.28198074277854196</v>
      </c>
      <c r="L536" s="44">
        <f t="shared" si="351"/>
        <v>9.2243453323966615E-4</v>
      </c>
      <c r="M536" s="44">
        <f t="shared" si="352"/>
        <v>9.6118768742301159E-4</v>
      </c>
      <c r="N536" s="62">
        <f t="shared" si="353"/>
        <v>1637338.8417224458</v>
      </c>
      <c r="O536" s="101">
        <f t="shared" si="354"/>
        <v>1637338.8417224458</v>
      </c>
      <c r="P536" s="102">
        <f t="shared" si="345"/>
        <v>9.9549073371895205E-4</v>
      </c>
      <c r="Q536" s="101">
        <f t="shared" si="355"/>
        <v>1695772.4971101147</v>
      </c>
      <c r="R536" s="101">
        <f t="shared" si="356"/>
        <v>47.286054796445114</v>
      </c>
      <c r="S536" s="101">
        <f t="shared" si="357"/>
        <v>47</v>
      </c>
      <c r="T536" s="101">
        <f t="shared" si="358"/>
        <v>47</v>
      </c>
      <c r="U536" s="101">
        <f t="shared" si="359"/>
        <v>1685514</v>
      </c>
      <c r="V536" s="103">
        <f t="shared" si="360"/>
        <v>9.5773729469780333E-4</v>
      </c>
      <c r="W536" s="104">
        <f t="shared" si="361"/>
        <v>2.5517129051522893E-3</v>
      </c>
      <c r="X536" s="70">
        <f t="shared" si="362"/>
        <v>4</v>
      </c>
      <c r="Y536" s="69">
        <f t="shared" si="363"/>
        <v>43</v>
      </c>
      <c r="Z536" s="105">
        <f t="shared" si="364"/>
        <v>1542066</v>
      </c>
      <c r="AA536" s="62">
        <f t="shared" si="365"/>
        <v>3617259.3651833213</v>
      </c>
      <c r="AB536" s="106">
        <f t="shared" si="366"/>
        <v>1296235</v>
      </c>
      <c r="AC536" s="107" t="str">
        <f t="shared" si="367"/>
        <v>0</v>
      </c>
      <c r="AD536" s="108">
        <f t="shared" si="368"/>
        <v>0</v>
      </c>
      <c r="AE536" s="106">
        <f t="shared" si="369"/>
        <v>1296235</v>
      </c>
      <c r="AF536" s="109">
        <f t="shared" si="370"/>
        <v>2321024.3651833213</v>
      </c>
      <c r="AG536" s="101">
        <f t="shared" si="371"/>
        <v>55</v>
      </c>
      <c r="AH536" s="70">
        <f t="shared" si="372"/>
        <v>2</v>
      </c>
      <c r="AI536" s="69">
        <f t="shared" si="373"/>
        <v>53</v>
      </c>
      <c r="AJ536" s="105">
        <f t="shared" si="374"/>
        <v>2255415</v>
      </c>
      <c r="AK536" s="110">
        <f t="shared" si="375"/>
        <v>43</v>
      </c>
      <c r="AL536" s="111">
        <f t="shared" si="376"/>
        <v>53</v>
      </c>
      <c r="AM536" s="62">
        <f t="shared" si="377"/>
        <v>3551650</v>
      </c>
      <c r="AN536" s="62">
        <f t="shared" si="378"/>
        <v>11632.8</v>
      </c>
      <c r="AO536" s="62">
        <f t="shared" si="346"/>
        <v>3540017.2</v>
      </c>
      <c r="AP536" s="60">
        <f t="shared" si="379"/>
        <v>53</v>
      </c>
      <c r="AQ536" s="62">
        <f t="shared" si="380"/>
        <v>657730</v>
      </c>
      <c r="AR536" s="60">
        <f t="shared" si="381"/>
        <v>43</v>
      </c>
      <c r="AS536" s="62">
        <f t="shared" si="382"/>
        <v>1296235</v>
      </c>
      <c r="AT536" s="112">
        <f t="shared" si="383"/>
        <v>53</v>
      </c>
      <c r="AU536" s="62">
        <f t="shared" si="384"/>
        <v>1586052.2000000002</v>
      </c>
      <c r="AV536" s="113">
        <f t="shared" si="385"/>
        <v>96</v>
      </c>
      <c r="AW536" s="62">
        <f t="shared" si="386"/>
        <v>5082083.2</v>
      </c>
    </row>
    <row r="537" spans="2:49" s="114" customFormat="1" hidden="1" x14ac:dyDescent="0.25">
      <c r="B537" s="60" t="s">
        <v>1044</v>
      </c>
      <c r="C537" s="2" t="str">
        <f t="shared" si="387"/>
        <v>08</v>
      </c>
      <c r="D537" s="60" t="s">
        <v>1045</v>
      </c>
      <c r="E537" s="43">
        <v>490</v>
      </c>
      <c r="F537" s="60">
        <v>147</v>
      </c>
      <c r="G537" s="60">
        <v>6928.63</v>
      </c>
      <c r="H537" s="43">
        <f t="shared" si="347"/>
        <v>343</v>
      </c>
      <c r="I537" s="44">
        <f t="shared" si="348"/>
        <v>4.0778137211892949E-4</v>
      </c>
      <c r="J537" s="44">
        <f t="shared" si="349"/>
        <v>0.94403247917072308</v>
      </c>
      <c r="K537" s="45">
        <f t="shared" si="350"/>
        <v>0.3</v>
      </c>
      <c r="L537" s="44">
        <f t="shared" si="351"/>
        <v>3.8495885968107218E-4</v>
      </c>
      <c r="M537" s="44">
        <f t="shared" si="352"/>
        <v>4.0113168225642707E-4</v>
      </c>
      <c r="N537" s="62">
        <f t="shared" si="353"/>
        <v>683309.29806726368</v>
      </c>
      <c r="O537" s="101">
        <f t="shared" si="354"/>
        <v>683309.29806726368</v>
      </c>
      <c r="P537" s="102">
        <f t="shared" si="345"/>
        <v>4.1544734489678197E-4</v>
      </c>
      <c r="Q537" s="101">
        <f t="shared" si="355"/>
        <v>707695.36833507009</v>
      </c>
      <c r="R537" s="101">
        <f t="shared" si="356"/>
        <v>19.73385110521081</v>
      </c>
      <c r="S537" s="101">
        <f t="shared" si="357"/>
        <v>20</v>
      </c>
      <c r="T537" s="101">
        <f t="shared" si="358"/>
        <v>20</v>
      </c>
      <c r="U537" s="101">
        <f t="shared" si="359"/>
        <v>717240</v>
      </c>
      <c r="V537" s="103">
        <f t="shared" si="360"/>
        <v>4.0754778497778863E-4</v>
      </c>
      <c r="W537" s="104">
        <f t="shared" si="361"/>
        <v>1.0858352787882081E-3</v>
      </c>
      <c r="X537" s="70">
        <f t="shared" si="362"/>
        <v>2</v>
      </c>
      <c r="Y537" s="69">
        <f t="shared" si="363"/>
        <v>18</v>
      </c>
      <c r="Z537" s="105">
        <f t="shared" si="364"/>
        <v>645516</v>
      </c>
      <c r="AA537" s="62">
        <f t="shared" si="365"/>
        <v>1509587.9330331329</v>
      </c>
      <c r="AB537" s="106">
        <f t="shared" si="366"/>
        <v>542610</v>
      </c>
      <c r="AC537" s="107" t="str">
        <f t="shared" si="367"/>
        <v>0</v>
      </c>
      <c r="AD537" s="108">
        <f t="shared" si="368"/>
        <v>0</v>
      </c>
      <c r="AE537" s="106">
        <f t="shared" si="369"/>
        <v>542610</v>
      </c>
      <c r="AF537" s="109">
        <f t="shared" si="370"/>
        <v>966977.93303313293</v>
      </c>
      <c r="AG537" s="101">
        <f t="shared" si="371"/>
        <v>23</v>
      </c>
      <c r="AH537" s="70">
        <f t="shared" si="372"/>
        <v>1</v>
      </c>
      <c r="AI537" s="69">
        <f t="shared" si="373"/>
        <v>22</v>
      </c>
      <c r="AJ537" s="105">
        <f t="shared" si="374"/>
        <v>936210</v>
      </c>
      <c r="AK537" s="110">
        <f t="shared" si="375"/>
        <v>18</v>
      </c>
      <c r="AL537" s="111">
        <f t="shared" si="376"/>
        <v>22</v>
      </c>
      <c r="AM537" s="62">
        <f t="shared" si="377"/>
        <v>1478820</v>
      </c>
      <c r="AN537" s="62">
        <f t="shared" si="378"/>
        <v>4843.6000000000004</v>
      </c>
      <c r="AO537" s="62">
        <f t="shared" si="346"/>
        <v>1473976.4</v>
      </c>
      <c r="AP537" s="60">
        <f t="shared" si="379"/>
        <v>22</v>
      </c>
      <c r="AQ537" s="62">
        <f t="shared" si="380"/>
        <v>273020</v>
      </c>
      <c r="AR537" s="60">
        <f t="shared" si="381"/>
        <v>18</v>
      </c>
      <c r="AS537" s="62">
        <f t="shared" si="382"/>
        <v>542610</v>
      </c>
      <c r="AT537" s="112">
        <f t="shared" si="383"/>
        <v>22</v>
      </c>
      <c r="AU537" s="62">
        <f t="shared" si="384"/>
        <v>658346.39999999991</v>
      </c>
      <c r="AV537" s="113">
        <f t="shared" si="385"/>
        <v>40</v>
      </c>
      <c r="AW537" s="62">
        <f t="shared" si="386"/>
        <v>2119492.4</v>
      </c>
    </row>
    <row r="538" spans="2:49" s="114" customFormat="1" hidden="1" x14ac:dyDescent="0.25">
      <c r="B538" s="60" t="s">
        <v>1046</v>
      </c>
      <c r="C538" s="2" t="str">
        <f t="shared" si="387"/>
        <v>08</v>
      </c>
      <c r="D538" s="60" t="s">
        <v>1047</v>
      </c>
      <c r="E538" s="43">
        <v>187</v>
      </c>
      <c r="F538" s="60">
        <v>20</v>
      </c>
      <c r="G538" s="60">
        <v>6058.76</v>
      </c>
      <c r="H538" s="43">
        <f t="shared" si="347"/>
        <v>167</v>
      </c>
      <c r="I538" s="44">
        <f t="shared" si="348"/>
        <v>1.9854078467598026E-4</v>
      </c>
      <c r="J538" s="44">
        <f t="shared" si="349"/>
        <v>1.0795693765979586</v>
      </c>
      <c r="K538" s="45">
        <f t="shared" si="350"/>
        <v>0.10695187165775401</v>
      </c>
      <c r="L538" s="44">
        <f t="shared" si="351"/>
        <v>2.1433855114191754E-4</v>
      </c>
      <c r="M538" s="44">
        <f t="shared" si="352"/>
        <v>2.2334330391354809E-4</v>
      </c>
      <c r="N538" s="62">
        <f t="shared" si="353"/>
        <v>380455.00511632767</v>
      </c>
      <c r="O538" s="101">
        <f t="shared" si="354"/>
        <v>380455.00511632767</v>
      </c>
      <c r="P538" s="102">
        <f t="shared" si="345"/>
        <v>2.313140215936457E-4</v>
      </c>
      <c r="Q538" s="101">
        <f t="shared" si="355"/>
        <v>394032.75462851435</v>
      </c>
      <c r="R538" s="101">
        <f t="shared" si="356"/>
        <v>10.987472941512307</v>
      </c>
      <c r="S538" s="101">
        <f t="shared" si="357"/>
        <v>11</v>
      </c>
      <c r="T538" s="101">
        <f t="shared" si="358"/>
        <v>11</v>
      </c>
      <c r="U538" s="101">
        <f t="shared" si="359"/>
        <v>394482</v>
      </c>
      <c r="V538" s="103" t="str">
        <f t="shared" si="360"/>
        <v>N/D</v>
      </c>
      <c r="W538" s="104" t="str">
        <f t="shared" si="361"/>
        <v xml:space="preserve"> </v>
      </c>
      <c r="X538" s="70" t="str">
        <f t="shared" si="362"/>
        <v xml:space="preserve"> </v>
      </c>
      <c r="Y538" s="69">
        <f t="shared" si="363"/>
        <v>11</v>
      </c>
      <c r="Z538" s="105">
        <f t="shared" si="364"/>
        <v>394482</v>
      </c>
      <c r="AA538" s="62">
        <f t="shared" si="365"/>
        <v>840512.90742004674</v>
      </c>
      <c r="AB538" s="106">
        <f t="shared" si="366"/>
        <v>331595</v>
      </c>
      <c r="AC538" s="107" t="str">
        <f t="shared" si="367"/>
        <v>0</v>
      </c>
      <c r="AD538" s="108">
        <f t="shared" si="368"/>
        <v>0</v>
      </c>
      <c r="AE538" s="106">
        <f t="shared" si="369"/>
        <v>331595</v>
      </c>
      <c r="AF538" s="109">
        <f t="shared" si="370"/>
        <v>508917.90742004674</v>
      </c>
      <c r="AG538" s="101">
        <f t="shared" si="371"/>
        <v>12</v>
      </c>
      <c r="AH538" s="70" t="str">
        <f t="shared" si="372"/>
        <v xml:space="preserve"> </v>
      </c>
      <c r="AI538" s="69">
        <f t="shared" si="373"/>
        <v>12</v>
      </c>
      <c r="AJ538" s="105">
        <f t="shared" si="374"/>
        <v>510660</v>
      </c>
      <c r="AK538" s="110">
        <f t="shared" si="375"/>
        <v>11</v>
      </c>
      <c r="AL538" s="111">
        <f t="shared" si="376"/>
        <v>12</v>
      </c>
      <c r="AM538" s="62">
        <f t="shared" si="377"/>
        <v>842255</v>
      </c>
      <c r="AN538" s="62">
        <f t="shared" si="378"/>
        <v>2758.7</v>
      </c>
      <c r="AO538" s="62">
        <f t="shared" si="346"/>
        <v>839496.3</v>
      </c>
      <c r="AP538" s="60">
        <f t="shared" si="379"/>
        <v>12</v>
      </c>
      <c r="AQ538" s="62">
        <f t="shared" si="380"/>
        <v>148920</v>
      </c>
      <c r="AR538" s="60">
        <f t="shared" si="381"/>
        <v>11</v>
      </c>
      <c r="AS538" s="62">
        <f t="shared" si="382"/>
        <v>331595</v>
      </c>
      <c r="AT538" s="112">
        <f t="shared" si="383"/>
        <v>12</v>
      </c>
      <c r="AU538" s="62">
        <f t="shared" si="384"/>
        <v>358981.30000000005</v>
      </c>
      <c r="AV538" s="113">
        <f t="shared" si="385"/>
        <v>23</v>
      </c>
      <c r="AW538" s="62">
        <f t="shared" si="386"/>
        <v>1233978.3</v>
      </c>
    </row>
    <row r="539" spans="2:49" s="114" customFormat="1" hidden="1" x14ac:dyDescent="0.25">
      <c r="B539" s="60" t="s">
        <v>1048</v>
      </c>
      <c r="C539" s="2" t="str">
        <f t="shared" si="387"/>
        <v>08</v>
      </c>
      <c r="D539" s="60" t="s">
        <v>1049</v>
      </c>
      <c r="E539" s="43">
        <v>271</v>
      </c>
      <c r="F539" s="60">
        <v>78</v>
      </c>
      <c r="G539" s="60">
        <v>5906.71</v>
      </c>
      <c r="H539" s="43">
        <f t="shared" si="347"/>
        <v>193</v>
      </c>
      <c r="I539" s="44">
        <f t="shared" si="348"/>
        <v>2.2945132600277958E-4</v>
      </c>
      <c r="J539" s="44">
        <f t="shared" si="349"/>
        <v>1.1073595548379127</v>
      </c>
      <c r="K539" s="45">
        <f t="shared" si="350"/>
        <v>0.28782287822878228</v>
      </c>
      <c r="L539" s="44">
        <f t="shared" si="351"/>
        <v>2.5408511821940679E-4</v>
      </c>
      <c r="M539" s="44">
        <f t="shared" si="352"/>
        <v>2.6475969663904614E-4</v>
      </c>
      <c r="N539" s="62">
        <f t="shared" si="353"/>
        <v>451005.91768086312</v>
      </c>
      <c r="O539" s="101">
        <f t="shared" si="354"/>
        <v>451005.91768086312</v>
      </c>
      <c r="P539" s="102">
        <f t="shared" si="345"/>
        <v>2.7420849030332806E-4</v>
      </c>
      <c r="Q539" s="101">
        <f t="shared" si="355"/>
        <v>467101.50138047111</v>
      </c>
      <c r="R539" s="101">
        <f t="shared" si="356"/>
        <v>13.02497075959152</v>
      </c>
      <c r="S539" s="101">
        <f t="shared" si="357"/>
        <v>13</v>
      </c>
      <c r="T539" s="101">
        <f t="shared" si="358"/>
        <v>13</v>
      </c>
      <c r="U539" s="101">
        <f t="shared" si="359"/>
        <v>466206</v>
      </c>
      <c r="V539" s="103">
        <f t="shared" si="360"/>
        <v>2.6490606023556261E-4</v>
      </c>
      <c r="W539" s="104">
        <f t="shared" si="361"/>
        <v>7.0579293121233533E-4</v>
      </c>
      <c r="X539" s="70">
        <f t="shared" si="362"/>
        <v>1</v>
      </c>
      <c r="Y539" s="69">
        <f t="shared" si="363"/>
        <v>12</v>
      </c>
      <c r="Z539" s="105">
        <f t="shared" si="364"/>
        <v>430344</v>
      </c>
      <c r="AA539" s="62">
        <f t="shared" si="365"/>
        <v>996376.15496130055</v>
      </c>
      <c r="AB539" s="106">
        <f t="shared" si="366"/>
        <v>361740</v>
      </c>
      <c r="AC539" s="107" t="str">
        <f t="shared" si="367"/>
        <v>0</v>
      </c>
      <c r="AD539" s="108">
        <f t="shared" si="368"/>
        <v>0</v>
      </c>
      <c r="AE539" s="106">
        <f t="shared" si="369"/>
        <v>361740</v>
      </c>
      <c r="AF539" s="109">
        <f t="shared" si="370"/>
        <v>634636.15496130055</v>
      </c>
      <c r="AG539" s="101">
        <f t="shared" si="371"/>
        <v>15</v>
      </c>
      <c r="AH539" s="70">
        <f t="shared" si="372"/>
        <v>0</v>
      </c>
      <c r="AI539" s="69">
        <f t="shared" si="373"/>
        <v>15</v>
      </c>
      <c r="AJ539" s="105">
        <f t="shared" si="374"/>
        <v>638325</v>
      </c>
      <c r="AK539" s="110">
        <f t="shared" si="375"/>
        <v>12</v>
      </c>
      <c r="AL539" s="111">
        <f t="shared" si="376"/>
        <v>15</v>
      </c>
      <c r="AM539" s="62">
        <f t="shared" si="377"/>
        <v>1000065</v>
      </c>
      <c r="AN539" s="62">
        <f t="shared" si="378"/>
        <v>3275.5</v>
      </c>
      <c r="AO539" s="62">
        <f t="shared" si="346"/>
        <v>996789.5</v>
      </c>
      <c r="AP539" s="60">
        <f t="shared" si="379"/>
        <v>15</v>
      </c>
      <c r="AQ539" s="62">
        <f t="shared" si="380"/>
        <v>186150</v>
      </c>
      <c r="AR539" s="60">
        <f t="shared" si="381"/>
        <v>12</v>
      </c>
      <c r="AS539" s="62">
        <f t="shared" si="382"/>
        <v>361740</v>
      </c>
      <c r="AT539" s="112">
        <f t="shared" si="383"/>
        <v>15</v>
      </c>
      <c r="AU539" s="62">
        <f t="shared" si="384"/>
        <v>448899.5</v>
      </c>
      <c r="AV539" s="113">
        <f t="shared" si="385"/>
        <v>27</v>
      </c>
      <c r="AW539" s="62">
        <f t="shared" si="386"/>
        <v>1427133.5</v>
      </c>
    </row>
    <row r="540" spans="2:49" s="114" customFormat="1" hidden="1" x14ac:dyDescent="0.25">
      <c r="B540" s="60" t="s">
        <v>1050</v>
      </c>
      <c r="C540" s="2" t="str">
        <f t="shared" si="387"/>
        <v>08</v>
      </c>
      <c r="D540" s="60" t="s">
        <v>1051</v>
      </c>
      <c r="E540" s="43">
        <v>171</v>
      </c>
      <c r="F540" s="60">
        <v>50</v>
      </c>
      <c r="G540" s="60">
        <v>6679.21</v>
      </c>
      <c r="H540" s="43">
        <f t="shared" si="347"/>
        <v>121</v>
      </c>
      <c r="I540" s="44">
        <f t="shared" si="348"/>
        <v>1.4385290386702762E-4</v>
      </c>
      <c r="J540" s="44">
        <f t="shared" si="349"/>
        <v>0.97928523824773417</v>
      </c>
      <c r="K540" s="45">
        <f t="shared" si="350"/>
        <v>0.29239766081871343</v>
      </c>
      <c r="L540" s="44">
        <f t="shared" si="351"/>
        <v>1.4087302523605055E-4</v>
      </c>
      <c r="M540" s="44">
        <f t="shared" si="352"/>
        <v>1.4679135750844885E-4</v>
      </c>
      <c r="N540" s="62">
        <f t="shared" si="353"/>
        <v>250052.29927791833</v>
      </c>
      <c r="O540" s="101">
        <f t="shared" si="354"/>
        <v>250052.29927791833</v>
      </c>
      <c r="P540" s="102">
        <f t="shared" si="345"/>
        <v>1.520300749809504E-4</v>
      </c>
      <c r="Q540" s="101">
        <f t="shared" si="355"/>
        <v>258976.21258930667</v>
      </c>
      <c r="R540" s="101">
        <f t="shared" si="356"/>
        <v>7.2214659692517618</v>
      </c>
      <c r="S540" s="101">
        <f t="shared" si="357"/>
        <v>7</v>
      </c>
      <c r="T540" s="101">
        <f t="shared" si="358"/>
        <v>10</v>
      </c>
      <c r="U540" s="101">
        <f t="shared" si="359"/>
        <v>358620</v>
      </c>
      <c r="V540" s="103">
        <f t="shared" si="360"/>
        <v>2.0377389248889431E-4</v>
      </c>
      <c r="W540" s="104" t="str">
        <f t="shared" si="361"/>
        <v xml:space="preserve"> </v>
      </c>
      <c r="X540" s="70" t="str">
        <f t="shared" si="362"/>
        <v xml:space="preserve"> </v>
      </c>
      <c r="Y540" s="69">
        <f t="shared" si="363"/>
        <v>10</v>
      </c>
      <c r="Z540" s="105">
        <f t="shared" si="364"/>
        <v>358620</v>
      </c>
      <c r="AA540" s="62">
        <f t="shared" si="365"/>
        <v>552423.23598526104</v>
      </c>
      <c r="AB540" s="106">
        <f t="shared" si="366"/>
        <v>301450</v>
      </c>
      <c r="AC540" s="107" t="str">
        <f t="shared" si="367"/>
        <v>0</v>
      </c>
      <c r="AD540" s="108">
        <f t="shared" si="368"/>
        <v>0</v>
      </c>
      <c r="AE540" s="106">
        <f t="shared" si="369"/>
        <v>301450</v>
      </c>
      <c r="AF540" s="109">
        <f t="shared" si="370"/>
        <v>250973.23598526104</v>
      </c>
      <c r="AG540" s="101">
        <f t="shared" si="371"/>
        <v>6</v>
      </c>
      <c r="AH540" s="70" t="str">
        <f t="shared" si="372"/>
        <v xml:space="preserve"> </v>
      </c>
      <c r="AI540" s="69">
        <f t="shared" si="373"/>
        <v>6</v>
      </c>
      <c r="AJ540" s="105">
        <f t="shared" si="374"/>
        <v>255330</v>
      </c>
      <c r="AK540" s="110">
        <f t="shared" si="375"/>
        <v>10</v>
      </c>
      <c r="AL540" s="111">
        <f t="shared" si="376"/>
        <v>6</v>
      </c>
      <c r="AM540" s="62">
        <f t="shared" si="377"/>
        <v>556780</v>
      </c>
      <c r="AN540" s="62">
        <f t="shared" si="378"/>
        <v>1823.6</v>
      </c>
      <c r="AO540" s="62">
        <f t="shared" si="346"/>
        <v>554956.4</v>
      </c>
      <c r="AP540" s="60">
        <f t="shared" si="379"/>
        <v>6</v>
      </c>
      <c r="AQ540" s="62">
        <f t="shared" si="380"/>
        <v>74460</v>
      </c>
      <c r="AR540" s="60">
        <f t="shared" si="381"/>
        <v>10</v>
      </c>
      <c r="AS540" s="62">
        <f t="shared" si="382"/>
        <v>301450</v>
      </c>
      <c r="AT540" s="112">
        <f t="shared" si="383"/>
        <v>6</v>
      </c>
      <c r="AU540" s="62">
        <f t="shared" si="384"/>
        <v>179046.40000000002</v>
      </c>
      <c r="AV540" s="113">
        <f t="shared" si="385"/>
        <v>16</v>
      </c>
      <c r="AW540" s="62">
        <f t="shared" si="386"/>
        <v>913576.4</v>
      </c>
    </row>
    <row r="541" spans="2:49" s="114" customFormat="1" hidden="1" x14ac:dyDescent="0.25">
      <c r="B541" s="60" t="s">
        <v>1052</v>
      </c>
      <c r="C541" s="2" t="str">
        <f t="shared" si="387"/>
        <v>08</v>
      </c>
      <c r="D541" s="60" t="s">
        <v>1053</v>
      </c>
      <c r="E541" s="43">
        <v>191</v>
      </c>
      <c r="F541" s="60">
        <v>0</v>
      </c>
      <c r="G541" s="60">
        <v>6405.48</v>
      </c>
      <c r="H541" s="43">
        <f t="shared" si="347"/>
        <v>191</v>
      </c>
      <c r="I541" s="44">
        <f t="shared" si="348"/>
        <v>2.2707359205456423E-4</v>
      </c>
      <c r="J541" s="44">
        <f t="shared" si="349"/>
        <v>1.0211337411336308</v>
      </c>
      <c r="K541" s="45">
        <f t="shared" si="350"/>
        <v>0</v>
      </c>
      <c r="L541" s="44">
        <f t="shared" si="351"/>
        <v>2.3187250656732906E-4</v>
      </c>
      <c r="M541" s="44">
        <f t="shared" si="352"/>
        <v>2.4161389272979596E-4</v>
      </c>
      <c r="N541" s="62">
        <f t="shared" si="353"/>
        <v>411578.10950209672</v>
      </c>
      <c r="O541" s="101">
        <f t="shared" si="354"/>
        <v>411578.10950209672</v>
      </c>
      <c r="P541" s="102">
        <f t="shared" ref="P541:P604" si="388">IF(O541=0,0,O541/$O$2489)</f>
        <v>2.502366546071077E-4</v>
      </c>
      <c r="Q541" s="101">
        <f t="shared" si="355"/>
        <v>426266.58619544486</v>
      </c>
      <c r="R541" s="101">
        <f t="shared" si="356"/>
        <v>11.886302665647339</v>
      </c>
      <c r="S541" s="101">
        <f t="shared" si="357"/>
        <v>12</v>
      </c>
      <c r="T541" s="101">
        <f t="shared" si="358"/>
        <v>12</v>
      </c>
      <c r="U541" s="101">
        <f t="shared" si="359"/>
        <v>430344</v>
      </c>
      <c r="V541" s="103" t="str">
        <f t="shared" si="360"/>
        <v>N/D</v>
      </c>
      <c r="W541" s="104" t="str">
        <f t="shared" si="361"/>
        <v xml:space="preserve"> </v>
      </c>
      <c r="X541" s="70" t="str">
        <f t="shared" si="362"/>
        <v xml:space="preserve"> </v>
      </c>
      <c r="Y541" s="69">
        <f t="shared" si="363"/>
        <v>12</v>
      </c>
      <c r="Z541" s="105">
        <f t="shared" si="364"/>
        <v>430344</v>
      </c>
      <c r="AA541" s="62">
        <f t="shared" si="365"/>
        <v>909271.02757468075</v>
      </c>
      <c r="AB541" s="106">
        <f t="shared" si="366"/>
        <v>361740</v>
      </c>
      <c r="AC541" s="107" t="str">
        <f t="shared" si="367"/>
        <v>0</v>
      </c>
      <c r="AD541" s="108">
        <f t="shared" si="368"/>
        <v>0</v>
      </c>
      <c r="AE541" s="106">
        <f t="shared" si="369"/>
        <v>361740</v>
      </c>
      <c r="AF541" s="109">
        <f t="shared" si="370"/>
        <v>547531.02757468075</v>
      </c>
      <c r="AG541" s="101">
        <f t="shared" si="371"/>
        <v>13</v>
      </c>
      <c r="AH541" s="70" t="str">
        <f t="shared" si="372"/>
        <v xml:space="preserve"> </v>
      </c>
      <c r="AI541" s="69">
        <f t="shared" si="373"/>
        <v>13</v>
      </c>
      <c r="AJ541" s="105">
        <f t="shared" si="374"/>
        <v>553215</v>
      </c>
      <c r="AK541" s="110">
        <f t="shared" si="375"/>
        <v>12</v>
      </c>
      <c r="AL541" s="111">
        <f t="shared" si="376"/>
        <v>13</v>
      </c>
      <c r="AM541" s="62">
        <f t="shared" si="377"/>
        <v>914955</v>
      </c>
      <c r="AN541" s="62">
        <f t="shared" si="378"/>
        <v>2996.8</v>
      </c>
      <c r="AO541" s="62">
        <f t="shared" si="346"/>
        <v>911958.2</v>
      </c>
      <c r="AP541" s="60">
        <f t="shared" si="379"/>
        <v>13</v>
      </c>
      <c r="AQ541" s="62">
        <f t="shared" si="380"/>
        <v>161330</v>
      </c>
      <c r="AR541" s="60">
        <f t="shared" si="381"/>
        <v>12</v>
      </c>
      <c r="AS541" s="62">
        <f t="shared" si="382"/>
        <v>361740</v>
      </c>
      <c r="AT541" s="112">
        <f t="shared" si="383"/>
        <v>13</v>
      </c>
      <c r="AU541" s="62">
        <f t="shared" si="384"/>
        <v>388888.19999999995</v>
      </c>
      <c r="AV541" s="113">
        <f t="shared" si="385"/>
        <v>25</v>
      </c>
      <c r="AW541" s="62">
        <f t="shared" si="386"/>
        <v>1342302.2</v>
      </c>
    </row>
    <row r="542" spans="2:49" s="114" customFormat="1" hidden="1" x14ac:dyDescent="0.25">
      <c r="B542" s="60" t="s">
        <v>1054</v>
      </c>
      <c r="C542" s="2" t="str">
        <f t="shared" si="387"/>
        <v>08</v>
      </c>
      <c r="D542" s="60" t="s">
        <v>1055</v>
      </c>
      <c r="E542" s="43">
        <v>260</v>
      </c>
      <c r="F542" s="60">
        <v>24</v>
      </c>
      <c r="G542" s="60">
        <v>6005.93</v>
      </c>
      <c r="H542" s="43">
        <f t="shared" si="347"/>
        <v>236</v>
      </c>
      <c r="I542" s="44">
        <f t="shared" si="348"/>
        <v>2.8057260588940921E-4</v>
      </c>
      <c r="J542" s="44">
        <f t="shared" si="349"/>
        <v>1.0890655995252438</v>
      </c>
      <c r="K542" s="45">
        <f t="shared" si="350"/>
        <v>9.2307692307692313E-2</v>
      </c>
      <c r="L542" s="44">
        <f t="shared" si="351"/>
        <v>3.0556197324330939E-4</v>
      </c>
      <c r="M542" s="44">
        <f t="shared" si="352"/>
        <v>3.1839918806448155E-4</v>
      </c>
      <c r="N542" s="62">
        <f t="shared" si="353"/>
        <v>542378.31446693628</v>
      </c>
      <c r="O542" s="101">
        <f t="shared" si="354"/>
        <v>542378.31446693628</v>
      </c>
      <c r="P542" s="102">
        <f t="shared" si="388"/>
        <v>3.2976227794971337E-4</v>
      </c>
      <c r="Q542" s="101">
        <f t="shared" si="355"/>
        <v>561734.81338439009</v>
      </c>
      <c r="R542" s="101">
        <f t="shared" si="356"/>
        <v>15.663789342044227</v>
      </c>
      <c r="S542" s="101">
        <f t="shared" si="357"/>
        <v>16</v>
      </c>
      <c r="T542" s="101">
        <f t="shared" si="358"/>
        <v>16</v>
      </c>
      <c r="U542" s="101">
        <f t="shared" si="359"/>
        <v>573792</v>
      </c>
      <c r="V542" s="103" t="str">
        <f t="shared" si="360"/>
        <v>N/D</v>
      </c>
      <c r="W542" s="104" t="str">
        <f t="shared" si="361"/>
        <v xml:space="preserve"> </v>
      </c>
      <c r="X542" s="70" t="str">
        <f t="shared" si="362"/>
        <v xml:space="preserve"> </v>
      </c>
      <c r="Y542" s="69">
        <f t="shared" si="363"/>
        <v>16</v>
      </c>
      <c r="Z542" s="105">
        <f t="shared" si="364"/>
        <v>573792</v>
      </c>
      <c r="AA542" s="62">
        <f t="shared" si="365"/>
        <v>1198238.8663142982</v>
      </c>
      <c r="AB542" s="106">
        <f t="shared" si="366"/>
        <v>482320</v>
      </c>
      <c r="AC542" s="107" t="str">
        <f t="shared" si="367"/>
        <v>0</v>
      </c>
      <c r="AD542" s="108">
        <f t="shared" si="368"/>
        <v>0</v>
      </c>
      <c r="AE542" s="106">
        <f t="shared" si="369"/>
        <v>482320</v>
      </c>
      <c r="AF542" s="109">
        <f t="shared" si="370"/>
        <v>715918.86631429824</v>
      </c>
      <c r="AG542" s="101">
        <f t="shared" si="371"/>
        <v>17</v>
      </c>
      <c r="AH542" s="70" t="str">
        <f t="shared" si="372"/>
        <v xml:space="preserve"> </v>
      </c>
      <c r="AI542" s="69">
        <f t="shared" si="373"/>
        <v>17</v>
      </c>
      <c r="AJ542" s="105">
        <f t="shared" si="374"/>
        <v>723435</v>
      </c>
      <c r="AK542" s="110">
        <f t="shared" si="375"/>
        <v>16</v>
      </c>
      <c r="AL542" s="111">
        <f t="shared" si="376"/>
        <v>17</v>
      </c>
      <c r="AM542" s="62">
        <f t="shared" si="377"/>
        <v>1205755</v>
      </c>
      <c r="AN542" s="62">
        <f t="shared" si="378"/>
        <v>3949.2</v>
      </c>
      <c r="AO542" s="62">
        <f t="shared" si="346"/>
        <v>1201805.8</v>
      </c>
      <c r="AP542" s="60">
        <f t="shared" si="379"/>
        <v>17</v>
      </c>
      <c r="AQ542" s="62">
        <f t="shared" si="380"/>
        <v>210970</v>
      </c>
      <c r="AR542" s="60">
        <f t="shared" si="381"/>
        <v>16</v>
      </c>
      <c r="AS542" s="62">
        <f t="shared" si="382"/>
        <v>482320</v>
      </c>
      <c r="AT542" s="112">
        <f t="shared" si="383"/>
        <v>17</v>
      </c>
      <c r="AU542" s="62">
        <f t="shared" si="384"/>
        <v>508515.80000000005</v>
      </c>
      <c r="AV542" s="113">
        <f t="shared" si="385"/>
        <v>33</v>
      </c>
      <c r="AW542" s="62">
        <f t="shared" si="386"/>
        <v>1775597.8</v>
      </c>
    </row>
    <row r="543" spans="2:49" s="114" customFormat="1" hidden="1" x14ac:dyDescent="0.25">
      <c r="B543" s="60" t="s">
        <v>1056</v>
      </c>
      <c r="C543" s="2" t="str">
        <f t="shared" si="387"/>
        <v>08</v>
      </c>
      <c r="D543" s="60" t="s">
        <v>1057</v>
      </c>
      <c r="E543" s="43">
        <v>304</v>
      </c>
      <c r="F543" s="60">
        <v>50</v>
      </c>
      <c r="G543" s="60">
        <v>6463.71</v>
      </c>
      <c r="H543" s="43">
        <f t="shared" si="347"/>
        <v>254</v>
      </c>
      <c r="I543" s="44">
        <f t="shared" si="348"/>
        <v>3.0197221142334721E-4</v>
      </c>
      <c r="J543" s="44">
        <f t="shared" si="349"/>
        <v>1.0119345942433444</v>
      </c>
      <c r="K543" s="45">
        <f t="shared" si="350"/>
        <v>0.16447368421052633</v>
      </c>
      <c r="L543" s="44">
        <f t="shared" si="351"/>
        <v>3.0557612723945026E-4</v>
      </c>
      <c r="M543" s="44">
        <f t="shared" si="352"/>
        <v>3.1841393669576991E-4</v>
      </c>
      <c r="N543" s="62">
        <f t="shared" si="353"/>
        <v>542403.43807930313</v>
      </c>
      <c r="O543" s="101">
        <f t="shared" si="354"/>
        <v>542403.43807930313</v>
      </c>
      <c r="P543" s="102">
        <f t="shared" si="388"/>
        <v>3.297775529329187E-4</v>
      </c>
      <c r="Q543" s="101">
        <f t="shared" si="355"/>
        <v>561760.83361294272</v>
      </c>
      <c r="R543" s="101">
        <f t="shared" si="356"/>
        <v>15.664514907504955</v>
      </c>
      <c r="S543" s="101">
        <f t="shared" si="357"/>
        <v>16</v>
      </c>
      <c r="T543" s="101">
        <f t="shared" si="358"/>
        <v>16</v>
      </c>
      <c r="U543" s="101">
        <f t="shared" si="359"/>
        <v>573792</v>
      </c>
      <c r="V543" s="103" t="str">
        <f t="shared" si="360"/>
        <v>N/D</v>
      </c>
      <c r="W543" s="104" t="str">
        <f t="shared" si="361"/>
        <v xml:space="preserve"> </v>
      </c>
      <c r="X543" s="70" t="str">
        <f t="shared" si="362"/>
        <v xml:space="preserve"> </v>
      </c>
      <c r="Y543" s="69">
        <f t="shared" si="363"/>
        <v>16</v>
      </c>
      <c r="Z543" s="105">
        <f t="shared" si="364"/>
        <v>573792</v>
      </c>
      <c r="AA543" s="62">
        <f t="shared" si="365"/>
        <v>1198294.3701720249</v>
      </c>
      <c r="AB543" s="106">
        <f t="shared" si="366"/>
        <v>482320</v>
      </c>
      <c r="AC543" s="107" t="str">
        <f t="shared" si="367"/>
        <v>0</v>
      </c>
      <c r="AD543" s="108">
        <f t="shared" si="368"/>
        <v>0</v>
      </c>
      <c r="AE543" s="106">
        <f t="shared" si="369"/>
        <v>482320</v>
      </c>
      <c r="AF543" s="109">
        <f t="shared" si="370"/>
        <v>715974.37017202494</v>
      </c>
      <c r="AG543" s="101">
        <f t="shared" si="371"/>
        <v>17</v>
      </c>
      <c r="AH543" s="70" t="str">
        <f t="shared" si="372"/>
        <v xml:space="preserve"> </v>
      </c>
      <c r="AI543" s="69">
        <f t="shared" si="373"/>
        <v>17</v>
      </c>
      <c r="AJ543" s="105">
        <f t="shared" si="374"/>
        <v>723435</v>
      </c>
      <c r="AK543" s="110">
        <f t="shared" si="375"/>
        <v>16</v>
      </c>
      <c r="AL543" s="111">
        <f t="shared" si="376"/>
        <v>17</v>
      </c>
      <c r="AM543" s="62">
        <f t="shared" si="377"/>
        <v>1205755</v>
      </c>
      <c r="AN543" s="62">
        <f t="shared" si="378"/>
        <v>3949.2</v>
      </c>
      <c r="AO543" s="62">
        <f t="shared" si="346"/>
        <v>1201805.8</v>
      </c>
      <c r="AP543" s="60">
        <f t="shared" si="379"/>
        <v>17</v>
      </c>
      <c r="AQ543" s="62">
        <f t="shared" si="380"/>
        <v>210970</v>
      </c>
      <c r="AR543" s="60">
        <f t="shared" si="381"/>
        <v>16</v>
      </c>
      <c r="AS543" s="62">
        <f t="shared" si="382"/>
        <v>482320</v>
      </c>
      <c r="AT543" s="112">
        <f t="shared" si="383"/>
        <v>17</v>
      </c>
      <c r="AU543" s="62">
        <f t="shared" si="384"/>
        <v>508515.80000000005</v>
      </c>
      <c r="AV543" s="113">
        <f t="shared" si="385"/>
        <v>33</v>
      </c>
      <c r="AW543" s="62">
        <f t="shared" si="386"/>
        <v>1775597.8</v>
      </c>
    </row>
    <row r="544" spans="2:49" s="114" customFormat="1" hidden="1" x14ac:dyDescent="0.25">
      <c r="B544" s="60" t="s">
        <v>1058</v>
      </c>
      <c r="C544" s="2" t="str">
        <f t="shared" si="387"/>
        <v>08</v>
      </c>
      <c r="D544" s="60" t="s">
        <v>1059</v>
      </c>
      <c r="E544" s="43">
        <v>360</v>
      </c>
      <c r="F544" s="60">
        <v>62</v>
      </c>
      <c r="G544" s="60">
        <v>5770.61</v>
      </c>
      <c r="H544" s="43">
        <f t="shared" si="347"/>
        <v>298</v>
      </c>
      <c r="I544" s="44">
        <f t="shared" si="348"/>
        <v>3.5428235828408451E-4</v>
      </c>
      <c r="J544" s="44">
        <f t="shared" si="349"/>
        <v>1.1334766612466702</v>
      </c>
      <c r="K544" s="45">
        <f t="shared" si="350"/>
        <v>0.17222222222222222</v>
      </c>
      <c r="L544" s="44">
        <f t="shared" si="351"/>
        <v>4.0157078460644071E-4</v>
      </c>
      <c r="M544" s="44">
        <f t="shared" si="352"/>
        <v>4.1844150439261885E-4</v>
      </c>
      <c r="N544" s="62">
        <f t="shared" si="353"/>
        <v>712795.78077791934</v>
      </c>
      <c r="O544" s="101">
        <f t="shared" si="354"/>
        <v>712795.78077791934</v>
      </c>
      <c r="P544" s="102">
        <f t="shared" si="388"/>
        <v>4.3337492320888167E-4</v>
      </c>
      <c r="Q544" s="101">
        <f t="shared" si="355"/>
        <v>738234.17016587581</v>
      </c>
      <c r="R544" s="101">
        <f t="shared" si="356"/>
        <v>20.585415486193625</v>
      </c>
      <c r="S544" s="101">
        <f t="shared" si="357"/>
        <v>21</v>
      </c>
      <c r="T544" s="101">
        <f t="shared" si="358"/>
        <v>21</v>
      </c>
      <c r="U544" s="101">
        <f t="shared" si="359"/>
        <v>753102</v>
      </c>
      <c r="V544" s="103" t="str">
        <f t="shared" si="360"/>
        <v>N/D</v>
      </c>
      <c r="W544" s="104" t="str">
        <f t="shared" si="361"/>
        <v xml:space="preserve"> </v>
      </c>
      <c r="X544" s="70" t="str">
        <f t="shared" si="362"/>
        <v xml:space="preserve"> </v>
      </c>
      <c r="Y544" s="69">
        <f t="shared" si="363"/>
        <v>21</v>
      </c>
      <c r="Z544" s="105">
        <f t="shared" si="364"/>
        <v>753102</v>
      </c>
      <c r="AA544" s="62">
        <f t="shared" si="365"/>
        <v>1574730.3782091304</v>
      </c>
      <c r="AB544" s="106">
        <f t="shared" si="366"/>
        <v>633045</v>
      </c>
      <c r="AC544" s="107" t="str">
        <f t="shared" si="367"/>
        <v>0</v>
      </c>
      <c r="AD544" s="108">
        <f t="shared" si="368"/>
        <v>0</v>
      </c>
      <c r="AE544" s="106">
        <f t="shared" si="369"/>
        <v>633045</v>
      </c>
      <c r="AF544" s="109">
        <f t="shared" si="370"/>
        <v>941685.37820913037</v>
      </c>
      <c r="AG544" s="101">
        <f t="shared" si="371"/>
        <v>22</v>
      </c>
      <c r="AH544" s="70" t="str">
        <f t="shared" si="372"/>
        <v xml:space="preserve"> </v>
      </c>
      <c r="AI544" s="69">
        <f t="shared" si="373"/>
        <v>22</v>
      </c>
      <c r="AJ544" s="105">
        <f t="shared" si="374"/>
        <v>936210</v>
      </c>
      <c r="AK544" s="110">
        <f t="shared" si="375"/>
        <v>21</v>
      </c>
      <c r="AL544" s="111">
        <f t="shared" si="376"/>
        <v>22</v>
      </c>
      <c r="AM544" s="62">
        <f t="shared" si="377"/>
        <v>1569255</v>
      </c>
      <c r="AN544" s="62">
        <f t="shared" si="378"/>
        <v>5139.8</v>
      </c>
      <c r="AO544" s="62">
        <f t="shared" si="346"/>
        <v>1564115.2</v>
      </c>
      <c r="AP544" s="60">
        <f t="shared" si="379"/>
        <v>22</v>
      </c>
      <c r="AQ544" s="62">
        <f t="shared" si="380"/>
        <v>273020</v>
      </c>
      <c r="AR544" s="60">
        <f t="shared" si="381"/>
        <v>21</v>
      </c>
      <c r="AS544" s="62">
        <f t="shared" si="382"/>
        <v>633045</v>
      </c>
      <c r="AT544" s="112">
        <f t="shared" si="383"/>
        <v>22</v>
      </c>
      <c r="AU544" s="62">
        <f t="shared" si="384"/>
        <v>658050.19999999995</v>
      </c>
      <c r="AV544" s="113">
        <f t="shared" si="385"/>
        <v>43</v>
      </c>
      <c r="AW544" s="62">
        <f t="shared" si="386"/>
        <v>2317217.2000000002</v>
      </c>
    </row>
    <row r="545" spans="2:49" s="114" customFormat="1" hidden="1" x14ac:dyDescent="0.25">
      <c r="B545" s="60" t="s">
        <v>1060</v>
      </c>
      <c r="C545" s="2" t="str">
        <f t="shared" si="387"/>
        <v>08</v>
      </c>
      <c r="D545" s="60" t="s">
        <v>1061</v>
      </c>
      <c r="E545" s="43">
        <v>82</v>
      </c>
      <c r="F545" s="60">
        <v>0</v>
      </c>
      <c r="G545" s="60">
        <v>7210.34</v>
      </c>
      <c r="H545" s="43">
        <f t="shared" si="347"/>
        <v>82</v>
      </c>
      <c r="I545" s="44">
        <f t="shared" si="348"/>
        <v>9.7487091876828625E-5</v>
      </c>
      <c r="J545" s="44">
        <f t="shared" si="349"/>
        <v>0.90714886623330493</v>
      </c>
      <c r="K545" s="45">
        <f t="shared" si="350"/>
        <v>0</v>
      </c>
      <c r="L545" s="44">
        <f t="shared" si="351"/>
        <v>8.8435304868447114E-5</v>
      </c>
      <c r="M545" s="44">
        <f t="shared" si="352"/>
        <v>9.2150633036812264E-5</v>
      </c>
      <c r="N545" s="62">
        <f t="shared" si="353"/>
        <v>156974.34823057859</v>
      </c>
      <c r="O545" s="101">
        <f t="shared" si="354"/>
        <v>0</v>
      </c>
      <c r="P545" s="102">
        <f t="shared" si="388"/>
        <v>0</v>
      </c>
      <c r="Q545" s="101">
        <f t="shared" si="355"/>
        <v>0</v>
      </c>
      <c r="R545" s="101">
        <f t="shared" si="356"/>
        <v>0</v>
      </c>
      <c r="S545" s="101">
        <f t="shared" si="357"/>
        <v>0</v>
      </c>
      <c r="T545" s="101">
        <f t="shared" si="358"/>
        <v>0</v>
      </c>
      <c r="U545" s="101">
        <f t="shared" si="359"/>
        <v>0</v>
      </c>
      <c r="V545" s="103" t="str">
        <f t="shared" si="360"/>
        <v>N/D</v>
      </c>
      <c r="W545" s="104" t="str">
        <f t="shared" si="361"/>
        <v xml:space="preserve"> </v>
      </c>
      <c r="X545" s="70" t="str">
        <f t="shared" si="362"/>
        <v xml:space="preserve"> </v>
      </c>
      <c r="Y545" s="69">
        <f t="shared" si="363"/>
        <v>0</v>
      </c>
      <c r="Z545" s="105">
        <f t="shared" si="364"/>
        <v>0</v>
      </c>
      <c r="AA545" s="62">
        <f t="shared" si="365"/>
        <v>346792.56166260428</v>
      </c>
      <c r="AB545" s="106">
        <f t="shared" si="366"/>
        <v>0</v>
      </c>
      <c r="AC545" s="107">
        <f t="shared" si="367"/>
        <v>425550</v>
      </c>
      <c r="AD545" s="108">
        <f t="shared" si="368"/>
        <v>10</v>
      </c>
      <c r="AE545" s="106">
        <f t="shared" si="369"/>
        <v>425550</v>
      </c>
      <c r="AF545" s="109">
        <f t="shared" si="370"/>
        <v>0</v>
      </c>
      <c r="AG545" s="101">
        <f t="shared" si="371"/>
        <v>0</v>
      </c>
      <c r="AH545" s="70" t="str">
        <f t="shared" si="372"/>
        <v xml:space="preserve"> </v>
      </c>
      <c r="AI545" s="69">
        <f t="shared" si="373"/>
        <v>10</v>
      </c>
      <c r="AJ545" s="105">
        <f t="shared" si="374"/>
        <v>425550</v>
      </c>
      <c r="AK545" s="110">
        <f t="shared" si="375"/>
        <v>0</v>
      </c>
      <c r="AL545" s="111">
        <f t="shared" si="376"/>
        <v>10</v>
      </c>
      <c r="AM545" s="62">
        <f t="shared" si="377"/>
        <v>425550</v>
      </c>
      <c r="AN545" s="62">
        <f t="shared" si="378"/>
        <v>1393.8</v>
      </c>
      <c r="AO545" s="62">
        <f t="shared" si="346"/>
        <v>424156.2</v>
      </c>
      <c r="AP545" s="60">
        <f t="shared" si="379"/>
        <v>10</v>
      </c>
      <c r="AQ545" s="62">
        <f t="shared" si="380"/>
        <v>124100</v>
      </c>
      <c r="AR545" s="60">
        <f t="shared" si="381"/>
        <v>0</v>
      </c>
      <c r="AS545" s="62">
        <f t="shared" si="382"/>
        <v>0</v>
      </c>
      <c r="AT545" s="112">
        <f t="shared" si="383"/>
        <v>10</v>
      </c>
      <c r="AU545" s="62">
        <f t="shared" si="384"/>
        <v>300056.2</v>
      </c>
      <c r="AV545" s="113">
        <f t="shared" si="385"/>
        <v>10</v>
      </c>
      <c r="AW545" s="62">
        <f t="shared" si="386"/>
        <v>424156.2</v>
      </c>
    </row>
    <row r="546" spans="2:49" s="114" customFormat="1" hidden="1" x14ac:dyDescent="0.25">
      <c r="B546" s="60" t="s">
        <v>1062</v>
      </c>
      <c r="C546" s="2" t="str">
        <f t="shared" si="387"/>
        <v>08</v>
      </c>
      <c r="D546" s="60" t="s">
        <v>1063</v>
      </c>
      <c r="E546" s="43">
        <v>51</v>
      </c>
      <c r="F546" s="60">
        <v>0</v>
      </c>
      <c r="G546" s="60">
        <v>5898.46</v>
      </c>
      <c r="H546" s="43">
        <f t="shared" si="347"/>
        <v>51</v>
      </c>
      <c r="I546" s="44">
        <f t="shared" si="348"/>
        <v>6.0632215679490975E-5</v>
      </c>
      <c r="J546" s="44">
        <f t="shared" si="349"/>
        <v>1.108908385605166</v>
      </c>
      <c r="K546" s="45">
        <f t="shared" si="350"/>
        <v>0</v>
      </c>
      <c r="L546" s="44">
        <f t="shared" si="351"/>
        <v>6.7235572404808572E-5</v>
      </c>
      <c r="M546" s="44">
        <f t="shared" si="352"/>
        <v>7.006026121481874E-5</v>
      </c>
      <c r="N546" s="62">
        <f t="shared" si="353"/>
        <v>119344.41987682186</v>
      </c>
      <c r="O546" s="101">
        <f t="shared" si="354"/>
        <v>0</v>
      </c>
      <c r="P546" s="102">
        <f t="shared" si="388"/>
        <v>0</v>
      </c>
      <c r="Q546" s="101">
        <f t="shared" si="355"/>
        <v>0</v>
      </c>
      <c r="R546" s="101">
        <f t="shared" si="356"/>
        <v>0</v>
      </c>
      <c r="S546" s="101">
        <f t="shared" si="357"/>
        <v>0</v>
      </c>
      <c r="T546" s="101">
        <f t="shared" si="358"/>
        <v>0</v>
      </c>
      <c r="U546" s="101">
        <f t="shared" si="359"/>
        <v>0</v>
      </c>
      <c r="V546" s="103" t="str">
        <f t="shared" si="360"/>
        <v>N/D</v>
      </c>
      <c r="W546" s="104" t="str">
        <f t="shared" si="361"/>
        <v xml:space="preserve"> </v>
      </c>
      <c r="X546" s="70" t="str">
        <f t="shared" si="362"/>
        <v xml:space="preserve"> </v>
      </c>
      <c r="Y546" s="69">
        <f t="shared" si="363"/>
        <v>0</v>
      </c>
      <c r="Z546" s="105">
        <f t="shared" si="364"/>
        <v>0</v>
      </c>
      <c r="AA546" s="62">
        <f t="shared" si="365"/>
        <v>263659.36572277581</v>
      </c>
      <c r="AB546" s="106">
        <f t="shared" si="366"/>
        <v>0</v>
      </c>
      <c r="AC546" s="107">
        <f t="shared" si="367"/>
        <v>425550</v>
      </c>
      <c r="AD546" s="108">
        <f t="shared" si="368"/>
        <v>10</v>
      </c>
      <c r="AE546" s="106">
        <f t="shared" si="369"/>
        <v>425550</v>
      </c>
      <c r="AF546" s="109">
        <f t="shared" si="370"/>
        <v>0</v>
      </c>
      <c r="AG546" s="101">
        <f t="shared" si="371"/>
        <v>0</v>
      </c>
      <c r="AH546" s="70" t="str">
        <f t="shared" si="372"/>
        <v xml:space="preserve"> </v>
      </c>
      <c r="AI546" s="69">
        <f t="shared" si="373"/>
        <v>10</v>
      </c>
      <c r="AJ546" s="105">
        <f t="shared" si="374"/>
        <v>425550</v>
      </c>
      <c r="AK546" s="110">
        <f t="shared" si="375"/>
        <v>0</v>
      </c>
      <c r="AL546" s="111">
        <f t="shared" si="376"/>
        <v>10</v>
      </c>
      <c r="AM546" s="62">
        <f t="shared" si="377"/>
        <v>425550</v>
      </c>
      <c r="AN546" s="62">
        <f t="shared" si="378"/>
        <v>1393.8</v>
      </c>
      <c r="AO546" s="62">
        <f t="shared" si="346"/>
        <v>424156.2</v>
      </c>
      <c r="AP546" s="60">
        <f t="shared" si="379"/>
        <v>10</v>
      </c>
      <c r="AQ546" s="62">
        <f t="shared" si="380"/>
        <v>124100</v>
      </c>
      <c r="AR546" s="60">
        <f t="shared" si="381"/>
        <v>0</v>
      </c>
      <c r="AS546" s="62">
        <f t="shared" si="382"/>
        <v>0</v>
      </c>
      <c r="AT546" s="112">
        <f t="shared" si="383"/>
        <v>10</v>
      </c>
      <c r="AU546" s="62">
        <f t="shared" si="384"/>
        <v>300056.2</v>
      </c>
      <c r="AV546" s="113">
        <f t="shared" si="385"/>
        <v>10</v>
      </c>
      <c r="AW546" s="62">
        <f t="shared" si="386"/>
        <v>424156.2</v>
      </c>
    </row>
    <row r="547" spans="2:49" s="114" customFormat="1" hidden="1" x14ac:dyDescent="0.25">
      <c r="B547" s="60" t="s">
        <v>1064</v>
      </c>
      <c r="C547" s="2" t="str">
        <f t="shared" si="387"/>
        <v>08</v>
      </c>
      <c r="D547" s="60" t="s">
        <v>1065</v>
      </c>
      <c r="E547" s="43">
        <v>110</v>
      </c>
      <c r="F547" s="60">
        <v>12</v>
      </c>
      <c r="G547" s="60">
        <v>5878.78</v>
      </c>
      <c r="H547" s="43">
        <f t="shared" si="347"/>
        <v>98</v>
      </c>
      <c r="I547" s="44">
        <f t="shared" si="348"/>
        <v>1.1650896346255128E-4</v>
      </c>
      <c r="J547" s="44">
        <f t="shared" si="349"/>
        <v>1.1126206043016829</v>
      </c>
      <c r="K547" s="45">
        <f t="shared" si="350"/>
        <v>0.10909090909090909</v>
      </c>
      <c r="L547" s="44">
        <f t="shared" si="351"/>
        <v>1.2963027333426651E-4</v>
      </c>
      <c r="M547" s="44">
        <f t="shared" si="352"/>
        <v>1.3507627713001428E-4</v>
      </c>
      <c r="N547" s="62">
        <f t="shared" si="353"/>
        <v>230096.20080880658</v>
      </c>
      <c r="O547" s="101">
        <f t="shared" si="354"/>
        <v>230096.20080880658</v>
      </c>
      <c r="P547" s="102">
        <f t="shared" si="388"/>
        <v>1.3989690461880044E-4</v>
      </c>
      <c r="Q547" s="101">
        <f t="shared" si="355"/>
        <v>238307.91713865887</v>
      </c>
      <c r="R547" s="101">
        <f t="shared" si="356"/>
        <v>6.645137391630664</v>
      </c>
      <c r="S547" s="101">
        <f t="shared" si="357"/>
        <v>7</v>
      </c>
      <c r="T547" s="101">
        <f t="shared" si="358"/>
        <v>10</v>
      </c>
      <c r="U547" s="101">
        <f t="shared" si="359"/>
        <v>358620</v>
      </c>
      <c r="V547" s="103" t="str">
        <f t="shared" si="360"/>
        <v>N/D</v>
      </c>
      <c r="W547" s="104" t="str">
        <f t="shared" si="361"/>
        <v xml:space="preserve"> </v>
      </c>
      <c r="X547" s="70" t="str">
        <f t="shared" si="362"/>
        <v xml:space="preserve"> </v>
      </c>
      <c r="Y547" s="69">
        <f t="shared" si="363"/>
        <v>10</v>
      </c>
      <c r="Z547" s="105">
        <f t="shared" si="364"/>
        <v>358620</v>
      </c>
      <c r="AA547" s="62">
        <f t="shared" si="365"/>
        <v>508335.60901369515</v>
      </c>
      <c r="AB547" s="106">
        <f t="shared" si="366"/>
        <v>301450</v>
      </c>
      <c r="AC547" s="107" t="str">
        <f t="shared" si="367"/>
        <v>0</v>
      </c>
      <c r="AD547" s="108">
        <f t="shared" si="368"/>
        <v>0</v>
      </c>
      <c r="AE547" s="106">
        <f t="shared" si="369"/>
        <v>301450</v>
      </c>
      <c r="AF547" s="109">
        <f t="shared" si="370"/>
        <v>206885.60901369515</v>
      </c>
      <c r="AG547" s="101">
        <f t="shared" si="371"/>
        <v>5</v>
      </c>
      <c r="AH547" s="70" t="str">
        <f t="shared" si="372"/>
        <v xml:space="preserve"> </v>
      </c>
      <c r="AI547" s="69">
        <f t="shared" si="373"/>
        <v>5</v>
      </c>
      <c r="AJ547" s="105">
        <f t="shared" si="374"/>
        <v>212775</v>
      </c>
      <c r="AK547" s="110">
        <f t="shared" si="375"/>
        <v>10</v>
      </c>
      <c r="AL547" s="111">
        <f t="shared" si="376"/>
        <v>5</v>
      </c>
      <c r="AM547" s="62">
        <f t="shared" si="377"/>
        <v>514225</v>
      </c>
      <c r="AN547" s="62">
        <f t="shared" si="378"/>
        <v>1684.3</v>
      </c>
      <c r="AO547" s="62">
        <f t="shared" si="346"/>
        <v>512540.7</v>
      </c>
      <c r="AP547" s="60">
        <f t="shared" si="379"/>
        <v>5</v>
      </c>
      <c r="AQ547" s="62">
        <f t="shared" si="380"/>
        <v>62050</v>
      </c>
      <c r="AR547" s="60">
        <f t="shared" si="381"/>
        <v>10</v>
      </c>
      <c r="AS547" s="62">
        <f t="shared" si="382"/>
        <v>301450</v>
      </c>
      <c r="AT547" s="112">
        <f t="shared" si="383"/>
        <v>5</v>
      </c>
      <c r="AU547" s="62">
        <f t="shared" si="384"/>
        <v>149040.70000000001</v>
      </c>
      <c r="AV547" s="113">
        <f t="shared" si="385"/>
        <v>15</v>
      </c>
      <c r="AW547" s="62">
        <f t="shared" si="386"/>
        <v>871160.7</v>
      </c>
    </row>
    <row r="548" spans="2:49" s="114" customFormat="1" hidden="1" x14ac:dyDescent="0.25">
      <c r="B548" s="60" t="s">
        <v>1066</v>
      </c>
      <c r="C548" s="2" t="str">
        <f t="shared" si="387"/>
        <v>08</v>
      </c>
      <c r="D548" s="60" t="s">
        <v>1067</v>
      </c>
      <c r="E548" s="43">
        <v>155</v>
      </c>
      <c r="F548" s="60">
        <v>0</v>
      </c>
      <c r="G548" s="60">
        <v>5941.48</v>
      </c>
      <c r="H548" s="43">
        <f t="shared" si="347"/>
        <v>155</v>
      </c>
      <c r="I548" s="44">
        <f t="shared" si="348"/>
        <v>1.8427438098668825E-4</v>
      </c>
      <c r="J548" s="44">
        <f t="shared" si="349"/>
        <v>1.1008792011681683</v>
      </c>
      <c r="K548" s="45">
        <f t="shared" si="350"/>
        <v>0</v>
      </c>
      <c r="L548" s="44">
        <f t="shared" si="351"/>
        <v>2.0286383333638407E-4</v>
      </c>
      <c r="M548" s="44">
        <f t="shared" si="352"/>
        <v>2.1138651232141596E-4</v>
      </c>
      <c r="N548" s="62">
        <f t="shared" si="353"/>
        <v>360087.16275593912</v>
      </c>
      <c r="O548" s="101">
        <f t="shared" si="354"/>
        <v>360087.16275593912</v>
      </c>
      <c r="P548" s="102">
        <f t="shared" si="388"/>
        <v>2.1893051378271195E-4</v>
      </c>
      <c r="Q548" s="101">
        <f t="shared" si="355"/>
        <v>372938.02089344535</v>
      </c>
      <c r="R548" s="101">
        <f t="shared" si="356"/>
        <v>10.399253273477367</v>
      </c>
      <c r="S548" s="101">
        <f t="shared" si="357"/>
        <v>10</v>
      </c>
      <c r="T548" s="101">
        <f t="shared" si="358"/>
        <v>10</v>
      </c>
      <c r="U548" s="101">
        <f t="shared" si="359"/>
        <v>358620</v>
      </c>
      <c r="V548" s="103" t="str">
        <f t="shared" si="360"/>
        <v>N/D</v>
      </c>
      <c r="W548" s="104" t="str">
        <f t="shared" si="361"/>
        <v xml:space="preserve"> </v>
      </c>
      <c r="X548" s="70" t="str">
        <f t="shared" si="362"/>
        <v xml:space="preserve"> </v>
      </c>
      <c r="Y548" s="69">
        <f t="shared" si="363"/>
        <v>10</v>
      </c>
      <c r="Z548" s="105">
        <f t="shared" si="364"/>
        <v>358620</v>
      </c>
      <c r="AA548" s="62">
        <f t="shared" si="365"/>
        <v>795515.64317070693</v>
      </c>
      <c r="AB548" s="106">
        <f t="shared" si="366"/>
        <v>301450</v>
      </c>
      <c r="AC548" s="107" t="str">
        <f t="shared" si="367"/>
        <v>0</v>
      </c>
      <c r="AD548" s="108">
        <f t="shared" si="368"/>
        <v>0</v>
      </c>
      <c r="AE548" s="106">
        <f t="shared" si="369"/>
        <v>301450</v>
      </c>
      <c r="AF548" s="109">
        <f t="shared" si="370"/>
        <v>494065.64317070693</v>
      </c>
      <c r="AG548" s="101">
        <f t="shared" si="371"/>
        <v>12</v>
      </c>
      <c r="AH548" s="70" t="str">
        <f t="shared" si="372"/>
        <v xml:space="preserve"> </v>
      </c>
      <c r="AI548" s="69">
        <f t="shared" si="373"/>
        <v>12</v>
      </c>
      <c r="AJ548" s="105">
        <f t="shared" si="374"/>
        <v>510660</v>
      </c>
      <c r="AK548" s="110">
        <f t="shared" si="375"/>
        <v>10</v>
      </c>
      <c r="AL548" s="111">
        <f t="shared" si="376"/>
        <v>12</v>
      </c>
      <c r="AM548" s="62">
        <f t="shared" si="377"/>
        <v>812110</v>
      </c>
      <c r="AN548" s="62">
        <f t="shared" si="378"/>
        <v>2659.9</v>
      </c>
      <c r="AO548" s="62">
        <f t="shared" si="346"/>
        <v>809450.1</v>
      </c>
      <c r="AP548" s="60">
        <f t="shared" si="379"/>
        <v>12</v>
      </c>
      <c r="AQ548" s="62">
        <f t="shared" si="380"/>
        <v>148920</v>
      </c>
      <c r="AR548" s="60">
        <f t="shared" si="381"/>
        <v>10</v>
      </c>
      <c r="AS548" s="62">
        <f t="shared" si="382"/>
        <v>301450</v>
      </c>
      <c r="AT548" s="112">
        <f t="shared" si="383"/>
        <v>12</v>
      </c>
      <c r="AU548" s="62">
        <f t="shared" si="384"/>
        <v>359080.1</v>
      </c>
      <c r="AV548" s="113">
        <f t="shared" si="385"/>
        <v>22</v>
      </c>
      <c r="AW548" s="62">
        <f t="shared" si="386"/>
        <v>1168070.1000000001</v>
      </c>
    </row>
    <row r="549" spans="2:49" s="114" customFormat="1" hidden="1" x14ac:dyDescent="0.25">
      <c r="B549" s="60" t="s">
        <v>1068</v>
      </c>
      <c r="C549" s="2" t="str">
        <f t="shared" si="387"/>
        <v>08</v>
      </c>
      <c r="D549" s="60" t="s">
        <v>1069</v>
      </c>
      <c r="E549" s="43">
        <v>425</v>
      </c>
      <c r="F549" s="60">
        <v>92</v>
      </c>
      <c r="G549" s="60">
        <v>5741.55</v>
      </c>
      <c r="H549" s="43">
        <f t="shared" si="347"/>
        <v>333</v>
      </c>
      <c r="I549" s="44">
        <f t="shared" si="348"/>
        <v>3.9589270237785283E-4</v>
      </c>
      <c r="J549" s="44">
        <f t="shared" si="349"/>
        <v>1.139213584512309</v>
      </c>
      <c r="K549" s="45">
        <f t="shared" si="350"/>
        <v>0.21647058823529411</v>
      </c>
      <c r="L549" s="44">
        <f t="shared" si="351"/>
        <v>4.5100634455813848E-4</v>
      </c>
      <c r="M549" s="44">
        <f t="shared" si="352"/>
        <v>4.6995394222335674E-4</v>
      </c>
      <c r="N549" s="62">
        <f t="shared" si="353"/>
        <v>800544.83998425212</v>
      </c>
      <c r="O549" s="101">
        <f t="shared" si="354"/>
        <v>800544.83998425212</v>
      </c>
      <c r="P549" s="102">
        <f t="shared" si="388"/>
        <v>4.8672574657331497E-4</v>
      </c>
      <c r="Q549" s="101">
        <f t="shared" si="355"/>
        <v>829114.83423956833</v>
      </c>
      <c r="R549" s="101">
        <f t="shared" si="356"/>
        <v>23.11959272320474</v>
      </c>
      <c r="S549" s="101">
        <f t="shared" si="357"/>
        <v>23</v>
      </c>
      <c r="T549" s="101">
        <f t="shared" si="358"/>
        <v>23</v>
      </c>
      <c r="U549" s="101">
        <f t="shared" si="359"/>
        <v>824826</v>
      </c>
      <c r="V549" s="103">
        <f t="shared" si="360"/>
        <v>4.6867995272445695E-4</v>
      </c>
      <c r="W549" s="104">
        <f t="shared" si="361"/>
        <v>1.2487105706064394E-3</v>
      </c>
      <c r="X549" s="70">
        <f t="shared" si="362"/>
        <v>2</v>
      </c>
      <c r="Y549" s="69">
        <f t="shared" si="363"/>
        <v>21</v>
      </c>
      <c r="Z549" s="105">
        <f t="shared" si="364"/>
        <v>753102</v>
      </c>
      <c r="AA549" s="62">
        <f t="shared" si="365"/>
        <v>1768588.3006573776</v>
      </c>
      <c r="AB549" s="106">
        <f t="shared" si="366"/>
        <v>633045</v>
      </c>
      <c r="AC549" s="107" t="str">
        <f t="shared" si="367"/>
        <v>0</v>
      </c>
      <c r="AD549" s="108">
        <f t="shared" si="368"/>
        <v>0</v>
      </c>
      <c r="AE549" s="106">
        <f t="shared" si="369"/>
        <v>633045</v>
      </c>
      <c r="AF549" s="109">
        <f t="shared" si="370"/>
        <v>1135543.3006573776</v>
      </c>
      <c r="AG549" s="101">
        <f t="shared" si="371"/>
        <v>27</v>
      </c>
      <c r="AH549" s="70">
        <f t="shared" si="372"/>
        <v>1</v>
      </c>
      <c r="AI549" s="69">
        <f t="shared" si="373"/>
        <v>26</v>
      </c>
      <c r="AJ549" s="105">
        <f t="shared" si="374"/>
        <v>1106430</v>
      </c>
      <c r="AK549" s="110">
        <f t="shared" si="375"/>
        <v>21</v>
      </c>
      <c r="AL549" s="111">
        <f t="shared" si="376"/>
        <v>26</v>
      </c>
      <c r="AM549" s="62">
        <f t="shared" si="377"/>
        <v>1739475</v>
      </c>
      <c r="AN549" s="62">
        <f t="shared" si="378"/>
        <v>5697.3</v>
      </c>
      <c r="AO549" s="62">
        <f t="shared" si="346"/>
        <v>1733777.7</v>
      </c>
      <c r="AP549" s="60">
        <f t="shared" si="379"/>
        <v>26</v>
      </c>
      <c r="AQ549" s="62">
        <f t="shared" si="380"/>
        <v>322660</v>
      </c>
      <c r="AR549" s="60">
        <f t="shared" si="381"/>
        <v>21</v>
      </c>
      <c r="AS549" s="62">
        <f t="shared" si="382"/>
        <v>633045</v>
      </c>
      <c r="AT549" s="112">
        <f t="shared" si="383"/>
        <v>26</v>
      </c>
      <c r="AU549" s="62">
        <f t="shared" si="384"/>
        <v>778072.7</v>
      </c>
      <c r="AV549" s="113">
        <f t="shared" si="385"/>
        <v>47</v>
      </c>
      <c r="AW549" s="62">
        <f t="shared" si="386"/>
        <v>2486879.7000000002</v>
      </c>
    </row>
    <row r="550" spans="2:49" s="114" customFormat="1" hidden="1" x14ac:dyDescent="0.25">
      <c r="B550" s="60" t="s">
        <v>1070</v>
      </c>
      <c r="C550" s="2" t="str">
        <f t="shared" si="387"/>
        <v>08</v>
      </c>
      <c r="D550" s="60" t="s">
        <v>1071</v>
      </c>
      <c r="E550" s="43">
        <v>74</v>
      </c>
      <c r="F550" s="60">
        <v>0</v>
      </c>
      <c r="G550" s="60">
        <v>6254.42</v>
      </c>
      <c r="H550" s="43">
        <f t="shared" si="347"/>
        <v>74</v>
      </c>
      <c r="I550" s="44">
        <f t="shared" si="348"/>
        <v>8.7976156083967297E-5</v>
      </c>
      <c r="J550" s="44">
        <f t="shared" si="349"/>
        <v>1.0457966935633756</v>
      </c>
      <c r="K550" s="45">
        <f t="shared" si="350"/>
        <v>0</v>
      </c>
      <c r="L550" s="44">
        <f t="shared" si="351"/>
        <v>9.200517314502845E-5</v>
      </c>
      <c r="M550" s="44">
        <f t="shared" si="352"/>
        <v>9.5870477979218029E-5</v>
      </c>
      <c r="N550" s="62">
        <f t="shared" si="353"/>
        <v>163310.93232240673</v>
      </c>
      <c r="O550" s="101">
        <f t="shared" si="354"/>
        <v>0</v>
      </c>
      <c r="P550" s="102">
        <f t="shared" si="388"/>
        <v>0</v>
      </c>
      <c r="Q550" s="101">
        <f t="shared" si="355"/>
        <v>0</v>
      </c>
      <c r="R550" s="101">
        <f t="shared" si="356"/>
        <v>0</v>
      </c>
      <c r="S550" s="101">
        <f t="shared" si="357"/>
        <v>0</v>
      </c>
      <c r="T550" s="101">
        <f t="shared" si="358"/>
        <v>0</v>
      </c>
      <c r="U550" s="101">
        <f t="shared" si="359"/>
        <v>0</v>
      </c>
      <c r="V550" s="103" t="str">
        <f t="shared" si="360"/>
        <v>N/D</v>
      </c>
      <c r="W550" s="104" t="str">
        <f t="shared" si="361"/>
        <v xml:space="preserve"> </v>
      </c>
      <c r="X550" s="70" t="str">
        <f t="shared" si="362"/>
        <v xml:space="preserve"> </v>
      </c>
      <c r="Y550" s="69">
        <f t="shared" si="363"/>
        <v>0</v>
      </c>
      <c r="Z550" s="105">
        <f t="shared" si="364"/>
        <v>0</v>
      </c>
      <c r="AA550" s="62">
        <f t="shared" si="365"/>
        <v>360791.53827353264</v>
      </c>
      <c r="AB550" s="106">
        <f t="shared" si="366"/>
        <v>0</v>
      </c>
      <c r="AC550" s="107">
        <f t="shared" si="367"/>
        <v>425550</v>
      </c>
      <c r="AD550" s="108">
        <f t="shared" si="368"/>
        <v>10</v>
      </c>
      <c r="AE550" s="106">
        <f t="shared" si="369"/>
        <v>425550</v>
      </c>
      <c r="AF550" s="109">
        <f t="shared" si="370"/>
        <v>0</v>
      </c>
      <c r="AG550" s="101">
        <f t="shared" si="371"/>
        <v>0</v>
      </c>
      <c r="AH550" s="70" t="str">
        <f t="shared" si="372"/>
        <v xml:space="preserve"> </v>
      </c>
      <c r="AI550" s="69">
        <f t="shared" si="373"/>
        <v>10</v>
      </c>
      <c r="AJ550" s="105">
        <f t="shared" si="374"/>
        <v>425550</v>
      </c>
      <c r="AK550" s="110">
        <f t="shared" si="375"/>
        <v>0</v>
      </c>
      <c r="AL550" s="111">
        <f t="shared" si="376"/>
        <v>10</v>
      </c>
      <c r="AM550" s="62">
        <f t="shared" si="377"/>
        <v>425550</v>
      </c>
      <c r="AN550" s="62">
        <f t="shared" si="378"/>
        <v>1393.8</v>
      </c>
      <c r="AO550" s="62">
        <f t="shared" si="346"/>
        <v>424156.2</v>
      </c>
      <c r="AP550" s="60">
        <f t="shared" si="379"/>
        <v>10</v>
      </c>
      <c r="AQ550" s="62">
        <f t="shared" si="380"/>
        <v>124100</v>
      </c>
      <c r="AR550" s="60">
        <f t="shared" si="381"/>
        <v>0</v>
      </c>
      <c r="AS550" s="62">
        <f t="shared" si="382"/>
        <v>0</v>
      </c>
      <c r="AT550" s="112">
        <f t="shared" si="383"/>
        <v>10</v>
      </c>
      <c r="AU550" s="62">
        <f t="shared" si="384"/>
        <v>300056.2</v>
      </c>
      <c r="AV550" s="113">
        <f t="shared" si="385"/>
        <v>10</v>
      </c>
      <c r="AW550" s="62">
        <f t="shared" si="386"/>
        <v>424156.2</v>
      </c>
    </row>
    <row r="551" spans="2:49" s="114" customFormat="1" hidden="1" x14ac:dyDescent="0.25">
      <c r="B551" s="60" t="s">
        <v>1072</v>
      </c>
      <c r="C551" s="2" t="str">
        <f t="shared" si="387"/>
        <v>08</v>
      </c>
      <c r="D551" s="60" t="s">
        <v>1073</v>
      </c>
      <c r="E551" s="43">
        <v>83</v>
      </c>
      <c r="F551" s="60">
        <v>0</v>
      </c>
      <c r="G551" s="60">
        <v>7757.2</v>
      </c>
      <c r="H551" s="43">
        <f t="shared" si="347"/>
        <v>83</v>
      </c>
      <c r="I551" s="44">
        <f t="shared" si="348"/>
        <v>9.8675958850936285E-5</v>
      </c>
      <c r="J551" s="44">
        <f t="shared" si="349"/>
        <v>0.84319751407165566</v>
      </c>
      <c r="K551" s="45">
        <f t="shared" si="350"/>
        <v>0</v>
      </c>
      <c r="L551" s="44">
        <f t="shared" si="351"/>
        <v>8.3203323201746463E-5</v>
      </c>
      <c r="M551" s="44">
        <f t="shared" si="352"/>
        <v>8.6698846294620797E-5</v>
      </c>
      <c r="N551" s="62">
        <f t="shared" si="353"/>
        <v>147687.48125696002</v>
      </c>
      <c r="O551" s="101">
        <f t="shared" si="354"/>
        <v>0</v>
      </c>
      <c r="P551" s="102">
        <f t="shared" si="388"/>
        <v>0</v>
      </c>
      <c r="Q551" s="101">
        <f t="shared" si="355"/>
        <v>0</v>
      </c>
      <c r="R551" s="101">
        <f t="shared" si="356"/>
        <v>0</v>
      </c>
      <c r="S551" s="101">
        <f t="shared" si="357"/>
        <v>0</v>
      </c>
      <c r="T551" s="101">
        <f t="shared" si="358"/>
        <v>0</v>
      </c>
      <c r="U551" s="101">
        <f t="shared" si="359"/>
        <v>0</v>
      </c>
      <c r="V551" s="103" t="str">
        <f t="shared" si="360"/>
        <v>N/D</v>
      </c>
      <c r="W551" s="104" t="str">
        <f t="shared" si="361"/>
        <v xml:space="preserve"> </v>
      </c>
      <c r="X551" s="70" t="str">
        <f t="shared" si="362"/>
        <v xml:space="preserve"> </v>
      </c>
      <c r="Y551" s="69">
        <f t="shared" si="363"/>
        <v>0</v>
      </c>
      <c r="Z551" s="105">
        <f t="shared" si="364"/>
        <v>0</v>
      </c>
      <c r="AA551" s="62">
        <f t="shared" si="365"/>
        <v>326275.72930175078</v>
      </c>
      <c r="AB551" s="106">
        <f t="shared" si="366"/>
        <v>0</v>
      </c>
      <c r="AC551" s="107">
        <f t="shared" si="367"/>
        <v>425550</v>
      </c>
      <c r="AD551" s="108">
        <f t="shared" si="368"/>
        <v>10</v>
      </c>
      <c r="AE551" s="106">
        <f t="shared" si="369"/>
        <v>425550</v>
      </c>
      <c r="AF551" s="109">
        <f t="shared" si="370"/>
        <v>0</v>
      </c>
      <c r="AG551" s="101">
        <f t="shared" si="371"/>
        <v>0</v>
      </c>
      <c r="AH551" s="70" t="str">
        <f t="shared" si="372"/>
        <v xml:space="preserve"> </v>
      </c>
      <c r="AI551" s="69">
        <f t="shared" si="373"/>
        <v>10</v>
      </c>
      <c r="AJ551" s="105">
        <f t="shared" si="374"/>
        <v>425550</v>
      </c>
      <c r="AK551" s="110">
        <f t="shared" si="375"/>
        <v>0</v>
      </c>
      <c r="AL551" s="111">
        <f t="shared" si="376"/>
        <v>10</v>
      </c>
      <c r="AM551" s="62">
        <f t="shared" si="377"/>
        <v>425550</v>
      </c>
      <c r="AN551" s="62">
        <f t="shared" si="378"/>
        <v>1393.8</v>
      </c>
      <c r="AO551" s="62">
        <f t="shared" si="346"/>
        <v>424156.2</v>
      </c>
      <c r="AP551" s="60">
        <f t="shared" si="379"/>
        <v>10</v>
      </c>
      <c r="AQ551" s="62">
        <f t="shared" si="380"/>
        <v>124100</v>
      </c>
      <c r="AR551" s="60">
        <f t="shared" si="381"/>
        <v>0</v>
      </c>
      <c r="AS551" s="62">
        <f t="shared" si="382"/>
        <v>0</v>
      </c>
      <c r="AT551" s="112">
        <f t="shared" si="383"/>
        <v>10</v>
      </c>
      <c r="AU551" s="62">
        <f t="shared" si="384"/>
        <v>300056.2</v>
      </c>
      <c r="AV551" s="113">
        <f t="shared" si="385"/>
        <v>10</v>
      </c>
      <c r="AW551" s="62">
        <f t="shared" si="386"/>
        <v>424156.2</v>
      </c>
    </row>
    <row r="552" spans="2:49" s="114" customFormat="1" hidden="1" x14ac:dyDescent="0.25">
      <c r="B552" s="60" t="s">
        <v>1074</v>
      </c>
      <c r="C552" s="2" t="str">
        <f t="shared" si="387"/>
        <v>08</v>
      </c>
      <c r="D552" s="60" t="s">
        <v>1075</v>
      </c>
      <c r="E552" s="43">
        <v>600</v>
      </c>
      <c r="F552" s="60">
        <v>184</v>
      </c>
      <c r="G552" s="60">
        <v>5918.33</v>
      </c>
      <c r="H552" s="43">
        <f t="shared" si="347"/>
        <v>416</v>
      </c>
      <c r="I552" s="44">
        <f t="shared" si="348"/>
        <v>4.9456866122878909E-4</v>
      </c>
      <c r="J552" s="44">
        <f t="shared" si="349"/>
        <v>1.1051853742790023</v>
      </c>
      <c r="K552" s="45">
        <f t="shared" si="350"/>
        <v>0.30666666666666664</v>
      </c>
      <c r="L552" s="44">
        <f t="shared" si="351"/>
        <v>5.4659005096680435E-4</v>
      </c>
      <c r="M552" s="44">
        <f t="shared" si="352"/>
        <v>5.695532941639188E-4</v>
      </c>
      <c r="N552" s="62">
        <f t="shared" si="353"/>
        <v>970207.73691532435</v>
      </c>
      <c r="O552" s="101">
        <f t="shared" si="354"/>
        <v>970207.73691532435</v>
      </c>
      <c r="P552" s="102">
        <f t="shared" si="388"/>
        <v>5.8987961884884171E-4</v>
      </c>
      <c r="Q552" s="101">
        <f t="shared" si="355"/>
        <v>1004832.6924277219</v>
      </c>
      <c r="R552" s="101">
        <f t="shared" si="356"/>
        <v>28.019427037748088</v>
      </c>
      <c r="S552" s="101">
        <f t="shared" si="357"/>
        <v>28</v>
      </c>
      <c r="T552" s="101">
        <f t="shared" si="358"/>
        <v>28</v>
      </c>
      <c r="U552" s="101">
        <f t="shared" si="359"/>
        <v>1004136</v>
      </c>
      <c r="V552" s="103">
        <f t="shared" si="360"/>
        <v>5.7056689896890409E-4</v>
      </c>
      <c r="W552" s="104">
        <f t="shared" si="361"/>
        <v>1.5201693903034914E-3</v>
      </c>
      <c r="X552" s="70">
        <f t="shared" si="362"/>
        <v>3</v>
      </c>
      <c r="Y552" s="69">
        <f t="shared" si="363"/>
        <v>25</v>
      </c>
      <c r="Z552" s="105">
        <f t="shared" si="364"/>
        <v>896550</v>
      </c>
      <c r="AA552" s="62">
        <f t="shared" si="365"/>
        <v>2143412.7946530362</v>
      </c>
      <c r="AB552" s="106">
        <f t="shared" si="366"/>
        <v>753625</v>
      </c>
      <c r="AC552" s="107" t="str">
        <f t="shared" si="367"/>
        <v>0</v>
      </c>
      <c r="AD552" s="108">
        <f t="shared" si="368"/>
        <v>0</v>
      </c>
      <c r="AE552" s="106">
        <f t="shared" si="369"/>
        <v>753625</v>
      </c>
      <c r="AF552" s="109">
        <f t="shared" si="370"/>
        <v>1389787.7946530362</v>
      </c>
      <c r="AG552" s="101">
        <f t="shared" si="371"/>
        <v>33</v>
      </c>
      <c r="AH552" s="70">
        <f t="shared" si="372"/>
        <v>1</v>
      </c>
      <c r="AI552" s="69">
        <f t="shared" si="373"/>
        <v>32</v>
      </c>
      <c r="AJ552" s="105">
        <f t="shared" si="374"/>
        <v>1361760</v>
      </c>
      <c r="AK552" s="110">
        <f t="shared" si="375"/>
        <v>25</v>
      </c>
      <c r="AL552" s="111">
        <f t="shared" si="376"/>
        <v>32</v>
      </c>
      <c r="AM552" s="62">
        <f t="shared" si="377"/>
        <v>2115385</v>
      </c>
      <c r="AN552" s="62">
        <f t="shared" si="378"/>
        <v>6928.6</v>
      </c>
      <c r="AO552" s="62">
        <f t="shared" si="346"/>
        <v>2108456.4</v>
      </c>
      <c r="AP552" s="60">
        <f t="shared" si="379"/>
        <v>32</v>
      </c>
      <c r="AQ552" s="62">
        <f t="shared" si="380"/>
        <v>397120</v>
      </c>
      <c r="AR552" s="60">
        <f t="shared" si="381"/>
        <v>25</v>
      </c>
      <c r="AS552" s="62">
        <f t="shared" si="382"/>
        <v>753625</v>
      </c>
      <c r="AT552" s="112">
        <f t="shared" si="383"/>
        <v>32</v>
      </c>
      <c r="AU552" s="62">
        <f t="shared" si="384"/>
        <v>957711.39999999991</v>
      </c>
      <c r="AV552" s="113">
        <f t="shared" si="385"/>
        <v>57</v>
      </c>
      <c r="AW552" s="62">
        <f t="shared" si="386"/>
        <v>3005006.4</v>
      </c>
    </row>
    <row r="553" spans="2:49" s="114" customFormat="1" hidden="1" x14ac:dyDescent="0.25">
      <c r="B553" s="60" t="s">
        <v>1076</v>
      </c>
      <c r="C553" s="2" t="str">
        <f t="shared" si="387"/>
        <v>08</v>
      </c>
      <c r="D553" s="60" t="s">
        <v>1077</v>
      </c>
      <c r="E553" s="43">
        <v>139</v>
      </c>
      <c r="F553" s="60">
        <v>0</v>
      </c>
      <c r="G553" s="60">
        <v>6558.65</v>
      </c>
      <c r="H553" s="43">
        <f t="shared" si="347"/>
        <v>139</v>
      </c>
      <c r="I553" s="44">
        <f t="shared" si="348"/>
        <v>1.6525250940096559E-4</v>
      </c>
      <c r="J553" s="44">
        <f t="shared" si="349"/>
        <v>0.9972862946119474</v>
      </c>
      <c r="K553" s="45">
        <f t="shared" si="350"/>
        <v>0</v>
      </c>
      <c r="L553" s="44">
        <f t="shared" si="351"/>
        <v>1.6480406277581499E-4</v>
      </c>
      <c r="M553" s="44">
        <f t="shared" si="352"/>
        <v>1.71727781505601E-4</v>
      </c>
      <c r="N553" s="62">
        <f t="shared" si="353"/>
        <v>292530.34609275253</v>
      </c>
      <c r="O553" s="101">
        <f t="shared" si="354"/>
        <v>292530.34609275253</v>
      </c>
      <c r="P553" s="102">
        <f t="shared" si="388"/>
        <v>1.7785643475029588E-4</v>
      </c>
      <c r="Q553" s="101">
        <f t="shared" si="355"/>
        <v>302970.22389839799</v>
      </c>
      <c r="R553" s="101">
        <f t="shared" si="356"/>
        <v>8.4482244129830466</v>
      </c>
      <c r="S553" s="101">
        <f t="shared" si="357"/>
        <v>8</v>
      </c>
      <c r="T553" s="101">
        <f t="shared" si="358"/>
        <v>10</v>
      </c>
      <c r="U553" s="101">
        <f t="shared" si="359"/>
        <v>358620</v>
      </c>
      <c r="V553" s="103" t="str">
        <f t="shared" si="360"/>
        <v>N/D</v>
      </c>
      <c r="W553" s="104" t="str">
        <f t="shared" si="361"/>
        <v xml:space="preserve"> </v>
      </c>
      <c r="X553" s="70" t="str">
        <f t="shared" si="362"/>
        <v xml:space="preserve"> </v>
      </c>
      <c r="Y553" s="69">
        <f t="shared" si="363"/>
        <v>10</v>
      </c>
      <c r="Z553" s="105">
        <f t="shared" si="364"/>
        <v>358620</v>
      </c>
      <c r="AA553" s="62">
        <f t="shared" si="365"/>
        <v>646267.04445071809</v>
      </c>
      <c r="AB553" s="106">
        <f t="shared" si="366"/>
        <v>301450</v>
      </c>
      <c r="AC553" s="107" t="str">
        <f t="shared" si="367"/>
        <v>0</v>
      </c>
      <c r="AD553" s="108">
        <f t="shared" si="368"/>
        <v>0</v>
      </c>
      <c r="AE553" s="106">
        <f t="shared" si="369"/>
        <v>301450</v>
      </c>
      <c r="AF553" s="109">
        <f t="shared" si="370"/>
        <v>344817.04445071809</v>
      </c>
      <c r="AG553" s="101">
        <f t="shared" si="371"/>
        <v>8</v>
      </c>
      <c r="AH553" s="70" t="str">
        <f t="shared" si="372"/>
        <v xml:space="preserve"> </v>
      </c>
      <c r="AI553" s="69">
        <f t="shared" si="373"/>
        <v>8</v>
      </c>
      <c r="AJ553" s="105">
        <f t="shared" si="374"/>
        <v>340440</v>
      </c>
      <c r="AK553" s="110">
        <f t="shared" si="375"/>
        <v>10</v>
      </c>
      <c r="AL553" s="111">
        <f t="shared" si="376"/>
        <v>8</v>
      </c>
      <c r="AM553" s="62">
        <f t="shared" si="377"/>
        <v>641890</v>
      </c>
      <c r="AN553" s="62">
        <f t="shared" si="378"/>
        <v>2102.4</v>
      </c>
      <c r="AO553" s="62">
        <f t="shared" si="346"/>
        <v>639787.6</v>
      </c>
      <c r="AP553" s="60">
        <f t="shared" si="379"/>
        <v>8</v>
      </c>
      <c r="AQ553" s="62">
        <f t="shared" si="380"/>
        <v>99280</v>
      </c>
      <c r="AR553" s="60">
        <f t="shared" si="381"/>
        <v>10</v>
      </c>
      <c r="AS553" s="62">
        <f t="shared" si="382"/>
        <v>301450</v>
      </c>
      <c r="AT553" s="112">
        <f t="shared" si="383"/>
        <v>8</v>
      </c>
      <c r="AU553" s="62">
        <f t="shared" si="384"/>
        <v>239057.59999999998</v>
      </c>
      <c r="AV553" s="113">
        <f t="shared" si="385"/>
        <v>18</v>
      </c>
      <c r="AW553" s="62">
        <f t="shared" si="386"/>
        <v>998407.6</v>
      </c>
    </row>
    <row r="554" spans="2:49" s="114" customFormat="1" hidden="1" x14ac:dyDescent="0.25">
      <c r="B554" s="60" t="s">
        <v>1078</v>
      </c>
      <c r="C554" s="2" t="str">
        <f t="shared" si="387"/>
        <v>08</v>
      </c>
      <c r="D554" s="60" t="s">
        <v>1079</v>
      </c>
      <c r="E554" s="43">
        <v>103</v>
      </c>
      <c r="F554" s="60">
        <v>0</v>
      </c>
      <c r="G554" s="60">
        <v>7031.26</v>
      </c>
      <c r="H554" s="43">
        <f t="shared" si="347"/>
        <v>103</v>
      </c>
      <c r="I554" s="44">
        <f t="shared" si="348"/>
        <v>1.2245329833308961E-4</v>
      </c>
      <c r="J554" s="44">
        <f t="shared" si="349"/>
        <v>0.93025314896002242</v>
      </c>
      <c r="K554" s="45">
        <f t="shared" si="350"/>
        <v>0</v>
      </c>
      <c r="L554" s="44">
        <f t="shared" si="351"/>
        <v>1.1391256637489768E-4</v>
      </c>
      <c r="M554" s="44">
        <f t="shared" si="352"/>
        <v>1.18698240684643E-4</v>
      </c>
      <c r="N554" s="62">
        <f t="shared" si="353"/>
        <v>202196.97199632748</v>
      </c>
      <c r="O554" s="101">
        <f t="shared" si="354"/>
        <v>202196.97199632748</v>
      </c>
      <c r="P554" s="102">
        <f t="shared" si="388"/>
        <v>1.2293436573985301E-4</v>
      </c>
      <c r="Q554" s="101">
        <f t="shared" si="355"/>
        <v>209413.01542056719</v>
      </c>
      <c r="R554" s="101">
        <f t="shared" si="356"/>
        <v>5.8394126211747031</v>
      </c>
      <c r="S554" s="101">
        <f t="shared" si="357"/>
        <v>6</v>
      </c>
      <c r="T554" s="101">
        <f t="shared" si="358"/>
        <v>10</v>
      </c>
      <c r="U554" s="101">
        <f t="shared" si="359"/>
        <v>358620</v>
      </c>
      <c r="V554" s="103" t="str">
        <f t="shared" si="360"/>
        <v>N/D</v>
      </c>
      <c r="W554" s="104" t="str">
        <f t="shared" si="361"/>
        <v xml:space="preserve"> </v>
      </c>
      <c r="X554" s="70" t="str">
        <f t="shared" si="362"/>
        <v xml:space="preserve"> </v>
      </c>
      <c r="Y554" s="69">
        <f t="shared" si="363"/>
        <v>10</v>
      </c>
      <c r="Z554" s="105">
        <f t="shared" si="364"/>
        <v>358620</v>
      </c>
      <c r="AA554" s="62">
        <f t="shared" si="365"/>
        <v>446699.77400402306</v>
      </c>
      <c r="AB554" s="106">
        <f t="shared" si="366"/>
        <v>301450</v>
      </c>
      <c r="AC554" s="107" t="str">
        <f t="shared" si="367"/>
        <v>0</v>
      </c>
      <c r="AD554" s="108">
        <f t="shared" si="368"/>
        <v>0</v>
      </c>
      <c r="AE554" s="106">
        <f t="shared" si="369"/>
        <v>301450</v>
      </c>
      <c r="AF554" s="109">
        <f t="shared" si="370"/>
        <v>145249.77400402306</v>
      </c>
      <c r="AG554" s="101">
        <f t="shared" si="371"/>
        <v>3</v>
      </c>
      <c r="AH554" s="70" t="str">
        <f t="shared" si="372"/>
        <v xml:space="preserve"> </v>
      </c>
      <c r="AI554" s="69">
        <f t="shared" si="373"/>
        <v>3</v>
      </c>
      <c r="AJ554" s="105">
        <f t="shared" si="374"/>
        <v>127665</v>
      </c>
      <c r="AK554" s="110">
        <f t="shared" si="375"/>
        <v>10</v>
      </c>
      <c r="AL554" s="111">
        <f t="shared" si="376"/>
        <v>3</v>
      </c>
      <c r="AM554" s="62">
        <f t="shared" si="377"/>
        <v>429115</v>
      </c>
      <c r="AN554" s="62">
        <f t="shared" si="378"/>
        <v>1405.5</v>
      </c>
      <c r="AO554" s="62">
        <f t="shared" si="346"/>
        <v>427709.5</v>
      </c>
      <c r="AP554" s="60">
        <f t="shared" si="379"/>
        <v>3</v>
      </c>
      <c r="AQ554" s="62">
        <f t="shared" si="380"/>
        <v>37230</v>
      </c>
      <c r="AR554" s="60">
        <f t="shared" si="381"/>
        <v>10</v>
      </c>
      <c r="AS554" s="62">
        <f t="shared" si="382"/>
        <v>301450</v>
      </c>
      <c r="AT554" s="112">
        <f t="shared" si="383"/>
        <v>3</v>
      </c>
      <c r="AU554" s="62">
        <f t="shared" si="384"/>
        <v>89029.5</v>
      </c>
      <c r="AV554" s="113">
        <f t="shared" si="385"/>
        <v>13</v>
      </c>
      <c r="AW554" s="62">
        <f t="shared" si="386"/>
        <v>786329.5</v>
      </c>
    </row>
    <row r="555" spans="2:49" s="114" customFormat="1" hidden="1" x14ac:dyDescent="0.25">
      <c r="B555" s="60" t="s">
        <v>1080</v>
      </c>
      <c r="C555" s="2" t="str">
        <f t="shared" si="387"/>
        <v>08</v>
      </c>
      <c r="D555" s="60" t="s">
        <v>1081</v>
      </c>
      <c r="E555" s="43">
        <v>264</v>
      </c>
      <c r="F555" s="60">
        <v>49</v>
      </c>
      <c r="G555" s="60">
        <v>6258.82</v>
      </c>
      <c r="H555" s="43">
        <f t="shared" si="347"/>
        <v>215</v>
      </c>
      <c r="I555" s="44">
        <f t="shared" si="348"/>
        <v>2.5560639943314825E-4</v>
      </c>
      <c r="J555" s="44">
        <f t="shared" si="349"/>
        <v>1.0450614902100792</v>
      </c>
      <c r="K555" s="45">
        <f t="shared" si="350"/>
        <v>0.18560606060606061</v>
      </c>
      <c r="L555" s="44">
        <f t="shared" si="351"/>
        <v>2.6712440469883866E-4</v>
      </c>
      <c r="M555" s="44">
        <f t="shared" si="352"/>
        <v>2.7834678728361862E-4</v>
      </c>
      <c r="N555" s="62">
        <f t="shared" si="353"/>
        <v>474150.89919639472</v>
      </c>
      <c r="O555" s="101">
        <f t="shared" si="354"/>
        <v>474150.89919639472</v>
      </c>
      <c r="P555" s="102">
        <f t="shared" si="388"/>
        <v>2.8828047958477085E-4</v>
      </c>
      <c r="Q555" s="101">
        <f t="shared" si="355"/>
        <v>491072.48533323186</v>
      </c>
      <c r="R555" s="101">
        <f t="shared" si="356"/>
        <v>13.693393712933798</v>
      </c>
      <c r="S555" s="101">
        <f t="shared" si="357"/>
        <v>14</v>
      </c>
      <c r="T555" s="101">
        <f t="shared" si="358"/>
        <v>14</v>
      </c>
      <c r="U555" s="101">
        <f t="shared" si="359"/>
        <v>502068</v>
      </c>
      <c r="V555" s="103" t="str">
        <f t="shared" si="360"/>
        <v>N/D</v>
      </c>
      <c r="W555" s="104" t="str">
        <f t="shared" si="361"/>
        <v xml:space="preserve"> </v>
      </c>
      <c r="X555" s="70" t="str">
        <f t="shared" si="362"/>
        <v xml:space="preserve"> </v>
      </c>
      <c r="Y555" s="69">
        <f t="shared" si="363"/>
        <v>14</v>
      </c>
      <c r="Z555" s="105">
        <f t="shared" si="364"/>
        <v>502068</v>
      </c>
      <c r="AA555" s="62">
        <f t="shared" si="365"/>
        <v>1047508.7605104236</v>
      </c>
      <c r="AB555" s="106">
        <f t="shared" si="366"/>
        <v>422030</v>
      </c>
      <c r="AC555" s="107" t="str">
        <f t="shared" si="367"/>
        <v>0</v>
      </c>
      <c r="AD555" s="108">
        <f t="shared" si="368"/>
        <v>0</v>
      </c>
      <c r="AE555" s="106">
        <f t="shared" si="369"/>
        <v>422030</v>
      </c>
      <c r="AF555" s="109">
        <f t="shared" si="370"/>
        <v>625478.76051042357</v>
      </c>
      <c r="AG555" s="101">
        <f t="shared" si="371"/>
        <v>15</v>
      </c>
      <c r="AH555" s="70" t="str">
        <f t="shared" si="372"/>
        <v xml:space="preserve"> </v>
      </c>
      <c r="AI555" s="69">
        <f t="shared" si="373"/>
        <v>15</v>
      </c>
      <c r="AJ555" s="105">
        <f t="shared" si="374"/>
        <v>638325</v>
      </c>
      <c r="AK555" s="110">
        <f t="shared" si="375"/>
        <v>14</v>
      </c>
      <c r="AL555" s="111">
        <f t="shared" si="376"/>
        <v>15</v>
      </c>
      <c r="AM555" s="62">
        <f t="shared" si="377"/>
        <v>1060355</v>
      </c>
      <c r="AN555" s="62">
        <f t="shared" si="378"/>
        <v>3473</v>
      </c>
      <c r="AO555" s="62">
        <f t="shared" si="346"/>
        <v>1056882</v>
      </c>
      <c r="AP555" s="60">
        <f t="shared" si="379"/>
        <v>15</v>
      </c>
      <c r="AQ555" s="62">
        <f t="shared" si="380"/>
        <v>186150</v>
      </c>
      <c r="AR555" s="60">
        <f t="shared" si="381"/>
        <v>14</v>
      </c>
      <c r="AS555" s="62">
        <f t="shared" si="382"/>
        <v>422030</v>
      </c>
      <c r="AT555" s="112">
        <f t="shared" si="383"/>
        <v>15</v>
      </c>
      <c r="AU555" s="62">
        <f t="shared" si="384"/>
        <v>448702</v>
      </c>
      <c r="AV555" s="113">
        <f t="shared" si="385"/>
        <v>29</v>
      </c>
      <c r="AW555" s="62">
        <f t="shared" si="386"/>
        <v>1558950</v>
      </c>
    </row>
    <row r="556" spans="2:49" s="114" customFormat="1" hidden="1" x14ac:dyDescent="0.25">
      <c r="B556" s="60" t="s">
        <v>1082</v>
      </c>
      <c r="C556" s="2" t="str">
        <f t="shared" si="387"/>
        <v>08</v>
      </c>
      <c r="D556" s="60" t="s">
        <v>1083</v>
      </c>
      <c r="E556" s="43">
        <v>172</v>
      </c>
      <c r="F556" s="60">
        <v>33</v>
      </c>
      <c r="G556" s="60">
        <v>6525.53</v>
      </c>
      <c r="H556" s="43">
        <f t="shared" si="347"/>
        <v>139</v>
      </c>
      <c r="I556" s="44">
        <f t="shared" si="348"/>
        <v>1.6525250940096559E-4</v>
      </c>
      <c r="J556" s="44">
        <f t="shared" si="349"/>
        <v>1.0023479711466576</v>
      </c>
      <c r="K556" s="45">
        <f t="shared" si="350"/>
        <v>0.19186046511627908</v>
      </c>
      <c r="L556" s="44">
        <f t="shared" si="351"/>
        <v>1.6564051752495184E-4</v>
      </c>
      <c r="M556" s="44">
        <f t="shared" si="352"/>
        <v>1.7259937724165087E-4</v>
      </c>
      <c r="N556" s="62">
        <f t="shared" si="353"/>
        <v>294015.06918230874</v>
      </c>
      <c r="O556" s="101">
        <f t="shared" si="354"/>
        <v>294015.06918230874</v>
      </c>
      <c r="P556" s="102">
        <f t="shared" si="388"/>
        <v>1.7875913615829331E-4</v>
      </c>
      <c r="Q556" s="101">
        <f t="shared" si="355"/>
        <v>304507.9340637814</v>
      </c>
      <c r="R556" s="101">
        <f t="shared" si="356"/>
        <v>8.4911029519765044</v>
      </c>
      <c r="S556" s="101">
        <f t="shared" si="357"/>
        <v>8</v>
      </c>
      <c r="T556" s="101">
        <f t="shared" si="358"/>
        <v>10</v>
      </c>
      <c r="U556" s="101">
        <f t="shared" si="359"/>
        <v>358620</v>
      </c>
      <c r="V556" s="103" t="str">
        <f t="shared" si="360"/>
        <v>N/D</v>
      </c>
      <c r="W556" s="104" t="str">
        <f t="shared" si="361"/>
        <v xml:space="preserve"> </v>
      </c>
      <c r="X556" s="70" t="str">
        <f t="shared" si="362"/>
        <v xml:space="preserve"> </v>
      </c>
      <c r="Y556" s="69">
        <f t="shared" si="363"/>
        <v>10</v>
      </c>
      <c r="Z556" s="105">
        <f t="shared" si="364"/>
        <v>358620</v>
      </c>
      <c r="AA556" s="62">
        <f t="shared" si="365"/>
        <v>649547.14039881853</v>
      </c>
      <c r="AB556" s="106">
        <f t="shared" si="366"/>
        <v>301450</v>
      </c>
      <c r="AC556" s="107" t="str">
        <f t="shared" si="367"/>
        <v>0</v>
      </c>
      <c r="AD556" s="108">
        <f t="shared" si="368"/>
        <v>0</v>
      </c>
      <c r="AE556" s="106">
        <f t="shared" si="369"/>
        <v>301450</v>
      </c>
      <c r="AF556" s="109">
        <f t="shared" si="370"/>
        <v>348097.14039881853</v>
      </c>
      <c r="AG556" s="101">
        <f t="shared" si="371"/>
        <v>8</v>
      </c>
      <c r="AH556" s="70" t="str">
        <f t="shared" si="372"/>
        <v xml:space="preserve"> </v>
      </c>
      <c r="AI556" s="69">
        <f t="shared" si="373"/>
        <v>8</v>
      </c>
      <c r="AJ556" s="105">
        <f t="shared" si="374"/>
        <v>340440</v>
      </c>
      <c r="AK556" s="110">
        <f t="shared" si="375"/>
        <v>10</v>
      </c>
      <c r="AL556" s="111">
        <f t="shared" si="376"/>
        <v>8</v>
      </c>
      <c r="AM556" s="62">
        <f t="shared" si="377"/>
        <v>641890</v>
      </c>
      <c r="AN556" s="62">
        <f t="shared" si="378"/>
        <v>2102.4</v>
      </c>
      <c r="AO556" s="62">
        <f t="shared" ref="AO556:AO599" si="389">AM556-AN556</f>
        <v>639787.6</v>
      </c>
      <c r="AP556" s="60">
        <f t="shared" si="379"/>
        <v>8</v>
      </c>
      <c r="AQ556" s="62">
        <f t="shared" si="380"/>
        <v>99280</v>
      </c>
      <c r="AR556" s="60">
        <f t="shared" si="381"/>
        <v>10</v>
      </c>
      <c r="AS556" s="62">
        <f t="shared" si="382"/>
        <v>301450</v>
      </c>
      <c r="AT556" s="112">
        <f t="shared" si="383"/>
        <v>8</v>
      </c>
      <c r="AU556" s="62">
        <f t="shared" si="384"/>
        <v>239057.59999999998</v>
      </c>
      <c r="AV556" s="113">
        <f t="shared" si="385"/>
        <v>18</v>
      </c>
      <c r="AW556" s="62">
        <f t="shared" si="386"/>
        <v>998407.6</v>
      </c>
    </row>
    <row r="557" spans="2:49" s="114" customFormat="1" hidden="1" x14ac:dyDescent="0.25">
      <c r="B557" s="60" t="s">
        <v>1084</v>
      </c>
      <c r="C557" s="2" t="str">
        <f t="shared" si="387"/>
        <v>08</v>
      </c>
      <c r="D557" s="60" t="s">
        <v>1085</v>
      </c>
      <c r="E557" s="43">
        <v>930</v>
      </c>
      <c r="F557" s="60">
        <v>211</v>
      </c>
      <c r="G557" s="60">
        <v>5815.69</v>
      </c>
      <c r="H557" s="43">
        <f t="shared" si="347"/>
        <v>719</v>
      </c>
      <c r="I557" s="44">
        <f t="shared" si="348"/>
        <v>8.5479535438341193E-4</v>
      </c>
      <c r="J557" s="44">
        <f t="shared" si="349"/>
        <v>1.1246905794766653</v>
      </c>
      <c r="K557" s="45">
        <f t="shared" si="350"/>
        <v>0.22688172043010751</v>
      </c>
      <c r="L557" s="44">
        <f t="shared" si="351"/>
        <v>9.6138028245544105E-4</v>
      </c>
      <c r="M557" s="44">
        <f t="shared" si="352"/>
        <v>1.0017696184704058E-3</v>
      </c>
      <c r="N557" s="62">
        <f t="shared" si="353"/>
        <v>1706468.2873504336</v>
      </c>
      <c r="O557" s="101">
        <f t="shared" si="354"/>
        <v>1706468.2873504336</v>
      </c>
      <c r="P557" s="102">
        <f t="shared" si="388"/>
        <v>1.037520960325801E-3</v>
      </c>
      <c r="Q557" s="101">
        <f t="shared" si="355"/>
        <v>1767369.0473471379</v>
      </c>
      <c r="R557" s="101">
        <f t="shared" si="356"/>
        <v>49.282500901989238</v>
      </c>
      <c r="S557" s="101">
        <f t="shared" si="357"/>
        <v>49</v>
      </c>
      <c r="T557" s="101">
        <f t="shared" si="358"/>
        <v>49</v>
      </c>
      <c r="U557" s="101">
        <f t="shared" si="359"/>
        <v>1757238</v>
      </c>
      <c r="V557" s="103">
        <f t="shared" si="360"/>
        <v>9.984920731955821E-4</v>
      </c>
      <c r="W557" s="104">
        <f t="shared" si="361"/>
        <v>2.66029643303111E-3</v>
      </c>
      <c r="X557" s="70">
        <f t="shared" si="362"/>
        <v>4</v>
      </c>
      <c r="Y557" s="69">
        <f t="shared" si="363"/>
        <v>45</v>
      </c>
      <c r="Z557" s="105">
        <f t="shared" si="364"/>
        <v>1613790</v>
      </c>
      <c r="AA557" s="62">
        <f t="shared" si="365"/>
        <v>3769982.2642166782</v>
      </c>
      <c r="AB557" s="106">
        <f t="shared" si="366"/>
        <v>1356525</v>
      </c>
      <c r="AC557" s="107" t="str">
        <f t="shared" si="367"/>
        <v>0</v>
      </c>
      <c r="AD557" s="108">
        <f t="shared" si="368"/>
        <v>0</v>
      </c>
      <c r="AE557" s="106">
        <f t="shared" si="369"/>
        <v>1356525</v>
      </c>
      <c r="AF557" s="109">
        <f t="shared" si="370"/>
        <v>2413457.2642166782</v>
      </c>
      <c r="AG557" s="101">
        <f t="shared" si="371"/>
        <v>57</v>
      </c>
      <c r="AH557" s="70">
        <f t="shared" si="372"/>
        <v>2</v>
      </c>
      <c r="AI557" s="69">
        <f t="shared" si="373"/>
        <v>55</v>
      </c>
      <c r="AJ557" s="105">
        <f t="shared" si="374"/>
        <v>2340525</v>
      </c>
      <c r="AK557" s="110">
        <f t="shared" si="375"/>
        <v>45</v>
      </c>
      <c r="AL557" s="111">
        <f t="shared" si="376"/>
        <v>55</v>
      </c>
      <c r="AM557" s="62">
        <f t="shared" si="377"/>
        <v>3697050</v>
      </c>
      <c r="AN557" s="62">
        <f t="shared" si="378"/>
        <v>12109</v>
      </c>
      <c r="AO557" s="62">
        <f t="shared" si="389"/>
        <v>3684941</v>
      </c>
      <c r="AP557" s="60">
        <f t="shared" si="379"/>
        <v>55</v>
      </c>
      <c r="AQ557" s="62">
        <f t="shared" si="380"/>
        <v>682550</v>
      </c>
      <c r="AR557" s="60">
        <f t="shared" si="381"/>
        <v>45</v>
      </c>
      <c r="AS557" s="62">
        <f t="shared" si="382"/>
        <v>1356525</v>
      </c>
      <c r="AT557" s="112">
        <f t="shared" si="383"/>
        <v>55</v>
      </c>
      <c r="AU557" s="62">
        <f t="shared" si="384"/>
        <v>1645866</v>
      </c>
      <c r="AV557" s="113">
        <f t="shared" si="385"/>
        <v>100</v>
      </c>
      <c r="AW557" s="62">
        <f t="shared" si="386"/>
        <v>5298731</v>
      </c>
    </row>
    <row r="558" spans="2:49" s="114" customFormat="1" hidden="1" x14ac:dyDescent="0.25">
      <c r="B558" s="60" t="s">
        <v>1086</v>
      </c>
      <c r="C558" s="2" t="str">
        <f t="shared" si="387"/>
        <v>08</v>
      </c>
      <c r="D558" s="60" t="s">
        <v>1087</v>
      </c>
      <c r="E558" s="43">
        <v>116</v>
      </c>
      <c r="F558" s="60">
        <v>0</v>
      </c>
      <c r="G558" s="60">
        <v>7057.99</v>
      </c>
      <c r="H558" s="43">
        <f t="shared" si="347"/>
        <v>116</v>
      </c>
      <c r="I558" s="44">
        <f t="shared" si="348"/>
        <v>1.3790856899648928E-4</v>
      </c>
      <c r="J558" s="44">
        <f t="shared" si="349"/>
        <v>0.92673009683445962</v>
      </c>
      <c r="K558" s="45">
        <f t="shared" si="350"/>
        <v>0</v>
      </c>
      <c r="L558" s="44">
        <f t="shared" si="351"/>
        <v>1.2780402150041828E-4</v>
      </c>
      <c r="M558" s="44">
        <f t="shared" si="352"/>
        <v>1.331733011316379E-4</v>
      </c>
      <c r="N558" s="62">
        <f t="shared" si="353"/>
        <v>226854.56906739212</v>
      </c>
      <c r="O558" s="101">
        <f t="shared" si="354"/>
        <v>226854.56906739212</v>
      </c>
      <c r="P558" s="102">
        <f t="shared" si="388"/>
        <v>1.3792601485641468E-4</v>
      </c>
      <c r="Q558" s="101">
        <f t="shared" si="355"/>
        <v>234950.59743624038</v>
      </c>
      <c r="R558" s="101">
        <f t="shared" si="356"/>
        <v>6.5515196429714013</v>
      </c>
      <c r="S558" s="101">
        <f t="shared" si="357"/>
        <v>7</v>
      </c>
      <c r="T558" s="101">
        <f t="shared" si="358"/>
        <v>10</v>
      </c>
      <c r="U558" s="101">
        <f t="shared" si="359"/>
        <v>358620</v>
      </c>
      <c r="V558" s="103" t="str">
        <f t="shared" si="360"/>
        <v>N/D</v>
      </c>
      <c r="W558" s="104" t="str">
        <f t="shared" si="361"/>
        <v xml:space="preserve"> </v>
      </c>
      <c r="X558" s="70" t="str">
        <f t="shared" si="362"/>
        <v xml:space="preserve"> </v>
      </c>
      <c r="Y558" s="69">
        <f t="shared" si="363"/>
        <v>10</v>
      </c>
      <c r="Z558" s="105">
        <f t="shared" si="364"/>
        <v>358620</v>
      </c>
      <c r="AA558" s="62">
        <f t="shared" si="365"/>
        <v>501174.09639559122</v>
      </c>
      <c r="AB558" s="106">
        <f t="shared" si="366"/>
        <v>301450</v>
      </c>
      <c r="AC558" s="107" t="str">
        <f t="shared" si="367"/>
        <v>0</v>
      </c>
      <c r="AD558" s="108">
        <f t="shared" si="368"/>
        <v>0</v>
      </c>
      <c r="AE558" s="106">
        <f t="shared" si="369"/>
        <v>301450</v>
      </c>
      <c r="AF558" s="109">
        <f t="shared" si="370"/>
        <v>199724.09639559122</v>
      </c>
      <c r="AG558" s="101">
        <f t="shared" si="371"/>
        <v>5</v>
      </c>
      <c r="AH558" s="70" t="str">
        <f t="shared" si="372"/>
        <v xml:space="preserve"> </v>
      </c>
      <c r="AI558" s="69">
        <f t="shared" si="373"/>
        <v>5</v>
      </c>
      <c r="AJ558" s="105">
        <f t="shared" si="374"/>
        <v>212775</v>
      </c>
      <c r="AK558" s="110">
        <f t="shared" si="375"/>
        <v>10</v>
      </c>
      <c r="AL558" s="111">
        <f t="shared" si="376"/>
        <v>5</v>
      </c>
      <c r="AM558" s="62">
        <f t="shared" si="377"/>
        <v>514225</v>
      </c>
      <c r="AN558" s="62">
        <f t="shared" si="378"/>
        <v>1684.3</v>
      </c>
      <c r="AO558" s="62">
        <f t="shared" si="389"/>
        <v>512540.7</v>
      </c>
      <c r="AP558" s="60">
        <f t="shared" si="379"/>
        <v>5</v>
      </c>
      <c r="AQ558" s="62">
        <f t="shared" si="380"/>
        <v>62050</v>
      </c>
      <c r="AR558" s="60">
        <f t="shared" si="381"/>
        <v>10</v>
      </c>
      <c r="AS558" s="62">
        <f t="shared" si="382"/>
        <v>301450</v>
      </c>
      <c r="AT558" s="112">
        <f t="shared" si="383"/>
        <v>5</v>
      </c>
      <c r="AU558" s="62">
        <f t="shared" si="384"/>
        <v>149040.70000000001</v>
      </c>
      <c r="AV558" s="113">
        <f t="shared" si="385"/>
        <v>15</v>
      </c>
      <c r="AW558" s="62">
        <f t="shared" si="386"/>
        <v>871160.7</v>
      </c>
    </row>
    <row r="559" spans="2:49" s="114" customFormat="1" hidden="1" x14ac:dyDescent="0.25">
      <c r="B559" s="60" t="s">
        <v>1088</v>
      </c>
      <c r="C559" s="2" t="str">
        <f t="shared" si="387"/>
        <v>08</v>
      </c>
      <c r="D559" s="60" t="s">
        <v>1089</v>
      </c>
      <c r="E559" s="43">
        <v>86</v>
      </c>
      <c r="F559" s="60">
        <v>0</v>
      </c>
      <c r="G559" s="60">
        <v>6638.12</v>
      </c>
      <c r="H559" s="43">
        <f t="shared" si="347"/>
        <v>86</v>
      </c>
      <c r="I559" s="44">
        <f t="shared" si="348"/>
        <v>1.022425597732593E-4</v>
      </c>
      <c r="J559" s="44">
        <f t="shared" si="349"/>
        <v>0.98534701936039826</v>
      </c>
      <c r="K559" s="45">
        <f t="shared" si="350"/>
        <v>0</v>
      </c>
      <c r="L559" s="44">
        <f t="shared" si="351"/>
        <v>1.0074440152435841E-4</v>
      </c>
      <c r="M559" s="44">
        <f t="shared" si="352"/>
        <v>1.0497685725394886E-4</v>
      </c>
      <c r="N559" s="62">
        <f t="shared" si="353"/>
        <v>178823.22892074133</v>
      </c>
      <c r="O559" s="101">
        <f t="shared" si="354"/>
        <v>0</v>
      </c>
      <c r="P559" s="102">
        <f t="shared" si="388"/>
        <v>0</v>
      </c>
      <c r="Q559" s="101">
        <f t="shared" si="355"/>
        <v>0</v>
      </c>
      <c r="R559" s="101">
        <f t="shared" si="356"/>
        <v>0</v>
      </c>
      <c r="S559" s="101">
        <f t="shared" si="357"/>
        <v>0</v>
      </c>
      <c r="T559" s="101">
        <f t="shared" si="358"/>
        <v>0</v>
      </c>
      <c r="U559" s="101">
        <f t="shared" si="359"/>
        <v>0</v>
      </c>
      <c r="V559" s="103" t="str">
        <f t="shared" si="360"/>
        <v>N/D</v>
      </c>
      <c r="W559" s="104" t="str">
        <f t="shared" si="361"/>
        <v xml:space="preserve"> </v>
      </c>
      <c r="X559" s="70" t="str">
        <f t="shared" si="362"/>
        <v xml:space="preserve"> </v>
      </c>
      <c r="Y559" s="69">
        <f t="shared" si="363"/>
        <v>0</v>
      </c>
      <c r="Z559" s="105">
        <f t="shared" si="364"/>
        <v>0</v>
      </c>
      <c r="AA559" s="62">
        <f t="shared" si="365"/>
        <v>395061.78137531999</v>
      </c>
      <c r="AB559" s="106">
        <f t="shared" si="366"/>
        <v>0</v>
      </c>
      <c r="AC559" s="107">
        <f t="shared" si="367"/>
        <v>425550</v>
      </c>
      <c r="AD559" s="108">
        <f t="shared" si="368"/>
        <v>10</v>
      </c>
      <c r="AE559" s="106">
        <f t="shared" si="369"/>
        <v>425550</v>
      </c>
      <c r="AF559" s="109">
        <f t="shared" si="370"/>
        <v>0</v>
      </c>
      <c r="AG559" s="101">
        <f t="shared" si="371"/>
        <v>0</v>
      </c>
      <c r="AH559" s="70" t="str">
        <f t="shared" si="372"/>
        <v xml:space="preserve"> </v>
      </c>
      <c r="AI559" s="69">
        <f t="shared" si="373"/>
        <v>10</v>
      </c>
      <c r="AJ559" s="105">
        <f t="shared" si="374"/>
        <v>425550</v>
      </c>
      <c r="AK559" s="110">
        <f t="shared" si="375"/>
        <v>0</v>
      </c>
      <c r="AL559" s="111">
        <f t="shared" si="376"/>
        <v>10</v>
      </c>
      <c r="AM559" s="62">
        <f t="shared" si="377"/>
        <v>425550</v>
      </c>
      <c r="AN559" s="62">
        <f t="shared" si="378"/>
        <v>1393.8</v>
      </c>
      <c r="AO559" s="62">
        <f t="shared" si="389"/>
        <v>424156.2</v>
      </c>
      <c r="AP559" s="60">
        <f t="shared" si="379"/>
        <v>10</v>
      </c>
      <c r="AQ559" s="62">
        <f t="shared" si="380"/>
        <v>124100</v>
      </c>
      <c r="AR559" s="60">
        <f t="shared" si="381"/>
        <v>0</v>
      </c>
      <c r="AS559" s="62">
        <f t="shared" si="382"/>
        <v>0</v>
      </c>
      <c r="AT559" s="112">
        <f t="shared" si="383"/>
        <v>10</v>
      </c>
      <c r="AU559" s="62">
        <f t="shared" si="384"/>
        <v>300056.2</v>
      </c>
      <c r="AV559" s="113">
        <f t="shared" si="385"/>
        <v>10</v>
      </c>
      <c r="AW559" s="62">
        <f t="shared" si="386"/>
        <v>424156.2</v>
      </c>
    </row>
    <row r="560" spans="2:49" s="114" customFormat="1" hidden="1" x14ac:dyDescent="0.25">
      <c r="B560" s="60" t="s">
        <v>1090</v>
      </c>
      <c r="C560" s="2" t="str">
        <f t="shared" si="387"/>
        <v>08</v>
      </c>
      <c r="D560" s="60" t="s">
        <v>1091</v>
      </c>
      <c r="E560" s="43">
        <v>430</v>
      </c>
      <c r="F560" s="60">
        <v>60</v>
      </c>
      <c r="G560" s="60">
        <v>5158.99</v>
      </c>
      <c r="H560" s="43">
        <f t="shared" si="347"/>
        <v>370</v>
      </c>
      <c r="I560" s="44">
        <f t="shared" si="348"/>
        <v>4.3988078041983647E-4</v>
      </c>
      <c r="J560" s="44">
        <f t="shared" si="349"/>
        <v>1.267855094922969</v>
      </c>
      <c r="K560" s="45">
        <f t="shared" si="350"/>
        <v>0.13953488372093023</v>
      </c>
      <c r="L560" s="44">
        <f t="shared" si="351"/>
        <v>5.5770508861398142E-4</v>
      </c>
      <c r="M560" s="44">
        <f t="shared" si="352"/>
        <v>5.8113529477938589E-4</v>
      </c>
      <c r="N560" s="62">
        <f t="shared" si="353"/>
        <v>989937.14015331212</v>
      </c>
      <c r="O560" s="101">
        <f t="shared" si="354"/>
        <v>989937.14015331212</v>
      </c>
      <c r="P560" s="102">
        <f t="shared" si="388"/>
        <v>6.0187496007250692E-4</v>
      </c>
      <c r="Q560" s="101">
        <f t="shared" si="355"/>
        <v>1025266.2023053592</v>
      </c>
      <c r="R560" s="101">
        <f t="shared" si="356"/>
        <v>28.589208697377703</v>
      </c>
      <c r="S560" s="101">
        <f t="shared" si="357"/>
        <v>29</v>
      </c>
      <c r="T560" s="101">
        <f t="shared" si="358"/>
        <v>29</v>
      </c>
      <c r="U560" s="101">
        <f t="shared" si="359"/>
        <v>1039998</v>
      </c>
      <c r="V560" s="103" t="str">
        <f t="shared" si="360"/>
        <v>N/D</v>
      </c>
      <c r="W560" s="104" t="str">
        <f t="shared" si="361"/>
        <v xml:space="preserve"> </v>
      </c>
      <c r="X560" s="70" t="str">
        <f t="shared" si="362"/>
        <v xml:space="preserve"> </v>
      </c>
      <c r="Y560" s="69">
        <f t="shared" si="363"/>
        <v>29</v>
      </c>
      <c r="Z560" s="105">
        <f t="shared" si="364"/>
        <v>1039998</v>
      </c>
      <c r="AA560" s="62">
        <f t="shared" si="365"/>
        <v>2186999.5995424953</v>
      </c>
      <c r="AB560" s="106">
        <f t="shared" si="366"/>
        <v>874205</v>
      </c>
      <c r="AC560" s="107" t="str">
        <f t="shared" si="367"/>
        <v>0</v>
      </c>
      <c r="AD560" s="108">
        <f t="shared" si="368"/>
        <v>0</v>
      </c>
      <c r="AE560" s="106">
        <f t="shared" si="369"/>
        <v>874205</v>
      </c>
      <c r="AF560" s="109">
        <f t="shared" si="370"/>
        <v>1312794.5995424953</v>
      </c>
      <c r="AG560" s="101">
        <f t="shared" si="371"/>
        <v>31</v>
      </c>
      <c r="AH560" s="70" t="str">
        <f t="shared" si="372"/>
        <v xml:space="preserve"> </v>
      </c>
      <c r="AI560" s="69">
        <f t="shared" si="373"/>
        <v>31</v>
      </c>
      <c r="AJ560" s="105">
        <f t="shared" si="374"/>
        <v>1319205</v>
      </c>
      <c r="AK560" s="110">
        <f t="shared" si="375"/>
        <v>29</v>
      </c>
      <c r="AL560" s="111">
        <f t="shared" si="376"/>
        <v>31</v>
      </c>
      <c r="AM560" s="62">
        <f t="shared" si="377"/>
        <v>2193410</v>
      </c>
      <c r="AN560" s="62">
        <f t="shared" si="378"/>
        <v>7184.1</v>
      </c>
      <c r="AO560" s="62">
        <f t="shared" si="389"/>
        <v>2186225.9</v>
      </c>
      <c r="AP560" s="60">
        <f t="shared" si="379"/>
        <v>31</v>
      </c>
      <c r="AQ560" s="62">
        <f t="shared" si="380"/>
        <v>384710</v>
      </c>
      <c r="AR560" s="60">
        <f t="shared" si="381"/>
        <v>29</v>
      </c>
      <c r="AS560" s="62">
        <f t="shared" si="382"/>
        <v>874205</v>
      </c>
      <c r="AT560" s="112">
        <f t="shared" si="383"/>
        <v>31</v>
      </c>
      <c r="AU560" s="62">
        <f t="shared" si="384"/>
        <v>927310.89999999991</v>
      </c>
      <c r="AV560" s="113">
        <f t="shared" si="385"/>
        <v>60</v>
      </c>
      <c r="AW560" s="62">
        <f t="shared" si="386"/>
        <v>3226223.9</v>
      </c>
    </row>
    <row r="561" spans="2:49" s="114" customFormat="1" hidden="1" x14ac:dyDescent="0.25">
      <c r="B561" s="60" t="s">
        <v>1092</v>
      </c>
      <c r="C561" s="2" t="str">
        <f t="shared" si="387"/>
        <v>08</v>
      </c>
      <c r="D561" s="60" t="s">
        <v>1093</v>
      </c>
      <c r="E561" s="43">
        <v>171</v>
      </c>
      <c r="F561" s="60">
        <v>0</v>
      </c>
      <c r="G561" s="60">
        <v>6758.23</v>
      </c>
      <c r="H561" s="43">
        <f t="shared" si="347"/>
        <v>171</v>
      </c>
      <c r="I561" s="44">
        <f t="shared" si="348"/>
        <v>2.032962525724109E-4</v>
      </c>
      <c r="J561" s="44">
        <f t="shared" si="349"/>
        <v>0.96783503316055353</v>
      </c>
      <c r="K561" s="45">
        <f t="shared" si="350"/>
        <v>0</v>
      </c>
      <c r="L561" s="44">
        <f t="shared" si="351"/>
        <v>1.9675723534983558E-4</v>
      </c>
      <c r="M561" s="44">
        <f t="shared" si="352"/>
        <v>2.0502336503539872E-4</v>
      </c>
      <c r="N561" s="62">
        <f t="shared" si="353"/>
        <v>349247.83517889783</v>
      </c>
      <c r="O561" s="101">
        <f t="shared" si="354"/>
        <v>349247.83517889783</v>
      </c>
      <c r="P561" s="102">
        <f t="shared" si="388"/>
        <v>2.1234027730402584E-4</v>
      </c>
      <c r="Q561" s="101">
        <f t="shared" si="355"/>
        <v>361711.85736276326</v>
      </c>
      <c r="R561" s="101">
        <f t="shared" si="356"/>
        <v>10.086215419183628</v>
      </c>
      <c r="S561" s="101">
        <f t="shared" si="357"/>
        <v>10</v>
      </c>
      <c r="T561" s="101">
        <f t="shared" si="358"/>
        <v>10</v>
      </c>
      <c r="U561" s="101">
        <f t="shared" si="359"/>
        <v>358620</v>
      </c>
      <c r="V561" s="103" t="str">
        <f t="shared" si="360"/>
        <v>N/D</v>
      </c>
      <c r="W561" s="104" t="str">
        <f t="shared" si="361"/>
        <v xml:space="preserve"> </v>
      </c>
      <c r="X561" s="70" t="str">
        <f t="shared" si="362"/>
        <v xml:space="preserve"> </v>
      </c>
      <c r="Y561" s="69">
        <f t="shared" si="363"/>
        <v>10</v>
      </c>
      <c r="Z561" s="105">
        <f t="shared" si="364"/>
        <v>358620</v>
      </c>
      <c r="AA561" s="62">
        <f t="shared" si="365"/>
        <v>771569.0670612097</v>
      </c>
      <c r="AB561" s="106">
        <f t="shared" si="366"/>
        <v>301450</v>
      </c>
      <c r="AC561" s="107" t="str">
        <f t="shared" si="367"/>
        <v>0</v>
      </c>
      <c r="AD561" s="108">
        <f t="shared" si="368"/>
        <v>0</v>
      </c>
      <c r="AE561" s="106">
        <f t="shared" si="369"/>
        <v>301450</v>
      </c>
      <c r="AF561" s="109">
        <f t="shared" si="370"/>
        <v>470119.0670612097</v>
      </c>
      <c r="AG561" s="101">
        <f t="shared" si="371"/>
        <v>11</v>
      </c>
      <c r="AH561" s="70" t="str">
        <f t="shared" si="372"/>
        <v xml:space="preserve"> </v>
      </c>
      <c r="AI561" s="69">
        <f t="shared" si="373"/>
        <v>11</v>
      </c>
      <c r="AJ561" s="105">
        <f t="shared" si="374"/>
        <v>468105</v>
      </c>
      <c r="AK561" s="110">
        <f t="shared" si="375"/>
        <v>10</v>
      </c>
      <c r="AL561" s="111">
        <f t="shared" si="376"/>
        <v>11</v>
      </c>
      <c r="AM561" s="62">
        <f t="shared" si="377"/>
        <v>769555</v>
      </c>
      <c r="AN561" s="62">
        <f t="shared" si="378"/>
        <v>2520.5</v>
      </c>
      <c r="AO561" s="62">
        <f t="shared" si="389"/>
        <v>767034.5</v>
      </c>
      <c r="AP561" s="60">
        <f t="shared" si="379"/>
        <v>11</v>
      </c>
      <c r="AQ561" s="62">
        <f t="shared" si="380"/>
        <v>136510</v>
      </c>
      <c r="AR561" s="60">
        <f t="shared" si="381"/>
        <v>10</v>
      </c>
      <c r="AS561" s="62">
        <f t="shared" si="382"/>
        <v>301450</v>
      </c>
      <c r="AT561" s="112">
        <f t="shared" si="383"/>
        <v>11</v>
      </c>
      <c r="AU561" s="62">
        <f t="shared" si="384"/>
        <v>329074.5</v>
      </c>
      <c r="AV561" s="113">
        <f t="shared" si="385"/>
        <v>21</v>
      </c>
      <c r="AW561" s="62">
        <f t="shared" si="386"/>
        <v>1125654.5</v>
      </c>
    </row>
    <row r="562" spans="2:49" s="114" customFormat="1" hidden="1" x14ac:dyDescent="0.25">
      <c r="B562" s="60" t="s">
        <v>1094</v>
      </c>
      <c r="C562" s="2" t="str">
        <f t="shared" si="387"/>
        <v>08</v>
      </c>
      <c r="D562" s="60" t="s">
        <v>1095</v>
      </c>
      <c r="E562" s="43">
        <v>127</v>
      </c>
      <c r="F562" s="60">
        <v>18</v>
      </c>
      <c r="G562" s="60">
        <v>7090.81</v>
      </c>
      <c r="H562" s="43">
        <f t="shared" si="347"/>
        <v>109</v>
      </c>
      <c r="I562" s="44">
        <f t="shared" si="348"/>
        <v>1.295865001777356E-4</v>
      </c>
      <c r="J562" s="44">
        <f t="shared" si="349"/>
        <v>0.92244070228318731</v>
      </c>
      <c r="K562" s="45">
        <f t="shared" si="350"/>
        <v>0.14173228346456693</v>
      </c>
      <c r="L562" s="44">
        <f t="shared" si="351"/>
        <v>1.195358622303708E-4</v>
      </c>
      <c r="M562" s="44">
        <f t="shared" si="352"/>
        <v>1.2455778143712835E-4</v>
      </c>
      <c r="N562" s="62">
        <f t="shared" si="353"/>
        <v>212178.4290980325</v>
      </c>
      <c r="O562" s="101">
        <f t="shared" si="354"/>
        <v>212178.4290980325</v>
      </c>
      <c r="P562" s="102">
        <f t="shared" si="388"/>
        <v>1.2900302288067282E-4</v>
      </c>
      <c r="Q562" s="101">
        <f t="shared" si="355"/>
        <v>219750.69263364162</v>
      </c>
      <c r="R562" s="101">
        <f t="shared" si="356"/>
        <v>6.1276753285829466</v>
      </c>
      <c r="S562" s="101">
        <f t="shared" si="357"/>
        <v>6</v>
      </c>
      <c r="T562" s="101">
        <f t="shared" si="358"/>
        <v>10</v>
      </c>
      <c r="U562" s="101">
        <f t="shared" si="359"/>
        <v>358620</v>
      </c>
      <c r="V562" s="103" t="str">
        <f t="shared" si="360"/>
        <v>N/D</v>
      </c>
      <c r="W562" s="104" t="str">
        <f t="shared" si="361"/>
        <v xml:space="preserve"> </v>
      </c>
      <c r="X562" s="70" t="str">
        <f t="shared" si="362"/>
        <v xml:space="preserve"> </v>
      </c>
      <c r="Y562" s="69">
        <f t="shared" si="363"/>
        <v>10</v>
      </c>
      <c r="Z562" s="105">
        <f t="shared" si="364"/>
        <v>358620</v>
      </c>
      <c r="AA562" s="62">
        <f t="shared" si="365"/>
        <v>468751.11625480343</v>
      </c>
      <c r="AB562" s="106">
        <f t="shared" si="366"/>
        <v>301450</v>
      </c>
      <c r="AC562" s="107" t="str">
        <f t="shared" si="367"/>
        <v>0</v>
      </c>
      <c r="AD562" s="108">
        <f t="shared" si="368"/>
        <v>0</v>
      </c>
      <c r="AE562" s="106">
        <f t="shared" si="369"/>
        <v>301450</v>
      </c>
      <c r="AF562" s="109">
        <f t="shared" si="370"/>
        <v>167301.11625480343</v>
      </c>
      <c r="AG562" s="101">
        <f t="shared" si="371"/>
        <v>4</v>
      </c>
      <c r="AH562" s="70" t="str">
        <f t="shared" si="372"/>
        <v xml:space="preserve"> </v>
      </c>
      <c r="AI562" s="69">
        <f t="shared" si="373"/>
        <v>4</v>
      </c>
      <c r="AJ562" s="105">
        <f t="shared" si="374"/>
        <v>170220</v>
      </c>
      <c r="AK562" s="110">
        <f t="shared" si="375"/>
        <v>10</v>
      </c>
      <c r="AL562" s="111">
        <f t="shared" si="376"/>
        <v>4</v>
      </c>
      <c r="AM562" s="62">
        <f t="shared" si="377"/>
        <v>471670</v>
      </c>
      <c r="AN562" s="62">
        <f t="shared" si="378"/>
        <v>1544.9</v>
      </c>
      <c r="AO562" s="62">
        <f t="shared" si="389"/>
        <v>470125.1</v>
      </c>
      <c r="AP562" s="60">
        <f t="shared" si="379"/>
        <v>4</v>
      </c>
      <c r="AQ562" s="62">
        <f t="shared" si="380"/>
        <v>49640</v>
      </c>
      <c r="AR562" s="60">
        <f t="shared" si="381"/>
        <v>10</v>
      </c>
      <c r="AS562" s="62">
        <f t="shared" si="382"/>
        <v>301450</v>
      </c>
      <c r="AT562" s="112">
        <f t="shared" si="383"/>
        <v>4</v>
      </c>
      <c r="AU562" s="62">
        <f t="shared" si="384"/>
        <v>119035.09999999998</v>
      </c>
      <c r="AV562" s="113">
        <f t="shared" si="385"/>
        <v>14</v>
      </c>
      <c r="AW562" s="62">
        <f t="shared" si="386"/>
        <v>828745.1</v>
      </c>
    </row>
    <row r="563" spans="2:49" s="114" customFormat="1" hidden="1" x14ac:dyDescent="0.25">
      <c r="B563" s="60" t="s">
        <v>1096</v>
      </c>
      <c r="C563" s="2" t="str">
        <f t="shared" si="387"/>
        <v>08</v>
      </c>
      <c r="D563" s="60" t="s">
        <v>1097</v>
      </c>
      <c r="E563" s="43">
        <v>179</v>
      </c>
      <c r="F563" s="60">
        <v>60</v>
      </c>
      <c r="G563" s="60">
        <v>6963.86</v>
      </c>
      <c r="H563" s="43">
        <f t="shared" si="347"/>
        <v>119</v>
      </c>
      <c r="I563" s="44">
        <f t="shared" si="348"/>
        <v>1.4147516991881227E-4</v>
      </c>
      <c r="J563" s="44">
        <f t="shared" si="349"/>
        <v>0.93925664159771283</v>
      </c>
      <c r="K563" s="45">
        <f t="shared" si="350"/>
        <v>0.33519553072625696</v>
      </c>
      <c r="L563" s="44">
        <f t="shared" si="351"/>
        <v>1.3288149296740938E-4</v>
      </c>
      <c r="M563" s="44">
        <f t="shared" si="352"/>
        <v>1.3846408641931911E-4</v>
      </c>
      <c r="N563" s="62">
        <f t="shared" si="353"/>
        <v>235867.17749765562</v>
      </c>
      <c r="O563" s="101">
        <f t="shared" si="354"/>
        <v>235867.17749765562</v>
      </c>
      <c r="P563" s="102">
        <f t="shared" si="388"/>
        <v>1.4340561868082913E-4</v>
      </c>
      <c r="Q563" s="101">
        <f t="shared" si="355"/>
        <v>244284.84952494421</v>
      </c>
      <c r="R563" s="101">
        <f t="shared" si="356"/>
        <v>6.8118021729112765</v>
      </c>
      <c r="S563" s="101">
        <f t="shared" si="357"/>
        <v>7</v>
      </c>
      <c r="T563" s="101">
        <f t="shared" si="358"/>
        <v>10</v>
      </c>
      <c r="U563" s="101">
        <f t="shared" si="359"/>
        <v>358620</v>
      </c>
      <c r="V563" s="103">
        <f t="shared" si="360"/>
        <v>2.0377389248889431E-4</v>
      </c>
      <c r="W563" s="104" t="str">
        <f t="shared" si="361"/>
        <v xml:space="preserve"> </v>
      </c>
      <c r="X563" s="70" t="str">
        <f t="shared" si="362"/>
        <v xml:space="preserve"> </v>
      </c>
      <c r="Y563" s="69">
        <f t="shared" si="363"/>
        <v>10</v>
      </c>
      <c r="Z563" s="105">
        <f t="shared" si="364"/>
        <v>358620</v>
      </c>
      <c r="AA563" s="62">
        <f t="shared" si="365"/>
        <v>521085.02834099432</v>
      </c>
      <c r="AB563" s="106">
        <f t="shared" si="366"/>
        <v>301450</v>
      </c>
      <c r="AC563" s="107" t="str">
        <f t="shared" si="367"/>
        <v>0</v>
      </c>
      <c r="AD563" s="108">
        <f t="shared" si="368"/>
        <v>0</v>
      </c>
      <c r="AE563" s="106">
        <f t="shared" si="369"/>
        <v>301450</v>
      </c>
      <c r="AF563" s="109">
        <f t="shared" si="370"/>
        <v>219635.02834099432</v>
      </c>
      <c r="AG563" s="101">
        <f t="shared" si="371"/>
        <v>5</v>
      </c>
      <c r="AH563" s="70" t="str">
        <f t="shared" si="372"/>
        <v xml:space="preserve"> </v>
      </c>
      <c r="AI563" s="69">
        <f t="shared" si="373"/>
        <v>5</v>
      </c>
      <c r="AJ563" s="105">
        <f t="shared" si="374"/>
        <v>212775</v>
      </c>
      <c r="AK563" s="110">
        <f t="shared" si="375"/>
        <v>10</v>
      </c>
      <c r="AL563" s="111">
        <f t="shared" si="376"/>
        <v>5</v>
      </c>
      <c r="AM563" s="62">
        <f t="shared" si="377"/>
        <v>514225</v>
      </c>
      <c r="AN563" s="62">
        <f t="shared" si="378"/>
        <v>1684.3</v>
      </c>
      <c r="AO563" s="62">
        <f t="shared" si="389"/>
        <v>512540.7</v>
      </c>
      <c r="AP563" s="60">
        <f t="shared" si="379"/>
        <v>5</v>
      </c>
      <c r="AQ563" s="62">
        <f t="shared" si="380"/>
        <v>62050</v>
      </c>
      <c r="AR563" s="60">
        <f t="shared" si="381"/>
        <v>10</v>
      </c>
      <c r="AS563" s="62">
        <f t="shared" si="382"/>
        <v>301450</v>
      </c>
      <c r="AT563" s="112">
        <f t="shared" si="383"/>
        <v>5</v>
      </c>
      <c r="AU563" s="62">
        <f t="shared" si="384"/>
        <v>149040.70000000001</v>
      </c>
      <c r="AV563" s="113">
        <f t="shared" si="385"/>
        <v>15</v>
      </c>
      <c r="AW563" s="62">
        <f t="shared" si="386"/>
        <v>871160.7</v>
      </c>
    </row>
    <row r="564" spans="2:49" s="114" customFormat="1" hidden="1" x14ac:dyDescent="0.25">
      <c r="B564" s="60" t="s">
        <v>1098</v>
      </c>
      <c r="C564" s="2" t="str">
        <f t="shared" si="387"/>
        <v>08</v>
      </c>
      <c r="D564" s="60" t="s">
        <v>1099</v>
      </c>
      <c r="E564" s="43">
        <v>75</v>
      </c>
      <c r="F564" s="60">
        <v>16</v>
      </c>
      <c r="G564" s="60">
        <v>7151.66</v>
      </c>
      <c r="H564" s="43">
        <f t="shared" si="347"/>
        <v>59</v>
      </c>
      <c r="I564" s="44">
        <f t="shared" si="348"/>
        <v>7.0143151472352303E-5</v>
      </c>
      <c r="J564" s="44">
        <f t="shared" si="349"/>
        <v>0.91459210255474221</v>
      </c>
      <c r="K564" s="45">
        <f t="shared" si="350"/>
        <v>0.21333333333333335</v>
      </c>
      <c r="L564" s="44">
        <f t="shared" si="351"/>
        <v>6.4152372384914454E-5</v>
      </c>
      <c r="M564" s="44">
        <f t="shared" si="352"/>
        <v>6.684753034862227E-5</v>
      </c>
      <c r="N564" s="62">
        <f t="shared" si="353"/>
        <v>113871.68119731666</v>
      </c>
      <c r="O564" s="101">
        <f t="shared" si="354"/>
        <v>0</v>
      </c>
      <c r="P564" s="102">
        <f t="shared" si="388"/>
        <v>0</v>
      </c>
      <c r="Q564" s="101">
        <f t="shared" si="355"/>
        <v>0</v>
      </c>
      <c r="R564" s="101">
        <f t="shared" si="356"/>
        <v>0</v>
      </c>
      <c r="S564" s="101">
        <f t="shared" si="357"/>
        <v>0</v>
      </c>
      <c r="T564" s="101">
        <f t="shared" si="358"/>
        <v>0</v>
      </c>
      <c r="U564" s="101">
        <f t="shared" si="359"/>
        <v>0</v>
      </c>
      <c r="V564" s="103">
        <f t="shared" si="360"/>
        <v>0</v>
      </c>
      <c r="W564" s="104" t="str">
        <f t="shared" si="361"/>
        <v xml:space="preserve"> </v>
      </c>
      <c r="X564" s="70" t="str">
        <f t="shared" si="362"/>
        <v xml:space="preserve"> </v>
      </c>
      <c r="Y564" s="69">
        <f t="shared" si="363"/>
        <v>0</v>
      </c>
      <c r="Z564" s="105">
        <f t="shared" si="364"/>
        <v>0</v>
      </c>
      <c r="AA564" s="62">
        <f t="shared" si="365"/>
        <v>251568.82298525915</v>
      </c>
      <c r="AB564" s="106">
        <f t="shared" si="366"/>
        <v>0</v>
      </c>
      <c r="AC564" s="107">
        <f t="shared" si="367"/>
        <v>425550</v>
      </c>
      <c r="AD564" s="108">
        <f t="shared" si="368"/>
        <v>10</v>
      </c>
      <c r="AE564" s="106">
        <f t="shared" si="369"/>
        <v>425550</v>
      </c>
      <c r="AF564" s="109">
        <f t="shared" si="370"/>
        <v>0</v>
      </c>
      <c r="AG564" s="101">
        <f t="shared" si="371"/>
        <v>0</v>
      </c>
      <c r="AH564" s="70" t="str">
        <f t="shared" si="372"/>
        <v xml:space="preserve"> </v>
      </c>
      <c r="AI564" s="69">
        <f t="shared" si="373"/>
        <v>10</v>
      </c>
      <c r="AJ564" s="105">
        <f t="shared" si="374"/>
        <v>425550</v>
      </c>
      <c r="AK564" s="110">
        <f t="shared" si="375"/>
        <v>0</v>
      </c>
      <c r="AL564" s="111">
        <f t="shared" si="376"/>
        <v>10</v>
      </c>
      <c r="AM564" s="62">
        <f t="shared" si="377"/>
        <v>425550</v>
      </c>
      <c r="AN564" s="62">
        <f t="shared" si="378"/>
        <v>1393.8</v>
      </c>
      <c r="AO564" s="62">
        <f t="shared" si="389"/>
        <v>424156.2</v>
      </c>
      <c r="AP564" s="60">
        <f t="shared" si="379"/>
        <v>10</v>
      </c>
      <c r="AQ564" s="62">
        <f t="shared" si="380"/>
        <v>124100</v>
      </c>
      <c r="AR564" s="60">
        <f t="shared" si="381"/>
        <v>0</v>
      </c>
      <c r="AS564" s="62">
        <f t="shared" si="382"/>
        <v>0</v>
      </c>
      <c r="AT564" s="112">
        <f t="shared" si="383"/>
        <v>10</v>
      </c>
      <c r="AU564" s="62">
        <f t="shared" si="384"/>
        <v>300056.2</v>
      </c>
      <c r="AV564" s="113">
        <f t="shared" si="385"/>
        <v>10</v>
      </c>
      <c r="AW564" s="62">
        <f t="shared" si="386"/>
        <v>424156.2</v>
      </c>
    </row>
    <row r="565" spans="2:49" s="114" customFormat="1" hidden="1" x14ac:dyDescent="0.25">
      <c r="B565" s="60" t="s">
        <v>1100</v>
      </c>
      <c r="C565" s="2" t="str">
        <f t="shared" si="387"/>
        <v>08</v>
      </c>
      <c r="D565" s="60" t="s">
        <v>1101</v>
      </c>
      <c r="E565" s="43">
        <v>165</v>
      </c>
      <c r="F565" s="60">
        <v>0</v>
      </c>
      <c r="G565" s="60">
        <v>5683.97</v>
      </c>
      <c r="H565" s="43">
        <f t="shared" si="347"/>
        <v>165</v>
      </c>
      <c r="I565" s="44">
        <f t="shared" si="348"/>
        <v>1.9616305072776491E-4</v>
      </c>
      <c r="J565" s="44">
        <f t="shared" si="349"/>
        <v>1.1507540954925251</v>
      </c>
      <c r="K565" s="45">
        <f t="shared" si="350"/>
        <v>0</v>
      </c>
      <c r="L565" s="44">
        <f t="shared" si="351"/>
        <v>2.2573543400928342E-4</v>
      </c>
      <c r="M565" s="44">
        <f t="shared" si="352"/>
        <v>2.3521899058004907E-4</v>
      </c>
      <c r="N565" s="62">
        <f t="shared" si="353"/>
        <v>400684.68898100458</v>
      </c>
      <c r="O565" s="101">
        <f t="shared" si="354"/>
        <v>400684.68898100458</v>
      </c>
      <c r="P565" s="102">
        <f t="shared" si="388"/>
        <v>2.4361352999116497E-4</v>
      </c>
      <c r="Q565" s="101">
        <f t="shared" si="355"/>
        <v>414984.39924158866</v>
      </c>
      <c r="R565" s="101">
        <f t="shared" si="356"/>
        <v>11.571702616741639</v>
      </c>
      <c r="S565" s="101">
        <f t="shared" si="357"/>
        <v>12</v>
      </c>
      <c r="T565" s="101">
        <f t="shared" si="358"/>
        <v>12</v>
      </c>
      <c r="U565" s="101">
        <f t="shared" si="359"/>
        <v>430344</v>
      </c>
      <c r="V565" s="103" t="str">
        <f t="shared" si="360"/>
        <v>N/D</v>
      </c>
      <c r="W565" s="104" t="str">
        <f t="shared" si="361"/>
        <v xml:space="preserve"> </v>
      </c>
      <c r="X565" s="70" t="str">
        <f t="shared" si="362"/>
        <v xml:space="preserve"> </v>
      </c>
      <c r="Y565" s="69">
        <f t="shared" si="363"/>
        <v>12</v>
      </c>
      <c r="Z565" s="105">
        <f t="shared" si="364"/>
        <v>430344</v>
      </c>
      <c r="AA565" s="62">
        <f t="shared" si="365"/>
        <v>885204.94766824658</v>
      </c>
      <c r="AB565" s="106">
        <f t="shared" si="366"/>
        <v>361740</v>
      </c>
      <c r="AC565" s="107" t="str">
        <f t="shared" si="367"/>
        <v>0</v>
      </c>
      <c r="AD565" s="108">
        <f t="shared" si="368"/>
        <v>0</v>
      </c>
      <c r="AE565" s="106">
        <f t="shared" si="369"/>
        <v>361740</v>
      </c>
      <c r="AF565" s="109">
        <f t="shared" si="370"/>
        <v>523464.94766824658</v>
      </c>
      <c r="AG565" s="101">
        <f t="shared" si="371"/>
        <v>12</v>
      </c>
      <c r="AH565" s="70" t="str">
        <f t="shared" si="372"/>
        <v xml:space="preserve"> </v>
      </c>
      <c r="AI565" s="69">
        <f t="shared" si="373"/>
        <v>12</v>
      </c>
      <c r="AJ565" s="105">
        <f t="shared" si="374"/>
        <v>510660</v>
      </c>
      <c r="AK565" s="110">
        <f t="shared" si="375"/>
        <v>12</v>
      </c>
      <c r="AL565" s="111">
        <f t="shared" si="376"/>
        <v>12</v>
      </c>
      <c r="AM565" s="62">
        <f t="shared" si="377"/>
        <v>872400</v>
      </c>
      <c r="AN565" s="62">
        <f t="shared" si="378"/>
        <v>2857.4</v>
      </c>
      <c r="AO565" s="62">
        <f t="shared" si="389"/>
        <v>869542.6</v>
      </c>
      <c r="AP565" s="60">
        <f t="shared" si="379"/>
        <v>12</v>
      </c>
      <c r="AQ565" s="62">
        <f t="shared" si="380"/>
        <v>148920</v>
      </c>
      <c r="AR565" s="60">
        <f t="shared" si="381"/>
        <v>12</v>
      </c>
      <c r="AS565" s="62">
        <f t="shared" si="382"/>
        <v>361740</v>
      </c>
      <c r="AT565" s="112">
        <f t="shared" si="383"/>
        <v>12</v>
      </c>
      <c r="AU565" s="62">
        <f t="shared" si="384"/>
        <v>358882.6</v>
      </c>
      <c r="AV565" s="113">
        <f t="shared" si="385"/>
        <v>24</v>
      </c>
      <c r="AW565" s="62">
        <f t="shared" si="386"/>
        <v>1299886.6000000001</v>
      </c>
    </row>
    <row r="566" spans="2:49" s="114" customFormat="1" hidden="1" x14ac:dyDescent="0.25">
      <c r="B566" s="60" t="s">
        <v>1102</v>
      </c>
      <c r="C566" s="2" t="str">
        <f t="shared" si="387"/>
        <v>08</v>
      </c>
      <c r="D566" s="60" t="s">
        <v>1103</v>
      </c>
      <c r="E566" s="43">
        <v>106</v>
      </c>
      <c r="F566" s="60">
        <v>0</v>
      </c>
      <c r="G566" s="60">
        <v>7376.64</v>
      </c>
      <c r="H566" s="43">
        <f t="shared" si="347"/>
        <v>106</v>
      </c>
      <c r="I566" s="44">
        <f t="shared" si="348"/>
        <v>1.2601989925541262E-4</v>
      </c>
      <c r="J566" s="44">
        <f t="shared" si="349"/>
        <v>0.88669797579340282</v>
      </c>
      <c r="K566" s="45">
        <f t="shared" si="350"/>
        <v>0</v>
      </c>
      <c r="L566" s="44">
        <f t="shared" si="351"/>
        <v>1.1174158957946293E-4</v>
      </c>
      <c r="M566" s="44">
        <f t="shared" si="352"/>
        <v>1.1643605720141603E-4</v>
      </c>
      <c r="N566" s="62">
        <f t="shared" si="353"/>
        <v>198343.44689123487</v>
      </c>
      <c r="O566" s="101">
        <f t="shared" si="354"/>
        <v>198343.44689123487</v>
      </c>
      <c r="P566" s="102">
        <f t="shared" si="388"/>
        <v>1.2059144902858908E-4</v>
      </c>
      <c r="Q566" s="101">
        <f t="shared" si="355"/>
        <v>205421.96498945114</v>
      </c>
      <c r="R566" s="101">
        <f t="shared" si="356"/>
        <v>5.7281235009048892</v>
      </c>
      <c r="S566" s="101">
        <f t="shared" si="357"/>
        <v>6</v>
      </c>
      <c r="T566" s="101">
        <f t="shared" si="358"/>
        <v>10</v>
      </c>
      <c r="U566" s="101">
        <f t="shared" si="359"/>
        <v>358620</v>
      </c>
      <c r="V566" s="103" t="str">
        <f t="shared" si="360"/>
        <v>N/D</v>
      </c>
      <c r="W566" s="104" t="str">
        <f t="shared" si="361"/>
        <v xml:space="preserve"> </v>
      </c>
      <c r="X566" s="70" t="str">
        <f t="shared" si="362"/>
        <v xml:space="preserve"> </v>
      </c>
      <c r="Y566" s="69">
        <f t="shared" si="363"/>
        <v>10</v>
      </c>
      <c r="Z566" s="105">
        <f t="shared" si="364"/>
        <v>358620</v>
      </c>
      <c r="AA566" s="62">
        <f t="shared" si="365"/>
        <v>438186.4477332668</v>
      </c>
      <c r="AB566" s="106">
        <f t="shared" si="366"/>
        <v>301450</v>
      </c>
      <c r="AC566" s="107" t="str">
        <f t="shared" si="367"/>
        <v>0</v>
      </c>
      <c r="AD566" s="108">
        <f t="shared" si="368"/>
        <v>0</v>
      </c>
      <c r="AE566" s="106">
        <f t="shared" si="369"/>
        <v>301450</v>
      </c>
      <c r="AF566" s="109">
        <f t="shared" si="370"/>
        <v>136736.4477332668</v>
      </c>
      <c r="AG566" s="101">
        <f t="shared" si="371"/>
        <v>3</v>
      </c>
      <c r="AH566" s="70" t="str">
        <f t="shared" si="372"/>
        <v xml:space="preserve"> </v>
      </c>
      <c r="AI566" s="69">
        <f t="shared" si="373"/>
        <v>3</v>
      </c>
      <c r="AJ566" s="105">
        <f t="shared" si="374"/>
        <v>127665</v>
      </c>
      <c r="AK566" s="110">
        <f t="shared" si="375"/>
        <v>10</v>
      </c>
      <c r="AL566" s="111">
        <f t="shared" si="376"/>
        <v>3</v>
      </c>
      <c r="AM566" s="62">
        <f t="shared" si="377"/>
        <v>429115</v>
      </c>
      <c r="AN566" s="62">
        <f t="shared" si="378"/>
        <v>1405.5</v>
      </c>
      <c r="AO566" s="62">
        <f t="shared" si="389"/>
        <v>427709.5</v>
      </c>
      <c r="AP566" s="60">
        <f t="shared" si="379"/>
        <v>3</v>
      </c>
      <c r="AQ566" s="62">
        <f t="shared" si="380"/>
        <v>37230</v>
      </c>
      <c r="AR566" s="60">
        <f t="shared" si="381"/>
        <v>10</v>
      </c>
      <c r="AS566" s="62">
        <f t="shared" si="382"/>
        <v>301450</v>
      </c>
      <c r="AT566" s="112">
        <f t="shared" si="383"/>
        <v>3</v>
      </c>
      <c r="AU566" s="62">
        <f t="shared" si="384"/>
        <v>89029.5</v>
      </c>
      <c r="AV566" s="113">
        <f t="shared" si="385"/>
        <v>13</v>
      </c>
      <c r="AW566" s="62">
        <f t="shared" si="386"/>
        <v>786329.5</v>
      </c>
    </row>
    <row r="567" spans="2:49" s="114" customFormat="1" hidden="1" x14ac:dyDescent="0.25">
      <c r="B567" s="60" t="s">
        <v>1104</v>
      </c>
      <c r="C567" s="2" t="str">
        <f t="shared" si="387"/>
        <v>08</v>
      </c>
      <c r="D567" s="60" t="s">
        <v>1105</v>
      </c>
      <c r="E567" s="43">
        <v>203</v>
      </c>
      <c r="F567" s="60">
        <v>0</v>
      </c>
      <c r="G567" s="60">
        <v>8420.66</v>
      </c>
      <c r="H567" s="43">
        <f t="shared" si="347"/>
        <v>203</v>
      </c>
      <c r="I567" s="44">
        <f t="shared" si="348"/>
        <v>2.4133999574385624E-4</v>
      </c>
      <c r="J567" s="44">
        <f t="shared" si="349"/>
        <v>0.77676236258875764</v>
      </c>
      <c r="K567" s="45">
        <f t="shared" si="350"/>
        <v>0</v>
      </c>
      <c r="L567" s="44">
        <f t="shared" si="351"/>
        <v>1.8746382528115848E-4</v>
      </c>
      <c r="M567" s="44">
        <f t="shared" si="352"/>
        <v>1.9533952188957344E-4</v>
      </c>
      <c r="N567" s="62">
        <f t="shared" si="353"/>
        <v>332751.85554112558</v>
      </c>
      <c r="O567" s="101">
        <f t="shared" si="354"/>
        <v>332751.85554112558</v>
      </c>
      <c r="P567" s="102">
        <f t="shared" si="388"/>
        <v>2.0231083534945547E-4</v>
      </c>
      <c r="Q567" s="101">
        <f t="shared" si="355"/>
        <v>344627.16611266427</v>
      </c>
      <c r="R567" s="101">
        <f t="shared" si="356"/>
        <v>9.6098144585540197</v>
      </c>
      <c r="S567" s="101">
        <f t="shared" si="357"/>
        <v>10</v>
      </c>
      <c r="T567" s="101">
        <f t="shared" si="358"/>
        <v>10</v>
      </c>
      <c r="U567" s="101">
        <f t="shared" si="359"/>
        <v>358620</v>
      </c>
      <c r="V567" s="103" t="str">
        <f t="shared" si="360"/>
        <v>N/D</v>
      </c>
      <c r="W567" s="104" t="str">
        <f t="shared" si="361"/>
        <v xml:space="preserve"> </v>
      </c>
      <c r="X567" s="70" t="str">
        <f t="shared" si="362"/>
        <v xml:space="preserve"> </v>
      </c>
      <c r="Y567" s="69">
        <f t="shared" si="363"/>
        <v>10</v>
      </c>
      <c r="Z567" s="105">
        <f t="shared" si="364"/>
        <v>358620</v>
      </c>
      <c r="AA567" s="62">
        <f t="shared" si="365"/>
        <v>735125.64111167728</v>
      </c>
      <c r="AB567" s="106">
        <f t="shared" si="366"/>
        <v>301450</v>
      </c>
      <c r="AC567" s="107" t="str">
        <f t="shared" si="367"/>
        <v>0</v>
      </c>
      <c r="AD567" s="108">
        <f t="shared" si="368"/>
        <v>0</v>
      </c>
      <c r="AE567" s="106">
        <f t="shared" si="369"/>
        <v>301450</v>
      </c>
      <c r="AF567" s="109">
        <f t="shared" si="370"/>
        <v>433675.64111167728</v>
      </c>
      <c r="AG567" s="101">
        <f t="shared" si="371"/>
        <v>10</v>
      </c>
      <c r="AH567" s="70" t="str">
        <f t="shared" si="372"/>
        <v xml:space="preserve"> </v>
      </c>
      <c r="AI567" s="69">
        <f t="shared" si="373"/>
        <v>10</v>
      </c>
      <c r="AJ567" s="105">
        <f t="shared" si="374"/>
        <v>425550</v>
      </c>
      <c r="AK567" s="110">
        <f t="shared" si="375"/>
        <v>10</v>
      </c>
      <c r="AL567" s="111">
        <f t="shared" si="376"/>
        <v>10</v>
      </c>
      <c r="AM567" s="62">
        <f t="shared" si="377"/>
        <v>727000</v>
      </c>
      <c r="AN567" s="62">
        <f t="shared" si="378"/>
        <v>2381.1999999999998</v>
      </c>
      <c r="AO567" s="62">
        <f t="shared" si="389"/>
        <v>724618.8</v>
      </c>
      <c r="AP567" s="60">
        <f t="shared" si="379"/>
        <v>10</v>
      </c>
      <c r="AQ567" s="62">
        <f t="shared" si="380"/>
        <v>124100</v>
      </c>
      <c r="AR567" s="60">
        <f t="shared" si="381"/>
        <v>10</v>
      </c>
      <c r="AS567" s="62">
        <f t="shared" si="382"/>
        <v>301450</v>
      </c>
      <c r="AT567" s="112">
        <f t="shared" si="383"/>
        <v>10</v>
      </c>
      <c r="AU567" s="62">
        <f t="shared" si="384"/>
        <v>299068.80000000005</v>
      </c>
      <c r="AV567" s="113">
        <f t="shared" si="385"/>
        <v>20</v>
      </c>
      <c r="AW567" s="62">
        <f t="shared" si="386"/>
        <v>1083238.8</v>
      </c>
    </row>
    <row r="568" spans="2:49" s="114" customFormat="1" hidden="1" x14ac:dyDescent="0.25">
      <c r="B568" s="60" t="s">
        <v>1106</v>
      </c>
      <c r="C568" s="2" t="str">
        <f t="shared" si="387"/>
        <v>08</v>
      </c>
      <c r="D568" s="60" t="s">
        <v>1107</v>
      </c>
      <c r="E568" s="43">
        <v>238</v>
      </c>
      <c r="F568" s="60">
        <v>30</v>
      </c>
      <c r="G568" s="60">
        <v>8035.43</v>
      </c>
      <c r="H568" s="43">
        <f t="shared" si="347"/>
        <v>208</v>
      </c>
      <c r="I568" s="44">
        <f t="shared" si="348"/>
        <v>2.4728433061439454E-4</v>
      </c>
      <c r="J568" s="44">
        <f t="shared" si="349"/>
        <v>0.81400146055116496</v>
      </c>
      <c r="K568" s="45">
        <f t="shared" si="350"/>
        <v>0.12605042016806722</v>
      </c>
      <c r="L568" s="44">
        <f t="shared" si="351"/>
        <v>2.012898062915343E-4</v>
      </c>
      <c r="M568" s="44">
        <f t="shared" si="352"/>
        <v>2.0974635753464004E-4</v>
      </c>
      <c r="N568" s="62">
        <f t="shared" si="353"/>
        <v>357293.2348124538</v>
      </c>
      <c r="O568" s="101">
        <f t="shared" si="354"/>
        <v>357293.2348124538</v>
      </c>
      <c r="P568" s="102">
        <f t="shared" si="388"/>
        <v>2.1723182484457366E-4</v>
      </c>
      <c r="Q568" s="101">
        <f t="shared" si="355"/>
        <v>370044.38272598723</v>
      </c>
      <c r="R568" s="101">
        <f t="shared" si="356"/>
        <v>10.31856513094605</v>
      </c>
      <c r="S568" s="101">
        <f t="shared" si="357"/>
        <v>10</v>
      </c>
      <c r="T568" s="101">
        <f t="shared" si="358"/>
        <v>10</v>
      </c>
      <c r="U568" s="101">
        <f t="shared" si="359"/>
        <v>358620</v>
      </c>
      <c r="V568" s="103" t="str">
        <f t="shared" si="360"/>
        <v>N/D</v>
      </c>
      <c r="W568" s="104" t="str">
        <f t="shared" si="361"/>
        <v xml:space="preserve"> </v>
      </c>
      <c r="X568" s="70" t="str">
        <f t="shared" si="362"/>
        <v xml:space="preserve"> </v>
      </c>
      <c r="Y568" s="69">
        <f t="shared" si="363"/>
        <v>10</v>
      </c>
      <c r="Z568" s="105">
        <f t="shared" si="364"/>
        <v>358620</v>
      </c>
      <c r="AA568" s="62">
        <f t="shared" si="365"/>
        <v>789343.21156297193</v>
      </c>
      <c r="AB568" s="106">
        <f t="shared" si="366"/>
        <v>301450</v>
      </c>
      <c r="AC568" s="107" t="str">
        <f t="shared" si="367"/>
        <v>0</v>
      </c>
      <c r="AD568" s="108">
        <f t="shared" si="368"/>
        <v>0</v>
      </c>
      <c r="AE568" s="106">
        <f t="shared" si="369"/>
        <v>301450</v>
      </c>
      <c r="AF568" s="109">
        <f t="shared" si="370"/>
        <v>487893.21156297193</v>
      </c>
      <c r="AG568" s="101">
        <f t="shared" si="371"/>
        <v>11</v>
      </c>
      <c r="AH568" s="70" t="str">
        <f t="shared" si="372"/>
        <v xml:space="preserve"> </v>
      </c>
      <c r="AI568" s="69">
        <f t="shared" si="373"/>
        <v>11</v>
      </c>
      <c r="AJ568" s="105">
        <f t="shared" si="374"/>
        <v>468105</v>
      </c>
      <c r="AK568" s="110">
        <f t="shared" si="375"/>
        <v>10</v>
      </c>
      <c r="AL568" s="111">
        <f t="shared" si="376"/>
        <v>11</v>
      </c>
      <c r="AM568" s="62">
        <f t="shared" si="377"/>
        <v>769555</v>
      </c>
      <c r="AN568" s="62">
        <f t="shared" si="378"/>
        <v>2520.5</v>
      </c>
      <c r="AO568" s="62">
        <f t="shared" si="389"/>
        <v>767034.5</v>
      </c>
      <c r="AP568" s="60">
        <f t="shared" si="379"/>
        <v>11</v>
      </c>
      <c r="AQ568" s="62">
        <f t="shared" si="380"/>
        <v>136510</v>
      </c>
      <c r="AR568" s="60">
        <f t="shared" si="381"/>
        <v>10</v>
      </c>
      <c r="AS568" s="62">
        <f t="shared" si="382"/>
        <v>301450</v>
      </c>
      <c r="AT568" s="112">
        <f t="shared" si="383"/>
        <v>11</v>
      </c>
      <c r="AU568" s="62">
        <f t="shared" si="384"/>
        <v>329074.5</v>
      </c>
      <c r="AV568" s="113">
        <f t="shared" si="385"/>
        <v>21</v>
      </c>
      <c r="AW568" s="62">
        <f t="shared" si="386"/>
        <v>1125654.5</v>
      </c>
    </row>
    <row r="569" spans="2:49" s="114" customFormat="1" hidden="1" x14ac:dyDescent="0.25">
      <c r="B569" s="60" t="s">
        <v>1108</v>
      </c>
      <c r="C569" s="2" t="str">
        <f t="shared" si="387"/>
        <v>08</v>
      </c>
      <c r="D569" s="60" t="s">
        <v>1109</v>
      </c>
      <c r="E569" s="43">
        <v>499</v>
      </c>
      <c r="F569" s="60">
        <v>140</v>
      </c>
      <c r="G569" s="60">
        <v>6862.26</v>
      </c>
      <c r="H569" s="43">
        <f t="shared" si="347"/>
        <v>359</v>
      </c>
      <c r="I569" s="44">
        <f t="shared" si="348"/>
        <v>4.2680324370465217E-4</v>
      </c>
      <c r="J569" s="44">
        <f t="shared" si="349"/>
        <v>0.95316291661298858</v>
      </c>
      <c r="K569" s="45">
        <f t="shared" si="350"/>
        <v>0.28056112224448898</v>
      </c>
      <c r="L569" s="44">
        <f t="shared" si="351"/>
        <v>4.0681302458941043E-4</v>
      </c>
      <c r="M569" s="44">
        <f t="shared" si="352"/>
        <v>4.2390398042162279E-4</v>
      </c>
      <c r="N569" s="62">
        <f t="shared" si="353"/>
        <v>722100.85645803448</v>
      </c>
      <c r="O569" s="101">
        <f t="shared" si="354"/>
        <v>722100.85645803448</v>
      </c>
      <c r="P569" s="102">
        <f t="shared" si="388"/>
        <v>4.390323451059666E-4</v>
      </c>
      <c r="Q569" s="101">
        <f t="shared" si="355"/>
        <v>747871.32713044644</v>
      </c>
      <c r="R569" s="101">
        <f t="shared" si="356"/>
        <v>20.854144418338254</v>
      </c>
      <c r="S569" s="101">
        <f t="shared" si="357"/>
        <v>21</v>
      </c>
      <c r="T569" s="101">
        <f t="shared" si="358"/>
        <v>21</v>
      </c>
      <c r="U569" s="101">
        <f t="shared" si="359"/>
        <v>753102</v>
      </c>
      <c r="V569" s="103">
        <f t="shared" si="360"/>
        <v>4.2792517422667807E-4</v>
      </c>
      <c r="W569" s="104">
        <f t="shared" si="361"/>
        <v>1.1401270427276186E-3</v>
      </c>
      <c r="X569" s="70">
        <f t="shared" si="362"/>
        <v>2</v>
      </c>
      <c r="Y569" s="69">
        <f t="shared" si="363"/>
        <v>19</v>
      </c>
      <c r="Z569" s="105">
        <f t="shared" si="364"/>
        <v>681378</v>
      </c>
      <c r="AA569" s="62">
        <f t="shared" si="365"/>
        <v>1595287.4378048263</v>
      </c>
      <c r="AB569" s="106">
        <f t="shared" si="366"/>
        <v>572755</v>
      </c>
      <c r="AC569" s="107" t="str">
        <f t="shared" si="367"/>
        <v>0</v>
      </c>
      <c r="AD569" s="108">
        <f t="shared" si="368"/>
        <v>0</v>
      </c>
      <c r="AE569" s="106">
        <f t="shared" si="369"/>
        <v>572755</v>
      </c>
      <c r="AF569" s="109">
        <f t="shared" si="370"/>
        <v>1022532.4378048263</v>
      </c>
      <c r="AG569" s="101">
        <f t="shared" si="371"/>
        <v>24</v>
      </c>
      <c r="AH569" s="70">
        <f t="shared" si="372"/>
        <v>1</v>
      </c>
      <c r="AI569" s="69">
        <f t="shared" si="373"/>
        <v>23</v>
      </c>
      <c r="AJ569" s="105">
        <f t="shared" si="374"/>
        <v>978765</v>
      </c>
      <c r="AK569" s="110">
        <f t="shared" si="375"/>
        <v>19</v>
      </c>
      <c r="AL569" s="111">
        <f t="shared" si="376"/>
        <v>23</v>
      </c>
      <c r="AM569" s="62">
        <f t="shared" si="377"/>
        <v>1551520</v>
      </c>
      <c r="AN569" s="62">
        <f t="shared" si="378"/>
        <v>5081.7</v>
      </c>
      <c r="AO569" s="62">
        <f t="shared" si="389"/>
        <v>1546438.3</v>
      </c>
      <c r="AP569" s="60">
        <f t="shared" si="379"/>
        <v>23</v>
      </c>
      <c r="AQ569" s="62">
        <f t="shared" si="380"/>
        <v>285430</v>
      </c>
      <c r="AR569" s="60">
        <f t="shared" si="381"/>
        <v>19</v>
      </c>
      <c r="AS569" s="62">
        <f t="shared" si="382"/>
        <v>572755</v>
      </c>
      <c r="AT569" s="112">
        <f t="shared" si="383"/>
        <v>23</v>
      </c>
      <c r="AU569" s="62">
        <f t="shared" si="384"/>
        <v>688253.3</v>
      </c>
      <c r="AV569" s="113">
        <f t="shared" si="385"/>
        <v>42</v>
      </c>
      <c r="AW569" s="62">
        <f t="shared" si="386"/>
        <v>2227816.2999999998</v>
      </c>
    </row>
    <row r="570" spans="2:49" s="114" customFormat="1" hidden="1" x14ac:dyDescent="0.25">
      <c r="B570" s="60" t="s">
        <v>1110</v>
      </c>
      <c r="C570" s="2" t="str">
        <f t="shared" si="387"/>
        <v>08</v>
      </c>
      <c r="D570" s="60" t="s">
        <v>1111</v>
      </c>
      <c r="E570" s="43">
        <v>145</v>
      </c>
      <c r="F570" s="60">
        <v>15</v>
      </c>
      <c r="G570" s="60">
        <v>7656.61</v>
      </c>
      <c r="H570" s="43">
        <f t="shared" si="347"/>
        <v>130</v>
      </c>
      <c r="I570" s="44">
        <f t="shared" si="348"/>
        <v>1.5455270663399659E-4</v>
      </c>
      <c r="J570" s="44">
        <f t="shared" si="349"/>
        <v>0.85427516304952822</v>
      </c>
      <c r="K570" s="45">
        <f t="shared" si="350"/>
        <v>0.10344827586206896</v>
      </c>
      <c r="L570" s="44">
        <f t="shared" si="351"/>
        <v>1.3203053865950334E-4</v>
      </c>
      <c r="M570" s="44">
        <f t="shared" si="352"/>
        <v>1.3757738197163734E-4</v>
      </c>
      <c r="N570" s="62">
        <f t="shared" si="353"/>
        <v>234356.71741549429</v>
      </c>
      <c r="O570" s="101">
        <f t="shared" si="354"/>
        <v>234356.71741549429</v>
      </c>
      <c r="P570" s="102">
        <f t="shared" si="388"/>
        <v>1.4248726935866795E-4</v>
      </c>
      <c r="Q570" s="101">
        <f t="shared" si="355"/>
        <v>242720.48386034093</v>
      </c>
      <c r="R570" s="101">
        <f t="shared" si="356"/>
        <v>6.7681803541448033</v>
      </c>
      <c r="S570" s="101">
        <f t="shared" si="357"/>
        <v>7</v>
      </c>
      <c r="T570" s="101">
        <f t="shared" si="358"/>
        <v>10</v>
      </c>
      <c r="U570" s="101">
        <f t="shared" si="359"/>
        <v>358620</v>
      </c>
      <c r="V570" s="103" t="str">
        <f t="shared" si="360"/>
        <v>N/D</v>
      </c>
      <c r="W570" s="104" t="str">
        <f t="shared" si="361"/>
        <v xml:space="preserve"> </v>
      </c>
      <c r="X570" s="70" t="str">
        <f t="shared" si="362"/>
        <v xml:space="preserve"> </v>
      </c>
      <c r="Y570" s="69">
        <f t="shared" si="363"/>
        <v>10</v>
      </c>
      <c r="Z570" s="105">
        <f t="shared" si="364"/>
        <v>358620</v>
      </c>
      <c r="AA570" s="62">
        <f t="shared" si="365"/>
        <v>517748.07343666564</v>
      </c>
      <c r="AB570" s="106">
        <f t="shared" si="366"/>
        <v>301450</v>
      </c>
      <c r="AC570" s="107" t="str">
        <f t="shared" si="367"/>
        <v>0</v>
      </c>
      <c r="AD570" s="108">
        <f t="shared" si="368"/>
        <v>0</v>
      </c>
      <c r="AE570" s="106">
        <f t="shared" si="369"/>
        <v>301450</v>
      </c>
      <c r="AF570" s="109">
        <f t="shared" si="370"/>
        <v>216298.07343666564</v>
      </c>
      <c r="AG570" s="101">
        <f t="shared" si="371"/>
        <v>5</v>
      </c>
      <c r="AH570" s="70" t="str">
        <f t="shared" si="372"/>
        <v xml:space="preserve"> </v>
      </c>
      <c r="AI570" s="69">
        <f t="shared" si="373"/>
        <v>5</v>
      </c>
      <c r="AJ570" s="105">
        <f t="shared" si="374"/>
        <v>212775</v>
      </c>
      <c r="AK570" s="110">
        <f t="shared" si="375"/>
        <v>10</v>
      </c>
      <c r="AL570" s="111">
        <f t="shared" si="376"/>
        <v>5</v>
      </c>
      <c r="AM570" s="62">
        <f t="shared" si="377"/>
        <v>514225</v>
      </c>
      <c r="AN570" s="62">
        <f t="shared" si="378"/>
        <v>1684.3</v>
      </c>
      <c r="AO570" s="62">
        <f t="shared" si="389"/>
        <v>512540.7</v>
      </c>
      <c r="AP570" s="60">
        <f t="shared" si="379"/>
        <v>5</v>
      </c>
      <c r="AQ570" s="62">
        <f t="shared" si="380"/>
        <v>62050</v>
      </c>
      <c r="AR570" s="60">
        <f t="shared" si="381"/>
        <v>10</v>
      </c>
      <c r="AS570" s="62">
        <f t="shared" si="382"/>
        <v>301450</v>
      </c>
      <c r="AT570" s="112">
        <f t="shared" si="383"/>
        <v>5</v>
      </c>
      <c r="AU570" s="62">
        <f t="shared" si="384"/>
        <v>149040.70000000001</v>
      </c>
      <c r="AV570" s="113">
        <f t="shared" si="385"/>
        <v>15</v>
      </c>
      <c r="AW570" s="62">
        <f t="shared" si="386"/>
        <v>871160.7</v>
      </c>
    </row>
    <row r="571" spans="2:49" s="114" customFormat="1" hidden="1" x14ac:dyDescent="0.25">
      <c r="B571" s="60" t="s">
        <v>1112</v>
      </c>
      <c r="C571" s="2" t="str">
        <f t="shared" si="387"/>
        <v>08</v>
      </c>
      <c r="D571" s="60" t="s">
        <v>1113</v>
      </c>
      <c r="E571" s="43">
        <v>445</v>
      </c>
      <c r="F571" s="60">
        <v>70</v>
      </c>
      <c r="G571" s="60">
        <v>6387.69</v>
      </c>
      <c r="H571" s="43">
        <f t="shared" si="347"/>
        <v>375</v>
      </c>
      <c r="I571" s="44">
        <f t="shared" si="348"/>
        <v>4.458251152903748E-4</v>
      </c>
      <c r="J571" s="44">
        <f t="shared" si="349"/>
        <v>1.023977643898913</v>
      </c>
      <c r="K571" s="45">
        <f t="shared" si="350"/>
        <v>0.15730337078651685</v>
      </c>
      <c r="L571" s="44">
        <f t="shared" si="351"/>
        <v>4.5651495114599924E-4</v>
      </c>
      <c r="M571" s="44">
        <f t="shared" si="352"/>
        <v>4.7569397540328685E-4</v>
      </c>
      <c r="N571" s="62">
        <f t="shared" si="353"/>
        <v>810322.72145449091</v>
      </c>
      <c r="O571" s="101">
        <f t="shared" si="354"/>
        <v>810322.72145449091</v>
      </c>
      <c r="P571" s="102">
        <f t="shared" si="388"/>
        <v>4.9267063113293688E-4</v>
      </c>
      <c r="Q571" s="101">
        <f t="shared" si="355"/>
        <v>839241.67057589476</v>
      </c>
      <c r="R571" s="101">
        <f t="shared" si="356"/>
        <v>23.4019762025513</v>
      </c>
      <c r="S571" s="101">
        <f t="shared" si="357"/>
        <v>23</v>
      </c>
      <c r="T571" s="101">
        <f t="shared" si="358"/>
        <v>23</v>
      </c>
      <c r="U571" s="101">
        <f t="shared" si="359"/>
        <v>824826</v>
      </c>
      <c r="V571" s="103" t="str">
        <f t="shared" si="360"/>
        <v>N/D</v>
      </c>
      <c r="W571" s="104" t="str">
        <f t="shared" si="361"/>
        <v xml:space="preserve"> </v>
      </c>
      <c r="X571" s="70" t="str">
        <f t="shared" si="362"/>
        <v xml:space="preserve"> </v>
      </c>
      <c r="Y571" s="69">
        <f t="shared" si="363"/>
        <v>23</v>
      </c>
      <c r="Z571" s="105">
        <f t="shared" si="364"/>
        <v>824826</v>
      </c>
      <c r="AA571" s="62">
        <f t="shared" si="365"/>
        <v>1790189.8973572191</v>
      </c>
      <c r="AB571" s="106">
        <f t="shared" si="366"/>
        <v>693335</v>
      </c>
      <c r="AC571" s="107" t="str">
        <f t="shared" si="367"/>
        <v>0</v>
      </c>
      <c r="AD571" s="108">
        <f t="shared" si="368"/>
        <v>0</v>
      </c>
      <c r="AE571" s="106">
        <f t="shared" si="369"/>
        <v>693335</v>
      </c>
      <c r="AF571" s="109">
        <f t="shared" si="370"/>
        <v>1096854.8973572191</v>
      </c>
      <c r="AG571" s="101">
        <f t="shared" si="371"/>
        <v>26</v>
      </c>
      <c r="AH571" s="70" t="str">
        <f t="shared" si="372"/>
        <v xml:space="preserve"> </v>
      </c>
      <c r="AI571" s="69">
        <f t="shared" si="373"/>
        <v>26</v>
      </c>
      <c r="AJ571" s="105">
        <f t="shared" si="374"/>
        <v>1106430</v>
      </c>
      <c r="AK571" s="110">
        <f t="shared" si="375"/>
        <v>23</v>
      </c>
      <c r="AL571" s="111">
        <f t="shared" si="376"/>
        <v>26</v>
      </c>
      <c r="AM571" s="62">
        <f t="shared" si="377"/>
        <v>1799765</v>
      </c>
      <c r="AN571" s="62">
        <f t="shared" si="378"/>
        <v>5894.8</v>
      </c>
      <c r="AO571" s="62">
        <f t="shared" si="389"/>
        <v>1793870.2</v>
      </c>
      <c r="AP571" s="60">
        <f t="shared" si="379"/>
        <v>26</v>
      </c>
      <c r="AQ571" s="62">
        <f t="shared" si="380"/>
        <v>322660</v>
      </c>
      <c r="AR571" s="60">
        <f t="shared" si="381"/>
        <v>23</v>
      </c>
      <c r="AS571" s="62">
        <f t="shared" si="382"/>
        <v>693335</v>
      </c>
      <c r="AT571" s="112">
        <f t="shared" si="383"/>
        <v>26</v>
      </c>
      <c r="AU571" s="62">
        <f t="shared" si="384"/>
        <v>777875.2</v>
      </c>
      <c r="AV571" s="113">
        <f t="shared" si="385"/>
        <v>49</v>
      </c>
      <c r="AW571" s="62">
        <f t="shared" si="386"/>
        <v>2618696.2000000002</v>
      </c>
    </row>
    <row r="572" spans="2:49" s="114" customFormat="1" hidden="1" x14ac:dyDescent="0.25">
      <c r="B572" s="60" t="s">
        <v>1114</v>
      </c>
      <c r="C572" s="2" t="str">
        <f t="shared" si="387"/>
        <v>08</v>
      </c>
      <c r="D572" s="60" t="s">
        <v>1115</v>
      </c>
      <c r="E572" s="43">
        <v>119</v>
      </c>
      <c r="F572" s="60">
        <v>30</v>
      </c>
      <c r="G572" s="60">
        <v>6336.72</v>
      </c>
      <c r="H572" s="43">
        <f t="shared" si="347"/>
        <v>89</v>
      </c>
      <c r="I572" s="44">
        <f t="shared" si="348"/>
        <v>1.0580916069558229E-4</v>
      </c>
      <c r="J572" s="44">
        <f t="shared" si="349"/>
        <v>1.032214103851306</v>
      </c>
      <c r="K572" s="45">
        <f t="shared" si="350"/>
        <v>0.25210084033613445</v>
      </c>
      <c r="L572" s="44">
        <f t="shared" si="351"/>
        <v>1.092177079866493E-4</v>
      </c>
      <c r="M572" s="44">
        <f t="shared" si="352"/>
        <v>1.1380614274775177E-4</v>
      </c>
      <c r="N572" s="62">
        <f t="shared" si="353"/>
        <v>193863.50905834761</v>
      </c>
      <c r="O572" s="101">
        <f t="shared" si="354"/>
        <v>193863.50905834761</v>
      </c>
      <c r="P572" s="102">
        <f t="shared" si="388"/>
        <v>1.1786767769510952E-4</v>
      </c>
      <c r="Q572" s="101">
        <f t="shared" si="355"/>
        <v>200782.14629573381</v>
      </c>
      <c r="R572" s="101">
        <f t="shared" si="356"/>
        <v>5.5987436923689087</v>
      </c>
      <c r="S572" s="101">
        <f t="shared" si="357"/>
        <v>6</v>
      </c>
      <c r="T572" s="101">
        <f t="shared" si="358"/>
        <v>10</v>
      </c>
      <c r="U572" s="101">
        <f t="shared" si="359"/>
        <v>358620</v>
      </c>
      <c r="V572" s="103">
        <f t="shared" si="360"/>
        <v>2.0377389248889431E-4</v>
      </c>
      <c r="W572" s="104" t="str">
        <f t="shared" si="361"/>
        <v xml:space="preserve"> </v>
      </c>
      <c r="X572" s="70" t="str">
        <f t="shared" si="362"/>
        <v xml:space="preserve"> </v>
      </c>
      <c r="Y572" s="69">
        <f t="shared" si="363"/>
        <v>10</v>
      </c>
      <c r="Z572" s="105">
        <f t="shared" si="364"/>
        <v>358620</v>
      </c>
      <c r="AA572" s="62">
        <f t="shared" si="365"/>
        <v>428289.23118375707</v>
      </c>
      <c r="AB572" s="106">
        <f t="shared" si="366"/>
        <v>301450</v>
      </c>
      <c r="AC572" s="107" t="str">
        <f t="shared" si="367"/>
        <v>0</v>
      </c>
      <c r="AD572" s="108">
        <f t="shared" si="368"/>
        <v>0</v>
      </c>
      <c r="AE572" s="106">
        <f t="shared" si="369"/>
        <v>301450</v>
      </c>
      <c r="AF572" s="109">
        <f t="shared" si="370"/>
        <v>126839.23118375707</v>
      </c>
      <c r="AG572" s="101">
        <f t="shared" si="371"/>
        <v>3</v>
      </c>
      <c r="AH572" s="70" t="str">
        <f t="shared" si="372"/>
        <v xml:space="preserve"> </v>
      </c>
      <c r="AI572" s="69">
        <f t="shared" si="373"/>
        <v>3</v>
      </c>
      <c r="AJ572" s="105">
        <f t="shared" si="374"/>
        <v>127665</v>
      </c>
      <c r="AK572" s="110">
        <f t="shared" si="375"/>
        <v>10</v>
      </c>
      <c r="AL572" s="111">
        <f t="shared" si="376"/>
        <v>3</v>
      </c>
      <c r="AM572" s="62">
        <f t="shared" si="377"/>
        <v>429115</v>
      </c>
      <c r="AN572" s="62">
        <f t="shared" si="378"/>
        <v>1405.5</v>
      </c>
      <c r="AO572" s="62">
        <f t="shared" si="389"/>
        <v>427709.5</v>
      </c>
      <c r="AP572" s="60">
        <f t="shared" si="379"/>
        <v>3</v>
      </c>
      <c r="AQ572" s="62">
        <f t="shared" si="380"/>
        <v>37230</v>
      </c>
      <c r="AR572" s="60">
        <f t="shared" si="381"/>
        <v>10</v>
      </c>
      <c r="AS572" s="62">
        <f t="shared" si="382"/>
        <v>301450</v>
      </c>
      <c r="AT572" s="112">
        <f t="shared" si="383"/>
        <v>3</v>
      </c>
      <c r="AU572" s="62">
        <f t="shared" si="384"/>
        <v>89029.5</v>
      </c>
      <c r="AV572" s="113">
        <f t="shared" si="385"/>
        <v>13</v>
      </c>
      <c r="AW572" s="62">
        <f t="shared" si="386"/>
        <v>786329.5</v>
      </c>
    </row>
    <row r="573" spans="2:49" s="114" customFormat="1" hidden="1" x14ac:dyDescent="0.25">
      <c r="B573" s="60" t="s">
        <v>1116</v>
      </c>
      <c r="C573" s="2" t="str">
        <f t="shared" si="387"/>
        <v>08</v>
      </c>
      <c r="D573" s="60" t="s">
        <v>1117</v>
      </c>
      <c r="E573" s="43">
        <v>404</v>
      </c>
      <c r="F573" s="60">
        <v>140</v>
      </c>
      <c r="G573" s="60">
        <v>5453.87</v>
      </c>
      <c r="H573" s="43">
        <f t="shared" si="347"/>
        <v>264</v>
      </c>
      <c r="I573" s="44">
        <f t="shared" si="348"/>
        <v>3.1386088116442388E-4</v>
      </c>
      <c r="J573" s="44">
        <f t="shared" si="349"/>
        <v>1.1993046691902536</v>
      </c>
      <c r="K573" s="45">
        <f t="shared" si="350"/>
        <v>0.34653465346534651</v>
      </c>
      <c r="L573" s="44">
        <f t="shared" si="351"/>
        <v>3.7641482025666087E-4</v>
      </c>
      <c r="M573" s="44">
        <f t="shared" si="352"/>
        <v>3.9222869217998423E-4</v>
      </c>
      <c r="N573" s="62">
        <f t="shared" si="353"/>
        <v>668143.46557651297</v>
      </c>
      <c r="O573" s="101">
        <f t="shared" si="354"/>
        <v>668143.46557651297</v>
      </c>
      <c r="P573" s="102">
        <f t="shared" si="388"/>
        <v>4.0622662324225016E-4</v>
      </c>
      <c r="Q573" s="101">
        <f t="shared" si="355"/>
        <v>691988.29477261833</v>
      </c>
      <c r="R573" s="101">
        <f t="shared" si="356"/>
        <v>19.29586455782216</v>
      </c>
      <c r="S573" s="101">
        <f t="shared" si="357"/>
        <v>19</v>
      </c>
      <c r="T573" s="101">
        <f t="shared" si="358"/>
        <v>19</v>
      </c>
      <c r="U573" s="101">
        <f t="shared" si="359"/>
        <v>681378</v>
      </c>
      <c r="V573" s="103">
        <f t="shared" si="360"/>
        <v>3.8717039572889919E-4</v>
      </c>
      <c r="W573" s="104">
        <f t="shared" si="361"/>
        <v>1.0315435148487977E-3</v>
      </c>
      <c r="X573" s="70">
        <f t="shared" si="362"/>
        <v>2</v>
      </c>
      <c r="Y573" s="69">
        <f t="shared" si="363"/>
        <v>17</v>
      </c>
      <c r="Z573" s="105">
        <f t="shared" si="364"/>
        <v>609654</v>
      </c>
      <c r="AA573" s="62">
        <f t="shared" si="365"/>
        <v>1476083.1091017229</v>
      </c>
      <c r="AB573" s="106">
        <f t="shared" si="366"/>
        <v>512465</v>
      </c>
      <c r="AC573" s="107" t="str">
        <f t="shared" si="367"/>
        <v>0</v>
      </c>
      <c r="AD573" s="108">
        <f t="shared" si="368"/>
        <v>0</v>
      </c>
      <c r="AE573" s="106">
        <f t="shared" si="369"/>
        <v>512465</v>
      </c>
      <c r="AF573" s="109">
        <f t="shared" si="370"/>
        <v>963618.10910172295</v>
      </c>
      <c r="AG573" s="101">
        <f t="shared" si="371"/>
        <v>23</v>
      </c>
      <c r="AH573" s="70">
        <f t="shared" si="372"/>
        <v>1</v>
      </c>
      <c r="AI573" s="69">
        <f t="shared" si="373"/>
        <v>22</v>
      </c>
      <c r="AJ573" s="105">
        <f t="shared" si="374"/>
        <v>936210</v>
      </c>
      <c r="AK573" s="110">
        <f t="shared" si="375"/>
        <v>17</v>
      </c>
      <c r="AL573" s="111">
        <f t="shared" si="376"/>
        <v>22</v>
      </c>
      <c r="AM573" s="62">
        <f t="shared" si="377"/>
        <v>1448675</v>
      </c>
      <c r="AN573" s="62">
        <f t="shared" si="378"/>
        <v>4744.8999999999996</v>
      </c>
      <c r="AO573" s="62">
        <f t="shared" si="389"/>
        <v>1443930.1</v>
      </c>
      <c r="AP573" s="60">
        <f t="shared" si="379"/>
        <v>22</v>
      </c>
      <c r="AQ573" s="62">
        <f t="shared" si="380"/>
        <v>273020</v>
      </c>
      <c r="AR573" s="60">
        <f t="shared" si="381"/>
        <v>17</v>
      </c>
      <c r="AS573" s="62">
        <f t="shared" si="382"/>
        <v>512465</v>
      </c>
      <c r="AT573" s="112">
        <f t="shared" si="383"/>
        <v>22</v>
      </c>
      <c r="AU573" s="62">
        <f t="shared" si="384"/>
        <v>658445.10000000009</v>
      </c>
      <c r="AV573" s="113">
        <f t="shared" si="385"/>
        <v>39</v>
      </c>
      <c r="AW573" s="62">
        <f t="shared" si="386"/>
        <v>2053584.1</v>
      </c>
    </row>
    <row r="574" spans="2:49" s="114" customFormat="1" hidden="1" x14ac:dyDescent="0.25">
      <c r="B574" s="60" t="s">
        <v>1118</v>
      </c>
      <c r="C574" s="2" t="str">
        <f t="shared" si="387"/>
        <v>08</v>
      </c>
      <c r="D574" s="60" t="s">
        <v>1119</v>
      </c>
      <c r="E574" s="43">
        <v>110</v>
      </c>
      <c r="F574" s="60">
        <v>16</v>
      </c>
      <c r="G574" s="60">
        <v>7736.96</v>
      </c>
      <c r="H574" s="43">
        <f t="shared" si="347"/>
        <v>94</v>
      </c>
      <c r="I574" s="44">
        <f t="shared" si="348"/>
        <v>1.1175349556612062E-4</v>
      </c>
      <c r="J574" s="44">
        <f t="shared" si="349"/>
        <v>0.84540333104431808</v>
      </c>
      <c r="K574" s="45">
        <f t="shared" si="350"/>
        <v>0.14545454545454545</v>
      </c>
      <c r="L574" s="44">
        <f t="shared" si="351"/>
        <v>9.447677740744481E-5</v>
      </c>
      <c r="M574" s="44">
        <f t="shared" si="352"/>
        <v>9.8445918836655643E-5</v>
      </c>
      <c r="N574" s="62">
        <f t="shared" si="353"/>
        <v>167698.07689949468</v>
      </c>
      <c r="O574" s="101">
        <f t="shared" si="354"/>
        <v>167698.07689949468</v>
      </c>
      <c r="P574" s="102">
        <f t="shared" si="388"/>
        <v>1.0195927523487801E-4</v>
      </c>
      <c r="Q574" s="101">
        <f t="shared" si="355"/>
        <v>173682.91729112144</v>
      </c>
      <c r="R574" s="101">
        <f t="shared" si="356"/>
        <v>4.843090661176773</v>
      </c>
      <c r="S574" s="101">
        <f t="shared" si="357"/>
        <v>5</v>
      </c>
      <c r="T574" s="101">
        <f t="shared" si="358"/>
        <v>10</v>
      </c>
      <c r="U574" s="101">
        <f t="shared" si="359"/>
        <v>358620</v>
      </c>
      <c r="V574" s="103" t="str">
        <f t="shared" si="360"/>
        <v>N/D</v>
      </c>
      <c r="W574" s="104" t="str">
        <f t="shared" si="361"/>
        <v xml:space="preserve"> </v>
      </c>
      <c r="X574" s="70" t="str">
        <f t="shared" si="362"/>
        <v xml:space="preserve"> </v>
      </c>
      <c r="Y574" s="69">
        <f t="shared" si="363"/>
        <v>10</v>
      </c>
      <c r="Z574" s="105">
        <f t="shared" si="364"/>
        <v>358620</v>
      </c>
      <c r="AA574" s="62">
        <f t="shared" si="365"/>
        <v>370483.75310622435</v>
      </c>
      <c r="AB574" s="106">
        <f t="shared" si="366"/>
        <v>301450</v>
      </c>
      <c r="AC574" s="107" t="str">
        <f t="shared" si="367"/>
        <v>0</v>
      </c>
      <c r="AD574" s="108">
        <f t="shared" si="368"/>
        <v>0</v>
      </c>
      <c r="AE574" s="106">
        <f t="shared" si="369"/>
        <v>301450</v>
      </c>
      <c r="AF574" s="109">
        <f t="shared" si="370"/>
        <v>69033.753106224351</v>
      </c>
      <c r="AG574" s="101">
        <f t="shared" si="371"/>
        <v>2</v>
      </c>
      <c r="AH574" s="70" t="str">
        <f t="shared" si="372"/>
        <v xml:space="preserve"> </v>
      </c>
      <c r="AI574" s="69">
        <f t="shared" si="373"/>
        <v>2</v>
      </c>
      <c r="AJ574" s="105">
        <f t="shared" si="374"/>
        <v>85110</v>
      </c>
      <c r="AK574" s="110">
        <f t="shared" si="375"/>
        <v>10</v>
      </c>
      <c r="AL574" s="111">
        <f t="shared" si="376"/>
        <v>2</v>
      </c>
      <c r="AM574" s="62">
        <f t="shared" si="377"/>
        <v>386560</v>
      </c>
      <c r="AN574" s="62">
        <f t="shared" si="378"/>
        <v>1266.0999999999999</v>
      </c>
      <c r="AO574" s="62">
        <f t="shared" si="389"/>
        <v>385293.9</v>
      </c>
      <c r="AP574" s="60">
        <f t="shared" si="379"/>
        <v>2</v>
      </c>
      <c r="AQ574" s="62">
        <f t="shared" si="380"/>
        <v>24820</v>
      </c>
      <c r="AR574" s="60">
        <f t="shared" si="381"/>
        <v>10</v>
      </c>
      <c r="AS574" s="62">
        <f t="shared" si="382"/>
        <v>301450</v>
      </c>
      <c r="AT574" s="112">
        <f t="shared" si="383"/>
        <v>2</v>
      </c>
      <c r="AU574" s="62">
        <f t="shared" si="384"/>
        <v>59023.900000000023</v>
      </c>
      <c r="AV574" s="113">
        <f t="shared" si="385"/>
        <v>12</v>
      </c>
      <c r="AW574" s="62">
        <f t="shared" si="386"/>
        <v>743913.9</v>
      </c>
    </row>
    <row r="575" spans="2:49" s="114" customFormat="1" hidden="1" x14ac:dyDescent="0.25">
      <c r="B575" s="60" t="s">
        <v>1120</v>
      </c>
      <c r="C575" s="2" t="str">
        <f t="shared" si="387"/>
        <v>08</v>
      </c>
      <c r="D575" s="60" t="s">
        <v>1121</v>
      </c>
      <c r="E575" s="43">
        <v>144</v>
      </c>
      <c r="F575" s="60">
        <v>0</v>
      </c>
      <c r="G575" s="60">
        <v>6623.08</v>
      </c>
      <c r="H575" s="43">
        <f t="shared" si="347"/>
        <v>144</v>
      </c>
      <c r="I575" s="44">
        <f t="shared" si="348"/>
        <v>1.7119684427150392E-4</v>
      </c>
      <c r="J575" s="44">
        <f t="shared" si="349"/>
        <v>0.98758459148261057</v>
      </c>
      <c r="K575" s="45">
        <f t="shared" si="350"/>
        <v>0</v>
      </c>
      <c r="L575" s="44">
        <f t="shared" si="351"/>
        <v>1.690713655129853E-4</v>
      </c>
      <c r="M575" s="44">
        <f t="shared" si="352"/>
        <v>1.7617436140007783E-4</v>
      </c>
      <c r="N575" s="62">
        <f t="shared" si="353"/>
        <v>300104.88961772056</v>
      </c>
      <c r="O575" s="101">
        <f t="shared" si="354"/>
        <v>300104.88961772056</v>
      </c>
      <c r="P575" s="102">
        <f t="shared" si="388"/>
        <v>1.8246170502124616E-4</v>
      </c>
      <c r="Q575" s="101">
        <f t="shared" si="355"/>
        <v>310815.08915200178</v>
      </c>
      <c r="R575" s="101">
        <f t="shared" si="356"/>
        <v>8.666975883999827</v>
      </c>
      <c r="S575" s="101">
        <f t="shared" si="357"/>
        <v>9</v>
      </c>
      <c r="T575" s="101">
        <f t="shared" si="358"/>
        <v>10</v>
      </c>
      <c r="U575" s="101">
        <f t="shared" si="359"/>
        <v>358620</v>
      </c>
      <c r="V575" s="103" t="str">
        <f t="shared" si="360"/>
        <v>N/D</v>
      </c>
      <c r="W575" s="104" t="str">
        <f t="shared" si="361"/>
        <v xml:space="preserve"> </v>
      </c>
      <c r="X575" s="70" t="str">
        <f t="shared" si="362"/>
        <v xml:space="preserve"> </v>
      </c>
      <c r="Y575" s="69">
        <f t="shared" si="363"/>
        <v>10</v>
      </c>
      <c r="Z575" s="105">
        <f t="shared" si="364"/>
        <v>358620</v>
      </c>
      <c r="AA575" s="62">
        <f t="shared" si="365"/>
        <v>663000.95914479345</v>
      </c>
      <c r="AB575" s="106">
        <f t="shared" si="366"/>
        <v>301450</v>
      </c>
      <c r="AC575" s="107" t="str">
        <f t="shared" si="367"/>
        <v>0</v>
      </c>
      <c r="AD575" s="108">
        <f t="shared" si="368"/>
        <v>0</v>
      </c>
      <c r="AE575" s="106">
        <f t="shared" si="369"/>
        <v>301450</v>
      </c>
      <c r="AF575" s="109">
        <f t="shared" si="370"/>
        <v>361550.95914479345</v>
      </c>
      <c r="AG575" s="101">
        <f t="shared" si="371"/>
        <v>8</v>
      </c>
      <c r="AH575" s="70" t="str">
        <f t="shared" si="372"/>
        <v xml:space="preserve"> </v>
      </c>
      <c r="AI575" s="69">
        <f t="shared" si="373"/>
        <v>8</v>
      </c>
      <c r="AJ575" s="105">
        <f t="shared" si="374"/>
        <v>340440</v>
      </c>
      <c r="AK575" s="110">
        <f t="shared" si="375"/>
        <v>10</v>
      </c>
      <c r="AL575" s="111">
        <f t="shared" si="376"/>
        <v>8</v>
      </c>
      <c r="AM575" s="62">
        <f t="shared" si="377"/>
        <v>641890</v>
      </c>
      <c r="AN575" s="62">
        <f t="shared" si="378"/>
        <v>2102.4</v>
      </c>
      <c r="AO575" s="62">
        <f t="shared" si="389"/>
        <v>639787.6</v>
      </c>
      <c r="AP575" s="60">
        <f t="shared" si="379"/>
        <v>8</v>
      </c>
      <c r="AQ575" s="62">
        <f t="shared" si="380"/>
        <v>99280</v>
      </c>
      <c r="AR575" s="60">
        <f t="shared" si="381"/>
        <v>10</v>
      </c>
      <c r="AS575" s="62">
        <f t="shared" si="382"/>
        <v>301450</v>
      </c>
      <c r="AT575" s="112">
        <f t="shared" si="383"/>
        <v>8</v>
      </c>
      <c r="AU575" s="62">
        <f t="shared" si="384"/>
        <v>239057.59999999998</v>
      </c>
      <c r="AV575" s="113">
        <f t="shared" si="385"/>
        <v>18</v>
      </c>
      <c r="AW575" s="62">
        <f t="shared" si="386"/>
        <v>998407.6</v>
      </c>
    </row>
    <row r="576" spans="2:49" s="114" customFormat="1" hidden="1" x14ac:dyDescent="0.25">
      <c r="B576" s="60" t="s">
        <v>1122</v>
      </c>
      <c r="C576" s="2" t="str">
        <f t="shared" si="387"/>
        <v>08</v>
      </c>
      <c r="D576" s="60" t="s">
        <v>1123</v>
      </c>
      <c r="E576" s="43">
        <v>88</v>
      </c>
      <c r="F576" s="60">
        <v>0</v>
      </c>
      <c r="G576" s="60">
        <v>5704.37</v>
      </c>
      <c r="H576" s="43">
        <f t="shared" si="347"/>
        <v>88</v>
      </c>
      <c r="I576" s="44">
        <f t="shared" si="348"/>
        <v>1.0462029372147462E-4</v>
      </c>
      <c r="J576" s="44">
        <f t="shared" si="349"/>
        <v>1.1466387622395897</v>
      </c>
      <c r="K576" s="45">
        <f t="shared" si="350"/>
        <v>0</v>
      </c>
      <c r="L576" s="44">
        <f t="shared" si="351"/>
        <v>1.1996168409793398E-4</v>
      </c>
      <c r="M576" s="44">
        <f t="shared" si="352"/>
        <v>1.2500149285662576E-4</v>
      </c>
      <c r="N576" s="62">
        <f t="shared" si="353"/>
        <v>212934.27101232784</v>
      </c>
      <c r="O576" s="101">
        <f t="shared" si="354"/>
        <v>0</v>
      </c>
      <c r="P576" s="102">
        <f t="shared" si="388"/>
        <v>0</v>
      </c>
      <c r="Q576" s="101">
        <f t="shared" si="355"/>
        <v>0</v>
      </c>
      <c r="R576" s="101">
        <f t="shared" si="356"/>
        <v>0</v>
      </c>
      <c r="S576" s="101">
        <f t="shared" si="357"/>
        <v>0</v>
      </c>
      <c r="T576" s="101">
        <f t="shared" si="358"/>
        <v>0</v>
      </c>
      <c r="U576" s="101">
        <f t="shared" si="359"/>
        <v>0</v>
      </c>
      <c r="V576" s="103" t="str">
        <f t="shared" si="360"/>
        <v>N/D</v>
      </c>
      <c r="W576" s="104" t="str">
        <f t="shared" si="361"/>
        <v xml:space="preserve"> </v>
      </c>
      <c r="X576" s="70" t="str">
        <f t="shared" si="362"/>
        <v xml:space="preserve"> </v>
      </c>
      <c r="Y576" s="69">
        <f t="shared" si="363"/>
        <v>0</v>
      </c>
      <c r="Z576" s="105">
        <f t="shared" si="364"/>
        <v>0</v>
      </c>
      <c r="AA576" s="62">
        <f t="shared" si="365"/>
        <v>470420.9454761066</v>
      </c>
      <c r="AB576" s="106">
        <f t="shared" si="366"/>
        <v>0</v>
      </c>
      <c r="AC576" s="107">
        <f t="shared" si="367"/>
        <v>425550</v>
      </c>
      <c r="AD576" s="108">
        <f t="shared" si="368"/>
        <v>10</v>
      </c>
      <c r="AE576" s="106">
        <f t="shared" si="369"/>
        <v>425550</v>
      </c>
      <c r="AF576" s="109">
        <f t="shared" si="370"/>
        <v>44870.945476106601</v>
      </c>
      <c r="AG576" s="101">
        <f t="shared" si="371"/>
        <v>1</v>
      </c>
      <c r="AH576" s="70" t="str">
        <f t="shared" si="372"/>
        <v xml:space="preserve"> </v>
      </c>
      <c r="AI576" s="69">
        <f t="shared" si="373"/>
        <v>11</v>
      </c>
      <c r="AJ576" s="105">
        <f t="shared" si="374"/>
        <v>468105</v>
      </c>
      <c r="AK576" s="110">
        <f t="shared" si="375"/>
        <v>0</v>
      </c>
      <c r="AL576" s="111">
        <f t="shared" si="376"/>
        <v>11</v>
      </c>
      <c r="AM576" s="62">
        <f t="shared" si="377"/>
        <v>468105</v>
      </c>
      <c r="AN576" s="62">
        <f t="shared" si="378"/>
        <v>1533.2</v>
      </c>
      <c r="AO576" s="62">
        <f t="shared" si="389"/>
        <v>466571.8</v>
      </c>
      <c r="AP576" s="60">
        <f t="shared" si="379"/>
        <v>11</v>
      </c>
      <c r="AQ576" s="62">
        <f t="shared" si="380"/>
        <v>136510</v>
      </c>
      <c r="AR576" s="60">
        <f t="shared" si="381"/>
        <v>0</v>
      </c>
      <c r="AS576" s="62">
        <f t="shared" si="382"/>
        <v>0</v>
      </c>
      <c r="AT576" s="112">
        <f t="shared" si="383"/>
        <v>11</v>
      </c>
      <c r="AU576" s="62">
        <f t="shared" si="384"/>
        <v>330061.8</v>
      </c>
      <c r="AV576" s="113">
        <f t="shared" si="385"/>
        <v>11</v>
      </c>
      <c r="AW576" s="62">
        <f t="shared" si="386"/>
        <v>466571.8</v>
      </c>
    </row>
    <row r="577" spans="2:49" s="114" customFormat="1" hidden="1" x14ac:dyDescent="0.25">
      <c r="B577" s="60" t="s">
        <v>1124</v>
      </c>
      <c r="C577" s="2" t="str">
        <f t="shared" si="387"/>
        <v>08</v>
      </c>
      <c r="D577" s="60" t="s">
        <v>1125</v>
      </c>
      <c r="E577" s="43">
        <v>158</v>
      </c>
      <c r="F577" s="60">
        <v>0</v>
      </c>
      <c r="G577" s="60">
        <v>7654.61</v>
      </c>
      <c r="H577" s="43">
        <f t="shared" si="347"/>
        <v>158</v>
      </c>
      <c r="I577" s="44">
        <f t="shared" si="348"/>
        <v>1.8784098190901126E-4</v>
      </c>
      <c r="J577" s="44">
        <f t="shared" si="349"/>
        <v>0.85449836845464999</v>
      </c>
      <c r="K577" s="45">
        <f t="shared" si="350"/>
        <v>0</v>
      </c>
      <c r="L577" s="44">
        <f t="shared" si="351"/>
        <v>1.6050981257016955E-4</v>
      </c>
      <c r="M577" s="44">
        <f t="shared" si="352"/>
        <v>1.6725312203043618E-4</v>
      </c>
      <c r="N577" s="62">
        <f t="shared" si="353"/>
        <v>284907.97029868513</v>
      </c>
      <c r="O577" s="101">
        <f t="shared" si="354"/>
        <v>284907.97029868513</v>
      </c>
      <c r="P577" s="102">
        <f t="shared" si="388"/>
        <v>1.7322208278932038E-4</v>
      </c>
      <c r="Q577" s="101">
        <f t="shared" si="355"/>
        <v>295075.81932871236</v>
      </c>
      <c r="R577" s="101">
        <f t="shared" si="356"/>
        <v>8.2280915545343909</v>
      </c>
      <c r="S577" s="101">
        <f t="shared" si="357"/>
        <v>8</v>
      </c>
      <c r="T577" s="101">
        <f t="shared" si="358"/>
        <v>10</v>
      </c>
      <c r="U577" s="101">
        <f t="shared" si="359"/>
        <v>358620</v>
      </c>
      <c r="V577" s="103" t="str">
        <f t="shared" si="360"/>
        <v>N/D</v>
      </c>
      <c r="W577" s="104" t="str">
        <f t="shared" si="361"/>
        <v xml:space="preserve"> </v>
      </c>
      <c r="X577" s="70" t="str">
        <f t="shared" si="362"/>
        <v xml:space="preserve"> </v>
      </c>
      <c r="Y577" s="69">
        <f t="shared" si="363"/>
        <v>10</v>
      </c>
      <c r="Z577" s="105">
        <f t="shared" si="364"/>
        <v>358620</v>
      </c>
      <c r="AA577" s="62">
        <f t="shared" si="365"/>
        <v>629427.45723550767</v>
      </c>
      <c r="AB577" s="106">
        <f t="shared" si="366"/>
        <v>301450</v>
      </c>
      <c r="AC577" s="107" t="str">
        <f t="shared" si="367"/>
        <v>0</v>
      </c>
      <c r="AD577" s="108">
        <f t="shared" si="368"/>
        <v>0</v>
      </c>
      <c r="AE577" s="106">
        <f t="shared" si="369"/>
        <v>301450</v>
      </c>
      <c r="AF577" s="109">
        <f t="shared" si="370"/>
        <v>327977.45723550767</v>
      </c>
      <c r="AG577" s="101">
        <f t="shared" si="371"/>
        <v>8</v>
      </c>
      <c r="AH577" s="70" t="str">
        <f t="shared" si="372"/>
        <v xml:space="preserve"> </v>
      </c>
      <c r="AI577" s="69">
        <f t="shared" si="373"/>
        <v>8</v>
      </c>
      <c r="AJ577" s="105">
        <f t="shared" si="374"/>
        <v>340440</v>
      </c>
      <c r="AK577" s="110">
        <f t="shared" si="375"/>
        <v>10</v>
      </c>
      <c r="AL577" s="111">
        <f t="shared" si="376"/>
        <v>8</v>
      </c>
      <c r="AM577" s="62">
        <f t="shared" si="377"/>
        <v>641890</v>
      </c>
      <c r="AN577" s="62">
        <f t="shared" si="378"/>
        <v>2102.4</v>
      </c>
      <c r="AO577" s="62">
        <f t="shared" si="389"/>
        <v>639787.6</v>
      </c>
      <c r="AP577" s="60">
        <f t="shared" si="379"/>
        <v>8</v>
      </c>
      <c r="AQ577" s="62">
        <f t="shared" si="380"/>
        <v>99280</v>
      </c>
      <c r="AR577" s="60">
        <f t="shared" si="381"/>
        <v>10</v>
      </c>
      <c r="AS577" s="62">
        <f t="shared" si="382"/>
        <v>301450</v>
      </c>
      <c r="AT577" s="112">
        <f t="shared" si="383"/>
        <v>8</v>
      </c>
      <c r="AU577" s="62">
        <f t="shared" si="384"/>
        <v>239057.59999999998</v>
      </c>
      <c r="AV577" s="113">
        <f t="shared" si="385"/>
        <v>18</v>
      </c>
      <c r="AW577" s="62">
        <f t="shared" si="386"/>
        <v>998407.6</v>
      </c>
    </row>
    <row r="578" spans="2:49" s="114" customFormat="1" hidden="1" x14ac:dyDescent="0.25">
      <c r="B578" s="60" t="s">
        <v>1126</v>
      </c>
      <c r="C578" s="2" t="str">
        <f t="shared" si="387"/>
        <v>08</v>
      </c>
      <c r="D578" s="60" t="s">
        <v>1127</v>
      </c>
      <c r="E578" s="43">
        <v>377</v>
      </c>
      <c r="F578" s="60">
        <v>41</v>
      </c>
      <c r="G578" s="60">
        <v>7272.38</v>
      </c>
      <c r="H578" s="43">
        <f t="shared" si="347"/>
        <v>336</v>
      </c>
      <c r="I578" s="44">
        <f t="shared" si="348"/>
        <v>3.9945930330017584E-4</v>
      </c>
      <c r="J578" s="44">
        <f t="shared" si="349"/>
        <v>0.89941006330206175</v>
      </c>
      <c r="K578" s="45">
        <f t="shared" si="350"/>
        <v>0.10875331564986737</v>
      </c>
      <c r="L578" s="44">
        <f t="shared" si="351"/>
        <v>3.5927771726780865E-4</v>
      </c>
      <c r="M578" s="44">
        <f t="shared" si="352"/>
        <v>3.7437162829368989E-4</v>
      </c>
      <c r="N578" s="62">
        <f t="shared" si="353"/>
        <v>637724.78181399265</v>
      </c>
      <c r="O578" s="101">
        <f t="shared" si="354"/>
        <v>637724.78181399265</v>
      </c>
      <c r="P578" s="102">
        <f t="shared" si="388"/>
        <v>3.8773227311392818E-4</v>
      </c>
      <c r="Q578" s="101">
        <f t="shared" si="355"/>
        <v>660484.02332413336</v>
      </c>
      <c r="R578" s="101">
        <f t="shared" si="356"/>
        <v>18.417378376112133</v>
      </c>
      <c r="S578" s="101">
        <f t="shared" si="357"/>
        <v>18</v>
      </c>
      <c r="T578" s="101">
        <f t="shared" si="358"/>
        <v>18</v>
      </c>
      <c r="U578" s="101">
        <f t="shared" si="359"/>
        <v>645516</v>
      </c>
      <c r="V578" s="103" t="str">
        <f t="shared" si="360"/>
        <v>N/D</v>
      </c>
      <c r="W578" s="104" t="str">
        <f t="shared" si="361"/>
        <v xml:space="preserve"> </v>
      </c>
      <c r="X578" s="70" t="str">
        <f t="shared" si="362"/>
        <v xml:space="preserve"> </v>
      </c>
      <c r="Y578" s="69">
        <f t="shared" si="363"/>
        <v>18</v>
      </c>
      <c r="Z578" s="105">
        <f t="shared" si="364"/>
        <v>645516</v>
      </c>
      <c r="AA578" s="62">
        <f t="shared" si="365"/>
        <v>1408881.2166695036</v>
      </c>
      <c r="AB578" s="106">
        <f t="shared" si="366"/>
        <v>542610</v>
      </c>
      <c r="AC578" s="107" t="str">
        <f t="shared" si="367"/>
        <v>0</v>
      </c>
      <c r="AD578" s="108">
        <f t="shared" si="368"/>
        <v>0</v>
      </c>
      <c r="AE578" s="106">
        <f t="shared" si="369"/>
        <v>542610</v>
      </c>
      <c r="AF578" s="109">
        <f t="shared" si="370"/>
        <v>866271.2166695036</v>
      </c>
      <c r="AG578" s="101">
        <f t="shared" si="371"/>
        <v>20</v>
      </c>
      <c r="AH578" s="70" t="str">
        <f t="shared" si="372"/>
        <v xml:space="preserve"> </v>
      </c>
      <c r="AI578" s="69">
        <f t="shared" si="373"/>
        <v>20</v>
      </c>
      <c r="AJ578" s="105">
        <f t="shared" si="374"/>
        <v>851100</v>
      </c>
      <c r="AK578" s="110">
        <f t="shared" si="375"/>
        <v>18</v>
      </c>
      <c r="AL578" s="111">
        <f t="shared" si="376"/>
        <v>20</v>
      </c>
      <c r="AM578" s="62">
        <f t="shared" si="377"/>
        <v>1393710</v>
      </c>
      <c r="AN578" s="62">
        <f t="shared" si="378"/>
        <v>4564.8999999999996</v>
      </c>
      <c r="AO578" s="62">
        <f t="shared" si="389"/>
        <v>1389145.1</v>
      </c>
      <c r="AP578" s="60">
        <f t="shared" si="379"/>
        <v>20</v>
      </c>
      <c r="AQ578" s="62">
        <f t="shared" si="380"/>
        <v>248200</v>
      </c>
      <c r="AR578" s="60">
        <f t="shared" si="381"/>
        <v>18</v>
      </c>
      <c r="AS578" s="62">
        <f t="shared" si="382"/>
        <v>542610</v>
      </c>
      <c r="AT578" s="112">
        <f t="shared" si="383"/>
        <v>20</v>
      </c>
      <c r="AU578" s="62">
        <f t="shared" si="384"/>
        <v>598335.10000000009</v>
      </c>
      <c r="AV578" s="113">
        <f t="shared" si="385"/>
        <v>38</v>
      </c>
      <c r="AW578" s="62">
        <f t="shared" si="386"/>
        <v>2034661.1</v>
      </c>
    </row>
    <row r="579" spans="2:49" s="114" customFormat="1" hidden="1" x14ac:dyDescent="0.25">
      <c r="B579" s="60" t="s">
        <v>1128</v>
      </c>
      <c r="C579" s="2" t="str">
        <f t="shared" si="387"/>
        <v>08</v>
      </c>
      <c r="D579" s="60" t="s">
        <v>1129</v>
      </c>
      <c r="E579" s="43">
        <v>165</v>
      </c>
      <c r="F579" s="60">
        <v>0</v>
      </c>
      <c r="G579" s="60">
        <v>6284.78</v>
      </c>
      <c r="H579" s="43">
        <f t="shared" si="347"/>
        <v>165</v>
      </c>
      <c r="I579" s="44">
        <f t="shared" si="348"/>
        <v>1.9616305072776491E-4</v>
      </c>
      <c r="J579" s="44">
        <f t="shared" si="349"/>
        <v>1.0407447446301459</v>
      </c>
      <c r="K579" s="45">
        <f t="shared" si="350"/>
        <v>0</v>
      </c>
      <c r="L579" s="44">
        <f t="shared" si="351"/>
        <v>2.0415566413553804E-4</v>
      </c>
      <c r="M579" s="44">
        <f t="shared" si="352"/>
        <v>2.1273261528443024E-4</v>
      </c>
      <c r="N579" s="62">
        <f t="shared" si="353"/>
        <v>362380.18699578353</v>
      </c>
      <c r="O579" s="101">
        <f t="shared" si="354"/>
        <v>362380.18699578353</v>
      </c>
      <c r="P579" s="102">
        <f t="shared" si="388"/>
        <v>2.2032465672050283E-4</v>
      </c>
      <c r="Q579" s="101">
        <f t="shared" si="355"/>
        <v>375312.87901202787</v>
      </c>
      <c r="R579" s="101">
        <f t="shared" si="356"/>
        <v>10.465475406057328</v>
      </c>
      <c r="S579" s="101">
        <f t="shared" si="357"/>
        <v>10</v>
      </c>
      <c r="T579" s="101">
        <f t="shared" si="358"/>
        <v>10</v>
      </c>
      <c r="U579" s="101">
        <f t="shared" si="359"/>
        <v>358620</v>
      </c>
      <c r="V579" s="103" t="str">
        <f t="shared" si="360"/>
        <v>N/D</v>
      </c>
      <c r="W579" s="104" t="str">
        <f t="shared" si="361"/>
        <v xml:space="preserve"> </v>
      </c>
      <c r="X579" s="70" t="str">
        <f t="shared" si="362"/>
        <v xml:space="preserve"> </v>
      </c>
      <c r="Y579" s="69">
        <f t="shared" si="363"/>
        <v>10</v>
      </c>
      <c r="Z579" s="105">
        <f t="shared" si="364"/>
        <v>358620</v>
      </c>
      <c r="AA579" s="62">
        <f t="shared" si="365"/>
        <v>800581.46289892145</v>
      </c>
      <c r="AB579" s="106">
        <f t="shared" si="366"/>
        <v>301450</v>
      </c>
      <c r="AC579" s="107" t="str">
        <f t="shared" si="367"/>
        <v>0</v>
      </c>
      <c r="AD579" s="108">
        <f t="shared" si="368"/>
        <v>0</v>
      </c>
      <c r="AE579" s="106">
        <f t="shared" si="369"/>
        <v>301450</v>
      </c>
      <c r="AF579" s="109">
        <f t="shared" si="370"/>
        <v>499131.46289892145</v>
      </c>
      <c r="AG579" s="101">
        <f t="shared" si="371"/>
        <v>12</v>
      </c>
      <c r="AH579" s="70" t="str">
        <f t="shared" si="372"/>
        <v xml:space="preserve"> </v>
      </c>
      <c r="AI579" s="69">
        <f t="shared" si="373"/>
        <v>12</v>
      </c>
      <c r="AJ579" s="105">
        <f t="shared" si="374"/>
        <v>510660</v>
      </c>
      <c r="AK579" s="110">
        <f t="shared" si="375"/>
        <v>10</v>
      </c>
      <c r="AL579" s="111">
        <f t="shared" si="376"/>
        <v>12</v>
      </c>
      <c r="AM579" s="62">
        <f t="shared" si="377"/>
        <v>812110</v>
      </c>
      <c r="AN579" s="62">
        <f t="shared" si="378"/>
        <v>2659.9</v>
      </c>
      <c r="AO579" s="62">
        <f t="shared" si="389"/>
        <v>809450.1</v>
      </c>
      <c r="AP579" s="60">
        <f t="shared" si="379"/>
        <v>12</v>
      </c>
      <c r="AQ579" s="62">
        <f t="shared" si="380"/>
        <v>148920</v>
      </c>
      <c r="AR579" s="60">
        <f t="shared" si="381"/>
        <v>10</v>
      </c>
      <c r="AS579" s="62">
        <f t="shared" si="382"/>
        <v>301450</v>
      </c>
      <c r="AT579" s="112">
        <f t="shared" si="383"/>
        <v>12</v>
      </c>
      <c r="AU579" s="62">
        <f t="shared" si="384"/>
        <v>359080.1</v>
      </c>
      <c r="AV579" s="113">
        <f t="shared" si="385"/>
        <v>22</v>
      </c>
      <c r="AW579" s="62">
        <f t="shared" si="386"/>
        <v>1168070.1000000001</v>
      </c>
    </row>
    <row r="580" spans="2:49" s="114" customFormat="1" hidden="1" x14ac:dyDescent="0.25">
      <c r="B580" s="60" t="s">
        <v>1130</v>
      </c>
      <c r="C580" s="2" t="str">
        <f t="shared" si="387"/>
        <v>08</v>
      </c>
      <c r="D580" s="60" t="s">
        <v>1131</v>
      </c>
      <c r="E580" s="43">
        <v>106</v>
      </c>
      <c r="F580" s="60">
        <v>0</v>
      </c>
      <c r="G580" s="60">
        <v>5886.31</v>
      </c>
      <c r="H580" s="43">
        <f t="shared" si="347"/>
        <v>106</v>
      </c>
      <c r="I580" s="44">
        <f t="shared" si="348"/>
        <v>1.2601989925541262E-4</v>
      </c>
      <c r="J580" s="44">
        <f t="shared" si="349"/>
        <v>1.1111972961255263</v>
      </c>
      <c r="K580" s="45">
        <f t="shared" si="350"/>
        <v>0</v>
      </c>
      <c r="L580" s="44">
        <f t="shared" si="351"/>
        <v>1.4003297131062574E-4</v>
      </c>
      <c r="M580" s="44">
        <f t="shared" si="352"/>
        <v>1.4591601138816228E-4</v>
      </c>
      <c r="N580" s="62">
        <f t="shared" si="353"/>
        <v>248561.18758199259</v>
      </c>
      <c r="O580" s="101">
        <f t="shared" si="354"/>
        <v>248561.18758199259</v>
      </c>
      <c r="P580" s="102">
        <f t="shared" si="388"/>
        <v>1.5112348934430081E-4</v>
      </c>
      <c r="Q580" s="101">
        <f t="shared" si="355"/>
        <v>257431.88581977246</v>
      </c>
      <c r="R580" s="101">
        <f t="shared" si="356"/>
        <v>7.1784029284415949</v>
      </c>
      <c r="S580" s="101">
        <f t="shared" si="357"/>
        <v>7</v>
      </c>
      <c r="T580" s="101">
        <f t="shared" si="358"/>
        <v>10</v>
      </c>
      <c r="U580" s="101">
        <f t="shared" si="359"/>
        <v>358620</v>
      </c>
      <c r="V580" s="103" t="str">
        <f t="shared" si="360"/>
        <v>N/D</v>
      </c>
      <c r="W580" s="104" t="str">
        <f t="shared" si="361"/>
        <v xml:space="preserve"> </v>
      </c>
      <c r="X580" s="70" t="str">
        <f t="shared" si="362"/>
        <v xml:space="preserve"> </v>
      </c>
      <c r="Y580" s="69">
        <f t="shared" si="363"/>
        <v>10</v>
      </c>
      <c r="Z580" s="105">
        <f t="shared" si="364"/>
        <v>358620</v>
      </c>
      <c r="AA580" s="62">
        <f t="shared" si="365"/>
        <v>549129.02613133274</v>
      </c>
      <c r="AB580" s="106">
        <f t="shared" si="366"/>
        <v>301450</v>
      </c>
      <c r="AC580" s="107" t="str">
        <f t="shared" si="367"/>
        <v>0</v>
      </c>
      <c r="AD580" s="108">
        <f t="shared" si="368"/>
        <v>0</v>
      </c>
      <c r="AE580" s="106">
        <f t="shared" si="369"/>
        <v>301450</v>
      </c>
      <c r="AF580" s="109">
        <f t="shared" si="370"/>
        <v>247679.02613133274</v>
      </c>
      <c r="AG580" s="101">
        <f t="shared" si="371"/>
        <v>6</v>
      </c>
      <c r="AH580" s="70" t="str">
        <f t="shared" si="372"/>
        <v xml:space="preserve"> </v>
      </c>
      <c r="AI580" s="69">
        <f t="shared" si="373"/>
        <v>6</v>
      </c>
      <c r="AJ580" s="105">
        <f t="shared" si="374"/>
        <v>255330</v>
      </c>
      <c r="AK580" s="110">
        <f t="shared" si="375"/>
        <v>10</v>
      </c>
      <c r="AL580" s="111">
        <f t="shared" si="376"/>
        <v>6</v>
      </c>
      <c r="AM580" s="62">
        <f t="shared" si="377"/>
        <v>556780</v>
      </c>
      <c r="AN580" s="62">
        <f t="shared" si="378"/>
        <v>1823.6</v>
      </c>
      <c r="AO580" s="62">
        <f t="shared" si="389"/>
        <v>554956.4</v>
      </c>
      <c r="AP580" s="60">
        <f t="shared" si="379"/>
        <v>6</v>
      </c>
      <c r="AQ580" s="62">
        <f t="shared" si="380"/>
        <v>74460</v>
      </c>
      <c r="AR580" s="60">
        <f t="shared" si="381"/>
        <v>10</v>
      </c>
      <c r="AS580" s="62">
        <f t="shared" si="382"/>
        <v>301450</v>
      </c>
      <c r="AT580" s="112">
        <f t="shared" si="383"/>
        <v>6</v>
      </c>
      <c r="AU580" s="62">
        <f t="shared" si="384"/>
        <v>179046.40000000002</v>
      </c>
      <c r="AV580" s="113">
        <f t="shared" si="385"/>
        <v>16</v>
      </c>
      <c r="AW580" s="62">
        <f t="shared" si="386"/>
        <v>913576.4</v>
      </c>
    </row>
    <row r="581" spans="2:49" s="114" customFormat="1" hidden="1" x14ac:dyDescent="0.25">
      <c r="B581" s="60" t="s">
        <v>1132</v>
      </c>
      <c r="C581" s="2" t="str">
        <f t="shared" si="387"/>
        <v>08</v>
      </c>
      <c r="D581" s="60" t="s">
        <v>1133</v>
      </c>
      <c r="E581" s="43">
        <v>110</v>
      </c>
      <c r="F581" s="60">
        <v>0</v>
      </c>
      <c r="G581" s="60">
        <v>6129.39</v>
      </c>
      <c r="H581" s="43">
        <f t="shared" si="347"/>
        <v>110</v>
      </c>
      <c r="I581" s="44">
        <f t="shared" si="348"/>
        <v>1.3077536715184329E-4</v>
      </c>
      <c r="J581" s="44">
        <f t="shared" si="349"/>
        <v>1.0671293156670807</v>
      </c>
      <c r="K581" s="45">
        <f t="shared" si="350"/>
        <v>0</v>
      </c>
      <c r="L581" s="44">
        <f t="shared" si="351"/>
        <v>1.3955422805485775E-4</v>
      </c>
      <c r="M581" s="44">
        <f t="shared" si="352"/>
        <v>1.454171552565896E-4</v>
      </c>
      <c r="N581" s="62">
        <f t="shared" si="353"/>
        <v>247711.40919703926</v>
      </c>
      <c r="O581" s="101">
        <f t="shared" si="354"/>
        <v>247711.40919703926</v>
      </c>
      <c r="P581" s="102">
        <f t="shared" si="388"/>
        <v>1.50606829941629E-4</v>
      </c>
      <c r="Q581" s="101">
        <f t="shared" si="355"/>
        <v>256551.78038458561</v>
      </c>
      <c r="R581" s="101">
        <f t="shared" si="356"/>
        <v>7.1538614796884055</v>
      </c>
      <c r="S581" s="101">
        <f t="shared" si="357"/>
        <v>7</v>
      </c>
      <c r="T581" s="101">
        <f t="shared" si="358"/>
        <v>10</v>
      </c>
      <c r="U581" s="101">
        <f t="shared" si="359"/>
        <v>358620</v>
      </c>
      <c r="V581" s="103" t="str">
        <f t="shared" si="360"/>
        <v>N/D</v>
      </c>
      <c r="W581" s="104" t="str">
        <f t="shared" si="361"/>
        <v xml:space="preserve"> </v>
      </c>
      <c r="X581" s="70" t="str">
        <f t="shared" si="362"/>
        <v xml:space="preserve"> </v>
      </c>
      <c r="Y581" s="69">
        <f t="shared" si="363"/>
        <v>10</v>
      </c>
      <c r="Z581" s="105">
        <f t="shared" si="364"/>
        <v>358620</v>
      </c>
      <c r="AA581" s="62">
        <f t="shared" si="365"/>
        <v>547251.66956775845</v>
      </c>
      <c r="AB581" s="106">
        <f t="shared" si="366"/>
        <v>301450</v>
      </c>
      <c r="AC581" s="107" t="str">
        <f t="shared" si="367"/>
        <v>0</v>
      </c>
      <c r="AD581" s="108">
        <f t="shared" si="368"/>
        <v>0</v>
      </c>
      <c r="AE581" s="106">
        <f t="shared" si="369"/>
        <v>301450</v>
      </c>
      <c r="AF581" s="109">
        <f t="shared" si="370"/>
        <v>245801.66956775845</v>
      </c>
      <c r="AG581" s="101">
        <f t="shared" si="371"/>
        <v>6</v>
      </c>
      <c r="AH581" s="70" t="str">
        <f t="shared" si="372"/>
        <v xml:space="preserve"> </v>
      </c>
      <c r="AI581" s="69">
        <f t="shared" si="373"/>
        <v>6</v>
      </c>
      <c r="AJ581" s="105">
        <f t="shared" si="374"/>
        <v>255330</v>
      </c>
      <c r="AK581" s="110">
        <f t="shared" si="375"/>
        <v>10</v>
      </c>
      <c r="AL581" s="111">
        <f t="shared" si="376"/>
        <v>6</v>
      </c>
      <c r="AM581" s="62">
        <f t="shared" si="377"/>
        <v>556780</v>
      </c>
      <c r="AN581" s="62">
        <f t="shared" si="378"/>
        <v>1823.6</v>
      </c>
      <c r="AO581" s="62">
        <f t="shared" si="389"/>
        <v>554956.4</v>
      </c>
      <c r="AP581" s="60">
        <f t="shared" si="379"/>
        <v>6</v>
      </c>
      <c r="AQ581" s="62">
        <f t="shared" si="380"/>
        <v>74460</v>
      </c>
      <c r="AR581" s="60">
        <f t="shared" si="381"/>
        <v>10</v>
      </c>
      <c r="AS581" s="62">
        <f t="shared" si="382"/>
        <v>301450</v>
      </c>
      <c r="AT581" s="112">
        <f t="shared" si="383"/>
        <v>6</v>
      </c>
      <c r="AU581" s="62">
        <f t="shared" si="384"/>
        <v>179046.40000000002</v>
      </c>
      <c r="AV581" s="113">
        <f t="shared" si="385"/>
        <v>16</v>
      </c>
      <c r="AW581" s="62">
        <f t="shared" si="386"/>
        <v>913576.4</v>
      </c>
    </row>
    <row r="582" spans="2:49" s="114" customFormat="1" hidden="1" x14ac:dyDescent="0.25">
      <c r="B582" s="60" t="s">
        <v>1134</v>
      </c>
      <c r="C582" s="2" t="str">
        <f t="shared" si="387"/>
        <v>08</v>
      </c>
      <c r="D582" s="60" t="s">
        <v>1135</v>
      </c>
      <c r="E582" s="43">
        <v>133</v>
      </c>
      <c r="F582" s="60">
        <v>0</v>
      </c>
      <c r="G582" s="60">
        <v>6007.09</v>
      </c>
      <c r="H582" s="43">
        <f t="shared" si="347"/>
        <v>133</v>
      </c>
      <c r="I582" s="44">
        <f t="shared" si="348"/>
        <v>1.581193075563196E-4</v>
      </c>
      <c r="J582" s="44">
        <f t="shared" si="349"/>
        <v>1.0888552953521002</v>
      </c>
      <c r="K582" s="45">
        <f t="shared" si="350"/>
        <v>0</v>
      </c>
      <c r="L582" s="44">
        <f t="shared" si="351"/>
        <v>1.7216904533010595E-4</v>
      </c>
      <c r="M582" s="44">
        <f t="shared" si="352"/>
        <v>1.7940218038614515E-4</v>
      </c>
      <c r="N582" s="62">
        <f t="shared" si="353"/>
        <v>305603.33021271677</v>
      </c>
      <c r="O582" s="101">
        <f t="shared" si="354"/>
        <v>305603.33021271677</v>
      </c>
      <c r="P582" s="102">
        <f t="shared" si="388"/>
        <v>1.8580471901611645E-4</v>
      </c>
      <c r="Q582" s="101">
        <f t="shared" si="355"/>
        <v>316509.75912524905</v>
      </c>
      <c r="R582" s="101">
        <f t="shared" si="356"/>
        <v>8.8257698713191974</v>
      </c>
      <c r="S582" s="101">
        <f t="shared" si="357"/>
        <v>9</v>
      </c>
      <c r="T582" s="101">
        <f t="shared" si="358"/>
        <v>10</v>
      </c>
      <c r="U582" s="101">
        <f t="shared" si="359"/>
        <v>358620</v>
      </c>
      <c r="V582" s="103" t="str">
        <f t="shared" si="360"/>
        <v>N/D</v>
      </c>
      <c r="W582" s="104" t="str">
        <f t="shared" si="361"/>
        <v xml:space="preserve"> </v>
      </c>
      <c r="X582" s="70" t="str">
        <f t="shared" si="362"/>
        <v xml:space="preserve"> </v>
      </c>
      <c r="Y582" s="69">
        <f t="shared" si="363"/>
        <v>10</v>
      </c>
      <c r="Z582" s="105">
        <f t="shared" si="364"/>
        <v>358620</v>
      </c>
      <c r="AA582" s="62">
        <f t="shared" si="365"/>
        <v>675148.28334509814</v>
      </c>
      <c r="AB582" s="106">
        <f t="shared" si="366"/>
        <v>301450</v>
      </c>
      <c r="AC582" s="107" t="str">
        <f t="shared" si="367"/>
        <v>0</v>
      </c>
      <c r="AD582" s="108">
        <f t="shared" si="368"/>
        <v>0</v>
      </c>
      <c r="AE582" s="106">
        <f t="shared" si="369"/>
        <v>301450</v>
      </c>
      <c r="AF582" s="109">
        <f t="shared" si="370"/>
        <v>373698.28334509814</v>
      </c>
      <c r="AG582" s="101">
        <f t="shared" si="371"/>
        <v>9</v>
      </c>
      <c r="AH582" s="70" t="str">
        <f t="shared" si="372"/>
        <v xml:space="preserve"> </v>
      </c>
      <c r="AI582" s="69">
        <f t="shared" si="373"/>
        <v>9</v>
      </c>
      <c r="AJ582" s="105">
        <f t="shared" si="374"/>
        <v>382995</v>
      </c>
      <c r="AK582" s="110">
        <f t="shared" si="375"/>
        <v>10</v>
      </c>
      <c r="AL582" s="111">
        <f t="shared" si="376"/>
        <v>9</v>
      </c>
      <c r="AM582" s="62">
        <f t="shared" si="377"/>
        <v>684445</v>
      </c>
      <c r="AN582" s="62">
        <f t="shared" si="378"/>
        <v>2241.8000000000002</v>
      </c>
      <c r="AO582" s="62">
        <f t="shared" si="389"/>
        <v>682203.2</v>
      </c>
      <c r="AP582" s="60">
        <f t="shared" si="379"/>
        <v>9</v>
      </c>
      <c r="AQ582" s="62">
        <f t="shared" si="380"/>
        <v>111690</v>
      </c>
      <c r="AR582" s="60">
        <f t="shared" si="381"/>
        <v>10</v>
      </c>
      <c r="AS582" s="62">
        <f t="shared" si="382"/>
        <v>301450</v>
      </c>
      <c r="AT582" s="112">
        <f t="shared" si="383"/>
        <v>9</v>
      </c>
      <c r="AU582" s="62">
        <f t="shared" si="384"/>
        <v>269063.19999999995</v>
      </c>
      <c r="AV582" s="113">
        <f t="shared" si="385"/>
        <v>19</v>
      </c>
      <c r="AW582" s="62">
        <f t="shared" si="386"/>
        <v>1040823.2</v>
      </c>
    </row>
    <row r="583" spans="2:49" s="114" customFormat="1" hidden="1" x14ac:dyDescent="0.25">
      <c r="B583" s="60" t="s">
        <v>1136</v>
      </c>
      <c r="C583" s="2" t="str">
        <f t="shared" si="387"/>
        <v>08</v>
      </c>
      <c r="D583" s="60" t="s">
        <v>1137</v>
      </c>
      <c r="E583" s="43">
        <v>100</v>
      </c>
      <c r="F583" s="60">
        <v>20</v>
      </c>
      <c r="G583" s="60">
        <v>6624.45</v>
      </c>
      <c r="H583" s="43">
        <f t="shared" si="347"/>
        <v>80</v>
      </c>
      <c r="I583" s="44">
        <f t="shared" si="348"/>
        <v>9.5109357928613289E-5</v>
      </c>
      <c r="J583" s="44">
        <f t="shared" si="349"/>
        <v>0.98738034948662112</v>
      </c>
      <c r="K583" s="45">
        <f t="shared" si="350"/>
        <v>0.2</v>
      </c>
      <c r="L583" s="44">
        <f t="shared" si="351"/>
        <v>9.3909111071002329E-5</v>
      </c>
      <c r="M583" s="44">
        <f t="shared" si="352"/>
        <v>9.7854403803890419E-5</v>
      </c>
      <c r="N583" s="62">
        <f t="shared" si="353"/>
        <v>166690.45835497728</v>
      </c>
      <c r="O583" s="101">
        <f t="shared" si="354"/>
        <v>0</v>
      </c>
      <c r="P583" s="102">
        <f t="shared" si="388"/>
        <v>0</v>
      </c>
      <c r="Q583" s="101">
        <f t="shared" si="355"/>
        <v>0</v>
      </c>
      <c r="R583" s="101">
        <f t="shared" si="356"/>
        <v>0</v>
      </c>
      <c r="S583" s="101">
        <f t="shared" si="357"/>
        <v>0</v>
      </c>
      <c r="T583" s="101">
        <f t="shared" si="358"/>
        <v>0</v>
      </c>
      <c r="U583" s="101">
        <f t="shared" si="359"/>
        <v>0</v>
      </c>
      <c r="V583" s="103">
        <f t="shared" si="360"/>
        <v>0</v>
      </c>
      <c r="W583" s="104" t="str">
        <f t="shared" si="361"/>
        <v xml:space="preserve"> </v>
      </c>
      <c r="X583" s="70" t="str">
        <f t="shared" si="362"/>
        <v xml:space="preserve"> </v>
      </c>
      <c r="Y583" s="69">
        <f t="shared" si="363"/>
        <v>0</v>
      </c>
      <c r="Z583" s="105">
        <f t="shared" si="364"/>
        <v>0</v>
      </c>
      <c r="AA583" s="62">
        <f t="shared" si="365"/>
        <v>368257.69120394043</v>
      </c>
      <c r="AB583" s="106">
        <f t="shared" si="366"/>
        <v>0</v>
      </c>
      <c r="AC583" s="107">
        <f t="shared" si="367"/>
        <v>425550</v>
      </c>
      <c r="AD583" s="108">
        <f t="shared" si="368"/>
        <v>10</v>
      </c>
      <c r="AE583" s="106">
        <f t="shared" si="369"/>
        <v>425550</v>
      </c>
      <c r="AF583" s="109">
        <f t="shared" si="370"/>
        <v>0</v>
      </c>
      <c r="AG583" s="101">
        <f t="shared" si="371"/>
        <v>0</v>
      </c>
      <c r="AH583" s="70" t="str">
        <f t="shared" si="372"/>
        <v xml:space="preserve"> </v>
      </c>
      <c r="AI583" s="69">
        <f t="shared" si="373"/>
        <v>10</v>
      </c>
      <c r="AJ583" s="105">
        <f t="shared" si="374"/>
        <v>425550</v>
      </c>
      <c r="AK583" s="110">
        <f t="shared" si="375"/>
        <v>0</v>
      </c>
      <c r="AL583" s="111">
        <f t="shared" si="376"/>
        <v>10</v>
      </c>
      <c r="AM583" s="62">
        <f t="shared" si="377"/>
        <v>425550</v>
      </c>
      <c r="AN583" s="62">
        <f t="shared" si="378"/>
        <v>1393.8</v>
      </c>
      <c r="AO583" s="62">
        <f t="shared" si="389"/>
        <v>424156.2</v>
      </c>
      <c r="AP583" s="60">
        <f t="shared" si="379"/>
        <v>10</v>
      </c>
      <c r="AQ583" s="62">
        <f t="shared" si="380"/>
        <v>124100</v>
      </c>
      <c r="AR583" s="60">
        <f t="shared" si="381"/>
        <v>0</v>
      </c>
      <c r="AS583" s="62">
        <f t="shared" si="382"/>
        <v>0</v>
      </c>
      <c r="AT583" s="112">
        <f t="shared" si="383"/>
        <v>10</v>
      </c>
      <c r="AU583" s="62">
        <f t="shared" si="384"/>
        <v>300056.2</v>
      </c>
      <c r="AV583" s="113">
        <f t="shared" si="385"/>
        <v>10</v>
      </c>
      <c r="AW583" s="62">
        <f t="shared" si="386"/>
        <v>424156.2</v>
      </c>
    </row>
    <row r="584" spans="2:49" s="114" customFormat="1" hidden="1" x14ac:dyDescent="0.25">
      <c r="B584" s="60" t="s">
        <v>1138</v>
      </c>
      <c r="C584" s="2" t="str">
        <f t="shared" si="387"/>
        <v>08</v>
      </c>
      <c r="D584" s="60" t="s">
        <v>1139</v>
      </c>
      <c r="E584" s="43">
        <v>873</v>
      </c>
      <c r="F584" s="60">
        <v>115</v>
      </c>
      <c r="G584" s="60">
        <v>5894.45</v>
      </c>
      <c r="H584" s="43">
        <f t="shared" si="347"/>
        <v>758</v>
      </c>
      <c r="I584" s="44">
        <f t="shared" si="348"/>
        <v>9.01161166373611E-4</v>
      </c>
      <c r="J584" s="44">
        <f t="shared" si="349"/>
        <v>1.1096627770456358</v>
      </c>
      <c r="K584" s="45">
        <f t="shared" si="350"/>
        <v>0.13172966781214204</v>
      </c>
      <c r="L584" s="44">
        <f t="shared" si="351"/>
        <v>9.9998500244382542E-4</v>
      </c>
      <c r="M584" s="44">
        <f t="shared" si="352"/>
        <v>1.0419961930316674E-3</v>
      </c>
      <c r="N584" s="62">
        <f t="shared" si="353"/>
        <v>1774992.3996132358</v>
      </c>
      <c r="O584" s="101">
        <f t="shared" si="354"/>
        <v>1774992.3996132358</v>
      </c>
      <c r="P584" s="102">
        <f t="shared" si="388"/>
        <v>1.0791831484176537E-3</v>
      </c>
      <c r="Q584" s="101">
        <f t="shared" si="355"/>
        <v>1838338.6609684117</v>
      </c>
      <c r="R584" s="101">
        <f t="shared" si="356"/>
        <v>51.261465087513571</v>
      </c>
      <c r="S584" s="101">
        <f t="shared" si="357"/>
        <v>51</v>
      </c>
      <c r="T584" s="101">
        <f t="shared" si="358"/>
        <v>51</v>
      </c>
      <c r="U584" s="101">
        <f t="shared" si="359"/>
        <v>1828962</v>
      </c>
      <c r="V584" s="103" t="str">
        <f t="shared" si="360"/>
        <v>N/D</v>
      </c>
      <c r="W584" s="104" t="str">
        <f t="shared" si="361"/>
        <v xml:space="preserve"> </v>
      </c>
      <c r="X584" s="70" t="str">
        <f t="shared" si="362"/>
        <v xml:space="preserve"> </v>
      </c>
      <c r="Y584" s="69">
        <f t="shared" si="363"/>
        <v>51</v>
      </c>
      <c r="Z584" s="105">
        <f t="shared" si="364"/>
        <v>1828962</v>
      </c>
      <c r="AA584" s="62">
        <f t="shared" si="365"/>
        <v>3921367.8421479641</v>
      </c>
      <c r="AB584" s="106">
        <f t="shared" si="366"/>
        <v>1537395</v>
      </c>
      <c r="AC584" s="107" t="str">
        <f t="shared" si="367"/>
        <v>0</v>
      </c>
      <c r="AD584" s="108">
        <f t="shared" si="368"/>
        <v>0</v>
      </c>
      <c r="AE584" s="106">
        <f t="shared" si="369"/>
        <v>1537395</v>
      </c>
      <c r="AF584" s="109">
        <f t="shared" si="370"/>
        <v>2383972.8421479641</v>
      </c>
      <c r="AG584" s="101">
        <f t="shared" si="371"/>
        <v>56</v>
      </c>
      <c r="AH584" s="70" t="str">
        <f t="shared" si="372"/>
        <v xml:space="preserve"> </v>
      </c>
      <c r="AI584" s="69">
        <f t="shared" si="373"/>
        <v>56</v>
      </c>
      <c r="AJ584" s="105">
        <f t="shared" si="374"/>
        <v>2383080</v>
      </c>
      <c r="AK584" s="110">
        <f t="shared" si="375"/>
        <v>51</v>
      </c>
      <c r="AL584" s="111">
        <f t="shared" si="376"/>
        <v>56</v>
      </c>
      <c r="AM584" s="62">
        <f t="shared" si="377"/>
        <v>3920475</v>
      </c>
      <c r="AN584" s="62">
        <f t="shared" si="378"/>
        <v>12840.8</v>
      </c>
      <c r="AO584" s="62">
        <f t="shared" si="389"/>
        <v>3907634.2</v>
      </c>
      <c r="AP584" s="60">
        <f t="shared" si="379"/>
        <v>56</v>
      </c>
      <c r="AQ584" s="62">
        <f t="shared" si="380"/>
        <v>694960</v>
      </c>
      <c r="AR584" s="60">
        <f t="shared" si="381"/>
        <v>51</v>
      </c>
      <c r="AS584" s="62">
        <f t="shared" si="382"/>
        <v>1537395</v>
      </c>
      <c r="AT584" s="112">
        <f t="shared" si="383"/>
        <v>56</v>
      </c>
      <c r="AU584" s="62">
        <f t="shared" si="384"/>
        <v>1675279.2000000002</v>
      </c>
      <c r="AV584" s="113">
        <f t="shared" si="385"/>
        <v>107</v>
      </c>
      <c r="AW584" s="62">
        <f t="shared" si="386"/>
        <v>5736596.2000000002</v>
      </c>
    </row>
    <row r="585" spans="2:49" s="114" customFormat="1" hidden="1" x14ac:dyDescent="0.25">
      <c r="B585" s="60" t="s">
        <v>1140</v>
      </c>
      <c r="C585" s="2" t="str">
        <f t="shared" si="387"/>
        <v>08</v>
      </c>
      <c r="D585" s="60" t="s">
        <v>1141</v>
      </c>
      <c r="E585" s="43">
        <v>247</v>
      </c>
      <c r="F585" s="60">
        <v>20</v>
      </c>
      <c r="G585" s="60">
        <v>7643.75</v>
      </c>
      <c r="H585" s="43">
        <f t="shared" si="347"/>
        <v>227</v>
      </c>
      <c r="I585" s="44">
        <f t="shared" si="348"/>
        <v>2.6987280312244024E-4</v>
      </c>
      <c r="J585" s="44">
        <f t="shared" si="349"/>
        <v>0.85571241290683875</v>
      </c>
      <c r="K585" s="45">
        <f t="shared" si="350"/>
        <v>8.0971659919028341E-2</v>
      </c>
      <c r="L585" s="44">
        <f t="shared" si="351"/>
        <v>2.3093350753783558E-4</v>
      </c>
      <c r="M585" s="44">
        <f t="shared" si="352"/>
        <v>2.4063544464147314E-4</v>
      </c>
      <c r="N585" s="62">
        <f t="shared" si="353"/>
        <v>409911.36836445774</v>
      </c>
      <c r="O585" s="101">
        <f t="shared" si="354"/>
        <v>409911.36836445774</v>
      </c>
      <c r="P585" s="102">
        <f t="shared" si="388"/>
        <v>2.4922328748006739E-4</v>
      </c>
      <c r="Q585" s="101">
        <f t="shared" si="355"/>
        <v>424540.36208777211</v>
      </c>
      <c r="R585" s="101">
        <f t="shared" si="356"/>
        <v>11.838167477769565</v>
      </c>
      <c r="S585" s="101">
        <f t="shared" si="357"/>
        <v>12</v>
      </c>
      <c r="T585" s="101">
        <f t="shared" si="358"/>
        <v>12</v>
      </c>
      <c r="U585" s="101">
        <f t="shared" si="359"/>
        <v>430344</v>
      </c>
      <c r="V585" s="103" t="str">
        <f t="shared" si="360"/>
        <v>N/D</v>
      </c>
      <c r="W585" s="104" t="str">
        <f t="shared" si="361"/>
        <v xml:space="preserve"> </v>
      </c>
      <c r="X585" s="70" t="str">
        <f t="shared" si="362"/>
        <v xml:space="preserve"> </v>
      </c>
      <c r="Y585" s="69">
        <f t="shared" si="363"/>
        <v>12</v>
      </c>
      <c r="Z585" s="105">
        <f t="shared" si="364"/>
        <v>430344</v>
      </c>
      <c r="AA585" s="62">
        <f t="shared" si="365"/>
        <v>905588.81175237824</v>
      </c>
      <c r="AB585" s="106">
        <f t="shared" si="366"/>
        <v>361740</v>
      </c>
      <c r="AC585" s="107" t="str">
        <f t="shared" si="367"/>
        <v>0</v>
      </c>
      <c r="AD585" s="108">
        <f t="shared" si="368"/>
        <v>0</v>
      </c>
      <c r="AE585" s="106">
        <f t="shared" si="369"/>
        <v>361740</v>
      </c>
      <c r="AF585" s="109">
        <f t="shared" si="370"/>
        <v>543848.81175237824</v>
      </c>
      <c r="AG585" s="101">
        <f t="shared" si="371"/>
        <v>13</v>
      </c>
      <c r="AH585" s="70" t="str">
        <f t="shared" si="372"/>
        <v xml:space="preserve"> </v>
      </c>
      <c r="AI585" s="69">
        <f t="shared" si="373"/>
        <v>13</v>
      </c>
      <c r="AJ585" s="105">
        <f t="shared" si="374"/>
        <v>553215</v>
      </c>
      <c r="AK585" s="110">
        <f t="shared" si="375"/>
        <v>12</v>
      </c>
      <c r="AL585" s="111">
        <f t="shared" si="376"/>
        <v>13</v>
      </c>
      <c r="AM585" s="62">
        <f t="shared" si="377"/>
        <v>914955</v>
      </c>
      <c r="AN585" s="62">
        <f t="shared" si="378"/>
        <v>2996.8</v>
      </c>
      <c r="AO585" s="62">
        <f t="shared" si="389"/>
        <v>911958.2</v>
      </c>
      <c r="AP585" s="60">
        <f t="shared" si="379"/>
        <v>13</v>
      </c>
      <c r="AQ585" s="62">
        <f t="shared" si="380"/>
        <v>161330</v>
      </c>
      <c r="AR585" s="60">
        <f t="shared" si="381"/>
        <v>12</v>
      </c>
      <c r="AS585" s="62">
        <f t="shared" si="382"/>
        <v>361740</v>
      </c>
      <c r="AT585" s="112">
        <f t="shared" si="383"/>
        <v>13</v>
      </c>
      <c r="AU585" s="62">
        <f t="shared" si="384"/>
        <v>388888.19999999995</v>
      </c>
      <c r="AV585" s="113">
        <f t="shared" si="385"/>
        <v>25</v>
      </c>
      <c r="AW585" s="62">
        <f t="shared" si="386"/>
        <v>1342302.2</v>
      </c>
    </row>
    <row r="586" spans="2:49" s="114" customFormat="1" hidden="1" x14ac:dyDescent="0.25">
      <c r="B586" s="60" t="s">
        <v>1142</v>
      </c>
      <c r="C586" s="2" t="str">
        <f t="shared" si="387"/>
        <v>08</v>
      </c>
      <c r="D586" s="60" t="s">
        <v>1143</v>
      </c>
      <c r="E586" s="43">
        <v>196</v>
      </c>
      <c r="F586" s="60">
        <v>20</v>
      </c>
      <c r="G586" s="60">
        <v>6788.26</v>
      </c>
      <c r="H586" s="43">
        <f t="shared" si="347"/>
        <v>176</v>
      </c>
      <c r="I586" s="44">
        <f t="shared" si="348"/>
        <v>2.0924058744294923E-4</v>
      </c>
      <c r="J586" s="44">
        <f t="shared" si="349"/>
        <v>0.96355351093750796</v>
      </c>
      <c r="K586" s="45">
        <f t="shared" si="350"/>
        <v>0.10204081632653061</v>
      </c>
      <c r="L586" s="44">
        <f t="shared" si="351"/>
        <v>2.0161450266128038E-4</v>
      </c>
      <c r="M586" s="44">
        <f t="shared" si="352"/>
        <v>2.1008469499004168E-4</v>
      </c>
      <c r="N586" s="62">
        <f t="shared" si="353"/>
        <v>357869.57704466011</v>
      </c>
      <c r="O586" s="101">
        <f t="shared" si="354"/>
        <v>357869.57704466011</v>
      </c>
      <c r="P586" s="102">
        <f t="shared" si="388"/>
        <v>2.1758223695048125E-4</v>
      </c>
      <c r="Q586" s="101">
        <f t="shared" si="355"/>
        <v>370641.29356777138</v>
      </c>
      <c r="R586" s="101">
        <f t="shared" si="356"/>
        <v>10.335209792197071</v>
      </c>
      <c r="S586" s="101">
        <f t="shared" si="357"/>
        <v>10</v>
      </c>
      <c r="T586" s="101">
        <f t="shared" si="358"/>
        <v>10</v>
      </c>
      <c r="U586" s="101">
        <f t="shared" si="359"/>
        <v>358620</v>
      </c>
      <c r="V586" s="103" t="str">
        <f t="shared" si="360"/>
        <v>N/D</v>
      </c>
      <c r="W586" s="104" t="str">
        <f t="shared" si="361"/>
        <v xml:space="preserve"> </v>
      </c>
      <c r="X586" s="70" t="str">
        <f t="shared" si="362"/>
        <v xml:space="preserve"> </v>
      </c>
      <c r="Y586" s="69">
        <f t="shared" si="363"/>
        <v>10</v>
      </c>
      <c r="Z586" s="105">
        <f t="shared" si="364"/>
        <v>358620</v>
      </c>
      <c r="AA586" s="62">
        <f t="shared" si="365"/>
        <v>790616.48456173984</v>
      </c>
      <c r="AB586" s="106">
        <f t="shared" si="366"/>
        <v>301450</v>
      </c>
      <c r="AC586" s="107" t="str">
        <f t="shared" si="367"/>
        <v>0</v>
      </c>
      <c r="AD586" s="108">
        <f t="shared" si="368"/>
        <v>0</v>
      </c>
      <c r="AE586" s="106">
        <f t="shared" si="369"/>
        <v>301450</v>
      </c>
      <c r="AF586" s="109">
        <f t="shared" si="370"/>
        <v>489166.48456173984</v>
      </c>
      <c r="AG586" s="101">
        <f t="shared" si="371"/>
        <v>11</v>
      </c>
      <c r="AH586" s="70" t="str">
        <f t="shared" si="372"/>
        <v xml:space="preserve"> </v>
      </c>
      <c r="AI586" s="69">
        <f t="shared" si="373"/>
        <v>11</v>
      </c>
      <c r="AJ586" s="105">
        <f t="shared" si="374"/>
        <v>468105</v>
      </c>
      <c r="AK586" s="110">
        <f t="shared" si="375"/>
        <v>10</v>
      </c>
      <c r="AL586" s="111">
        <f t="shared" si="376"/>
        <v>11</v>
      </c>
      <c r="AM586" s="62">
        <f t="shared" si="377"/>
        <v>769555</v>
      </c>
      <c r="AN586" s="62">
        <f t="shared" si="378"/>
        <v>2520.5</v>
      </c>
      <c r="AO586" s="62">
        <f t="shared" si="389"/>
        <v>767034.5</v>
      </c>
      <c r="AP586" s="60">
        <f t="shared" si="379"/>
        <v>11</v>
      </c>
      <c r="AQ586" s="62">
        <f t="shared" si="380"/>
        <v>136510</v>
      </c>
      <c r="AR586" s="60">
        <f t="shared" si="381"/>
        <v>10</v>
      </c>
      <c r="AS586" s="62">
        <f t="shared" si="382"/>
        <v>301450</v>
      </c>
      <c r="AT586" s="112">
        <f t="shared" si="383"/>
        <v>11</v>
      </c>
      <c r="AU586" s="62">
        <f t="shared" si="384"/>
        <v>329074.5</v>
      </c>
      <c r="AV586" s="113">
        <f t="shared" si="385"/>
        <v>21</v>
      </c>
      <c r="AW586" s="62">
        <f t="shared" si="386"/>
        <v>1125654.5</v>
      </c>
    </row>
    <row r="587" spans="2:49" s="114" customFormat="1" hidden="1" x14ac:dyDescent="0.25">
      <c r="B587" s="60" t="s">
        <v>1144</v>
      </c>
      <c r="C587" s="2" t="str">
        <f t="shared" si="387"/>
        <v>08</v>
      </c>
      <c r="D587" s="60" t="s">
        <v>1145</v>
      </c>
      <c r="E587" s="43">
        <v>94</v>
      </c>
      <c r="F587" s="60">
        <v>0</v>
      </c>
      <c r="G587" s="60">
        <v>5768.47</v>
      </c>
      <c r="H587" s="43">
        <f t="shared" ref="H587:H650" si="390">E587-F587</f>
        <v>94</v>
      </c>
      <c r="I587" s="44">
        <f t="shared" ref="I587:I650" si="391">H587/$G$3</f>
        <v>1.1175349556612062E-4</v>
      </c>
      <c r="J587" s="44">
        <f t="shared" ref="J587:J650" si="392">1/(G587/$G$4)</f>
        <v>1.1338971609727793</v>
      </c>
      <c r="K587" s="45">
        <f t="shared" ref="K587:K650" si="393">F587/E587</f>
        <v>0</v>
      </c>
      <c r="L587" s="44">
        <f t="shared" ref="L587:L650" si="394">J587*I587</f>
        <v>1.2671697135120826E-4</v>
      </c>
      <c r="M587" s="44">
        <f t="shared" ref="M587:M650" si="395">L587/$G$5</f>
        <v>1.3204058202650814E-4</v>
      </c>
      <c r="N587" s="62">
        <f t="shared" ref="N587:N650" si="396">M587*$N$7</f>
        <v>224925.03437624098</v>
      </c>
      <c r="O587" s="101">
        <f t="shared" ref="O587:O650" si="397">IF(E587&lt;=$O$8,0,N587)</f>
        <v>0</v>
      </c>
      <c r="P587" s="102">
        <f t="shared" si="388"/>
        <v>0</v>
      </c>
      <c r="Q587" s="101">
        <f t="shared" ref="Q587:Q650" si="398">P587*$N$7</f>
        <v>0</v>
      </c>
      <c r="R587" s="101">
        <f t="shared" ref="R587:R650" si="399">Q587/$R$3</f>
        <v>0</v>
      </c>
      <c r="S587" s="101">
        <f t="shared" ref="S587:S650" si="400">ROUND(R587,0)</f>
        <v>0</v>
      </c>
      <c r="T587" s="101">
        <f t="shared" ref="T587:T650" si="401">IF(AND(Q587&gt;0,S587&lt;$T$8),$T$8,S587)</f>
        <v>0</v>
      </c>
      <c r="U587" s="101">
        <f t="shared" ref="U587:U650" si="402">T587*$R$3</f>
        <v>0</v>
      </c>
      <c r="V587" s="103" t="str">
        <f t="shared" ref="V587:V650" si="403">IF(K587&lt;$V$10,"N/D",T587/$T$2489)</f>
        <v>N/D</v>
      </c>
      <c r="W587" s="104" t="str">
        <f t="shared" ref="W587:W650" si="404">IF(AND(T587&gt;10,V587&lt;&gt;"N/D"),V587/$V$2489," ")</f>
        <v xml:space="preserve"> </v>
      </c>
      <c r="X587" s="70" t="str">
        <f t="shared" ref="X587:X650" si="405">IF(W587=" "," ",ROUND(W587/$W$2489*$X$2491,0))</f>
        <v xml:space="preserve"> </v>
      </c>
      <c r="Y587" s="69">
        <f t="shared" ref="Y587:Y650" si="406">IF(X587=" ",T587,T587-X587)</f>
        <v>0</v>
      </c>
      <c r="Z587" s="105">
        <f t="shared" ref="Z587:Z650" si="407">Y587*$R$3</f>
        <v>0</v>
      </c>
      <c r="AA587" s="62">
        <f t="shared" ref="AA587:AA650" si="408">$AA$7*M587</f>
        <v>496911.30896628293</v>
      </c>
      <c r="AB587" s="106">
        <f t="shared" ref="AB587:AB650" si="409">Y587*$AC$3</f>
        <v>0</v>
      </c>
      <c r="AC587" s="107">
        <f t="shared" ref="AC587:AC650" si="410">IF(Z587=0,$AC$8*$AC$5,"0")</f>
        <v>425550</v>
      </c>
      <c r="AD587" s="108">
        <f t="shared" ref="AD587:AD650" si="411">AC587/$AC$5</f>
        <v>10</v>
      </c>
      <c r="AE587" s="106">
        <f t="shared" ref="AE587:AE650" si="412">AB587+AC587</f>
        <v>425550</v>
      </c>
      <c r="AF587" s="109">
        <f t="shared" ref="AF587:AF650" si="413">IF(AA587&lt;AE587,0,AA587-AE587)</f>
        <v>71361.30896628293</v>
      </c>
      <c r="AG587" s="101">
        <f t="shared" ref="AG587:AG650" si="414">ROUND(AF587/$AC$5,0)</f>
        <v>2</v>
      </c>
      <c r="AH587" s="70" t="str">
        <f t="shared" ref="AH587:AH650" si="415">IF(W587=" "," ",ROUND(W587/$W$2489*$AH$2491,0))</f>
        <v xml:space="preserve"> </v>
      </c>
      <c r="AI587" s="69">
        <f t="shared" ref="AI587:AI650" si="416">IF(AH587=" ",AD587+AG587,AD587+AG587-AH587)</f>
        <v>12</v>
      </c>
      <c r="AJ587" s="105">
        <f t="shared" ref="AJ587:AJ650" si="417">AI587*$AC$5</f>
        <v>510660</v>
      </c>
      <c r="AK587" s="110">
        <f t="shared" ref="AK587:AK650" si="418">Y587</f>
        <v>0</v>
      </c>
      <c r="AL587" s="111">
        <f t="shared" ref="AL587:AL650" si="419">AI587</f>
        <v>12</v>
      </c>
      <c r="AM587" s="62">
        <f t="shared" ref="AM587:AM650" si="420">AB587+AJ587</f>
        <v>510660</v>
      </c>
      <c r="AN587" s="62">
        <f t="shared" ref="AN587:AN650" si="421">ROUND(AM587/$AM$2489*(-$AM$2491),1)</f>
        <v>1672.6</v>
      </c>
      <c r="AO587" s="62">
        <f t="shared" si="389"/>
        <v>508987.4</v>
      </c>
      <c r="AP587" s="60">
        <f t="shared" ref="AP587:AP650" si="422">AL587</f>
        <v>12</v>
      </c>
      <c r="AQ587" s="62">
        <f t="shared" ref="AQ587:AQ650" si="423">AL587*$AC$4</f>
        <v>148920</v>
      </c>
      <c r="AR587" s="60">
        <f t="shared" ref="AR587:AR650" si="424">Y587</f>
        <v>0</v>
      </c>
      <c r="AS587" s="62">
        <f t="shared" ref="AS587:AS650" si="425">AB587</f>
        <v>0</v>
      </c>
      <c r="AT587" s="112">
        <f t="shared" ref="AT587:AT650" si="426">AL587</f>
        <v>12</v>
      </c>
      <c r="AU587" s="62">
        <f t="shared" ref="AU587:AU650" si="427">AO587-AQ587-AS587</f>
        <v>360067.4</v>
      </c>
      <c r="AV587" s="113">
        <f t="shared" ref="AV587:AV650" si="428">AK587+AL587</f>
        <v>12</v>
      </c>
      <c r="AW587" s="62">
        <f t="shared" ref="AW587:AW650" si="429">Z587+AO587</f>
        <v>508987.4</v>
      </c>
    </row>
    <row r="588" spans="2:49" s="114" customFormat="1" hidden="1" x14ac:dyDescent="0.25">
      <c r="B588" s="60" t="s">
        <v>1146</v>
      </c>
      <c r="C588" s="2" t="str">
        <f t="shared" ref="C588:C651" si="430">MID(B588,1,2)</f>
        <v>08</v>
      </c>
      <c r="D588" s="60" t="s">
        <v>1147</v>
      </c>
      <c r="E588" s="43">
        <v>245</v>
      </c>
      <c r="F588" s="60">
        <v>38</v>
      </c>
      <c r="G588" s="60">
        <v>6179.74</v>
      </c>
      <c r="H588" s="43">
        <f t="shared" si="390"/>
        <v>207</v>
      </c>
      <c r="I588" s="44">
        <f t="shared" si="391"/>
        <v>2.4609546364028691E-4</v>
      </c>
      <c r="J588" s="44">
        <f t="shared" si="392"/>
        <v>1.0584347814239188</v>
      </c>
      <c r="K588" s="45">
        <f t="shared" si="393"/>
        <v>0.15510204081632653</v>
      </c>
      <c r="L588" s="44">
        <f t="shared" si="394"/>
        <v>2.6047599826752504E-4</v>
      </c>
      <c r="M588" s="44">
        <f t="shared" si="395"/>
        <v>2.7141906919362138E-4</v>
      </c>
      <c r="N588" s="62">
        <f t="shared" si="396"/>
        <v>462349.85132439493</v>
      </c>
      <c r="O588" s="101">
        <f t="shared" si="397"/>
        <v>462349.85132439493</v>
      </c>
      <c r="P588" s="102">
        <f t="shared" si="388"/>
        <v>2.8110552379346311E-4</v>
      </c>
      <c r="Q588" s="101">
        <f t="shared" si="398"/>
        <v>478850.27945349773</v>
      </c>
      <c r="R588" s="101">
        <f t="shared" si="399"/>
        <v>13.352581547417817</v>
      </c>
      <c r="S588" s="101">
        <f t="shared" si="400"/>
        <v>13</v>
      </c>
      <c r="T588" s="101">
        <f t="shared" si="401"/>
        <v>13</v>
      </c>
      <c r="U588" s="101">
        <f t="shared" si="402"/>
        <v>466206</v>
      </c>
      <c r="V588" s="103" t="str">
        <f t="shared" si="403"/>
        <v>N/D</v>
      </c>
      <c r="W588" s="104" t="str">
        <f t="shared" si="404"/>
        <v xml:space="preserve"> </v>
      </c>
      <c r="X588" s="70" t="str">
        <f t="shared" si="405"/>
        <v xml:space="preserve"> </v>
      </c>
      <c r="Y588" s="69">
        <f t="shared" si="406"/>
        <v>13</v>
      </c>
      <c r="Z588" s="105">
        <f t="shared" si="407"/>
        <v>466206</v>
      </c>
      <c r="AA588" s="62">
        <f t="shared" si="408"/>
        <v>1021437.5223242814</v>
      </c>
      <c r="AB588" s="106">
        <f t="shared" si="409"/>
        <v>391885</v>
      </c>
      <c r="AC588" s="107" t="str">
        <f t="shared" si="410"/>
        <v>0</v>
      </c>
      <c r="AD588" s="108">
        <f t="shared" si="411"/>
        <v>0</v>
      </c>
      <c r="AE588" s="106">
        <f t="shared" si="412"/>
        <v>391885</v>
      </c>
      <c r="AF588" s="109">
        <f t="shared" si="413"/>
        <v>629552.5223242814</v>
      </c>
      <c r="AG588" s="101">
        <f t="shared" si="414"/>
        <v>15</v>
      </c>
      <c r="AH588" s="70" t="str">
        <f t="shared" si="415"/>
        <v xml:space="preserve"> </v>
      </c>
      <c r="AI588" s="69">
        <f t="shared" si="416"/>
        <v>15</v>
      </c>
      <c r="AJ588" s="105">
        <f t="shared" si="417"/>
        <v>638325</v>
      </c>
      <c r="AK588" s="110">
        <f t="shared" si="418"/>
        <v>13</v>
      </c>
      <c r="AL588" s="111">
        <f t="shared" si="419"/>
        <v>15</v>
      </c>
      <c r="AM588" s="62">
        <f t="shared" si="420"/>
        <v>1030210</v>
      </c>
      <c r="AN588" s="62">
        <f t="shared" si="421"/>
        <v>3374.3</v>
      </c>
      <c r="AO588" s="62">
        <f t="shared" si="389"/>
        <v>1026835.7</v>
      </c>
      <c r="AP588" s="60">
        <f t="shared" si="422"/>
        <v>15</v>
      </c>
      <c r="AQ588" s="62">
        <f t="shared" si="423"/>
        <v>186150</v>
      </c>
      <c r="AR588" s="60">
        <f t="shared" si="424"/>
        <v>13</v>
      </c>
      <c r="AS588" s="62">
        <f t="shared" si="425"/>
        <v>391885</v>
      </c>
      <c r="AT588" s="112">
        <f t="shared" si="426"/>
        <v>15</v>
      </c>
      <c r="AU588" s="62">
        <f t="shared" si="427"/>
        <v>448800.69999999995</v>
      </c>
      <c r="AV588" s="113">
        <f t="shared" si="428"/>
        <v>28</v>
      </c>
      <c r="AW588" s="62">
        <f t="shared" si="429"/>
        <v>1493041.7</v>
      </c>
    </row>
    <row r="589" spans="2:49" s="114" customFormat="1" hidden="1" x14ac:dyDescent="0.25">
      <c r="B589" s="60" t="s">
        <v>1148</v>
      </c>
      <c r="C589" s="2" t="str">
        <f t="shared" si="430"/>
        <v>08</v>
      </c>
      <c r="D589" s="60" t="s">
        <v>1149</v>
      </c>
      <c r="E589" s="43">
        <v>177</v>
      </c>
      <c r="F589" s="60">
        <v>0</v>
      </c>
      <c r="G589" s="60">
        <v>6479.27</v>
      </c>
      <c r="H589" s="43">
        <f t="shared" si="390"/>
        <v>177</v>
      </c>
      <c r="I589" s="44">
        <f t="shared" si="391"/>
        <v>2.1042945441705692E-4</v>
      </c>
      <c r="J589" s="44">
        <f t="shared" si="392"/>
        <v>1.0095044281464807</v>
      </c>
      <c r="K589" s="45">
        <f t="shared" si="393"/>
        <v>0</v>
      </c>
      <c r="L589" s="44">
        <f t="shared" si="394"/>
        <v>2.1242946604646697E-4</v>
      </c>
      <c r="M589" s="44">
        <f t="shared" si="395"/>
        <v>2.2135401467743803E-4</v>
      </c>
      <c r="N589" s="62">
        <f t="shared" si="396"/>
        <v>377066.34276003391</v>
      </c>
      <c r="O589" s="101">
        <f t="shared" si="397"/>
        <v>377066.34276003391</v>
      </c>
      <c r="P589" s="102">
        <f t="shared" si="388"/>
        <v>2.2925373823052465E-4</v>
      </c>
      <c r="Q589" s="101">
        <f t="shared" si="398"/>
        <v>390523.15705508221</v>
      </c>
      <c r="R589" s="101">
        <f t="shared" si="399"/>
        <v>10.889608974822437</v>
      </c>
      <c r="S589" s="101">
        <f t="shared" si="400"/>
        <v>11</v>
      </c>
      <c r="T589" s="101">
        <f t="shared" si="401"/>
        <v>11</v>
      </c>
      <c r="U589" s="101">
        <f t="shared" si="402"/>
        <v>394482</v>
      </c>
      <c r="V589" s="103" t="str">
        <f t="shared" si="403"/>
        <v>N/D</v>
      </c>
      <c r="W589" s="104" t="str">
        <f t="shared" si="404"/>
        <v xml:space="preserve"> </v>
      </c>
      <c r="X589" s="70" t="str">
        <f t="shared" si="405"/>
        <v xml:space="preserve"> </v>
      </c>
      <c r="Y589" s="69">
        <f t="shared" si="406"/>
        <v>11</v>
      </c>
      <c r="Z589" s="105">
        <f t="shared" si="407"/>
        <v>394482</v>
      </c>
      <c r="AA589" s="62">
        <f t="shared" si="408"/>
        <v>833026.57024206046</v>
      </c>
      <c r="AB589" s="106">
        <f t="shared" si="409"/>
        <v>331595</v>
      </c>
      <c r="AC589" s="107" t="str">
        <f t="shared" si="410"/>
        <v>0</v>
      </c>
      <c r="AD589" s="108">
        <f t="shared" si="411"/>
        <v>0</v>
      </c>
      <c r="AE589" s="106">
        <f t="shared" si="412"/>
        <v>331595</v>
      </c>
      <c r="AF589" s="109">
        <f t="shared" si="413"/>
        <v>501431.57024206046</v>
      </c>
      <c r="AG589" s="101">
        <f t="shared" si="414"/>
        <v>12</v>
      </c>
      <c r="AH589" s="70" t="str">
        <f t="shared" si="415"/>
        <v xml:space="preserve"> </v>
      </c>
      <c r="AI589" s="69">
        <f t="shared" si="416"/>
        <v>12</v>
      </c>
      <c r="AJ589" s="105">
        <f t="shared" si="417"/>
        <v>510660</v>
      </c>
      <c r="AK589" s="110">
        <f t="shared" si="418"/>
        <v>11</v>
      </c>
      <c r="AL589" s="111">
        <f t="shared" si="419"/>
        <v>12</v>
      </c>
      <c r="AM589" s="62">
        <f t="shared" si="420"/>
        <v>842255</v>
      </c>
      <c r="AN589" s="62">
        <f t="shared" si="421"/>
        <v>2758.7</v>
      </c>
      <c r="AO589" s="62">
        <f t="shared" si="389"/>
        <v>839496.3</v>
      </c>
      <c r="AP589" s="60">
        <f t="shared" si="422"/>
        <v>12</v>
      </c>
      <c r="AQ589" s="62">
        <f t="shared" si="423"/>
        <v>148920</v>
      </c>
      <c r="AR589" s="60">
        <f t="shared" si="424"/>
        <v>11</v>
      </c>
      <c r="AS589" s="62">
        <f t="shared" si="425"/>
        <v>331595</v>
      </c>
      <c r="AT589" s="112">
        <f t="shared" si="426"/>
        <v>12</v>
      </c>
      <c r="AU589" s="62">
        <f t="shared" si="427"/>
        <v>358981.30000000005</v>
      </c>
      <c r="AV589" s="113">
        <f t="shared" si="428"/>
        <v>23</v>
      </c>
      <c r="AW589" s="62">
        <f t="shared" si="429"/>
        <v>1233978.3</v>
      </c>
    </row>
    <row r="590" spans="2:49" s="114" customFormat="1" hidden="1" x14ac:dyDescent="0.25">
      <c r="B590" s="60" t="s">
        <v>1150</v>
      </c>
      <c r="C590" s="2" t="str">
        <f t="shared" si="430"/>
        <v>08</v>
      </c>
      <c r="D590" s="60" t="s">
        <v>1151</v>
      </c>
      <c r="E590" s="43">
        <v>206</v>
      </c>
      <c r="F590" s="60">
        <v>26</v>
      </c>
      <c r="G590" s="60">
        <v>6016.7</v>
      </c>
      <c r="H590" s="43">
        <f t="shared" si="390"/>
        <v>180</v>
      </c>
      <c r="I590" s="44">
        <f t="shared" si="391"/>
        <v>2.139960553393799E-4</v>
      </c>
      <c r="J590" s="44">
        <f t="shared" si="392"/>
        <v>1.0871161527343307</v>
      </c>
      <c r="K590" s="45">
        <f t="shared" si="393"/>
        <v>0.12621359223300971</v>
      </c>
      <c r="L590" s="44">
        <f t="shared" si="394"/>
        <v>2.3263856838086962E-4</v>
      </c>
      <c r="M590" s="44">
        <f t="shared" si="395"/>
        <v>2.4241213819486336E-4</v>
      </c>
      <c r="N590" s="62">
        <f t="shared" si="396"/>
        <v>412937.88379205647</v>
      </c>
      <c r="O590" s="101">
        <f t="shared" si="397"/>
        <v>412937.88379205647</v>
      </c>
      <c r="P590" s="102">
        <f t="shared" si="388"/>
        <v>2.5106338800590756E-4</v>
      </c>
      <c r="Q590" s="101">
        <f t="shared" si="398"/>
        <v>427674.88836505899</v>
      </c>
      <c r="R590" s="101">
        <f t="shared" si="399"/>
        <v>11.925572705511655</v>
      </c>
      <c r="S590" s="101">
        <f t="shared" si="400"/>
        <v>12</v>
      </c>
      <c r="T590" s="101">
        <f t="shared" si="401"/>
        <v>12</v>
      </c>
      <c r="U590" s="101">
        <f t="shared" si="402"/>
        <v>430344</v>
      </c>
      <c r="V590" s="103" t="str">
        <f t="shared" si="403"/>
        <v>N/D</v>
      </c>
      <c r="W590" s="104" t="str">
        <f t="shared" si="404"/>
        <v xml:space="preserve"> </v>
      </c>
      <c r="X590" s="70" t="str">
        <f t="shared" si="405"/>
        <v xml:space="preserve"> </v>
      </c>
      <c r="Y590" s="69">
        <f t="shared" si="406"/>
        <v>12</v>
      </c>
      <c r="Z590" s="105">
        <f t="shared" si="407"/>
        <v>430344</v>
      </c>
      <c r="AA590" s="62">
        <f t="shared" si="408"/>
        <v>912275.08278888313</v>
      </c>
      <c r="AB590" s="106">
        <f t="shared" si="409"/>
        <v>361740</v>
      </c>
      <c r="AC590" s="107" t="str">
        <f t="shared" si="410"/>
        <v>0</v>
      </c>
      <c r="AD590" s="108">
        <f t="shared" si="411"/>
        <v>0</v>
      </c>
      <c r="AE590" s="106">
        <f t="shared" si="412"/>
        <v>361740</v>
      </c>
      <c r="AF590" s="109">
        <f t="shared" si="413"/>
        <v>550535.08278888313</v>
      </c>
      <c r="AG590" s="101">
        <f t="shared" si="414"/>
        <v>13</v>
      </c>
      <c r="AH590" s="70" t="str">
        <f t="shared" si="415"/>
        <v xml:space="preserve"> </v>
      </c>
      <c r="AI590" s="69">
        <f t="shared" si="416"/>
        <v>13</v>
      </c>
      <c r="AJ590" s="105">
        <f t="shared" si="417"/>
        <v>553215</v>
      </c>
      <c r="AK590" s="110">
        <f t="shared" si="418"/>
        <v>12</v>
      </c>
      <c r="AL590" s="111">
        <f t="shared" si="419"/>
        <v>13</v>
      </c>
      <c r="AM590" s="62">
        <f t="shared" si="420"/>
        <v>914955</v>
      </c>
      <c r="AN590" s="62">
        <f t="shared" si="421"/>
        <v>2996.8</v>
      </c>
      <c r="AO590" s="62">
        <f t="shared" si="389"/>
        <v>911958.2</v>
      </c>
      <c r="AP590" s="60">
        <f t="shared" si="422"/>
        <v>13</v>
      </c>
      <c r="AQ590" s="62">
        <f t="shared" si="423"/>
        <v>161330</v>
      </c>
      <c r="AR590" s="60">
        <f t="shared" si="424"/>
        <v>12</v>
      </c>
      <c r="AS590" s="62">
        <f t="shared" si="425"/>
        <v>361740</v>
      </c>
      <c r="AT590" s="112">
        <f t="shared" si="426"/>
        <v>13</v>
      </c>
      <c r="AU590" s="62">
        <f t="shared" si="427"/>
        <v>388888.19999999995</v>
      </c>
      <c r="AV590" s="113">
        <f t="shared" si="428"/>
        <v>25</v>
      </c>
      <c r="AW590" s="62">
        <f t="shared" si="429"/>
        <v>1342302.2</v>
      </c>
    </row>
    <row r="591" spans="2:49" s="114" customFormat="1" hidden="1" x14ac:dyDescent="0.25">
      <c r="B591" s="60" t="s">
        <v>1152</v>
      </c>
      <c r="C591" s="2" t="str">
        <f t="shared" si="430"/>
        <v>08</v>
      </c>
      <c r="D591" s="60" t="s">
        <v>1153</v>
      </c>
      <c r="E591" s="43">
        <v>799</v>
      </c>
      <c r="F591" s="60">
        <v>284</v>
      </c>
      <c r="G591" s="60">
        <v>6003.54</v>
      </c>
      <c r="H591" s="43">
        <f t="shared" si="390"/>
        <v>515</v>
      </c>
      <c r="I591" s="44">
        <f t="shared" si="391"/>
        <v>6.1226649166544803E-4</v>
      </c>
      <c r="J591" s="44">
        <f t="shared" si="392"/>
        <v>1.089499154858075</v>
      </c>
      <c r="K591" s="45">
        <f t="shared" si="393"/>
        <v>0.35544430538172717</v>
      </c>
      <c r="L591" s="44">
        <f t="shared" si="394"/>
        <v>6.6706382521742431E-4</v>
      </c>
      <c r="M591" s="44">
        <f t="shared" si="395"/>
        <v>6.9508839101288826E-4</v>
      </c>
      <c r="N591" s="62">
        <f t="shared" si="396"/>
        <v>1184050.9776889118</v>
      </c>
      <c r="O591" s="101">
        <f t="shared" si="397"/>
        <v>1184050.9776889118</v>
      </c>
      <c r="P591" s="102">
        <f t="shared" si="388"/>
        <v>7.1989483575690271E-4</v>
      </c>
      <c r="Q591" s="101">
        <f t="shared" si="398"/>
        <v>1226307.6108479479</v>
      </c>
      <c r="R591" s="101">
        <f t="shared" si="399"/>
        <v>34.195181831686682</v>
      </c>
      <c r="S591" s="101">
        <f t="shared" si="400"/>
        <v>34</v>
      </c>
      <c r="T591" s="101">
        <f t="shared" si="401"/>
        <v>34</v>
      </c>
      <c r="U591" s="101">
        <f t="shared" si="402"/>
        <v>1219308</v>
      </c>
      <c r="V591" s="103">
        <f t="shared" si="403"/>
        <v>6.9283123446224073E-4</v>
      </c>
      <c r="W591" s="104">
        <f t="shared" si="404"/>
        <v>1.845919973939954E-3</v>
      </c>
      <c r="X591" s="70">
        <f t="shared" si="405"/>
        <v>3</v>
      </c>
      <c r="Y591" s="69">
        <f t="shared" si="406"/>
        <v>31</v>
      </c>
      <c r="Z591" s="105">
        <f t="shared" si="407"/>
        <v>1111722</v>
      </c>
      <c r="AA591" s="62">
        <f t="shared" si="408"/>
        <v>2615841.8641031189</v>
      </c>
      <c r="AB591" s="106">
        <f t="shared" si="409"/>
        <v>934495</v>
      </c>
      <c r="AC591" s="107" t="str">
        <f t="shared" si="410"/>
        <v>0</v>
      </c>
      <c r="AD591" s="108">
        <f t="shared" si="411"/>
        <v>0</v>
      </c>
      <c r="AE591" s="106">
        <f t="shared" si="412"/>
        <v>934495</v>
      </c>
      <c r="AF591" s="109">
        <f t="shared" si="413"/>
        <v>1681346.8641031189</v>
      </c>
      <c r="AG591" s="101">
        <f t="shared" si="414"/>
        <v>40</v>
      </c>
      <c r="AH591" s="70">
        <f t="shared" si="415"/>
        <v>1</v>
      </c>
      <c r="AI591" s="69">
        <f t="shared" si="416"/>
        <v>39</v>
      </c>
      <c r="AJ591" s="105">
        <f t="shared" si="417"/>
        <v>1659645</v>
      </c>
      <c r="AK591" s="110">
        <f t="shared" si="418"/>
        <v>31</v>
      </c>
      <c r="AL591" s="111">
        <f t="shared" si="419"/>
        <v>39</v>
      </c>
      <c r="AM591" s="62">
        <f t="shared" si="420"/>
        <v>2594140</v>
      </c>
      <c r="AN591" s="62">
        <f t="shared" si="421"/>
        <v>8496.7000000000007</v>
      </c>
      <c r="AO591" s="62">
        <f t="shared" si="389"/>
        <v>2585643.2999999998</v>
      </c>
      <c r="AP591" s="60">
        <f t="shared" si="422"/>
        <v>39</v>
      </c>
      <c r="AQ591" s="62">
        <f t="shared" si="423"/>
        <v>483990</v>
      </c>
      <c r="AR591" s="60">
        <f t="shared" si="424"/>
        <v>31</v>
      </c>
      <c r="AS591" s="62">
        <f t="shared" si="425"/>
        <v>934495</v>
      </c>
      <c r="AT591" s="112">
        <f t="shared" si="426"/>
        <v>39</v>
      </c>
      <c r="AU591" s="62">
        <f t="shared" si="427"/>
        <v>1167158.2999999998</v>
      </c>
      <c r="AV591" s="113">
        <f t="shared" si="428"/>
        <v>70</v>
      </c>
      <c r="AW591" s="62">
        <f t="shared" si="429"/>
        <v>3697365.3</v>
      </c>
    </row>
    <row r="592" spans="2:49" s="114" customFormat="1" hidden="1" x14ac:dyDescent="0.25">
      <c r="B592" s="60" t="s">
        <v>1154</v>
      </c>
      <c r="C592" s="2" t="str">
        <f t="shared" si="430"/>
        <v>08</v>
      </c>
      <c r="D592" s="60" t="s">
        <v>235</v>
      </c>
      <c r="E592" s="43">
        <v>172</v>
      </c>
      <c r="F592" s="60">
        <v>66</v>
      </c>
      <c r="G592" s="60">
        <v>7678.61</v>
      </c>
      <c r="H592" s="43">
        <f t="shared" si="390"/>
        <v>106</v>
      </c>
      <c r="I592" s="44">
        <f t="shared" si="391"/>
        <v>1.2601989925541262E-4</v>
      </c>
      <c r="J592" s="44">
        <f t="shared" si="392"/>
        <v>0.8518275776679175</v>
      </c>
      <c r="K592" s="45">
        <f t="shared" si="393"/>
        <v>0.38372093023255816</v>
      </c>
      <c r="L592" s="44">
        <f t="shared" si="394"/>
        <v>1.0734722552069313E-4</v>
      </c>
      <c r="M592" s="44">
        <f t="shared" si="395"/>
        <v>1.1185707790788354E-4</v>
      </c>
      <c r="N592" s="62">
        <f t="shared" si="396"/>
        <v>190543.36710365012</v>
      </c>
      <c r="O592" s="101">
        <f t="shared" si="397"/>
        <v>190543.36710365012</v>
      </c>
      <c r="P592" s="102">
        <f t="shared" si="388"/>
        <v>1.1584905426402061E-4</v>
      </c>
      <c r="Q592" s="101">
        <f t="shared" si="398"/>
        <v>197343.51449282942</v>
      </c>
      <c r="R592" s="101">
        <f t="shared" si="399"/>
        <v>5.5028585827011716</v>
      </c>
      <c r="S592" s="101">
        <f t="shared" si="400"/>
        <v>6</v>
      </c>
      <c r="T592" s="101">
        <f t="shared" si="401"/>
        <v>10</v>
      </c>
      <c r="U592" s="101">
        <f t="shared" si="402"/>
        <v>358620</v>
      </c>
      <c r="V592" s="103">
        <f t="shared" si="403"/>
        <v>2.0377389248889431E-4</v>
      </c>
      <c r="W592" s="104" t="str">
        <f t="shared" si="404"/>
        <v xml:space="preserve"> </v>
      </c>
      <c r="X592" s="70" t="str">
        <f t="shared" si="405"/>
        <v xml:space="preserve"> </v>
      </c>
      <c r="Y592" s="69">
        <f t="shared" si="406"/>
        <v>10</v>
      </c>
      <c r="Z592" s="105">
        <f t="shared" si="407"/>
        <v>358620</v>
      </c>
      <c r="AA592" s="62">
        <f t="shared" si="408"/>
        <v>420954.27138598333</v>
      </c>
      <c r="AB592" s="106">
        <f t="shared" si="409"/>
        <v>301450</v>
      </c>
      <c r="AC592" s="107" t="str">
        <f t="shared" si="410"/>
        <v>0</v>
      </c>
      <c r="AD592" s="108">
        <f t="shared" si="411"/>
        <v>0</v>
      </c>
      <c r="AE592" s="106">
        <f t="shared" si="412"/>
        <v>301450</v>
      </c>
      <c r="AF592" s="109">
        <f t="shared" si="413"/>
        <v>119504.27138598333</v>
      </c>
      <c r="AG592" s="101">
        <f t="shared" si="414"/>
        <v>3</v>
      </c>
      <c r="AH592" s="70" t="str">
        <f t="shared" si="415"/>
        <v xml:space="preserve"> </v>
      </c>
      <c r="AI592" s="69">
        <f t="shared" si="416"/>
        <v>3</v>
      </c>
      <c r="AJ592" s="105">
        <f t="shared" si="417"/>
        <v>127665</v>
      </c>
      <c r="AK592" s="110">
        <f t="shared" si="418"/>
        <v>10</v>
      </c>
      <c r="AL592" s="111">
        <f t="shared" si="419"/>
        <v>3</v>
      </c>
      <c r="AM592" s="62">
        <f t="shared" si="420"/>
        <v>429115</v>
      </c>
      <c r="AN592" s="62">
        <f t="shared" si="421"/>
        <v>1405.5</v>
      </c>
      <c r="AO592" s="62">
        <f t="shared" si="389"/>
        <v>427709.5</v>
      </c>
      <c r="AP592" s="60">
        <f t="shared" si="422"/>
        <v>3</v>
      </c>
      <c r="AQ592" s="62">
        <f t="shared" si="423"/>
        <v>37230</v>
      </c>
      <c r="AR592" s="60">
        <f t="shared" si="424"/>
        <v>10</v>
      </c>
      <c r="AS592" s="62">
        <f t="shared" si="425"/>
        <v>301450</v>
      </c>
      <c r="AT592" s="112">
        <f t="shared" si="426"/>
        <v>3</v>
      </c>
      <c r="AU592" s="62">
        <f t="shared" si="427"/>
        <v>89029.5</v>
      </c>
      <c r="AV592" s="113">
        <f t="shared" si="428"/>
        <v>13</v>
      </c>
      <c r="AW592" s="62">
        <f t="shared" si="429"/>
        <v>786329.5</v>
      </c>
    </row>
    <row r="593" spans="2:49" s="114" customFormat="1" hidden="1" x14ac:dyDescent="0.25">
      <c r="B593" s="60" t="s">
        <v>1155</v>
      </c>
      <c r="C593" s="2" t="str">
        <f t="shared" si="430"/>
        <v>08</v>
      </c>
      <c r="D593" s="60" t="s">
        <v>1156</v>
      </c>
      <c r="E593" s="43">
        <v>79</v>
      </c>
      <c r="F593" s="60">
        <v>18</v>
      </c>
      <c r="G593" s="60">
        <v>6480.28</v>
      </c>
      <c r="H593" s="43">
        <f t="shared" si="390"/>
        <v>61</v>
      </c>
      <c r="I593" s="44">
        <f t="shared" si="391"/>
        <v>7.2520885420567638E-5</v>
      </c>
      <c r="J593" s="44">
        <f t="shared" si="392"/>
        <v>1.0093470893474739</v>
      </c>
      <c r="K593" s="45">
        <f t="shared" si="393"/>
        <v>0.22784810126582278</v>
      </c>
      <c r="L593" s="44">
        <f t="shared" si="394"/>
        <v>7.3198744616151601E-5</v>
      </c>
      <c r="M593" s="44">
        <f t="shared" si="395"/>
        <v>7.627395714768421E-5</v>
      </c>
      <c r="N593" s="62">
        <f t="shared" si="396"/>
        <v>129929.1639748348</v>
      </c>
      <c r="O593" s="101">
        <f t="shared" si="397"/>
        <v>0</v>
      </c>
      <c r="P593" s="102">
        <f t="shared" si="388"/>
        <v>0</v>
      </c>
      <c r="Q593" s="101">
        <f t="shared" si="398"/>
        <v>0</v>
      </c>
      <c r="R593" s="101">
        <f t="shared" si="399"/>
        <v>0</v>
      </c>
      <c r="S593" s="101">
        <f t="shared" si="400"/>
        <v>0</v>
      </c>
      <c r="T593" s="101">
        <f t="shared" si="401"/>
        <v>0</v>
      </c>
      <c r="U593" s="101">
        <f t="shared" si="402"/>
        <v>0</v>
      </c>
      <c r="V593" s="103">
        <f t="shared" si="403"/>
        <v>0</v>
      </c>
      <c r="W593" s="104" t="str">
        <f t="shared" si="404"/>
        <v xml:space="preserve"> </v>
      </c>
      <c r="X593" s="70" t="str">
        <f t="shared" si="405"/>
        <v xml:space="preserve"> </v>
      </c>
      <c r="Y593" s="69">
        <f t="shared" si="406"/>
        <v>0</v>
      </c>
      <c r="Z593" s="105">
        <f t="shared" si="407"/>
        <v>0</v>
      </c>
      <c r="AA593" s="62">
        <f t="shared" si="408"/>
        <v>287043.50817451673</v>
      </c>
      <c r="AB593" s="106">
        <f t="shared" si="409"/>
        <v>0</v>
      </c>
      <c r="AC593" s="107">
        <f t="shared" si="410"/>
        <v>425550</v>
      </c>
      <c r="AD593" s="108">
        <f t="shared" si="411"/>
        <v>10</v>
      </c>
      <c r="AE593" s="106">
        <f t="shared" si="412"/>
        <v>425550</v>
      </c>
      <c r="AF593" s="109">
        <f t="shared" si="413"/>
        <v>0</v>
      </c>
      <c r="AG593" s="101">
        <f t="shared" si="414"/>
        <v>0</v>
      </c>
      <c r="AH593" s="70" t="str">
        <f t="shared" si="415"/>
        <v xml:space="preserve"> </v>
      </c>
      <c r="AI593" s="69">
        <f t="shared" si="416"/>
        <v>10</v>
      </c>
      <c r="AJ593" s="105">
        <f t="shared" si="417"/>
        <v>425550</v>
      </c>
      <c r="AK593" s="110">
        <f t="shared" si="418"/>
        <v>0</v>
      </c>
      <c r="AL593" s="111">
        <f t="shared" si="419"/>
        <v>10</v>
      </c>
      <c r="AM593" s="62">
        <f t="shared" si="420"/>
        <v>425550</v>
      </c>
      <c r="AN593" s="62">
        <f t="shared" si="421"/>
        <v>1393.8</v>
      </c>
      <c r="AO593" s="62">
        <f t="shared" si="389"/>
        <v>424156.2</v>
      </c>
      <c r="AP593" s="60">
        <f t="shared" si="422"/>
        <v>10</v>
      </c>
      <c r="AQ593" s="62">
        <f t="shared" si="423"/>
        <v>124100</v>
      </c>
      <c r="AR593" s="60">
        <f t="shared" si="424"/>
        <v>0</v>
      </c>
      <c r="AS593" s="62">
        <f t="shared" si="425"/>
        <v>0</v>
      </c>
      <c r="AT593" s="112">
        <f t="shared" si="426"/>
        <v>10</v>
      </c>
      <c r="AU593" s="62">
        <f t="shared" si="427"/>
        <v>300056.2</v>
      </c>
      <c r="AV593" s="113">
        <f t="shared" si="428"/>
        <v>10</v>
      </c>
      <c r="AW593" s="62">
        <f t="shared" si="429"/>
        <v>424156.2</v>
      </c>
    </row>
    <row r="594" spans="2:49" s="114" customFormat="1" hidden="1" x14ac:dyDescent="0.25">
      <c r="B594" s="60" t="s">
        <v>1157</v>
      </c>
      <c r="C594" s="2" t="str">
        <f t="shared" si="430"/>
        <v>08</v>
      </c>
      <c r="D594" s="60" t="s">
        <v>1158</v>
      </c>
      <c r="E594" s="43">
        <v>128</v>
      </c>
      <c r="F594" s="60">
        <v>15</v>
      </c>
      <c r="G594" s="60">
        <v>5870.12</v>
      </c>
      <c r="H594" s="43">
        <f t="shared" si="390"/>
        <v>113</v>
      </c>
      <c r="I594" s="44">
        <f t="shared" si="391"/>
        <v>1.3434196807416627E-4</v>
      </c>
      <c r="J594" s="44">
        <f t="shared" si="392"/>
        <v>1.114262017838928</v>
      </c>
      <c r="K594" s="45">
        <f t="shared" si="393"/>
        <v>0.1171875</v>
      </c>
      <c r="L594" s="44">
        <f t="shared" si="394"/>
        <v>1.4969215242677334E-4</v>
      </c>
      <c r="M594" s="44">
        <f t="shared" si="395"/>
        <v>1.559809922891079E-4</v>
      </c>
      <c r="N594" s="62">
        <f t="shared" si="396"/>
        <v>265706.41778619535</v>
      </c>
      <c r="O594" s="101">
        <f t="shared" si="397"/>
        <v>265706.41778619535</v>
      </c>
      <c r="P594" s="102">
        <f t="shared" si="388"/>
        <v>1.6154767116961381E-4</v>
      </c>
      <c r="Q594" s="101">
        <f t="shared" si="398"/>
        <v>275188.99821217323</v>
      </c>
      <c r="R594" s="101">
        <f t="shared" si="399"/>
        <v>7.6735541300589265</v>
      </c>
      <c r="S594" s="101">
        <f t="shared" si="400"/>
        <v>8</v>
      </c>
      <c r="T594" s="101">
        <f t="shared" si="401"/>
        <v>10</v>
      </c>
      <c r="U594" s="101">
        <f t="shared" si="402"/>
        <v>358620</v>
      </c>
      <c r="V594" s="103" t="str">
        <f t="shared" si="403"/>
        <v>N/D</v>
      </c>
      <c r="W594" s="104" t="str">
        <f t="shared" si="404"/>
        <v xml:space="preserve"> </v>
      </c>
      <c r="X594" s="70" t="str">
        <f t="shared" si="405"/>
        <v xml:space="preserve"> </v>
      </c>
      <c r="Y594" s="69">
        <f t="shared" si="406"/>
        <v>10</v>
      </c>
      <c r="Z594" s="105">
        <f t="shared" si="407"/>
        <v>358620</v>
      </c>
      <c r="AA594" s="62">
        <f t="shared" si="408"/>
        <v>587006.79641566437</v>
      </c>
      <c r="AB594" s="106">
        <f t="shared" si="409"/>
        <v>301450</v>
      </c>
      <c r="AC594" s="107" t="str">
        <f t="shared" si="410"/>
        <v>0</v>
      </c>
      <c r="AD594" s="108">
        <f t="shared" si="411"/>
        <v>0</v>
      </c>
      <c r="AE594" s="106">
        <f t="shared" si="412"/>
        <v>301450</v>
      </c>
      <c r="AF594" s="109">
        <f t="shared" si="413"/>
        <v>285556.79641566437</v>
      </c>
      <c r="AG594" s="101">
        <f t="shared" si="414"/>
        <v>7</v>
      </c>
      <c r="AH594" s="70" t="str">
        <f t="shared" si="415"/>
        <v xml:space="preserve"> </v>
      </c>
      <c r="AI594" s="69">
        <f t="shared" si="416"/>
        <v>7</v>
      </c>
      <c r="AJ594" s="105">
        <f t="shared" si="417"/>
        <v>297885</v>
      </c>
      <c r="AK594" s="110">
        <f t="shared" si="418"/>
        <v>10</v>
      </c>
      <c r="AL594" s="111">
        <f t="shared" si="419"/>
        <v>7</v>
      </c>
      <c r="AM594" s="62">
        <f t="shared" si="420"/>
        <v>599335</v>
      </c>
      <c r="AN594" s="62">
        <f t="shared" si="421"/>
        <v>1963</v>
      </c>
      <c r="AO594" s="62">
        <f t="shared" si="389"/>
        <v>597372</v>
      </c>
      <c r="AP594" s="60">
        <f t="shared" si="422"/>
        <v>7</v>
      </c>
      <c r="AQ594" s="62">
        <f t="shared" si="423"/>
        <v>86870</v>
      </c>
      <c r="AR594" s="60">
        <f t="shared" si="424"/>
        <v>10</v>
      </c>
      <c r="AS594" s="62">
        <f t="shared" si="425"/>
        <v>301450</v>
      </c>
      <c r="AT594" s="112">
        <f t="shared" si="426"/>
        <v>7</v>
      </c>
      <c r="AU594" s="62">
        <f t="shared" si="427"/>
        <v>209052</v>
      </c>
      <c r="AV594" s="113">
        <f t="shared" si="428"/>
        <v>17</v>
      </c>
      <c r="AW594" s="62">
        <f t="shared" si="429"/>
        <v>955992</v>
      </c>
    </row>
    <row r="595" spans="2:49" s="114" customFormat="1" hidden="1" x14ac:dyDescent="0.25">
      <c r="B595" s="60" t="s">
        <v>1159</v>
      </c>
      <c r="C595" s="2" t="str">
        <f t="shared" si="430"/>
        <v>08</v>
      </c>
      <c r="D595" s="60" t="s">
        <v>1160</v>
      </c>
      <c r="E595" s="43">
        <v>66</v>
      </c>
      <c r="F595" s="60">
        <v>15</v>
      </c>
      <c r="G595" s="60">
        <v>6265.15</v>
      </c>
      <c r="H595" s="43">
        <f t="shared" si="390"/>
        <v>51</v>
      </c>
      <c r="I595" s="44">
        <f t="shared" si="391"/>
        <v>6.0632215679490975E-5</v>
      </c>
      <c r="J595" s="44">
        <f t="shared" si="392"/>
        <v>1.0440056113830711</v>
      </c>
      <c r="K595" s="45">
        <f t="shared" si="393"/>
        <v>0.22727272727272727</v>
      </c>
      <c r="L595" s="44">
        <f t="shared" si="394"/>
        <v>6.3300373399977205E-5</v>
      </c>
      <c r="M595" s="44">
        <f t="shared" si="395"/>
        <v>6.5959737335125217E-5</v>
      </c>
      <c r="N595" s="62">
        <f t="shared" si="396"/>
        <v>112359.36679355463</v>
      </c>
      <c r="O595" s="101">
        <f t="shared" si="397"/>
        <v>0</v>
      </c>
      <c r="P595" s="102">
        <f t="shared" si="388"/>
        <v>0</v>
      </c>
      <c r="Q595" s="101">
        <f t="shared" si="398"/>
        <v>0</v>
      </c>
      <c r="R595" s="101">
        <f t="shared" si="399"/>
        <v>0</v>
      </c>
      <c r="S595" s="101">
        <f t="shared" si="400"/>
        <v>0</v>
      </c>
      <c r="T595" s="101">
        <f t="shared" si="401"/>
        <v>0</v>
      </c>
      <c r="U595" s="101">
        <f t="shared" si="402"/>
        <v>0</v>
      </c>
      <c r="V595" s="103">
        <f t="shared" si="403"/>
        <v>0</v>
      </c>
      <c r="W595" s="104" t="str">
        <f t="shared" si="404"/>
        <v xml:space="preserve"> </v>
      </c>
      <c r="X595" s="70" t="str">
        <f t="shared" si="405"/>
        <v xml:space="preserve"> </v>
      </c>
      <c r="Y595" s="69">
        <f t="shared" si="406"/>
        <v>0</v>
      </c>
      <c r="Z595" s="105">
        <f t="shared" si="407"/>
        <v>0</v>
      </c>
      <c r="AA595" s="62">
        <f t="shared" si="408"/>
        <v>248227.77145657552</v>
      </c>
      <c r="AB595" s="106">
        <f t="shared" si="409"/>
        <v>0</v>
      </c>
      <c r="AC595" s="107">
        <f t="shared" si="410"/>
        <v>425550</v>
      </c>
      <c r="AD595" s="108">
        <f t="shared" si="411"/>
        <v>10</v>
      </c>
      <c r="AE595" s="106">
        <f t="shared" si="412"/>
        <v>425550</v>
      </c>
      <c r="AF595" s="109">
        <f t="shared" si="413"/>
        <v>0</v>
      </c>
      <c r="AG595" s="101">
        <f t="shared" si="414"/>
        <v>0</v>
      </c>
      <c r="AH595" s="70" t="str">
        <f t="shared" si="415"/>
        <v xml:space="preserve"> </v>
      </c>
      <c r="AI595" s="69">
        <f t="shared" si="416"/>
        <v>10</v>
      </c>
      <c r="AJ595" s="105">
        <f t="shared" si="417"/>
        <v>425550</v>
      </c>
      <c r="AK595" s="110">
        <f t="shared" si="418"/>
        <v>0</v>
      </c>
      <c r="AL595" s="111">
        <f t="shared" si="419"/>
        <v>10</v>
      </c>
      <c r="AM595" s="62">
        <f t="shared" si="420"/>
        <v>425550</v>
      </c>
      <c r="AN595" s="62">
        <f t="shared" si="421"/>
        <v>1393.8</v>
      </c>
      <c r="AO595" s="62">
        <f t="shared" si="389"/>
        <v>424156.2</v>
      </c>
      <c r="AP595" s="60">
        <f t="shared" si="422"/>
        <v>10</v>
      </c>
      <c r="AQ595" s="62">
        <f t="shared" si="423"/>
        <v>124100</v>
      </c>
      <c r="AR595" s="60">
        <f t="shared" si="424"/>
        <v>0</v>
      </c>
      <c r="AS595" s="62">
        <f t="shared" si="425"/>
        <v>0</v>
      </c>
      <c r="AT595" s="112">
        <f t="shared" si="426"/>
        <v>10</v>
      </c>
      <c r="AU595" s="62">
        <f t="shared" si="427"/>
        <v>300056.2</v>
      </c>
      <c r="AV595" s="113">
        <f t="shared" si="428"/>
        <v>10</v>
      </c>
      <c r="AW595" s="62">
        <f t="shared" si="429"/>
        <v>424156.2</v>
      </c>
    </row>
    <row r="596" spans="2:49" s="114" customFormat="1" hidden="1" x14ac:dyDescent="0.25">
      <c r="B596" s="60" t="s">
        <v>1161</v>
      </c>
      <c r="C596" s="2" t="str">
        <f t="shared" si="430"/>
        <v>08</v>
      </c>
      <c r="D596" s="60" t="s">
        <v>1162</v>
      </c>
      <c r="E596" s="43">
        <v>612</v>
      </c>
      <c r="F596" s="60">
        <v>191</v>
      </c>
      <c r="G596" s="60">
        <v>5331.26</v>
      </c>
      <c r="H596" s="43">
        <f t="shared" si="390"/>
        <v>421</v>
      </c>
      <c r="I596" s="44">
        <f t="shared" si="391"/>
        <v>5.0051299609932742E-4</v>
      </c>
      <c r="J596" s="44">
        <f t="shared" si="392"/>
        <v>1.2268866564670728</v>
      </c>
      <c r="K596" s="45">
        <f t="shared" si="393"/>
        <v>0.31209150326797386</v>
      </c>
      <c r="L596" s="44">
        <f t="shared" si="394"/>
        <v>6.1407271630262085E-4</v>
      </c>
      <c r="M596" s="44">
        <f t="shared" si="395"/>
        <v>6.3987102913365E-4</v>
      </c>
      <c r="N596" s="62">
        <f t="shared" si="396"/>
        <v>1089990.7514445316</v>
      </c>
      <c r="O596" s="101">
        <f t="shared" si="397"/>
        <v>1089990.7514445316</v>
      </c>
      <c r="P596" s="102">
        <f t="shared" si="388"/>
        <v>6.6270686632029815E-4</v>
      </c>
      <c r="Q596" s="101">
        <f t="shared" si="398"/>
        <v>1128890.5456243686</v>
      </c>
      <c r="R596" s="101">
        <f t="shared" si="399"/>
        <v>31.478739212101072</v>
      </c>
      <c r="S596" s="101">
        <f t="shared" si="400"/>
        <v>31</v>
      </c>
      <c r="T596" s="101">
        <f t="shared" si="401"/>
        <v>31</v>
      </c>
      <c r="U596" s="101">
        <f t="shared" si="402"/>
        <v>1111722</v>
      </c>
      <c r="V596" s="103">
        <f t="shared" si="403"/>
        <v>6.3169906671557241E-4</v>
      </c>
      <c r="W596" s="104">
        <f t="shared" si="404"/>
        <v>1.6830446821217227E-3</v>
      </c>
      <c r="X596" s="70">
        <f t="shared" si="405"/>
        <v>3</v>
      </c>
      <c r="Y596" s="69">
        <f t="shared" si="406"/>
        <v>28</v>
      </c>
      <c r="Z596" s="105">
        <f t="shared" si="407"/>
        <v>1004136</v>
      </c>
      <c r="AA596" s="62">
        <f t="shared" si="408"/>
        <v>2408041.1171814729</v>
      </c>
      <c r="AB596" s="106">
        <f t="shared" si="409"/>
        <v>844060</v>
      </c>
      <c r="AC596" s="107" t="str">
        <f t="shared" si="410"/>
        <v>0</v>
      </c>
      <c r="AD596" s="108">
        <f t="shared" si="411"/>
        <v>0</v>
      </c>
      <c r="AE596" s="106">
        <f t="shared" si="412"/>
        <v>844060</v>
      </c>
      <c r="AF596" s="109">
        <f t="shared" si="413"/>
        <v>1563981.1171814729</v>
      </c>
      <c r="AG596" s="101">
        <f t="shared" si="414"/>
        <v>37</v>
      </c>
      <c r="AH596" s="70">
        <f t="shared" si="415"/>
        <v>1</v>
      </c>
      <c r="AI596" s="69">
        <f t="shared" si="416"/>
        <v>36</v>
      </c>
      <c r="AJ596" s="105">
        <f t="shared" si="417"/>
        <v>1531980</v>
      </c>
      <c r="AK596" s="110">
        <f t="shared" si="418"/>
        <v>28</v>
      </c>
      <c r="AL596" s="111">
        <f t="shared" si="419"/>
        <v>36</v>
      </c>
      <c r="AM596" s="62">
        <f t="shared" si="420"/>
        <v>2376040</v>
      </c>
      <c r="AN596" s="62">
        <f t="shared" si="421"/>
        <v>7782.3</v>
      </c>
      <c r="AO596" s="62">
        <f t="shared" si="389"/>
        <v>2368257.7000000002</v>
      </c>
      <c r="AP596" s="60">
        <f t="shared" si="422"/>
        <v>36</v>
      </c>
      <c r="AQ596" s="62">
        <f t="shared" si="423"/>
        <v>446760</v>
      </c>
      <c r="AR596" s="60">
        <f t="shared" si="424"/>
        <v>28</v>
      </c>
      <c r="AS596" s="62">
        <f t="shared" si="425"/>
        <v>844060</v>
      </c>
      <c r="AT596" s="112">
        <f t="shared" si="426"/>
        <v>36</v>
      </c>
      <c r="AU596" s="62">
        <f t="shared" si="427"/>
        <v>1077437.7000000002</v>
      </c>
      <c r="AV596" s="113">
        <f t="shared" si="428"/>
        <v>64</v>
      </c>
      <c r="AW596" s="62">
        <f t="shared" si="429"/>
        <v>3372393.7</v>
      </c>
    </row>
    <row r="597" spans="2:49" s="114" customFormat="1" hidden="1" x14ac:dyDescent="0.25">
      <c r="B597" s="60" t="s">
        <v>1163</v>
      </c>
      <c r="C597" s="2" t="str">
        <f t="shared" si="430"/>
        <v>08</v>
      </c>
      <c r="D597" s="60" t="s">
        <v>1164</v>
      </c>
      <c r="E597" s="43">
        <v>93</v>
      </c>
      <c r="F597" s="60">
        <v>0</v>
      </c>
      <c r="G597" s="60">
        <v>6531.06</v>
      </c>
      <c r="H597" s="43">
        <f t="shared" si="390"/>
        <v>93</v>
      </c>
      <c r="I597" s="44">
        <f t="shared" si="391"/>
        <v>1.1056462859201295E-4</v>
      </c>
      <c r="J597" s="44">
        <f t="shared" si="392"/>
        <v>1.001499259868482</v>
      </c>
      <c r="K597" s="45">
        <f t="shared" si="393"/>
        <v>0</v>
      </c>
      <c r="L597" s="44">
        <f t="shared" si="394"/>
        <v>1.1073039370253457E-4</v>
      </c>
      <c r="M597" s="44">
        <f t="shared" si="395"/>
        <v>1.1538237914465152E-4</v>
      </c>
      <c r="N597" s="62">
        <f t="shared" si="396"/>
        <v>196548.55497617449</v>
      </c>
      <c r="O597" s="101">
        <f t="shared" si="397"/>
        <v>0</v>
      </c>
      <c r="P597" s="102">
        <f t="shared" si="388"/>
        <v>0</v>
      </c>
      <c r="Q597" s="101">
        <f t="shared" si="398"/>
        <v>0</v>
      </c>
      <c r="R597" s="101">
        <f t="shared" si="399"/>
        <v>0</v>
      </c>
      <c r="S597" s="101">
        <f t="shared" si="400"/>
        <v>0</v>
      </c>
      <c r="T597" s="101">
        <f t="shared" si="401"/>
        <v>0</v>
      </c>
      <c r="U597" s="101">
        <f t="shared" si="402"/>
        <v>0</v>
      </c>
      <c r="V597" s="103" t="str">
        <f t="shared" si="403"/>
        <v>N/D</v>
      </c>
      <c r="W597" s="104" t="str">
        <f t="shared" si="404"/>
        <v xml:space="preserve"> </v>
      </c>
      <c r="X597" s="70" t="str">
        <f t="shared" si="405"/>
        <v xml:space="preserve"> </v>
      </c>
      <c r="Y597" s="69">
        <f t="shared" si="406"/>
        <v>0</v>
      </c>
      <c r="Z597" s="105">
        <f t="shared" si="407"/>
        <v>0</v>
      </c>
      <c r="AA597" s="62">
        <f t="shared" si="408"/>
        <v>434221.11726910091</v>
      </c>
      <c r="AB597" s="106">
        <f t="shared" si="409"/>
        <v>0</v>
      </c>
      <c r="AC597" s="107">
        <f t="shared" si="410"/>
        <v>425550</v>
      </c>
      <c r="AD597" s="108">
        <f t="shared" si="411"/>
        <v>10</v>
      </c>
      <c r="AE597" s="106">
        <f t="shared" si="412"/>
        <v>425550</v>
      </c>
      <c r="AF597" s="109">
        <f t="shared" si="413"/>
        <v>8671.1172691009124</v>
      </c>
      <c r="AG597" s="101">
        <f t="shared" si="414"/>
        <v>0</v>
      </c>
      <c r="AH597" s="70" t="str">
        <f t="shared" si="415"/>
        <v xml:space="preserve"> </v>
      </c>
      <c r="AI597" s="69">
        <f t="shared" si="416"/>
        <v>10</v>
      </c>
      <c r="AJ597" s="105">
        <f t="shared" si="417"/>
        <v>425550</v>
      </c>
      <c r="AK597" s="110">
        <f t="shared" si="418"/>
        <v>0</v>
      </c>
      <c r="AL597" s="111">
        <f t="shared" si="419"/>
        <v>10</v>
      </c>
      <c r="AM597" s="62">
        <f t="shared" si="420"/>
        <v>425550</v>
      </c>
      <c r="AN597" s="62">
        <f t="shared" si="421"/>
        <v>1393.8</v>
      </c>
      <c r="AO597" s="62">
        <f t="shared" si="389"/>
        <v>424156.2</v>
      </c>
      <c r="AP597" s="60">
        <f t="shared" si="422"/>
        <v>10</v>
      </c>
      <c r="AQ597" s="62">
        <f t="shared" si="423"/>
        <v>124100</v>
      </c>
      <c r="AR597" s="60">
        <f t="shared" si="424"/>
        <v>0</v>
      </c>
      <c r="AS597" s="62">
        <f t="shared" si="425"/>
        <v>0</v>
      </c>
      <c r="AT597" s="112">
        <f t="shared" si="426"/>
        <v>10</v>
      </c>
      <c r="AU597" s="62">
        <f t="shared" si="427"/>
        <v>300056.2</v>
      </c>
      <c r="AV597" s="113">
        <f t="shared" si="428"/>
        <v>10</v>
      </c>
      <c r="AW597" s="62">
        <f t="shared" si="429"/>
        <v>424156.2</v>
      </c>
    </row>
    <row r="598" spans="2:49" s="114" customFormat="1" hidden="1" x14ac:dyDescent="0.25">
      <c r="B598" s="60" t="s">
        <v>1165</v>
      </c>
      <c r="C598" s="2" t="str">
        <f t="shared" si="430"/>
        <v>08</v>
      </c>
      <c r="D598" s="60" t="s">
        <v>1166</v>
      </c>
      <c r="E598" s="43">
        <v>129</v>
      </c>
      <c r="F598" s="60">
        <v>0</v>
      </c>
      <c r="G598" s="60">
        <v>6448.06</v>
      </c>
      <c r="H598" s="43">
        <f t="shared" si="390"/>
        <v>129</v>
      </c>
      <c r="I598" s="44">
        <f t="shared" si="391"/>
        <v>1.5336383965988893E-4</v>
      </c>
      <c r="J598" s="44">
        <f t="shared" si="392"/>
        <v>1.0143906471336568</v>
      </c>
      <c r="K598" s="45">
        <f t="shared" si="393"/>
        <v>0</v>
      </c>
      <c r="L598" s="44">
        <f t="shared" si="394"/>
        <v>1.555708445594971E-4</v>
      </c>
      <c r="M598" s="44">
        <f t="shared" si="395"/>
        <v>1.6210665898144162E-4</v>
      </c>
      <c r="N598" s="62">
        <f t="shared" si="396"/>
        <v>276141.20813780068</v>
      </c>
      <c r="O598" s="101">
        <f t="shared" si="397"/>
        <v>276141.20813780068</v>
      </c>
      <c r="P598" s="102">
        <f t="shared" si="388"/>
        <v>1.6789195180268995E-4</v>
      </c>
      <c r="Q598" s="101">
        <f t="shared" si="398"/>
        <v>285996.18731711589</v>
      </c>
      <c r="R598" s="101">
        <f t="shared" si="399"/>
        <v>7.9749090211676954</v>
      </c>
      <c r="S598" s="101">
        <f t="shared" si="400"/>
        <v>8</v>
      </c>
      <c r="T598" s="101">
        <f t="shared" si="401"/>
        <v>10</v>
      </c>
      <c r="U598" s="101">
        <f t="shared" si="402"/>
        <v>358620</v>
      </c>
      <c r="V598" s="103" t="str">
        <f t="shared" si="403"/>
        <v>N/D</v>
      </c>
      <c r="W598" s="104" t="str">
        <f t="shared" si="404"/>
        <v xml:space="preserve"> </v>
      </c>
      <c r="X598" s="70" t="str">
        <f t="shared" si="405"/>
        <v xml:space="preserve"> </v>
      </c>
      <c r="Y598" s="69">
        <f t="shared" si="406"/>
        <v>10</v>
      </c>
      <c r="Z598" s="105">
        <f t="shared" si="407"/>
        <v>358620</v>
      </c>
      <c r="AA598" s="62">
        <f t="shared" si="408"/>
        <v>610059.65643537871</v>
      </c>
      <c r="AB598" s="106">
        <f t="shared" si="409"/>
        <v>301450</v>
      </c>
      <c r="AC598" s="107" t="str">
        <f t="shared" si="410"/>
        <v>0</v>
      </c>
      <c r="AD598" s="108">
        <f t="shared" si="411"/>
        <v>0</v>
      </c>
      <c r="AE598" s="106">
        <f t="shared" si="412"/>
        <v>301450</v>
      </c>
      <c r="AF598" s="109">
        <f t="shared" si="413"/>
        <v>308609.65643537871</v>
      </c>
      <c r="AG598" s="101">
        <f t="shared" si="414"/>
        <v>7</v>
      </c>
      <c r="AH598" s="70" t="str">
        <f t="shared" si="415"/>
        <v xml:space="preserve"> </v>
      </c>
      <c r="AI598" s="69">
        <f t="shared" si="416"/>
        <v>7</v>
      </c>
      <c r="AJ598" s="105">
        <f t="shared" si="417"/>
        <v>297885</v>
      </c>
      <c r="AK598" s="110">
        <f t="shared" si="418"/>
        <v>10</v>
      </c>
      <c r="AL598" s="111">
        <f t="shared" si="419"/>
        <v>7</v>
      </c>
      <c r="AM598" s="62">
        <f t="shared" si="420"/>
        <v>599335</v>
      </c>
      <c r="AN598" s="62">
        <f t="shared" si="421"/>
        <v>1963</v>
      </c>
      <c r="AO598" s="62">
        <f t="shared" si="389"/>
        <v>597372</v>
      </c>
      <c r="AP598" s="60">
        <f t="shared" si="422"/>
        <v>7</v>
      </c>
      <c r="AQ598" s="62">
        <f t="shared" si="423"/>
        <v>86870</v>
      </c>
      <c r="AR598" s="60">
        <f t="shared" si="424"/>
        <v>10</v>
      </c>
      <c r="AS598" s="62">
        <f t="shared" si="425"/>
        <v>301450</v>
      </c>
      <c r="AT598" s="112">
        <f t="shared" si="426"/>
        <v>7</v>
      </c>
      <c r="AU598" s="62">
        <f t="shared" si="427"/>
        <v>209052</v>
      </c>
      <c r="AV598" s="113">
        <f t="shared" si="428"/>
        <v>17</v>
      </c>
      <c r="AW598" s="62">
        <f t="shared" si="429"/>
        <v>955992</v>
      </c>
    </row>
    <row r="599" spans="2:49" s="114" customFormat="1" hidden="1" x14ac:dyDescent="0.25">
      <c r="B599" s="60" t="s">
        <v>1167</v>
      </c>
      <c r="C599" s="2" t="str">
        <f t="shared" si="430"/>
        <v>08</v>
      </c>
      <c r="D599" s="60" t="s">
        <v>1168</v>
      </c>
      <c r="E599" s="43">
        <v>118</v>
      </c>
      <c r="F599" s="60">
        <v>0</v>
      </c>
      <c r="G599" s="60">
        <v>5817.77</v>
      </c>
      <c r="H599" s="43">
        <f t="shared" si="390"/>
        <v>118</v>
      </c>
      <c r="I599" s="44">
        <f t="shared" si="391"/>
        <v>1.4028630294470461E-4</v>
      </c>
      <c r="J599" s="44">
        <f t="shared" si="392"/>
        <v>1.1242884741329835</v>
      </c>
      <c r="K599" s="45">
        <f t="shared" si="393"/>
        <v>0</v>
      </c>
      <c r="L599" s="44">
        <f t="shared" si="394"/>
        <v>1.5772227347945941E-4</v>
      </c>
      <c r="M599" s="44">
        <f t="shared" si="395"/>
        <v>1.6434847334735746E-4</v>
      </c>
      <c r="N599" s="62">
        <f t="shared" si="396"/>
        <v>279960.03539211815</v>
      </c>
      <c r="O599" s="101">
        <f t="shared" si="397"/>
        <v>279960.03539211815</v>
      </c>
      <c r="P599" s="102">
        <f t="shared" si="388"/>
        <v>1.7021377245976738E-4</v>
      </c>
      <c r="Q599" s="101">
        <f t="shared" si="398"/>
        <v>289951.30159405665</v>
      </c>
      <c r="R599" s="101">
        <f t="shared" si="399"/>
        <v>8.0851960736728756</v>
      </c>
      <c r="S599" s="101">
        <f t="shared" si="400"/>
        <v>8</v>
      </c>
      <c r="T599" s="101">
        <f t="shared" si="401"/>
        <v>10</v>
      </c>
      <c r="U599" s="101">
        <f t="shared" si="402"/>
        <v>358620</v>
      </c>
      <c r="V599" s="103" t="str">
        <f t="shared" si="403"/>
        <v>N/D</v>
      </c>
      <c r="W599" s="104" t="str">
        <f t="shared" si="404"/>
        <v xml:space="preserve"> </v>
      </c>
      <c r="X599" s="70" t="str">
        <f t="shared" si="405"/>
        <v xml:space="preserve"> </v>
      </c>
      <c r="Y599" s="69">
        <f t="shared" si="406"/>
        <v>10</v>
      </c>
      <c r="Z599" s="105">
        <f t="shared" si="407"/>
        <v>358620</v>
      </c>
      <c r="AA599" s="62">
        <f t="shared" si="408"/>
        <v>618496.32714622898</v>
      </c>
      <c r="AB599" s="106">
        <f t="shared" si="409"/>
        <v>301450</v>
      </c>
      <c r="AC599" s="107" t="str">
        <f t="shared" si="410"/>
        <v>0</v>
      </c>
      <c r="AD599" s="108">
        <f t="shared" si="411"/>
        <v>0</v>
      </c>
      <c r="AE599" s="106">
        <f t="shared" si="412"/>
        <v>301450</v>
      </c>
      <c r="AF599" s="109">
        <f t="shared" si="413"/>
        <v>317046.32714622898</v>
      </c>
      <c r="AG599" s="101">
        <f t="shared" si="414"/>
        <v>7</v>
      </c>
      <c r="AH599" s="70" t="str">
        <f t="shared" si="415"/>
        <v xml:space="preserve"> </v>
      </c>
      <c r="AI599" s="69">
        <f t="shared" si="416"/>
        <v>7</v>
      </c>
      <c r="AJ599" s="105">
        <f t="shared" si="417"/>
        <v>297885</v>
      </c>
      <c r="AK599" s="110">
        <f t="shared" si="418"/>
        <v>10</v>
      </c>
      <c r="AL599" s="111">
        <f t="shared" si="419"/>
        <v>7</v>
      </c>
      <c r="AM599" s="62">
        <f t="shared" si="420"/>
        <v>599335</v>
      </c>
      <c r="AN599" s="62">
        <f t="shared" si="421"/>
        <v>1963</v>
      </c>
      <c r="AO599" s="62">
        <f t="shared" si="389"/>
        <v>597372</v>
      </c>
      <c r="AP599" s="60">
        <f t="shared" si="422"/>
        <v>7</v>
      </c>
      <c r="AQ599" s="62">
        <f t="shared" si="423"/>
        <v>86870</v>
      </c>
      <c r="AR599" s="60">
        <f t="shared" si="424"/>
        <v>10</v>
      </c>
      <c r="AS599" s="62">
        <f t="shared" si="425"/>
        <v>301450</v>
      </c>
      <c r="AT599" s="112">
        <f t="shared" si="426"/>
        <v>7</v>
      </c>
      <c r="AU599" s="62">
        <f t="shared" si="427"/>
        <v>209052</v>
      </c>
      <c r="AV599" s="113">
        <f t="shared" si="428"/>
        <v>17</v>
      </c>
      <c r="AW599" s="62">
        <f t="shared" si="429"/>
        <v>955992</v>
      </c>
    </row>
    <row r="600" spans="2:49" s="114" customFormat="1" hidden="1" x14ac:dyDescent="0.25">
      <c r="B600" s="60" t="s">
        <v>1169</v>
      </c>
      <c r="C600" s="2" t="str">
        <f t="shared" si="430"/>
        <v>08</v>
      </c>
      <c r="D600" s="60" t="s">
        <v>1170</v>
      </c>
      <c r="E600" s="43">
        <v>139</v>
      </c>
      <c r="F600" s="60">
        <v>92</v>
      </c>
      <c r="G600" s="60">
        <v>7593.11</v>
      </c>
      <c r="H600" s="43">
        <f t="shared" si="390"/>
        <v>47</v>
      </c>
      <c r="I600" s="44">
        <f t="shared" si="391"/>
        <v>5.5876747783060311E-5</v>
      </c>
      <c r="J600" s="44">
        <f t="shared" si="392"/>
        <v>0.86141933360067857</v>
      </c>
      <c r="K600" s="45">
        <f t="shared" si="393"/>
        <v>0.66187050359712229</v>
      </c>
      <c r="L600" s="44">
        <f t="shared" si="394"/>
        <v>4.813331083905701E-5</v>
      </c>
      <c r="M600" s="44">
        <f t="shared" si="395"/>
        <v>5.0155478861918993E-5</v>
      </c>
      <c r="N600" s="62">
        <f t="shared" si="396"/>
        <v>85437.54226188708</v>
      </c>
      <c r="O600" s="101">
        <f t="shared" si="397"/>
        <v>85437.54226188708</v>
      </c>
      <c r="P600" s="102">
        <f t="shared" si="388"/>
        <v>5.1945436989668394E-5</v>
      </c>
      <c r="Q600" s="101">
        <f t="shared" si="398"/>
        <v>88486.653279401668</v>
      </c>
      <c r="R600" s="101">
        <f t="shared" si="399"/>
        <v>2.4674210384083897</v>
      </c>
      <c r="S600" s="101">
        <f t="shared" si="400"/>
        <v>2</v>
      </c>
      <c r="T600" s="101">
        <f t="shared" si="401"/>
        <v>10</v>
      </c>
      <c r="U600" s="101">
        <f t="shared" si="402"/>
        <v>358620</v>
      </c>
      <c r="V600" s="103">
        <f t="shared" si="403"/>
        <v>2.0377389248889431E-4</v>
      </c>
      <c r="W600" s="104" t="str">
        <f t="shared" si="404"/>
        <v xml:space="preserve"> </v>
      </c>
      <c r="X600" s="70" t="str">
        <f t="shared" si="405"/>
        <v xml:space="preserve"> </v>
      </c>
      <c r="Y600" s="69">
        <f t="shared" si="406"/>
        <v>10</v>
      </c>
      <c r="Z600" s="105">
        <f t="shared" si="407"/>
        <v>358620</v>
      </c>
      <c r="AA600" s="62">
        <f t="shared" si="408"/>
        <v>188751.24806783613</v>
      </c>
      <c r="AB600" s="106">
        <f t="shared" si="409"/>
        <v>301450</v>
      </c>
      <c r="AC600" s="107" t="str">
        <f t="shared" si="410"/>
        <v>0</v>
      </c>
      <c r="AD600" s="108">
        <f t="shared" si="411"/>
        <v>0</v>
      </c>
      <c r="AE600" s="106">
        <f t="shared" si="412"/>
        <v>301450</v>
      </c>
      <c r="AF600" s="109">
        <f t="shared" si="413"/>
        <v>0</v>
      </c>
      <c r="AG600" s="101">
        <f t="shared" si="414"/>
        <v>0</v>
      </c>
      <c r="AH600" s="70" t="str">
        <f t="shared" si="415"/>
        <v xml:space="preserve"> </v>
      </c>
      <c r="AI600" s="69">
        <f t="shared" si="416"/>
        <v>0</v>
      </c>
      <c r="AJ600" s="105">
        <f t="shared" si="417"/>
        <v>0</v>
      </c>
      <c r="AK600" s="110">
        <f t="shared" si="418"/>
        <v>10</v>
      </c>
      <c r="AL600" s="111">
        <f t="shared" si="419"/>
        <v>0</v>
      </c>
      <c r="AM600" s="62">
        <f t="shared" si="420"/>
        <v>301450</v>
      </c>
      <c r="AN600" s="62">
        <f t="shared" si="421"/>
        <v>987.3</v>
      </c>
      <c r="AO600" s="62">
        <f>AM600-AN600+987.3</f>
        <v>301450</v>
      </c>
      <c r="AP600" s="60">
        <f t="shared" si="422"/>
        <v>0</v>
      </c>
      <c r="AQ600" s="62">
        <f t="shared" si="423"/>
        <v>0</v>
      </c>
      <c r="AR600" s="60">
        <f t="shared" si="424"/>
        <v>10</v>
      </c>
      <c r="AS600" s="62">
        <f t="shared" si="425"/>
        <v>301450</v>
      </c>
      <c r="AT600" s="112">
        <f t="shared" si="426"/>
        <v>0</v>
      </c>
      <c r="AU600" s="62">
        <f t="shared" si="427"/>
        <v>0</v>
      </c>
      <c r="AV600" s="113">
        <f t="shared" si="428"/>
        <v>10</v>
      </c>
      <c r="AW600" s="62">
        <f t="shared" si="429"/>
        <v>660070</v>
      </c>
    </row>
    <row r="601" spans="2:49" s="114" customFormat="1" hidden="1" x14ac:dyDescent="0.25">
      <c r="B601" s="60" t="s">
        <v>1171</v>
      </c>
      <c r="C601" s="2" t="str">
        <f t="shared" si="430"/>
        <v>08</v>
      </c>
      <c r="D601" s="60" t="s">
        <v>1172</v>
      </c>
      <c r="E601" s="43">
        <v>424</v>
      </c>
      <c r="F601" s="60">
        <v>98</v>
      </c>
      <c r="G601" s="60">
        <v>5996.62</v>
      </c>
      <c r="H601" s="43">
        <f t="shared" si="390"/>
        <v>326</v>
      </c>
      <c r="I601" s="44">
        <f t="shared" si="391"/>
        <v>3.8757063355909918E-4</v>
      </c>
      <c r="J601" s="44">
        <f t="shared" si="392"/>
        <v>1.0907564188087036</v>
      </c>
      <c r="K601" s="45">
        <f t="shared" si="393"/>
        <v>0.23113207547169812</v>
      </c>
      <c r="L601" s="44">
        <f t="shared" si="394"/>
        <v>4.2274515629634336E-4</v>
      </c>
      <c r="M601" s="44">
        <f t="shared" si="395"/>
        <v>4.4050544998859841E-4</v>
      </c>
      <c r="N601" s="62">
        <f t="shared" si="396"/>
        <v>750380.69327591872</v>
      </c>
      <c r="O601" s="101">
        <f t="shared" si="397"/>
        <v>750380.69327591872</v>
      </c>
      <c r="P601" s="102">
        <f t="shared" si="388"/>
        <v>4.56226291029629E-4</v>
      </c>
      <c r="Q601" s="101">
        <f t="shared" si="398"/>
        <v>777160.42006375839</v>
      </c>
      <c r="R601" s="101">
        <f t="shared" si="399"/>
        <v>21.670861080356879</v>
      </c>
      <c r="S601" s="101">
        <f t="shared" si="400"/>
        <v>22</v>
      </c>
      <c r="T601" s="101">
        <f t="shared" si="401"/>
        <v>22</v>
      </c>
      <c r="U601" s="101">
        <f t="shared" si="402"/>
        <v>788964</v>
      </c>
      <c r="V601" s="103">
        <f t="shared" si="403"/>
        <v>4.4830256347556751E-4</v>
      </c>
      <c r="W601" s="104">
        <f t="shared" si="404"/>
        <v>1.194418806667029E-3</v>
      </c>
      <c r="X601" s="70">
        <f t="shared" si="405"/>
        <v>2</v>
      </c>
      <c r="Y601" s="69">
        <f t="shared" si="406"/>
        <v>20</v>
      </c>
      <c r="Z601" s="105">
        <f t="shared" si="407"/>
        <v>717240</v>
      </c>
      <c r="AA601" s="62">
        <f t="shared" si="408"/>
        <v>1657764.1237348658</v>
      </c>
      <c r="AB601" s="106">
        <f t="shared" si="409"/>
        <v>602900</v>
      </c>
      <c r="AC601" s="107" t="str">
        <f t="shared" si="410"/>
        <v>0</v>
      </c>
      <c r="AD601" s="108">
        <f t="shared" si="411"/>
        <v>0</v>
      </c>
      <c r="AE601" s="106">
        <f t="shared" si="412"/>
        <v>602900</v>
      </c>
      <c r="AF601" s="109">
        <f t="shared" si="413"/>
        <v>1054864.1237348658</v>
      </c>
      <c r="AG601" s="101">
        <f t="shared" si="414"/>
        <v>25</v>
      </c>
      <c r="AH601" s="70">
        <f t="shared" si="415"/>
        <v>1</v>
      </c>
      <c r="AI601" s="69">
        <f t="shared" si="416"/>
        <v>24</v>
      </c>
      <c r="AJ601" s="105">
        <f t="shared" si="417"/>
        <v>1021320</v>
      </c>
      <c r="AK601" s="110">
        <f t="shared" si="418"/>
        <v>20</v>
      </c>
      <c r="AL601" s="111">
        <f t="shared" si="419"/>
        <v>24</v>
      </c>
      <c r="AM601" s="62">
        <f t="shared" si="420"/>
        <v>1624220</v>
      </c>
      <c r="AN601" s="62">
        <f t="shared" si="421"/>
        <v>5319.9</v>
      </c>
      <c r="AO601" s="62">
        <f t="shared" ref="AO601:AO621" si="431">AM601-AN601</f>
        <v>1618900.1</v>
      </c>
      <c r="AP601" s="60">
        <f t="shared" si="422"/>
        <v>24</v>
      </c>
      <c r="AQ601" s="62">
        <f t="shared" si="423"/>
        <v>297840</v>
      </c>
      <c r="AR601" s="60">
        <f t="shared" si="424"/>
        <v>20</v>
      </c>
      <c r="AS601" s="62">
        <f t="shared" si="425"/>
        <v>602900</v>
      </c>
      <c r="AT601" s="112">
        <f t="shared" si="426"/>
        <v>24</v>
      </c>
      <c r="AU601" s="62">
        <f t="shared" si="427"/>
        <v>718160.10000000009</v>
      </c>
      <c r="AV601" s="113">
        <f t="shared" si="428"/>
        <v>44</v>
      </c>
      <c r="AW601" s="62">
        <f t="shared" si="429"/>
        <v>2336140.1</v>
      </c>
    </row>
    <row r="602" spans="2:49" s="114" customFormat="1" hidden="1" x14ac:dyDescent="0.25">
      <c r="B602" s="60" t="s">
        <v>1173</v>
      </c>
      <c r="C602" s="2" t="str">
        <f t="shared" si="430"/>
        <v>08</v>
      </c>
      <c r="D602" s="60" t="s">
        <v>1174</v>
      </c>
      <c r="E602" s="43">
        <v>42</v>
      </c>
      <c r="F602" s="60">
        <v>0</v>
      </c>
      <c r="G602" s="60">
        <v>6848.31</v>
      </c>
      <c r="H602" s="43">
        <f t="shared" si="390"/>
        <v>42</v>
      </c>
      <c r="I602" s="44">
        <f t="shared" si="391"/>
        <v>4.993241291252198E-5</v>
      </c>
      <c r="J602" s="44">
        <f t="shared" si="392"/>
        <v>0.95510450843443806</v>
      </c>
      <c r="K602" s="45">
        <f t="shared" si="393"/>
        <v>0</v>
      </c>
      <c r="L602" s="44">
        <f t="shared" si="394"/>
        <v>4.7690672689759696E-5</v>
      </c>
      <c r="M602" s="44">
        <f t="shared" si="395"/>
        <v>4.9694244678075024E-5</v>
      </c>
      <c r="N602" s="62">
        <f t="shared" si="396"/>
        <v>84651.851127658549</v>
      </c>
      <c r="O602" s="101">
        <f t="shared" si="397"/>
        <v>0</v>
      </c>
      <c r="P602" s="102">
        <f t="shared" si="388"/>
        <v>0</v>
      </c>
      <c r="Q602" s="101">
        <f t="shared" si="398"/>
        <v>0</v>
      </c>
      <c r="R602" s="101">
        <f t="shared" si="399"/>
        <v>0</v>
      </c>
      <c r="S602" s="101">
        <f t="shared" si="400"/>
        <v>0</v>
      </c>
      <c r="T602" s="101">
        <f t="shared" si="401"/>
        <v>0</v>
      </c>
      <c r="U602" s="101">
        <f t="shared" si="402"/>
        <v>0</v>
      </c>
      <c r="V602" s="103" t="str">
        <f t="shared" si="403"/>
        <v>N/D</v>
      </c>
      <c r="W602" s="104" t="str">
        <f t="shared" si="404"/>
        <v xml:space="preserve"> </v>
      </c>
      <c r="X602" s="70" t="str">
        <f t="shared" si="405"/>
        <v xml:space="preserve"> </v>
      </c>
      <c r="Y602" s="69">
        <f t="shared" si="406"/>
        <v>0</v>
      </c>
      <c r="Z602" s="105">
        <f t="shared" si="407"/>
        <v>0</v>
      </c>
      <c r="AA602" s="62">
        <f t="shared" si="408"/>
        <v>187015.47503112012</v>
      </c>
      <c r="AB602" s="106">
        <f t="shared" si="409"/>
        <v>0</v>
      </c>
      <c r="AC602" s="107">
        <f t="shared" si="410"/>
        <v>425550</v>
      </c>
      <c r="AD602" s="108">
        <f t="shared" si="411"/>
        <v>10</v>
      </c>
      <c r="AE602" s="106">
        <f t="shared" si="412"/>
        <v>425550</v>
      </c>
      <c r="AF602" s="109">
        <f t="shared" si="413"/>
        <v>0</v>
      </c>
      <c r="AG602" s="101">
        <f t="shared" si="414"/>
        <v>0</v>
      </c>
      <c r="AH602" s="70" t="str">
        <f t="shared" si="415"/>
        <v xml:space="preserve"> </v>
      </c>
      <c r="AI602" s="69">
        <f t="shared" si="416"/>
        <v>10</v>
      </c>
      <c r="AJ602" s="105">
        <f t="shared" si="417"/>
        <v>425550</v>
      </c>
      <c r="AK602" s="110">
        <f t="shared" si="418"/>
        <v>0</v>
      </c>
      <c r="AL602" s="111">
        <f t="shared" si="419"/>
        <v>10</v>
      </c>
      <c r="AM602" s="62">
        <f t="shared" si="420"/>
        <v>425550</v>
      </c>
      <c r="AN602" s="62">
        <f t="shared" si="421"/>
        <v>1393.8</v>
      </c>
      <c r="AO602" s="62">
        <f t="shared" si="431"/>
        <v>424156.2</v>
      </c>
      <c r="AP602" s="60">
        <f t="shared" si="422"/>
        <v>10</v>
      </c>
      <c r="AQ602" s="62">
        <f t="shared" si="423"/>
        <v>124100</v>
      </c>
      <c r="AR602" s="60">
        <f t="shared" si="424"/>
        <v>0</v>
      </c>
      <c r="AS602" s="62">
        <f t="shared" si="425"/>
        <v>0</v>
      </c>
      <c r="AT602" s="112">
        <f t="shared" si="426"/>
        <v>10</v>
      </c>
      <c r="AU602" s="62">
        <f t="shared" si="427"/>
        <v>300056.2</v>
      </c>
      <c r="AV602" s="113">
        <f t="shared" si="428"/>
        <v>10</v>
      </c>
      <c r="AW602" s="62">
        <f t="shared" si="429"/>
        <v>424156.2</v>
      </c>
    </row>
    <row r="603" spans="2:49" s="114" customFormat="1" hidden="1" x14ac:dyDescent="0.25">
      <c r="B603" s="60" t="s">
        <v>1175</v>
      </c>
      <c r="C603" s="2" t="str">
        <f t="shared" si="430"/>
        <v>08</v>
      </c>
      <c r="D603" s="60" t="s">
        <v>1176</v>
      </c>
      <c r="E603" s="43">
        <v>205</v>
      </c>
      <c r="F603" s="60">
        <v>0</v>
      </c>
      <c r="G603" s="60">
        <v>5704.54</v>
      </c>
      <c r="H603" s="43">
        <f t="shared" si="390"/>
        <v>205</v>
      </c>
      <c r="I603" s="44">
        <f t="shared" si="391"/>
        <v>2.4371772969207156E-4</v>
      </c>
      <c r="J603" s="44">
        <f t="shared" si="392"/>
        <v>1.1466045914581453</v>
      </c>
      <c r="K603" s="45">
        <f t="shared" si="393"/>
        <v>0</v>
      </c>
      <c r="L603" s="44">
        <f t="shared" si="394"/>
        <v>2.7944786788468442E-4</v>
      </c>
      <c r="M603" s="44">
        <f t="shared" si="395"/>
        <v>2.9118798159476884E-4</v>
      </c>
      <c r="N603" s="62">
        <f t="shared" si="396"/>
        <v>496025.28075045056</v>
      </c>
      <c r="O603" s="101">
        <f t="shared" si="397"/>
        <v>496025.28075045056</v>
      </c>
      <c r="P603" s="102">
        <f t="shared" si="388"/>
        <v>3.0157995284467817E-4</v>
      </c>
      <c r="Q603" s="101">
        <f t="shared" si="398"/>
        <v>513727.52391500672</v>
      </c>
      <c r="R603" s="101">
        <f t="shared" si="399"/>
        <v>14.325121965172237</v>
      </c>
      <c r="S603" s="101">
        <f t="shared" si="400"/>
        <v>14</v>
      </c>
      <c r="T603" s="101">
        <f t="shared" si="401"/>
        <v>14</v>
      </c>
      <c r="U603" s="101">
        <f t="shared" si="402"/>
        <v>502068</v>
      </c>
      <c r="V603" s="103" t="str">
        <f t="shared" si="403"/>
        <v>N/D</v>
      </c>
      <c r="W603" s="104" t="str">
        <f t="shared" si="404"/>
        <v xml:space="preserve"> </v>
      </c>
      <c r="X603" s="70" t="str">
        <f t="shared" si="405"/>
        <v xml:space="preserve"> </v>
      </c>
      <c r="Y603" s="69">
        <f t="shared" si="406"/>
        <v>14</v>
      </c>
      <c r="Z603" s="105">
        <f t="shared" si="407"/>
        <v>502068</v>
      </c>
      <c r="AA603" s="62">
        <f t="shared" si="408"/>
        <v>1095834.3175165493</v>
      </c>
      <c r="AB603" s="106">
        <f t="shared" si="409"/>
        <v>422030</v>
      </c>
      <c r="AC603" s="107" t="str">
        <f t="shared" si="410"/>
        <v>0</v>
      </c>
      <c r="AD603" s="108">
        <f t="shared" si="411"/>
        <v>0</v>
      </c>
      <c r="AE603" s="106">
        <f t="shared" si="412"/>
        <v>422030</v>
      </c>
      <c r="AF603" s="109">
        <f t="shared" si="413"/>
        <v>673804.31751654926</v>
      </c>
      <c r="AG603" s="101">
        <f t="shared" si="414"/>
        <v>16</v>
      </c>
      <c r="AH603" s="70" t="str">
        <f t="shared" si="415"/>
        <v xml:space="preserve"> </v>
      </c>
      <c r="AI603" s="69">
        <f t="shared" si="416"/>
        <v>16</v>
      </c>
      <c r="AJ603" s="105">
        <f t="shared" si="417"/>
        <v>680880</v>
      </c>
      <c r="AK603" s="110">
        <f t="shared" si="418"/>
        <v>14</v>
      </c>
      <c r="AL603" s="111">
        <f t="shared" si="419"/>
        <v>16</v>
      </c>
      <c r="AM603" s="62">
        <f t="shared" si="420"/>
        <v>1102910</v>
      </c>
      <c r="AN603" s="62">
        <f t="shared" si="421"/>
        <v>3612.4</v>
      </c>
      <c r="AO603" s="62">
        <f t="shared" si="431"/>
        <v>1099297.6000000001</v>
      </c>
      <c r="AP603" s="60">
        <f t="shared" si="422"/>
        <v>16</v>
      </c>
      <c r="AQ603" s="62">
        <f t="shared" si="423"/>
        <v>198560</v>
      </c>
      <c r="AR603" s="60">
        <f t="shared" si="424"/>
        <v>14</v>
      </c>
      <c r="AS603" s="62">
        <f t="shared" si="425"/>
        <v>422030</v>
      </c>
      <c r="AT603" s="112">
        <f t="shared" si="426"/>
        <v>16</v>
      </c>
      <c r="AU603" s="62">
        <f t="shared" si="427"/>
        <v>478707.60000000009</v>
      </c>
      <c r="AV603" s="113">
        <f t="shared" si="428"/>
        <v>30</v>
      </c>
      <c r="AW603" s="62">
        <f t="shared" si="429"/>
        <v>1601365.6</v>
      </c>
    </row>
    <row r="604" spans="2:49" s="114" customFormat="1" hidden="1" x14ac:dyDescent="0.25">
      <c r="B604" s="60" t="s">
        <v>1177</v>
      </c>
      <c r="C604" s="2" t="str">
        <f t="shared" si="430"/>
        <v>08</v>
      </c>
      <c r="D604" s="60" t="s">
        <v>1178</v>
      </c>
      <c r="E604" s="43">
        <v>45</v>
      </c>
      <c r="F604" s="60">
        <v>0</v>
      </c>
      <c r="G604" s="60">
        <v>7617.57</v>
      </c>
      <c r="H604" s="43">
        <f t="shared" si="390"/>
        <v>45</v>
      </c>
      <c r="I604" s="44">
        <f t="shared" si="391"/>
        <v>5.3499013834844976E-5</v>
      </c>
      <c r="J604" s="44">
        <f t="shared" si="392"/>
        <v>0.85865331807343392</v>
      </c>
      <c r="K604" s="45">
        <f t="shared" si="393"/>
        <v>0</v>
      </c>
      <c r="L604" s="44">
        <f t="shared" si="394"/>
        <v>4.5937105742946182E-5</v>
      </c>
      <c r="M604" s="44">
        <f t="shared" si="395"/>
        <v>4.7867007191172328E-5</v>
      </c>
      <c r="N604" s="62">
        <f t="shared" si="396"/>
        <v>81539.236443237998</v>
      </c>
      <c r="O604" s="101">
        <f t="shared" si="397"/>
        <v>0</v>
      </c>
      <c r="P604" s="102">
        <f t="shared" si="388"/>
        <v>0</v>
      </c>
      <c r="Q604" s="101">
        <f t="shared" si="398"/>
        <v>0</v>
      </c>
      <c r="R604" s="101">
        <f t="shared" si="399"/>
        <v>0</v>
      </c>
      <c r="S604" s="101">
        <f t="shared" si="400"/>
        <v>0</v>
      </c>
      <c r="T604" s="101">
        <f t="shared" si="401"/>
        <v>0</v>
      </c>
      <c r="U604" s="101">
        <f t="shared" si="402"/>
        <v>0</v>
      </c>
      <c r="V604" s="103" t="str">
        <f t="shared" si="403"/>
        <v>N/D</v>
      </c>
      <c r="W604" s="104" t="str">
        <f t="shared" si="404"/>
        <v xml:space="preserve"> </v>
      </c>
      <c r="X604" s="70" t="str">
        <f t="shared" si="405"/>
        <v xml:space="preserve"> </v>
      </c>
      <c r="Y604" s="69">
        <f t="shared" si="406"/>
        <v>0</v>
      </c>
      <c r="Z604" s="105">
        <f t="shared" si="407"/>
        <v>0</v>
      </c>
      <c r="AA604" s="62">
        <f t="shared" si="408"/>
        <v>180138.99086637449</v>
      </c>
      <c r="AB604" s="106">
        <f t="shared" si="409"/>
        <v>0</v>
      </c>
      <c r="AC604" s="107">
        <f t="shared" si="410"/>
        <v>425550</v>
      </c>
      <c r="AD604" s="108">
        <f t="shared" si="411"/>
        <v>10</v>
      </c>
      <c r="AE604" s="106">
        <f t="shared" si="412"/>
        <v>425550</v>
      </c>
      <c r="AF604" s="109">
        <f t="shared" si="413"/>
        <v>0</v>
      </c>
      <c r="AG604" s="101">
        <f t="shared" si="414"/>
        <v>0</v>
      </c>
      <c r="AH604" s="70" t="str">
        <f t="shared" si="415"/>
        <v xml:space="preserve"> </v>
      </c>
      <c r="AI604" s="69">
        <f t="shared" si="416"/>
        <v>10</v>
      </c>
      <c r="AJ604" s="105">
        <f t="shared" si="417"/>
        <v>425550</v>
      </c>
      <c r="AK604" s="110">
        <f t="shared" si="418"/>
        <v>0</v>
      </c>
      <c r="AL604" s="111">
        <f t="shared" si="419"/>
        <v>10</v>
      </c>
      <c r="AM604" s="62">
        <f t="shared" si="420"/>
        <v>425550</v>
      </c>
      <c r="AN604" s="62">
        <f t="shared" si="421"/>
        <v>1393.8</v>
      </c>
      <c r="AO604" s="62">
        <f t="shared" si="431"/>
        <v>424156.2</v>
      </c>
      <c r="AP604" s="60">
        <f t="shared" si="422"/>
        <v>10</v>
      </c>
      <c r="AQ604" s="62">
        <f t="shared" si="423"/>
        <v>124100</v>
      </c>
      <c r="AR604" s="60">
        <f t="shared" si="424"/>
        <v>0</v>
      </c>
      <c r="AS604" s="62">
        <f t="shared" si="425"/>
        <v>0</v>
      </c>
      <c r="AT604" s="112">
        <f t="shared" si="426"/>
        <v>10</v>
      </c>
      <c r="AU604" s="62">
        <f t="shared" si="427"/>
        <v>300056.2</v>
      </c>
      <c r="AV604" s="113">
        <f t="shared" si="428"/>
        <v>10</v>
      </c>
      <c r="AW604" s="62">
        <f t="shared" si="429"/>
        <v>424156.2</v>
      </c>
    </row>
    <row r="605" spans="2:49" s="114" customFormat="1" hidden="1" x14ac:dyDescent="0.25">
      <c r="B605" s="60" t="s">
        <v>1179</v>
      </c>
      <c r="C605" s="2" t="str">
        <f t="shared" si="430"/>
        <v>08</v>
      </c>
      <c r="D605" s="60" t="s">
        <v>1180</v>
      </c>
      <c r="E605" s="43">
        <v>888</v>
      </c>
      <c r="F605" s="60">
        <v>364</v>
      </c>
      <c r="G605" s="60">
        <v>5795.88</v>
      </c>
      <c r="H605" s="43">
        <f t="shared" si="390"/>
        <v>524</v>
      </c>
      <c r="I605" s="44">
        <f t="shared" si="391"/>
        <v>6.2296629443241711E-4</v>
      </c>
      <c r="J605" s="44">
        <f t="shared" si="392"/>
        <v>1.128534710200461</v>
      </c>
      <c r="K605" s="45">
        <f t="shared" si="393"/>
        <v>0.40990990990990989</v>
      </c>
      <c r="L605" s="44">
        <f t="shared" si="394"/>
        <v>7.0303908655194294E-4</v>
      </c>
      <c r="M605" s="44">
        <f t="shared" si="395"/>
        <v>7.325750385748786E-4</v>
      </c>
      <c r="N605" s="62">
        <f t="shared" si="396"/>
        <v>1247907.7508273246</v>
      </c>
      <c r="O605" s="101">
        <f t="shared" si="397"/>
        <v>1247907.7508273246</v>
      </c>
      <c r="P605" s="102">
        <f t="shared" ref="P605:P668" si="432">IF(O605=0,0,O605/$O$2489)</f>
        <v>7.5871931382132704E-4</v>
      </c>
      <c r="Q605" s="101">
        <f t="shared" si="398"/>
        <v>1292443.3164715955</v>
      </c>
      <c r="R605" s="101">
        <f t="shared" si="399"/>
        <v>36.039354092677364</v>
      </c>
      <c r="S605" s="101">
        <f t="shared" si="400"/>
        <v>36</v>
      </c>
      <c r="T605" s="101">
        <f t="shared" si="401"/>
        <v>36</v>
      </c>
      <c r="U605" s="101">
        <f t="shared" si="402"/>
        <v>1291032</v>
      </c>
      <c r="V605" s="103">
        <f t="shared" si="403"/>
        <v>7.3358601296001961E-4</v>
      </c>
      <c r="W605" s="104">
        <f t="shared" si="404"/>
        <v>1.9545035018187747E-3</v>
      </c>
      <c r="X605" s="70">
        <f t="shared" si="405"/>
        <v>3</v>
      </c>
      <c r="Y605" s="69">
        <f t="shared" si="406"/>
        <v>33</v>
      </c>
      <c r="Z605" s="105">
        <f t="shared" si="407"/>
        <v>1183446</v>
      </c>
      <c r="AA605" s="62">
        <f t="shared" si="408"/>
        <v>2756916.2127836384</v>
      </c>
      <c r="AB605" s="106">
        <f t="shared" si="409"/>
        <v>994785</v>
      </c>
      <c r="AC605" s="107" t="str">
        <f t="shared" si="410"/>
        <v>0</v>
      </c>
      <c r="AD605" s="108">
        <f t="shared" si="411"/>
        <v>0</v>
      </c>
      <c r="AE605" s="106">
        <f t="shared" si="412"/>
        <v>994785</v>
      </c>
      <c r="AF605" s="109">
        <f t="shared" si="413"/>
        <v>1762131.2127836384</v>
      </c>
      <c r="AG605" s="101">
        <f t="shared" si="414"/>
        <v>41</v>
      </c>
      <c r="AH605" s="70">
        <f t="shared" si="415"/>
        <v>1</v>
      </c>
      <c r="AI605" s="69">
        <f t="shared" si="416"/>
        <v>40</v>
      </c>
      <c r="AJ605" s="105">
        <f t="shared" si="417"/>
        <v>1702200</v>
      </c>
      <c r="AK605" s="110">
        <f t="shared" si="418"/>
        <v>33</v>
      </c>
      <c r="AL605" s="111">
        <f t="shared" si="419"/>
        <v>40</v>
      </c>
      <c r="AM605" s="62">
        <f t="shared" si="420"/>
        <v>2696985</v>
      </c>
      <c r="AN605" s="62">
        <f t="shared" si="421"/>
        <v>8833.5</v>
      </c>
      <c r="AO605" s="62">
        <f t="shared" si="431"/>
        <v>2688151.5</v>
      </c>
      <c r="AP605" s="60">
        <f t="shared" si="422"/>
        <v>40</v>
      </c>
      <c r="AQ605" s="62">
        <f t="shared" si="423"/>
        <v>496400</v>
      </c>
      <c r="AR605" s="60">
        <f t="shared" si="424"/>
        <v>33</v>
      </c>
      <c r="AS605" s="62">
        <f t="shared" si="425"/>
        <v>994785</v>
      </c>
      <c r="AT605" s="112">
        <f t="shared" si="426"/>
        <v>40</v>
      </c>
      <c r="AU605" s="62">
        <f t="shared" si="427"/>
        <v>1196966.5</v>
      </c>
      <c r="AV605" s="113">
        <f t="shared" si="428"/>
        <v>73</v>
      </c>
      <c r="AW605" s="62">
        <f t="shared" si="429"/>
        <v>3871597.5</v>
      </c>
    </row>
    <row r="606" spans="2:49" s="114" customFormat="1" hidden="1" x14ac:dyDescent="0.25">
      <c r="B606" s="60" t="s">
        <v>1181</v>
      </c>
      <c r="C606" s="2" t="str">
        <f t="shared" si="430"/>
        <v>08</v>
      </c>
      <c r="D606" s="60" t="s">
        <v>1182</v>
      </c>
      <c r="E606" s="43">
        <v>80</v>
      </c>
      <c r="F606" s="60">
        <v>0</v>
      </c>
      <c r="G606" s="60">
        <v>5739.17</v>
      </c>
      <c r="H606" s="43">
        <f t="shared" si="390"/>
        <v>80</v>
      </c>
      <c r="I606" s="44">
        <f t="shared" si="391"/>
        <v>9.5109357928613289E-5</v>
      </c>
      <c r="J606" s="44">
        <f t="shared" si="392"/>
        <v>1.1396860096767734</v>
      </c>
      <c r="K606" s="45">
        <f t="shared" si="393"/>
        <v>0</v>
      </c>
      <c r="L606" s="44">
        <f t="shared" si="394"/>
        <v>1.0839480462058127E-4</v>
      </c>
      <c r="M606" s="44">
        <f t="shared" si="395"/>
        <v>1.1294866771304595E-4</v>
      </c>
      <c r="N606" s="62">
        <f t="shared" si="396"/>
        <v>192402.83993149345</v>
      </c>
      <c r="O606" s="101">
        <f t="shared" si="397"/>
        <v>0</v>
      </c>
      <c r="P606" s="102">
        <f t="shared" si="432"/>
        <v>0</v>
      </c>
      <c r="Q606" s="101">
        <f t="shared" si="398"/>
        <v>0</v>
      </c>
      <c r="R606" s="101">
        <f t="shared" si="399"/>
        <v>0</v>
      </c>
      <c r="S606" s="101">
        <f t="shared" si="400"/>
        <v>0</v>
      </c>
      <c r="T606" s="101">
        <f t="shared" si="401"/>
        <v>0</v>
      </c>
      <c r="U606" s="101">
        <f t="shared" si="402"/>
        <v>0</v>
      </c>
      <c r="V606" s="103" t="str">
        <f t="shared" si="403"/>
        <v>N/D</v>
      </c>
      <c r="W606" s="104" t="str">
        <f t="shared" si="404"/>
        <v xml:space="preserve"> </v>
      </c>
      <c r="X606" s="70" t="str">
        <f t="shared" si="405"/>
        <v xml:space="preserve"> </v>
      </c>
      <c r="Y606" s="69">
        <f t="shared" si="406"/>
        <v>0</v>
      </c>
      <c r="Z606" s="105">
        <f t="shared" si="407"/>
        <v>0</v>
      </c>
      <c r="AA606" s="62">
        <f t="shared" si="408"/>
        <v>425062.27599042084</v>
      </c>
      <c r="AB606" s="106">
        <f t="shared" si="409"/>
        <v>0</v>
      </c>
      <c r="AC606" s="107">
        <f t="shared" si="410"/>
        <v>425550</v>
      </c>
      <c r="AD606" s="108">
        <f t="shared" si="411"/>
        <v>10</v>
      </c>
      <c r="AE606" s="106">
        <f t="shared" si="412"/>
        <v>425550</v>
      </c>
      <c r="AF606" s="109">
        <f t="shared" si="413"/>
        <v>0</v>
      </c>
      <c r="AG606" s="101">
        <f t="shared" si="414"/>
        <v>0</v>
      </c>
      <c r="AH606" s="70" t="str">
        <f t="shared" si="415"/>
        <v xml:space="preserve"> </v>
      </c>
      <c r="AI606" s="69">
        <f t="shared" si="416"/>
        <v>10</v>
      </c>
      <c r="AJ606" s="105">
        <f t="shared" si="417"/>
        <v>425550</v>
      </c>
      <c r="AK606" s="110">
        <f t="shared" si="418"/>
        <v>0</v>
      </c>
      <c r="AL606" s="111">
        <f t="shared" si="419"/>
        <v>10</v>
      </c>
      <c r="AM606" s="62">
        <f t="shared" si="420"/>
        <v>425550</v>
      </c>
      <c r="AN606" s="62">
        <f t="shared" si="421"/>
        <v>1393.8</v>
      </c>
      <c r="AO606" s="62">
        <f t="shared" si="431"/>
        <v>424156.2</v>
      </c>
      <c r="AP606" s="60">
        <f t="shared" si="422"/>
        <v>10</v>
      </c>
      <c r="AQ606" s="62">
        <f t="shared" si="423"/>
        <v>124100</v>
      </c>
      <c r="AR606" s="60">
        <f t="shared" si="424"/>
        <v>0</v>
      </c>
      <c r="AS606" s="62">
        <f t="shared" si="425"/>
        <v>0</v>
      </c>
      <c r="AT606" s="112">
        <f t="shared" si="426"/>
        <v>10</v>
      </c>
      <c r="AU606" s="62">
        <f t="shared" si="427"/>
        <v>300056.2</v>
      </c>
      <c r="AV606" s="113">
        <f t="shared" si="428"/>
        <v>10</v>
      </c>
      <c r="AW606" s="62">
        <f t="shared" si="429"/>
        <v>424156.2</v>
      </c>
    </row>
    <row r="607" spans="2:49" s="114" customFormat="1" hidden="1" x14ac:dyDescent="0.25">
      <c r="B607" s="60" t="s">
        <v>1183</v>
      </c>
      <c r="C607" s="2" t="str">
        <f t="shared" si="430"/>
        <v>08</v>
      </c>
      <c r="D607" s="60" t="s">
        <v>1184</v>
      </c>
      <c r="E607" s="43">
        <v>166</v>
      </c>
      <c r="F607" s="60">
        <v>0</v>
      </c>
      <c r="G607" s="60">
        <v>5777.95</v>
      </c>
      <c r="H607" s="43">
        <f t="shared" si="390"/>
        <v>166</v>
      </c>
      <c r="I607" s="44">
        <f t="shared" si="391"/>
        <v>1.9735191770187257E-4</v>
      </c>
      <c r="J607" s="44">
        <f t="shared" si="392"/>
        <v>1.1320367528546713</v>
      </c>
      <c r="K607" s="45">
        <f t="shared" si="393"/>
        <v>0</v>
      </c>
      <c r="L607" s="44">
        <f t="shared" si="394"/>
        <v>2.2340962408487014E-4</v>
      </c>
      <c r="M607" s="44">
        <f t="shared" si="395"/>
        <v>2.3279546914619631E-4</v>
      </c>
      <c r="N607" s="62">
        <f t="shared" si="396"/>
        <v>396556.33212696214</v>
      </c>
      <c r="O607" s="101">
        <f t="shared" si="397"/>
        <v>396556.33212696214</v>
      </c>
      <c r="P607" s="102">
        <f t="shared" si="432"/>
        <v>2.4110351747026182E-4</v>
      </c>
      <c r="Q607" s="101">
        <f t="shared" si="398"/>
        <v>410708.70881456829</v>
      </c>
      <c r="R607" s="101">
        <f t="shared" si="399"/>
        <v>11.452476404399317</v>
      </c>
      <c r="S607" s="101">
        <f t="shared" si="400"/>
        <v>11</v>
      </c>
      <c r="T607" s="101">
        <f t="shared" si="401"/>
        <v>11</v>
      </c>
      <c r="U607" s="101">
        <f t="shared" si="402"/>
        <v>394482</v>
      </c>
      <c r="V607" s="103" t="str">
        <f t="shared" si="403"/>
        <v>N/D</v>
      </c>
      <c r="W607" s="104" t="str">
        <f t="shared" si="404"/>
        <v xml:space="preserve"> </v>
      </c>
      <c r="X607" s="70" t="str">
        <f t="shared" si="405"/>
        <v xml:space="preserve"> </v>
      </c>
      <c r="Y607" s="69">
        <f t="shared" si="406"/>
        <v>11</v>
      </c>
      <c r="Z607" s="105">
        <f t="shared" si="407"/>
        <v>394482</v>
      </c>
      <c r="AA607" s="62">
        <f t="shared" si="408"/>
        <v>876084.45463859721</v>
      </c>
      <c r="AB607" s="106">
        <f t="shared" si="409"/>
        <v>331595</v>
      </c>
      <c r="AC607" s="107" t="str">
        <f t="shared" si="410"/>
        <v>0</v>
      </c>
      <c r="AD607" s="108">
        <f t="shared" si="411"/>
        <v>0</v>
      </c>
      <c r="AE607" s="106">
        <f t="shared" si="412"/>
        <v>331595</v>
      </c>
      <c r="AF607" s="109">
        <f t="shared" si="413"/>
        <v>544489.45463859721</v>
      </c>
      <c r="AG607" s="101">
        <f t="shared" si="414"/>
        <v>13</v>
      </c>
      <c r="AH607" s="70" t="str">
        <f t="shared" si="415"/>
        <v xml:space="preserve"> </v>
      </c>
      <c r="AI607" s="69">
        <f t="shared" si="416"/>
        <v>13</v>
      </c>
      <c r="AJ607" s="105">
        <f t="shared" si="417"/>
        <v>553215</v>
      </c>
      <c r="AK607" s="110">
        <f t="shared" si="418"/>
        <v>11</v>
      </c>
      <c r="AL607" s="111">
        <f t="shared" si="419"/>
        <v>13</v>
      </c>
      <c r="AM607" s="62">
        <f t="shared" si="420"/>
        <v>884810</v>
      </c>
      <c r="AN607" s="62">
        <f t="shared" si="421"/>
        <v>2898</v>
      </c>
      <c r="AO607" s="62">
        <f t="shared" si="431"/>
        <v>881912</v>
      </c>
      <c r="AP607" s="60">
        <f t="shared" si="422"/>
        <v>13</v>
      </c>
      <c r="AQ607" s="62">
        <f t="shared" si="423"/>
        <v>161330</v>
      </c>
      <c r="AR607" s="60">
        <f t="shared" si="424"/>
        <v>11</v>
      </c>
      <c r="AS607" s="62">
        <f t="shared" si="425"/>
        <v>331595</v>
      </c>
      <c r="AT607" s="112">
        <f t="shared" si="426"/>
        <v>13</v>
      </c>
      <c r="AU607" s="62">
        <f t="shared" si="427"/>
        <v>388987</v>
      </c>
      <c r="AV607" s="113">
        <f t="shared" si="428"/>
        <v>24</v>
      </c>
      <c r="AW607" s="62">
        <f t="shared" si="429"/>
        <v>1276394</v>
      </c>
    </row>
    <row r="608" spans="2:49" s="114" customFormat="1" hidden="1" x14ac:dyDescent="0.25">
      <c r="B608" s="60" t="s">
        <v>1185</v>
      </c>
      <c r="C608" s="2" t="str">
        <f t="shared" si="430"/>
        <v>08</v>
      </c>
      <c r="D608" s="60" t="s">
        <v>1186</v>
      </c>
      <c r="E608" s="43">
        <v>81</v>
      </c>
      <c r="F608" s="60">
        <v>0</v>
      </c>
      <c r="G608" s="60">
        <v>7508.96</v>
      </c>
      <c r="H608" s="43">
        <f t="shared" si="390"/>
        <v>81</v>
      </c>
      <c r="I608" s="44">
        <f t="shared" si="391"/>
        <v>9.6298224902720964E-5</v>
      </c>
      <c r="J608" s="44">
        <f t="shared" si="392"/>
        <v>0.87107292569898453</v>
      </c>
      <c r="K608" s="45">
        <f t="shared" si="393"/>
        <v>0</v>
      </c>
      <c r="L608" s="44">
        <f t="shared" si="394"/>
        <v>8.3882776505631964E-5</v>
      </c>
      <c r="M608" s="44">
        <f t="shared" si="395"/>
        <v>8.7406844668857668E-5</v>
      </c>
      <c r="N608" s="62">
        <f t="shared" si="396"/>
        <v>148893.5237949396</v>
      </c>
      <c r="O608" s="101">
        <f t="shared" si="397"/>
        <v>0</v>
      </c>
      <c r="P608" s="102">
        <f t="shared" si="432"/>
        <v>0</v>
      </c>
      <c r="Q608" s="101">
        <f t="shared" si="398"/>
        <v>0</v>
      </c>
      <c r="R608" s="101">
        <f t="shared" si="399"/>
        <v>0</v>
      </c>
      <c r="S608" s="101">
        <f t="shared" si="400"/>
        <v>0</v>
      </c>
      <c r="T608" s="101">
        <f t="shared" si="401"/>
        <v>0</v>
      </c>
      <c r="U608" s="101">
        <f t="shared" si="402"/>
        <v>0</v>
      </c>
      <c r="V608" s="103" t="str">
        <f t="shared" si="403"/>
        <v>N/D</v>
      </c>
      <c r="W608" s="104" t="str">
        <f t="shared" si="404"/>
        <v xml:space="preserve"> </v>
      </c>
      <c r="X608" s="70" t="str">
        <f t="shared" si="405"/>
        <v xml:space="preserve"> </v>
      </c>
      <c r="Y608" s="69">
        <f t="shared" si="406"/>
        <v>0</v>
      </c>
      <c r="Z608" s="105">
        <f t="shared" si="407"/>
        <v>0</v>
      </c>
      <c r="AA608" s="62">
        <f t="shared" si="408"/>
        <v>328940.15559773165</v>
      </c>
      <c r="AB608" s="106">
        <f t="shared" si="409"/>
        <v>0</v>
      </c>
      <c r="AC608" s="107">
        <f t="shared" si="410"/>
        <v>425550</v>
      </c>
      <c r="AD608" s="108">
        <f t="shared" si="411"/>
        <v>10</v>
      </c>
      <c r="AE608" s="106">
        <f t="shared" si="412"/>
        <v>425550</v>
      </c>
      <c r="AF608" s="109">
        <f t="shared" si="413"/>
        <v>0</v>
      </c>
      <c r="AG608" s="101">
        <f t="shared" si="414"/>
        <v>0</v>
      </c>
      <c r="AH608" s="70" t="str">
        <f t="shared" si="415"/>
        <v xml:space="preserve"> </v>
      </c>
      <c r="AI608" s="69">
        <f t="shared" si="416"/>
        <v>10</v>
      </c>
      <c r="AJ608" s="105">
        <f t="shared" si="417"/>
        <v>425550</v>
      </c>
      <c r="AK608" s="110">
        <f t="shared" si="418"/>
        <v>0</v>
      </c>
      <c r="AL608" s="111">
        <f t="shared" si="419"/>
        <v>10</v>
      </c>
      <c r="AM608" s="62">
        <f t="shared" si="420"/>
        <v>425550</v>
      </c>
      <c r="AN608" s="62">
        <f t="shared" si="421"/>
        <v>1393.8</v>
      </c>
      <c r="AO608" s="62">
        <f t="shared" si="431"/>
        <v>424156.2</v>
      </c>
      <c r="AP608" s="60">
        <f t="shared" si="422"/>
        <v>10</v>
      </c>
      <c r="AQ608" s="62">
        <f t="shared" si="423"/>
        <v>124100</v>
      </c>
      <c r="AR608" s="60">
        <f t="shared" si="424"/>
        <v>0</v>
      </c>
      <c r="AS608" s="62">
        <f t="shared" si="425"/>
        <v>0</v>
      </c>
      <c r="AT608" s="112">
        <f t="shared" si="426"/>
        <v>10</v>
      </c>
      <c r="AU608" s="62">
        <f t="shared" si="427"/>
        <v>300056.2</v>
      </c>
      <c r="AV608" s="113">
        <f t="shared" si="428"/>
        <v>10</v>
      </c>
      <c r="AW608" s="62">
        <f t="shared" si="429"/>
        <v>424156.2</v>
      </c>
    </row>
    <row r="609" spans="2:49" s="114" customFormat="1" hidden="1" x14ac:dyDescent="0.25">
      <c r="B609" s="60" t="s">
        <v>1187</v>
      </c>
      <c r="C609" s="2" t="str">
        <f t="shared" si="430"/>
        <v>08</v>
      </c>
      <c r="D609" s="60" t="s">
        <v>1188</v>
      </c>
      <c r="E609" s="43">
        <v>413</v>
      </c>
      <c r="F609" s="60">
        <v>34</v>
      </c>
      <c r="G609" s="60">
        <v>5597.65</v>
      </c>
      <c r="H609" s="43">
        <f t="shared" si="390"/>
        <v>379</v>
      </c>
      <c r="I609" s="44">
        <f t="shared" si="391"/>
        <v>4.505805831868055E-4</v>
      </c>
      <c r="J609" s="44">
        <f t="shared" si="392"/>
        <v>1.1684995946793115</v>
      </c>
      <c r="K609" s="45">
        <f t="shared" si="393"/>
        <v>8.2324455205811137E-2</v>
      </c>
      <c r="L609" s="44">
        <f t="shared" si="394"/>
        <v>5.2650322882415005E-4</v>
      </c>
      <c r="M609" s="44">
        <f t="shared" si="395"/>
        <v>5.4862258805172821E-4</v>
      </c>
      <c r="N609" s="62">
        <f t="shared" si="396"/>
        <v>934553.24554949312</v>
      </c>
      <c r="O609" s="101">
        <f t="shared" si="397"/>
        <v>934553.24554949312</v>
      </c>
      <c r="P609" s="102">
        <f t="shared" si="432"/>
        <v>5.6820193377492701E-4</v>
      </c>
      <c r="Q609" s="101">
        <f t="shared" si="398"/>
        <v>967905.75689309416</v>
      </c>
      <c r="R609" s="101">
        <f t="shared" si="399"/>
        <v>26.989731662849092</v>
      </c>
      <c r="S609" s="101">
        <f t="shared" si="400"/>
        <v>27</v>
      </c>
      <c r="T609" s="101">
        <f t="shared" si="401"/>
        <v>27</v>
      </c>
      <c r="U609" s="101">
        <f t="shared" si="402"/>
        <v>968274</v>
      </c>
      <c r="V609" s="103" t="str">
        <f t="shared" si="403"/>
        <v>N/D</v>
      </c>
      <c r="W609" s="104" t="str">
        <f t="shared" si="404"/>
        <v xml:space="preserve"> </v>
      </c>
      <c r="X609" s="70" t="str">
        <f t="shared" si="405"/>
        <v xml:space="preserve"> </v>
      </c>
      <c r="Y609" s="69">
        <f t="shared" si="406"/>
        <v>27</v>
      </c>
      <c r="Z609" s="105">
        <f t="shared" si="407"/>
        <v>968274</v>
      </c>
      <c r="AA609" s="62">
        <f t="shared" si="408"/>
        <v>2064643.7949093878</v>
      </c>
      <c r="AB609" s="106">
        <f t="shared" si="409"/>
        <v>813915</v>
      </c>
      <c r="AC609" s="107" t="str">
        <f t="shared" si="410"/>
        <v>0</v>
      </c>
      <c r="AD609" s="108">
        <f t="shared" si="411"/>
        <v>0</v>
      </c>
      <c r="AE609" s="106">
        <f t="shared" si="412"/>
        <v>813915</v>
      </c>
      <c r="AF609" s="109">
        <f t="shared" si="413"/>
        <v>1250728.7949093878</v>
      </c>
      <c r="AG609" s="101">
        <f t="shared" si="414"/>
        <v>29</v>
      </c>
      <c r="AH609" s="70" t="str">
        <f t="shared" si="415"/>
        <v xml:space="preserve"> </v>
      </c>
      <c r="AI609" s="69">
        <f t="shared" si="416"/>
        <v>29</v>
      </c>
      <c r="AJ609" s="105">
        <f t="shared" si="417"/>
        <v>1234095</v>
      </c>
      <c r="AK609" s="110">
        <f t="shared" si="418"/>
        <v>27</v>
      </c>
      <c r="AL609" s="111">
        <f t="shared" si="419"/>
        <v>29</v>
      </c>
      <c r="AM609" s="62">
        <f t="shared" si="420"/>
        <v>2048010</v>
      </c>
      <c r="AN609" s="62">
        <f t="shared" si="421"/>
        <v>6707.9</v>
      </c>
      <c r="AO609" s="62">
        <f t="shared" si="431"/>
        <v>2041302.1</v>
      </c>
      <c r="AP609" s="60">
        <f t="shared" si="422"/>
        <v>29</v>
      </c>
      <c r="AQ609" s="62">
        <f t="shared" si="423"/>
        <v>359890</v>
      </c>
      <c r="AR609" s="60">
        <f t="shared" si="424"/>
        <v>27</v>
      </c>
      <c r="AS609" s="62">
        <f t="shared" si="425"/>
        <v>813915</v>
      </c>
      <c r="AT609" s="112">
        <f t="shared" si="426"/>
        <v>29</v>
      </c>
      <c r="AU609" s="62">
        <f t="shared" si="427"/>
        <v>867497.10000000009</v>
      </c>
      <c r="AV609" s="113">
        <f t="shared" si="428"/>
        <v>56</v>
      </c>
      <c r="AW609" s="62">
        <f t="shared" si="429"/>
        <v>3009576.1</v>
      </c>
    </row>
    <row r="610" spans="2:49" s="114" customFormat="1" hidden="1" x14ac:dyDescent="0.25">
      <c r="B610" s="60" t="s">
        <v>1189</v>
      </c>
      <c r="C610" s="2" t="str">
        <f t="shared" si="430"/>
        <v>08</v>
      </c>
      <c r="D610" s="60" t="s">
        <v>1190</v>
      </c>
      <c r="E610" s="43">
        <v>57</v>
      </c>
      <c r="F610" s="60">
        <v>0</v>
      </c>
      <c r="G610" s="60">
        <v>6834.19</v>
      </c>
      <c r="H610" s="43">
        <f t="shared" si="390"/>
        <v>57</v>
      </c>
      <c r="I610" s="44">
        <f t="shared" si="391"/>
        <v>6.7765417524136967E-5</v>
      </c>
      <c r="J610" s="44">
        <f t="shared" si="392"/>
        <v>0.95707783309458005</v>
      </c>
      <c r="K610" s="45">
        <f t="shared" si="393"/>
        <v>0</v>
      </c>
      <c r="L610" s="44">
        <f t="shared" si="394"/>
        <v>6.4856778962750494E-5</v>
      </c>
      <c r="M610" s="44">
        <f t="shared" si="395"/>
        <v>6.7581530329279829E-5</v>
      </c>
      <c r="N610" s="62">
        <f t="shared" si="396"/>
        <v>115122.0162711837</v>
      </c>
      <c r="O610" s="101">
        <f t="shared" si="397"/>
        <v>0</v>
      </c>
      <c r="P610" s="102">
        <f t="shared" si="432"/>
        <v>0</v>
      </c>
      <c r="Q610" s="101">
        <f t="shared" si="398"/>
        <v>0</v>
      </c>
      <c r="R610" s="101">
        <f t="shared" si="399"/>
        <v>0</v>
      </c>
      <c r="S610" s="101">
        <f t="shared" si="400"/>
        <v>0</v>
      </c>
      <c r="T610" s="101">
        <f t="shared" si="401"/>
        <v>0</v>
      </c>
      <c r="U610" s="101">
        <f t="shared" si="402"/>
        <v>0</v>
      </c>
      <c r="V610" s="103" t="str">
        <f t="shared" si="403"/>
        <v>N/D</v>
      </c>
      <c r="W610" s="104" t="str">
        <f t="shared" si="404"/>
        <v xml:space="preserve"> </v>
      </c>
      <c r="X610" s="70" t="str">
        <f t="shared" si="405"/>
        <v xml:space="preserve"> </v>
      </c>
      <c r="Y610" s="69">
        <f t="shared" si="406"/>
        <v>0</v>
      </c>
      <c r="Z610" s="105">
        <f t="shared" si="407"/>
        <v>0</v>
      </c>
      <c r="AA610" s="62">
        <f t="shared" si="408"/>
        <v>254331.1017148133</v>
      </c>
      <c r="AB610" s="106">
        <f t="shared" si="409"/>
        <v>0</v>
      </c>
      <c r="AC610" s="107">
        <f t="shared" si="410"/>
        <v>425550</v>
      </c>
      <c r="AD610" s="108">
        <f t="shared" si="411"/>
        <v>10</v>
      </c>
      <c r="AE610" s="106">
        <f t="shared" si="412"/>
        <v>425550</v>
      </c>
      <c r="AF610" s="109">
        <f t="shared" si="413"/>
        <v>0</v>
      </c>
      <c r="AG610" s="101">
        <f t="shared" si="414"/>
        <v>0</v>
      </c>
      <c r="AH610" s="70" t="str">
        <f t="shared" si="415"/>
        <v xml:space="preserve"> </v>
      </c>
      <c r="AI610" s="69">
        <f t="shared" si="416"/>
        <v>10</v>
      </c>
      <c r="AJ610" s="105">
        <f t="shared" si="417"/>
        <v>425550</v>
      </c>
      <c r="AK610" s="110">
        <f t="shared" si="418"/>
        <v>0</v>
      </c>
      <c r="AL610" s="111">
        <f t="shared" si="419"/>
        <v>10</v>
      </c>
      <c r="AM610" s="62">
        <f t="shared" si="420"/>
        <v>425550</v>
      </c>
      <c r="AN610" s="62">
        <f t="shared" si="421"/>
        <v>1393.8</v>
      </c>
      <c r="AO610" s="62">
        <f t="shared" si="431"/>
        <v>424156.2</v>
      </c>
      <c r="AP610" s="60">
        <f t="shared" si="422"/>
        <v>10</v>
      </c>
      <c r="AQ610" s="62">
        <f t="shared" si="423"/>
        <v>124100</v>
      </c>
      <c r="AR610" s="60">
        <f t="shared" si="424"/>
        <v>0</v>
      </c>
      <c r="AS610" s="62">
        <f t="shared" si="425"/>
        <v>0</v>
      </c>
      <c r="AT610" s="112">
        <f t="shared" si="426"/>
        <v>10</v>
      </c>
      <c r="AU610" s="62">
        <f t="shared" si="427"/>
        <v>300056.2</v>
      </c>
      <c r="AV610" s="113">
        <f t="shared" si="428"/>
        <v>10</v>
      </c>
      <c r="AW610" s="62">
        <f t="shared" si="429"/>
        <v>424156.2</v>
      </c>
    </row>
    <row r="611" spans="2:49" s="114" customFormat="1" hidden="1" x14ac:dyDescent="0.25">
      <c r="B611" s="60" t="s">
        <v>1191</v>
      </c>
      <c r="C611" s="2" t="str">
        <f t="shared" si="430"/>
        <v>08</v>
      </c>
      <c r="D611" s="60" t="s">
        <v>1192</v>
      </c>
      <c r="E611" s="43">
        <v>144</v>
      </c>
      <c r="F611" s="60">
        <v>0</v>
      </c>
      <c r="G611" s="60">
        <v>5787.29</v>
      </c>
      <c r="H611" s="43">
        <f t="shared" si="390"/>
        <v>144</v>
      </c>
      <c r="I611" s="44">
        <f t="shared" si="391"/>
        <v>1.7119684427150392E-4</v>
      </c>
      <c r="J611" s="44">
        <f t="shared" si="392"/>
        <v>1.130209779733977</v>
      </c>
      <c r="K611" s="45">
        <f t="shared" si="393"/>
        <v>0</v>
      </c>
      <c r="L611" s="44">
        <f t="shared" si="394"/>
        <v>1.9348834765524841E-4</v>
      </c>
      <c r="M611" s="44">
        <f t="shared" si="395"/>
        <v>2.0161714541722074E-4</v>
      </c>
      <c r="N611" s="62">
        <f t="shared" si="396"/>
        <v>343445.49734492874</v>
      </c>
      <c r="O611" s="101">
        <f t="shared" si="397"/>
        <v>343445.49734492874</v>
      </c>
      <c r="P611" s="102">
        <f t="shared" si="432"/>
        <v>2.0881249588185747E-4</v>
      </c>
      <c r="Q611" s="101">
        <f t="shared" si="398"/>
        <v>355702.44460893434</v>
      </c>
      <c r="R611" s="101">
        <f t="shared" si="399"/>
        <v>9.9186449336047726</v>
      </c>
      <c r="S611" s="101">
        <f t="shared" si="400"/>
        <v>10</v>
      </c>
      <c r="T611" s="101">
        <f t="shared" si="401"/>
        <v>10</v>
      </c>
      <c r="U611" s="101">
        <f t="shared" si="402"/>
        <v>358620</v>
      </c>
      <c r="V611" s="103" t="str">
        <f t="shared" si="403"/>
        <v>N/D</v>
      </c>
      <c r="W611" s="104" t="str">
        <f t="shared" si="404"/>
        <v xml:space="preserve"> </v>
      </c>
      <c r="X611" s="70" t="str">
        <f t="shared" si="405"/>
        <v xml:space="preserve"> </v>
      </c>
      <c r="Y611" s="69">
        <f t="shared" si="406"/>
        <v>10</v>
      </c>
      <c r="Z611" s="105">
        <f t="shared" si="407"/>
        <v>358620</v>
      </c>
      <c r="AA611" s="62">
        <f t="shared" si="408"/>
        <v>758750.36372683896</v>
      </c>
      <c r="AB611" s="106">
        <f t="shared" si="409"/>
        <v>301450</v>
      </c>
      <c r="AC611" s="107" t="str">
        <f t="shared" si="410"/>
        <v>0</v>
      </c>
      <c r="AD611" s="108">
        <f t="shared" si="411"/>
        <v>0</v>
      </c>
      <c r="AE611" s="106">
        <f t="shared" si="412"/>
        <v>301450</v>
      </c>
      <c r="AF611" s="109">
        <f t="shared" si="413"/>
        <v>457300.36372683896</v>
      </c>
      <c r="AG611" s="101">
        <f t="shared" si="414"/>
        <v>11</v>
      </c>
      <c r="AH611" s="70" t="str">
        <f t="shared" si="415"/>
        <v xml:space="preserve"> </v>
      </c>
      <c r="AI611" s="69">
        <f t="shared" si="416"/>
        <v>11</v>
      </c>
      <c r="AJ611" s="105">
        <f t="shared" si="417"/>
        <v>468105</v>
      </c>
      <c r="AK611" s="110">
        <f t="shared" si="418"/>
        <v>10</v>
      </c>
      <c r="AL611" s="111">
        <f t="shared" si="419"/>
        <v>11</v>
      </c>
      <c r="AM611" s="62">
        <f t="shared" si="420"/>
        <v>769555</v>
      </c>
      <c r="AN611" s="62">
        <f t="shared" si="421"/>
        <v>2520.5</v>
      </c>
      <c r="AO611" s="62">
        <f t="shared" si="431"/>
        <v>767034.5</v>
      </c>
      <c r="AP611" s="60">
        <f t="shared" si="422"/>
        <v>11</v>
      </c>
      <c r="AQ611" s="62">
        <f t="shared" si="423"/>
        <v>136510</v>
      </c>
      <c r="AR611" s="60">
        <f t="shared" si="424"/>
        <v>10</v>
      </c>
      <c r="AS611" s="62">
        <f t="shared" si="425"/>
        <v>301450</v>
      </c>
      <c r="AT611" s="112">
        <f t="shared" si="426"/>
        <v>11</v>
      </c>
      <c r="AU611" s="62">
        <f t="shared" si="427"/>
        <v>329074.5</v>
      </c>
      <c r="AV611" s="113">
        <f t="shared" si="428"/>
        <v>21</v>
      </c>
      <c r="AW611" s="62">
        <f t="shared" si="429"/>
        <v>1125654.5</v>
      </c>
    </row>
    <row r="612" spans="2:49" s="114" customFormat="1" hidden="1" x14ac:dyDescent="0.25">
      <c r="B612" s="60" t="s">
        <v>1193</v>
      </c>
      <c r="C612" s="2" t="str">
        <f t="shared" si="430"/>
        <v>08</v>
      </c>
      <c r="D612" s="60" t="s">
        <v>1194</v>
      </c>
      <c r="E612" s="43">
        <v>79</v>
      </c>
      <c r="F612" s="60">
        <v>0</v>
      </c>
      <c r="G612" s="60">
        <v>6650.57</v>
      </c>
      <c r="H612" s="43">
        <f t="shared" si="390"/>
        <v>79</v>
      </c>
      <c r="I612" s="44">
        <f t="shared" si="391"/>
        <v>9.3920490954505628E-5</v>
      </c>
      <c r="J612" s="44">
        <f t="shared" si="392"/>
        <v>0.98350243004083071</v>
      </c>
      <c r="K612" s="45">
        <f t="shared" si="393"/>
        <v>0</v>
      </c>
      <c r="L612" s="44">
        <f t="shared" si="394"/>
        <v>9.2371031084384145E-5</v>
      </c>
      <c r="M612" s="44">
        <f t="shared" si="395"/>
        <v>9.625170627670987E-5</v>
      </c>
      <c r="N612" s="62">
        <f t="shared" si="396"/>
        <v>163960.33712358624</v>
      </c>
      <c r="O612" s="101">
        <f t="shared" si="397"/>
        <v>0</v>
      </c>
      <c r="P612" s="102">
        <f t="shared" si="432"/>
        <v>0</v>
      </c>
      <c r="Q612" s="101">
        <f t="shared" si="398"/>
        <v>0</v>
      </c>
      <c r="R612" s="101">
        <f t="shared" si="399"/>
        <v>0</v>
      </c>
      <c r="S612" s="101">
        <f t="shared" si="400"/>
        <v>0</v>
      </c>
      <c r="T612" s="101">
        <f t="shared" si="401"/>
        <v>0</v>
      </c>
      <c r="U612" s="101">
        <f t="shared" si="402"/>
        <v>0</v>
      </c>
      <c r="V612" s="103" t="str">
        <f t="shared" si="403"/>
        <v>N/D</v>
      </c>
      <c r="W612" s="104" t="str">
        <f t="shared" si="404"/>
        <v xml:space="preserve"> </v>
      </c>
      <c r="X612" s="70" t="str">
        <f t="shared" si="405"/>
        <v xml:space="preserve"> </v>
      </c>
      <c r="Y612" s="69">
        <f t="shared" si="406"/>
        <v>0</v>
      </c>
      <c r="Z612" s="105">
        <f t="shared" si="407"/>
        <v>0</v>
      </c>
      <c r="AA612" s="62">
        <f t="shared" si="408"/>
        <v>362226.22334848653</v>
      </c>
      <c r="AB612" s="106">
        <f t="shared" si="409"/>
        <v>0</v>
      </c>
      <c r="AC612" s="107">
        <f t="shared" si="410"/>
        <v>425550</v>
      </c>
      <c r="AD612" s="108">
        <f t="shared" si="411"/>
        <v>10</v>
      </c>
      <c r="AE612" s="106">
        <f t="shared" si="412"/>
        <v>425550</v>
      </c>
      <c r="AF612" s="109">
        <f t="shared" si="413"/>
        <v>0</v>
      </c>
      <c r="AG612" s="101">
        <f t="shared" si="414"/>
        <v>0</v>
      </c>
      <c r="AH612" s="70" t="str">
        <f t="shared" si="415"/>
        <v xml:space="preserve"> </v>
      </c>
      <c r="AI612" s="69">
        <f t="shared" si="416"/>
        <v>10</v>
      </c>
      <c r="AJ612" s="105">
        <f t="shared" si="417"/>
        <v>425550</v>
      </c>
      <c r="AK612" s="110">
        <f t="shared" si="418"/>
        <v>0</v>
      </c>
      <c r="AL612" s="111">
        <f t="shared" si="419"/>
        <v>10</v>
      </c>
      <c r="AM612" s="62">
        <f t="shared" si="420"/>
        <v>425550</v>
      </c>
      <c r="AN612" s="62">
        <f t="shared" si="421"/>
        <v>1393.8</v>
      </c>
      <c r="AO612" s="62">
        <f t="shared" si="431"/>
        <v>424156.2</v>
      </c>
      <c r="AP612" s="60">
        <f t="shared" si="422"/>
        <v>10</v>
      </c>
      <c r="AQ612" s="62">
        <f t="shared" si="423"/>
        <v>124100</v>
      </c>
      <c r="AR612" s="60">
        <f t="shared" si="424"/>
        <v>0</v>
      </c>
      <c r="AS612" s="62">
        <f t="shared" si="425"/>
        <v>0</v>
      </c>
      <c r="AT612" s="112">
        <f t="shared" si="426"/>
        <v>10</v>
      </c>
      <c r="AU612" s="62">
        <f t="shared" si="427"/>
        <v>300056.2</v>
      </c>
      <c r="AV612" s="113">
        <f t="shared" si="428"/>
        <v>10</v>
      </c>
      <c r="AW612" s="62">
        <f t="shared" si="429"/>
        <v>424156.2</v>
      </c>
    </row>
    <row r="613" spans="2:49" s="114" customFormat="1" hidden="1" x14ac:dyDescent="0.25">
      <c r="B613" s="60" t="s">
        <v>1195</v>
      </c>
      <c r="C613" s="2" t="str">
        <f t="shared" si="430"/>
        <v>08</v>
      </c>
      <c r="D613" s="60" t="s">
        <v>1196</v>
      </c>
      <c r="E613" s="43">
        <v>278</v>
      </c>
      <c r="F613" s="60">
        <v>0</v>
      </c>
      <c r="G613" s="60">
        <v>6114.61</v>
      </c>
      <c r="H613" s="43">
        <f t="shared" si="390"/>
        <v>278</v>
      </c>
      <c r="I613" s="44">
        <f t="shared" si="391"/>
        <v>3.3050501880193118E-4</v>
      </c>
      <c r="J613" s="44">
        <f t="shared" si="392"/>
        <v>1.0697087395854596</v>
      </c>
      <c r="K613" s="45">
        <f t="shared" si="393"/>
        <v>0</v>
      </c>
      <c r="L613" s="44">
        <f t="shared" si="394"/>
        <v>3.5354410708928244E-4</v>
      </c>
      <c r="M613" s="44">
        <f t="shared" si="395"/>
        <v>3.6839713871259487E-4</v>
      </c>
      <c r="N613" s="62">
        <f t="shared" si="396"/>
        <v>627547.51469062816</v>
      </c>
      <c r="O613" s="101">
        <f t="shared" si="397"/>
        <v>627547.51469062816</v>
      </c>
      <c r="P613" s="102">
        <f t="shared" si="432"/>
        <v>3.8154456482916417E-4</v>
      </c>
      <c r="Q613" s="101">
        <f t="shared" si="398"/>
        <v>649943.5479846556</v>
      </c>
      <c r="R613" s="101">
        <f t="shared" si="399"/>
        <v>18.123460710073491</v>
      </c>
      <c r="S613" s="101">
        <f t="shared" si="400"/>
        <v>18</v>
      </c>
      <c r="T613" s="101">
        <f t="shared" si="401"/>
        <v>18</v>
      </c>
      <c r="U613" s="101">
        <f t="shared" si="402"/>
        <v>645516</v>
      </c>
      <c r="V613" s="103" t="str">
        <f t="shared" si="403"/>
        <v>N/D</v>
      </c>
      <c r="W613" s="104" t="str">
        <f t="shared" si="404"/>
        <v xml:space="preserve"> </v>
      </c>
      <c r="X613" s="70" t="str">
        <f t="shared" si="405"/>
        <v xml:space="preserve"> </v>
      </c>
      <c r="Y613" s="69">
        <f t="shared" si="406"/>
        <v>18</v>
      </c>
      <c r="Z613" s="105">
        <f t="shared" si="407"/>
        <v>645516</v>
      </c>
      <c r="AA613" s="62">
        <f t="shared" si="408"/>
        <v>1386397.2848919888</v>
      </c>
      <c r="AB613" s="106">
        <f t="shared" si="409"/>
        <v>542610</v>
      </c>
      <c r="AC613" s="107" t="str">
        <f t="shared" si="410"/>
        <v>0</v>
      </c>
      <c r="AD613" s="108">
        <f t="shared" si="411"/>
        <v>0</v>
      </c>
      <c r="AE613" s="106">
        <f t="shared" si="412"/>
        <v>542610</v>
      </c>
      <c r="AF613" s="109">
        <f t="shared" si="413"/>
        <v>843787.28489198885</v>
      </c>
      <c r="AG613" s="101">
        <f t="shared" si="414"/>
        <v>20</v>
      </c>
      <c r="AH613" s="70" t="str">
        <f t="shared" si="415"/>
        <v xml:space="preserve"> </v>
      </c>
      <c r="AI613" s="69">
        <f t="shared" si="416"/>
        <v>20</v>
      </c>
      <c r="AJ613" s="105">
        <f t="shared" si="417"/>
        <v>851100</v>
      </c>
      <c r="AK613" s="110">
        <f t="shared" si="418"/>
        <v>18</v>
      </c>
      <c r="AL613" s="111">
        <f t="shared" si="419"/>
        <v>20</v>
      </c>
      <c r="AM613" s="62">
        <f t="shared" si="420"/>
        <v>1393710</v>
      </c>
      <c r="AN613" s="62">
        <f t="shared" si="421"/>
        <v>4564.8999999999996</v>
      </c>
      <c r="AO613" s="62">
        <f t="shared" si="431"/>
        <v>1389145.1</v>
      </c>
      <c r="AP613" s="60">
        <f t="shared" si="422"/>
        <v>20</v>
      </c>
      <c r="AQ613" s="62">
        <f t="shared" si="423"/>
        <v>248200</v>
      </c>
      <c r="AR613" s="60">
        <f t="shared" si="424"/>
        <v>18</v>
      </c>
      <c r="AS613" s="62">
        <f t="shared" si="425"/>
        <v>542610</v>
      </c>
      <c r="AT613" s="112">
        <f t="shared" si="426"/>
        <v>20</v>
      </c>
      <c r="AU613" s="62">
        <f t="shared" si="427"/>
        <v>598335.10000000009</v>
      </c>
      <c r="AV613" s="113">
        <f t="shared" si="428"/>
        <v>38</v>
      </c>
      <c r="AW613" s="62">
        <f t="shared" si="429"/>
        <v>2034661.1</v>
      </c>
    </row>
    <row r="614" spans="2:49" s="114" customFormat="1" hidden="1" x14ac:dyDescent="0.25">
      <c r="B614" s="60" t="s">
        <v>1197</v>
      </c>
      <c r="C614" s="2" t="str">
        <f t="shared" si="430"/>
        <v>08</v>
      </c>
      <c r="D614" s="60" t="s">
        <v>1198</v>
      </c>
      <c r="E614" s="43">
        <v>322</v>
      </c>
      <c r="F614" s="60">
        <v>56</v>
      </c>
      <c r="G614" s="60">
        <v>6188.2</v>
      </c>
      <c r="H614" s="43">
        <f t="shared" si="390"/>
        <v>266</v>
      </c>
      <c r="I614" s="44">
        <f t="shared" si="391"/>
        <v>3.162386151126392E-4</v>
      </c>
      <c r="J614" s="44">
        <f t="shared" si="392"/>
        <v>1.0569877761152917</v>
      </c>
      <c r="K614" s="45">
        <f t="shared" si="393"/>
        <v>0.17391304347826086</v>
      </c>
      <c r="L614" s="44">
        <f t="shared" si="394"/>
        <v>3.3426035050968818E-4</v>
      </c>
      <c r="M614" s="44">
        <f t="shared" si="395"/>
        <v>3.4830323640987968E-4</v>
      </c>
      <c r="N614" s="62">
        <f t="shared" si="396"/>
        <v>593318.47997398558</v>
      </c>
      <c r="O614" s="101">
        <f t="shared" si="397"/>
        <v>593318.47997398558</v>
      </c>
      <c r="P614" s="102">
        <f t="shared" si="432"/>
        <v>3.6073354757587762E-4</v>
      </c>
      <c r="Q614" s="101">
        <f t="shared" si="398"/>
        <v>614492.94106321468</v>
      </c>
      <c r="R614" s="101">
        <f t="shared" si="399"/>
        <v>17.134932269901697</v>
      </c>
      <c r="S614" s="101">
        <f t="shared" si="400"/>
        <v>17</v>
      </c>
      <c r="T614" s="101">
        <f t="shared" si="401"/>
        <v>17</v>
      </c>
      <c r="U614" s="101">
        <f t="shared" si="402"/>
        <v>609654</v>
      </c>
      <c r="V614" s="103" t="str">
        <f t="shared" si="403"/>
        <v>N/D</v>
      </c>
      <c r="W614" s="104" t="str">
        <f t="shared" si="404"/>
        <v xml:space="preserve"> </v>
      </c>
      <c r="X614" s="70" t="str">
        <f t="shared" si="405"/>
        <v xml:space="preserve"> </v>
      </c>
      <c r="Y614" s="69">
        <f t="shared" si="406"/>
        <v>17</v>
      </c>
      <c r="Z614" s="105">
        <f t="shared" si="407"/>
        <v>609654</v>
      </c>
      <c r="AA614" s="62">
        <f t="shared" si="408"/>
        <v>1310777.4478522046</v>
      </c>
      <c r="AB614" s="106">
        <f t="shared" si="409"/>
        <v>512465</v>
      </c>
      <c r="AC614" s="107" t="str">
        <f t="shared" si="410"/>
        <v>0</v>
      </c>
      <c r="AD614" s="108">
        <f t="shared" si="411"/>
        <v>0</v>
      </c>
      <c r="AE614" s="106">
        <f t="shared" si="412"/>
        <v>512465</v>
      </c>
      <c r="AF614" s="109">
        <f t="shared" si="413"/>
        <v>798312.44785220455</v>
      </c>
      <c r="AG614" s="101">
        <f t="shared" si="414"/>
        <v>19</v>
      </c>
      <c r="AH614" s="70" t="str">
        <f t="shared" si="415"/>
        <v xml:space="preserve"> </v>
      </c>
      <c r="AI614" s="69">
        <f t="shared" si="416"/>
        <v>19</v>
      </c>
      <c r="AJ614" s="105">
        <f t="shared" si="417"/>
        <v>808545</v>
      </c>
      <c r="AK614" s="110">
        <f t="shared" si="418"/>
        <v>17</v>
      </c>
      <c r="AL614" s="111">
        <f t="shared" si="419"/>
        <v>19</v>
      </c>
      <c r="AM614" s="62">
        <f t="shared" si="420"/>
        <v>1321010</v>
      </c>
      <c r="AN614" s="62">
        <f t="shared" si="421"/>
        <v>4326.7</v>
      </c>
      <c r="AO614" s="62">
        <f t="shared" si="431"/>
        <v>1316683.3</v>
      </c>
      <c r="AP614" s="60">
        <f t="shared" si="422"/>
        <v>19</v>
      </c>
      <c r="AQ614" s="62">
        <f t="shared" si="423"/>
        <v>235790</v>
      </c>
      <c r="AR614" s="60">
        <f t="shared" si="424"/>
        <v>17</v>
      </c>
      <c r="AS614" s="62">
        <f t="shared" si="425"/>
        <v>512465</v>
      </c>
      <c r="AT614" s="112">
        <f t="shared" si="426"/>
        <v>19</v>
      </c>
      <c r="AU614" s="62">
        <f t="shared" si="427"/>
        <v>568428.30000000005</v>
      </c>
      <c r="AV614" s="113">
        <f t="shared" si="428"/>
        <v>36</v>
      </c>
      <c r="AW614" s="62">
        <f t="shared" si="429"/>
        <v>1926337.3</v>
      </c>
    </row>
    <row r="615" spans="2:49" s="114" customFormat="1" hidden="1" x14ac:dyDescent="0.25">
      <c r="B615" s="60" t="s">
        <v>1199</v>
      </c>
      <c r="C615" s="2" t="str">
        <f t="shared" si="430"/>
        <v>08</v>
      </c>
      <c r="D615" s="60" t="s">
        <v>1200</v>
      </c>
      <c r="E615" s="43">
        <v>122</v>
      </c>
      <c r="F615" s="60">
        <v>0</v>
      </c>
      <c r="G615" s="60">
        <v>5397.98</v>
      </c>
      <c r="H615" s="43">
        <f t="shared" si="390"/>
        <v>122</v>
      </c>
      <c r="I615" s="44">
        <f t="shared" si="391"/>
        <v>1.4504177084113528E-4</v>
      </c>
      <c r="J615" s="44">
        <f t="shared" si="392"/>
        <v>1.2117221175618746</v>
      </c>
      <c r="K615" s="45">
        <f t="shared" si="393"/>
        <v>0</v>
      </c>
      <c r="L615" s="44">
        <f t="shared" si="394"/>
        <v>1.7575032169854461E-4</v>
      </c>
      <c r="M615" s="44">
        <f t="shared" si="395"/>
        <v>1.8313391269511744E-4</v>
      </c>
      <c r="N615" s="62">
        <f t="shared" si="396"/>
        <v>311960.16388457996</v>
      </c>
      <c r="O615" s="101">
        <f t="shared" si="397"/>
        <v>311960.16388457996</v>
      </c>
      <c r="P615" s="102">
        <f t="shared" si="432"/>
        <v>1.896696300869827E-4</v>
      </c>
      <c r="Q615" s="101">
        <f t="shared" si="398"/>
        <v>323093.45666833612</v>
      </c>
      <c r="R615" s="101">
        <f t="shared" si="399"/>
        <v>9.0093540981634082</v>
      </c>
      <c r="S615" s="101">
        <f t="shared" si="400"/>
        <v>9</v>
      </c>
      <c r="T615" s="101">
        <f t="shared" si="401"/>
        <v>10</v>
      </c>
      <c r="U615" s="101">
        <f t="shared" si="402"/>
        <v>358620</v>
      </c>
      <c r="V615" s="103" t="str">
        <f t="shared" si="403"/>
        <v>N/D</v>
      </c>
      <c r="W615" s="104" t="str">
        <f t="shared" si="404"/>
        <v xml:space="preserve"> </v>
      </c>
      <c r="X615" s="70" t="str">
        <f t="shared" si="405"/>
        <v xml:space="preserve"> </v>
      </c>
      <c r="Y615" s="69">
        <f t="shared" si="406"/>
        <v>10</v>
      </c>
      <c r="Z615" s="105">
        <f t="shared" si="407"/>
        <v>358620</v>
      </c>
      <c r="AA615" s="62">
        <f t="shared" si="408"/>
        <v>689191.99595150666</v>
      </c>
      <c r="AB615" s="106">
        <f t="shared" si="409"/>
        <v>301450</v>
      </c>
      <c r="AC615" s="107" t="str">
        <f t="shared" si="410"/>
        <v>0</v>
      </c>
      <c r="AD615" s="108">
        <f t="shared" si="411"/>
        <v>0</v>
      </c>
      <c r="AE615" s="106">
        <f t="shared" si="412"/>
        <v>301450</v>
      </c>
      <c r="AF615" s="109">
        <f t="shared" si="413"/>
        <v>387741.99595150666</v>
      </c>
      <c r="AG615" s="101">
        <f t="shared" si="414"/>
        <v>9</v>
      </c>
      <c r="AH615" s="70" t="str">
        <f t="shared" si="415"/>
        <v xml:space="preserve"> </v>
      </c>
      <c r="AI615" s="69">
        <f t="shared" si="416"/>
        <v>9</v>
      </c>
      <c r="AJ615" s="105">
        <f t="shared" si="417"/>
        <v>382995</v>
      </c>
      <c r="AK615" s="110">
        <f t="shared" si="418"/>
        <v>10</v>
      </c>
      <c r="AL615" s="111">
        <f t="shared" si="419"/>
        <v>9</v>
      </c>
      <c r="AM615" s="62">
        <f t="shared" si="420"/>
        <v>684445</v>
      </c>
      <c r="AN615" s="62">
        <f t="shared" si="421"/>
        <v>2241.8000000000002</v>
      </c>
      <c r="AO615" s="62">
        <f t="shared" si="431"/>
        <v>682203.2</v>
      </c>
      <c r="AP615" s="60">
        <f t="shared" si="422"/>
        <v>9</v>
      </c>
      <c r="AQ615" s="62">
        <f t="shared" si="423"/>
        <v>111690</v>
      </c>
      <c r="AR615" s="60">
        <f t="shared" si="424"/>
        <v>10</v>
      </c>
      <c r="AS615" s="62">
        <f t="shared" si="425"/>
        <v>301450</v>
      </c>
      <c r="AT615" s="112">
        <f t="shared" si="426"/>
        <v>9</v>
      </c>
      <c r="AU615" s="62">
        <f t="shared" si="427"/>
        <v>269063.19999999995</v>
      </c>
      <c r="AV615" s="113">
        <f t="shared" si="428"/>
        <v>19</v>
      </c>
      <c r="AW615" s="62">
        <f t="shared" si="429"/>
        <v>1040823.2</v>
      </c>
    </row>
    <row r="616" spans="2:49" s="114" customFormat="1" hidden="1" x14ac:dyDescent="0.25">
      <c r="B616" s="60" t="s">
        <v>1201</v>
      </c>
      <c r="C616" s="2" t="str">
        <f t="shared" si="430"/>
        <v>08</v>
      </c>
      <c r="D616" s="60" t="s">
        <v>1202</v>
      </c>
      <c r="E616" s="43">
        <v>537</v>
      </c>
      <c r="F616" s="60">
        <v>96</v>
      </c>
      <c r="G616" s="60">
        <v>5128.1099999999997</v>
      </c>
      <c r="H616" s="43">
        <f t="shared" si="390"/>
        <v>441</v>
      </c>
      <c r="I616" s="44">
        <f t="shared" si="391"/>
        <v>5.2429033558148075E-4</v>
      </c>
      <c r="J616" s="44">
        <f t="shared" si="392"/>
        <v>1.2754897527854607</v>
      </c>
      <c r="K616" s="45">
        <f t="shared" si="393"/>
        <v>0.1787709497206704</v>
      </c>
      <c r="L616" s="44">
        <f t="shared" si="394"/>
        <v>6.687269505186291E-4</v>
      </c>
      <c r="M616" s="44">
        <f t="shared" si="395"/>
        <v>6.9682138723598647E-4</v>
      </c>
      <c r="N616" s="62">
        <f t="shared" si="396"/>
        <v>1187003.056732126</v>
      </c>
      <c r="O616" s="101">
        <f t="shared" si="397"/>
        <v>1187003.056732126</v>
      </c>
      <c r="P616" s="102">
        <f t="shared" si="432"/>
        <v>7.2168967947393932E-4</v>
      </c>
      <c r="Q616" s="101">
        <f t="shared" si="398"/>
        <v>1229365.0442412163</v>
      </c>
      <c r="R616" s="101">
        <f t="shared" si="399"/>
        <v>34.280437349874973</v>
      </c>
      <c r="S616" s="101">
        <f t="shared" si="400"/>
        <v>34</v>
      </c>
      <c r="T616" s="101">
        <f t="shared" si="401"/>
        <v>34</v>
      </c>
      <c r="U616" s="101">
        <f t="shared" si="402"/>
        <v>1219308</v>
      </c>
      <c r="V616" s="103" t="str">
        <f t="shared" si="403"/>
        <v>N/D</v>
      </c>
      <c r="W616" s="104" t="str">
        <f t="shared" si="404"/>
        <v xml:space="preserve"> </v>
      </c>
      <c r="X616" s="70" t="str">
        <f t="shared" si="405"/>
        <v xml:space="preserve"> </v>
      </c>
      <c r="Y616" s="69">
        <f t="shared" si="406"/>
        <v>34</v>
      </c>
      <c r="Z616" s="105">
        <f t="shared" si="407"/>
        <v>1219308</v>
      </c>
      <c r="AA616" s="62">
        <f t="shared" si="408"/>
        <v>2622363.6879881457</v>
      </c>
      <c r="AB616" s="106">
        <f t="shared" si="409"/>
        <v>1024930</v>
      </c>
      <c r="AC616" s="107" t="str">
        <f t="shared" si="410"/>
        <v>0</v>
      </c>
      <c r="AD616" s="108">
        <f t="shared" si="411"/>
        <v>0</v>
      </c>
      <c r="AE616" s="106">
        <f t="shared" si="412"/>
        <v>1024930</v>
      </c>
      <c r="AF616" s="109">
        <f t="shared" si="413"/>
        <v>1597433.6879881457</v>
      </c>
      <c r="AG616" s="101">
        <f t="shared" si="414"/>
        <v>38</v>
      </c>
      <c r="AH616" s="70" t="str">
        <f t="shared" si="415"/>
        <v xml:space="preserve"> </v>
      </c>
      <c r="AI616" s="69">
        <f t="shared" si="416"/>
        <v>38</v>
      </c>
      <c r="AJ616" s="105">
        <f t="shared" si="417"/>
        <v>1617090</v>
      </c>
      <c r="AK616" s="110">
        <f t="shared" si="418"/>
        <v>34</v>
      </c>
      <c r="AL616" s="111">
        <f t="shared" si="419"/>
        <v>38</v>
      </c>
      <c r="AM616" s="62">
        <f t="shared" si="420"/>
        <v>2642020</v>
      </c>
      <c r="AN616" s="62">
        <f t="shared" si="421"/>
        <v>8653.5</v>
      </c>
      <c r="AO616" s="62">
        <f t="shared" si="431"/>
        <v>2633366.5</v>
      </c>
      <c r="AP616" s="60">
        <f t="shared" si="422"/>
        <v>38</v>
      </c>
      <c r="AQ616" s="62">
        <f t="shared" si="423"/>
        <v>471580</v>
      </c>
      <c r="AR616" s="60">
        <f t="shared" si="424"/>
        <v>34</v>
      </c>
      <c r="AS616" s="62">
        <f t="shared" si="425"/>
        <v>1024930</v>
      </c>
      <c r="AT616" s="112">
        <f t="shared" si="426"/>
        <v>38</v>
      </c>
      <c r="AU616" s="62">
        <f t="shared" si="427"/>
        <v>1136856.5</v>
      </c>
      <c r="AV616" s="113">
        <f t="shared" si="428"/>
        <v>72</v>
      </c>
      <c r="AW616" s="62">
        <f t="shared" si="429"/>
        <v>3852674.5</v>
      </c>
    </row>
    <row r="617" spans="2:49" s="114" customFormat="1" hidden="1" x14ac:dyDescent="0.25">
      <c r="B617" s="60" t="s">
        <v>1203</v>
      </c>
      <c r="C617" s="2" t="str">
        <f t="shared" si="430"/>
        <v>08</v>
      </c>
      <c r="D617" s="60" t="s">
        <v>1204</v>
      </c>
      <c r="E617" s="43">
        <v>2662</v>
      </c>
      <c r="F617" s="60">
        <v>986</v>
      </c>
      <c r="G617" s="60">
        <v>7760.17</v>
      </c>
      <c r="H617" s="43">
        <f t="shared" si="390"/>
        <v>1676</v>
      </c>
      <c r="I617" s="44">
        <f t="shared" si="391"/>
        <v>1.9925410486044486E-3</v>
      </c>
      <c r="J617" s="44">
        <f t="shared" si="392"/>
        <v>0.84287480250518332</v>
      </c>
      <c r="K617" s="45">
        <f t="shared" si="393"/>
        <v>0.37039819684447783</v>
      </c>
      <c r="L617" s="44">
        <f t="shared" si="394"/>
        <v>1.6794626428259455E-3</v>
      </c>
      <c r="M617" s="44">
        <f t="shared" si="395"/>
        <v>1.7500199261856878E-3</v>
      </c>
      <c r="N617" s="62">
        <f t="shared" si="396"/>
        <v>2981078.1353372075</v>
      </c>
      <c r="O617" s="101">
        <f t="shared" si="397"/>
        <v>2981078.1353372075</v>
      </c>
      <c r="P617" s="102">
        <f t="shared" si="432"/>
        <v>1.8124749652298434E-3</v>
      </c>
      <c r="Q617" s="101">
        <f t="shared" si="398"/>
        <v>3087467.4104250437</v>
      </c>
      <c r="R617" s="101">
        <f t="shared" si="399"/>
        <v>86.093006815711433</v>
      </c>
      <c r="S617" s="101">
        <f t="shared" si="400"/>
        <v>86</v>
      </c>
      <c r="T617" s="101">
        <f t="shared" si="401"/>
        <v>86</v>
      </c>
      <c r="U617" s="101">
        <f t="shared" si="402"/>
        <v>3084132</v>
      </c>
      <c r="V617" s="103">
        <f t="shared" si="403"/>
        <v>1.7524554754044911E-3</v>
      </c>
      <c r="W617" s="104">
        <f t="shared" si="404"/>
        <v>4.6690916987892949E-3</v>
      </c>
      <c r="X617" s="70">
        <f t="shared" si="405"/>
        <v>8</v>
      </c>
      <c r="Y617" s="69">
        <f t="shared" si="406"/>
        <v>78</v>
      </c>
      <c r="Z617" s="105">
        <f t="shared" si="407"/>
        <v>2797236</v>
      </c>
      <c r="AA617" s="62">
        <f t="shared" si="408"/>
        <v>6585889.5719153099</v>
      </c>
      <c r="AB617" s="106">
        <f t="shared" si="409"/>
        <v>2351310</v>
      </c>
      <c r="AC617" s="107" t="str">
        <f t="shared" si="410"/>
        <v>0</v>
      </c>
      <c r="AD617" s="108">
        <f t="shared" si="411"/>
        <v>0</v>
      </c>
      <c r="AE617" s="106">
        <f t="shared" si="412"/>
        <v>2351310</v>
      </c>
      <c r="AF617" s="109">
        <f t="shared" si="413"/>
        <v>4234579.5719153099</v>
      </c>
      <c r="AG617" s="101">
        <f t="shared" si="414"/>
        <v>100</v>
      </c>
      <c r="AH617" s="70">
        <f t="shared" si="415"/>
        <v>3</v>
      </c>
      <c r="AI617" s="69">
        <f t="shared" si="416"/>
        <v>97</v>
      </c>
      <c r="AJ617" s="105">
        <f t="shared" si="417"/>
        <v>4127835</v>
      </c>
      <c r="AK617" s="110">
        <f t="shared" si="418"/>
        <v>78</v>
      </c>
      <c r="AL617" s="111">
        <f t="shared" si="419"/>
        <v>97</v>
      </c>
      <c r="AM617" s="62">
        <f t="shared" si="420"/>
        <v>6479145</v>
      </c>
      <c r="AN617" s="62">
        <f t="shared" si="421"/>
        <v>21221.3</v>
      </c>
      <c r="AO617" s="62">
        <f t="shared" si="431"/>
        <v>6457923.7000000002</v>
      </c>
      <c r="AP617" s="60">
        <f t="shared" si="422"/>
        <v>97</v>
      </c>
      <c r="AQ617" s="62">
        <f t="shared" si="423"/>
        <v>1203770</v>
      </c>
      <c r="AR617" s="60">
        <f t="shared" si="424"/>
        <v>78</v>
      </c>
      <c r="AS617" s="62">
        <f t="shared" si="425"/>
        <v>2351310</v>
      </c>
      <c r="AT617" s="112">
        <f t="shared" si="426"/>
        <v>97</v>
      </c>
      <c r="AU617" s="62">
        <f t="shared" si="427"/>
        <v>2902843.7</v>
      </c>
      <c r="AV617" s="113">
        <f t="shared" si="428"/>
        <v>175</v>
      </c>
      <c r="AW617" s="62">
        <f t="shared" si="429"/>
        <v>9255159.6999999993</v>
      </c>
    </row>
    <row r="618" spans="2:49" s="114" customFormat="1" hidden="1" x14ac:dyDescent="0.25">
      <c r="B618" s="60" t="s">
        <v>1205</v>
      </c>
      <c r="C618" s="2" t="str">
        <f t="shared" si="430"/>
        <v>08</v>
      </c>
      <c r="D618" s="60" t="s">
        <v>1206</v>
      </c>
      <c r="E618" s="43">
        <v>3816</v>
      </c>
      <c r="F618" s="60">
        <v>1477</v>
      </c>
      <c r="G618" s="60">
        <v>8253.94</v>
      </c>
      <c r="H618" s="43">
        <f t="shared" si="390"/>
        <v>2339</v>
      </c>
      <c r="I618" s="44">
        <f t="shared" si="391"/>
        <v>2.7807598524378311E-3</v>
      </c>
      <c r="J618" s="44">
        <f t="shared" si="392"/>
        <v>0.79245206000487611</v>
      </c>
      <c r="K618" s="45">
        <f t="shared" si="393"/>
        <v>0.38705450733752622</v>
      </c>
      <c r="L618" s="44">
        <f t="shared" si="394"/>
        <v>2.2036188734432145E-3</v>
      </c>
      <c r="M618" s="44">
        <f t="shared" si="395"/>
        <v>2.2961969143627725E-3</v>
      </c>
      <c r="N618" s="62">
        <f t="shared" si="396"/>
        <v>3911465.4144282653</v>
      </c>
      <c r="O618" s="101">
        <f t="shared" si="397"/>
        <v>3911465.4144282653</v>
      </c>
      <c r="P618" s="102">
        <f t="shared" si="432"/>
        <v>2.3781440201035447E-3</v>
      </c>
      <c r="Q618" s="101">
        <f t="shared" si="398"/>
        <v>4051058.5250681159</v>
      </c>
      <c r="R618" s="101">
        <f t="shared" si="399"/>
        <v>112.96242610752651</v>
      </c>
      <c r="S618" s="101">
        <f t="shared" si="400"/>
        <v>113</v>
      </c>
      <c r="T618" s="101">
        <f t="shared" si="401"/>
        <v>113</v>
      </c>
      <c r="U618" s="101">
        <f t="shared" si="402"/>
        <v>4052406</v>
      </c>
      <c r="V618" s="103">
        <f t="shared" si="403"/>
        <v>2.3026449851245058E-3</v>
      </c>
      <c r="W618" s="104">
        <f t="shared" si="404"/>
        <v>6.1349693251533761E-3</v>
      </c>
      <c r="X618" s="70">
        <f t="shared" si="405"/>
        <v>10</v>
      </c>
      <c r="Y618" s="69">
        <f t="shared" si="406"/>
        <v>103</v>
      </c>
      <c r="Z618" s="105">
        <f t="shared" si="407"/>
        <v>3693786</v>
      </c>
      <c r="AA618" s="62">
        <f t="shared" si="408"/>
        <v>8641329.7854994275</v>
      </c>
      <c r="AB618" s="106">
        <f t="shared" si="409"/>
        <v>3104935</v>
      </c>
      <c r="AC618" s="107" t="str">
        <f t="shared" si="410"/>
        <v>0</v>
      </c>
      <c r="AD618" s="108">
        <f t="shared" si="411"/>
        <v>0</v>
      </c>
      <c r="AE618" s="106">
        <f t="shared" si="412"/>
        <v>3104935</v>
      </c>
      <c r="AF618" s="109">
        <f t="shared" si="413"/>
        <v>5536394.7854994275</v>
      </c>
      <c r="AG618" s="101">
        <f t="shared" si="414"/>
        <v>130</v>
      </c>
      <c r="AH618" s="70">
        <f t="shared" si="415"/>
        <v>4</v>
      </c>
      <c r="AI618" s="69">
        <f t="shared" si="416"/>
        <v>126</v>
      </c>
      <c r="AJ618" s="105">
        <f t="shared" si="417"/>
        <v>5361930</v>
      </c>
      <c r="AK618" s="110">
        <f t="shared" si="418"/>
        <v>103</v>
      </c>
      <c r="AL618" s="111">
        <f t="shared" si="419"/>
        <v>126</v>
      </c>
      <c r="AM618" s="62">
        <f t="shared" si="420"/>
        <v>8466865</v>
      </c>
      <c r="AN618" s="62">
        <f t="shared" si="421"/>
        <v>27731.7</v>
      </c>
      <c r="AO618" s="62">
        <f t="shared" si="431"/>
        <v>8439133.3000000007</v>
      </c>
      <c r="AP618" s="60">
        <f t="shared" si="422"/>
        <v>126</v>
      </c>
      <c r="AQ618" s="62">
        <f t="shared" si="423"/>
        <v>1563660</v>
      </c>
      <c r="AR618" s="60">
        <f t="shared" si="424"/>
        <v>103</v>
      </c>
      <c r="AS618" s="62">
        <f t="shared" si="425"/>
        <v>3104935</v>
      </c>
      <c r="AT618" s="112">
        <f t="shared" si="426"/>
        <v>126</v>
      </c>
      <c r="AU618" s="62">
        <f t="shared" si="427"/>
        <v>3770538.3000000007</v>
      </c>
      <c r="AV618" s="113">
        <f t="shared" si="428"/>
        <v>229</v>
      </c>
      <c r="AW618" s="62">
        <f t="shared" si="429"/>
        <v>12132919.300000001</v>
      </c>
    </row>
    <row r="619" spans="2:49" s="114" customFormat="1" hidden="1" x14ac:dyDescent="0.25">
      <c r="B619" s="60" t="s">
        <v>1207</v>
      </c>
      <c r="C619" s="2" t="str">
        <f t="shared" si="430"/>
        <v>10</v>
      </c>
      <c r="D619" s="60" t="s">
        <v>1208</v>
      </c>
      <c r="E619" s="43">
        <v>1412</v>
      </c>
      <c r="F619" s="60">
        <v>569</v>
      </c>
      <c r="G619" s="60">
        <v>6010.49</v>
      </c>
      <c r="H619" s="43">
        <f t="shared" si="390"/>
        <v>843</v>
      </c>
      <c r="I619" s="44">
        <f t="shared" si="391"/>
        <v>1.0022148591727626E-3</v>
      </c>
      <c r="J619" s="44">
        <f t="shared" si="392"/>
        <v>1.0882393542218103</v>
      </c>
      <c r="K619" s="45">
        <f t="shared" si="393"/>
        <v>0.40297450424929177</v>
      </c>
      <c r="L619" s="44">
        <f t="shared" si="394"/>
        <v>1.0906496511376698E-3</v>
      </c>
      <c r="M619" s="44">
        <f t="shared" si="395"/>
        <v>1.1364698286868645E-3</v>
      </c>
      <c r="N619" s="62">
        <f t="shared" si="396"/>
        <v>1935923.8755372644</v>
      </c>
      <c r="O619" s="101">
        <f t="shared" si="397"/>
        <v>1935923.8755372644</v>
      </c>
      <c r="P619" s="102">
        <f t="shared" si="432"/>
        <v>1.1770283768845677E-3</v>
      </c>
      <c r="Q619" s="101">
        <f t="shared" si="398"/>
        <v>2005013.4895605301</v>
      </c>
      <c r="R619" s="101">
        <f t="shared" si="399"/>
        <v>55.909137514933079</v>
      </c>
      <c r="S619" s="101">
        <f t="shared" si="400"/>
        <v>56</v>
      </c>
      <c r="T619" s="101">
        <f t="shared" si="401"/>
        <v>56</v>
      </c>
      <c r="U619" s="101">
        <f t="shared" si="402"/>
        <v>2008272</v>
      </c>
      <c r="V619" s="103">
        <f t="shared" si="403"/>
        <v>1.1411337979378082E-3</v>
      </c>
      <c r="W619" s="104">
        <f t="shared" si="404"/>
        <v>3.0403387806069828E-3</v>
      </c>
      <c r="X619" s="70">
        <f t="shared" si="405"/>
        <v>5</v>
      </c>
      <c r="Y619" s="69">
        <f t="shared" si="406"/>
        <v>51</v>
      </c>
      <c r="Z619" s="105">
        <f t="shared" si="407"/>
        <v>1828962</v>
      </c>
      <c r="AA619" s="62">
        <f t="shared" si="408"/>
        <v>4276902.6121083321</v>
      </c>
      <c r="AB619" s="106">
        <f t="shared" si="409"/>
        <v>1537395</v>
      </c>
      <c r="AC619" s="107" t="str">
        <f t="shared" si="410"/>
        <v>0</v>
      </c>
      <c r="AD619" s="108">
        <f t="shared" si="411"/>
        <v>0</v>
      </c>
      <c r="AE619" s="106">
        <f t="shared" si="412"/>
        <v>1537395</v>
      </c>
      <c r="AF619" s="109">
        <f t="shared" si="413"/>
        <v>2739507.6121083321</v>
      </c>
      <c r="AG619" s="101">
        <f t="shared" si="414"/>
        <v>64</v>
      </c>
      <c r="AH619" s="70">
        <f t="shared" si="415"/>
        <v>2</v>
      </c>
      <c r="AI619" s="69">
        <f t="shared" si="416"/>
        <v>62</v>
      </c>
      <c r="AJ619" s="105">
        <f t="shared" si="417"/>
        <v>2638410</v>
      </c>
      <c r="AK619" s="110">
        <f t="shared" si="418"/>
        <v>51</v>
      </c>
      <c r="AL619" s="111">
        <f t="shared" si="419"/>
        <v>62</v>
      </c>
      <c r="AM619" s="62">
        <f t="shared" si="420"/>
        <v>4175805</v>
      </c>
      <c r="AN619" s="62">
        <f t="shared" si="421"/>
        <v>13677.1</v>
      </c>
      <c r="AO619" s="62">
        <f t="shared" si="431"/>
        <v>4162127.9</v>
      </c>
      <c r="AP619" s="60">
        <f t="shared" si="422"/>
        <v>62</v>
      </c>
      <c r="AQ619" s="62">
        <f t="shared" si="423"/>
        <v>769420</v>
      </c>
      <c r="AR619" s="60">
        <f t="shared" si="424"/>
        <v>51</v>
      </c>
      <c r="AS619" s="62">
        <f t="shared" si="425"/>
        <v>1537395</v>
      </c>
      <c r="AT619" s="112">
        <f t="shared" si="426"/>
        <v>62</v>
      </c>
      <c r="AU619" s="62">
        <f t="shared" si="427"/>
        <v>1855312.9</v>
      </c>
      <c r="AV619" s="113">
        <f t="shared" si="428"/>
        <v>113</v>
      </c>
      <c r="AW619" s="62">
        <f t="shared" si="429"/>
        <v>5991089.9000000004</v>
      </c>
    </row>
    <row r="620" spans="2:49" s="114" customFormat="1" hidden="1" x14ac:dyDescent="0.25">
      <c r="B620" s="60" t="s">
        <v>1209</v>
      </c>
      <c r="C620" s="2" t="str">
        <f t="shared" si="430"/>
        <v>10</v>
      </c>
      <c r="D620" s="60" t="s">
        <v>1210</v>
      </c>
      <c r="E620" s="43">
        <v>334</v>
      </c>
      <c r="F620" s="60">
        <v>32</v>
      </c>
      <c r="G620" s="60">
        <v>6817.98</v>
      </c>
      <c r="H620" s="43">
        <f t="shared" si="390"/>
        <v>302</v>
      </c>
      <c r="I620" s="44">
        <f t="shared" si="391"/>
        <v>3.5903782618051521E-4</v>
      </c>
      <c r="J620" s="44">
        <f t="shared" si="392"/>
        <v>0.95935332109461291</v>
      </c>
      <c r="K620" s="45">
        <f t="shared" si="393"/>
        <v>9.580838323353294E-2</v>
      </c>
      <c r="L620" s="44">
        <f t="shared" si="394"/>
        <v>3.4444413094486764E-4</v>
      </c>
      <c r="M620" s="44">
        <f t="shared" si="395"/>
        <v>3.58914856002368E-4</v>
      </c>
      <c r="N620" s="62">
        <f t="shared" si="396"/>
        <v>611394.8839476431</v>
      </c>
      <c r="O620" s="101">
        <f t="shared" si="397"/>
        <v>611394.8839476431</v>
      </c>
      <c r="P620" s="102">
        <f t="shared" si="432"/>
        <v>3.7172387663678613E-4</v>
      </c>
      <c r="Q620" s="101">
        <f t="shared" si="398"/>
        <v>633214.45912903757</v>
      </c>
      <c r="R620" s="101">
        <f t="shared" si="399"/>
        <v>17.656975604512787</v>
      </c>
      <c r="S620" s="101">
        <f t="shared" si="400"/>
        <v>18</v>
      </c>
      <c r="T620" s="101">
        <f t="shared" si="401"/>
        <v>18</v>
      </c>
      <c r="U620" s="101">
        <f t="shared" si="402"/>
        <v>645516</v>
      </c>
      <c r="V620" s="103" t="str">
        <f t="shared" si="403"/>
        <v>N/D</v>
      </c>
      <c r="W620" s="104" t="str">
        <f t="shared" si="404"/>
        <v xml:space="preserve"> </v>
      </c>
      <c r="X620" s="70" t="str">
        <f t="shared" si="405"/>
        <v xml:space="preserve"> </v>
      </c>
      <c r="Y620" s="69">
        <f t="shared" si="406"/>
        <v>18</v>
      </c>
      <c r="Z620" s="105">
        <f t="shared" si="407"/>
        <v>645516</v>
      </c>
      <c r="AA620" s="62">
        <f t="shared" si="408"/>
        <v>1350712.3958888394</v>
      </c>
      <c r="AB620" s="106">
        <f t="shared" si="409"/>
        <v>542610</v>
      </c>
      <c r="AC620" s="107" t="str">
        <f t="shared" si="410"/>
        <v>0</v>
      </c>
      <c r="AD620" s="108">
        <f t="shared" si="411"/>
        <v>0</v>
      </c>
      <c r="AE620" s="106">
        <f t="shared" si="412"/>
        <v>542610</v>
      </c>
      <c r="AF620" s="109">
        <f t="shared" si="413"/>
        <v>808102.39588883938</v>
      </c>
      <c r="AG620" s="101">
        <f t="shared" si="414"/>
        <v>19</v>
      </c>
      <c r="AH620" s="70" t="str">
        <f t="shared" si="415"/>
        <v xml:space="preserve"> </v>
      </c>
      <c r="AI620" s="69">
        <f t="shared" si="416"/>
        <v>19</v>
      </c>
      <c r="AJ620" s="105">
        <f t="shared" si="417"/>
        <v>808545</v>
      </c>
      <c r="AK620" s="110">
        <f t="shared" si="418"/>
        <v>18</v>
      </c>
      <c r="AL620" s="111">
        <f t="shared" si="419"/>
        <v>19</v>
      </c>
      <c r="AM620" s="62">
        <f t="shared" si="420"/>
        <v>1351155</v>
      </c>
      <c r="AN620" s="62">
        <f t="shared" si="421"/>
        <v>4425.5</v>
      </c>
      <c r="AO620" s="62">
        <f t="shared" si="431"/>
        <v>1346729.5</v>
      </c>
      <c r="AP620" s="60">
        <f t="shared" si="422"/>
        <v>19</v>
      </c>
      <c r="AQ620" s="62">
        <f t="shared" si="423"/>
        <v>235790</v>
      </c>
      <c r="AR620" s="60">
        <f t="shared" si="424"/>
        <v>18</v>
      </c>
      <c r="AS620" s="62">
        <f t="shared" si="425"/>
        <v>542610</v>
      </c>
      <c r="AT620" s="112">
        <f t="shared" si="426"/>
        <v>19</v>
      </c>
      <c r="AU620" s="62">
        <f t="shared" si="427"/>
        <v>568329.5</v>
      </c>
      <c r="AV620" s="113">
        <f t="shared" si="428"/>
        <v>37</v>
      </c>
      <c r="AW620" s="62">
        <f t="shared" si="429"/>
        <v>1992245.5</v>
      </c>
    </row>
    <row r="621" spans="2:49" s="114" customFormat="1" hidden="1" x14ac:dyDescent="0.25">
      <c r="B621" s="60" t="s">
        <v>1211</v>
      </c>
      <c r="C621" s="2" t="str">
        <f t="shared" si="430"/>
        <v>10</v>
      </c>
      <c r="D621" s="60" t="s">
        <v>1212</v>
      </c>
      <c r="E621" s="43">
        <v>141</v>
      </c>
      <c r="F621" s="60">
        <v>24</v>
      </c>
      <c r="G621" s="60">
        <v>6487.94</v>
      </c>
      <c r="H621" s="43">
        <f t="shared" si="390"/>
        <v>117</v>
      </c>
      <c r="I621" s="44">
        <f t="shared" si="391"/>
        <v>1.3909743597059694E-4</v>
      </c>
      <c r="J621" s="44">
        <f t="shared" si="392"/>
        <v>1.0081554015845782</v>
      </c>
      <c r="K621" s="45">
        <f t="shared" si="393"/>
        <v>0.1702127659574468</v>
      </c>
      <c r="L621" s="44">
        <f t="shared" si="394"/>
        <v>1.4023183142032231E-4</v>
      </c>
      <c r="M621" s="44">
        <f t="shared" si="395"/>
        <v>1.4612322597312436E-4</v>
      </c>
      <c r="N621" s="62">
        <f t="shared" si="396"/>
        <v>248914.16805913483</v>
      </c>
      <c r="O621" s="101">
        <f t="shared" si="397"/>
        <v>248914.16805913483</v>
      </c>
      <c r="P621" s="102">
        <f t="shared" si="432"/>
        <v>1.5133809904219886E-4</v>
      </c>
      <c r="Q621" s="101">
        <f t="shared" si="398"/>
        <v>257797.4635303244</v>
      </c>
      <c r="R621" s="101">
        <f t="shared" si="399"/>
        <v>7.1885969418973952</v>
      </c>
      <c r="S621" s="101">
        <f t="shared" si="400"/>
        <v>7</v>
      </c>
      <c r="T621" s="101">
        <f t="shared" si="401"/>
        <v>10</v>
      </c>
      <c r="U621" s="101">
        <f t="shared" si="402"/>
        <v>358620</v>
      </c>
      <c r="V621" s="103" t="str">
        <f t="shared" si="403"/>
        <v>N/D</v>
      </c>
      <c r="W621" s="104" t="str">
        <f t="shared" si="404"/>
        <v xml:space="preserve"> </v>
      </c>
      <c r="X621" s="70" t="str">
        <f t="shared" si="405"/>
        <v xml:space="preserve"> </v>
      </c>
      <c r="Y621" s="69">
        <f t="shared" si="406"/>
        <v>10</v>
      </c>
      <c r="Z621" s="105">
        <f t="shared" si="407"/>
        <v>358620</v>
      </c>
      <c r="AA621" s="62">
        <f t="shared" si="408"/>
        <v>549908.84146590717</v>
      </c>
      <c r="AB621" s="106">
        <f t="shared" si="409"/>
        <v>301450</v>
      </c>
      <c r="AC621" s="107" t="str">
        <f t="shared" si="410"/>
        <v>0</v>
      </c>
      <c r="AD621" s="108">
        <f t="shared" si="411"/>
        <v>0</v>
      </c>
      <c r="AE621" s="106">
        <f t="shared" si="412"/>
        <v>301450</v>
      </c>
      <c r="AF621" s="109">
        <f t="shared" si="413"/>
        <v>248458.84146590717</v>
      </c>
      <c r="AG621" s="101">
        <f t="shared" si="414"/>
        <v>6</v>
      </c>
      <c r="AH621" s="70" t="str">
        <f t="shared" si="415"/>
        <v xml:space="preserve"> </v>
      </c>
      <c r="AI621" s="69">
        <f t="shared" si="416"/>
        <v>6</v>
      </c>
      <c r="AJ621" s="105">
        <f t="shared" si="417"/>
        <v>255330</v>
      </c>
      <c r="AK621" s="110">
        <f t="shared" si="418"/>
        <v>10</v>
      </c>
      <c r="AL621" s="111">
        <f t="shared" si="419"/>
        <v>6</v>
      </c>
      <c r="AM621" s="62">
        <f t="shared" si="420"/>
        <v>556780</v>
      </c>
      <c r="AN621" s="62">
        <f t="shared" si="421"/>
        <v>1823.6</v>
      </c>
      <c r="AO621" s="62">
        <f t="shared" si="431"/>
        <v>554956.4</v>
      </c>
      <c r="AP621" s="60">
        <f t="shared" si="422"/>
        <v>6</v>
      </c>
      <c r="AQ621" s="62">
        <f t="shared" si="423"/>
        <v>74460</v>
      </c>
      <c r="AR621" s="60">
        <f t="shared" si="424"/>
        <v>10</v>
      </c>
      <c r="AS621" s="62">
        <f t="shared" si="425"/>
        <v>301450</v>
      </c>
      <c r="AT621" s="112">
        <f t="shared" si="426"/>
        <v>6</v>
      </c>
      <c r="AU621" s="62">
        <f t="shared" si="427"/>
        <v>179046.40000000002</v>
      </c>
      <c r="AV621" s="113">
        <f t="shared" si="428"/>
        <v>16</v>
      </c>
      <c r="AW621" s="62">
        <f t="shared" si="429"/>
        <v>913576.4</v>
      </c>
    </row>
    <row r="622" spans="2:49" s="114" customFormat="1" hidden="1" x14ac:dyDescent="0.25">
      <c r="B622" s="60" t="s">
        <v>1213</v>
      </c>
      <c r="C622" s="2" t="str">
        <f t="shared" si="430"/>
        <v>10</v>
      </c>
      <c r="D622" s="60" t="s">
        <v>1214</v>
      </c>
      <c r="E622" s="43">
        <v>251</v>
      </c>
      <c r="F622" s="60">
        <v>97</v>
      </c>
      <c r="G622" s="60">
        <v>44062.65</v>
      </c>
      <c r="H622" s="43">
        <f t="shared" si="390"/>
        <v>154</v>
      </c>
      <c r="I622" s="44">
        <f t="shared" si="391"/>
        <v>1.8308551401258059E-4</v>
      </c>
      <c r="J622" s="44">
        <f t="shared" si="392"/>
        <v>0.14844435720858021</v>
      </c>
      <c r="K622" s="45">
        <f t="shared" si="393"/>
        <v>0.38645418326693226</v>
      </c>
      <c r="L622" s="44">
        <f t="shared" si="394"/>
        <v>2.7178011441800029E-5</v>
      </c>
      <c r="M622" s="44">
        <f t="shared" si="395"/>
        <v>2.8319809184455825E-5</v>
      </c>
      <c r="N622" s="62">
        <f t="shared" si="396"/>
        <v>48241.487250211598</v>
      </c>
      <c r="O622" s="101">
        <f t="shared" si="397"/>
        <v>48241.487250211598</v>
      </c>
      <c r="P622" s="102">
        <f t="shared" si="432"/>
        <v>2.933049184119179E-5</v>
      </c>
      <c r="Q622" s="101">
        <f t="shared" si="398"/>
        <v>49963.138486678952</v>
      </c>
      <c r="R622" s="101">
        <f t="shared" si="399"/>
        <v>1.3932055793508158</v>
      </c>
      <c r="S622" s="101">
        <f t="shared" si="400"/>
        <v>1</v>
      </c>
      <c r="T622" s="101">
        <f t="shared" si="401"/>
        <v>10</v>
      </c>
      <c r="U622" s="101">
        <f t="shared" si="402"/>
        <v>358620</v>
      </c>
      <c r="V622" s="103">
        <f t="shared" si="403"/>
        <v>2.0377389248889431E-4</v>
      </c>
      <c r="W622" s="104" t="str">
        <f t="shared" si="404"/>
        <v xml:space="preserve"> </v>
      </c>
      <c r="X622" s="70" t="str">
        <f t="shared" si="405"/>
        <v xml:space="preserve"> </v>
      </c>
      <c r="Y622" s="69">
        <f t="shared" si="406"/>
        <v>10</v>
      </c>
      <c r="Z622" s="105">
        <f t="shared" si="407"/>
        <v>358620</v>
      </c>
      <c r="AA622" s="62">
        <f t="shared" si="408"/>
        <v>106576.57846962655</v>
      </c>
      <c r="AB622" s="106">
        <f t="shared" si="409"/>
        <v>301450</v>
      </c>
      <c r="AC622" s="107" t="str">
        <f t="shared" si="410"/>
        <v>0</v>
      </c>
      <c r="AD622" s="108">
        <f t="shared" si="411"/>
        <v>0</v>
      </c>
      <c r="AE622" s="106">
        <f t="shared" si="412"/>
        <v>301450</v>
      </c>
      <c r="AF622" s="109">
        <f t="shared" si="413"/>
        <v>0</v>
      </c>
      <c r="AG622" s="101">
        <f t="shared" si="414"/>
        <v>0</v>
      </c>
      <c r="AH622" s="70" t="str">
        <f t="shared" si="415"/>
        <v xml:space="preserve"> </v>
      </c>
      <c r="AI622" s="69">
        <f t="shared" si="416"/>
        <v>0</v>
      </c>
      <c r="AJ622" s="105">
        <f t="shared" si="417"/>
        <v>0</v>
      </c>
      <c r="AK622" s="110">
        <f t="shared" si="418"/>
        <v>10</v>
      </c>
      <c r="AL622" s="111">
        <f t="shared" si="419"/>
        <v>0</v>
      </c>
      <c r="AM622" s="62">
        <f t="shared" si="420"/>
        <v>301450</v>
      </c>
      <c r="AN622" s="62">
        <f t="shared" si="421"/>
        <v>987.3</v>
      </c>
      <c r="AO622" s="62">
        <f>AM622-AN622+987.3</f>
        <v>301450</v>
      </c>
      <c r="AP622" s="60">
        <f t="shared" si="422"/>
        <v>0</v>
      </c>
      <c r="AQ622" s="62">
        <f t="shared" si="423"/>
        <v>0</v>
      </c>
      <c r="AR622" s="60">
        <f t="shared" si="424"/>
        <v>10</v>
      </c>
      <c r="AS622" s="62">
        <f t="shared" si="425"/>
        <v>301450</v>
      </c>
      <c r="AT622" s="112">
        <f t="shared" si="426"/>
        <v>0</v>
      </c>
      <c r="AU622" s="62">
        <f t="shared" si="427"/>
        <v>0</v>
      </c>
      <c r="AV622" s="113">
        <f t="shared" si="428"/>
        <v>10</v>
      </c>
      <c r="AW622" s="62">
        <f t="shared" si="429"/>
        <v>660070</v>
      </c>
    </row>
    <row r="623" spans="2:49" s="114" customFormat="1" hidden="1" x14ac:dyDescent="0.25">
      <c r="B623" s="60" t="s">
        <v>1215</v>
      </c>
      <c r="C623" s="2" t="str">
        <f t="shared" si="430"/>
        <v>10</v>
      </c>
      <c r="D623" s="60" t="s">
        <v>1216</v>
      </c>
      <c r="E623" s="43">
        <v>125</v>
      </c>
      <c r="F623" s="60">
        <v>0</v>
      </c>
      <c r="G623" s="60">
        <v>6168.56</v>
      </c>
      <c r="H623" s="43">
        <f t="shared" si="390"/>
        <v>125</v>
      </c>
      <c r="I623" s="44">
        <f t="shared" si="391"/>
        <v>1.4860837176345826E-4</v>
      </c>
      <c r="J623" s="44">
        <f t="shared" si="392"/>
        <v>1.060353106098773</v>
      </c>
      <c r="K623" s="45">
        <f t="shared" si="393"/>
        <v>0</v>
      </c>
      <c r="L623" s="44">
        <f t="shared" si="394"/>
        <v>1.5757734859166416E-4</v>
      </c>
      <c r="M623" s="44">
        <f t="shared" si="395"/>
        <v>1.6419745990116662E-4</v>
      </c>
      <c r="N623" s="62">
        <f t="shared" si="396"/>
        <v>279702.79095972894</v>
      </c>
      <c r="O623" s="101">
        <f t="shared" si="397"/>
        <v>279702.79095972894</v>
      </c>
      <c r="P623" s="102">
        <f t="shared" si="432"/>
        <v>1.7005736961741202E-4</v>
      </c>
      <c r="Q623" s="101">
        <f t="shared" si="398"/>
        <v>289684.87657416193</v>
      </c>
      <c r="R623" s="101">
        <f t="shared" si="399"/>
        <v>8.0777669001773997</v>
      </c>
      <c r="S623" s="101">
        <f t="shared" si="400"/>
        <v>8</v>
      </c>
      <c r="T623" s="101">
        <f t="shared" si="401"/>
        <v>10</v>
      </c>
      <c r="U623" s="101">
        <f t="shared" si="402"/>
        <v>358620</v>
      </c>
      <c r="V623" s="103" t="str">
        <f t="shared" si="403"/>
        <v>N/D</v>
      </c>
      <c r="W623" s="104" t="str">
        <f t="shared" si="404"/>
        <v xml:space="preserve"> </v>
      </c>
      <c r="X623" s="70" t="str">
        <f t="shared" si="405"/>
        <v xml:space="preserve"> </v>
      </c>
      <c r="Y623" s="69">
        <f t="shared" si="406"/>
        <v>10</v>
      </c>
      <c r="Z623" s="105">
        <f t="shared" si="407"/>
        <v>358620</v>
      </c>
      <c r="AA623" s="62">
        <f t="shared" si="408"/>
        <v>617928.01482840581</v>
      </c>
      <c r="AB623" s="106">
        <f t="shared" si="409"/>
        <v>301450</v>
      </c>
      <c r="AC623" s="107" t="str">
        <f t="shared" si="410"/>
        <v>0</v>
      </c>
      <c r="AD623" s="108">
        <f t="shared" si="411"/>
        <v>0</v>
      </c>
      <c r="AE623" s="106">
        <f t="shared" si="412"/>
        <v>301450</v>
      </c>
      <c r="AF623" s="109">
        <f t="shared" si="413"/>
        <v>316478.01482840581</v>
      </c>
      <c r="AG623" s="101">
        <f t="shared" si="414"/>
        <v>7</v>
      </c>
      <c r="AH623" s="70" t="str">
        <f t="shared" si="415"/>
        <v xml:space="preserve"> </v>
      </c>
      <c r="AI623" s="69">
        <f t="shared" si="416"/>
        <v>7</v>
      </c>
      <c r="AJ623" s="105">
        <f t="shared" si="417"/>
        <v>297885</v>
      </c>
      <c r="AK623" s="110">
        <f t="shared" si="418"/>
        <v>10</v>
      </c>
      <c r="AL623" s="111">
        <f t="shared" si="419"/>
        <v>7</v>
      </c>
      <c r="AM623" s="62">
        <f t="shared" si="420"/>
        <v>599335</v>
      </c>
      <c r="AN623" s="62">
        <f t="shared" si="421"/>
        <v>1963</v>
      </c>
      <c r="AO623" s="62">
        <f t="shared" ref="AO623:AO654" si="433">AM623-AN623</f>
        <v>597372</v>
      </c>
      <c r="AP623" s="60">
        <f t="shared" si="422"/>
        <v>7</v>
      </c>
      <c r="AQ623" s="62">
        <f t="shared" si="423"/>
        <v>86870</v>
      </c>
      <c r="AR623" s="60">
        <f t="shared" si="424"/>
        <v>10</v>
      </c>
      <c r="AS623" s="62">
        <f t="shared" si="425"/>
        <v>301450</v>
      </c>
      <c r="AT623" s="112">
        <f t="shared" si="426"/>
        <v>7</v>
      </c>
      <c r="AU623" s="62">
        <f t="shared" si="427"/>
        <v>209052</v>
      </c>
      <c r="AV623" s="113">
        <f t="shared" si="428"/>
        <v>17</v>
      </c>
      <c r="AW623" s="62">
        <f t="shared" si="429"/>
        <v>955992</v>
      </c>
    </row>
    <row r="624" spans="2:49" s="114" customFormat="1" hidden="1" x14ac:dyDescent="0.25">
      <c r="B624" s="60" t="s">
        <v>1217</v>
      </c>
      <c r="C624" s="2" t="str">
        <f t="shared" si="430"/>
        <v>10</v>
      </c>
      <c r="D624" s="60" t="s">
        <v>1218</v>
      </c>
      <c r="E624" s="43">
        <v>121</v>
      </c>
      <c r="F624" s="60">
        <v>46</v>
      </c>
      <c r="G624" s="60">
        <v>6441.3</v>
      </c>
      <c r="H624" s="43">
        <f t="shared" si="390"/>
        <v>75</v>
      </c>
      <c r="I624" s="44">
        <f t="shared" si="391"/>
        <v>8.9165023058074958E-5</v>
      </c>
      <c r="J624" s="44">
        <f t="shared" si="392"/>
        <v>1.0154552273852557</v>
      </c>
      <c r="K624" s="45">
        <f t="shared" si="393"/>
        <v>0.38016528925619836</v>
      </c>
      <c r="L624" s="44">
        <f t="shared" si="394"/>
        <v>9.0543088764249074E-5</v>
      </c>
      <c r="M624" s="44">
        <f t="shared" si="395"/>
        <v>9.4346968771639929E-5</v>
      </c>
      <c r="N624" s="62">
        <f t="shared" si="396"/>
        <v>160715.70473685861</v>
      </c>
      <c r="O624" s="101">
        <f t="shared" si="397"/>
        <v>160715.70473685861</v>
      </c>
      <c r="P624" s="102">
        <f t="shared" si="432"/>
        <v>9.771404107188143E-5</v>
      </c>
      <c r="Q624" s="101">
        <f t="shared" si="398"/>
        <v>166451.35692238947</v>
      </c>
      <c r="R624" s="101">
        <f t="shared" si="399"/>
        <v>4.6414409938762331</v>
      </c>
      <c r="S624" s="101">
        <f t="shared" si="400"/>
        <v>5</v>
      </c>
      <c r="T624" s="101">
        <f t="shared" si="401"/>
        <v>10</v>
      </c>
      <c r="U624" s="101">
        <f t="shared" si="402"/>
        <v>358620</v>
      </c>
      <c r="V624" s="103">
        <f t="shared" si="403"/>
        <v>2.0377389248889431E-4</v>
      </c>
      <c r="W624" s="104" t="str">
        <f t="shared" si="404"/>
        <v xml:space="preserve"> </v>
      </c>
      <c r="X624" s="70" t="str">
        <f t="shared" si="405"/>
        <v xml:space="preserve"> </v>
      </c>
      <c r="Y624" s="69">
        <f t="shared" si="406"/>
        <v>10</v>
      </c>
      <c r="Z624" s="105">
        <f t="shared" si="407"/>
        <v>358620</v>
      </c>
      <c r="AA624" s="62">
        <f t="shared" si="408"/>
        <v>355058.0816123992</v>
      </c>
      <c r="AB624" s="106">
        <f t="shared" si="409"/>
        <v>301450</v>
      </c>
      <c r="AC624" s="107" t="str">
        <f t="shared" si="410"/>
        <v>0</v>
      </c>
      <c r="AD624" s="108">
        <f t="shared" si="411"/>
        <v>0</v>
      </c>
      <c r="AE624" s="106">
        <f t="shared" si="412"/>
        <v>301450</v>
      </c>
      <c r="AF624" s="109">
        <f t="shared" si="413"/>
        <v>53608.081612399197</v>
      </c>
      <c r="AG624" s="101">
        <f t="shared" si="414"/>
        <v>1</v>
      </c>
      <c r="AH624" s="70" t="str">
        <f t="shared" si="415"/>
        <v xml:space="preserve"> </v>
      </c>
      <c r="AI624" s="69">
        <f t="shared" si="416"/>
        <v>1</v>
      </c>
      <c r="AJ624" s="105">
        <f t="shared" si="417"/>
        <v>42555</v>
      </c>
      <c r="AK624" s="110">
        <f t="shared" si="418"/>
        <v>10</v>
      </c>
      <c r="AL624" s="111">
        <f t="shared" si="419"/>
        <v>1</v>
      </c>
      <c r="AM624" s="62">
        <f t="shared" si="420"/>
        <v>344005</v>
      </c>
      <c r="AN624" s="62">
        <f t="shared" si="421"/>
        <v>1126.7</v>
      </c>
      <c r="AO624" s="62">
        <f t="shared" si="433"/>
        <v>342878.3</v>
      </c>
      <c r="AP624" s="60">
        <f t="shared" si="422"/>
        <v>1</v>
      </c>
      <c r="AQ624" s="62">
        <f t="shared" si="423"/>
        <v>12410</v>
      </c>
      <c r="AR624" s="60">
        <f t="shared" si="424"/>
        <v>10</v>
      </c>
      <c r="AS624" s="62">
        <f t="shared" si="425"/>
        <v>301450</v>
      </c>
      <c r="AT624" s="112">
        <f t="shared" si="426"/>
        <v>1</v>
      </c>
      <c r="AU624" s="62">
        <f t="shared" si="427"/>
        <v>29018.299999999988</v>
      </c>
      <c r="AV624" s="113">
        <f t="shared" si="428"/>
        <v>11</v>
      </c>
      <c r="AW624" s="62">
        <f t="shared" si="429"/>
        <v>701498.3</v>
      </c>
    </row>
    <row r="625" spans="2:49" s="114" customFormat="1" hidden="1" x14ac:dyDescent="0.25">
      <c r="B625" s="60" t="s">
        <v>1219</v>
      </c>
      <c r="C625" s="2" t="str">
        <f t="shared" si="430"/>
        <v>10</v>
      </c>
      <c r="D625" s="60" t="s">
        <v>1220</v>
      </c>
      <c r="E625" s="43">
        <v>219</v>
      </c>
      <c r="F625" s="60">
        <v>43</v>
      </c>
      <c r="G625" s="60">
        <v>10431.75</v>
      </c>
      <c r="H625" s="43">
        <f t="shared" si="390"/>
        <v>176</v>
      </c>
      <c r="I625" s="44">
        <f t="shared" si="391"/>
        <v>2.0924058744294923E-4</v>
      </c>
      <c r="J625" s="44">
        <f t="shared" si="392"/>
        <v>0.62701385253257103</v>
      </c>
      <c r="K625" s="45">
        <f t="shared" si="393"/>
        <v>0.19634703196347031</v>
      </c>
      <c r="L625" s="44">
        <f t="shared" si="394"/>
        <v>1.3119674683878191E-4</v>
      </c>
      <c r="M625" s="44">
        <f t="shared" si="395"/>
        <v>1.367085610384739E-4</v>
      </c>
      <c r="N625" s="62">
        <f t="shared" si="396"/>
        <v>232876.72107452579</v>
      </c>
      <c r="O625" s="101">
        <f t="shared" si="397"/>
        <v>232876.72107452579</v>
      </c>
      <c r="P625" s="102">
        <f t="shared" si="432"/>
        <v>1.4158744178124224E-4</v>
      </c>
      <c r="Q625" s="101">
        <f t="shared" si="398"/>
        <v>241187.66913263447</v>
      </c>
      <c r="R625" s="101">
        <f t="shared" si="399"/>
        <v>6.7254383228106205</v>
      </c>
      <c r="S625" s="101">
        <f t="shared" si="400"/>
        <v>7</v>
      </c>
      <c r="T625" s="101">
        <f t="shared" si="401"/>
        <v>10</v>
      </c>
      <c r="U625" s="101">
        <f t="shared" si="402"/>
        <v>358620</v>
      </c>
      <c r="V625" s="103" t="str">
        <f t="shared" si="403"/>
        <v>N/D</v>
      </c>
      <c r="W625" s="104" t="str">
        <f t="shared" si="404"/>
        <v xml:space="preserve"> </v>
      </c>
      <c r="X625" s="70" t="str">
        <f t="shared" si="405"/>
        <v xml:space="preserve"> </v>
      </c>
      <c r="Y625" s="69">
        <f t="shared" si="406"/>
        <v>10</v>
      </c>
      <c r="Z625" s="105">
        <f t="shared" si="407"/>
        <v>358620</v>
      </c>
      <c r="AA625" s="62">
        <f t="shared" si="408"/>
        <v>514478.41996703099</v>
      </c>
      <c r="AB625" s="106">
        <f t="shared" si="409"/>
        <v>301450</v>
      </c>
      <c r="AC625" s="107" t="str">
        <f t="shared" si="410"/>
        <v>0</v>
      </c>
      <c r="AD625" s="108">
        <f t="shared" si="411"/>
        <v>0</v>
      </c>
      <c r="AE625" s="106">
        <f t="shared" si="412"/>
        <v>301450</v>
      </c>
      <c r="AF625" s="109">
        <f t="shared" si="413"/>
        <v>213028.41996703099</v>
      </c>
      <c r="AG625" s="101">
        <f t="shared" si="414"/>
        <v>5</v>
      </c>
      <c r="AH625" s="70" t="str">
        <f t="shared" si="415"/>
        <v xml:space="preserve"> </v>
      </c>
      <c r="AI625" s="69">
        <f t="shared" si="416"/>
        <v>5</v>
      </c>
      <c r="AJ625" s="105">
        <f t="shared" si="417"/>
        <v>212775</v>
      </c>
      <c r="AK625" s="110">
        <f t="shared" si="418"/>
        <v>10</v>
      </c>
      <c r="AL625" s="111">
        <f t="shared" si="419"/>
        <v>5</v>
      </c>
      <c r="AM625" s="62">
        <f t="shared" si="420"/>
        <v>514225</v>
      </c>
      <c r="AN625" s="62">
        <f t="shared" si="421"/>
        <v>1684.3</v>
      </c>
      <c r="AO625" s="62">
        <f t="shared" si="433"/>
        <v>512540.7</v>
      </c>
      <c r="AP625" s="60">
        <f t="shared" si="422"/>
        <v>5</v>
      </c>
      <c r="AQ625" s="62">
        <f t="shared" si="423"/>
        <v>62050</v>
      </c>
      <c r="AR625" s="60">
        <f t="shared" si="424"/>
        <v>10</v>
      </c>
      <c r="AS625" s="62">
        <f t="shared" si="425"/>
        <v>301450</v>
      </c>
      <c r="AT625" s="112">
        <f t="shared" si="426"/>
        <v>5</v>
      </c>
      <c r="AU625" s="62">
        <f t="shared" si="427"/>
        <v>149040.70000000001</v>
      </c>
      <c r="AV625" s="113">
        <f t="shared" si="428"/>
        <v>15</v>
      </c>
      <c r="AW625" s="62">
        <f t="shared" si="429"/>
        <v>871160.7</v>
      </c>
    </row>
    <row r="626" spans="2:49" s="114" customFormat="1" hidden="1" x14ac:dyDescent="0.25">
      <c r="B626" s="60" t="s">
        <v>1221</v>
      </c>
      <c r="C626" s="2" t="str">
        <f t="shared" si="430"/>
        <v>10</v>
      </c>
      <c r="D626" s="60" t="s">
        <v>1222</v>
      </c>
      <c r="E626" s="43">
        <v>410</v>
      </c>
      <c r="F626" s="60">
        <v>83</v>
      </c>
      <c r="G626" s="60">
        <v>5883.92</v>
      </c>
      <c r="H626" s="43">
        <f t="shared" si="390"/>
        <v>327</v>
      </c>
      <c r="I626" s="44">
        <f t="shared" si="391"/>
        <v>3.8875950053320686E-4</v>
      </c>
      <c r="J626" s="44">
        <f t="shared" si="392"/>
        <v>1.1116486553448461</v>
      </c>
      <c r="K626" s="45">
        <f t="shared" si="393"/>
        <v>0.20243902439024392</v>
      </c>
      <c r="L626" s="44">
        <f t="shared" si="394"/>
        <v>4.3216397602027339E-4</v>
      </c>
      <c r="M626" s="44">
        <f t="shared" si="395"/>
        <v>4.5031997147762244E-4</v>
      </c>
      <c r="N626" s="62">
        <f t="shared" si="396"/>
        <v>767099.27743712685</v>
      </c>
      <c r="O626" s="101">
        <f t="shared" si="397"/>
        <v>767099.27743712685</v>
      </c>
      <c r="P626" s="102">
        <f t="shared" si="432"/>
        <v>4.6639107500059669E-4</v>
      </c>
      <c r="Q626" s="101">
        <f t="shared" si="398"/>
        <v>794475.66018923721</v>
      </c>
      <c r="R626" s="101">
        <f t="shared" si="399"/>
        <v>22.153690820066846</v>
      </c>
      <c r="S626" s="101">
        <f t="shared" si="400"/>
        <v>22</v>
      </c>
      <c r="T626" s="101">
        <f t="shared" si="401"/>
        <v>22</v>
      </c>
      <c r="U626" s="101">
        <f t="shared" si="402"/>
        <v>788964</v>
      </c>
      <c r="V626" s="103">
        <f t="shared" si="403"/>
        <v>4.4830256347556751E-4</v>
      </c>
      <c r="W626" s="104">
        <f t="shared" si="404"/>
        <v>1.194418806667029E-3</v>
      </c>
      <c r="X626" s="70">
        <f t="shared" si="405"/>
        <v>2</v>
      </c>
      <c r="Y626" s="69">
        <f t="shared" si="406"/>
        <v>20</v>
      </c>
      <c r="Z626" s="105">
        <f t="shared" si="407"/>
        <v>717240</v>
      </c>
      <c r="AA626" s="62">
        <f t="shared" si="408"/>
        <v>1694699.3344491713</v>
      </c>
      <c r="AB626" s="106">
        <f t="shared" si="409"/>
        <v>602900</v>
      </c>
      <c r="AC626" s="107" t="str">
        <f t="shared" si="410"/>
        <v>0</v>
      </c>
      <c r="AD626" s="108">
        <f t="shared" si="411"/>
        <v>0</v>
      </c>
      <c r="AE626" s="106">
        <f t="shared" si="412"/>
        <v>602900</v>
      </c>
      <c r="AF626" s="109">
        <f t="shared" si="413"/>
        <v>1091799.3344491713</v>
      </c>
      <c r="AG626" s="101">
        <f t="shared" si="414"/>
        <v>26</v>
      </c>
      <c r="AH626" s="70">
        <f t="shared" si="415"/>
        <v>1</v>
      </c>
      <c r="AI626" s="69">
        <f t="shared" si="416"/>
        <v>25</v>
      </c>
      <c r="AJ626" s="105">
        <f t="shared" si="417"/>
        <v>1063875</v>
      </c>
      <c r="AK626" s="110">
        <f t="shared" si="418"/>
        <v>20</v>
      </c>
      <c r="AL626" s="111">
        <f t="shared" si="419"/>
        <v>25</v>
      </c>
      <c r="AM626" s="62">
        <f t="shared" si="420"/>
        <v>1666775</v>
      </c>
      <c r="AN626" s="62">
        <f t="shared" si="421"/>
        <v>5459.2</v>
      </c>
      <c r="AO626" s="62">
        <f t="shared" si="433"/>
        <v>1661315.8</v>
      </c>
      <c r="AP626" s="60">
        <f t="shared" si="422"/>
        <v>25</v>
      </c>
      <c r="AQ626" s="62">
        <f t="shared" si="423"/>
        <v>310250</v>
      </c>
      <c r="AR626" s="60">
        <f t="shared" si="424"/>
        <v>20</v>
      </c>
      <c r="AS626" s="62">
        <f t="shared" si="425"/>
        <v>602900</v>
      </c>
      <c r="AT626" s="112">
        <f t="shared" si="426"/>
        <v>25</v>
      </c>
      <c r="AU626" s="62">
        <f t="shared" si="427"/>
        <v>748165.8</v>
      </c>
      <c r="AV626" s="113">
        <f t="shared" si="428"/>
        <v>45</v>
      </c>
      <c r="AW626" s="62">
        <f t="shared" si="429"/>
        <v>2378555.7999999998</v>
      </c>
    </row>
    <row r="627" spans="2:49" s="114" customFormat="1" hidden="1" x14ac:dyDescent="0.25">
      <c r="B627" s="60" t="s">
        <v>1223</v>
      </c>
      <c r="C627" s="2" t="str">
        <f t="shared" si="430"/>
        <v>10</v>
      </c>
      <c r="D627" s="60" t="s">
        <v>1224</v>
      </c>
      <c r="E627" s="43">
        <v>1023</v>
      </c>
      <c r="F627" s="60">
        <v>163</v>
      </c>
      <c r="G627" s="60">
        <v>5866.91</v>
      </c>
      <c r="H627" s="43">
        <f t="shared" si="390"/>
        <v>860</v>
      </c>
      <c r="I627" s="44">
        <f t="shared" si="391"/>
        <v>1.022425597732593E-3</v>
      </c>
      <c r="J627" s="44">
        <f t="shared" si="392"/>
        <v>1.1148716711448867</v>
      </c>
      <c r="K627" s="45">
        <f t="shared" si="393"/>
        <v>0.15933528836754643</v>
      </c>
      <c r="L627" s="44">
        <f t="shared" si="394"/>
        <v>1.1398733347654456E-3</v>
      </c>
      <c r="M627" s="44">
        <f t="shared" si="395"/>
        <v>1.1877614888835572E-3</v>
      </c>
      <c r="N627" s="62">
        <f t="shared" si="396"/>
        <v>2023296.8502386289</v>
      </c>
      <c r="O627" s="101">
        <f t="shared" si="397"/>
        <v>2023296.8502386289</v>
      </c>
      <c r="P627" s="102">
        <f t="shared" si="432"/>
        <v>1.2301505434613826E-3</v>
      </c>
      <c r="Q627" s="101">
        <f t="shared" si="398"/>
        <v>2095504.6473549705</v>
      </c>
      <c r="R627" s="101">
        <f t="shared" si="399"/>
        <v>58.432453498270327</v>
      </c>
      <c r="S627" s="101">
        <f t="shared" si="400"/>
        <v>58</v>
      </c>
      <c r="T627" s="101">
        <f t="shared" si="401"/>
        <v>58</v>
      </c>
      <c r="U627" s="101">
        <f t="shared" si="402"/>
        <v>2079996</v>
      </c>
      <c r="V627" s="103" t="str">
        <f t="shared" si="403"/>
        <v>N/D</v>
      </c>
      <c r="W627" s="104" t="str">
        <f t="shared" si="404"/>
        <v xml:space="preserve"> </v>
      </c>
      <c r="X627" s="70" t="str">
        <f t="shared" si="405"/>
        <v xml:space="preserve"> </v>
      </c>
      <c r="Y627" s="69">
        <f t="shared" si="406"/>
        <v>58</v>
      </c>
      <c r="Z627" s="105">
        <f t="shared" si="407"/>
        <v>2079996</v>
      </c>
      <c r="AA627" s="62">
        <f t="shared" si="408"/>
        <v>4469929.6770926081</v>
      </c>
      <c r="AB627" s="106">
        <f t="shared" si="409"/>
        <v>1748410</v>
      </c>
      <c r="AC627" s="107" t="str">
        <f t="shared" si="410"/>
        <v>0</v>
      </c>
      <c r="AD627" s="108">
        <f t="shared" si="411"/>
        <v>0</v>
      </c>
      <c r="AE627" s="106">
        <f t="shared" si="412"/>
        <v>1748410</v>
      </c>
      <c r="AF627" s="109">
        <f t="shared" si="413"/>
        <v>2721519.6770926081</v>
      </c>
      <c r="AG627" s="101">
        <f t="shared" si="414"/>
        <v>64</v>
      </c>
      <c r="AH627" s="70" t="str">
        <f t="shared" si="415"/>
        <v xml:space="preserve"> </v>
      </c>
      <c r="AI627" s="69">
        <f t="shared" si="416"/>
        <v>64</v>
      </c>
      <c r="AJ627" s="105">
        <f t="shared" si="417"/>
        <v>2723520</v>
      </c>
      <c r="AK627" s="110">
        <f t="shared" si="418"/>
        <v>58</v>
      </c>
      <c r="AL627" s="111">
        <f t="shared" si="419"/>
        <v>64</v>
      </c>
      <c r="AM627" s="62">
        <f t="shared" si="420"/>
        <v>4471930</v>
      </c>
      <c r="AN627" s="62">
        <f t="shared" si="421"/>
        <v>14647</v>
      </c>
      <c r="AO627" s="62">
        <f t="shared" si="433"/>
        <v>4457283</v>
      </c>
      <c r="AP627" s="60">
        <f t="shared" si="422"/>
        <v>64</v>
      </c>
      <c r="AQ627" s="62">
        <f t="shared" si="423"/>
        <v>794240</v>
      </c>
      <c r="AR627" s="60">
        <f t="shared" si="424"/>
        <v>58</v>
      </c>
      <c r="AS627" s="62">
        <f t="shared" si="425"/>
        <v>1748410</v>
      </c>
      <c r="AT627" s="112">
        <f t="shared" si="426"/>
        <v>64</v>
      </c>
      <c r="AU627" s="62">
        <f t="shared" si="427"/>
        <v>1914633</v>
      </c>
      <c r="AV627" s="113">
        <f t="shared" si="428"/>
        <v>122</v>
      </c>
      <c r="AW627" s="62">
        <f t="shared" si="429"/>
        <v>6537279</v>
      </c>
    </row>
    <row r="628" spans="2:49" s="114" customFormat="1" hidden="1" x14ac:dyDescent="0.25">
      <c r="B628" s="60" t="s">
        <v>1225</v>
      </c>
      <c r="C628" s="2" t="str">
        <f t="shared" si="430"/>
        <v>10</v>
      </c>
      <c r="D628" s="60" t="s">
        <v>1226</v>
      </c>
      <c r="E628" s="43">
        <v>127</v>
      </c>
      <c r="F628" s="60">
        <v>16</v>
      </c>
      <c r="G628" s="60">
        <v>6383.2</v>
      </c>
      <c r="H628" s="43">
        <f t="shared" si="390"/>
        <v>111</v>
      </c>
      <c r="I628" s="44">
        <f t="shared" si="391"/>
        <v>1.3196423412595095E-4</v>
      </c>
      <c r="J628" s="44">
        <f t="shared" si="392"/>
        <v>1.0246979189366849</v>
      </c>
      <c r="K628" s="45">
        <f t="shared" si="393"/>
        <v>0.12598425196850394</v>
      </c>
      <c r="L628" s="44">
        <f t="shared" si="394"/>
        <v>1.3522347608293541E-4</v>
      </c>
      <c r="M628" s="44">
        <f t="shared" si="395"/>
        <v>1.4090446050948918E-4</v>
      </c>
      <c r="N628" s="62">
        <f t="shared" si="396"/>
        <v>240024.24207354634</v>
      </c>
      <c r="O628" s="101">
        <f t="shared" si="397"/>
        <v>240024.24207354634</v>
      </c>
      <c r="P628" s="102">
        <f t="shared" si="432"/>
        <v>1.4593308529880605E-4</v>
      </c>
      <c r="Q628" s="101">
        <f t="shared" si="398"/>
        <v>248590.27220036936</v>
      </c>
      <c r="R628" s="101">
        <f t="shared" si="399"/>
        <v>6.9318574591592599</v>
      </c>
      <c r="S628" s="101">
        <f t="shared" si="400"/>
        <v>7</v>
      </c>
      <c r="T628" s="101">
        <f t="shared" si="401"/>
        <v>10</v>
      </c>
      <c r="U628" s="101">
        <f t="shared" si="402"/>
        <v>358620</v>
      </c>
      <c r="V628" s="103" t="str">
        <f t="shared" si="403"/>
        <v>N/D</v>
      </c>
      <c r="W628" s="104" t="str">
        <f t="shared" si="404"/>
        <v xml:space="preserve"> </v>
      </c>
      <c r="X628" s="70" t="str">
        <f t="shared" si="405"/>
        <v xml:space="preserve"> </v>
      </c>
      <c r="Y628" s="69">
        <f t="shared" si="406"/>
        <v>10</v>
      </c>
      <c r="Z628" s="105">
        <f t="shared" si="407"/>
        <v>358620</v>
      </c>
      <c r="AA628" s="62">
        <f t="shared" si="408"/>
        <v>530268.94335335284</v>
      </c>
      <c r="AB628" s="106">
        <f t="shared" si="409"/>
        <v>301450</v>
      </c>
      <c r="AC628" s="107" t="str">
        <f t="shared" si="410"/>
        <v>0</v>
      </c>
      <c r="AD628" s="108">
        <f t="shared" si="411"/>
        <v>0</v>
      </c>
      <c r="AE628" s="106">
        <f t="shared" si="412"/>
        <v>301450</v>
      </c>
      <c r="AF628" s="109">
        <f t="shared" si="413"/>
        <v>228818.94335335284</v>
      </c>
      <c r="AG628" s="101">
        <f t="shared" si="414"/>
        <v>5</v>
      </c>
      <c r="AH628" s="70" t="str">
        <f t="shared" si="415"/>
        <v xml:space="preserve"> </v>
      </c>
      <c r="AI628" s="69">
        <f t="shared" si="416"/>
        <v>5</v>
      </c>
      <c r="AJ628" s="105">
        <f t="shared" si="417"/>
        <v>212775</v>
      </c>
      <c r="AK628" s="110">
        <f t="shared" si="418"/>
        <v>10</v>
      </c>
      <c r="AL628" s="111">
        <f t="shared" si="419"/>
        <v>5</v>
      </c>
      <c r="AM628" s="62">
        <f t="shared" si="420"/>
        <v>514225</v>
      </c>
      <c r="AN628" s="62">
        <f t="shared" si="421"/>
        <v>1684.3</v>
      </c>
      <c r="AO628" s="62">
        <f t="shared" si="433"/>
        <v>512540.7</v>
      </c>
      <c r="AP628" s="60">
        <f t="shared" si="422"/>
        <v>5</v>
      </c>
      <c r="AQ628" s="62">
        <f t="shared" si="423"/>
        <v>62050</v>
      </c>
      <c r="AR628" s="60">
        <f t="shared" si="424"/>
        <v>10</v>
      </c>
      <c r="AS628" s="62">
        <f t="shared" si="425"/>
        <v>301450</v>
      </c>
      <c r="AT628" s="112">
        <f t="shared" si="426"/>
        <v>5</v>
      </c>
      <c r="AU628" s="62">
        <f t="shared" si="427"/>
        <v>149040.70000000001</v>
      </c>
      <c r="AV628" s="113">
        <f t="shared" si="428"/>
        <v>15</v>
      </c>
      <c r="AW628" s="62">
        <f t="shared" si="429"/>
        <v>871160.7</v>
      </c>
    </row>
    <row r="629" spans="2:49" s="114" customFormat="1" hidden="1" x14ac:dyDescent="0.25">
      <c r="B629" s="60" t="s">
        <v>1227</v>
      </c>
      <c r="C629" s="2" t="str">
        <f t="shared" si="430"/>
        <v>10</v>
      </c>
      <c r="D629" s="60" t="s">
        <v>1228</v>
      </c>
      <c r="E629" s="43">
        <v>53</v>
      </c>
      <c r="F629" s="60">
        <v>0</v>
      </c>
      <c r="G629" s="60">
        <v>7123.47</v>
      </c>
      <c r="H629" s="43">
        <f t="shared" si="390"/>
        <v>53</v>
      </c>
      <c r="I629" s="44">
        <f t="shared" si="391"/>
        <v>6.300994962770631E-5</v>
      </c>
      <c r="J629" s="44">
        <f t="shared" si="392"/>
        <v>0.91821145539416149</v>
      </c>
      <c r="K629" s="45">
        <f t="shared" si="393"/>
        <v>0</v>
      </c>
      <c r="L629" s="44">
        <f t="shared" si="394"/>
        <v>5.7856457551969013E-5</v>
      </c>
      <c r="M629" s="44">
        <f t="shared" si="395"/>
        <v>6.0287112670808861E-5</v>
      </c>
      <c r="N629" s="62">
        <f t="shared" si="396"/>
        <v>102696.31261700821</v>
      </c>
      <c r="O629" s="101">
        <f t="shared" si="397"/>
        <v>0</v>
      </c>
      <c r="P629" s="102">
        <f t="shared" si="432"/>
        <v>0</v>
      </c>
      <c r="Q629" s="101">
        <f t="shared" si="398"/>
        <v>0</v>
      </c>
      <c r="R629" s="101">
        <f t="shared" si="399"/>
        <v>0</v>
      </c>
      <c r="S629" s="101">
        <f t="shared" si="400"/>
        <v>0</v>
      </c>
      <c r="T629" s="101">
        <f t="shared" si="401"/>
        <v>0</v>
      </c>
      <c r="U629" s="101">
        <f t="shared" si="402"/>
        <v>0</v>
      </c>
      <c r="V629" s="103" t="str">
        <f t="shared" si="403"/>
        <v>N/D</v>
      </c>
      <c r="W629" s="104" t="str">
        <f t="shared" si="404"/>
        <v xml:space="preserve"> </v>
      </c>
      <c r="X629" s="70" t="str">
        <f t="shared" si="405"/>
        <v xml:space="preserve"> </v>
      </c>
      <c r="Y629" s="69">
        <f t="shared" si="406"/>
        <v>0</v>
      </c>
      <c r="Z629" s="105">
        <f t="shared" si="407"/>
        <v>0</v>
      </c>
      <c r="AA629" s="62">
        <f t="shared" si="408"/>
        <v>226879.85474825648</v>
      </c>
      <c r="AB629" s="106">
        <f t="shared" si="409"/>
        <v>0</v>
      </c>
      <c r="AC629" s="107">
        <f t="shared" si="410"/>
        <v>425550</v>
      </c>
      <c r="AD629" s="108">
        <f t="shared" si="411"/>
        <v>10</v>
      </c>
      <c r="AE629" s="106">
        <f t="shared" si="412"/>
        <v>425550</v>
      </c>
      <c r="AF629" s="109">
        <f t="shared" si="413"/>
        <v>0</v>
      </c>
      <c r="AG629" s="101">
        <f t="shared" si="414"/>
        <v>0</v>
      </c>
      <c r="AH629" s="70" t="str">
        <f t="shared" si="415"/>
        <v xml:space="preserve"> </v>
      </c>
      <c r="AI629" s="69">
        <f t="shared" si="416"/>
        <v>10</v>
      </c>
      <c r="AJ629" s="105">
        <f t="shared" si="417"/>
        <v>425550</v>
      </c>
      <c r="AK629" s="110">
        <f t="shared" si="418"/>
        <v>0</v>
      </c>
      <c r="AL629" s="111">
        <f t="shared" si="419"/>
        <v>10</v>
      </c>
      <c r="AM629" s="62">
        <f t="shared" si="420"/>
        <v>425550</v>
      </c>
      <c r="AN629" s="62">
        <f t="shared" si="421"/>
        <v>1393.8</v>
      </c>
      <c r="AO629" s="62">
        <f t="shared" si="433"/>
        <v>424156.2</v>
      </c>
      <c r="AP629" s="60">
        <f t="shared" si="422"/>
        <v>10</v>
      </c>
      <c r="AQ629" s="62">
        <f t="shared" si="423"/>
        <v>124100</v>
      </c>
      <c r="AR629" s="60">
        <f t="shared" si="424"/>
        <v>0</v>
      </c>
      <c r="AS629" s="62">
        <f t="shared" si="425"/>
        <v>0</v>
      </c>
      <c r="AT629" s="112">
        <f t="shared" si="426"/>
        <v>10</v>
      </c>
      <c r="AU629" s="62">
        <f t="shared" si="427"/>
        <v>300056.2</v>
      </c>
      <c r="AV629" s="113">
        <f t="shared" si="428"/>
        <v>10</v>
      </c>
      <c r="AW629" s="62">
        <f t="shared" si="429"/>
        <v>424156.2</v>
      </c>
    </row>
    <row r="630" spans="2:49" s="114" customFormat="1" hidden="1" x14ac:dyDescent="0.25">
      <c r="B630" s="60" t="s">
        <v>1229</v>
      </c>
      <c r="C630" s="2" t="str">
        <f t="shared" si="430"/>
        <v>10</v>
      </c>
      <c r="D630" s="60" t="s">
        <v>1230</v>
      </c>
      <c r="E630" s="43">
        <v>178</v>
      </c>
      <c r="F630" s="60">
        <v>0</v>
      </c>
      <c r="G630" s="60">
        <v>5275.07</v>
      </c>
      <c r="H630" s="43">
        <f t="shared" si="390"/>
        <v>178</v>
      </c>
      <c r="I630" s="44">
        <f t="shared" si="391"/>
        <v>2.1161832139116458E-4</v>
      </c>
      <c r="J630" s="44">
        <f t="shared" si="392"/>
        <v>1.239955442516715</v>
      </c>
      <c r="K630" s="45">
        <f t="shared" si="393"/>
        <v>0</v>
      </c>
      <c r="L630" s="44">
        <f t="shared" si="394"/>
        <v>2.6239728934522588E-4</v>
      </c>
      <c r="M630" s="44">
        <f t="shared" si="395"/>
        <v>2.7342107720751901E-4</v>
      </c>
      <c r="N630" s="62">
        <f t="shared" si="396"/>
        <v>465760.17953134747</v>
      </c>
      <c r="O630" s="101">
        <f t="shared" si="397"/>
        <v>465760.17953134747</v>
      </c>
      <c r="P630" s="102">
        <f t="shared" si="432"/>
        <v>2.8317897984449664E-4</v>
      </c>
      <c r="Q630" s="101">
        <f t="shared" si="398"/>
        <v>482382.31609252671</v>
      </c>
      <c r="R630" s="101">
        <f t="shared" si="399"/>
        <v>13.451071220024726</v>
      </c>
      <c r="S630" s="101">
        <f t="shared" si="400"/>
        <v>13</v>
      </c>
      <c r="T630" s="101">
        <f t="shared" si="401"/>
        <v>13</v>
      </c>
      <c r="U630" s="101">
        <f t="shared" si="402"/>
        <v>466206</v>
      </c>
      <c r="V630" s="103" t="str">
        <f t="shared" si="403"/>
        <v>N/D</v>
      </c>
      <c r="W630" s="104" t="str">
        <f t="shared" si="404"/>
        <v xml:space="preserve"> </v>
      </c>
      <c r="X630" s="70" t="str">
        <f t="shared" si="405"/>
        <v xml:space="preserve"> </v>
      </c>
      <c r="Y630" s="69">
        <f t="shared" si="406"/>
        <v>13</v>
      </c>
      <c r="Z630" s="105">
        <f t="shared" si="407"/>
        <v>466206</v>
      </c>
      <c r="AA630" s="62">
        <f t="shared" si="408"/>
        <v>1028971.7243664017</v>
      </c>
      <c r="AB630" s="106">
        <f t="shared" si="409"/>
        <v>391885</v>
      </c>
      <c r="AC630" s="107" t="str">
        <f t="shared" si="410"/>
        <v>0</v>
      </c>
      <c r="AD630" s="108">
        <f t="shared" si="411"/>
        <v>0</v>
      </c>
      <c r="AE630" s="106">
        <f t="shared" si="412"/>
        <v>391885</v>
      </c>
      <c r="AF630" s="109">
        <f t="shared" si="413"/>
        <v>637086.72436640167</v>
      </c>
      <c r="AG630" s="101">
        <f t="shared" si="414"/>
        <v>15</v>
      </c>
      <c r="AH630" s="70" t="str">
        <f t="shared" si="415"/>
        <v xml:space="preserve"> </v>
      </c>
      <c r="AI630" s="69">
        <f t="shared" si="416"/>
        <v>15</v>
      </c>
      <c r="AJ630" s="105">
        <f t="shared" si="417"/>
        <v>638325</v>
      </c>
      <c r="AK630" s="110">
        <f t="shared" si="418"/>
        <v>13</v>
      </c>
      <c r="AL630" s="111">
        <f t="shared" si="419"/>
        <v>15</v>
      </c>
      <c r="AM630" s="62">
        <f t="shared" si="420"/>
        <v>1030210</v>
      </c>
      <c r="AN630" s="62">
        <f t="shared" si="421"/>
        <v>3374.3</v>
      </c>
      <c r="AO630" s="62">
        <f t="shared" si="433"/>
        <v>1026835.7</v>
      </c>
      <c r="AP630" s="60">
        <f t="shared" si="422"/>
        <v>15</v>
      </c>
      <c r="AQ630" s="62">
        <f t="shared" si="423"/>
        <v>186150</v>
      </c>
      <c r="AR630" s="60">
        <f t="shared" si="424"/>
        <v>13</v>
      </c>
      <c r="AS630" s="62">
        <f t="shared" si="425"/>
        <v>391885</v>
      </c>
      <c r="AT630" s="112">
        <f t="shared" si="426"/>
        <v>15</v>
      </c>
      <c r="AU630" s="62">
        <f t="shared" si="427"/>
        <v>448800.69999999995</v>
      </c>
      <c r="AV630" s="113">
        <f t="shared" si="428"/>
        <v>28</v>
      </c>
      <c r="AW630" s="62">
        <f t="shared" si="429"/>
        <v>1493041.7</v>
      </c>
    </row>
    <row r="631" spans="2:49" s="114" customFormat="1" hidden="1" x14ac:dyDescent="0.25">
      <c r="B631" s="60" t="s">
        <v>1231</v>
      </c>
      <c r="C631" s="2" t="str">
        <f t="shared" si="430"/>
        <v>10</v>
      </c>
      <c r="D631" s="60" t="s">
        <v>1232</v>
      </c>
      <c r="E631" s="43">
        <v>112</v>
      </c>
      <c r="F631" s="60">
        <v>0</v>
      </c>
      <c r="G631" s="60">
        <v>6427.13</v>
      </c>
      <c r="H631" s="43">
        <f t="shared" si="390"/>
        <v>112</v>
      </c>
      <c r="I631" s="44">
        <f t="shared" si="391"/>
        <v>1.3315310110005861E-4</v>
      </c>
      <c r="J631" s="44">
        <f t="shared" si="392"/>
        <v>1.0176940183498151</v>
      </c>
      <c r="K631" s="45">
        <f t="shared" si="393"/>
        <v>0</v>
      </c>
      <c r="L631" s="44">
        <f t="shared" si="394"/>
        <v>1.3550911451425782E-4</v>
      </c>
      <c r="M631" s="44">
        <f t="shared" si="395"/>
        <v>1.4120209913136262E-4</v>
      </c>
      <c r="N631" s="62">
        <f t="shared" si="396"/>
        <v>240531.25572214674</v>
      </c>
      <c r="O631" s="101">
        <f t="shared" si="397"/>
        <v>240531.25572214674</v>
      </c>
      <c r="P631" s="102">
        <f t="shared" si="432"/>
        <v>1.4624134610358839E-4</v>
      </c>
      <c r="Q631" s="101">
        <f t="shared" si="398"/>
        <v>249115.38024706513</v>
      </c>
      <c r="R631" s="101">
        <f t="shared" si="399"/>
        <v>6.9464999232353222</v>
      </c>
      <c r="S631" s="101">
        <f t="shared" si="400"/>
        <v>7</v>
      </c>
      <c r="T631" s="101">
        <f t="shared" si="401"/>
        <v>10</v>
      </c>
      <c r="U631" s="101">
        <f t="shared" si="402"/>
        <v>358620</v>
      </c>
      <c r="V631" s="103" t="str">
        <f t="shared" si="403"/>
        <v>N/D</v>
      </c>
      <c r="W631" s="104" t="str">
        <f t="shared" si="404"/>
        <v xml:space="preserve"> </v>
      </c>
      <c r="X631" s="70" t="str">
        <f t="shared" si="405"/>
        <v xml:space="preserve"> </v>
      </c>
      <c r="Y631" s="69">
        <f t="shared" si="406"/>
        <v>10</v>
      </c>
      <c r="Z631" s="105">
        <f t="shared" si="407"/>
        <v>358620</v>
      </c>
      <c r="AA631" s="62">
        <f t="shared" si="408"/>
        <v>531389.05351133714</v>
      </c>
      <c r="AB631" s="106">
        <f t="shared" si="409"/>
        <v>301450</v>
      </c>
      <c r="AC631" s="107" t="str">
        <f t="shared" si="410"/>
        <v>0</v>
      </c>
      <c r="AD631" s="108">
        <f t="shared" si="411"/>
        <v>0</v>
      </c>
      <c r="AE631" s="106">
        <f t="shared" si="412"/>
        <v>301450</v>
      </c>
      <c r="AF631" s="109">
        <f t="shared" si="413"/>
        <v>229939.05351133714</v>
      </c>
      <c r="AG631" s="101">
        <f t="shared" si="414"/>
        <v>5</v>
      </c>
      <c r="AH631" s="70" t="str">
        <f t="shared" si="415"/>
        <v xml:space="preserve"> </v>
      </c>
      <c r="AI631" s="69">
        <f t="shared" si="416"/>
        <v>5</v>
      </c>
      <c r="AJ631" s="105">
        <f t="shared" si="417"/>
        <v>212775</v>
      </c>
      <c r="AK631" s="110">
        <f t="shared" si="418"/>
        <v>10</v>
      </c>
      <c r="AL631" s="111">
        <f t="shared" si="419"/>
        <v>5</v>
      </c>
      <c r="AM631" s="62">
        <f t="shared" si="420"/>
        <v>514225</v>
      </c>
      <c r="AN631" s="62">
        <f t="shared" si="421"/>
        <v>1684.3</v>
      </c>
      <c r="AO631" s="62">
        <f t="shared" si="433"/>
        <v>512540.7</v>
      </c>
      <c r="AP631" s="60">
        <f t="shared" si="422"/>
        <v>5</v>
      </c>
      <c r="AQ631" s="62">
        <f t="shared" si="423"/>
        <v>62050</v>
      </c>
      <c r="AR631" s="60">
        <f t="shared" si="424"/>
        <v>10</v>
      </c>
      <c r="AS631" s="62">
        <f t="shared" si="425"/>
        <v>301450</v>
      </c>
      <c r="AT631" s="112">
        <f t="shared" si="426"/>
        <v>5</v>
      </c>
      <c r="AU631" s="62">
        <f t="shared" si="427"/>
        <v>149040.70000000001</v>
      </c>
      <c r="AV631" s="113">
        <f t="shared" si="428"/>
        <v>15</v>
      </c>
      <c r="AW631" s="62">
        <f t="shared" si="429"/>
        <v>871160.7</v>
      </c>
    </row>
    <row r="632" spans="2:49" s="114" customFormat="1" hidden="1" x14ac:dyDescent="0.25">
      <c r="B632" s="60" t="s">
        <v>1233</v>
      </c>
      <c r="C632" s="2" t="str">
        <f t="shared" si="430"/>
        <v>10</v>
      </c>
      <c r="D632" s="60" t="s">
        <v>1234</v>
      </c>
      <c r="E632" s="43">
        <v>204</v>
      </c>
      <c r="F632" s="60">
        <v>33</v>
      </c>
      <c r="G632" s="60">
        <v>6244.55</v>
      </c>
      <c r="H632" s="43">
        <f t="shared" si="390"/>
        <v>171</v>
      </c>
      <c r="I632" s="44">
        <f t="shared" si="391"/>
        <v>2.032962525724109E-4</v>
      </c>
      <c r="J632" s="44">
        <f t="shared" si="392"/>
        <v>1.0474496570860428</v>
      </c>
      <c r="K632" s="45">
        <f t="shared" si="393"/>
        <v>0.16176470588235295</v>
      </c>
      <c r="L632" s="44">
        <f t="shared" si="394"/>
        <v>2.1294259004384935E-4</v>
      </c>
      <c r="M632" s="44">
        <f t="shared" si="395"/>
        <v>2.2188869594817604E-4</v>
      </c>
      <c r="N632" s="62">
        <f t="shared" si="396"/>
        <v>377977.1476152938</v>
      </c>
      <c r="O632" s="101">
        <f t="shared" si="397"/>
        <v>377977.1476152938</v>
      </c>
      <c r="P632" s="102">
        <f t="shared" si="432"/>
        <v>2.2980750130664128E-4</v>
      </c>
      <c r="Q632" s="101">
        <f t="shared" si="398"/>
        <v>391466.46688468306</v>
      </c>
      <c r="R632" s="101">
        <f t="shared" si="399"/>
        <v>10.915912857193772</v>
      </c>
      <c r="S632" s="101">
        <f t="shared" si="400"/>
        <v>11</v>
      </c>
      <c r="T632" s="101">
        <f t="shared" si="401"/>
        <v>11</v>
      </c>
      <c r="U632" s="101">
        <f t="shared" si="402"/>
        <v>394482</v>
      </c>
      <c r="V632" s="103" t="str">
        <f t="shared" si="403"/>
        <v>N/D</v>
      </c>
      <c r="W632" s="104" t="str">
        <f t="shared" si="404"/>
        <v xml:space="preserve"> </v>
      </c>
      <c r="X632" s="70" t="str">
        <f t="shared" si="405"/>
        <v xml:space="preserve"> </v>
      </c>
      <c r="Y632" s="69">
        <f t="shared" si="406"/>
        <v>11</v>
      </c>
      <c r="Z632" s="105">
        <f t="shared" si="407"/>
        <v>394482</v>
      </c>
      <c r="AA632" s="62">
        <f t="shared" si="408"/>
        <v>835038.7483621845</v>
      </c>
      <c r="AB632" s="106">
        <f t="shared" si="409"/>
        <v>331595</v>
      </c>
      <c r="AC632" s="107" t="str">
        <f t="shared" si="410"/>
        <v>0</v>
      </c>
      <c r="AD632" s="108">
        <f t="shared" si="411"/>
        <v>0</v>
      </c>
      <c r="AE632" s="106">
        <f t="shared" si="412"/>
        <v>331595</v>
      </c>
      <c r="AF632" s="109">
        <f t="shared" si="413"/>
        <v>503443.7483621845</v>
      </c>
      <c r="AG632" s="101">
        <f t="shared" si="414"/>
        <v>12</v>
      </c>
      <c r="AH632" s="70" t="str">
        <f t="shared" si="415"/>
        <v xml:space="preserve"> </v>
      </c>
      <c r="AI632" s="69">
        <f t="shared" si="416"/>
        <v>12</v>
      </c>
      <c r="AJ632" s="105">
        <f t="shared" si="417"/>
        <v>510660</v>
      </c>
      <c r="AK632" s="110">
        <f t="shared" si="418"/>
        <v>11</v>
      </c>
      <c r="AL632" s="111">
        <f t="shared" si="419"/>
        <v>12</v>
      </c>
      <c r="AM632" s="62">
        <f t="shared" si="420"/>
        <v>842255</v>
      </c>
      <c r="AN632" s="62">
        <f t="shared" si="421"/>
        <v>2758.7</v>
      </c>
      <c r="AO632" s="62">
        <f t="shared" si="433"/>
        <v>839496.3</v>
      </c>
      <c r="AP632" s="60">
        <f t="shared" si="422"/>
        <v>12</v>
      </c>
      <c r="AQ632" s="62">
        <f t="shared" si="423"/>
        <v>148920</v>
      </c>
      <c r="AR632" s="60">
        <f t="shared" si="424"/>
        <v>11</v>
      </c>
      <c r="AS632" s="62">
        <f t="shared" si="425"/>
        <v>331595</v>
      </c>
      <c r="AT632" s="112">
        <f t="shared" si="426"/>
        <v>12</v>
      </c>
      <c r="AU632" s="62">
        <f t="shared" si="427"/>
        <v>358981.30000000005</v>
      </c>
      <c r="AV632" s="113">
        <f t="shared" si="428"/>
        <v>23</v>
      </c>
      <c r="AW632" s="62">
        <f t="shared" si="429"/>
        <v>1233978.3</v>
      </c>
    </row>
    <row r="633" spans="2:49" s="114" customFormat="1" hidden="1" x14ac:dyDescent="0.25">
      <c r="B633" s="60" t="s">
        <v>1235</v>
      </c>
      <c r="C633" s="2" t="str">
        <f t="shared" si="430"/>
        <v>10</v>
      </c>
      <c r="D633" s="60" t="s">
        <v>1236</v>
      </c>
      <c r="E633" s="43">
        <v>59</v>
      </c>
      <c r="F633" s="60">
        <v>0</v>
      </c>
      <c r="G633" s="60">
        <v>6851</v>
      </c>
      <c r="H633" s="43">
        <f t="shared" si="390"/>
        <v>59</v>
      </c>
      <c r="I633" s="44">
        <f t="shared" si="391"/>
        <v>7.0143151472352303E-5</v>
      </c>
      <c r="J633" s="44">
        <f t="shared" si="392"/>
        <v>0.95472949294360632</v>
      </c>
      <c r="K633" s="45">
        <f t="shared" si="393"/>
        <v>0</v>
      </c>
      <c r="L633" s="44">
        <f t="shared" si="394"/>
        <v>6.696773543866549E-5</v>
      </c>
      <c r="M633" s="44">
        <f t="shared" si="395"/>
        <v>6.9781171930087275E-5</v>
      </c>
      <c r="N633" s="62">
        <f t="shared" si="396"/>
        <v>118869.00416750862</v>
      </c>
      <c r="O633" s="101">
        <f t="shared" si="397"/>
        <v>0</v>
      </c>
      <c r="P633" s="102">
        <f t="shared" si="432"/>
        <v>0</v>
      </c>
      <c r="Q633" s="101">
        <f t="shared" si="398"/>
        <v>0</v>
      </c>
      <c r="R633" s="101">
        <f t="shared" si="399"/>
        <v>0</v>
      </c>
      <c r="S633" s="101">
        <f t="shared" si="400"/>
        <v>0</v>
      </c>
      <c r="T633" s="101">
        <f t="shared" si="401"/>
        <v>0</v>
      </c>
      <c r="U633" s="101">
        <f t="shared" si="402"/>
        <v>0</v>
      </c>
      <c r="V633" s="103" t="str">
        <f t="shared" si="403"/>
        <v>N/D</v>
      </c>
      <c r="W633" s="104" t="str">
        <f t="shared" si="404"/>
        <v xml:space="preserve"> </v>
      </c>
      <c r="X633" s="70" t="str">
        <f t="shared" si="405"/>
        <v xml:space="preserve"> </v>
      </c>
      <c r="Y633" s="69">
        <f t="shared" si="406"/>
        <v>0</v>
      </c>
      <c r="Z633" s="105">
        <f t="shared" si="407"/>
        <v>0</v>
      </c>
      <c r="AA633" s="62">
        <f t="shared" si="408"/>
        <v>262609.06270482531</v>
      </c>
      <c r="AB633" s="106">
        <f t="shared" si="409"/>
        <v>0</v>
      </c>
      <c r="AC633" s="107">
        <f t="shared" si="410"/>
        <v>425550</v>
      </c>
      <c r="AD633" s="108">
        <f t="shared" si="411"/>
        <v>10</v>
      </c>
      <c r="AE633" s="106">
        <f t="shared" si="412"/>
        <v>425550</v>
      </c>
      <c r="AF633" s="109">
        <f t="shared" si="413"/>
        <v>0</v>
      </c>
      <c r="AG633" s="101">
        <f t="shared" si="414"/>
        <v>0</v>
      </c>
      <c r="AH633" s="70" t="str">
        <f t="shared" si="415"/>
        <v xml:space="preserve"> </v>
      </c>
      <c r="AI633" s="69">
        <f t="shared" si="416"/>
        <v>10</v>
      </c>
      <c r="AJ633" s="105">
        <f t="shared" si="417"/>
        <v>425550</v>
      </c>
      <c r="AK633" s="110">
        <f t="shared" si="418"/>
        <v>0</v>
      </c>
      <c r="AL633" s="111">
        <f t="shared" si="419"/>
        <v>10</v>
      </c>
      <c r="AM633" s="62">
        <f t="shared" si="420"/>
        <v>425550</v>
      </c>
      <c r="AN633" s="62">
        <f t="shared" si="421"/>
        <v>1393.8</v>
      </c>
      <c r="AO633" s="62">
        <f t="shared" si="433"/>
        <v>424156.2</v>
      </c>
      <c r="AP633" s="60">
        <f t="shared" si="422"/>
        <v>10</v>
      </c>
      <c r="AQ633" s="62">
        <f t="shared" si="423"/>
        <v>124100</v>
      </c>
      <c r="AR633" s="60">
        <f t="shared" si="424"/>
        <v>0</v>
      </c>
      <c r="AS633" s="62">
        <f t="shared" si="425"/>
        <v>0</v>
      </c>
      <c r="AT633" s="112">
        <f t="shared" si="426"/>
        <v>10</v>
      </c>
      <c r="AU633" s="62">
        <f t="shared" si="427"/>
        <v>300056.2</v>
      </c>
      <c r="AV633" s="113">
        <f t="shared" si="428"/>
        <v>10</v>
      </c>
      <c r="AW633" s="62">
        <f t="shared" si="429"/>
        <v>424156.2</v>
      </c>
    </row>
    <row r="634" spans="2:49" s="114" customFormat="1" hidden="1" x14ac:dyDescent="0.25">
      <c r="B634" s="60" t="s">
        <v>1237</v>
      </c>
      <c r="C634" s="2" t="str">
        <f t="shared" si="430"/>
        <v>10</v>
      </c>
      <c r="D634" s="60" t="s">
        <v>1238</v>
      </c>
      <c r="E634" s="43">
        <v>59</v>
      </c>
      <c r="F634" s="60">
        <v>0</v>
      </c>
      <c r="G634" s="60">
        <v>6156.49</v>
      </c>
      <c r="H634" s="43">
        <f t="shared" si="390"/>
        <v>59</v>
      </c>
      <c r="I634" s="44">
        <f t="shared" si="391"/>
        <v>7.0143151472352303E-5</v>
      </c>
      <c r="J634" s="44">
        <f t="shared" si="392"/>
        <v>1.0624319630433328</v>
      </c>
      <c r="K634" s="45">
        <f t="shared" si="393"/>
        <v>0</v>
      </c>
      <c r="L634" s="44">
        <f t="shared" si="394"/>
        <v>7.4522326112817092E-5</v>
      </c>
      <c r="M634" s="44">
        <f t="shared" si="395"/>
        <v>7.7653144712819795E-5</v>
      </c>
      <c r="N634" s="62">
        <f t="shared" si="396"/>
        <v>132278.54630667827</v>
      </c>
      <c r="O634" s="101">
        <f t="shared" si="397"/>
        <v>0</v>
      </c>
      <c r="P634" s="102">
        <f t="shared" si="432"/>
        <v>0</v>
      </c>
      <c r="Q634" s="101">
        <f t="shared" si="398"/>
        <v>0</v>
      </c>
      <c r="R634" s="101">
        <f t="shared" si="399"/>
        <v>0</v>
      </c>
      <c r="S634" s="101">
        <f t="shared" si="400"/>
        <v>0</v>
      </c>
      <c r="T634" s="101">
        <f t="shared" si="401"/>
        <v>0</v>
      </c>
      <c r="U634" s="101">
        <f t="shared" si="402"/>
        <v>0</v>
      </c>
      <c r="V634" s="103" t="str">
        <f t="shared" si="403"/>
        <v>N/D</v>
      </c>
      <c r="W634" s="104" t="str">
        <f t="shared" si="404"/>
        <v xml:space="preserve"> </v>
      </c>
      <c r="X634" s="70" t="str">
        <f t="shared" si="405"/>
        <v xml:space="preserve"> </v>
      </c>
      <c r="Y634" s="69">
        <f t="shared" si="406"/>
        <v>0</v>
      </c>
      <c r="Z634" s="105">
        <f t="shared" si="407"/>
        <v>0</v>
      </c>
      <c r="AA634" s="62">
        <f t="shared" si="408"/>
        <v>292233.83593423502</v>
      </c>
      <c r="AB634" s="106">
        <f t="shared" si="409"/>
        <v>0</v>
      </c>
      <c r="AC634" s="107">
        <f t="shared" si="410"/>
        <v>425550</v>
      </c>
      <c r="AD634" s="108">
        <f t="shared" si="411"/>
        <v>10</v>
      </c>
      <c r="AE634" s="106">
        <f t="shared" si="412"/>
        <v>425550</v>
      </c>
      <c r="AF634" s="109">
        <f t="shared" si="413"/>
        <v>0</v>
      </c>
      <c r="AG634" s="101">
        <f t="shared" si="414"/>
        <v>0</v>
      </c>
      <c r="AH634" s="70" t="str">
        <f t="shared" si="415"/>
        <v xml:space="preserve"> </v>
      </c>
      <c r="AI634" s="69">
        <f t="shared" si="416"/>
        <v>10</v>
      </c>
      <c r="AJ634" s="105">
        <f t="shared" si="417"/>
        <v>425550</v>
      </c>
      <c r="AK634" s="110">
        <f t="shared" si="418"/>
        <v>0</v>
      </c>
      <c r="AL634" s="111">
        <f t="shared" si="419"/>
        <v>10</v>
      </c>
      <c r="AM634" s="62">
        <f t="shared" si="420"/>
        <v>425550</v>
      </c>
      <c r="AN634" s="62">
        <f t="shared" si="421"/>
        <v>1393.8</v>
      </c>
      <c r="AO634" s="62">
        <f t="shared" si="433"/>
        <v>424156.2</v>
      </c>
      <c r="AP634" s="60">
        <f t="shared" si="422"/>
        <v>10</v>
      </c>
      <c r="AQ634" s="62">
        <f t="shared" si="423"/>
        <v>124100</v>
      </c>
      <c r="AR634" s="60">
        <f t="shared" si="424"/>
        <v>0</v>
      </c>
      <c r="AS634" s="62">
        <f t="shared" si="425"/>
        <v>0</v>
      </c>
      <c r="AT634" s="112">
        <f t="shared" si="426"/>
        <v>10</v>
      </c>
      <c r="AU634" s="62">
        <f t="shared" si="427"/>
        <v>300056.2</v>
      </c>
      <c r="AV634" s="113">
        <f t="shared" si="428"/>
        <v>10</v>
      </c>
      <c r="AW634" s="62">
        <f t="shared" si="429"/>
        <v>424156.2</v>
      </c>
    </row>
    <row r="635" spans="2:49" s="114" customFormat="1" hidden="1" x14ac:dyDescent="0.25">
      <c r="B635" s="60" t="s">
        <v>1239</v>
      </c>
      <c r="C635" s="2" t="str">
        <f t="shared" si="430"/>
        <v>10</v>
      </c>
      <c r="D635" s="60" t="s">
        <v>1240</v>
      </c>
      <c r="E635" s="43">
        <v>58</v>
      </c>
      <c r="F635" s="60">
        <v>0</v>
      </c>
      <c r="G635" s="60">
        <v>6231.62</v>
      </c>
      <c r="H635" s="43">
        <f t="shared" si="390"/>
        <v>58</v>
      </c>
      <c r="I635" s="44">
        <f t="shared" si="391"/>
        <v>6.8954284498244642E-5</v>
      </c>
      <c r="J635" s="44">
        <f t="shared" si="392"/>
        <v>1.0496230123397523</v>
      </c>
      <c r="K635" s="45">
        <f t="shared" si="393"/>
        <v>0</v>
      </c>
      <c r="L635" s="44">
        <f t="shared" si="394"/>
        <v>7.2376003808779829E-5</v>
      </c>
      <c r="M635" s="44">
        <f t="shared" si="395"/>
        <v>7.541665150106143E-5</v>
      </c>
      <c r="N635" s="62">
        <f t="shared" si="396"/>
        <v>128468.78339275843</v>
      </c>
      <c r="O635" s="101">
        <f t="shared" si="397"/>
        <v>0</v>
      </c>
      <c r="P635" s="102">
        <f t="shared" si="432"/>
        <v>0</v>
      </c>
      <c r="Q635" s="101">
        <f t="shared" si="398"/>
        <v>0</v>
      </c>
      <c r="R635" s="101">
        <f t="shared" si="399"/>
        <v>0</v>
      </c>
      <c r="S635" s="101">
        <f t="shared" si="400"/>
        <v>0</v>
      </c>
      <c r="T635" s="101">
        <f t="shared" si="401"/>
        <v>0</v>
      </c>
      <c r="U635" s="101">
        <f t="shared" si="402"/>
        <v>0</v>
      </c>
      <c r="V635" s="103" t="str">
        <f t="shared" si="403"/>
        <v>N/D</v>
      </c>
      <c r="W635" s="104" t="str">
        <f t="shared" si="404"/>
        <v xml:space="preserve"> </v>
      </c>
      <c r="X635" s="70" t="str">
        <f t="shared" si="405"/>
        <v xml:space="preserve"> </v>
      </c>
      <c r="Y635" s="69">
        <f t="shared" si="406"/>
        <v>0</v>
      </c>
      <c r="Z635" s="105">
        <f t="shared" si="407"/>
        <v>0</v>
      </c>
      <c r="AA635" s="62">
        <f t="shared" si="408"/>
        <v>283817.19044318481</v>
      </c>
      <c r="AB635" s="106">
        <f t="shared" si="409"/>
        <v>0</v>
      </c>
      <c r="AC635" s="107">
        <f t="shared" si="410"/>
        <v>425550</v>
      </c>
      <c r="AD635" s="108">
        <f t="shared" si="411"/>
        <v>10</v>
      </c>
      <c r="AE635" s="106">
        <f t="shared" si="412"/>
        <v>425550</v>
      </c>
      <c r="AF635" s="109">
        <f t="shared" si="413"/>
        <v>0</v>
      </c>
      <c r="AG635" s="101">
        <f t="shared" si="414"/>
        <v>0</v>
      </c>
      <c r="AH635" s="70" t="str">
        <f t="shared" si="415"/>
        <v xml:space="preserve"> </v>
      </c>
      <c r="AI635" s="69">
        <f t="shared" si="416"/>
        <v>10</v>
      </c>
      <c r="AJ635" s="105">
        <f t="shared" si="417"/>
        <v>425550</v>
      </c>
      <c r="AK635" s="110">
        <f t="shared" si="418"/>
        <v>0</v>
      </c>
      <c r="AL635" s="111">
        <f t="shared" si="419"/>
        <v>10</v>
      </c>
      <c r="AM635" s="62">
        <f t="shared" si="420"/>
        <v>425550</v>
      </c>
      <c r="AN635" s="62">
        <f t="shared" si="421"/>
        <v>1393.8</v>
      </c>
      <c r="AO635" s="62">
        <f t="shared" si="433"/>
        <v>424156.2</v>
      </c>
      <c r="AP635" s="60">
        <f t="shared" si="422"/>
        <v>10</v>
      </c>
      <c r="AQ635" s="62">
        <f t="shared" si="423"/>
        <v>124100</v>
      </c>
      <c r="AR635" s="60">
        <f t="shared" si="424"/>
        <v>0</v>
      </c>
      <c r="AS635" s="62">
        <f t="shared" si="425"/>
        <v>0</v>
      </c>
      <c r="AT635" s="112">
        <f t="shared" si="426"/>
        <v>10</v>
      </c>
      <c r="AU635" s="62">
        <f t="shared" si="427"/>
        <v>300056.2</v>
      </c>
      <c r="AV635" s="113">
        <f t="shared" si="428"/>
        <v>10</v>
      </c>
      <c r="AW635" s="62">
        <f t="shared" si="429"/>
        <v>424156.2</v>
      </c>
    </row>
    <row r="636" spans="2:49" s="114" customFormat="1" hidden="1" x14ac:dyDescent="0.25">
      <c r="B636" s="60" t="s">
        <v>1241</v>
      </c>
      <c r="C636" s="2" t="str">
        <f t="shared" si="430"/>
        <v>10</v>
      </c>
      <c r="D636" s="60" t="s">
        <v>1242</v>
      </c>
      <c r="E636" s="43">
        <v>104</v>
      </c>
      <c r="F636" s="60">
        <v>0</v>
      </c>
      <c r="G636" s="60">
        <v>6218.22</v>
      </c>
      <c r="H636" s="43">
        <f t="shared" si="390"/>
        <v>104</v>
      </c>
      <c r="I636" s="44">
        <f t="shared" si="391"/>
        <v>1.2364216530719727E-4</v>
      </c>
      <c r="J636" s="44">
        <f t="shared" si="392"/>
        <v>1.0518849053517965</v>
      </c>
      <c r="K636" s="45">
        <f t="shared" si="393"/>
        <v>0</v>
      </c>
      <c r="L636" s="44">
        <f t="shared" si="394"/>
        <v>1.3005732735165237E-4</v>
      </c>
      <c r="M636" s="44">
        <f t="shared" si="395"/>
        <v>1.3552127246419174E-4</v>
      </c>
      <c r="N636" s="62">
        <f t="shared" si="396"/>
        <v>230854.22981247332</v>
      </c>
      <c r="O636" s="101">
        <f t="shared" si="397"/>
        <v>230854.22981247332</v>
      </c>
      <c r="P636" s="102">
        <f t="shared" si="432"/>
        <v>1.4035778102984716E-4</v>
      </c>
      <c r="Q636" s="101">
        <f t="shared" si="398"/>
        <v>239092.99882344779</v>
      </c>
      <c r="R636" s="101">
        <f t="shared" si="399"/>
        <v>6.6670291345560146</v>
      </c>
      <c r="S636" s="101">
        <f t="shared" si="400"/>
        <v>7</v>
      </c>
      <c r="T636" s="101">
        <f t="shared" si="401"/>
        <v>10</v>
      </c>
      <c r="U636" s="101">
        <f t="shared" si="402"/>
        <v>358620</v>
      </c>
      <c r="V636" s="103" t="str">
        <f t="shared" si="403"/>
        <v>N/D</v>
      </c>
      <c r="W636" s="104" t="str">
        <f t="shared" si="404"/>
        <v xml:space="preserve"> </v>
      </c>
      <c r="X636" s="70" t="str">
        <f t="shared" si="405"/>
        <v xml:space="preserve"> </v>
      </c>
      <c r="Y636" s="69">
        <f t="shared" si="406"/>
        <v>10</v>
      </c>
      <c r="Z636" s="105">
        <f t="shared" si="407"/>
        <v>358620</v>
      </c>
      <c r="AA636" s="62">
        <f t="shared" si="408"/>
        <v>510010.27002015465</v>
      </c>
      <c r="AB636" s="106">
        <f t="shared" si="409"/>
        <v>301450</v>
      </c>
      <c r="AC636" s="107" t="str">
        <f t="shared" si="410"/>
        <v>0</v>
      </c>
      <c r="AD636" s="108">
        <f t="shared" si="411"/>
        <v>0</v>
      </c>
      <c r="AE636" s="106">
        <f t="shared" si="412"/>
        <v>301450</v>
      </c>
      <c r="AF636" s="109">
        <f t="shared" si="413"/>
        <v>208560.27002015465</v>
      </c>
      <c r="AG636" s="101">
        <f t="shared" si="414"/>
        <v>5</v>
      </c>
      <c r="AH636" s="70" t="str">
        <f t="shared" si="415"/>
        <v xml:space="preserve"> </v>
      </c>
      <c r="AI636" s="69">
        <f t="shared" si="416"/>
        <v>5</v>
      </c>
      <c r="AJ636" s="105">
        <f t="shared" si="417"/>
        <v>212775</v>
      </c>
      <c r="AK636" s="110">
        <f t="shared" si="418"/>
        <v>10</v>
      </c>
      <c r="AL636" s="111">
        <f t="shared" si="419"/>
        <v>5</v>
      </c>
      <c r="AM636" s="62">
        <f t="shared" si="420"/>
        <v>514225</v>
      </c>
      <c r="AN636" s="62">
        <f t="shared" si="421"/>
        <v>1684.3</v>
      </c>
      <c r="AO636" s="62">
        <f t="shared" si="433"/>
        <v>512540.7</v>
      </c>
      <c r="AP636" s="60">
        <f t="shared" si="422"/>
        <v>5</v>
      </c>
      <c r="AQ636" s="62">
        <f t="shared" si="423"/>
        <v>62050</v>
      </c>
      <c r="AR636" s="60">
        <f t="shared" si="424"/>
        <v>10</v>
      </c>
      <c r="AS636" s="62">
        <f t="shared" si="425"/>
        <v>301450</v>
      </c>
      <c r="AT636" s="112">
        <f t="shared" si="426"/>
        <v>5</v>
      </c>
      <c r="AU636" s="62">
        <f t="shared" si="427"/>
        <v>149040.70000000001</v>
      </c>
      <c r="AV636" s="113">
        <f t="shared" si="428"/>
        <v>15</v>
      </c>
      <c r="AW636" s="62">
        <f t="shared" si="429"/>
        <v>871160.7</v>
      </c>
    </row>
    <row r="637" spans="2:49" s="114" customFormat="1" hidden="1" x14ac:dyDescent="0.25">
      <c r="B637" s="60" t="s">
        <v>1243</v>
      </c>
      <c r="C637" s="2" t="str">
        <f t="shared" si="430"/>
        <v>10</v>
      </c>
      <c r="D637" s="60" t="s">
        <v>1244</v>
      </c>
      <c r="E637" s="43">
        <v>232</v>
      </c>
      <c r="F637" s="60">
        <v>0</v>
      </c>
      <c r="G637" s="60">
        <v>5205.82</v>
      </c>
      <c r="H637" s="43">
        <f t="shared" si="390"/>
        <v>232</v>
      </c>
      <c r="I637" s="44">
        <f t="shared" si="391"/>
        <v>2.7581713799297857E-4</v>
      </c>
      <c r="J637" s="44">
        <f t="shared" si="392"/>
        <v>1.2564498496215097</v>
      </c>
      <c r="K637" s="45">
        <f t="shared" si="393"/>
        <v>0</v>
      </c>
      <c r="L637" s="44">
        <f t="shared" si="394"/>
        <v>3.4655040155431312E-4</v>
      </c>
      <c r="M637" s="44">
        <f t="shared" si="395"/>
        <v>3.6110961487492417E-4</v>
      </c>
      <c r="N637" s="62">
        <f t="shared" si="396"/>
        <v>615133.55434185686</v>
      </c>
      <c r="O637" s="101">
        <f t="shared" si="397"/>
        <v>615133.55434185686</v>
      </c>
      <c r="P637" s="102">
        <f t="shared" si="432"/>
        <v>3.7399696247523967E-4</v>
      </c>
      <c r="Q637" s="101">
        <f t="shared" si="398"/>
        <v>637086.55589283153</v>
      </c>
      <c r="R637" s="101">
        <f t="shared" si="399"/>
        <v>17.764947741141921</v>
      </c>
      <c r="S637" s="101">
        <f t="shared" si="400"/>
        <v>18</v>
      </c>
      <c r="T637" s="101">
        <f t="shared" si="401"/>
        <v>18</v>
      </c>
      <c r="U637" s="101">
        <f t="shared" si="402"/>
        <v>645516</v>
      </c>
      <c r="V637" s="103" t="str">
        <f t="shared" si="403"/>
        <v>N/D</v>
      </c>
      <c r="W637" s="104" t="str">
        <f t="shared" si="404"/>
        <v xml:space="preserve"> </v>
      </c>
      <c r="X637" s="70" t="str">
        <f t="shared" si="405"/>
        <v xml:space="preserve"> </v>
      </c>
      <c r="Y637" s="69">
        <f t="shared" si="406"/>
        <v>18</v>
      </c>
      <c r="Z637" s="105">
        <f t="shared" si="407"/>
        <v>645516</v>
      </c>
      <c r="AA637" s="62">
        <f t="shared" si="408"/>
        <v>1358971.9815971809</v>
      </c>
      <c r="AB637" s="106">
        <f t="shared" si="409"/>
        <v>542610</v>
      </c>
      <c r="AC637" s="107" t="str">
        <f t="shared" si="410"/>
        <v>0</v>
      </c>
      <c r="AD637" s="108">
        <f t="shared" si="411"/>
        <v>0</v>
      </c>
      <c r="AE637" s="106">
        <f t="shared" si="412"/>
        <v>542610</v>
      </c>
      <c r="AF637" s="109">
        <f t="shared" si="413"/>
        <v>816361.98159718094</v>
      </c>
      <c r="AG637" s="101">
        <f t="shared" si="414"/>
        <v>19</v>
      </c>
      <c r="AH637" s="70" t="str">
        <f t="shared" si="415"/>
        <v xml:space="preserve"> </v>
      </c>
      <c r="AI637" s="69">
        <f t="shared" si="416"/>
        <v>19</v>
      </c>
      <c r="AJ637" s="105">
        <f t="shared" si="417"/>
        <v>808545</v>
      </c>
      <c r="AK637" s="110">
        <f t="shared" si="418"/>
        <v>18</v>
      </c>
      <c r="AL637" s="111">
        <f t="shared" si="419"/>
        <v>19</v>
      </c>
      <c r="AM637" s="62">
        <f t="shared" si="420"/>
        <v>1351155</v>
      </c>
      <c r="AN637" s="62">
        <f t="shared" si="421"/>
        <v>4425.5</v>
      </c>
      <c r="AO637" s="62">
        <f t="shared" si="433"/>
        <v>1346729.5</v>
      </c>
      <c r="AP637" s="60">
        <f t="shared" si="422"/>
        <v>19</v>
      </c>
      <c r="AQ637" s="62">
        <f t="shared" si="423"/>
        <v>235790</v>
      </c>
      <c r="AR637" s="60">
        <f t="shared" si="424"/>
        <v>18</v>
      </c>
      <c r="AS637" s="62">
        <f t="shared" si="425"/>
        <v>542610</v>
      </c>
      <c r="AT637" s="112">
        <f t="shared" si="426"/>
        <v>19</v>
      </c>
      <c r="AU637" s="62">
        <f t="shared" si="427"/>
        <v>568329.5</v>
      </c>
      <c r="AV637" s="113">
        <f t="shared" si="428"/>
        <v>37</v>
      </c>
      <c r="AW637" s="62">
        <f t="shared" si="429"/>
        <v>1992245.5</v>
      </c>
    </row>
    <row r="638" spans="2:49" s="114" customFormat="1" hidden="1" x14ac:dyDescent="0.25">
      <c r="B638" s="60" t="s">
        <v>1245</v>
      </c>
      <c r="C638" s="2" t="str">
        <f t="shared" si="430"/>
        <v>10</v>
      </c>
      <c r="D638" s="60" t="s">
        <v>1246</v>
      </c>
      <c r="E638" s="43">
        <v>129</v>
      </c>
      <c r="F638" s="60">
        <v>0</v>
      </c>
      <c r="G638" s="60">
        <v>6001.88</v>
      </c>
      <c r="H638" s="43">
        <f t="shared" si="390"/>
        <v>129</v>
      </c>
      <c r="I638" s="44">
        <f t="shared" si="391"/>
        <v>1.5336383965988893E-4</v>
      </c>
      <c r="J638" s="44">
        <f t="shared" si="392"/>
        <v>1.0898004885396988</v>
      </c>
      <c r="K638" s="45">
        <f t="shared" si="393"/>
        <v>0</v>
      </c>
      <c r="L638" s="44">
        <f t="shared" si="394"/>
        <v>1.6713598738567098E-4</v>
      </c>
      <c r="M638" s="44">
        <f t="shared" si="395"/>
        <v>1.7415767451396471E-4</v>
      </c>
      <c r="N638" s="62">
        <f t="shared" si="396"/>
        <v>296669.55662976054</v>
      </c>
      <c r="O638" s="101">
        <f t="shared" si="397"/>
        <v>296669.55662976054</v>
      </c>
      <c r="P638" s="102">
        <f t="shared" si="432"/>
        <v>1.8037304623565498E-4</v>
      </c>
      <c r="Q638" s="101">
        <f t="shared" si="398"/>
        <v>307257.1553566553</v>
      </c>
      <c r="R638" s="101">
        <f t="shared" si="399"/>
        <v>8.5677640777607298</v>
      </c>
      <c r="S638" s="101">
        <f t="shared" si="400"/>
        <v>9</v>
      </c>
      <c r="T638" s="101">
        <f t="shared" si="401"/>
        <v>10</v>
      </c>
      <c r="U638" s="101">
        <f t="shared" si="402"/>
        <v>358620</v>
      </c>
      <c r="V638" s="103" t="str">
        <f t="shared" si="403"/>
        <v>N/D</v>
      </c>
      <c r="W638" s="104" t="str">
        <f t="shared" si="404"/>
        <v xml:space="preserve"> </v>
      </c>
      <c r="X638" s="70" t="str">
        <f t="shared" si="405"/>
        <v xml:space="preserve"> </v>
      </c>
      <c r="Y638" s="69">
        <f t="shared" si="406"/>
        <v>10</v>
      </c>
      <c r="Z638" s="105">
        <f t="shared" si="407"/>
        <v>358620</v>
      </c>
      <c r="AA638" s="62">
        <f t="shared" si="408"/>
        <v>655411.51577084325</v>
      </c>
      <c r="AB638" s="106">
        <f t="shared" si="409"/>
        <v>301450</v>
      </c>
      <c r="AC638" s="107" t="str">
        <f t="shared" si="410"/>
        <v>0</v>
      </c>
      <c r="AD638" s="108">
        <f t="shared" si="411"/>
        <v>0</v>
      </c>
      <c r="AE638" s="106">
        <f t="shared" si="412"/>
        <v>301450</v>
      </c>
      <c r="AF638" s="109">
        <f t="shared" si="413"/>
        <v>353961.51577084325</v>
      </c>
      <c r="AG638" s="101">
        <f t="shared" si="414"/>
        <v>8</v>
      </c>
      <c r="AH638" s="70" t="str">
        <f t="shared" si="415"/>
        <v xml:space="preserve"> </v>
      </c>
      <c r="AI638" s="69">
        <f t="shared" si="416"/>
        <v>8</v>
      </c>
      <c r="AJ638" s="105">
        <f t="shared" si="417"/>
        <v>340440</v>
      </c>
      <c r="AK638" s="110">
        <f t="shared" si="418"/>
        <v>10</v>
      </c>
      <c r="AL638" s="111">
        <f t="shared" si="419"/>
        <v>8</v>
      </c>
      <c r="AM638" s="62">
        <f t="shared" si="420"/>
        <v>641890</v>
      </c>
      <c r="AN638" s="62">
        <f t="shared" si="421"/>
        <v>2102.4</v>
      </c>
      <c r="AO638" s="62">
        <f t="shared" si="433"/>
        <v>639787.6</v>
      </c>
      <c r="AP638" s="60">
        <f t="shared" si="422"/>
        <v>8</v>
      </c>
      <c r="AQ638" s="62">
        <f t="shared" si="423"/>
        <v>99280</v>
      </c>
      <c r="AR638" s="60">
        <f t="shared" si="424"/>
        <v>10</v>
      </c>
      <c r="AS638" s="62">
        <f t="shared" si="425"/>
        <v>301450</v>
      </c>
      <c r="AT638" s="112">
        <f t="shared" si="426"/>
        <v>8</v>
      </c>
      <c r="AU638" s="62">
        <f t="shared" si="427"/>
        <v>239057.59999999998</v>
      </c>
      <c r="AV638" s="113">
        <f t="shared" si="428"/>
        <v>18</v>
      </c>
      <c r="AW638" s="62">
        <f t="shared" si="429"/>
        <v>998407.6</v>
      </c>
    </row>
    <row r="639" spans="2:49" s="114" customFormat="1" hidden="1" x14ac:dyDescent="0.25">
      <c r="B639" s="60" t="s">
        <v>1247</v>
      </c>
      <c r="C639" s="2" t="str">
        <f t="shared" si="430"/>
        <v>10</v>
      </c>
      <c r="D639" s="60" t="s">
        <v>1248</v>
      </c>
      <c r="E639" s="43">
        <v>682</v>
      </c>
      <c r="F639" s="60">
        <v>140</v>
      </c>
      <c r="G639" s="60">
        <v>5207.45</v>
      </c>
      <c r="H639" s="43">
        <f t="shared" si="390"/>
        <v>542</v>
      </c>
      <c r="I639" s="44">
        <f t="shared" si="391"/>
        <v>6.4436589996635506E-4</v>
      </c>
      <c r="J639" s="44">
        <f t="shared" si="392"/>
        <v>1.2560565643753945</v>
      </c>
      <c r="K639" s="45">
        <f t="shared" si="393"/>
        <v>0.20527859237536658</v>
      </c>
      <c r="L639" s="44">
        <f t="shared" si="394"/>
        <v>8.0936001851239904E-4</v>
      </c>
      <c r="M639" s="44">
        <f t="shared" si="395"/>
        <v>8.4336270646152541E-4</v>
      </c>
      <c r="N639" s="62">
        <f t="shared" si="396"/>
        <v>1436629.4273408749</v>
      </c>
      <c r="O639" s="101">
        <f t="shared" si="397"/>
        <v>1436629.4273408749</v>
      </c>
      <c r="P639" s="102">
        <f t="shared" si="432"/>
        <v>8.7346079275888713E-4</v>
      </c>
      <c r="Q639" s="101">
        <f t="shared" si="398"/>
        <v>1487900.1275391977</v>
      </c>
      <c r="R639" s="101">
        <f t="shared" si="399"/>
        <v>41.489602574847964</v>
      </c>
      <c r="S639" s="101">
        <f t="shared" si="400"/>
        <v>41</v>
      </c>
      <c r="T639" s="101">
        <f t="shared" si="401"/>
        <v>41</v>
      </c>
      <c r="U639" s="101">
        <f t="shared" si="402"/>
        <v>1470342</v>
      </c>
      <c r="V639" s="103">
        <f t="shared" si="403"/>
        <v>8.354729592044667E-4</v>
      </c>
      <c r="W639" s="104">
        <f t="shared" si="404"/>
        <v>2.2259623215158267E-3</v>
      </c>
      <c r="X639" s="70">
        <f t="shared" si="405"/>
        <v>4</v>
      </c>
      <c r="Y639" s="69">
        <f t="shared" si="406"/>
        <v>37</v>
      </c>
      <c r="Z639" s="105">
        <f t="shared" si="407"/>
        <v>1326894</v>
      </c>
      <c r="AA639" s="62">
        <f t="shared" si="408"/>
        <v>3173845.949247716</v>
      </c>
      <c r="AB639" s="106">
        <f t="shared" si="409"/>
        <v>1115365</v>
      </c>
      <c r="AC639" s="107" t="str">
        <f t="shared" si="410"/>
        <v>0</v>
      </c>
      <c r="AD639" s="108">
        <f t="shared" si="411"/>
        <v>0</v>
      </c>
      <c r="AE639" s="106">
        <f t="shared" si="412"/>
        <v>1115365</v>
      </c>
      <c r="AF639" s="109">
        <f t="shared" si="413"/>
        <v>2058480.949247716</v>
      </c>
      <c r="AG639" s="101">
        <f t="shared" si="414"/>
        <v>48</v>
      </c>
      <c r="AH639" s="70">
        <f t="shared" si="415"/>
        <v>1</v>
      </c>
      <c r="AI639" s="69">
        <f t="shared" si="416"/>
        <v>47</v>
      </c>
      <c r="AJ639" s="105">
        <f t="shared" si="417"/>
        <v>2000085</v>
      </c>
      <c r="AK639" s="110">
        <f t="shared" si="418"/>
        <v>37</v>
      </c>
      <c r="AL639" s="111">
        <f t="shared" si="419"/>
        <v>47</v>
      </c>
      <c r="AM639" s="62">
        <f t="shared" si="420"/>
        <v>3115450</v>
      </c>
      <c r="AN639" s="62">
        <f t="shared" si="421"/>
        <v>10204.1</v>
      </c>
      <c r="AO639" s="62">
        <f t="shared" si="433"/>
        <v>3105245.9</v>
      </c>
      <c r="AP639" s="60">
        <f t="shared" si="422"/>
        <v>47</v>
      </c>
      <c r="AQ639" s="62">
        <f t="shared" si="423"/>
        <v>583270</v>
      </c>
      <c r="AR639" s="60">
        <f t="shared" si="424"/>
        <v>37</v>
      </c>
      <c r="AS639" s="62">
        <f t="shared" si="425"/>
        <v>1115365</v>
      </c>
      <c r="AT639" s="112">
        <f t="shared" si="426"/>
        <v>47</v>
      </c>
      <c r="AU639" s="62">
        <f t="shared" si="427"/>
        <v>1406610.9</v>
      </c>
      <c r="AV639" s="113">
        <f t="shared" si="428"/>
        <v>84</v>
      </c>
      <c r="AW639" s="62">
        <f t="shared" si="429"/>
        <v>4432139.9000000004</v>
      </c>
    </row>
    <row r="640" spans="2:49" s="114" customFormat="1" hidden="1" x14ac:dyDescent="0.25">
      <c r="B640" s="60" t="s">
        <v>1249</v>
      </c>
      <c r="C640" s="2" t="str">
        <f t="shared" si="430"/>
        <v>10</v>
      </c>
      <c r="D640" s="60" t="s">
        <v>1250</v>
      </c>
      <c r="E640" s="43">
        <v>150</v>
      </c>
      <c r="F640" s="60">
        <v>0</v>
      </c>
      <c r="G640" s="60">
        <v>6621.94</v>
      </c>
      <c r="H640" s="43">
        <f t="shared" si="390"/>
        <v>150</v>
      </c>
      <c r="I640" s="44">
        <f t="shared" si="391"/>
        <v>1.7833004611614992E-4</v>
      </c>
      <c r="J640" s="44">
        <f t="shared" si="392"/>
        <v>0.98775460909592172</v>
      </c>
      <c r="K640" s="45">
        <f t="shared" si="393"/>
        <v>0</v>
      </c>
      <c r="L640" s="44">
        <f t="shared" si="394"/>
        <v>1.7614632499151535E-4</v>
      </c>
      <c r="M640" s="44">
        <f t="shared" si="395"/>
        <v>1.8354655280741422E-4</v>
      </c>
      <c r="N640" s="62">
        <f t="shared" si="396"/>
        <v>312663.07726180769</v>
      </c>
      <c r="O640" s="101">
        <f t="shared" si="397"/>
        <v>312663.07726180769</v>
      </c>
      <c r="P640" s="102">
        <f t="shared" si="432"/>
        <v>1.9009699657692757E-4</v>
      </c>
      <c r="Q640" s="101">
        <f t="shared" si="398"/>
        <v>323821.45574988215</v>
      </c>
      <c r="R640" s="101">
        <f t="shared" si="399"/>
        <v>9.0296541115911584</v>
      </c>
      <c r="S640" s="101">
        <f t="shared" si="400"/>
        <v>9</v>
      </c>
      <c r="T640" s="101">
        <f t="shared" si="401"/>
        <v>10</v>
      </c>
      <c r="U640" s="101">
        <f t="shared" si="402"/>
        <v>358620</v>
      </c>
      <c r="V640" s="103" t="str">
        <f t="shared" si="403"/>
        <v>N/D</v>
      </c>
      <c r="W640" s="104" t="str">
        <f t="shared" si="404"/>
        <v xml:space="preserve"> </v>
      </c>
      <c r="X640" s="70" t="str">
        <f t="shared" si="405"/>
        <v xml:space="preserve"> </v>
      </c>
      <c r="Y640" s="69">
        <f t="shared" si="406"/>
        <v>10</v>
      </c>
      <c r="Z640" s="105">
        <f t="shared" si="407"/>
        <v>358620</v>
      </c>
      <c r="AA640" s="62">
        <f t="shared" si="408"/>
        <v>690744.8938196199</v>
      </c>
      <c r="AB640" s="106">
        <f t="shared" si="409"/>
        <v>301450</v>
      </c>
      <c r="AC640" s="107" t="str">
        <f t="shared" si="410"/>
        <v>0</v>
      </c>
      <c r="AD640" s="108">
        <f t="shared" si="411"/>
        <v>0</v>
      </c>
      <c r="AE640" s="106">
        <f t="shared" si="412"/>
        <v>301450</v>
      </c>
      <c r="AF640" s="109">
        <f t="shared" si="413"/>
        <v>389294.8938196199</v>
      </c>
      <c r="AG640" s="101">
        <f t="shared" si="414"/>
        <v>9</v>
      </c>
      <c r="AH640" s="70" t="str">
        <f t="shared" si="415"/>
        <v xml:space="preserve"> </v>
      </c>
      <c r="AI640" s="69">
        <f t="shared" si="416"/>
        <v>9</v>
      </c>
      <c r="AJ640" s="105">
        <f t="shared" si="417"/>
        <v>382995</v>
      </c>
      <c r="AK640" s="110">
        <f t="shared" si="418"/>
        <v>10</v>
      </c>
      <c r="AL640" s="111">
        <f t="shared" si="419"/>
        <v>9</v>
      </c>
      <c r="AM640" s="62">
        <f t="shared" si="420"/>
        <v>684445</v>
      </c>
      <c r="AN640" s="62">
        <f t="shared" si="421"/>
        <v>2241.8000000000002</v>
      </c>
      <c r="AO640" s="62">
        <f t="shared" si="433"/>
        <v>682203.2</v>
      </c>
      <c r="AP640" s="60">
        <f t="shared" si="422"/>
        <v>9</v>
      </c>
      <c r="AQ640" s="62">
        <f t="shared" si="423"/>
        <v>111690</v>
      </c>
      <c r="AR640" s="60">
        <f t="shared" si="424"/>
        <v>10</v>
      </c>
      <c r="AS640" s="62">
        <f t="shared" si="425"/>
        <v>301450</v>
      </c>
      <c r="AT640" s="112">
        <f t="shared" si="426"/>
        <v>9</v>
      </c>
      <c r="AU640" s="62">
        <f t="shared" si="427"/>
        <v>269063.19999999995</v>
      </c>
      <c r="AV640" s="113">
        <f t="shared" si="428"/>
        <v>19</v>
      </c>
      <c r="AW640" s="62">
        <f t="shared" si="429"/>
        <v>1040823.2</v>
      </c>
    </row>
    <row r="641" spans="2:49" s="114" customFormat="1" hidden="1" x14ac:dyDescent="0.25">
      <c r="B641" s="60" t="s">
        <v>1251</v>
      </c>
      <c r="C641" s="2" t="str">
        <f t="shared" si="430"/>
        <v>10</v>
      </c>
      <c r="D641" s="60" t="s">
        <v>1252</v>
      </c>
      <c r="E641" s="43">
        <v>170</v>
      </c>
      <c r="F641" s="60">
        <v>0</v>
      </c>
      <c r="G641" s="60">
        <v>6496.86</v>
      </c>
      <c r="H641" s="43">
        <f t="shared" si="390"/>
        <v>170</v>
      </c>
      <c r="I641" s="44">
        <f t="shared" si="391"/>
        <v>2.0210738559830324E-4</v>
      </c>
      <c r="J641" s="44">
        <f t="shared" si="392"/>
        <v>1.0067712335122887</v>
      </c>
      <c r="K641" s="45">
        <f t="shared" si="393"/>
        <v>0</v>
      </c>
      <c r="L641" s="44">
        <f t="shared" si="394"/>
        <v>2.0347590190074753E-4</v>
      </c>
      <c r="M641" s="44">
        <f t="shared" si="395"/>
        <v>2.1202429500053859E-4</v>
      </c>
      <c r="N641" s="62">
        <f t="shared" si="396"/>
        <v>361173.59609957156</v>
      </c>
      <c r="O641" s="101">
        <f t="shared" si="397"/>
        <v>361173.59609957156</v>
      </c>
      <c r="P641" s="102">
        <f t="shared" si="432"/>
        <v>2.1959105776959474E-4</v>
      </c>
      <c r="Q641" s="101">
        <f t="shared" si="398"/>
        <v>374063.22707382106</v>
      </c>
      <c r="R641" s="101">
        <f t="shared" si="399"/>
        <v>10.430629275384002</v>
      </c>
      <c r="S641" s="101">
        <f t="shared" si="400"/>
        <v>10</v>
      </c>
      <c r="T641" s="101">
        <f t="shared" si="401"/>
        <v>10</v>
      </c>
      <c r="U641" s="101">
        <f t="shared" si="402"/>
        <v>358620</v>
      </c>
      <c r="V641" s="103" t="str">
        <f t="shared" si="403"/>
        <v>N/D</v>
      </c>
      <c r="W641" s="104" t="str">
        <f t="shared" si="404"/>
        <v xml:space="preserve"> </v>
      </c>
      <c r="X641" s="70" t="str">
        <f t="shared" si="405"/>
        <v xml:space="preserve"> </v>
      </c>
      <c r="Y641" s="69">
        <f t="shared" si="406"/>
        <v>10</v>
      </c>
      <c r="Z641" s="105">
        <f t="shared" si="407"/>
        <v>358620</v>
      </c>
      <c r="AA641" s="62">
        <f t="shared" si="408"/>
        <v>797915.82515305548</v>
      </c>
      <c r="AB641" s="106">
        <f t="shared" si="409"/>
        <v>301450</v>
      </c>
      <c r="AC641" s="107" t="str">
        <f t="shared" si="410"/>
        <v>0</v>
      </c>
      <c r="AD641" s="108">
        <f t="shared" si="411"/>
        <v>0</v>
      </c>
      <c r="AE641" s="106">
        <f t="shared" si="412"/>
        <v>301450</v>
      </c>
      <c r="AF641" s="109">
        <f t="shared" si="413"/>
        <v>496465.82515305548</v>
      </c>
      <c r="AG641" s="101">
        <f t="shared" si="414"/>
        <v>12</v>
      </c>
      <c r="AH641" s="70" t="str">
        <f t="shared" si="415"/>
        <v xml:space="preserve"> </v>
      </c>
      <c r="AI641" s="69">
        <f t="shared" si="416"/>
        <v>12</v>
      </c>
      <c r="AJ641" s="105">
        <f t="shared" si="417"/>
        <v>510660</v>
      </c>
      <c r="AK641" s="110">
        <f t="shared" si="418"/>
        <v>10</v>
      </c>
      <c r="AL641" s="111">
        <f t="shared" si="419"/>
        <v>12</v>
      </c>
      <c r="AM641" s="62">
        <f t="shared" si="420"/>
        <v>812110</v>
      </c>
      <c r="AN641" s="62">
        <f t="shared" si="421"/>
        <v>2659.9</v>
      </c>
      <c r="AO641" s="62">
        <f t="shared" si="433"/>
        <v>809450.1</v>
      </c>
      <c r="AP641" s="60">
        <f t="shared" si="422"/>
        <v>12</v>
      </c>
      <c r="AQ641" s="62">
        <f t="shared" si="423"/>
        <v>148920</v>
      </c>
      <c r="AR641" s="60">
        <f t="shared" si="424"/>
        <v>10</v>
      </c>
      <c r="AS641" s="62">
        <f t="shared" si="425"/>
        <v>301450</v>
      </c>
      <c r="AT641" s="112">
        <f t="shared" si="426"/>
        <v>12</v>
      </c>
      <c r="AU641" s="62">
        <f t="shared" si="427"/>
        <v>359080.1</v>
      </c>
      <c r="AV641" s="113">
        <f t="shared" si="428"/>
        <v>22</v>
      </c>
      <c r="AW641" s="62">
        <f t="shared" si="429"/>
        <v>1168070.1000000001</v>
      </c>
    </row>
    <row r="642" spans="2:49" s="114" customFormat="1" hidden="1" x14ac:dyDescent="0.25">
      <c r="B642" s="60" t="s">
        <v>1253</v>
      </c>
      <c r="C642" s="2" t="str">
        <f t="shared" si="430"/>
        <v>10</v>
      </c>
      <c r="D642" s="60" t="s">
        <v>1254</v>
      </c>
      <c r="E642" s="43">
        <v>105</v>
      </c>
      <c r="F642" s="60">
        <v>0</v>
      </c>
      <c r="G642" s="60">
        <v>8949.48</v>
      </c>
      <c r="H642" s="43">
        <f t="shared" si="390"/>
        <v>105</v>
      </c>
      <c r="I642" s="44">
        <f t="shared" si="391"/>
        <v>1.2483103228130496E-4</v>
      </c>
      <c r="J642" s="44">
        <f t="shared" si="392"/>
        <v>0.73086388886914633</v>
      </c>
      <c r="K642" s="45">
        <f t="shared" si="393"/>
        <v>0</v>
      </c>
      <c r="L642" s="44">
        <f t="shared" si="394"/>
        <v>9.1234493704664486E-5</v>
      </c>
      <c r="M642" s="44">
        <f t="shared" si="395"/>
        <v>9.5067420892417222E-5</v>
      </c>
      <c r="N642" s="62">
        <f t="shared" si="396"/>
        <v>161942.9616570056</v>
      </c>
      <c r="O642" s="101">
        <f t="shared" si="397"/>
        <v>161942.9616570056</v>
      </c>
      <c r="P642" s="102">
        <f t="shared" si="432"/>
        <v>9.8460204822943222E-5</v>
      </c>
      <c r="Q642" s="101">
        <f t="shared" si="398"/>
        <v>167722.41241746588</v>
      </c>
      <c r="R642" s="101">
        <f t="shared" si="399"/>
        <v>4.6768839556484822</v>
      </c>
      <c r="S642" s="101">
        <f t="shared" si="400"/>
        <v>5</v>
      </c>
      <c r="T642" s="101">
        <f t="shared" si="401"/>
        <v>10</v>
      </c>
      <c r="U642" s="101">
        <f t="shared" si="402"/>
        <v>358620</v>
      </c>
      <c r="V642" s="103" t="str">
        <f t="shared" si="403"/>
        <v>N/D</v>
      </c>
      <c r="W642" s="104" t="str">
        <f t="shared" si="404"/>
        <v xml:space="preserve"> </v>
      </c>
      <c r="X642" s="70" t="str">
        <f t="shared" si="405"/>
        <v xml:space="preserve"> </v>
      </c>
      <c r="Y642" s="69">
        <f t="shared" si="406"/>
        <v>10</v>
      </c>
      <c r="Z642" s="105">
        <f t="shared" si="407"/>
        <v>358620</v>
      </c>
      <c r="AA642" s="62">
        <f t="shared" si="408"/>
        <v>357769.37537442689</v>
      </c>
      <c r="AB642" s="106">
        <f t="shared" si="409"/>
        <v>301450</v>
      </c>
      <c r="AC642" s="107" t="str">
        <f t="shared" si="410"/>
        <v>0</v>
      </c>
      <c r="AD642" s="108">
        <f t="shared" si="411"/>
        <v>0</v>
      </c>
      <c r="AE642" s="106">
        <f t="shared" si="412"/>
        <v>301450</v>
      </c>
      <c r="AF642" s="109">
        <f t="shared" si="413"/>
        <v>56319.375374426891</v>
      </c>
      <c r="AG642" s="101">
        <f t="shared" si="414"/>
        <v>1</v>
      </c>
      <c r="AH642" s="70" t="str">
        <f t="shared" si="415"/>
        <v xml:space="preserve"> </v>
      </c>
      <c r="AI642" s="69">
        <f t="shared" si="416"/>
        <v>1</v>
      </c>
      <c r="AJ642" s="105">
        <f t="shared" si="417"/>
        <v>42555</v>
      </c>
      <c r="AK642" s="110">
        <f t="shared" si="418"/>
        <v>10</v>
      </c>
      <c r="AL642" s="111">
        <f t="shared" si="419"/>
        <v>1</v>
      </c>
      <c r="AM642" s="62">
        <f t="shared" si="420"/>
        <v>344005</v>
      </c>
      <c r="AN642" s="62">
        <f t="shared" si="421"/>
        <v>1126.7</v>
      </c>
      <c r="AO642" s="62">
        <f t="shared" si="433"/>
        <v>342878.3</v>
      </c>
      <c r="AP642" s="60">
        <f t="shared" si="422"/>
        <v>1</v>
      </c>
      <c r="AQ642" s="62">
        <f t="shared" si="423"/>
        <v>12410</v>
      </c>
      <c r="AR642" s="60">
        <f t="shared" si="424"/>
        <v>10</v>
      </c>
      <c r="AS642" s="62">
        <f t="shared" si="425"/>
        <v>301450</v>
      </c>
      <c r="AT642" s="112">
        <f t="shared" si="426"/>
        <v>1</v>
      </c>
      <c r="AU642" s="62">
        <f t="shared" si="427"/>
        <v>29018.299999999988</v>
      </c>
      <c r="AV642" s="113">
        <f t="shared" si="428"/>
        <v>11</v>
      </c>
      <c r="AW642" s="62">
        <f t="shared" si="429"/>
        <v>701498.3</v>
      </c>
    </row>
    <row r="643" spans="2:49" s="114" customFormat="1" hidden="1" x14ac:dyDescent="0.25">
      <c r="B643" s="60" t="s">
        <v>1255</v>
      </c>
      <c r="C643" s="2" t="str">
        <f t="shared" si="430"/>
        <v>10</v>
      </c>
      <c r="D643" s="60" t="s">
        <v>1256</v>
      </c>
      <c r="E643" s="43">
        <v>350</v>
      </c>
      <c r="F643" s="60">
        <v>91</v>
      </c>
      <c r="G643" s="60">
        <v>5898.83</v>
      </c>
      <c r="H643" s="43">
        <f t="shared" si="390"/>
        <v>259</v>
      </c>
      <c r="I643" s="44">
        <f t="shared" si="391"/>
        <v>3.0791654629388555E-4</v>
      </c>
      <c r="J643" s="44">
        <f t="shared" si="392"/>
        <v>1.1088388300996381</v>
      </c>
      <c r="K643" s="45">
        <f t="shared" si="393"/>
        <v>0.26</v>
      </c>
      <c r="L643" s="44">
        <f t="shared" si="394"/>
        <v>3.4142982296083313E-4</v>
      </c>
      <c r="M643" s="44">
        <f t="shared" si="395"/>
        <v>3.5577391145188677E-4</v>
      </c>
      <c r="N643" s="62">
        <f t="shared" si="396"/>
        <v>606044.42994215386</v>
      </c>
      <c r="O643" s="101">
        <f t="shared" si="397"/>
        <v>606044.42994215386</v>
      </c>
      <c r="P643" s="102">
        <f t="shared" si="432"/>
        <v>3.6847083746863765E-4</v>
      </c>
      <c r="Q643" s="101">
        <f t="shared" si="398"/>
        <v>627673.05711843329</v>
      </c>
      <c r="R643" s="101">
        <f t="shared" si="399"/>
        <v>17.502455443601399</v>
      </c>
      <c r="S643" s="101">
        <f t="shared" si="400"/>
        <v>18</v>
      </c>
      <c r="T643" s="101">
        <f t="shared" si="401"/>
        <v>18</v>
      </c>
      <c r="U643" s="101">
        <f t="shared" si="402"/>
        <v>645516</v>
      </c>
      <c r="V643" s="103">
        <f t="shared" si="403"/>
        <v>3.667930064800098E-4</v>
      </c>
      <c r="W643" s="104">
        <f t="shared" si="404"/>
        <v>9.7725175090938735E-4</v>
      </c>
      <c r="X643" s="70">
        <f t="shared" si="405"/>
        <v>2</v>
      </c>
      <c r="Y643" s="69">
        <f t="shared" si="406"/>
        <v>16</v>
      </c>
      <c r="Z643" s="105">
        <f t="shared" si="407"/>
        <v>573792</v>
      </c>
      <c r="AA643" s="62">
        <f t="shared" si="408"/>
        <v>1338892.0082169885</v>
      </c>
      <c r="AB643" s="106">
        <f t="shared" si="409"/>
        <v>482320</v>
      </c>
      <c r="AC643" s="107" t="str">
        <f t="shared" si="410"/>
        <v>0</v>
      </c>
      <c r="AD643" s="108">
        <f t="shared" si="411"/>
        <v>0</v>
      </c>
      <c r="AE643" s="106">
        <f t="shared" si="412"/>
        <v>482320</v>
      </c>
      <c r="AF643" s="109">
        <f t="shared" si="413"/>
        <v>856572.00821698853</v>
      </c>
      <c r="AG643" s="101">
        <f t="shared" si="414"/>
        <v>20</v>
      </c>
      <c r="AH643" s="70">
        <f t="shared" si="415"/>
        <v>1</v>
      </c>
      <c r="AI643" s="69">
        <f t="shared" si="416"/>
        <v>19</v>
      </c>
      <c r="AJ643" s="105">
        <f t="shared" si="417"/>
        <v>808545</v>
      </c>
      <c r="AK643" s="110">
        <f t="shared" si="418"/>
        <v>16</v>
      </c>
      <c r="AL643" s="111">
        <f t="shared" si="419"/>
        <v>19</v>
      </c>
      <c r="AM643" s="62">
        <f t="shared" si="420"/>
        <v>1290865</v>
      </c>
      <c r="AN643" s="62">
        <f t="shared" si="421"/>
        <v>4228</v>
      </c>
      <c r="AO643" s="62">
        <f t="shared" si="433"/>
        <v>1286637</v>
      </c>
      <c r="AP643" s="60">
        <f t="shared" si="422"/>
        <v>19</v>
      </c>
      <c r="AQ643" s="62">
        <f t="shared" si="423"/>
        <v>235790</v>
      </c>
      <c r="AR643" s="60">
        <f t="shared" si="424"/>
        <v>16</v>
      </c>
      <c r="AS643" s="62">
        <f t="shared" si="425"/>
        <v>482320</v>
      </c>
      <c r="AT643" s="112">
        <f t="shared" si="426"/>
        <v>19</v>
      </c>
      <c r="AU643" s="62">
        <f t="shared" si="427"/>
        <v>568527</v>
      </c>
      <c r="AV643" s="113">
        <f t="shared" si="428"/>
        <v>35</v>
      </c>
      <c r="AW643" s="62">
        <f t="shared" si="429"/>
        <v>1860429</v>
      </c>
    </row>
    <row r="644" spans="2:49" s="114" customFormat="1" hidden="1" x14ac:dyDescent="0.25">
      <c r="B644" s="60" t="s">
        <v>1257</v>
      </c>
      <c r="C644" s="2" t="str">
        <f t="shared" si="430"/>
        <v>10</v>
      </c>
      <c r="D644" s="60" t="s">
        <v>1258</v>
      </c>
      <c r="E644" s="43">
        <v>78</v>
      </c>
      <c r="F644" s="60">
        <v>10</v>
      </c>
      <c r="G644" s="60">
        <v>9680.2000000000007</v>
      </c>
      <c r="H644" s="43">
        <f t="shared" si="390"/>
        <v>68</v>
      </c>
      <c r="I644" s="44">
        <f t="shared" si="391"/>
        <v>8.0842954239321305E-5</v>
      </c>
      <c r="J644" s="44">
        <f t="shared" si="392"/>
        <v>0.67569386543218601</v>
      </c>
      <c r="K644" s="45">
        <f t="shared" si="393"/>
        <v>0.12820512820512819</v>
      </c>
      <c r="L644" s="44">
        <f t="shared" si="394"/>
        <v>5.462508824292434E-5</v>
      </c>
      <c r="M644" s="44">
        <f t="shared" si="395"/>
        <v>5.6919987653858351E-5</v>
      </c>
      <c r="N644" s="62">
        <f t="shared" si="396"/>
        <v>96960.570630997798</v>
      </c>
      <c r="O644" s="101">
        <f t="shared" si="397"/>
        <v>0</v>
      </c>
      <c r="P644" s="102">
        <f t="shared" si="432"/>
        <v>0</v>
      </c>
      <c r="Q644" s="101">
        <f t="shared" si="398"/>
        <v>0</v>
      </c>
      <c r="R644" s="101">
        <f t="shared" si="399"/>
        <v>0</v>
      </c>
      <c r="S644" s="101">
        <f t="shared" si="400"/>
        <v>0</v>
      </c>
      <c r="T644" s="101">
        <f t="shared" si="401"/>
        <v>0</v>
      </c>
      <c r="U644" s="101">
        <f t="shared" si="402"/>
        <v>0</v>
      </c>
      <c r="V644" s="103" t="str">
        <f t="shared" si="403"/>
        <v>N/D</v>
      </c>
      <c r="W644" s="104" t="str">
        <f t="shared" si="404"/>
        <v xml:space="preserve"> </v>
      </c>
      <c r="X644" s="70" t="str">
        <f t="shared" si="405"/>
        <v xml:space="preserve"> </v>
      </c>
      <c r="Y644" s="69">
        <f t="shared" si="406"/>
        <v>0</v>
      </c>
      <c r="Z644" s="105">
        <f t="shared" si="407"/>
        <v>0</v>
      </c>
      <c r="AA644" s="62">
        <f t="shared" si="408"/>
        <v>214208.27701096586</v>
      </c>
      <c r="AB644" s="106">
        <f t="shared" si="409"/>
        <v>0</v>
      </c>
      <c r="AC644" s="107">
        <f t="shared" si="410"/>
        <v>425550</v>
      </c>
      <c r="AD644" s="108">
        <f t="shared" si="411"/>
        <v>10</v>
      </c>
      <c r="AE644" s="106">
        <f t="shared" si="412"/>
        <v>425550</v>
      </c>
      <c r="AF644" s="109">
        <f t="shared" si="413"/>
        <v>0</v>
      </c>
      <c r="AG644" s="101">
        <f t="shared" si="414"/>
        <v>0</v>
      </c>
      <c r="AH644" s="70" t="str">
        <f t="shared" si="415"/>
        <v xml:space="preserve"> </v>
      </c>
      <c r="AI644" s="69">
        <f t="shared" si="416"/>
        <v>10</v>
      </c>
      <c r="AJ644" s="105">
        <f t="shared" si="417"/>
        <v>425550</v>
      </c>
      <c r="AK644" s="110">
        <f t="shared" si="418"/>
        <v>0</v>
      </c>
      <c r="AL644" s="111">
        <f t="shared" si="419"/>
        <v>10</v>
      </c>
      <c r="AM644" s="62">
        <f t="shared" si="420"/>
        <v>425550</v>
      </c>
      <c r="AN644" s="62">
        <f t="shared" si="421"/>
        <v>1393.8</v>
      </c>
      <c r="AO644" s="62">
        <f t="shared" si="433"/>
        <v>424156.2</v>
      </c>
      <c r="AP644" s="60">
        <f t="shared" si="422"/>
        <v>10</v>
      </c>
      <c r="AQ644" s="62">
        <f t="shared" si="423"/>
        <v>124100</v>
      </c>
      <c r="AR644" s="60">
        <f t="shared" si="424"/>
        <v>0</v>
      </c>
      <c r="AS644" s="62">
        <f t="shared" si="425"/>
        <v>0</v>
      </c>
      <c r="AT644" s="112">
        <f t="shared" si="426"/>
        <v>10</v>
      </c>
      <c r="AU644" s="62">
        <f t="shared" si="427"/>
        <v>300056.2</v>
      </c>
      <c r="AV644" s="113">
        <f t="shared" si="428"/>
        <v>10</v>
      </c>
      <c r="AW644" s="62">
        <f t="shared" si="429"/>
        <v>424156.2</v>
      </c>
    </row>
    <row r="645" spans="2:49" s="114" customFormat="1" hidden="1" x14ac:dyDescent="0.25">
      <c r="B645" s="60" t="s">
        <v>1259</v>
      </c>
      <c r="C645" s="2" t="str">
        <f t="shared" si="430"/>
        <v>10</v>
      </c>
      <c r="D645" s="60" t="s">
        <v>1260</v>
      </c>
      <c r="E645" s="43">
        <v>115</v>
      </c>
      <c r="F645" s="60">
        <v>0</v>
      </c>
      <c r="G645" s="60">
        <v>6020.25</v>
      </c>
      <c r="H645" s="43">
        <f t="shared" si="390"/>
        <v>115</v>
      </c>
      <c r="I645" s="44">
        <f t="shared" si="391"/>
        <v>1.3671970202238162E-4</v>
      </c>
      <c r="J645" s="44">
        <f t="shared" si="392"/>
        <v>1.0864751058771061</v>
      </c>
      <c r="K645" s="45">
        <f t="shared" si="393"/>
        <v>0</v>
      </c>
      <c r="L645" s="44">
        <f t="shared" si="394"/>
        <v>1.4854255273025346E-4</v>
      </c>
      <c r="M645" s="44">
        <f t="shared" si="395"/>
        <v>1.5478309581630419E-4</v>
      </c>
      <c r="N645" s="62">
        <f t="shared" si="396"/>
        <v>263665.85645884176</v>
      </c>
      <c r="O645" s="101">
        <f t="shared" si="397"/>
        <v>263665.85645884176</v>
      </c>
      <c r="P645" s="102">
        <f t="shared" si="432"/>
        <v>1.6030702394302703E-4</v>
      </c>
      <c r="Q645" s="101">
        <f t="shared" si="398"/>
        <v>273075.61294980894</v>
      </c>
      <c r="R645" s="101">
        <f t="shared" si="399"/>
        <v>7.6146230815294444</v>
      </c>
      <c r="S645" s="101">
        <f t="shared" si="400"/>
        <v>8</v>
      </c>
      <c r="T645" s="101">
        <f t="shared" si="401"/>
        <v>10</v>
      </c>
      <c r="U645" s="101">
        <f t="shared" si="402"/>
        <v>358620</v>
      </c>
      <c r="V645" s="103" t="str">
        <f t="shared" si="403"/>
        <v>N/D</v>
      </c>
      <c r="W645" s="104" t="str">
        <f t="shared" si="404"/>
        <v xml:space="preserve"> </v>
      </c>
      <c r="X645" s="70" t="str">
        <f t="shared" si="405"/>
        <v xml:space="preserve"> </v>
      </c>
      <c r="Y645" s="69">
        <f t="shared" si="406"/>
        <v>10</v>
      </c>
      <c r="Z645" s="105">
        <f t="shared" si="407"/>
        <v>358620</v>
      </c>
      <c r="AA645" s="62">
        <f t="shared" si="408"/>
        <v>582498.7255243418</v>
      </c>
      <c r="AB645" s="106">
        <f t="shared" si="409"/>
        <v>301450</v>
      </c>
      <c r="AC645" s="107" t="str">
        <f t="shared" si="410"/>
        <v>0</v>
      </c>
      <c r="AD645" s="108">
        <f t="shared" si="411"/>
        <v>0</v>
      </c>
      <c r="AE645" s="106">
        <f t="shared" si="412"/>
        <v>301450</v>
      </c>
      <c r="AF645" s="109">
        <f t="shared" si="413"/>
        <v>281048.7255243418</v>
      </c>
      <c r="AG645" s="101">
        <f t="shared" si="414"/>
        <v>7</v>
      </c>
      <c r="AH645" s="70" t="str">
        <f t="shared" si="415"/>
        <v xml:space="preserve"> </v>
      </c>
      <c r="AI645" s="69">
        <f t="shared" si="416"/>
        <v>7</v>
      </c>
      <c r="AJ645" s="105">
        <f t="shared" si="417"/>
        <v>297885</v>
      </c>
      <c r="AK645" s="110">
        <f t="shared" si="418"/>
        <v>10</v>
      </c>
      <c r="AL645" s="111">
        <f t="shared" si="419"/>
        <v>7</v>
      </c>
      <c r="AM645" s="62">
        <f t="shared" si="420"/>
        <v>599335</v>
      </c>
      <c r="AN645" s="62">
        <f t="shared" si="421"/>
        <v>1963</v>
      </c>
      <c r="AO645" s="62">
        <f t="shared" si="433"/>
        <v>597372</v>
      </c>
      <c r="AP645" s="60">
        <f t="shared" si="422"/>
        <v>7</v>
      </c>
      <c r="AQ645" s="62">
        <f t="shared" si="423"/>
        <v>86870</v>
      </c>
      <c r="AR645" s="60">
        <f t="shared" si="424"/>
        <v>10</v>
      </c>
      <c r="AS645" s="62">
        <f t="shared" si="425"/>
        <v>301450</v>
      </c>
      <c r="AT645" s="112">
        <f t="shared" si="426"/>
        <v>7</v>
      </c>
      <c r="AU645" s="62">
        <f t="shared" si="427"/>
        <v>209052</v>
      </c>
      <c r="AV645" s="113">
        <f t="shared" si="428"/>
        <v>17</v>
      </c>
      <c r="AW645" s="62">
        <f t="shared" si="429"/>
        <v>955992</v>
      </c>
    </row>
    <row r="646" spans="2:49" s="114" customFormat="1" hidden="1" x14ac:dyDescent="0.25">
      <c r="B646" s="60" t="s">
        <v>1261</v>
      </c>
      <c r="C646" s="2" t="str">
        <f t="shared" si="430"/>
        <v>10</v>
      </c>
      <c r="D646" s="60" t="s">
        <v>1262</v>
      </c>
      <c r="E646" s="43">
        <v>143</v>
      </c>
      <c r="F646" s="60">
        <v>0</v>
      </c>
      <c r="G646" s="60">
        <v>5680.11</v>
      </c>
      <c r="H646" s="43">
        <f t="shared" si="390"/>
        <v>143</v>
      </c>
      <c r="I646" s="44">
        <f t="shared" si="391"/>
        <v>1.7000797729739626E-4</v>
      </c>
      <c r="J646" s="44">
        <f t="shared" si="392"/>
        <v>1.151536106898748</v>
      </c>
      <c r="K646" s="45">
        <f t="shared" si="393"/>
        <v>0</v>
      </c>
      <c r="L646" s="44">
        <f t="shared" si="394"/>
        <v>1.9577032431877442E-4</v>
      </c>
      <c r="M646" s="44">
        <f t="shared" si="395"/>
        <v>2.0399499207509079E-4</v>
      </c>
      <c r="N646" s="62">
        <f t="shared" si="396"/>
        <v>347496.04932716308</v>
      </c>
      <c r="O646" s="101">
        <f t="shared" si="397"/>
        <v>347496.04932716308</v>
      </c>
      <c r="P646" s="102">
        <f t="shared" si="432"/>
        <v>2.112752035768141E-4</v>
      </c>
      <c r="Q646" s="101">
        <f t="shared" si="398"/>
        <v>359897.55344930245</v>
      </c>
      <c r="R646" s="101">
        <f t="shared" si="399"/>
        <v>10.035624155075078</v>
      </c>
      <c r="S646" s="101">
        <f t="shared" si="400"/>
        <v>10</v>
      </c>
      <c r="T646" s="101">
        <f t="shared" si="401"/>
        <v>10</v>
      </c>
      <c r="U646" s="101">
        <f t="shared" si="402"/>
        <v>358620</v>
      </c>
      <c r="V646" s="103" t="str">
        <f t="shared" si="403"/>
        <v>N/D</v>
      </c>
      <c r="W646" s="104" t="str">
        <f t="shared" si="404"/>
        <v xml:space="preserve"> </v>
      </c>
      <c r="X646" s="70" t="str">
        <f t="shared" si="405"/>
        <v xml:space="preserve"> </v>
      </c>
      <c r="Y646" s="69">
        <f t="shared" si="406"/>
        <v>10</v>
      </c>
      <c r="Z646" s="105">
        <f t="shared" si="407"/>
        <v>358620</v>
      </c>
      <c r="AA646" s="62">
        <f t="shared" si="408"/>
        <v>767698.96783891495</v>
      </c>
      <c r="AB646" s="106">
        <f t="shared" si="409"/>
        <v>301450</v>
      </c>
      <c r="AC646" s="107" t="str">
        <f t="shared" si="410"/>
        <v>0</v>
      </c>
      <c r="AD646" s="108">
        <f t="shared" si="411"/>
        <v>0</v>
      </c>
      <c r="AE646" s="106">
        <f t="shared" si="412"/>
        <v>301450</v>
      </c>
      <c r="AF646" s="109">
        <f t="shared" si="413"/>
        <v>466248.96783891495</v>
      </c>
      <c r="AG646" s="101">
        <f t="shared" si="414"/>
        <v>11</v>
      </c>
      <c r="AH646" s="70" t="str">
        <f t="shared" si="415"/>
        <v xml:space="preserve"> </v>
      </c>
      <c r="AI646" s="69">
        <f t="shared" si="416"/>
        <v>11</v>
      </c>
      <c r="AJ646" s="105">
        <f t="shared" si="417"/>
        <v>468105</v>
      </c>
      <c r="AK646" s="110">
        <f t="shared" si="418"/>
        <v>10</v>
      </c>
      <c r="AL646" s="111">
        <f t="shared" si="419"/>
        <v>11</v>
      </c>
      <c r="AM646" s="62">
        <f t="shared" si="420"/>
        <v>769555</v>
      </c>
      <c r="AN646" s="62">
        <f t="shared" si="421"/>
        <v>2520.5</v>
      </c>
      <c r="AO646" s="62">
        <f t="shared" si="433"/>
        <v>767034.5</v>
      </c>
      <c r="AP646" s="60">
        <f t="shared" si="422"/>
        <v>11</v>
      </c>
      <c r="AQ646" s="62">
        <f t="shared" si="423"/>
        <v>136510</v>
      </c>
      <c r="AR646" s="60">
        <f t="shared" si="424"/>
        <v>10</v>
      </c>
      <c r="AS646" s="62">
        <f t="shared" si="425"/>
        <v>301450</v>
      </c>
      <c r="AT646" s="112">
        <f t="shared" si="426"/>
        <v>11</v>
      </c>
      <c r="AU646" s="62">
        <f t="shared" si="427"/>
        <v>329074.5</v>
      </c>
      <c r="AV646" s="113">
        <f t="shared" si="428"/>
        <v>21</v>
      </c>
      <c r="AW646" s="62">
        <f t="shared" si="429"/>
        <v>1125654.5</v>
      </c>
    </row>
    <row r="647" spans="2:49" s="114" customFormat="1" hidden="1" x14ac:dyDescent="0.25">
      <c r="B647" s="60" t="s">
        <v>1263</v>
      </c>
      <c r="C647" s="2" t="str">
        <f t="shared" si="430"/>
        <v>10</v>
      </c>
      <c r="D647" s="60" t="s">
        <v>1264</v>
      </c>
      <c r="E647" s="43">
        <v>235</v>
      </c>
      <c r="F647" s="60">
        <v>0</v>
      </c>
      <c r="G647" s="60">
        <v>6067.4</v>
      </c>
      <c r="H647" s="43">
        <f t="shared" si="390"/>
        <v>235</v>
      </c>
      <c r="I647" s="44">
        <f t="shared" si="391"/>
        <v>2.7938373891530158E-4</v>
      </c>
      <c r="J647" s="44">
        <f t="shared" si="392"/>
        <v>1.0780320658200626</v>
      </c>
      <c r="K647" s="45">
        <f t="shared" si="393"/>
        <v>0</v>
      </c>
      <c r="L647" s="44">
        <f t="shared" si="394"/>
        <v>3.0118462921939558E-4</v>
      </c>
      <c r="M647" s="44">
        <f t="shared" si="395"/>
        <v>3.1383794384845704E-4</v>
      </c>
      <c r="N647" s="62">
        <f t="shared" si="396"/>
        <v>534608.4455649514</v>
      </c>
      <c r="O647" s="101">
        <f t="shared" si="397"/>
        <v>534608.4455649514</v>
      </c>
      <c r="P647" s="102">
        <f t="shared" si="432"/>
        <v>3.2503825119542214E-4</v>
      </c>
      <c r="Q647" s="101">
        <f t="shared" si="398"/>
        <v>553687.65194511437</v>
      </c>
      <c r="R647" s="101">
        <f t="shared" si="399"/>
        <v>15.439396908848206</v>
      </c>
      <c r="S647" s="101">
        <f t="shared" si="400"/>
        <v>15</v>
      </c>
      <c r="T647" s="101">
        <f t="shared" si="401"/>
        <v>15</v>
      </c>
      <c r="U647" s="101">
        <f t="shared" si="402"/>
        <v>537930</v>
      </c>
      <c r="V647" s="103" t="str">
        <f t="shared" si="403"/>
        <v>N/D</v>
      </c>
      <c r="W647" s="104" t="str">
        <f t="shared" si="404"/>
        <v xml:space="preserve"> </v>
      </c>
      <c r="X647" s="70" t="str">
        <f t="shared" si="405"/>
        <v xml:space="preserve"> </v>
      </c>
      <c r="Y647" s="69">
        <f t="shared" si="406"/>
        <v>15</v>
      </c>
      <c r="Z647" s="105">
        <f t="shared" si="407"/>
        <v>537930</v>
      </c>
      <c r="AA647" s="62">
        <f t="shared" si="408"/>
        <v>1181073.4327853504</v>
      </c>
      <c r="AB647" s="106">
        <f t="shared" si="409"/>
        <v>452175</v>
      </c>
      <c r="AC647" s="107" t="str">
        <f t="shared" si="410"/>
        <v>0</v>
      </c>
      <c r="AD647" s="108">
        <f t="shared" si="411"/>
        <v>0</v>
      </c>
      <c r="AE647" s="106">
        <f t="shared" si="412"/>
        <v>452175</v>
      </c>
      <c r="AF647" s="109">
        <f t="shared" si="413"/>
        <v>728898.43278535036</v>
      </c>
      <c r="AG647" s="101">
        <f t="shared" si="414"/>
        <v>17</v>
      </c>
      <c r="AH647" s="70" t="str">
        <f t="shared" si="415"/>
        <v xml:space="preserve"> </v>
      </c>
      <c r="AI647" s="69">
        <f t="shared" si="416"/>
        <v>17</v>
      </c>
      <c r="AJ647" s="105">
        <f t="shared" si="417"/>
        <v>723435</v>
      </c>
      <c r="AK647" s="110">
        <f t="shared" si="418"/>
        <v>15</v>
      </c>
      <c r="AL647" s="111">
        <f t="shared" si="419"/>
        <v>17</v>
      </c>
      <c r="AM647" s="62">
        <f t="shared" si="420"/>
        <v>1175610</v>
      </c>
      <c r="AN647" s="62">
        <f t="shared" si="421"/>
        <v>3850.5</v>
      </c>
      <c r="AO647" s="62">
        <f t="shared" si="433"/>
        <v>1171759.5</v>
      </c>
      <c r="AP647" s="60">
        <f t="shared" si="422"/>
        <v>17</v>
      </c>
      <c r="AQ647" s="62">
        <f t="shared" si="423"/>
        <v>210970</v>
      </c>
      <c r="AR647" s="60">
        <f t="shared" si="424"/>
        <v>15</v>
      </c>
      <c r="AS647" s="62">
        <f t="shared" si="425"/>
        <v>452175</v>
      </c>
      <c r="AT647" s="112">
        <f t="shared" si="426"/>
        <v>17</v>
      </c>
      <c r="AU647" s="62">
        <f t="shared" si="427"/>
        <v>508614.5</v>
      </c>
      <c r="AV647" s="113">
        <f t="shared" si="428"/>
        <v>32</v>
      </c>
      <c r="AW647" s="62">
        <f t="shared" si="429"/>
        <v>1709689.5</v>
      </c>
    </row>
    <row r="648" spans="2:49" s="114" customFormat="1" hidden="1" x14ac:dyDescent="0.25">
      <c r="B648" s="60" t="s">
        <v>4901</v>
      </c>
      <c r="C648" s="2" t="str">
        <f t="shared" si="430"/>
        <v>10</v>
      </c>
      <c r="D648" s="60" t="s">
        <v>4902</v>
      </c>
      <c r="E648" s="43">
        <v>155</v>
      </c>
      <c r="F648" s="60">
        <v>0</v>
      </c>
      <c r="G648" s="60">
        <v>6238.18</v>
      </c>
      <c r="H648" s="43">
        <f t="shared" si="390"/>
        <v>155</v>
      </c>
      <c r="I648" s="44">
        <f t="shared" si="391"/>
        <v>1.8427438098668825E-4</v>
      </c>
      <c r="J648" s="44">
        <f t="shared" si="392"/>
        <v>1.048519240572835</v>
      </c>
      <c r="K648" s="45">
        <f t="shared" si="393"/>
        <v>0</v>
      </c>
      <c r="L648" s="44">
        <f t="shared" si="394"/>
        <v>1.9321523400919161E-4</v>
      </c>
      <c r="M648" s="44">
        <f t="shared" si="395"/>
        <v>2.0133255776964533E-4</v>
      </c>
      <c r="N648" s="62">
        <f t="shared" si="396"/>
        <v>342960.71542840323</v>
      </c>
      <c r="O648" s="101">
        <f t="shared" si="397"/>
        <v>342960.71542840323</v>
      </c>
      <c r="P648" s="102">
        <f t="shared" si="432"/>
        <v>2.0851775181698941E-4</v>
      </c>
      <c r="Q648" s="101">
        <f t="shared" si="398"/>
        <v>355200.36170453357</v>
      </c>
      <c r="R648" s="101">
        <f t="shared" si="399"/>
        <v>9.9046445180004898</v>
      </c>
      <c r="S648" s="101">
        <f t="shared" si="400"/>
        <v>10</v>
      </c>
      <c r="T648" s="101">
        <f t="shared" si="401"/>
        <v>10</v>
      </c>
      <c r="U648" s="101">
        <f t="shared" si="402"/>
        <v>358620</v>
      </c>
      <c r="V648" s="103" t="str">
        <f t="shared" si="403"/>
        <v>N/D</v>
      </c>
      <c r="W648" s="104" t="str">
        <f t="shared" si="404"/>
        <v xml:space="preserve"> </v>
      </c>
      <c r="X648" s="70" t="str">
        <f t="shared" si="405"/>
        <v xml:space="preserve"> </v>
      </c>
      <c r="Y648" s="69">
        <f t="shared" si="406"/>
        <v>10</v>
      </c>
      <c r="Z648" s="105">
        <f t="shared" si="407"/>
        <v>358620</v>
      </c>
      <c r="AA648" s="62">
        <f t="shared" si="408"/>
        <v>757679.36859563051</v>
      </c>
      <c r="AB648" s="106">
        <f t="shared" si="409"/>
        <v>301450</v>
      </c>
      <c r="AC648" s="107" t="str">
        <f t="shared" si="410"/>
        <v>0</v>
      </c>
      <c r="AD648" s="108">
        <f t="shared" si="411"/>
        <v>0</v>
      </c>
      <c r="AE648" s="106">
        <f t="shared" si="412"/>
        <v>301450</v>
      </c>
      <c r="AF648" s="109">
        <f t="shared" si="413"/>
        <v>456229.36859563051</v>
      </c>
      <c r="AG648" s="101">
        <f t="shared" si="414"/>
        <v>11</v>
      </c>
      <c r="AH648" s="70" t="str">
        <f t="shared" si="415"/>
        <v xml:space="preserve"> </v>
      </c>
      <c r="AI648" s="69">
        <f t="shared" si="416"/>
        <v>11</v>
      </c>
      <c r="AJ648" s="105">
        <f t="shared" si="417"/>
        <v>468105</v>
      </c>
      <c r="AK648" s="110">
        <f t="shared" si="418"/>
        <v>10</v>
      </c>
      <c r="AL648" s="111">
        <f t="shared" si="419"/>
        <v>11</v>
      </c>
      <c r="AM648" s="62">
        <f t="shared" si="420"/>
        <v>769555</v>
      </c>
      <c r="AN648" s="62">
        <f t="shared" si="421"/>
        <v>2520.5</v>
      </c>
      <c r="AO648" s="62">
        <f t="shared" si="433"/>
        <v>767034.5</v>
      </c>
      <c r="AP648" s="60">
        <f t="shared" si="422"/>
        <v>11</v>
      </c>
      <c r="AQ648" s="62">
        <f t="shared" si="423"/>
        <v>136510</v>
      </c>
      <c r="AR648" s="60">
        <f t="shared" si="424"/>
        <v>10</v>
      </c>
      <c r="AS648" s="62">
        <f t="shared" si="425"/>
        <v>301450</v>
      </c>
      <c r="AT648" s="112">
        <f t="shared" si="426"/>
        <v>11</v>
      </c>
      <c r="AU648" s="62">
        <f t="shared" si="427"/>
        <v>329074.5</v>
      </c>
      <c r="AV648" s="113">
        <f t="shared" si="428"/>
        <v>21</v>
      </c>
      <c r="AW648" s="62">
        <f t="shared" si="429"/>
        <v>1125654.5</v>
      </c>
    </row>
    <row r="649" spans="2:49" s="114" customFormat="1" hidden="1" x14ac:dyDescent="0.25">
      <c r="B649" s="60" t="s">
        <v>1265</v>
      </c>
      <c r="C649" s="2" t="str">
        <f t="shared" si="430"/>
        <v>10</v>
      </c>
      <c r="D649" s="60" t="s">
        <v>1266</v>
      </c>
      <c r="E649" s="43">
        <v>86</v>
      </c>
      <c r="F649" s="60">
        <v>20</v>
      </c>
      <c r="G649" s="60">
        <v>5935.9</v>
      </c>
      <c r="H649" s="43">
        <f t="shared" si="390"/>
        <v>66</v>
      </c>
      <c r="I649" s="44">
        <f t="shared" si="391"/>
        <v>7.8465220291105969E-5</v>
      </c>
      <c r="J649" s="44">
        <f t="shared" si="392"/>
        <v>1.1019140747244138</v>
      </c>
      <c r="K649" s="45">
        <f t="shared" si="393"/>
        <v>0.23255813953488372</v>
      </c>
      <c r="L649" s="44">
        <f t="shared" si="394"/>
        <v>8.6461930615121339E-5</v>
      </c>
      <c r="M649" s="44">
        <f t="shared" si="395"/>
        <v>9.0094353738255805E-5</v>
      </c>
      <c r="N649" s="62">
        <f t="shared" si="396"/>
        <v>153471.57139624056</v>
      </c>
      <c r="O649" s="101">
        <f t="shared" si="397"/>
        <v>0</v>
      </c>
      <c r="P649" s="102">
        <f t="shared" si="432"/>
        <v>0</v>
      </c>
      <c r="Q649" s="101">
        <f t="shared" si="398"/>
        <v>0</v>
      </c>
      <c r="R649" s="101">
        <f t="shared" si="399"/>
        <v>0</v>
      </c>
      <c r="S649" s="101">
        <f t="shared" si="400"/>
        <v>0</v>
      </c>
      <c r="T649" s="101">
        <f t="shared" si="401"/>
        <v>0</v>
      </c>
      <c r="U649" s="101">
        <f t="shared" si="402"/>
        <v>0</v>
      </c>
      <c r="V649" s="103">
        <f t="shared" si="403"/>
        <v>0</v>
      </c>
      <c r="W649" s="104" t="str">
        <f t="shared" si="404"/>
        <v xml:space="preserve"> </v>
      </c>
      <c r="X649" s="70" t="str">
        <f t="shared" si="405"/>
        <v xml:space="preserve"> </v>
      </c>
      <c r="Y649" s="69">
        <f t="shared" si="406"/>
        <v>0</v>
      </c>
      <c r="Z649" s="105">
        <f t="shared" si="407"/>
        <v>0</v>
      </c>
      <c r="AA649" s="62">
        <f t="shared" si="408"/>
        <v>339054.11926736525</v>
      </c>
      <c r="AB649" s="106">
        <f t="shared" si="409"/>
        <v>0</v>
      </c>
      <c r="AC649" s="107">
        <f t="shared" si="410"/>
        <v>425550</v>
      </c>
      <c r="AD649" s="108">
        <f t="shared" si="411"/>
        <v>10</v>
      </c>
      <c r="AE649" s="106">
        <f t="shared" si="412"/>
        <v>425550</v>
      </c>
      <c r="AF649" s="109">
        <f t="shared" si="413"/>
        <v>0</v>
      </c>
      <c r="AG649" s="101">
        <f t="shared" si="414"/>
        <v>0</v>
      </c>
      <c r="AH649" s="70" t="str">
        <f t="shared" si="415"/>
        <v xml:space="preserve"> </v>
      </c>
      <c r="AI649" s="69">
        <f t="shared" si="416"/>
        <v>10</v>
      </c>
      <c r="AJ649" s="105">
        <f t="shared" si="417"/>
        <v>425550</v>
      </c>
      <c r="AK649" s="110">
        <f t="shared" si="418"/>
        <v>0</v>
      </c>
      <c r="AL649" s="111">
        <f t="shared" si="419"/>
        <v>10</v>
      </c>
      <c r="AM649" s="62">
        <f t="shared" si="420"/>
        <v>425550</v>
      </c>
      <c r="AN649" s="62">
        <f t="shared" si="421"/>
        <v>1393.8</v>
      </c>
      <c r="AO649" s="62">
        <f t="shared" si="433"/>
        <v>424156.2</v>
      </c>
      <c r="AP649" s="60">
        <f t="shared" si="422"/>
        <v>10</v>
      </c>
      <c r="AQ649" s="62">
        <f t="shared" si="423"/>
        <v>124100</v>
      </c>
      <c r="AR649" s="60">
        <f t="shared" si="424"/>
        <v>0</v>
      </c>
      <c r="AS649" s="62">
        <f t="shared" si="425"/>
        <v>0</v>
      </c>
      <c r="AT649" s="112">
        <f t="shared" si="426"/>
        <v>10</v>
      </c>
      <c r="AU649" s="62">
        <f t="shared" si="427"/>
        <v>300056.2</v>
      </c>
      <c r="AV649" s="113">
        <f t="shared" si="428"/>
        <v>10</v>
      </c>
      <c r="AW649" s="62">
        <f t="shared" si="429"/>
        <v>424156.2</v>
      </c>
    </row>
    <row r="650" spans="2:49" s="114" customFormat="1" hidden="1" x14ac:dyDescent="0.25">
      <c r="B650" s="60" t="s">
        <v>1267</v>
      </c>
      <c r="C650" s="2" t="str">
        <f t="shared" si="430"/>
        <v>10</v>
      </c>
      <c r="D650" s="60" t="s">
        <v>1268</v>
      </c>
      <c r="E650" s="43">
        <v>66</v>
      </c>
      <c r="F650" s="60">
        <v>0</v>
      </c>
      <c r="G650" s="60">
        <v>5732.07</v>
      </c>
      <c r="H650" s="43">
        <f t="shared" si="390"/>
        <v>66</v>
      </c>
      <c r="I650" s="44">
        <f t="shared" si="391"/>
        <v>7.8465220291105969E-5</v>
      </c>
      <c r="J650" s="44">
        <f t="shared" si="392"/>
        <v>1.1410976760850178</v>
      </c>
      <c r="K650" s="45">
        <f t="shared" si="393"/>
        <v>0</v>
      </c>
      <c r="L650" s="44">
        <f t="shared" si="394"/>
        <v>8.9536480527680002E-5</v>
      </c>
      <c r="M650" s="44">
        <f t="shared" si="395"/>
        <v>9.3298071090358738E-5</v>
      </c>
      <c r="N650" s="62">
        <f t="shared" si="396"/>
        <v>158928.95597069545</v>
      </c>
      <c r="O650" s="101">
        <f t="shared" si="397"/>
        <v>0</v>
      </c>
      <c r="P650" s="102">
        <f t="shared" si="432"/>
        <v>0</v>
      </c>
      <c r="Q650" s="101">
        <f t="shared" si="398"/>
        <v>0</v>
      </c>
      <c r="R650" s="101">
        <f t="shared" si="399"/>
        <v>0</v>
      </c>
      <c r="S650" s="101">
        <f t="shared" si="400"/>
        <v>0</v>
      </c>
      <c r="T650" s="101">
        <f t="shared" si="401"/>
        <v>0</v>
      </c>
      <c r="U650" s="101">
        <f t="shared" si="402"/>
        <v>0</v>
      </c>
      <c r="V650" s="103" t="str">
        <f t="shared" si="403"/>
        <v>N/D</v>
      </c>
      <c r="W650" s="104" t="str">
        <f t="shared" si="404"/>
        <v xml:space="preserve"> </v>
      </c>
      <c r="X650" s="70" t="str">
        <f t="shared" si="405"/>
        <v xml:space="preserve"> </v>
      </c>
      <c r="Y650" s="69">
        <f t="shared" si="406"/>
        <v>0</v>
      </c>
      <c r="Z650" s="105">
        <f t="shared" si="407"/>
        <v>0</v>
      </c>
      <c r="AA650" s="62">
        <f t="shared" si="408"/>
        <v>351110.74124341703</v>
      </c>
      <c r="AB650" s="106">
        <f t="shared" si="409"/>
        <v>0</v>
      </c>
      <c r="AC650" s="107">
        <f t="shared" si="410"/>
        <v>425550</v>
      </c>
      <c r="AD650" s="108">
        <f t="shared" si="411"/>
        <v>10</v>
      </c>
      <c r="AE650" s="106">
        <f t="shared" si="412"/>
        <v>425550</v>
      </c>
      <c r="AF650" s="109">
        <f t="shared" si="413"/>
        <v>0</v>
      </c>
      <c r="AG650" s="101">
        <f t="shared" si="414"/>
        <v>0</v>
      </c>
      <c r="AH650" s="70" t="str">
        <f t="shared" si="415"/>
        <v xml:space="preserve"> </v>
      </c>
      <c r="AI650" s="69">
        <f t="shared" si="416"/>
        <v>10</v>
      </c>
      <c r="AJ650" s="105">
        <f t="shared" si="417"/>
        <v>425550</v>
      </c>
      <c r="AK650" s="110">
        <f t="shared" si="418"/>
        <v>0</v>
      </c>
      <c r="AL650" s="111">
        <f t="shared" si="419"/>
        <v>10</v>
      </c>
      <c r="AM650" s="62">
        <f t="shared" si="420"/>
        <v>425550</v>
      </c>
      <c r="AN650" s="62">
        <f t="shared" si="421"/>
        <v>1393.8</v>
      </c>
      <c r="AO650" s="62">
        <f t="shared" si="433"/>
        <v>424156.2</v>
      </c>
      <c r="AP650" s="60">
        <f t="shared" si="422"/>
        <v>10</v>
      </c>
      <c r="AQ650" s="62">
        <f t="shared" si="423"/>
        <v>124100</v>
      </c>
      <c r="AR650" s="60">
        <f t="shared" si="424"/>
        <v>0</v>
      </c>
      <c r="AS650" s="62">
        <f t="shared" si="425"/>
        <v>0</v>
      </c>
      <c r="AT650" s="112">
        <f t="shared" si="426"/>
        <v>10</v>
      </c>
      <c r="AU650" s="62">
        <f t="shared" si="427"/>
        <v>300056.2</v>
      </c>
      <c r="AV650" s="113">
        <f t="shared" si="428"/>
        <v>10</v>
      </c>
      <c r="AW650" s="62">
        <f t="shared" si="429"/>
        <v>424156.2</v>
      </c>
    </row>
    <row r="651" spans="2:49" s="114" customFormat="1" hidden="1" x14ac:dyDescent="0.25">
      <c r="B651" s="60" t="s">
        <v>1269</v>
      </c>
      <c r="C651" s="2" t="str">
        <f t="shared" si="430"/>
        <v>10</v>
      </c>
      <c r="D651" s="60" t="s">
        <v>1270</v>
      </c>
      <c r="E651" s="43">
        <v>662</v>
      </c>
      <c r="F651" s="60">
        <v>97</v>
      </c>
      <c r="G651" s="60">
        <v>6367.08</v>
      </c>
      <c r="H651" s="43">
        <f t="shared" ref="H651:H714" si="434">E651-F651</f>
        <v>565</v>
      </c>
      <c r="I651" s="44">
        <f t="shared" ref="I651:I714" si="435">H651/$G$3</f>
        <v>6.7170984037083134E-4</v>
      </c>
      <c r="J651" s="44">
        <f t="shared" ref="J651:J714" si="436">1/(G651/$G$4)</f>
        <v>1.0272922212625957</v>
      </c>
      <c r="K651" s="45">
        <f t="shared" ref="K651:K714" si="437">F651/E651</f>
        <v>0.14652567975830816</v>
      </c>
      <c r="L651" s="44">
        <f t="shared" ref="L651:L714" si="438">J651*I651</f>
        <v>6.9004229395849489E-4</v>
      </c>
      <c r="M651" s="44">
        <f t="shared" ref="M651:M714" si="439">L651/$G$5</f>
        <v>7.1903222706180716E-4</v>
      </c>
      <c r="N651" s="62">
        <f t="shared" ref="N651:N714" si="440">M651*$N$7</f>
        <v>1224838.1967676717</v>
      </c>
      <c r="O651" s="101">
        <f t="shared" ref="O651:O714" si="441">IF(E651&lt;=$O$8,0,N651)</f>
        <v>1224838.1967676717</v>
      </c>
      <c r="P651" s="102">
        <f t="shared" si="432"/>
        <v>7.4469318391332732E-4</v>
      </c>
      <c r="Q651" s="101">
        <f t="shared" ref="Q651:Q714" si="442">P651*$N$7</f>
        <v>1268550.4518438927</v>
      </c>
      <c r="R651" s="101">
        <f t="shared" ref="R651:R714" si="443">Q651/$R$3</f>
        <v>35.373109470857528</v>
      </c>
      <c r="S651" s="101">
        <f t="shared" ref="S651:S714" si="444">ROUND(R651,0)</f>
        <v>35</v>
      </c>
      <c r="T651" s="101">
        <f t="shared" ref="T651:T714" si="445">IF(AND(Q651&gt;0,S651&lt;$T$8),$T$8,S651)</f>
        <v>35</v>
      </c>
      <c r="U651" s="101">
        <f t="shared" ref="U651:U714" si="446">T651*$R$3</f>
        <v>1255170</v>
      </c>
      <c r="V651" s="103" t="str">
        <f t="shared" ref="V651:V714" si="447">IF(K651&lt;$V$10,"N/D",T651/$T$2489)</f>
        <v>N/D</v>
      </c>
      <c r="W651" s="104" t="str">
        <f t="shared" ref="W651:W714" si="448">IF(AND(T651&gt;10,V651&lt;&gt;"N/D"),V651/$V$2489," ")</f>
        <v xml:space="preserve"> </v>
      </c>
      <c r="X651" s="70" t="str">
        <f t="shared" ref="X651:X714" si="449">IF(W651=" "," ",ROUND(W651/$W$2489*$X$2491,0))</f>
        <v xml:space="preserve"> </v>
      </c>
      <c r="Y651" s="69">
        <f t="shared" ref="Y651:Y714" si="450">IF(X651=" ",T651,T651-X651)</f>
        <v>35</v>
      </c>
      <c r="Z651" s="105">
        <f t="shared" ref="Z651:Z714" si="451">Y651*$R$3</f>
        <v>1255170</v>
      </c>
      <c r="AA651" s="62">
        <f t="shared" ref="AA651:AA714" si="452">$AA$7*M651</f>
        <v>2705950.2438916429</v>
      </c>
      <c r="AB651" s="106">
        <f t="shared" ref="AB651:AB714" si="453">Y651*$AC$3</f>
        <v>1055075</v>
      </c>
      <c r="AC651" s="107" t="str">
        <f t="shared" ref="AC651:AC714" si="454">IF(Z651=0,$AC$8*$AC$5,"0")</f>
        <v>0</v>
      </c>
      <c r="AD651" s="108">
        <f t="shared" ref="AD651:AD714" si="455">AC651/$AC$5</f>
        <v>0</v>
      </c>
      <c r="AE651" s="106">
        <f t="shared" ref="AE651:AE714" si="456">AB651+AC651</f>
        <v>1055075</v>
      </c>
      <c r="AF651" s="109">
        <f t="shared" ref="AF651:AF714" si="457">IF(AA651&lt;AE651,0,AA651-AE651)</f>
        <v>1650875.2438916429</v>
      </c>
      <c r="AG651" s="101">
        <f t="shared" ref="AG651:AG714" si="458">ROUND(AF651/$AC$5,0)</f>
        <v>39</v>
      </c>
      <c r="AH651" s="70" t="str">
        <f t="shared" ref="AH651:AH714" si="459">IF(W651=" "," ",ROUND(W651/$W$2489*$AH$2491,0))</f>
        <v xml:space="preserve"> </v>
      </c>
      <c r="AI651" s="69">
        <f t="shared" ref="AI651:AI714" si="460">IF(AH651=" ",AD651+AG651,AD651+AG651-AH651)</f>
        <v>39</v>
      </c>
      <c r="AJ651" s="105">
        <f t="shared" ref="AJ651:AJ714" si="461">AI651*$AC$5</f>
        <v>1659645</v>
      </c>
      <c r="AK651" s="110">
        <f t="shared" ref="AK651:AK714" si="462">Y651</f>
        <v>35</v>
      </c>
      <c r="AL651" s="111">
        <f t="shared" ref="AL651:AL714" si="463">AI651</f>
        <v>39</v>
      </c>
      <c r="AM651" s="62">
        <f t="shared" ref="AM651:AM714" si="464">AB651+AJ651</f>
        <v>2714720</v>
      </c>
      <c r="AN651" s="62">
        <f t="shared" ref="AN651:AN714" si="465">ROUND(AM651/$AM$2489*(-$AM$2491),1)</f>
        <v>8891.6</v>
      </c>
      <c r="AO651" s="62">
        <f t="shared" si="433"/>
        <v>2705828.4</v>
      </c>
      <c r="AP651" s="60">
        <f t="shared" ref="AP651:AP714" si="466">AL651</f>
        <v>39</v>
      </c>
      <c r="AQ651" s="62">
        <f t="shared" ref="AQ651:AQ714" si="467">AL651*$AC$4</f>
        <v>483990</v>
      </c>
      <c r="AR651" s="60">
        <f t="shared" ref="AR651:AR714" si="468">Y651</f>
        <v>35</v>
      </c>
      <c r="AS651" s="62">
        <f t="shared" ref="AS651:AS714" si="469">AB651</f>
        <v>1055075</v>
      </c>
      <c r="AT651" s="112">
        <f t="shared" ref="AT651:AT714" si="470">AL651</f>
        <v>39</v>
      </c>
      <c r="AU651" s="62">
        <f t="shared" ref="AU651:AU714" si="471">AO651-AQ651-AS651</f>
        <v>1166763.3999999999</v>
      </c>
      <c r="AV651" s="113">
        <f t="shared" ref="AV651:AV714" si="472">AK651+AL651</f>
        <v>74</v>
      </c>
      <c r="AW651" s="62">
        <f t="shared" ref="AW651:AW714" si="473">Z651+AO651</f>
        <v>3960998.4</v>
      </c>
    </row>
    <row r="652" spans="2:49" s="114" customFormat="1" hidden="1" x14ac:dyDescent="0.25">
      <c r="B652" s="60" t="s">
        <v>1271</v>
      </c>
      <c r="C652" s="2" t="str">
        <f t="shared" ref="C652:C715" si="474">MID(B652,1,2)</f>
        <v>10</v>
      </c>
      <c r="D652" s="60" t="s">
        <v>1272</v>
      </c>
      <c r="E652" s="43">
        <v>125</v>
      </c>
      <c r="F652" s="60">
        <v>16</v>
      </c>
      <c r="G652" s="60">
        <v>6026.02</v>
      </c>
      <c r="H652" s="43">
        <f t="shared" si="434"/>
        <v>109</v>
      </c>
      <c r="I652" s="44">
        <f t="shared" si="435"/>
        <v>1.295865001777356E-4</v>
      </c>
      <c r="J652" s="44">
        <f t="shared" si="436"/>
        <v>1.0854347904847059</v>
      </c>
      <c r="K652" s="45">
        <f t="shared" si="437"/>
        <v>0.128</v>
      </c>
      <c r="L652" s="44">
        <f t="shared" si="438"/>
        <v>1.4065769567006675E-4</v>
      </c>
      <c r="M652" s="44">
        <f t="shared" si="439"/>
        <v>1.4656698155535562E-4</v>
      </c>
      <c r="N652" s="62">
        <f t="shared" si="440"/>
        <v>249670.085202608</v>
      </c>
      <c r="O652" s="101">
        <f t="shared" si="441"/>
        <v>249670.085202608</v>
      </c>
      <c r="P652" s="102">
        <f t="shared" si="432"/>
        <v>1.5179769145679962E-4</v>
      </c>
      <c r="Q652" s="101">
        <f t="shared" si="442"/>
        <v>258580.35798645744</v>
      </c>
      <c r="R652" s="101">
        <f t="shared" si="443"/>
        <v>7.2104276946756301</v>
      </c>
      <c r="S652" s="101">
        <f t="shared" si="444"/>
        <v>7</v>
      </c>
      <c r="T652" s="101">
        <f t="shared" si="445"/>
        <v>10</v>
      </c>
      <c r="U652" s="101">
        <f t="shared" si="446"/>
        <v>358620</v>
      </c>
      <c r="V652" s="103" t="str">
        <f t="shared" si="447"/>
        <v>N/D</v>
      </c>
      <c r="W652" s="104" t="str">
        <f t="shared" si="448"/>
        <v xml:space="preserve"> </v>
      </c>
      <c r="X652" s="70" t="str">
        <f t="shared" si="449"/>
        <v xml:space="preserve"> </v>
      </c>
      <c r="Y652" s="69">
        <f t="shared" si="450"/>
        <v>10</v>
      </c>
      <c r="Z652" s="105">
        <f t="shared" si="451"/>
        <v>358620</v>
      </c>
      <c r="AA652" s="62">
        <f t="shared" si="452"/>
        <v>551578.83688582561</v>
      </c>
      <c r="AB652" s="106">
        <f t="shared" si="453"/>
        <v>301450</v>
      </c>
      <c r="AC652" s="107" t="str">
        <f t="shared" si="454"/>
        <v>0</v>
      </c>
      <c r="AD652" s="108">
        <f t="shared" si="455"/>
        <v>0</v>
      </c>
      <c r="AE652" s="106">
        <f t="shared" si="456"/>
        <v>301450</v>
      </c>
      <c r="AF652" s="109">
        <f t="shared" si="457"/>
        <v>250128.83688582561</v>
      </c>
      <c r="AG652" s="101">
        <f t="shared" si="458"/>
        <v>6</v>
      </c>
      <c r="AH652" s="70" t="str">
        <f t="shared" si="459"/>
        <v xml:space="preserve"> </v>
      </c>
      <c r="AI652" s="69">
        <f t="shared" si="460"/>
        <v>6</v>
      </c>
      <c r="AJ652" s="105">
        <f t="shared" si="461"/>
        <v>255330</v>
      </c>
      <c r="AK652" s="110">
        <f t="shared" si="462"/>
        <v>10</v>
      </c>
      <c r="AL652" s="111">
        <f t="shared" si="463"/>
        <v>6</v>
      </c>
      <c r="AM652" s="62">
        <f t="shared" si="464"/>
        <v>556780</v>
      </c>
      <c r="AN652" s="62">
        <f t="shared" si="465"/>
        <v>1823.6</v>
      </c>
      <c r="AO652" s="62">
        <f t="shared" si="433"/>
        <v>554956.4</v>
      </c>
      <c r="AP652" s="60">
        <f t="shared" si="466"/>
        <v>6</v>
      </c>
      <c r="AQ652" s="62">
        <f t="shared" si="467"/>
        <v>74460</v>
      </c>
      <c r="AR652" s="60">
        <f t="shared" si="468"/>
        <v>10</v>
      </c>
      <c r="AS652" s="62">
        <f t="shared" si="469"/>
        <v>301450</v>
      </c>
      <c r="AT652" s="112">
        <f t="shared" si="470"/>
        <v>6</v>
      </c>
      <c r="AU652" s="62">
        <f t="shared" si="471"/>
        <v>179046.40000000002</v>
      </c>
      <c r="AV652" s="113">
        <f t="shared" si="472"/>
        <v>16</v>
      </c>
      <c r="AW652" s="62">
        <f t="shared" si="473"/>
        <v>913576.4</v>
      </c>
    </row>
    <row r="653" spans="2:49" s="114" customFormat="1" hidden="1" x14ac:dyDescent="0.25">
      <c r="B653" s="60" t="s">
        <v>1273</v>
      </c>
      <c r="C653" s="2" t="str">
        <f t="shared" si="474"/>
        <v>10</v>
      </c>
      <c r="D653" s="60" t="s">
        <v>1274</v>
      </c>
      <c r="E653" s="43">
        <v>88</v>
      </c>
      <c r="F653" s="60">
        <v>0</v>
      </c>
      <c r="G653" s="60">
        <v>5885.99</v>
      </c>
      <c r="H653" s="43">
        <f t="shared" si="434"/>
        <v>88</v>
      </c>
      <c r="I653" s="44">
        <f t="shared" si="435"/>
        <v>1.0462029372147462E-4</v>
      </c>
      <c r="J653" s="44">
        <f t="shared" si="436"/>
        <v>1.1112577079058321</v>
      </c>
      <c r="K653" s="45">
        <f t="shared" si="437"/>
        <v>0</v>
      </c>
      <c r="L653" s="44">
        <f t="shared" si="438"/>
        <v>1.162601078013608E-4</v>
      </c>
      <c r="M653" s="44">
        <f t="shared" si="439"/>
        <v>1.2114440660051245E-4</v>
      </c>
      <c r="N653" s="62">
        <f t="shared" si="440"/>
        <v>206363.90267985375</v>
      </c>
      <c r="O653" s="101">
        <f t="shared" si="441"/>
        <v>0</v>
      </c>
      <c r="P653" s="102">
        <f t="shared" si="432"/>
        <v>0</v>
      </c>
      <c r="Q653" s="101">
        <f t="shared" si="442"/>
        <v>0</v>
      </c>
      <c r="R653" s="101">
        <f t="shared" si="443"/>
        <v>0</v>
      </c>
      <c r="S653" s="101">
        <f t="shared" si="444"/>
        <v>0</v>
      </c>
      <c r="T653" s="101">
        <f t="shared" si="445"/>
        <v>0</v>
      </c>
      <c r="U653" s="101">
        <f t="shared" si="446"/>
        <v>0</v>
      </c>
      <c r="V653" s="103" t="str">
        <f t="shared" si="447"/>
        <v>N/D</v>
      </c>
      <c r="W653" s="104" t="str">
        <f t="shared" si="448"/>
        <v xml:space="preserve"> </v>
      </c>
      <c r="X653" s="70" t="str">
        <f t="shared" si="449"/>
        <v xml:space="preserve"> </v>
      </c>
      <c r="Y653" s="69">
        <f t="shared" si="450"/>
        <v>0</v>
      </c>
      <c r="Z653" s="105">
        <f t="shared" si="451"/>
        <v>0</v>
      </c>
      <c r="AA653" s="62">
        <f t="shared" si="452"/>
        <v>455905.48552504141</v>
      </c>
      <c r="AB653" s="106">
        <f t="shared" si="453"/>
        <v>0</v>
      </c>
      <c r="AC653" s="107">
        <f t="shared" si="454"/>
        <v>425550</v>
      </c>
      <c r="AD653" s="108">
        <f t="shared" si="455"/>
        <v>10</v>
      </c>
      <c r="AE653" s="106">
        <f t="shared" si="456"/>
        <v>425550</v>
      </c>
      <c r="AF653" s="109">
        <f t="shared" si="457"/>
        <v>30355.485525041411</v>
      </c>
      <c r="AG653" s="101">
        <f t="shared" si="458"/>
        <v>1</v>
      </c>
      <c r="AH653" s="70" t="str">
        <f t="shared" si="459"/>
        <v xml:space="preserve"> </v>
      </c>
      <c r="AI653" s="69">
        <f t="shared" si="460"/>
        <v>11</v>
      </c>
      <c r="AJ653" s="105">
        <f t="shared" si="461"/>
        <v>468105</v>
      </c>
      <c r="AK653" s="110">
        <f t="shared" si="462"/>
        <v>0</v>
      </c>
      <c r="AL653" s="111">
        <f t="shared" si="463"/>
        <v>11</v>
      </c>
      <c r="AM653" s="62">
        <f t="shared" si="464"/>
        <v>468105</v>
      </c>
      <c r="AN653" s="62">
        <f t="shared" si="465"/>
        <v>1533.2</v>
      </c>
      <c r="AO653" s="62">
        <f t="shared" si="433"/>
        <v>466571.8</v>
      </c>
      <c r="AP653" s="60">
        <f t="shared" si="466"/>
        <v>11</v>
      </c>
      <c r="AQ653" s="62">
        <f t="shared" si="467"/>
        <v>136510</v>
      </c>
      <c r="AR653" s="60">
        <f t="shared" si="468"/>
        <v>0</v>
      </c>
      <c r="AS653" s="62">
        <f t="shared" si="469"/>
        <v>0</v>
      </c>
      <c r="AT653" s="112">
        <f t="shared" si="470"/>
        <v>11</v>
      </c>
      <c r="AU653" s="62">
        <f t="shared" si="471"/>
        <v>330061.8</v>
      </c>
      <c r="AV653" s="113">
        <f t="shared" si="472"/>
        <v>11</v>
      </c>
      <c r="AW653" s="62">
        <f t="shared" si="473"/>
        <v>466571.8</v>
      </c>
    </row>
    <row r="654" spans="2:49" s="114" customFormat="1" hidden="1" x14ac:dyDescent="0.25">
      <c r="B654" s="60" t="s">
        <v>1275</v>
      </c>
      <c r="C654" s="2" t="str">
        <f t="shared" si="474"/>
        <v>10</v>
      </c>
      <c r="D654" s="60" t="s">
        <v>1276</v>
      </c>
      <c r="E654" s="43">
        <v>132</v>
      </c>
      <c r="F654" s="60">
        <v>16</v>
      </c>
      <c r="G654" s="60">
        <v>6405.54</v>
      </c>
      <c r="H654" s="43">
        <f t="shared" si="434"/>
        <v>116</v>
      </c>
      <c r="I654" s="44">
        <f t="shared" si="435"/>
        <v>1.3790856899648928E-4</v>
      </c>
      <c r="J654" s="44">
        <f t="shared" si="436"/>
        <v>1.0211241762843801</v>
      </c>
      <c r="K654" s="45">
        <f t="shared" si="437"/>
        <v>0.12121212121212122</v>
      </c>
      <c r="L654" s="44">
        <f t="shared" si="438"/>
        <v>1.4082177391909771E-4</v>
      </c>
      <c r="M654" s="44">
        <f t="shared" si="439"/>
        <v>1.4673795303035949E-4</v>
      </c>
      <c r="N654" s="62">
        <f t="shared" si="440"/>
        <v>249961.32721549826</v>
      </c>
      <c r="O654" s="101">
        <f t="shared" si="441"/>
        <v>249961.32721549826</v>
      </c>
      <c r="P654" s="102">
        <f t="shared" si="432"/>
        <v>1.5197476459384004E-4</v>
      </c>
      <c r="Q654" s="101">
        <f t="shared" si="442"/>
        <v>258881.99389887662</v>
      </c>
      <c r="R654" s="101">
        <f t="shared" si="443"/>
        <v>7.2188387122546605</v>
      </c>
      <c r="S654" s="101">
        <f t="shared" si="444"/>
        <v>7</v>
      </c>
      <c r="T654" s="101">
        <f t="shared" si="445"/>
        <v>10</v>
      </c>
      <c r="U654" s="101">
        <f t="shared" si="446"/>
        <v>358620</v>
      </c>
      <c r="V654" s="103" t="str">
        <f t="shared" si="447"/>
        <v>N/D</v>
      </c>
      <c r="W654" s="104" t="str">
        <f t="shared" si="448"/>
        <v xml:space="preserve"> </v>
      </c>
      <c r="X654" s="70" t="str">
        <f t="shared" si="449"/>
        <v xml:space="preserve"> </v>
      </c>
      <c r="Y654" s="69">
        <f t="shared" si="450"/>
        <v>10</v>
      </c>
      <c r="Z654" s="105">
        <f t="shared" si="451"/>
        <v>358620</v>
      </c>
      <c r="AA654" s="62">
        <f t="shared" si="452"/>
        <v>552222.25770491152</v>
      </c>
      <c r="AB654" s="106">
        <f t="shared" si="453"/>
        <v>301450</v>
      </c>
      <c r="AC654" s="107" t="str">
        <f t="shared" si="454"/>
        <v>0</v>
      </c>
      <c r="AD654" s="108">
        <f t="shared" si="455"/>
        <v>0</v>
      </c>
      <c r="AE654" s="106">
        <f t="shared" si="456"/>
        <v>301450</v>
      </c>
      <c r="AF654" s="109">
        <f t="shared" si="457"/>
        <v>250772.25770491152</v>
      </c>
      <c r="AG654" s="101">
        <f t="shared" si="458"/>
        <v>6</v>
      </c>
      <c r="AH654" s="70" t="str">
        <f t="shared" si="459"/>
        <v xml:space="preserve"> </v>
      </c>
      <c r="AI654" s="69">
        <f t="shared" si="460"/>
        <v>6</v>
      </c>
      <c r="AJ654" s="105">
        <f t="shared" si="461"/>
        <v>255330</v>
      </c>
      <c r="AK654" s="110">
        <f t="shared" si="462"/>
        <v>10</v>
      </c>
      <c r="AL654" s="111">
        <f t="shared" si="463"/>
        <v>6</v>
      </c>
      <c r="AM654" s="62">
        <f t="shared" si="464"/>
        <v>556780</v>
      </c>
      <c r="AN654" s="62">
        <f t="shared" si="465"/>
        <v>1823.6</v>
      </c>
      <c r="AO654" s="62">
        <f t="shared" si="433"/>
        <v>554956.4</v>
      </c>
      <c r="AP654" s="60">
        <f t="shared" si="466"/>
        <v>6</v>
      </c>
      <c r="AQ654" s="62">
        <f t="shared" si="467"/>
        <v>74460</v>
      </c>
      <c r="AR654" s="60">
        <f t="shared" si="468"/>
        <v>10</v>
      </c>
      <c r="AS654" s="62">
        <f t="shared" si="469"/>
        <v>301450</v>
      </c>
      <c r="AT654" s="112">
        <f t="shared" si="470"/>
        <v>6</v>
      </c>
      <c r="AU654" s="62">
        <f t="shared" si="471"/>
        <v>179046.40000000002</v>
      </c>
      <c r="AV654" s="113">
        <f t="shared" si="472"/>
        <v>16</v>
      </c>
      <c r="AW654" s="62">
        <f t="shared" si="473"/>
        <v>913576.4</v>
      </c>
    </row>
    <row r="655" spans="2:49" s="114" customFormat="1" hidden="1" x14ac:dyDescent="0.25">
      <c r="B655" s="60" t="s">
        <v>1277</v>
      </c>
      <c r="C655" s="2" t="str">
        <f t="shared" si="474"/>
        <v>10</v>
      </c>
      <c r="D655" s="60" t="s">
        <v>1278</v>
      </c>
      <c r="E655" s="43">
        <v>68</v>
      </c>
      <c r="F655" s="60">
        <v>0</v>
      </c>
      <c r="G655" s="60">
        <v>6309.05</v>
      </c>
      <c r="H655" s="43">
        <f t="shared" si="434"/>
        <v>68</v>
      </c>
      <c r="I655" s="44">
        <f t="shared" si="435"/>
        <v>8.0842954239321305E-5</v>
      </c>
      <c r="J655" s="44">
        <f t="shared" si="436"/>
        <v>1.0367411505942492</v>
      </c>
      <c r="K655" s="45">
        <f t="shared" si="437"/>
        <v>0</v>
      </c>
      <c r="L655" s="44">
        <f t="shared" si="438"/>
        <v>8.3813217395512201E-5</v>
      </c>
      <c r="M655" s="44">
        <f t="shared" si="439"/>
        <v>8.733436325387811E-5</v>
      </c>
      <c r="N655" s="62">
        <f t="shared" si="440"/>
        <v>148770.05505142375</v>
      </c>
      <c r="O655" s="101">
        <f t="shared" si="441"/>
        <v>0</v>
      </c>
      <c r="P655" s="102">
        <f t="shared" si="432"/>
        <v>0</v>
      </c>
      <c r="Q655" s="101">
        <f t="shared" si="442"/>
        <v>0</v>
      </c>
      <c r="R655" s="101">
        <f t="shared" si="443"/>
        <v>0</v>
      </c>
      <c r="S655" s="101">
        <f t="shared" si="444"/>
        <v>0</v>
      </c>
      <c r="T655" s="101">
        <f t="shared" si="445"/>
        <v>0</v>
      </c>
      <c r="U655" s="101">
        <f t="shared" si="446"/>
        <v>0</v>
      </c>
      <c r="V655" s="103" t="str">
        <f t="shared" si="447"/>
        <v>N/D</v>
      </c>
      <c r="W655" s="104" t="str">
        <f t="shared" si="448"/>
        <v xml:space="preserve"> </v>
      </c>
      <c r="X655" s="70" t="str">
        <f t="shared" si="449"/>
        <v xml:space="preserve"> </v>
      </c>
      <c r="Y655" s="69">
        <f t="shared" si="450"/>
        <v>0</v>
      </c>
      <c r="Z655" s="105">
        <f t="shared" si="451"/>
        <v>0</v>
      </c>
      <c r="AA655" s="62">
        <f t="shared" si="452"/>
        <v>328667.38464928191</v>
      </c>
      <c r="AB655" s="106">
        <f t="shared" si="453"/>
        <v>0</v>
      </c>
      <c r="AC655" s="107">
        <f t="shared" si="454"/>
        <v>425550</v>
      </c>
      <c r="AD655" s="108">
        <f t="shared" si="455"/>
        <v>10</v>
      </c>
      <c r="AE655" s="106">
        <f t="shared" si="456"/>
        <v>425550</v>
      </c>
      <c r="AF655" s="109">
        <f t="shared" si="457"/>
        <v>0</v>
      </c>
      <c r="AG655" s="101">
        <f t="shared" si="458"/>
        <v>0</v>
      </c>
      <c r="AH655" s="70" t="str">
        <f t="shared" si="459"/>
        <v xml:space="preserve"> </v>
      </c>
      <c r="AI655" s="69">
        <f t="shared" si="460"/>
        <v>10</v>
      </c>
      <c r="AJ655" s="105">
        <f t="shared" si="461"/>
        <v>425550</v>
      </c>
      <c r="AK655" s="110">
        <f t="shared" si="462"/>
        <v>0</v>
      </c>
      <c r="AL655" s="111">
        <f t="shared" si="463"/>
        <v>10</v>
      </c>
      <c r="AM655" s="62">
        <f t="shared" si="464"/>
        <v>425550</v>
      </c>
      <c r="AN655" s="62">
        <f t="shared" si="465"/>
        <v>1393.8</v>
      </c>
      <c r="AO655" s="62">
        <f t="shared" ref="AO655:AO686" si="475">AM655-AN655</f>
        <v>424156.2</v>
      </c>
      <c r="AP655" s="60">
        <f t="shared" si="466"/>
        <v>10</v>
      </c>
      <c r="AQ655" s="62">
        <f t="shared" si="467"/>
        <v>124100</v>
      </c>
      <c r="AR655" s="60">
        <f t="shared" si="468"/>
        <v>0</v>
      </c>
      <c r="AS655" s="62">
        <f t="shared" si="469"/>
        <v>0</v>
      </c>
      <c r="AT655" s="112">
        <f t="shared" si="470"/>
        <v>10</v>
      </c>
      <c r="AU655" s="62">
        <f t="shared" si="471"/>
        <v>300056.2</v>
      </c>
      <c r="AV655" s="113">
        <f t="shared" si="472"/>
        <v>10</v>
      </c>
      <c r="AW655" s="62">
        <f t="shared" si="473"/>
        <v>424156.2</v>
      </c>
    </row>
    <row r="656" spans="2:49" s="114" customFormat="1" hidden="1" x14ac:dyDescent="0.25">
      <c r="B656" s="60" t="s">
        <v>1279</v>
      </c>
      <c r="C656" s="2" t="str">
        <f t="shared" si="474"/>
        <v>10</v>
      </c>
      <c r="D656" s="60" t="s">
        <v>1280</v>
      </c>
      <c r="E656" s="43">
        <v>114</v>
      </c>
      <c r="F656" s="60">
        <v>0</v>
      </c>
      <c r="G656" s="60">
        <v>5965.5</v>
      </c>
      <c r="H656" s="43">
        <f t="shared" si="434"/>
        <v>114</v>
      </c>
      <c r="I656" s="44">
        <f t="shared" si="435"/>
        <v>1.3553083504827393E-4</v>
      </c>
      <c r="J656" s="44">
        <f t="shared" si="436"/>
        <v>1.0964465268890533</v>
      </c>
      <c r="K656" s="45">
        <f t="shared" si="437"/>
        <v>0</v>
      </c>
      <c r="L656" s="44">
        <f t="shared" si="438"/>
        <v>1.4860231337505313E-4</v>
      </c>
      <c r="M656" s="44">
        <f t="shared" si="439"/>
        <v>1.5484536711459586E-4</v>
      </c>
      <c r="N656" s="62">
        <f t="shared" si="440"/>
        <v>263771.93274004216</v>
      </c>
      <c r="O656" s="101">
        <f t="shared" si="441"/>
        <v>263771.93274004216</v>
      </c>
      <c r="P656" s="102">
        <f t="shared" si="432"/>
        <v>1.6037151759108054E-4</v>
      </c>
      <c r="Q656" s="101">
        <f t="shared" si="442"/>
        <v>273185.47490120941</v>
      </c>
      <c r="R656" s="101">
        <f t="shared" si="443"/>
        <v>7.6176865456809271</v>
      </c>
      <c r="S656" s="101">
        <f t="shared" si="444"/>
        <v>8</v>
      </c>
      <c r="T656" s="101">
        <f t="shared" si="445"/>
        <v>10</v>
      </c>
      <c r="U656" s="101">
        <f t="shared" si="446"/>
        <v>358620</v>
      </c>
      <c r="V656" s="103" t="str">
        <f t="shared" si="447"/>
        <v>N/D</v>
      </c>
      <c r="W656" s="104" t="str">
        <f t="shared" si="448"/>
        <v xml:space="preserve"> </v>
      </c>
      <c r="X656" s="70" t="str">
        <f t="shared" si="449"/>
        <v xml:space="preserve"> </v>
      </c>
      <c r="Y656" s="69">
        <f t="shared" si="450"/>
        <v>10</v>
      </c>
      <c r="Z656" s="105">
        <f t="shared" si="451"/>
        <v>358620</v>
      </c>
      <c r="AA656" s="62">
        <f t="shared" si="452"/>
        <v>582733.07250971731</v>
      </c>
      <c r="AB656" s="106">
        <f t="shared" si="453"/>
        <v>301450</v>
      </c>
      <c r="AC656" s="107" t="str">
        <f t="shared" si="454"/>
        <v>0</v>
      </c>
      <c r="AD656" s="108">
        <f t="shared" si="455"/>
        <v>0</v>
      </c>
      <c r="AE656" s="106">
        <f t="shared" si="456"/>
        <v>301450</v>
      </c>
      <c r="AF656" s="109">
        <f t="shared" si="457"/>
        <v>281283.07250971731</v>
      </c>
      <c r="AG656" s="101">
        <f t="shared" si="458"/>
        <v>7</v>
      </c>
      <c r="AH656" s="70" t="str">
        <f t="shared" si="459"/>
        <v xml:space="preserve"> </v>
      </c>
      <c r="AI656" s="69">
        <f t="shared" si="460"/>
        <v>7</v>
      </c>
      <c r="AJ656" s="105">
        <f t="shared" si="461"/>
        <v>297885</v>
      </c>
      <c r="AK656" s="110">
        <f t="shared" si="462"/>
        <v>10</v>
      </c>
      <c r="AL656" s="111">
        <f t="shared" si="463"/>
        <v>7</v>
      </c>
      <c r="AM656" s="62">
        <f t="shared" si="464"/>
        <v>599335</v>
      </c>
      <c r="AN656" s="62">
        <f t="shared" si="465"/>
        <v>1963</v>
      </c>
      <c r="AO656" s="62">
        <f t="shared" si="475"/>
        <v>597372</v>
      </c>
      <c r="AP656" s="60">
        <f t="shared" si="466"/>
        <v>7</v>
      </c>
      <c r="AQ656" s="62">
        <f t="shared" si="467"/>
        <v>86870</v>
      </c>
      <c r="AR656" s="60">
        <f t="shared" si="468"/>
        <v>10</v>
      </c>
      <c r="AS656" s="62">
        <f t="shared" si="469"/>
        <v>301450</v>
      </c>
      <c r="AT656" s="112">
        <f t="shared" si="470"/>
        <v>7</v>
      </c>
      <c r="AU656" s="62">
        <f t="shared" si="471"/>
        <v>209052</v>
      </c>
      <c r="AV656" s="113">
        <f t="shared" si="472"/>
        <v>17</v>
      </c>
      <c r="AW656" s="62">
        <f t="shared" si="473"/>
        <v>955992</v>
      </c>
    </row>
    <row r="657" spans="2:49" s="114" customFormat="1" hidden="1" x14ac:dyDescent="0.25">
      <c r="B657" s="60" t="s">
        <v>1281</v>
      </c>
      <c r="C657" s="2" t="str">
        <f t="shared" si="474"/>
        <v>10</v>
      </c>
      <c r="D657" s="60" t="s">
        <v>1282</v>
      </c>
      <c r="E657" s="43">
        <v>205</v>
      </c>
      <c r="F657" s="60">
        <v>0</v>
      </c>
      <c r="G657" s="60">
        <v>5916.38</v>
      </c>
      <c r="H657" s="43">
        <f t="shared" si="434"/>
        <v>205</v>
      </c>
      <c r="I657" s="44">
        <f t="shared" si="435"/>
        <v>2.4371772969207156E-4</v>
      </c>
      <c r="J657" s="44">
        <f t="shared" si="436"/>
        <v>1.1055496361215216</v>
      </c>
      <c r="K657" s="45">
        <f t="shared" si="437"/>
        <v>0</v>
      </c>
      <c r="L657" s="44">
        <f t="shared" si="438"/>
        <v>2.6944204737743309E-4</v>
      </c>
      <c r="M657" s="44">
        <f t="shared" si="439"/>
        <v>2.807617983507859E-4</v>
      </c>
      <c r="N657" s="62">
        <f t="shared" si="440"/>
        <v>478264.75903376314</v>
      </c>
      <c r="O657" s="101">
        <f t="shared" si="441"/>
        <v>478264.75903376314</v>
      </c>
      <c r="P657" s="102">
        <f t="shared" si="432"/>
        <v>2.9078167801942754E-4</v>
      </c>
      <c r="Q657" s="101">
        <f t="shared" si="442"/>
        <v>495333.16137133061</v>
      </c>
      <c r="R657" s="101">
        <f t="shared" si="443"/>
        <v>13.812201254010668</v>
      </c>
      <c r="S657" s="101">
        <f t="shared" si="444"/>
        <v>14</v>
      </c>
      <c r="T657" s="101">
        <f t="shared" si="445"/>
        <v>14</v>
      </c>
      <c r="U657" s="101">
        <f t="shared" si="446"/>
        <v>502068</v>
      </c>
      <c r="V657" s="103" t="str">
        <f t="shared" si="447"/>
        <v>N/D</v>
      </c>
      <c r="W657" s="104" t="str">
        <f t="shared" si="448"/>
        <v xml:space="preserve"> </v>
      </c>
      <c r="X657" s="70" t="str">
        <f t="shared" si="449"/>
        <v xml:space="preserve"> </v>
      </c>
      <c r="Y657" s="69">
        <f t="shared" si="450"/>
        <v>14</v>
      </c>
      <c r="Z657" s="105">
        <f t="shared" si="451"/>
        <v>502068</v>
      </c>
      <c r="AA657" s="62">
        <f t="shared" si="452"/>
        <v>1056597.2262846294</v>
      </c>
      <c r="AB657" s="106">
        <f t="shared" si="453"/>
        <v>422030</v>
      </c>
      <c r="AC657" s="107" t="str">
        <f t="shared" si="454"/>
        <v>0</v>
      </c>
      <c r="AD657" s="108">
        <f t="shared" si="455"/>
        <v>0</v>
      </c>
      <c r="AE657" s="106">
        <f t="shared" si="456"/>
        <v>422030</v>
      </c>
      <c r="AF657" s="109">
        <f t="shared" si="457"/>
        <v>634567.22628462943</v>
      </c>
      <c r="AG657" s="101">
        <f t="shared" si="458"/>
        <v>15</v>
      </c>
      <c r="AH657" s="70" t="str">
        <f t="shared" si="459"/>
        <v xml:space="preserve"> </v>
      </c>
      <c r="AI657" s="69">
        <f t="shared" si="460"/>
        <v>15</v>
      </c>
      <c r="AJ657" s="105">
        <f t="shared" si="461"/>
        <v>638325</v>
      </c>
      <c r="AK657" s="110">
        <f t="shared" si="462"/>
        <v>14</v>
      </c>
      <c r="AL657" s="111">
        <f t="shared" si="463"/>
        <v>15</v>
      </c>
      <c r="AM657" s="62">
        <f t="shared" si="464"/>
        <v>1060355</v>
      </c>
      <c r="AN657" s="62">
        <f t="shared" si="465"/>
        <v>3473</v>
      </c>
      <c r="AO657" s="62">
        <f t="shared" si="475"/>
        <v>1056882</v>
      </c>
      <c r="AP657" s="60">
        <f t="shared" si="466"/>
        <v>15</v>
      </c>
      <c r="AQ657" s="62">
        <f t="shared" si="467"/>
        <v>186150</v>
      </c>
      <c r="AR657" s="60">
        <f t="shared" si="468"/>
        <v>14</v>
      </c>
      <c r="AS657" s="62">
        <f t="shared" si="469"/>
        <v>422030</v>
      </c>
      <c r="AT657" s="112">
        <f t="shared" si="470"/>
        <v>15</v>
      </c>
      <c r="AU657" s="62">
        <f t="shared" si="471"/>
        <v>448702</v>
      </c>
      <c r="AV657" s="113">
        <f t="shared" si="472"/>
        <v>29</v>
      </c>
      <c r="AW657" s="62">
        <f t="shared" si="473"/>
        <v>1558950</v>
      </c>
    </row>
    <row r="658" spans="2:49" s="114" customFormat="1" hidden="1" x14ac:dyDescent="0.25">
      <c r="B658" s="60" t="s">
        <v>1283</v>
      </c>
      <c r="C658" s="2" t="str">
        <f t="shared" si="474"/>
        <v>10</v>
      </c>
      <c r="D658" s="60" t="s">
        <v>1284</v>
      </c>
      <c r="E658" s="43">
        <v>166</v>
      </c>
      <c r="F658" s="60">
        <v>0</v>
      </c>
      <c r="G658" s="60">
        <v>5949.6</v>
      </c>
      <c r="H658" s="43">
        <f t="shared" si="434"/>
        <v>166</v>
      </c>
      <c r="I658" s="44">
        <f t="shared" si="435"/>
        <v>1.9735191770187257E-4</v>
      </c>
      <c r="J658" s="44">
        <f t="shared" si="436"/>
        <v>1.0993767238396948</v>
      </c>
      <c r="K658" s="45">
        <f t="shared" si="437"/>
        <v>0</v>
      </c>
      <c r="L658" s="44">
        <f t="shared" si="438"/>
        <v>2.1696410472656574E-4</v>
      </c>
      <c r="M658" s="44">
        <f t="shared" si="439"/>
        <v>2.2607916178453427E-4</v>
      </c>
      <c r="N658" s="62">
        <f t="shared" si="440"/>
        <v>385115.41266857955</v>
      </c>
      <c r="O658" s="101">
        <f t="shared" si="441"/>
        <v>385115.41266857955</v>
      </c>
      <c r="P658" s="102">
        <f t="shared" si="432"/>
        <v>2.3414751727297622E-4</v>
      </c>
      <c r="Q658" s="101">
        <f t="shared" si="442"/>
        <v>398859.48367875739</v>
      </c>
      <c r="R658" s="101">
        <f t="shared" si="443"/>
        <v>11.122064683474356</v>
      </c>
      <c r="S658" s="101">
        <f t="shared" si="444"/>
        <v>11</v>
      </c>
      <c r="T658" s="101">
        <f t="shared" si="445"/>
        <v>11</v>
      </c>
      <c r="U658" s="101">
        <f t="shared" si="446"/>
        <v>394482</v>
      </c>
      <c r="V658" s="103" t="str">
        <f t="shared" si="447"/>
        <v>N/D</v>
      </c>
      <c r="W658" s="104" t="str">
        <f t="shared" si="448"/>
        <v xml:space="preserve"> </v>
      </c>
      <c r="X658" s="70" t="str">
        <f t="shared" si="449"/>
        <v xml:space="preserve"> </v>
      </c>
      <c r="Y658" s="69">
        <f t="shared" si="450"/>
        <v>11</v>
      </c>
      <c r="Z658" s="105">
        <f t="shared" si="451"/>
        <v>394482</v>
      </c>
      <c r="AA658" s="62">
        <f t="shared" si="452"/>
        <v>850808.82322829822</v>
      </c>
      <c r="AB658" s="106">
        <f t="shared" si="453"/>
        <v>331595</v>
      </c>
      <c r="AC658" s="107" t="str">
        <f t="shared" si="454"/>
        <v>0</v>
      </c>
      <c r="AD658" s="108">
        <f t="shared" si="455"/>
        <v>0</v>
      </c>
      <c r="AE658" s="106">
        <f t="shared" si="456"/>
        <v>331595</v>
      </c>
      <c r="AF658" s="109">
        <f t="shared" si="457"/>
        <v>519213.82322829822</v>
      </c>
      <c r="AG658" s="101">
        <f t="shared" si="458"/>
        <v>12</v>
      </c>
      <c r="AH658" s="70" t="str">
        <f t="shared" si="459"/>
        <v xml:space="preserve"> </v>
      </c>
      <c r="AI658" s="69">
        <f t="shared" si="460"/>
        <v>12</v>
      </c>
      <c r="AJ658" s="105">
        <f t="shared" si="461"/>
        <v>510660</v>
      </c>
      <c r="AK658" s="110">
        <f t="shared" si="462"/>
        <v>11</v>
      </c>
      <c r="AL658" s="111">
        <f t="shared" si="463"/>
        <v>12</v>
      </c>
      <c r="AM658" s="62">
        <f t="shared" si="464"/>
        <v>842255</v>
      </c>
      <c r="AN658" s="62">
        <f t="shared" si="465"/>
        <v>2758.7</v>
      </c>
      <c r="AO658" s="62">
        <f t="shared" si="475"/>
        <v>839496.3</v>
      </c>
      <c r="AP658" s="60">
        <f t="shared" si="466"/>
        <v>12</v>
      </c>
      <c r="AQ658" s="62">
        <f t="shared" si="467"/>
        <v>148920</v>
      </c>
      <c r="AR658" s="60">
        <f t="shared" si="468"/>
        <v>11</v>
      </c>
      <c r="AS658" s="62">
        <f t="shared" si="469"/>
        <v>331595</v>
      </c>
      <c r="AT658" s="112">
        <f t="shared" si="470"/>
        <v>12</v>
      </c>
      <c r="AU658" s="62">
        <f t="shared" si="471"/>
        <v>358981.30000000005</v>
      </c>
      <c r="AV658" s="113">
        <f t="shared" si="472"/>
        <v>23</v>
      </c>
      <c r="AW658" s="62">
        <f t="shared" si="473"/>
        <v>1233978.3</v>
      </c>
    </row>
    <row r="659" spans="2:49" s="114" customFormat="1" hidden="1" x14ac:dyDescent="0.25">
      <c r="B659" s="60" t="s">
        <v>1285</v>
      </c>
      <c r="C659" s="2" t="str">
        <f t="shared" si="474"/>
        <v>10</v>
      </c>
      <c r="D659" s="60" t="s">
        <v>1286</v>
      </c>
      <c r="E659" s="43">
        <v>271</v>
      </c>
      <c r="F659" s="60">
        <v>32</v>
      </c>
      <c r="G659" s="60">
        <v>6124.1</v>
      </c>
      <c r="H659" s="43">
        <f t="shared" si="434"/>
        <v>239</v>
      </c>
      <c r="I659" s="44">
        <f t="shared" si="435"/>
        <v>2.8413920681173222E-4</v>
      </c>
      <c r="J659" s="44">
        <f t="shared" si="436"/>
        <v>1.0680511023916408</v>
      </c>
      <c r="K659" s="45">
        <f t="shared" si="437"/>
        <v>0.11808118081180811</v>
      </c>
      <c r="L659" s="44">
        <f t="shared" si="438"/>
        <v>3.0347519306795701E-4</v>
      </c>
      <c r="M659" s="44">
        <f t="shared" si="439"/>
        <v>3.1622473845464025E-4</v>
      </c>
      <c r="N659" s="62">
        <f t="shared" si="440"/>
        <v>538674.23996395676</v>
      </c>
      <c r="O659" s="101">
        <f t="shared" si="441"/>
        <v>538674.23996395676</v>
      </c>
      <c r="P659" s="102">
        <f t="shared" si="432"/>
        <v>3.2751022617474802E-4</v>
      </c>
      <c r="Q659" s="101">
        <f t="shared" si="442"/>
        <v>557898.54717647936</v>
      </c>
      <c r="R659" s="101">
        <f t="shared" si="443"/>
        <v>15.556816328606306</v>
      </c>
      <c r="S659" s="101">
        <f t="shared" si="444"/>
        <v>16</v>
      </c>
      <c r="T659" s="101">
        <f t="shared" si="445"/>
        <v>16</v>
      </c>
      <c r="U659" s="101">
        <f t="shared" si="446"/>
        <v>573792</v>
      </c>
      <c r="V659" s="103" t="str">
        <f t="shared" si="447"/>
        <v>N/D</v>
      </c>
      <c r="W659" s="104" t="str">
        <f t="shared" si="448"/>
        <v xml:space="preserve"> </v>
      </c>
      <c r="X659" s="70" t="str">
        <f t="shared" si="449"/>
        <v xml:space="preserve"> </v>
      </c>
      <c r="Y659" s="69">
        <f t="shared" si="450"/>
        <v>16</v>
      </c>
      <c r="Z659" s="105">
        <f t="shared" si="451"/>
        <v>573792</v>
      </c>
      <c r="AA659" s="62">
        <f t="shared" si="452"/>
        <v>1190055.7109137068</v>
      </c>
      <c r="AB659" s="106">
        <f t="shared" si="453"/>
        <v>482320</v>
      </c>
      <c r="AC659" s="107" t="str">
        <f t="shared" si="454"/>
        <v>0</v>
      </c>
      <c r="AD659" s="108">
        <f t="shared" si="455"/>
        <v>0</v>
      </c>
      <c r="AE659" s="106">
        <f t="shared" si="456"/>
        <v>482320</v>
      </c>
      <c r="AF659" s="109">
        <f t="shared" si="457"/>
        <v>707735.7109137068</v>
      </c>
      <c r="AG659" s="101">
        <f t="shared" si="458"/>
        <v>17</v>
      </c>
      <c r="AH659" s="70" t="str">
        <f t="shared" si="459"/>
        <v xml:space="preserve"> </v>
      </c>
      <c r="AI659" s="69">
        <f t="shared" si="460"/>
        <v>17</v>
      </c>
      <c r="AJ659" s="105">
        <f t="shared" si="461"/>
        <v>723435</v>
      </c>
      <c r="AK659" s="110">
        <f t="shared" si="462"/>
        <v>16</v>
      </c>
      <c r="AL659" s="111">
        <f t="shared" si="463"/>
        <v>17</v>
      </c>
      <c r="AM659" s="62">
        <f t="shared" si="464"/>
        <v>1205755</v>
      </c>
      <c r="AN659" s="62">
        <f t="shared" si="465"/>
        <v>3949.2</v>
      </c>
      <c r="AO659" s="62">
        <f t="shared" si="475"/>
        <v>1201805.8</v>
      </c>
      <c r="AP659" s="60">
        <f t="shared" si="466"/>
        <v>17</v>
      </c>
      <c r="AQ659" s="62">
        <f t="shared" si="467"/>
        <v>210970</v>
      </c>
      <c r="AR659" s="60">
        <f t="shared" si="468"/>
        <v>16</v>
      </c>
      <c r="AS659" s="62">
        <f t="shared" si="469"/>
        <v>482320</v>
      </c>
      <c r="AT659" s="112">
        <f t="shared" si="470"/>
        <v>17</v>
      </c>
      <c r="AU659" s="62">
        <f t="shared" si="471"/>
        <v>508515.80000000005</v>
      </c>
      <c r="AV659" s="113">
        <f t="shared" si="472"/>
        <v>33</v>
      </c>
      <c r="AW659" s="62">
        <f t="shared" si="473"/>
        <v>1775597.8</v>
      </c>
    </row>
    <row r="660" spans="2:49" s="114" customFormat="1" hidden="1" x14ac:dyDescent="0.25">
      <c r="B660" s="60" t="s">
        <v>1287</v>
      </c>
      <c r="C660" s="2" t="str">
        <f t="shared" si="474"/>
        <v>10</v>
      </c>
      <c r="D660" s="60" t="s">
        <v>1288</v>
      </c>
      <c r="E660" s="43">
        <v>109</v>
      </c>
      <c r="F660" s="60">
        <v>16</v>
      </c>
      <c r="G660" s="60">
        <v>6399.89</v>
      </c>
      <c r="H660" s="43">
        <f t="shared" si="434"/>
        <v>93</v>
      </c>
      <c r="I660" s="44">
        <f t="shared" si="435"/>
        <v>1.1056462859201295E-4</v>
      </c>
      <c r="J660" s="44">
        <f t="shared" si="436"/>
        <v>1.0220256529653864</v>
      </c>
      <c r="K660" s="45">
        <f t="shared" si="437"/>
        <v>0.14678899082568808</v>
      </c>
      <c r="L660" s="44">
        <f t="shared" si="438"/>
        <v>1.1299988673162746E-4</v>
      </c>
      <c r="M660" s="44">
        <f t="shared" si="439"/>
        <v>1.1774721770787741E-4</v>
      </c>
      <c r="N660" s="62">
        <f t="shared" si="440"/>
        <v>200576.94826984429</v>
      </c>
      <c r="O660" s="101">
        <f t="shared" si="441"/>
        <v>200576.94826984429</v>
      </c>
      <c r="P660" s="102">
        <f t="shared" si="432"/>
        <v>1.2194940247689009E-4</v>
      </c>
      <c r="Q660" s="101">
        <f t="shared" si="442"/>
        <v>207735.17598377352</v>
      </c>
      <c r="R660" s="101">
        <f t="shared" si="443"/>
        <v>5.7926266238294994</v>
      </c>
      <c r="S660" s="101">
        <f t="shared" si="444"/>
        <v>6</v>
      </c>
      <c r="T660" s="101">
        <f t="shared" si="445"/>
        <v>10</v>
      </c>
      <c r="U660" s="101">
        <f t="shared" si="446"/>
        <v>358620</v>
      </c>
      <c r="V660" s="103" t="str">
        <f t="shared" si="447"/>
        <v>N/D</v>
      </c>
      <c r="W660" s="104" t="str">
        <f t="shared" si="448"/>
        <v xml:space="preserve"> </v>
      </c>
      <c r="X660" s="70" t="str">
        <f t="shared" si="449"/>
        <v xml:space="preserve"> </v>
      </c>
      <c r="Y660" s="69">
        <f t="shared" si="450"/>
        <v>10</v>
      </c>
      <c r="Z660" s="105">
        <f t="shared" si="451"/>
        <v>358620</v>
      </c>
      <c r="AA660" s="62">
        <f t="shared" si="452"/>
        <v>443120.76772437239</v>
      </c>
      <c r="AB660" s="106">
        <f t="shared" si="453"/>
        <v>301450</v>
      </c>
      <c r="AC660" s="107" t="str">
        <f t="shared" si="454"/>
        <v>0</v>
      </c>
      <c r="AD660" s="108">
        <f t="shared" si="455"/>
        <v>0</v>
      </c>
      <c r="AE660" s="106">
        <f t="shared" si="456"/>
        <v>301450</v>
      </c>
      <c r="AF660" s="109">
        <f t="shared" si="457"/>
        <v>141670.76772437239</v>
      </c>
      <c r="AG660" s="101">
        <f t="shared" si="458"/>
        <v>3</v>
      </c>
      <c r="AH660" s="70" t="str">
        <f t="shared" si="459"/>
        <v xml:space="preserve"> </v>
      </c>
      <c r="AI660" s="69">
        <f t="shared" si="460"/>
        <v>3</v>
      </c>
      <c r="AJ660" s="105">
        <f t="shared" si="461"/>
        <v>127665</v>
      </c>
      <c r="AK660" s="110">
        <f t="shared" si="462"/>
        <v>10</v>
      </c>
      <c r="AL660" s="111">
        <f t="shared" si="463"/>
        <v>3</v>
      </c>
      <c r="AM660" s="62">
        <f t="shared" si="464"/>
        <v>429115</v>
      </c>
      <c r="AN660" s="62">
        <f t="shared" si="465"/>
        <v>1405.5</v>
      </c>
      <c r="AO660" s="62">
        <f t="shared" si="475"/>
        <v>427709.5</v>
      </c>
      <c r="AP660" s="60">
        <f t="shared" si="466"/>
        <v>3</v>
      </c>
      <c r="AQ660" s="62">
        <f t="shared" si="467"/>
        <v>37230</v>
      </c>
      <c r="AR660" s="60">
        <f t="shared" si="468"/>
        <v>10</v>
      </c>
      <c r="AS660" s="62">
        <f t="shared" si="469"/>
        <v>301450</v>
      </c>
      <c r="AT660" s="112">
        <f t="shared" si="470"/>
        <v>3</v>
      </c>
      <c r="AU660" s="62">
        <f t="shared" si="471"/>
        <v>89029.5</v>
      </c>
      <c r="AV660" s="113">
        <f t="shared" si="472"/>
        <v>13</v>
      </c>
      <c r="AW660" s="62">
        <f t="shared" si="473"/>
        <v>786329.5</v>
      </c>
    </row>
    <row r="661" spans="2:49" s="114" customFormat="1" hidden="1" x14ac:dyDescent="0.25">
      <c r="B661" s="60" t="s">
        <v>1289</v>
      </c>
      <c r="C661" s="2" t="str">
        <f t="shared" si="474"/>
        <v>10</v>
      </c>
      <c r="D661" s="60" t="s">
        <v>1290</v>
      </c>
      <c r="E661" s="43">
        <v>333</v>
      </c>
      <c r="F661" s="60">
        <v>36</v>
      </c>
      <c r="G661" s="60">
        <v>6083.45</v>
      </c>
      <c r="H661" s="43">
        <f t="shared" si="434"/>
        <v>297</v>
      </c>
      <c r="I661" s="44">
        <f t="shared" si="435"/>
        <v>3.5309349130997688E-4</v>
      </c>
      <c r="J661" s="44">
        <f t="shared" si="436"/>
        <v>1.0751878878196826</v>
      </c>
      <c r="K661" s="45">
        <f t="shared" si="437"/>
        <v>0.10810810810810811</v>
      </c>
      <c r="L661" s="44">
        <f t="shared" si="438"/>
        <v>3.7964184512445149E-4</v>
      </c>
      <c r="M661" s="44">
        <f t="shared" si="439"/>
        <v>3.9559129023779386E-4</v>
      </c>
      <c r="N661" s="62">
        <f t="shared" si="440"/>
        <v>673871.49609666376</v>
      </c>
      <c r="O661" s="101">
        <f t="shared" si="441"/>
        <v>673871.49609666376</v>
      </c>
      <c r="P661" s="102">
        <f t="shared" si="432"/>
        <v>4.0970922632962997E-4</v>
      </c>
      <c r="Q661" s="101">
        <f t="shared" si="442"/>
        <v>697920.74831928965</v>
      </c>
      <c r="R661" s="101">
        <f t="shared" si="443"/>
        <v>19.461289061382232</v>
      </c>
      <c r="S661" s="101">
        <f t="shared" si="444"/>
        <v>19</v>
      </c>
      <c r="T661" s="101">
        <f t="shared" si="445"/>
        <v>19</v>
      </c>
      <c r="U661" s="101">
        <f t="shared" si="446"/>
        <v>681378</v>
      </c>
      <c r="V661" s="103" t="str">
        <f t="shared" si="447"/>
        <v>N/D</v>
      </c>
      <c r="W661" s="104" t="str">
        <f t="shared" si="448"/>
        <v xml:space="preserve"> </v>
      </c>
      <c r="X661" s="70" t="str">
        <f t="shared" si="449"/>
        <v xml:space="preserve"> </v>
      </c>
      <c r="Y661" s="69">
        <f t="shared" si="450"/>
        <v>19</v>
      </c>
      <c r="Z661" s="105">
        <f t="shared" si="451"/>
        <v>681378</v>
      </c>
      <c r="AA661" s="62">
        <f t="shared" si="452"/>
        <v>1488737.6504312835</v>
      </c>
      <c r="AB661" s="106">
        <f t="shared" si="453"/>
        <v>572755</v>
      </c>
      <c r="AC661" s="107" t="str">
        <f t="shared" si="454"/>
        <v>0</v>
      </c>
      <c r="AD661" s="108">
        <f t="shared" si="455"/>
        <v>0</v>
      </c>
      <c r="AE661" s="106">
        <f t="shared" si="456"/>
        <v>572755</v>
      </c>
      <c r="AF661" s="109">
        <f t="shared" si="457"/>
        <v>915982.65043128352</v>
      </c>
      <c r="AG661" s="101">
        <f t="shared" si="458"/>
        <v>22</v>
      </c>
      <c r="AH661" s="70" t="str">
        <f t="shared" si="459"/>
        <v xml:space="preserve"> </v>
      </c>
      <c r="AI661" s="69">
        <f t="shared" si="460"/>
        <v>22</v>
      </c>
      <c r="AJ661" s="105">
        <f t="shared" si="461"/>
        <v>936210</v>
      </c>
      <c r="AK661" s="110">
        <f t="shared" si="462"/>
        <v>19</v>
      </c>
      <c r="AL661" s="111">
        <f t="shared" si="463"/>
        <v>22</v>
      </c>
      <c r="AM661" s="62">
        <f t="shared" si="464"/>
        <v>1508965</v>
      </c>
      <c r="AN661" s="62">
        <f t="shared" si="465"/>
        <v>4942.3999999999996</v>
      </c>
      <c r="AO661" s="62">
        <f t="shared" si="475"/>
        <v>1504022.6</v>
      </c>
      <c r="AP661" s="60">
        <f t="shared" si="466"/>
        <v>22</v>
      </c>
      <c r="AQ661" s="62">
        <f t="shared" si="467"/>
        <v>273020</v>
      </c>
      <c r="AR661" s="60">
        <f t="shared" si="468"/>
        <v>19</v>
      </c>
      <c r="AS661" s="62">
        <f t="shared" si="469"/>
        <v>572755</v>
      </c>
      <c r="AT661" s="112">
        <f t="shared" si="470"/>
        <v>22</v>
      </c>
      <c r="AU661" s="62">
        <f t="shared" si="471"/>
        <v>658247.60000000009</v>
      </c>
      <c r="AV661" s="113">
        <f t="shared" si="472"/>
        <v>41</v>
      </c>
      <c r="AW661" s="62">
        <f t="shared" si="473"/>
        <v>2185400.6</v>
      </c>
    </row>
    <row r="662" spans="2:49" s="114" customFormat="1" hidden="1" x14ac:dyDescent="0.25">
      <c r="B662" s="60" t="s">
        <v>1291</v>
      </c>
      <c r="C662" s="2" t="str">
        <f t="shared" si="474"/>
        <v>10</v>
      </c>
      <c r="D662" s="60" t="s">
        <v>1292</v>
      </c>
      <c r="E662" s="43">
        <v>223</v>
      </c>
      <c r="F662" s="60">
        <v>0</v>
      </c>
      <c r="G662" s="60">
        <v>7188.35</v>
      </c>
      <c r="H662" s="43">
        <f t="shared" si="434"/>
        <v>223</v>
      </c>
      <c r="I662" s="44">
        <f t="shared" si="435"/>
        <v>2.6511733522600954E-4</v>
      </c>
      <c r="J662" s="44">
        <f t="shared" si="436"/>
        <v>0.90992394028624757</v>
      </c>
      <c r="K662" s="45">
        <f t="shared" si="437"/>
        <v>0</v>
      </c>
      <c r="L662" s="44">
        <f t="shared" si="438"/>
        <v>2.4123661030704059E-4</v>
      </c>
      <c r="M662" s="44">
        <f t="shared" si="439"/>
        <v>2.5137139951648512E-4</v>
      </c>
      <c r="N662" s="62">
        <f t="shared" si="440"/>
        <v>428199.57175058831</v>
      </c>
      <c r="O662" s="101">
        <f t="shared" si="441"/>
        <v>428199.57175058831</v>
      </c>
      <c r="P662" s="102">
        <f t="shared" si="432"/>
        <v>2.6034238912436022E-4</v>
      </c>
      <c r="Q662" s="101">
        <f t="shared" si="442"/>
        <v>443481.23830318742</v>
      </c>
      <c r="R662" s="101">
        <f t="shared" si="443"/>
        <v>12.36632754177646</v>
      </c>
      <c r="S662" s="101">
        <f t="shared" si="444"/>
        <v>12</v>
      </c>
      <c r="T662" s="101">
        <f t="shared" si="445"/>
        <v>12</v>
      </c>
      <c r="U662" s="101">
        <f t="shared" si="446"/>
        <v>430344</v>
      </c>
      <c r="V662" s="103" t="str">
        <f t="shared" si="447"/>
        <v>N/D</v>
      </c>
      <c r="W662" s="104" t="str">
        <f t="shared" si="448"/>
        <v xml:space="preserve"> </v>
      </c>
      <c r="X662" s="70" t="str">
        <f t="shared" si="449"/>
        <v xml:space="preserve"> </v>
      </c>
      <c r="Y662" s="69">
        <f t="shared" si="450"/>
        <v>12</v>
      </c>
      <c r="Z662" s="105">
        <f t="shared" si="451"/>
        <v>430344</v>
      </c>
      <c r="AA662" s="62">
        <f t="shared" si="452"/>
        <v>945991.67357007414</v>
      </c>
      <c r="AB662" s="106">
        <f t="shared" si="453"/>
        <v>361740</v>
      </c>
      <c r="AC662" s="107" t="str">
        <f t="shared" si="454"/>
        <v>0</v>
      </c>
      <c r="AD662" s="108">
        <f t="shared" si="455"/>
        <v>0</v>
      </c>
      <c r="AE662" s="106">
        <f t="shared" si="456"/>
        <v>361740</v>
      </c>
      <c r="AF662" s="109">
        <f t="shared" si="457"/>
        <v>584251.67357007414</v>
      </c>
      <c r="AG662" s="101">
        <f t="shared" si="458"/>
        <v>14</v>
      </c>
      <c r="AH662" s="70" t="str">
        <f t="shared" si="459"/>
        <v xml:space="preserve"> </v>
      </c>
      <c r="AI662" s="69">
        <f t="shared" si="460"/>
        <v>14</v>
      </c>
      <c r="AJ662" s="105">
        <f t="shared" si="461"/>
        <v>595770</v>
      </c>
      <c r="AK662" s="110">
        <f t="shared" si="462"/>
        <v>12</v>
      </c>
      <c r="AL662" s="111">
        <f t="shared" si="463"/>
        <v>14</v>
      </c>
      <c r="AM662" s="62">
        <f t="shared" si="464"/>
        <v>957510</v>
      </c>
      <c r="AN662" s="62">
        <f t="shared" si="465"/>
        <v>3136.2</v>
      </c>
      <c r="AO662" s="62">
        <f t="shared" si="475"/>
        <v>954373.8</v>
      </c>
      <c r="AP662" s="60">
        <f t="shared" si="466"/>
        <v>14</v>
      </c>
      <c r="AQ662" s="62">
        <f t="shared" si="467"/>
        <v>173740</v>
      </c>
      <c r="AR662" s="60">
        <f t="shared" si="468"/>
        <v>12</v>
      </c>
      <c r="AS662" s="62">
        <f t="shared" si="469"/>
        <v>361740</v>
      </c>
      <c r="AT662" s="112">
        <f t="shared" si="470"/>
        <v>14</v>
      </c>
      <c r="AU662" s="62">
        <f t="shared" si="471"/>
        <v>418893.80000000005</v>
      </c>
      <c r="AV662" s="113">
        <f t="shared" si="472"/>
        <v>26</v>
      </c>
      <c r="AW662" s="62">
        <f t="shared" si="473"/>
        <v>1384717.8</v>
      </c>
    </row>
    <row r="663" spans="2:49" s="114" customFormat="1" hidden="1" x14ac:dyDescent="0.25">
      <c r="B663" s="60" t="s">
        <v>1293</v>
      </c>
      <c r="C663" s="2" t="str">
        <f t="shared" si="474"/>
        <v>10</v>
      </c>
      <c r="D663" s="60" t="s">
        <v>1294</v>
      </c>
      <c r="E663" s="43">
        <v>553</v>
      </c>
      <c r="F663" s="60">
        <v>128</v>
      </c>
      <c r="G663" s="60">
        <v>6364.23</v>
      </c>
      <c r="H663" s="43">
        <f t="shared" si="434"/>
        <v>425</v>
      </c>
      <c r="I663" s="44">
        <f t="shared" si="435"/>
        <v>5.0526846399575817E-4</v>
      </c>
      <c r="J663" s="44">
        <f t="shared" si="436"/>
        <v>1.0277522585067869</v>
      </c>
      <c r="K663" s="45">
        <f t="shared" si="437"/>
        <v>0.23146473779385171</v>
      </c>
      <c r="L663" s="44">
        <f t="shared" si="438"/>
        <v>5.1929080502389558E-4</v>
      </c>
      <c r="M663" s="44">
        <f t="shared" si="439"/>
        <v>5.4110715719623561E-4</v>
      </c>
      <c r="N663" s="62">
        <f t="shared" si="440"/>
        <v>921751.0561196967</v>
      </c>
      <c r="O663" s="101">
        <f t="shared" si="441"/>
        <v>921751.0561196967</v>
      </c>
      <c r="P663" s="102">
        <f t="shared" si="432"/>
        <v>5.6041829081482342E-4</v>
      </c>
      <c r="Q663" s="101">
        <f t="shared" si="442"/>
        <v>954646.68052805506</v>
      </c>
      <c r="R663" s="101">
        <f t="shared" si="443"/>
        <v>26.620006707045203</v>
      </c>
      <c r="S663" s="101">
        <f t="shared" si="444"/>
        <v>27</v>
      </c>
      <c r="T663" s="101">
        <f t="shared" si="445"/>
        <v>27</v>
      </c>
      <c r="U663" s="101">
        <f t="shared" si="446"/>
        <v>968274</v>
      </c>
      <c r="V663" s="103">
        <f t="shared" si="447"/>
        <v>5.5018950972001465E-4</v>
      </c>
      <c r="W663" s="104">
        <f t="shared" si="448"/>
        <v>1.465877626364081E-3</v>
      </c>
      <c r="X663" s="70">
        <f t="shared" si="449"/>
        <v>2</v>
      </c>
      <c r="Y663" s="69">
        <f t="shared" si="450"/>
        <v>25</v>
      </c>
      <c r="Z663" s="105">
        <f t="shared" si="451"/>
        <v>896550</v>
      </c>
      <c r="AA663" s="62">
        <f t="shared" si="452"/>
        <v>2036360.8039793822</v>
      </c>
      <c r="AB663" s="106">
        <f t="shared" si="453"/>
        <v>753625</v>
      </c>
      <c r="AC663" s="107" t="str">
        <f t="shared" si="454"/>
        <v>0</v>
      </c>
      <c r="AD663" s="108">
        <f t="shared" si="455"/>
        <v>0</v>
      </c>
      <c r="AE663" s="106">
        <f t="shared" si="456"/>
        <v>753625</v>
      </c>
      <c r="AF663" s="109">
        <f t="shared" si="457"/>
        <v>1282735.8039793822</v>
      </c>
      <c r="AG663" s="101">
        <f t="shared" si="458"/>
        <v>30</v>
      </c>
      <c r="AH663" s="70">
        <f t="shared" si="459"/>
        <v>1</v>
      </c>
      <c r="AI663" s="69">
        <f t="shared" si="460"/>
        <v>29</v>
      </c>
      <c r="AJ663" s="105">
        <f t="shared" si="461"/>
        <v>1234095</v>
      </c>
      <c r="AK663" s="110">
        <f t="shared" si="462"/>
        <v>25</v>
      </c>
      <c r="AL663" s="111">
        <f t="shared" si="463"/>
        <v>29</v>
      </c>
      <c r="AM663" s="62">
        <f t="shared" si="464"/>
        <v>1987720</v>
      </c>
      <c r="AN663" s="62">
        <f t="shared" si="465"/>
        <v>6510.4</v>
      </c>
      <c r="AO663" s="62">
        <f t="shared" si="475"/>
        <v>1981209.6000000001</v>
      </c>
      <c r="AP663" s="60">
        <f t="shared" si="466"/>
        <v>29</v>
      </c>
      <c r="AQ663" s="62">
        <f t="shared" si="467"/>
        <v>359890</v>
      </c>
      <c r="AR663" s="60">
        <f t="shared" si="468"/>
        <v>25</v>
      </c>
      <c r="AS663" s="62">
        <f t="shared" si="469"/>
        <v>753625</v>
      </c>
      <c r="AT663" s="112">
        <f t="shared" si="470"/>
        <v>29</v>
      </c>
      <c r="AU663" s="62">
        <f t="shared" si="471"/>
        <v>867694.60000000009</v>
      </c>
      <c r="AV663" s="113">
        <f t="shared" si="472"/>
        <v>54</v>
      </c>
      <c r="AW663" s="62">
        <f t="shared" si="473"/>
        <v>2877759.6</v>
      </c>
    </row>
    <row r="664" spans="2:49" s="114" customFormat="1" hidden="1" x14ac:dyDescent="0.25">
      <c r="B664" s="60" t="s">
        <v>1295</v>
      </c>
      <c r="C664" s="2" t="str">
        <f t="shared" si="474"/>
        <v>10</v>
      </c>
      <c r="D664" s="60" t="s">
        <v>1296</v>
      </c>
      <c r="E664" s="43">
        <v>139</v>
      </c>
      <c r="F664" s="60">
        <v>22</v>
      </c>
      <c r="G664" s="60">
        <v>9412.0300000000007</v>
      </c>
      <c r="H664" s="43">
        <f t="shared" si="434"/>
        <v>117</v>
      </c>
      <c r="I664" s="44">
        <f t="shared" si="435"/>
        <v>1.3909743597059694E-4</v>
      </c>
      <c r="J664" s="44">
        <f t="shared" si="436"/>
        <v>0.69494591030379704</v>
      </c>
      <c r="K664" s="45">
        <f t="shared" si="437"/>
        <v>0.15827338129496402</v>
      </c>
      <c r="L664" s="44">
        <f t="shared" si="438"/>
        <v>9.6665194261510615E-5</v>
      </c>
      <c r="M664" s="44">
        <f t="shared" si="439"/>
        <v>1.0072627506712921E-4</v>
      </c>
      <c r="N664" s="62">
        <f t="shared" si="440"/>
        <v>171582.55844037712</v>
      </c>
      <c r="O664" s="101">
        <f t="shared" si="441"/>
        <v>171582.55844037712</v>
      </c>
      <c r="P664" s="102">
        <f t="shared" si="432"/>
        <v>1.0432101324579749E-4</v>
      </c>
      <c r="Q664" s="101">
        <f t="shared" si="442"/>
        <v>177706.02893710838</v>
      </c>
      <c r="R664" s="101">
        <f t="shared" si="443"/>
        <v>4.9552737978112873</v>
      </c>
      <c r="S664" s="101">
        <f t="shared" si="444"/>
        <v>5</v>
      </c>
      <c r="T664" s="101">
        <f t="shared" si="445"/>
        <v>10</v>
      </c>
      <c r="U664" s="101">
        <f t="shared" si="446"/>
        <v>358620</v>
      </c>
      <c r="V664" s="103" t="str">
        <f t="shared" si="447"/>
        <v>N/D</v>
      </c>
      <c r="W664" s="104" t="str">
        <f t="shared" si="448"/>
        <v xml:space="preserve"> </v>
      </c>
      <c r="X664" s="70" t="str">
        <f t="shared" si="449"/>
        <v xml:space="preserve"> </v>
      </c>
      <c r="Y664" s="69">
        <f t="shared" si="450"/>
        <v>10</v>
      </c>
      <c r="Z664" s="105">
        <f t="shared" si="451"/>
        <v>358620</v>
      </c>
      <c r="AA664" s="62">
        <f t="shared" si="452"/>
        <v>379065.46928774309</v>
      </c>
      <c r="AB664" s="106">
        <f t="shared" si="453"/>
        <v>301450</v>
      </c>
      <c r="AC664" s="107" t="str">
        <f t="shared" si="454"/>
        <v>0</v>
      </c>
      <c r="AD664" s="108">
        <f t="shared" si="455"/>
        <v>0</v>
      </c>
      <c r="AE664" s="106">
        <f t="shared" si="456"/>
        <v>301450</v>
      </c>
      <c r="AF664" s="109">
        <f t="shared" si="457"/>
        <v>77615.469287743093</v>
      </c>
      <c r="AG664" s="101">
        <f t="shared" si="458"/>
        <v>2</v>
      </c>
      <c r="AH664" s="70" t="str">
        <f t="shared" si="459"/>
        <v xml:space="preserve"> </v>
      </c>
      <c r="AI664" s="69">
        <f t="shared" si="460"/>
        <v>2</v>
      </c>
      <c r="AJ664" s="105">
        <f t="shared" si="461"/>
        <v>85110</v>
      </c>
      <c r="AK664" s="110">
        <f t="shared" si="462"/>
        <v>10</v>
      </c>
      <c r="AL664" s="111">
        <f t="shared" si="463"/>
        <v>2</v>
      </c>
      <c r="AM664" s="62">
        <f t="shared" si="464"/>
        <v>386560</v>
      </c>
      <c r="AN664" s="62">
        <f t="shared" si="465"/>
        <v>1266.0999999999999</v>
      </c>
      <c r="AO664" s="62">
        <f t="shared" si="475"/>
        <v>385293.9</v>
      </c>
      <c r="AP664" s="60">
        <f t="shared" si="466"/>
        <v>2</v>
      </c>
      <c r="AQ664" s="62">
        <f t="shared" si="467"/>
        <v>24820</v>
      </c>
      <c r="AR664" s="60">
        <f t="shared" si="468"/>
        <v>10</v>
      </c>
      <c r="AS664" s="62">
        <f t="shared" si="469"/>
        <v>301450</v>
      </c>
      <c r="AT664" s="112">
        <f t="shared" si="470"/>
        <v>2</v>
      </c>
      <c r="AU664" s="62">
        <f t="shared" si="471"/>
        <v>59023.900000000023</v>
      </c>
      <c r="AV664" s="113">
        <f t="shared" si="472"/>
        <v>12</v>
      </c>
      <c r="AW664" s="62">
        <f t="shared" si="473"/>
        <v>743913.9</v>
      </c>
    </row>
    <row r="665" spans="2:49" s="114" customFormat="1" hidden="1" x14ac:dyDescent="0.25">
      <c r="B665" s="60" t="s">
        <v>1297</v>
      </c>
      <c r="C665" s="2" t="str">
        <f t="shared" si="474"/>
        <v>10</v>
      </c>
      <c r="D665" s="60" t="s">
        <v>1298</v>
      </c>
      <c r="E665" s="43">
        <v>301</v>
      </c>
      <c r="F665" s="60">
        <v>60</v>
      </c>
      <c r="G665" s="60">
        <v>7986.11</v>
      </c>
      <c r="H665" s="43">
        <f t="shared" si="434"/>
        <v>241</v>
      </c>
      <c r="I665" s="44">
        <f t="shared" si="435"/>
        <v>2.8651694075994754E-4</v>
      </c>
      <c r="J665" s="44">
        <f t="shared" si="436"/>
        <v>0.81902850776619007</v>
      </c>
      <c r="K665" s="45">
        <f t="shared" si="437"/>
        <v>0.19933554817275748</v>
      </c>
      <c r="L665" s="44">
        <f t="shared" si="438"/>
        <v>2.3466554244035371E-4</v>
      </c>
      <c r="M665" s="44">
        <f t="shared" si="439"/>
        <v>2.44524269125022E-4</v>
      </c>
      <c r="N665" s="62">
        <f t="shared" si="440"/>
        <v>416535.80130182387</v>
      </c>
      <c r="O665" s="101">
        <f t="shared" si="441"/>
        <v>416535.80130182387</v>
      </c>
      <c r="P665" s="102">
        <f t="shared" si="432"/>
        <v>2.532508970604724E-4</v>
      </c>
      <c r="Q665" s="101">
        <f t="shared" si="442"/>
        <v>431401.20902909205</v>
      </c>
      <c r="R665" s="101">
        <f t="shared" si="443"/>
        <v>12.029479923849536</v>
      </c>
      <c r="S665" s="101">
        <f t="shared" si="444"/>
        <v>12</v>
      </c>
      <c r="T665" s="101">
        <f t="shared" si="445"/>
        <v>12</v>
      </c>
      <c r="U665" s="101">
        <f t="shared" si="446"/>
        <v>430344</v>
      </c>
      <c r="V665" s="103" t="str">
        <f t="shared" si="447"/>
        <v>N/D</v>
      </c>
      <c r="W665" s="104" t="str">
        <f t="shared" si="448"/>
        <v xml:space="preserve"> </v>
      </c>
      <c r="X665" s="70" t="str">
        <f t="shared" si="449"/>
        <v xml:space="preserve"> </v>
      </c>
      <c r="Y665" s="69">
        <f t="shared" si="450"/>
        <v>12</v>
      </c>
      <c r="Z665" s="105">
        <f t="shared" si="451"/>
        <v>430344</v>
      </c>
      <c r="AA665" s="62">
        <f t="shared" si="452"/>
        <v>920223.71289263864</v>
      </c>
      <c r="AB665" s="106">
        <f t="shared" si="453"/>
        <v>361740</v>
      </c>
      <c r="AC665" s="107" t="str">
        <f t="shared" si="454"/>
        <v>0</v>
      </c>
      <c r="AD665" s="108">
        <f t="shared" si="455"/>
        <v>0</v>
      </c>
      <c r="AE665" s="106">
        <f t="shared" si="456"/>
        <v>361740</v>
      </c>
      <c r="AF665" s="109">
        <f t="shared" si="457"/>
        <v>558483.71289263864</v>
      </c>
      <c r="AG665" s="101">
        <f t="shared" si="458"/>
        <v>13</v>
      </c>
      <c r="AH665" s="70" t="str">
        <f t="shared" si="459"/>
        <v xml:space="preserve"> </v>
      </c>
      <c r="AI665" s="69">
        <f t="shared" si="460"/>
        <v>13</v>
      </c>
      <c r="AJ665" s="105">
        <f t="shared" si="461"/>
        <v>553215</v>
      </c>
      <c r="AK665" s="110">
        <f t="shared" si="462"/>
        <v>12</v>
      </c>
      <c r="AL665" s="111">
        <f t="shared" si="463"/>
        <v>13</v>
      </c>
      <c r="AM665" s="62">
        <f t="shared" si="464"/>
        <v>914955</v>
      </c>
      <c r="AN665" s="62">
        <f t="shared" si="465"/>
        <v>2996.8</v>
      </c>
      <c r="AO665" s="62">
        <f t="shared" si="475"/>
        <v>911958.2</v>
      </c>
      <c r="AP665" s="60">
        <f t="shared" si="466"/>
        <v>13</v>
      </c>
      <c r="AQ665" s="62">
        <f t="shared" si="467"/>
        <v>161330</v>
      </c>
      <c r="AR665" s="60">
        <f t="shared" si="468"/>
        <v>12</v>
      </c>
      <c r="AS665" s="62">
        <f t="shared" si="469"/>
        <v>361740</v>
      </c>
      <c r="AT665" s="112">
        <f t="shared" si="470"/>
        <v>13</v>
      </c>
      <c r="AU665" s="62">
        <f t="shared" si="471"/>
        <v>388888.19999999995</v>
      </c>
      <c r="AV665" s="113">
        <f t="shared" si="472"/>
        <v>25</v>
      </c>
      <c r="AW665" s="62">
        <f t="shared" si="473"/>
        <v>1342302.2</v>
      </c>
    </row>
    <row r="666" spans="2:49" s="114" customFormat="1" hidden="1" x14ac:dyDescent="0.25">
      <c r="B666" s="60" t="s">
        <v>1299</v>
      </c>
      <c r="C666" s="2" t="str">
        <f t="shared" si="474"/>
        <v>10</v>
      </c>
      <c r="D666" s="60" t="s">
        <v>1300</v>
      </c>
      <c r="E666" s="43">
        <v>343</v>
      </c>
      <c r="F666" s="60">
        <v>45</v>
      </c>
      <c r="G666" s="60">
        <v>6677.25</v>
      </c>
      <c r="H666" s="43">
        <f t="shared" si="434"/>
        <v>298</v>
      </c>
      <c r="I666" s="44">
        <f t="shared" si="435"/>
        <v>3.5428235828408451E-4</v>
      </c>
      <c r="J666" s="44">
        <f t="shared" si="436"/>
        <v>0.97957269177530382</v>
      </c>
      <c r="K666" s="45">
        <f t="shared" si="437"/>
        <v>0.13119533527696792</v>
      </c>
      <c r="L666" s="44">
        <f t="shared" si="438"/>
        <v>3.4704532335284329E-4</v>
      </c>
      <c r="M666" s="44">
        <f t="shared" si="439"/>
        <v>3.6162532923929617E-4</v>
      </c>
      <c r="N666" s="62">
        <f t="shared" si="440"/>
        <v>616012.04994793807</v>
      </c>
      <c r="O666" s="101">
        <f t="shared" si="441"/>
        <v>616012.04994793807</v>
      </c>
      <c r="P666" s="102">
        <f t="shared" si="432"/>
        <v>3.7453108175048187E-4</v>
      </c>
      <c r="Q666" s="101">
        <f t="shared" si="442"/>
        <v>637996.40341471497</v>
      </c>
      <c r="R666" s="101">
        <f t="shared" si="443"/>
        <v>17.79031853813828</v>
      </c>
      <c r="S666" s="101">
        <f t="shared" si="444"/>
        <v>18</v>
      </c>
      <c r="T666" s="101">
        <f t="shared" si="445"/>
        <v>18</v>
      </c>
      <c r="U666" s="101">
        <f t="shared" si="446"/>
        <v>645516</v>
      </c>
      <c r="V666" s="103" t="str">
        <f t="shared" si="447"/>
        <v>N/D</v>
      </c>
      <c r="W666" s="104" t="str">
        <f t="shared" si="448"/>
        <v xml:space="preserve"> </v>
      </c>
      <c r="X666" s="70" t="str">
        <f t="shared" si="449"/>
        <v xml:space="preserve"> </v>
      </c>
      <c r="Y666" s="69">
        <f t="shared" si="450"/>
        <v>18</v>
      </c>
      <c r="Z666" s="105">
        <f t="shared" si="451"/>
        <v>645516</v>
      </c>
      <c r="AA666" s="62">
        <f t="shared" si="452"/>
        <v>1360912.7811295653</v>
      </c>
      <c r="AB666" s="106">
        <f t="shared" si="453"/>
        <v>542610</v>
      </c>
      <c r="AC666" s="107" t="str">
        <f t="shared" si="454"/>
        <v>0</v>
      </c>
      <c r="AD666" s="108">
        <f t="shared" si="455"/>
        <v>0</v>
      </c>
      <c r="AE666" s="106">
        <f t="shared" si="456"/>
        <v>542610</v>
      </c>
      <c r="AF666" s="109">
        <f t="shared" si="457"/>
        <v>818302.78112956532</v>
      </c>
      <c r="AG666" s="101">
        <f t="shared" si="458"/>
        <v>19</v>
      </c>
      <c r="AH666" s="70" t="str">
        <f t="shared" si="459"/>
        <v xml:space="preserve"> </v>
      </c>
      <c r="AI666" s="69">
        <f t="shared" si="460"/>
        <v>19</v>
      </c>
      <c r="AJ666" s="105">
        <f t="shared" si="461"/>
        <v>808545</v>
      </c>
      <c r="AK666" s="110">
        <f t="shared" si="462"/>
        <v>18</v>
      </c>
      <c r="AL666" s="111">
        <f t="shared" si="463"/>
        <v>19</v>
      </c>
      <c r="AM666" s="62">
        <f t="shared" si="464"/>
        <v>1351155</v>
      </c>
      <c r="AN666" s="62">
        <f t="shared" si="465"/>
        <v>4425.5</v>
      </c>
      <c r="AO666" s="62">
        <f t="shared" si="475"/>
        <v>1346729.5</v>
      </c>
      <c r="AP666" s="60">
        <f t="shared" si="466"/>
        <v>19</v>
      </c>
      <c r="AQ666" s="62">
        <f t="shared" si="467"/>
        <v>235790</v>
      </c>
      <c r="AR666" s="60">
        <f t="shared" si="468"/>
        <v>18</v>
      </c>
      <c r="AS666" s="62">
        <f t="shared" si="469"/>
        <v>542610</v>
      </c>
      <c r="AT666" s="112">
        <f t="shared" si="470"/>
        <v>19</v>
      </c>
      <c r="AU666" s="62">
        <f t="shared" si="471"/>
        <v>568329.5</v>
      </c>
      <c r="AV666" s="113">
        <f t="shared" si="472"/>
        <v>37</v>
      </c>
      <c r="AW666" s="62">
        <f t="shared" si="473"/>
        <v>1992245.5</v>
      </c>
    </row>
    <row r="667" spans="2:49" s="114" customFormat="1" hidden="1" x14ac:dyDescent="0.25">
      <c r="B667" s="60" t="s">
        <v>1301</v>
      </c>
      <c r="C667" s="2" t="str">
        <f t="shared" si="474"/>
        <v>10</v>
      </c>
      <c r="D667" s="60" t="s">
        <v>1302</v>
      </c>
      <c r="E667" s="43">
        <v>131</v>
      </c>
      <c r="F667" s="60">
        <v>24</v>
      </c>
      <c r="G667" s="60">
        <v>6207.39</v>
      </c>
      <c r="H667" s="43">
        <f t="shared" si="434"/>
        <v>107</v>
      </c>
      <c r="I667" s="44">
        <f t="shared" si="435"/>
        <v>1.2720876622952028E-4</v>
      </c>
      <c r="J667" s="44">
        <f t="shared" si="436"/>
        <v>1.0537201232976576</v>
      </c>
      <c r="K667" s="45">
        <f t="shared" si="437"/>
        <v>0.18320610687022901</v>
      </c>
      <c r="L667" s="44">
        <f t="shared" si="438"/>
        <v>1.3404243683591303E-4</v>
      </c>
      <c r="M667" s="44">
        <f t="shared" si="439"/>
        <v>1.3967380365342553E-4</v>
      </c>
      <c r="N667" s="62">
        <f t="shared" si="440"/>
        <v>237927.87494605291</v>
      </c>
      <c r="O667" s="101">
        <f t="shared" si="441"/>
        <v>237927.87494605291</v>
      </c>
      <c r="P667" s="102">
        <f t="shared" si="432"/>
        <v>1.4465850853026294E-4</v>
      </c>
      <c r="Q667" s="101">
        <f t="shared" si="442"/>
        <v>246419.08953001304</v>
      </c>
      <c r="R667" s="101">
        <f t="shared" si="443"/>
        <v>6.8713147490383424</v>
      </c>
      <c r="S667" s="101">
        <f t="shared" si="444"/>
        <v>7</v>
      </c>
      <c r="T667" s="101">
        <f t="shared" si="445"/>
        <v>10</v>
      </c>
      <c r="U667" s="101">
        <f t="shared" si="446"/>
        <v>358620</v>
      </c>
      <c r="V667" s="103" t="str">
        <f t="shared" si="447"/>
        <v>N/D</v>
      </c>
      <c r="W667" s="104" t="str">
        <f t="shared" si="448"/>
        <v xml:space="preserve"> </v>
      </c>
      <c r="X667" s="70" t="str">
        <f t="shared" si="449"/>
        <v xml:space="preserve"> </v>
      </c>
      <c r="Y667" s="69">
        <f t="shared" si="450"/>
        <v>10</v>
      </c>
      <c r="Z667" s="105">
        <f t="shared" si="451"/>
        <v>358620</v>
      </c>
      <c r="AA667" s="62">
        <f t="shared" si="452"/>
        <v>525637.58457070112</v>
      </c>
      <c r="AB667" s="106">
        <f t="shared" si="453"/>
        <v>301450</v>
      </c>
      <c r="AC667" s="107" t="str">
        <f t="shared" si="454"/>
        <v>0</v>
      </c>
      <c r="AD667" s="108">
        <f t="shared" si="455"/>
        <v>0</v>
      </c>
      <c r="AE667" s="106">
        <f t="shared" si="456"/>
        <v>301450</v>
      </c>
      <c r="AF667" s="109">
        <f t="shared" si="457"/>
        <v>224187.58457070112</v>
      </c>
      <c r="AG667" s="101">
        <f t="shared" si="458"/>
        <v>5</v>
      </c>
      <c r="AH667" s="70" t="str">
        <f t="shared" si="459"/>
        <v xml:space="preserve"> </v>
      </c>
      <c r="AI667" s="69">
        <f t="shared" si="460"/>
        <v>5</v>
      </c>
      <c r="AJ667" s="105">
        <f t="shared" si="461"/>
        <v>212775</v>
      </c>
      <c r="AK667" s="110">
        <f t="shared" si="462"/>
        <v>10</v>
      </c>
      <c r="AL667" s="111">
        <f t="shared" si="463"/>
        <v>5</v>
      </c>
      <c r="AM667" s="62">
        <f t="shared" si="464"/>
        <v>514225</v>
      </c>
      <c r="AN667" s="62">
        <f t="shared" si="465"/>
        <v>1684.3</v>
      </c>
      <c r="AO667" s="62">
        <f t="shared" si="475"/>
        <v>512540.7</v>
      </c>
      <c r="AP667" s="60">
        <f t="shared" si="466"/>
        <v>5</v>
      </c>
      <c r="AQ667" s="62">
        <f t="shared" si="467"/>
        <v>62050</v>
      </c>
      <c r="AR667" s="60">
        <f t="shared" si="468"/>
        <v>10</v>
      </c>
      <c r="AS667" s="62">
        <f t="shared" si="469"/>
        <v>301450</v>
      </c>
      <c r="AT667" s="112">
        <f t="shared" si="470"/>
        <v>5</v>
      </c>
      <c r="AU667" s="62">
        <f t="shared" si="471"/>
        <v>149040.70000000001</v>
      </c>
      <c r="AV667" s="113">
        <f t="shared" si="472"/>
        <v>15</v>
      </c>
      <c r="AW667" s="62">
        <f t="shared" si="473"/>
        <v>871160.7</v>
      </c>
    </row>
    <row r="668" spans="2:49" s="114" customFormat="1" hidden="1" x14ac:dyDescent="0.25">
      <c r="B668" s="60" t="s">
        <v>1303</v>
      </c>
      <c r="C668" s="2" t="str">
        <f t="shared" si="474"/>
        <v>10</v>
      </c>
      <c r="D668" s="60" t="s">
        <v>1304</v>
      </c>
      <c r="E668" s="43">
        <v>278</v>
      </c>
      <c r="F668" s="60">
        <v>29</v>
      </c>
      <c r="G668" s="60">
        <v>5460.92</v>
      </c>
      <c r="H668" s="43">
        <f t="shared" si="434"/>
        <v>249</v>
      </c>
      <c r="I668" s="44">
        <f t="shared" si="435"/>
        <v>2.9602787655280888E-4</v>
      </c>
      <c r="J668" s="44">
        <f t="shared" si="436"/>
        <v>1.1977563773423978</v>
      </c>
      <c r="K668" s="45">
        <f t="shared" si="437"/>
        <v>0.10431654676258993</v>
      </c>
      <c r="L668" s="44">
        <f t="shared" si="438"/>
        <v>3.5456927701225493E-4</v>
      </c>
      <c r="M668" s="44">
        <f t="shared" si="439"/>
        <v>3.6946537789051979E-4</v>
      </c>
      <c r="N668" s="62">
        <f t="shared" si="440"/>
        <v>629367.21080321097</v>
      </c>
      <c r="O668" s="101">
        <f t="shared" si="441"/>
        <v>629367.21080321097</v>
      </c>
      <c r="P668" s="102">
        <f t="shared" si="432"/>
        <v>3.8265092752703733E-4</v>
      </c>
      <c r="Q668" s="101">
        <f t="shared" si="442"/>
        <v>651828.18575307855</v>
      </c>
      <c r="R668" s="101">
        <f t="shared" si="443"/>
        <v>18.176013210447788</v>
      </c>
      <c r="S668" s="101">
        <f t="shared" si="444"/>
        <v>18</v>
      </c>
      <c r="T668" s="101">
        <f t="shared" si="445"/>
        <v>18</v>
      </c>
      <c r="U668" s="101">
        <f t="shared" si="446"/>
        <v>645516</v>
      </c>
      <c r="V668" s="103" t="str">
        <f t="shared" si="447"/>
        <v>N/D</v>
      </c>
      <c r="W668" s="104" t="str">
        <f t="shared" si="448"/>
        <v xml:space="preserve"> </v>
      </c>
      <c r="X668" s="70" t="str">
        <f t="shared" si="449"/>
        <v xml:space="preserve"> </v>
      </c>
      <c r="Y668" s="69">
        <f t="shared" si="450"/>
        <v>18</v>
      </c>
      <c r="Z668" s="105">
        <f t="shared" si="451"/>
        <v>645516</v>
      </c>
      <c r="AA668" s="62">
        <f t="shared" si="452"/>
        <v>1390417.4135527757</v>
      </c>
      <c r="AB668" s="106">
        <f t="shared" si="453"/>
        <v>542610</v>
      </c>
      <c r="AC668" s="107" t="str">
        <f t="shared" si="454"/>
        <v>0</v>
      </c>
      <c r="AD668" s="108">
        <f t="shared" si="455"/>
        <v>0</v>
      </c>
      <c r="AE668" s="106">
        <f t="shared" si="456"/>
        <v>542610</v>
      </c>
      <c r="AF668" s="109">
        <f t="shared" si="457"/>
        <v>847807.41355277575</v>
      </c>
      <c r="AG668" s="101">
        <f t="shared" si="458"/>
        <v>20</v>
      </c>
      <c r="AH668" s="70" t="str">
        <f t="shared" si="459"/>
        <v xml:space="preserve"> </v>
      </c>
      <c r="AI668" s="69">
        <f t="shared" si="460"/>
        <v>20</v>
      </c>
      <c r="AJ668" s="105">
        <f t="shared" si="461"/>
        <v>851100</v>
      </c>
      <c r="AK668" s="110">
        <f t="shared" si="462"/>
        <v>18</v>
      </c>
      <c r="AL668" s="111">
        <f t="shared" si="463"/>
        <v>20</v>
      </c>
      <c r="AM668" s="62">
        <f t="shared" si="464"/>
        <v>1393710</v>
      </c>
      <c r="AN668" s="62">
        <f t="shared" si="465"/>
        <v>4564.8999999999996</v>
      </c>
      <c r="AO668" s="62">
        <f t="shared" si="475"/>
        <v>1389145.1</v>
      </c>
      <c r="AP668" s="60">
        <f t="shared" si="466"/>
        <v>20</v>
      </c>
      <c r="AQ668" s="62">
        <f t="shared" si="467"/>
        <v>248200</v>
      </c>
      <c r="AR668" s="60">
        <f t="shared" si="468"/>
        <v>18</v>
      </c>
      <c r="AS668" s="62">
        <f t="shared" si="469"/>
        <v>542610</v>
      </c>
      <c r="AT668" s="112">
        <f t="shared" si="470"/>
        <v>20</v>
      </c>
      <c r="AU668" s="62">
        <f t="shared" si="471"/>
        <v>598335.10000000009</v>
      </c>
      <c r="AV668" s="113">
        <f t="shared" si="472"/>
        <v>38</v>
      </c>
      <c r="AW668" s="62">
        <f t="shared" si="473"/>
        <v>2034661.1</v>
      </c>
    </row>
    <row r="669" spans="2:49" s="114" customFormat="1" hidden="1" x14ac:dyDescent="0.25">
      <c r="B669" s="60" t="s">
        <v>1305</v>
      </c>
      <c r="C669" s="2" t="str">
        <f t="shared" si="474"/>
        <v>10</v>
      </c>
      <c r="D669" s="60" t="s">
        <v>1306</v>
      </c>
      <c r="E669" s="43">
        <v>149</v>
      </c>
      <c r="F669" s="60">
        <v>0</v>
      </c>
      <c r="G669" s="60">
        <v>6533.6</v>
      </c>
      <c r="H669" s="43">
        <f t="shared" si="434"/>
        <v>149</v>
      </c>
      <c r="I669" s="44">
        <f t="shared" si="435"/>
        <v>1.7714117914204225E-4</v>
      </c>
      <c r="J669" s="44">
        <f t="shared" si="436"/>
        <v>1.0011099173742879</v>
      </c>
      <c r="K669" s="45">
        <f t="shared" si="437"/>
        <v>0</v>
      </c>
      <c r="L669" s="44">
        <f t="shared" si="438"/>
        <v>1.7733779121447386E-4</v>
      </c>
      <c r="M669" s="44">
        <f t="shared" si="439"/>
        <v>1.8478807469565707E-4</v>
      </c>
      <c r="N669" s="62">
        <f t="shared" si="440"/>
        <v>314777.95246991469</v>
      </c>
      <c r="O669" s="101">
        <f t="shared" si="441"/>
        <v>314777.95246991469</v>
      </c>
      <c r="P669" s="102">
        <f t="shared" ref="P669:P732" si="476">IF(O669=0,0,O669/$O$2489)</f>
        <v>1.9138282613095421E-4</v>
      </c>
      <c r="Q669" s="101">
        <f t="shared" si="442"/>
        <v>326011.80702070106</v>
      </c>
      <c r="R669" s="101">
        <f t="shared" si="443"/>
        <v>9.090731331791341</v>
      </c>
      <c r="S669" s="101">
        <f t="shared" si="444"/>
        <v>9</v>
      </c>
      <c r="T669" s="101">
        <f t="shared" si="445"/>
        <v>10</v>
      </c>
      <c r="U669" s="101">
        <f t="shared" si="446"/>
        <v>358620</v>
      </c>
      <c r="V669" s="103" t="str">
        <f t="shared" si="447"/>
        <v>N/D</v>
      </c>
      <c r="W669" s="104" t="str">
        <f t="shared" si="448"/>
        <v xml:space="preserve"> </v>
      </c>
      <c r="X669" s="70" t="str">
        <f t="shared" si="449"/>
        <v xml:space="preserve"> </v>
      </c>
      <c r="Y669" s="69">
        <f t="shared" si="450"/>
        <v>10</v>
      </c>
      <c r="Z669" s="105">
        <f t="shared" si="451"/>
        <v>358620</v>
      </c>
      <c r="AA669" s="62">
        <f t="shared" si="452"/>
        <v>695417.14122362784</v>
      </c>
      <c r="AB669" s="106">
        <f t="shared" si="453"/>
        <v>301450</v>
      </c>
      <c r="AC669" s="107" t="str">
        <f t="shared" si="454"/>
        <v>0</v>
      </c>
      <c r="AD669" s="108">
        <f t="shared" si="455"/>
        <v>0</v>
      </c>
      <c r="AE669" s="106">
        <f t="shared" si="456"/>
        <v>301450</v>
      </c>
      <c r="AF669" s="109">
        <f t="shared" si="457"/>
        <v>393967.14122362784</v>
      </c>
      <c r="AG669" s="101">
        <f t="shared" si="458"/>
        <v>9</v>
      </c>
      <c r="AH669" s="70" t="str">
        <f t="shared" si="459"/>
        <v xml:space="preserve"> </v>
      </c>
      <c r="AI669" s="69">
        <f t="shared" si="460"/>
        <v>9</v>
      </c>
      <c r="AJ669" s="105">
        <f t="shared" si="461"/>
        <v>382995</v>
      </c>
      <c r="AK669" s="110">
        <f t="shared" si="462"/>
        <v>10</v>
      </c>
      <c r="AL669" s="111">
        <f t="shared" si="463"/>
        <v>9</v>
      </c>
      <c r="AM669" s="62">
        <f t="shared" si="464"/>
        <v>684445</v>
      </c>
      <c r="AN669" s="62">
        <f t="shared" si="465"/>
        <v>2241.8000000000002</v>
      </c>
      <c r="AO669" s="62">
        <f t="shared" si="475"/>
        <v>682203.2</v>
      </c>
      <c r="AP669" s="60">
        <f t="shared" si="466"/>
        <v>9</v>
      </c>
      <c r="AQ669" s="62">
        <f t="shared" si="467"/>
        <v>111690</v>
      </c>
      <c r="AR669" s="60">
        <f t="shared" si="468"/>
        <v>10</v>
      </c>
      <c r="AS669" s="62">
        <f t="shared" si="469"/>
        <v>301450</v>
      </c>
      <c r="AT669" s="112">
        <f t="shared" si="470"/>
        <v>9</v>
      </c>
      <c r="AU669" s="62">
        <f t="shared" si="471"/>
        <v>269063.19999999995</v>
      </c>
      <c r="AV669" s="113">
        <f t="shared" si="472"/>
        <v>19</v>
      </c>
      <c r="AW669" s="62">
        <f t="shared" si="473"/>
        <v>1040823.2</v>
      </c>
    </row>
    <row r="670" spans="2:49" s="114" customFormat="1" hidden="1" x14ac:dyDescent="0.25">
      <c r="B670" s="60" t="s">
        <v>1307</v>
      </c>
      <c r="C670" s="2" t="str">
        <f t="shared" si="474"/>
        <v>10</v>
      </c>
      <c r="D670" s="60" t="s">
        <v>1308</v>
      </c>
      <c r="E670" s="43">
        <v>834</v>
      </c>
      <c r="F670" s="60">
        <v>156</v>
      </c>
      <c r="G670" s="60">
        <v>5886.18</v>
      </c>
      <c r="H670" s="43">
        <f t="shared" si="434"/>
        <v>678</v>
      </c>
      <c r="I670" s="44">
        <f t="shared" si="435"/>
        <v>8.060518084449977E-4</v>
      </c>
      <c r="J670" s="44">
        <f t="shared" si="436"/>
        <v>1.111221837619075</v>
      </c>
      <c r="K670" s="45">
        <f t="shared" si="437"/>
        <v>0.18705035971223022</v>
      </c>
      <c r="L670" s="44">
        <f t="shared" si="438"/>
        <v>8.95702371796429E-4</v>
      </c>
      <c r="M670" s="44">
        <f t="shared" si="439"/>
        <v>9.333324592073007E-4</v>
      </c>
      <c r="N670" s="62">
        <f t="shared" si="440"/>
        <v>1589888.7467000005</v>
      </c>
      <c r="O670" s="101">
        <f t="shared" si="441"/>
        <v>1589888.7467000005</v>
      </c>
      <c r="P670" s="102">
        <f t="shared" si="476"/>
        <v>9.6664140289917091E-4</v>
      </c>
      <c r="Q670" s="101">
        <f t="shared" si="442"/>
        <v>1646628.9942053175</v>
      </c>
      <c r="R670" s="101">
        <f t="shared" si="443"/>
        <v>45.915704484003051</v>
      </c>
      <c r="S670" s="101">
        <f t="shared" si="444"/>
        <v>46</v>
      </c>
      <c r="T670" s="101">
        <f t="shared" si="445"/>
        <v>46</v>
      </c>
      <c r="U670" s="101">
        <f t="shared" si="446"/>
        <v>1649652</v>
      </c>
      <c r="V670" s="103" t="str">
        <f t="shared" si="447"/>
        <v>N/D</v>
      </c>
      <c r="W670" s="104" t="str">
        <f t="shared" si="448"/>
        <v xml:space="preserve"> </v>
      </c>
      <c r="X670" s="70" t="str">
        <f t="shared" si="449"/>
        <v xml:space="preserve"> </v>
      </c>
      <c r="Y670" s="69">
        <f t="shared" si="450"/>
        <v>46</v>
      </c>
      <c r="Z670" s="105">
        <f t="shared" si="451"/>
        <v>1649652</v>
      </c>
      <c r="AA670" s="62">
        <f t="shared" si="452"/>
        <v>3512431.1547817294</v>
      </c>
      <c r="AB670" s="106">
        <f t="shared" si="453"/>
        <v>1386670</v>
      </c>
      <c r="AC670" s="107" t="str">
        <f t="shared" si="454"/>
        <v>0</v>
      </c>
      <c r="AD670" s="108">
        <f t="shared" si="455"/>
        <v>0</v>
      </c>
      <c r="AE670" s="106">
        <f t="shared" si="456"/>
        <v>1386670</v>
      </c>
      <c r="AF670" s="109">
        <f t="shared" si="457"/>
        <v>2125761.1547817294</v>
      </c>
      <c r="AG670" s="101">
        <f t="shared" si="458"/>
        <v>50</v>
      </c>
      <c r="AH670" s="70" t="str">
        <f t="shared" si="459"/>
        <v xml:space="preserve"> </v>
      </c>
      <c r="AI670" s="69">
        <f t="shared" si="460"/>
        <v>50</v>
      </c>
      <c r="AJ670" s="105">
        <f t="shared" si="461"/>
        <v>2127750</v>
      </c>
      <c r="AK670" s="110">
        <f t="shared" si="462"/>
        <v>46</v>
      </c>
      <c r="AL670" s="111">
        <f t="shared" si="463"/>
        <v>50</v>
      </c>
      <c r="AM670" s="62">
        <f t="shared" si="464"/>
        <v>3514420</v>
      </c>
      <c r="AN670" s="62">
        <f t="shared" si="465"/>
        <v>11510.9</v>
      </c>
      <c r="AO670" s="62">
        <f t="shared" si="475"/>
        <v>3502909.1</v>
      </c>
      <c r="AP670" s="60">
        <f t="shared" si="466"/>
        <v>50</v>
      </c>
      <c r="AQ670" s="62">
        <f t="shared" si="467"/>
        <v>620500</v>
      </c>
      <c r="AR670" s="60">
        <f t="shared" si="468"/>
        <v>46</v>
      </c>
      <c r="AS670" s="62">
        <f t="shared" si="469"/>
        <v>1386670</v>
      </c>
      <c r="AT670" s="112">
        <f t="shared" si="470"/>
        <v>50</v>
      </c>
      <c r="AU670" s="62">
        <f t="shared" si="471"/>
        <v>1495739.1</v>
      </c>
      <c r="AV670" s="113">
        <f t="shared" si="472"/>
        <v>96</v>
      </c>
      <c r="AW670" s="62">
        <f t="shared" si="473"/>
        <v>5152561.0999999996</v>
      </c>
    </row>
    <row r="671" spans="2:49" s="114" customFormat="1" hidden="1" x14ac:dyDescent="0.25">
      <c r="B671" s="60" t="s">
        <v>1309</v>
      </c>
      <c r="C671" s="2" t="str">
        <f t="shared" si="474"/>
        <v>10</v>
      </c>
      <c r="D671" s="60" t="s">
        <v>1310</v>
      </c>
      <c r="E671" s="43">
        <v>121</v>
      </c>
      <c r="F671" s="60">
        <v>0</v>
      </c>
      <c r="G671" s="60">
        <v>7177.88</v>
      </c>
      <c r="H671" s="43">
        <f t="shared" si="434"/>
        <v>121</v>
      </c>
      <c r="I671" s="44">
        <f t="shared" si="435"/>
        <v>1.4385290386702762E-4</v>
      </c>
      <c r="J671" s="44">
        <f t="shared" si="436"/>
        <v>0.91125119898307683</v>
      </c>
      <c r="K671" s="45">
        <f t="shared" si="437"/>
        <v>0</v>
      </c>
      <c r="L671" s="44">
        <f t="shared" si="438"/>
        <v>1.310861311260262E-4</v>
      </c>
      <c r="M671" s="44">
        <f t="shared" si="439"/>
        <v>1.3659329815823146E-4</v>
      </c>
      <c r="N671" s="62">
        <f t="shared" si="440"/>
        <v>232680.37608041154</v>
      </c>
      <c r="O671" s="101">
        <f t="shared" si="441"/>
        <v>232680.37608041154</v>
      </c>
      <c r="P671" s="102">
        <f t="shared" si="476"/>
        <v>1.4146806537773177E-4</v>
      </c>
      <c r="Q671" s="101">
        <f t="shared" si="442"/>
        <v>240984.31694157919</v>
      </c>
      <c r="R671" s="101">
        <f t="shared" si="443"/>
        <v>6.7197679142707933</v>
      </c>
      <c r="S671" s="101">
        <f t="shared" si="444"/>
        <v>7</v>
      </c>
      <c r="T671" s="101">
        <f t="shared" si="445"/>
        <v>10</v>
      </c>
      <c r="U671" s="101">
        <f t="shared" si="446"/>
        <v>358620</v>
      </c>
      <c r="V671" s="103" t="str">
        <f t="shared" si="447"/>
        <v>N/D</v>
      </c>
      <c r="W671" s="104" t="str">
        <f t="shared" si="448"/>
        <v xml:space="preserve"> </v>
      </c>
      <c r="X671" s="70" t="str">
        <f t="shared" si="449"/>
        <v xml:space="preserve"> </v>
      </c>
      <c r="Y671" s="69">
        <f t="shared" si="450"/>
        <v>10</v>
      </c>
      <c r="Z671" s="105">
        <f t="shared" si="451"/>
        <v>358620</v>
      </c>
      <c r="AA671" s="62">
        <f t="shared" si="452"/>
        <v>514044.64856268349</v>
      </c>
      <c r="AB671" s="106">
        <f t="shared" si="453"/>
        <v>301450</v>
      </c>
      <c r="AC671" s="107" t="str">
        <f t="shared" si="454"/>
        <v>0</v>
      </c>
      <c r="AD671" s="108">
        <f t="shared" si="455"/>
        <v>0</v>
      </c>
      <c r="AE671" s="106">
        <f t="shared" si="456"/>
        <v>301450</v>
      </c>
      <c r="AF671" s="109">
        <f t="shared" si="457"/>
        <v>212594.64856268349</v>
      </c>
      <c r="AG671" s="101">
        <f t="shared" si="458"/>
        <v>5</v>
      </c>
      <c r="AH671" s="70" t="str">
        <f t="shared" si="459"/>
        <v xml:space="preserve"> </v>
      </c>
      <c r="AI671" s="69">
        <f t="shared" si="460"/>
        <v>5</v>
      </c>
      <c r="AJ671" s="105">
        <f t="shared" si="461"/>
        <v>212775</v>
      </c>
      <c r="AK671" s="110">
        <f t="shared" si="462"/>
        <v>10</v>
      </c>
      <c r="AL671" s="111">
        <f t="shared" si="463"/>
        <v>5</v>
      </c>
      <c r="AM671" s="62">
        <f t="shared" si="464"/>
        <v>514225</v>
      </c>
      <c r="AN671" s="62">
        <f t="shared" si="465"/>
        <v>1684.3</v>
      </c>
      <c r="AO671" s="62">
        <f t="shared" si="475"/>
        <v>512540.7</v>
      </c>
      <c r="AP671" s="60">
        <f t="shared" si="466"/>
        <v>5</v>
      </c>
      <c r="AQ671" s="62">
        <f t="shared" si="467"/>
        <v>62050</v>
      </c>
      <c r="AR671" s="60">
        <f t="shared" si="468"/>
        <v>10</v>
      </c>
      <c r="AS671" s="62">
        <f t="shared" si="469"/>
        <v>301450</v>
      </c>
      <c r="AT671" s="112">
        <f t="shared" si="470"/>
        <v>5</v>
      </c>
      <c r="AU671" s="62">
        <f t="shared" si="471"/>
        <v>149040.70000000001</v>
      </c>
      <c r="AV671" s="113">
        <f t="shared" si="472"/>
        <v>15</v>
      </c>
      <c r="AW671" s="62">
        <f t="shared" si="473"/>
        <v>871160.7</v>
      </c>
    </row>
    <row r="672" spans="2:49" s="114" customFormat="1" hidden="1" x14ac:dyDescent="0.25">
      <c r="B672" s="60" t="s">
        <v>1311</v>
      </c>
      <c r="C672" s="2" t="str">
        <f t="shared" si="474"/>
        <v>10</v>
      </c>
      <c r="D672" s="60" t="s">
        <v>1312</v>
      </c>
      <c r="E672" s="43">
        <v>68</v>
      </c>
      <c r="F672" s="60">
        <v>0</v>
      </c>
      <c r="G672" s="60">
        <v>5838.11</v>
      </c>
      <c r="H672" s="43">
        <f t="shared" si="434"/>
        <v>68</v>
      </c>
      <c r="I672" s="44">
        <f t="shared" si="435"/>
        <v>8.0842954239321305E-5</v>
      </c>
      <c r="J672" s="44">
        <f t="shared" si="436"/>
        <v>1.120371448320886</v>
      </c>
      <c r="K672" s="45">
        <f t="shared" si="437"/>
        <v>0</v>
      </c>
      <c r="L672" s="44">
        <f t="shared" si="438"/>
        <v>9.0574137727647514E-5</v>
      </c>
      <c r="M672" s="44">
        <f t="shared" si="439"/>
        <v>9.4379322158520427E-5</v>
      </c>
      <c r="N672" s="62">
        <f t="shared" si="440"/>
        <v>160770.81723745956</v>
      </c>
      <c r="O672" s="101">
        <f t="shared" si="441"/>
        <v>0</v>
      </c>
      <c r="P672" s="102">
        <f t="shared" si="476"/>
        <v>0</v>
      </c>
      <c r="Q672" s="101">
        <f t="shared" si="442"/>
        <v>0</v>
      </c>
      <c r="R672" s="101">
        <f t="shared" si="443"/>
        <v>0</v>
      </c>
      <c r="S672" s="101">
        <f t="shared" si="444"/>
        <v>0</v>
      </c>
      <c r="T672" s="101">
        <f t="shared" si="445"/>
        <v>0</v>
      </c>
      <c r="U672" s="101">
        <f t="shared" si="446"/>
        <v>0</v>
      </c>
      <c r="V672" s="103" t="str">
        <f t="shared" si="447"/>
        <v>N/D</v>
      </c>
      <c r="W672" s="104" t="str">
        <f t="shared" si="448"/>
        <v xml:space="preserve"> </v>
      </c>
      <c r="X672" s="70" t="str">
        <f t="shared" si="449"/>
        <v xml:space="preserve"> </v>
      </c>
      <c r="Y672" s="69">
        <f t="shared" si="450"/>
        <v>0</v>
      </c>
      <c r="Z672" s="105">
        <f t="shared" si="451"/>
        <v>0</v>
      </c>
      <c r="AA672" s="62">
        <f t="shared" si="452"/>
        <v>355179.83784504782</v>
      </c>
      <c r="AB672" s="106">
        <f t="shared" si="453"/>
        <v>0</v>
      </c>
      <c r="AC672" s="107">
        <f t="shared" si="454"/>
        <v>425550</v>
      </c>
      <c r="AD672" s="108">
        <f t="shared" si="455"/>
        <v>10</v>
      </c>
      <c r="AE672" s="106">
        <f t="shared" si="456"/>
        <v>425550</v>
      </c>
      <c r="AF672" s="109">
        <f t="shared" si="457"/>
        <v>0</v>
      </c>
      <c r="AG672" s="101">
        <f t="shared" si="458"/>
        <v>0</v>
      </c>
      <c r="AH672" s="70" t="str">
        <f t="shared" si="459"/>
        <v xml:space="preserve"> </v>
      </c>
      <c r="AI672" s="69">
        <f t="shared" si="460"/>
        <v>10</v>
      </c>
      <c r="AJ672" s="105">
        <f t="shared" si="461"/>
        <v>425550</v>
      </c>
      <c r="AK672" s="110">
        <f t="shared" si="462"/>
        <v>0</v>
      </c>
      <c r="AL672" s="111">
        <f t="shared" si="463"/>
        <v>10</v>
      </c>
      <c r="AM672" s="62">
        <f t="shared" si="464"/>
        <v>425550</v>
      </c>
      <c r="AN672" s="62">
        <f t="shared" si="465"/>
        <v>1393.8</v>
      </c>
      <c r="AO672" s="62">
        <f t="shared" si="475"/>
        <v>424156.2</v>
      </c>
      <c r="AP672" s="60">
        <f t="shared" si="466"/>
        <v>10</v>
      </c>
      <c r="AQ672" s="62">
        <f t="shared" si="467"/>
        <v>124100</v>
      </c>
      <c r="AR672" s="60">
        <f t="shared" si="468"/>
        <v>0</v>
      </c>
      <c r="AS672" s="62">
        <f t="shared" si="469"/>
        <v>0</v>
      </c>
      <c r="AT672" s="112">
        <f t="shared" si="470"/>
        <v>10</v>
      </c>
      <c r="AU672" s="62">
        <f t="shared" si="471"/>
        <v>300056.2</v>
      </c>
      <c r="AV672" s="113">
        <f t="shared" si="472"/>
        <v>10</v>
      </c>
      <c r="AW672" s="62">
        <f t="shared" si="473"/>
        <v>424156.2</v>
      </c>
    </row>
    <row r="673" spans="2:49" s="114" customFormat="1" hidden="1" x14ac:dyDescent="0.25">
      <c r="B673" s="60" t="s">
        <v>1313</v>
      </c>
      <c r="C673" s="2" t="str">
        <f t="shared" si="474"/>
        <v>10</v>
      </c>
      <c r="D673" s="60" t="s">
        <v>1314</v>
      </c>
      <c r="E673" s="43">
        <v>241</v>
      </c>
      <c r="F673" s="60">
        <v>0</v>
      </c>
      <c r="G673" s="60">
        <v>5896.47</v>
      </c>
      <c r="H673" s="43">
        <f t="shared" si="434"/>
        <v>241</v>
      </c>
      <c r="I673" s="44">
        <f t="shared" si="435"/>
        <v>2.8651694075994754E-4</v>
      </c>
      <c r="J673" s="44">
        <f t="shared" si="436"/>
        <v>1.1092826311601089</v>
      </c>
      <c r="K673" s="45">
        <f t="shared" si="437"/>
        <v>0</v>
      </c>
      <c r="L673" s="44">
        <f t="shared" si="438"/>
        <v>3.1782826591813965E-4</v>
      </c>
      <c r="M673" s="44">
        <f t="shared" si="439"/>
        <v>3.3118081002736028E-4</v>
      </c>
      <c r="N673" s="62">
        <f t="shared" si="440"/>
        <v>564151.2172765244</v>
      </c>
      <c r="O673" s="101">
        <f t="shared" si="441"/>
        <v>564151.2172765244</v>
      </c>
      <c r="P673" s="102">
        <f t="shared" si="476"/>
        <v>3.4300005283222144E-4</v>
      </c>
      <c r="Q673" s="101">
        <f t="shared" si="442"/>
        <v>584284.75162924966</v>
      </c>
      <c r="R673" s="101">
        <f t="shared" si="443"/>
        <v>16.29258690617505</v>
      </c>
      <c r="S673" s="101">
        <f t="shared" si="444"/>
        <v>16</v>
      </c>
      <c r="T673" s="101">
        <f t="shared" si="445"/>
        <v>16</v>
      </c>
      <c r="U673" s="101">
        <f t="shared" si="446"/>
        <v>573792</v>
      </c>
      <c r="V673" s="103" t="str">
        <f t="shared" si="447"/>
        <v>N/D</v>
      </c>
      <c r="W673" s="104" t="str">
        <f t="shared" si="448"/>
        <v xml:space="preserve"> </v>
      </c>
      <c r="X673" s="70" t="str">
        <f t="shared" si="449"/>
        <v xml:space="preserve"> </v>
      </c>
      <c r="Y673" s="69">
        <f t="shared" si="450"/>
        <v>16</v>
      </c>
      <c r="Z673" s="105">
        <f t="shared" si="451"/>
        <v>573792</v>
      </c>
      <c r="AA673" s="62">
        <f t="shared" si="452"/>
        <v>1246340.233354707</v>
      </c>
      <c r="AB673" s="106">
        <f t="shared" si="453"/>
        <v>482320</v>
      </c>
      <c r="AC673" s="107" t="str">
        <f t="shared" si="454"/>
        <v>0</v>
      </c>
      <c r="AD673" s="108">
        <f t="shared" si="455"/>
        <v>0</v>
      </c>
      <c r="AE673" s="106">
        <f t="shared" si="456"/>
        <v>482320</v>
      </c>
      <c r="AF673" s="109">
        <f t="shared" si="457"/>
        <v>764020.23335470702</v>
      </c>
      <c r="AG673" s="101">
        <f t="shared" si="458"/>
        <v>18</v>
      </c>
      <c r="AH673" s="70" t="str">
        <f t="shared" si="459"/>
        <v xml:space="preserve"> </v>
      </c>
      <c r="AI673" s="69">
        <f t="shared" si="460"/>
        <v>18</v>
      </c>
      <c r="AJ673" s="105">
        <f t="shared" si="461"/>
        <v>765990</v>
      </c>
      <c r="AK673" s="110">
        <f t="shared" si="462"/>
        <v>16</v>
      </c>
      <c r="AL673" s="111">
        <f t="shared" si="463"/>
        <v>18</v>
      </c>
      <c r="AM673" s="62">
        <f t="shared" si="464"/>
        <v>1248310</v>
      </c>
      <c r="AN673" s="62">
        <f t="shared" si="465"/>
        <v>4088.6</v>
      </c>
      <c r="AO673" s="62">
        <f t="shared" si="475"/>
        <v>1244221.3999999999</v>
      </c>
      <c r="AP673" s="60">
        <f t="shared" si="466"/>
        <v>18</v>
      </c>
      <c r="AQ673" s="62">
        <f t="shared" si="467"/>
        <v>223380</v>
      </c>
      <c r="AR673" s="60">
        <f t="shared" si="468"/>
        <v>16</v>
      </c>
      <c r="AS673" s="62">
        <f t="shared" si="469"/>
        <v>482320</v>
      </c>
      <c r="AT673" s="112">
        <f t="shared" si="470"/>
        <v>18</v>
      </c>
      <c r="AU673" s="62">
        <f t="shared" si="471"/>
        <v>538521.39999999991</v>
      </c>
      <c r="AV673" s="113">
        <f t="shared" si="472"/>
        <v>34</v>
      </c>
      <c r="AW673" s="62">
        <f t="shared" si="473"/>
        <v>1818013.4</v>
      </c>
    </row>
    <row r="674" spans="2:49" s="114" customFormat="1" hidden="1" x14ac:dyDescent="0.25">
      <c r="B674" s="60" t="s">
        <v>1315</v>
      </c>
      <c r="C674" s="2" t="str">
        <f t="shared" si="474"/>
        <v>10</v>
      </c>
      <c r="D674" s="60" t="s">
        <v>1316</v>
      </c>
      <c r="E674" s="43">
        <v>165</v>
      </c>
      <c r="F674" s="60">
        <v>0</v>
      </c>
      <c r="G674" s="60">
        <v>6126.02</v>
      </c>
      <c r="H674" s="43">
        <f t="shared" si="434"/>
        <v>165</v>
      </c>
      <c r="I674" s="44">
        <f t="shared" si="435"/>
        <v>1.9616305072776491E-4</v>
      </c>
      <c r="J674" s="44">
        <f t="shared" si="436"/>
        <v>1.0677163568118693</v>
      </c>
      <c r="K674" s="45">
        <f t="shared" si="437"/>
        <v>0</v>
      </c>
      <c r="L674" s="44">
        <f t="shared" si="438"/>
        <v>2.0944649786415104E-4</v>
      </c>
      <c r="M674" s="44">
        <f t="shared" si="439"/>
        <v>2.1824572657080476E-4</v>
      </c>
      <c r="N674" s="62">
        <f t="shared" si="440"/>
        <v>371771.51749869576</v>
      </c>
      <c r="O674" s="101">
        <f t="shared" si="441"/>
        <v>371771.51749869576</v>
      </c>
      <c r="P674" s="102">
        <f t="shared" si="476"/>
        <v>2.2603452095551135E-4</v>
      </c>
      <c r="Q674" s="101">
        <f t="shared" si="442"/>
        <v>385039.36907767394</v>
      </c>
      <c r="R674" s="101">
        <f t="shared" si="443"/>
        <v>10.73669536215699</v>
      </c>
      <c r="S674" s="101">
        <f t="shared" si="444"/>
        <v>11</v>
      </c>
      <c r="T674" s="101">
        <f t="shared" si="445"/>
        <v>11</v>
      </c>
      <c r="U674" s="101">
        <f t="shared" si="446"/>
        <v>394482</v>
      </c>
      <c r="V674" s="103" t="str">
        <f t="shared" si="447"/>
        <v>N/D</v>
      </c>
      <c r="W674" s="104" t="str">
        <f t="shared" si="448"/>
        <v xml:space="preserve"> </v>
      </c>
      <c r="X674" s="70" t="str">
        <f t="shared" si="449"/>
        <v xml:space="preserve"> </v>
      </c>
      <c r="Y674" s="69">
        <f t="shared" si="450"/>
        <v>11</v>
      </c>
      <c r="Z674" s="105">
        <f t="shared" si="451"/>
        <v>394482</v>
      </c>
      <c r="AA674" s="62">
        <f t="shared" si="452"/>
        <v>821329.07930399885</v>
      </c>
      <c r="AB674" s="106">
        <f t="shared" si="453"/>
        <v>331595</v>
      </c>
      <c r="AC674" s="107" t="str">
        <f t="shared" si="454"/>
        <v>0</v>
      </c>
      <c r="AD674" s="108">
        <f t="shared" si="455"/>
        <v>0</v>
      </c>
      <c r="AE674" s="106">
        <f t="shared" si="456"/>
        <v>331595</v>
      </c>
      <c r="AF674" s="109">
        <f t="shared" si="457"/>
        <v>489734.07930399885</v>
      </c>
      <c r="AG674" s="101">
        <f t="shared" si="458"/>
        <v>12</v>
      </c>
      <c r="AH674" s="70" t="str">
        <f t="shared" si="459"/>
        <v xml:space="preserve"> </v>
      </c>
      <c r="AI674" s="69">
        <f t="shared" si="460"/>
        <v>12</v>
      </c>
      <c r="AJ674" s="105">
        <f t="shared" si="461"/>
        <v>510660</v>
      </c>
      <c r="AK674" s="110">
        <f t="shared" si="462"/>
        <v>11</v>
      </c>
      <c r="AL674" s="111">
        <f t="shared" si="463"/>
        <v>12</v>
      </c>
      <c r="AM674" s="62">
        <f t="shared" si="464"/>
        <v>842255</v>
      </c>
      <c r="AN674" s="62">
        <f t="shared" si="465"/>
        <v>2758.7</v>
      </c>
      <c r="AO674" s="62">
        <f t="shared" si="475"/>
        <v>839496.3</v>
      </c>
      <c r="AP674" s="60">
        <f t="shared" si="466"/>
        <v>12</v>
      </c>
      <c r="AQ674" s="62">
        <f t="shared" si="467"/>
        <v>148920</v>
      </c>
      <c r="AR674" s="60">
        <f t="shared" si="468"/>
        <v>11</v>
      </c>
      <c r="AS674" s="62">
        <f t="shared" si="469"/>
        <v>331595</v>
      </c>
      <c r="AT674" s="112">
        <f t="shared" si="470"/>
        <v>12</v>
      </c>
      <c r="AU674" s="62">
        <f t="shared" si="471"/>
        <v>358981.30000000005</v>
      </c>
      <c r="AV674" s="113">
        <f t="shared" si="472"/>
        <v>23</v>
      </c>
      <c r="AW674" s="62">
        <f t="shared" si="473"/>
        <v>1233978.3</v>
      </c>
    </row>
    <row r="675" spans="2:49" s="114" customFormat="1" hidden="1" x14ac:dyDescent="0.25">
      <c r="B675" s="60" t="s">
        <v>1317</v>
      </c>
      <c r="C675" s="2" t="str">
        <f t="shared" si="474"/>
        <v>10</v>
      </c>
      <c r="D675" s="60" t="s">
        <v>1318</v>
      </c>
      <c r="E675" s="43">
        <v>511</v>
      </c>
      <c r="F675" s="60">
        <v>73</v>
      </c>
      <c r="G675" s="60">
        <v>5927.88</v>
      </c>
      <c r="H675" s="43">
        <f t="shared" si="434"/>
        <v>438</v>
      </c>
      <c r="I675" s="44">
        <f t="shared" si="435"/>
        <v>5.2072373465915779E-4</v>
      </c>
      <c r="J675" s="44">
        <f t="shared" si="436"/>
        <v>1.1034048860902459</v>
      </c>
      <c r="K675" s="45">
        <f t="shared" si="437"/>
        <v>0.14285714285714285</v>
      </c>
      <c r="L675" s="44">
        <f t="shared" si="438"/>
        <v>5.7456911312607538E-4</v>
      </c>
      <c r="M675" s="44">
        <f t="shared" si="439"/>
        <v>5.9870780766492959E-4</v>
      </c>
      <c r="N675" s="62">
        <f t="shared" si="440"/>
        <v>1019871.1044254808</v>
      </c>
      <c r="O675" s="101">
        <f t="shared" si="441"/>
        <v>1019871.1044254808</v>
      </c>
      <c r="P675" s="102">
        <f t="shared" si="476"/>
        <v>6.2007460409064445E-4</v>
      </c>
      <c r="Q675" s="101">
        <f t="shared" si="442"/>
        <v>1056268.4555034942</v>
      </c>
      <c r="R675" s="101">
        <f t="shared" si="443"/>
        <v>29.453696266340256</v>
      </c>
      <c r="S675" s="101">
        <f t="shared" si="444"/>
        <v>29</v>
      </c>
      <c r="T675" s="101">
        <f t="shared" si="445"/>
        <v>29</v>
      </c>
      <c r="U675" s="101">
        <f t="shared" si="446"/>
        <v>1039998</v>
      </c>
      <c r="V675" s="103" t="str">
        <f t="shared" si="447"/>
        <v>N/D</v>
      </c>
      <c r="W675" s="104" t="str">
        <f t="shared" si="448"/>
        <v xml:space="preserve"> </v>
      </c>
      <c r="X675" s="70" t="str">
        <f t="shared" si="449"/>
        <v xml:space="preserve"> </v>
      </c>
      <c r="Y675" s="69">
        <f t="shared" si="450"/>
        <v>29</v>
      </c>
      <c r="Z675" s="105">
        <f t="shared" si="451"/>
        <v>1039998</v>
      </c>
      <c r="AA675" s="62">
        <f t="shared" si="452"/>
        <v>2253130.6347573311</v>
      </c>
      <c r="AB675" s="106">
        <f t="shared" si="453"/>
        <v>874205</v>
      </c>
      <c r="AC675" s="107" t="str">
        <f t="shared" si="454"/>
        <v>0</v>
      </c>
      <c r="AD675" s="108">
        <f t="shared" si="455"/>
        <v>0</v>
      </c>
      <c r="AE675" s="106">
        <f t="shared" si="456"/>
        <v>874205</v>
      </c>
      <c r="AF675" s="109">
        <f t="shared" si="457"/>
        <v>1378925.6347573311</v>
      </c>
      <c r="AG675" s="101">
        <f t="shared" si="458"/>
        <v>32</v>
      </c>
      <c r="AH675" s="70" t="str">
        <f t="shared" si="459"/>
        <v xml:space="preserve"> </v>
      </c>
      <c r="AI675" s="69">
        <f t="shared" si="460"/>
        <v>32</v>
      </c>
      <c r="AJ675" s="105">
        <f t="shared" si="461"/>
        <v>1361760</v>
      </c>
      <c r="AK675" s="110">
        <f t="shared" si="462"/>
        <v>29</v>
      </c>
      <c r="AL675" s="111">
        <f t="shared" si="463"/>
        <v>32</v>
      </c>
      <c r="AM675" s="62">
        <f t="shared" si="464"/>
        <v>2235965</v>
      </c>
      <c r="AN675" s="62">
        <f t="shared" si="465"/>
        <v>7323.5</v>
      </c>
      <c r="AO675" s="62">
        <f t="shared" si="475"/>
        <v>2228641.5</v>
      </c>
      <c r="AP675" s="60">
        <f t="shared" si="466"/>
        <v>32</v>
      </c>
      <c r="AQ675" s="62">
        <f t="shared" si="467"/>
        <v>397120</v>
      </c>
      <c r="AR675" s="60">
        <f t="shared" si="468"/>
        <v>29</v>
      </c>
      <c r="AS675" s="62">
        <f t="shared" si="469"/>
        <v>874205</v>
      </c>
      <c r="AT675" s="112">
        <f t="shared" si="470"/>
        <v>32</v>
      </c>
      <c r="AU675" s="62">
        <f t="shared" si="471"/>
        <v>957316.5</v>
      </c>
      <c r="AV675" s="113">
        <f t="shared" si="472"/>
        <v>61</v>
      </c>
      <c r="AW675" s="62">
        <f t="shared" si="473"/>
        <v>3268639.5</v>
      </c>
    </row>
    <row r="676" spans="2:49" s="114" customFormat="1" hidden="1" x14ac:dyDescent="0.25">
      <c r="B676" s="60" t="s">
        <v>1319</v>
      </c>
      <c r="C676" s="2" t="str">
        <f t="shared" si="474"/>
        <v>10</v>
      </c>
      <c r="D676" s="60" t="s">
        <v>1320</v>
      </c>
      <c r="E676" s="43">
        <v>1469</v>
      </c>
      <c r="F676" s="60">
        <v>412</v>
      </c>
      <c r="G676" s="60">
        <v>6186.36</v>
      </c>
      <c r="H676" s="43">
        <f t="shared" si="434"/>
        <v>1057</v>
      </c>
      <c r="I676" s="44">
        <f t="shared" si="435"/>
        <v>1.2566323916318031E-3</v>
      </c>
      <c r="J676" s="44">
        <f t="shared" si="436"/>
        <v>1.0573021544424586</v>
      </c>
      <c r="K676" s="45">
        <f t="shared" si="437"/>
        <v>0.28046289993192647</v>
      </c>
      <c r="L676" s="44">
        <f t="shared" si="438"/>
        <v>1.3286401350144847E-3</v>
      </c>
      <c r="M676" s="44">
        <f t="shared" si="439"/>
        <v>1.3844587260916897E-3</v>
      </c>
      <c r="N676" s="62">
        <f t="shared" si="440"/>
        <v>2358361.5111310575</v>
      </c>
      <c r="O676" s="101">
        <f t="shared" si="441"/>
        <v>2358361.5111310575</v>
      </c>
      <c r="P676" s="102">
        <f t="shared" si="476"/>
        <v>1.4338675485280944E-3</v>
      </c>
      <c r="Q676" s="101">
        <f t="shared" si="442"/>
        <v>2442527.1586496881</v>
      </c>
      <c r="R676" s="101">
        <f t="shared" si="443"/>
        <v>68.109061364388154</v>
      </c>
      <c r="S676" s="101">
        <f t="shared" si="444"/>
        <v>68</v>
      </c>
      <c r="T676" s="101">
        <f t="shared" si="445"/>
        <v>68</v>
      </c>
      <c r="U676" s="101">
        <f t="shared" si="446"/>
        <v>2438616</v>
      </c>
      <c r="V676" s="103">
        <f t="shared" si="447"/>
        <v>1.3856624689244815E-3</v>
      </c>
      <c r="W676" s="104">
        <f t="shared" si="448"/>
        <v>3.691839947879908E-3</v>
      </c>
      <c r="X676" s="70">
        <f t="shared" si="449"/>
        <v>6</v>
      </c>
      <c r="Y676" s="69">
        <f t="shared" si="450"/>
        <v>62</v>
      </c>
      <c r="Z676" s="105">
        <f t="shared" si="451"/>
        <v>2223444</v>
      </c>
      <c r="AA676" s="62">
        <f t="shared" si="452"/>
        <v>5210164.8389727809</v>
      </c>
      <c r="AB676" s="106">
        <f t="shared" si="453"/>
        <v>1868990</v>
      </c>
      <c r="AC676" s="107" t="str">
        <f t="shared" si="454"/>
        <v>0</v>
      </c>
      <c r="AD676" s="108">
        <f t="shared" si="455"/>
        <v>0</v>
      </c>
      <c r="AE676" s="106">
        <f t="shared" si="456"/>
        <v>1868990</v>
      </c>
      <c r="AF676" s="109">
        <f t="shared" si="457"/>
        <v>3341174.8389727809</v>
      </c>
      <c r="AG676" s="101">
        <f t="shared" si="458"/>
        <v>79</v>
      </c>
      <c r="AH676" s="70">
        <f t="shared" si="459"/>
        <v>2</v>
      </c>
      <c r="AI676" s="69">
        <f t="shared" si="460"/>
        <v>77</v>
      </c>
      <c r="AJ676" s="105">
        <f t="shared" si="461"/>
        <v>3276735</v>
      </c>
      <c r="AK676" s="110">
        <f t="shared" si="462"/>
        <v>62</v>
      </c>
      <c r="AL676" s="111">
        <f t="shared" si="463"/>
        <v>77</v>
      </c>
      <c r="AM676" s="62">
        <f t="shared" si="464"/>
        <v>5145725</v>
      </c>
      <c r="AN676" s="62">
        <f t="shared" si="465"/>
        <v>16853.900000000001</v>
      </c>
      <c r="AO676" s="62">
        <f t="shared" si="475"/>
        <v>5128871.0999999996</v>
      </c>
      <c r="AP676" s="60">
        <f t="shared" si="466"/>
        <v>77</v>
      </c>
      <c r="AQ676" s="62">
        <f t="shared" si="467"/>
        <v>955570</v>
      </c>
      <c r="AR676" s="60">
        <f t="shared" si="468"/>
        <v>62</v>
      </c>
      <c r="AS676" s="62">
        <f t="shared" si="469"/>
        <v>1868990</v>
      </c>
      <c r="AT676" s="112">
        <f t="shared" si="470"/>
        <v>77</v>
      </c>
      <c r="AU676" s="62">
        <f t="shared" si="471"/>
        <v>2304311.0999999996</v>
      </c>
      <c r="AV676" s="113">
        <f t="shared" si="472"/>
        <v>139</v>
      </c>
      <c r="AW676" s="62">
        <f t="shared" si="473"/>
        <v>7352315.0999999996</v>
      </c>
    </row>
    <row r="677" spans="2:49" s="114" customFormat="1" hidden="1" x14ac:dyDescent="0.25">
      <c r="B677" s="60" t="s">
        <v>1321</v>
      </c>
      <c r="C677" s="2" t="str">
        <f t="shared" si="474"/>
        <v>10</v>
      </c>
      <c r="D677" s="60" t="s">
        <v>1322</v>
      </c>
      <c r="E677" s="43">
        <v>120</v>
      </c>
      <c r="F677" s="60">
        <v>0</v>
      </c>
      <c r="G677" s="60">
        <v>6683.15</v>
      </c>
      <c r="H677" s="43">
        <f t="shared" si="434"/>
        <v>120</v>
      </c>
      <c r="I677" s="44">
        <f t="shared" si="435"/>
        <v>1.4266403689291993E-4</v>
      </c>
      <c r="J677" s="44">
        <f t="shared" si="436"/>
        <v>0.97870790812066888</v>
      </c>
      <c r="K677" s="45">
        <f t="shared" si="437"/>
        <v>0</v>
      </c>
      <c r="L677" s="44">
        <f t="shared" si="438"/>
        <v>1.3962642111151958E-4</v>
      </c>
      <c r="M677" s="44">
        <f t="shared" si="439"/>
        <v>1.4549238127500099E-4</v>
      </c>
      <c r="N677" s="62">
        <f t="shared" si="440"/>
        <v>247839.55324576644</v>
      </c>
      <c r="O677" s="101">
        <f t="shared" si="441"/>
        <v>247839.55324576644</v>
      </c>
      <c r="P677" s="102">
        <f t="shared" si="476"/>
        <v>1.5068474064028128E-4</v>
      </c>
      <c r="Q677" s="101">
        <f t="shared" si="442"/>
        <v>256684.49766213534</v>
      </c>
      <c r="R677" s="101">
        <f t="shared" si="443"/>
        <v>7.1575622570446527</v>
      </c>
      <c r="S677" s="101">
        <f t="shared" si="444"/>
        <v>7</v>
      </c>
      <c r="T677" s="101">
        <f t="shared" si="445"/>
        <v>10</v>
      </c>
      <c r="U677" s="101">
        <f t="shared" si="446"/>
        <v>358620</v>
      </c>
      <c r="V677" s="103" t="str">
        <f t="shared" si="447"/>
        <v>N/D</v>
      </c>
      <c r="W677" s="104" t="str">
        <f t="shared" si="448"/>
        <v xml:space="preserve"> </v>
      </c>
      <c r="X677" s="70" t="str">
        <f t="shared" si="449"/>
        <v xml:space="preserve"> </v>
      </c>
      <c r="Y677" s="69">
        <f t="shared" si="450"/>
        <v>10</v>
      </c>
      <c r="Z677" s="105">
        <f t="shared" si="451"/>
        <v>358620</v>
      </c>
      <c r="AA677" s="62">
        <f t="shared" si="452"/>
        <v>547534.76934438327</v>
      </c>
      <c r="AB677" s="106">
        <f t="shared" si="453"/>
        <v>301450</v>
      </c>
      <c r="AC677" s="107" t="str">
        <f t="shared" si="454"/>
        <v>0</v>
      </c>
      <c r="AD677" s="108">
        <f t="shared" si="455"/>
        <v>0</v>
      </c>
      <c r="AE677" s="106">
        <f t="shared" si="456"/>
        <v>301450</v>
      </c>
      <c r="AF677" s="109">
        <f t="shared" si="457"/>
        <v>246084.76934438327</v>
      </c>
      <c r="AG677" s="101">
        <f t="shared" si="458"/>
        <v>6</v>
      </c>
      <c r="AH677" s="70" t="str">
        <f t="shared" si="459"/>
        <v xml:space="preserve"> </v>
      </c>
      <c r="AI677" s="69">
        <f t="shared" si="460"/>
        <v>6</v>
      </c>
      <c r="AJ677" s="105">
        <f t="shared" si="461"/>
        <v>255330</v>
      </c>
      <c r="AK677" s="110">
        <f t="shared" si="462"/>
        <v>10</v>
      </c>
      <c r="AL677" s="111">
        <f t="shared" si="463"/>
        <v>6</v>
      </c>
      <c r="AM677" s="62">
        <f t="shared" si="464"/>
        <v>556780</v>
      </c>
      <c r="AN677" s="62">
        <f t="shared" si="465"/>
        <v>1823.6</v>
      </c>
      <c r="AO677" s="62">
        <f t="shared" si="475"/>
        <v>554956.4</v>
      </c>
      <c r="AP677" s="60">
        <f t="shared" si="466"/>
        <v>6</v>
      </c>
      <c r="AQ677" s="62">
        <f t="shared" si="467"/>
        <v>74460</v>
      </c>
      <c r="AR677" s="60">
        <f t="shared" si="468"/>
        <v>10</v>
      </c>
      <c r="AS677" s="62">
        <f t="shared" si="469"/>
        <v>301450</v>
      </c>
      <c r="AT677" s="112">
        <f t="shared" si="470"/>
        <v>6</v>
      </c>
      <c r="AU677" s="62">
        <f t="shared" si="471"/>
        <v>179046.40000000002</v>
      </c>
      <c r="AV677" s="113">
        <f t="shared" si="472"/>
        <v>16</v>
      </c>
      <c r="AW677" s="62">
        <f t="shared" si="473"/>
        <v>913576.4</v>
      </c>
    </row>
    <row r="678" spans="2:49" s="114" customFormat="1" hidden="1" x14ac:dyDescent="0.25">
      <c r="B678" s="60" t="s">
        <v>1323</v>
      </c>
      <c r="C678" s="2" t="str">
        <f t="shared" si="474"/>
        <v>10</v>
      </c>
      <c r="D678" s="60" t="s">
        <v>1324</v>
      </c>
      <c r="E678" s="43">
        <v>194</v>
      </c>
      <c r="F678" s="60">
        <v>20</v>
      </c>
      <c r="G678" s="60">
        <v>6433.71</v>
      </c>
      <c r="H678" s="43">
        <f t="shared" si="434"/>
        <v>174</v>
      </c>
      <c r="I678" s="44">
        <f t="shared" si="435"/>
        <v>2.0686285349473391E-4</v>
      </c>
      <c r="J678" s="44">
        <f t="shared" si="436"/>
        <v>1.0166531839571022</v>
      </c>
      <c r="K678" s="45">
        <f t="shared" si="437"/>
        <v>0.10309278350515463</v>
      </c>
      <c r="L678" s="44">
        <f t="shared" si="438"/>
        <v>2.1030777864787281E-4</v>
      </c>
      <c r="M678" s="44">
        <f t="shared" si="439"/>
        <v>2.1914319132835229E-4</v>
      </c>
      <c r="N678" s="62">
        <f t="shared" si="440"/>
        <v>373300.30727184535</v>
      </c>
      <c r="O678" s="101">
        <f t="shared" si="441"/>
        <v>373300.30727184535</v>
      </c>
      <c r="P678" s="102">
        <f t="shared" si="476"/>
        <v>2.2696401460349305E-4</v>
      </c>
      <c r="Q678" s="101">
        <f t="shared" si="442"/>
        <v>386622.71858671209</v>
      </c>
      <c r="R678" s="101">
        <f t="shared" si="443"/>
        <v>10.780846539142047</v>
      </c>
      <c r="S678" s="101">
        <f t="shared" si="444"/>
        <v>11</v>
      </c>
      <c r="T678" s="101">
        <f t="shared" si="445"/>
        <v>11</v>
      </c>
      <c r="U678" s="101">
        <f t="shared" si="446"/>
        <v>394482</v>
      </c>
      <c r="V678" s="103" t="str">
        <f t="shared" si="447"/>
        <v>N/D</v>
      </c>
      <c r="W678" s="104" t="str">
        <f t="shared" si="448"/>
        <v xml:space="preserve"> </v>
      </c>
      <c r="X678" s="70" t="str">
        <f t="shared" si="449"/>
        <v xml:space="preserve"> </v>
      </c>
      <c r="Y678" s="69">
        <f t="shared" si="450"/>
        <v>11</v>
      </c>
      <c r="Z678" s="105">
        <f t="shared" si="451"/>
        <v>394482</v>
      </c>
      <c r="AA678" s="62">
        <f t="shared" si="452"/>
        <v>824706.52872583282</v>
      </c>
      <c r="AB678" s="106">
        <f t="shared" si="453"/>
        <v>331595</v>
      </c>
      <c r="AC678" s="107" t="str">
        <f t="shared" si="454"/>
        <v>0</v>
      </c>
      <c r="AD678" s="108">
        <f t="shared" si="455"/>
        <v>0</v>
      </c>
      <c r="AE678" s="106">
        <f t="shared" si="456"/>
        <v>331595</v>
      </c>
      <c r="AF678" s="109">
        <f t="shared" si="457"/>
        <v>493111.52872583282</v>
      </c>
      <c r="AG678" s="101">
        <f t="shared" si="458"/>
        <v>12</v>
      </c>
      <c r="AH678" s="70" t="str">
        <f t="shared" si="459"/>
        <v xml:space="preserve"> </v>
      </c>
      <c r="AI678" s="69">
        <f t="shared" si="460"/>
        <v>12</v>
      </c>
      <c r="AJ678" s="105">
        <f t="shared" si="461"/>
        <v>510660</v>
      </c>
      <c r="AK678" s="110">
        <f t="shared" si="462"/>
        <v>11</v>
      </c>
      <c r="AL678" s="111">
        <f t="shared" si="463"/>
        <v>12</v>
      </c>
      <c r="AM678" s="62">
        <f t="shared" si="464"/>
        <v>842255</v>
      </c>
      <c r="AN678" s="62">
        <f t="shared" si="465"/>
        <v>2758.7</v>
      </c>
      <c r="AO678" s="62">
        <f t="shared" si="475"/>
        <v>839496.3</v>
      </c>
      <c r="AP678" s="60">
        <f t="shared" si="466"/>
        <v>12</v>
      </c>
      <c r="AQ678" s="62">
        <f t="shared" si="467"/>
        <v>148920</v>
      </c>
      <c r="AR678" s="60">
        <f t="shared" si="468"/>
        <v>11</v>
      </c>
      <c r="AS678" s="62">
        <f t="shared" si="469"/>
        <v>331595</v>
      </c>
      <c r="AT678" s="112">
        <f t="shared" si="470"/>
        <v>12</v>
      </c>
      <c r="AU678" s="62">
        <f t="shared" si="471"/>
        <v>358981.30000000005</v>
      </c>
      <c r="AV678" s="113">
        <f t="shared" si="472"/>
        <v>23</v>
      </c>
      <c r="AW678" s="62">
        <f t="shared" si="473"/>
        <v>1233978.3</v>
      </c>
    </row>
    <row r="679" spans="2:49" s="114" customFormat="1" hidden="1" x14ac:dyDescent="0.25">
      <c r="B679" s="60" t="s">
        <v>1325</v>
      </c>
      <c r="C679" s="2" t="str">
        <f t="shared" si="474"/>
        <v>10</v>
      </c>
      <c r="D679" s="60" t="s">
        <v>1326</v>
      </c>
      <c r="E679" s="43">
        <v>152</v>
      </c>
      <c r="F679" s="60">
        <v>40</v>
      </c>
      <c r="G679" s="60">
        <v>9162.6299999999992</v>
      </c>
      <c r="H679" s="43">
        <f t="shared" si="434"/>
        <v>112</v>
      </c>
      <c r="I679" s="44">
        <f t="shared" si="435"/>
        <v>1.3315310110005861E-4</v>
      </c>
      <c r="J679" s="44">
        <f t="shared" si="436"/>
        <v>0.71386182309627788</v>
      </c>
      <c r="K679" s="45">
        <f t="shared" si="437"/>
        <v>0.26315789473684209</v>
      </c>
      <c r="L679" s="44">
        <f t="shared" si="438"/>
        <v>9.5052915502210849E-5</v>
      </c>
      <c r="M679" s="44">
        <f t="shared" si="439"/>
        <v>9.9046261541735819E-5</v>
      </c>
      <c r="N679" s="62">
        <f t="shared" si="440"/>
        <v>168720.73297617401</v>
      </c>
      <c r="O679" s="101">
        <f t="shared" si="441"/>
        <v>168720.73297617401</v>
      </c>
      <c r="P679" s="102">
        <f t="shared" si="476"/>
        <v>1.025810430829092E-4</v>
      </c>
      <c r="Q679" s="101">
        <f t="shared" si="442"/>
        <v>174742.07010949042</v>
      </c>
      <c r="R679" s="101">
        <f t="shared" si="443"/>
        <v>4.8726247869469193</v>
      </c>
      <c r="S679" s="101">
        <f t="shared" si="444"/>
        <v>5</v>
      </c>
      <c r="T679" s="101">
        <f t="shared" si="445"/>
        <v>10</v>
      </c>
      <c r="U679" s="101">
        <f t="shared" si="446"/>
        <v>358620</v>
      </c>
      <c r="V679" s="103">
        <f t="shared" si="447"/>
        <v>2.0377389248889431E-4</v>
      </c>
      <c r="W679" s="104" t="str">
        <f t="shared" si="448"/>
        <v xml:space="preserve"> </v>
      </c>
      <c r="X679" s="70" t="str">
        <f t="shared" si="449"/>
        <v xml:space="preserve"> </v>
      </c>
      <c r="Y679" s="69">
        <f t="shared" si="450"/>
        <v>10</v>
      </c>
      <c r="Z679" s="105">
        <f t="shared" si="451"/>
        <v>358620</v>
      </c>
      <c r="AA679" s="62">
        <f t="shared" si="452"/>
        <v>372743.03638740419</v>
      </c>
      <c r="AB679" s="106">
        <f t="shared" si="453"/>
        <v>301450</v>
      </c>
      <c r="AC679" s="107" t="str">
        <f t="shared" si="454"/>
        <v>0</v>
      </c>
      <c r="AD679" s="108">
        <f t="shared" si="455"/>
        <v>0</v>
      </c>
      <c r="AE679" s="106">
        <f t="shared" si="456"/>
        <v>301450</v>
      </c>
      <c r="AF679" s="109">
        <f t="shared" si="457"/>
        <v>71293.036387404194</v>
      </c>
      <c r="AG679" s="101">
        <f t="shared" si="458"/>
        <v>2</v>
      </c>
      <c r="AH679" s="70" t="str">
        <f t="shared" si="459"/>
        <v xml:space="preserve"> </v>
      </c>
      <c r="AI679" s="69">
        <f t="shared" si="460"/>
        <v>2</v>
      </c>
      <c r="AJ679" s="105">
        <f t="shared" si="461"/>
        <v>85110</v>
      </c>
      <c r="AK679" s="110">
        <f t="shared" si="462"/>
        <v>10</v>
      </c>
      <c r="AL679" s="111">
        <f t="shared" si="463"/>
        <v>2</v>
      </c>
      <c r="AM679" s="62">
        <f t="shared" si="464"/>
        <v>386560</v>
      </c>
      <c r="AN679" s="62">
        <f t="shared" si="465"/>
        <v>1266.0999999999999</v>
      </c>
      <c r="AO679" s="62">
        <f t="shared" si="475"/>
        <v>385293.9</v>
      </c>
      <c r="AP679" s="60">
        <f t="shared" si="466"/>
        <v>2</v>
      </c>
      <c r="AQ679" s="62">
        <f t="shared" si="467"/>
        <v>24820</v>
      </c>
      <c r="AR679" s="60">
        <f t="shared" si="468"/>
        <v>10</v>
      </c>
      <c r="AS679" s="62">
        <f t="shared" si="469"/>
        <v>301450</v>
      </c>
      <c r="AT679" s="112">
        <f t="shared" si="470"/>
        <v>2</v>
      </c>
      <c r="AU679" s="62">
        <f t="shared" si="471"/>
        <v>59023.900000000023</v>
      </c>
      <c r="AV679" s="113">
        <f t="shared" si="472"/>
        <v>12</v>
      </c>
      <c r="AW679" s="62">
        <f t="shared" si="473"/>
        <v>743913.9</v>
      </c>
    </row>
    <row r="680" spans="2:49" s="114" customFormat="1" hidden="1" x14ac:dyDescent="0.25">
      <c r="B680" s="60" t="s">
        <v>1327</v>
      </c>
      <c r="C680" s="2" t="str">
        <f t="shared" si="474"/>
        <v>10</v>
      </c>
      <c r="D680" s="60" t="s">
        <v>1328</v>
      </c>
      <c r="E680" s="43">
        <v>259</v>
      </c>
      <c r="F680" s="60">
        <v>44</v>
      </c>
      <c r="G680" s="60">
        <v>6582</v>
      </c>
      <c r="H680" s="43">
        <f t="shared" si="434"/>
        <v>215</v>
      </c>
      <c r="I680" s="44">
        <f t="shared" si="435"/>
        <v>2.5560639943314825E-4</v>
      </c>
      <c r="J680" s="44">
        <f t="shared" si="436"/>
        <v>0.99374836769320085</v>
      </c>
      <c r="K680" s="45">
        <f t="shared" si="437"/>
        <v>0.16988416988416988</v>
      </c>
      <c r="L680" s="44">
        <f t="shared" si="438"/>
        <v>2.5400844220862737E-4</v>
      </c>
      <c r="M680" s="44">
        <f t="shared" si="439"/>
        <v>2.6467979932945276E-4</v>
      </c>
      <c r="N680" s="62">
        <f t="shared" si="440"/>
        <v>450869.81630330894</v>
      </c>
      <c r="O680" s="101">
        <f t="shared" si="441"/>
        <v>450869.81630330894</v>
      </c>
      <c r="P680" s="102">
        <f t="shared" si="476"/>
        <v>2.7412574160357879E-4</v>
      </c>
      <c r="Q680" s="101">
        <f t="shared" si="442"/>
        <v>466960.5427914522</v>
      </c>
      <c r="R680" s="101">
        <f t="shared" si="443"/>
        <v>13.021040175992756</v>
      </c>
      <c r="S680" s="101">
        <f t="shared" si="444"/>
        <v>13</v>
      </c>
      <c r="T680" s="101">
        <f t="shared" si="445"/>
        <v>13</v>
      </c>
      <c r="U680" s="101">
        <f t="shared" si="446"/>
        <v>466206</v>
      </c>
      <c r="V680" s="103" t="str">
        <f t="shared" si="447"/>
        <v>N/D</v>
      </c>
      <c r="W680" s="104" t="str">
        <f t="shared" si="448"/>
        <v xml:space="preserve"> </v>
      </c>
      <c r="X680" s="70" t="str">
        <f t="shared" si="449"/>
        <v xml:space="preserve"> </v>
      </c>
      <c r="Y680" s="69">
        <f t="shared" si="450"/>
        <v>13</v>
      </c>
      <c r="Z680" s="105">
        <f t="shared" si="451"/>
        <v>466206</v>
      </c>
      <c r="AA680" s="62">
        <f t="shared" si="452"/>
        <v>996075.47560891055</v>
      </c>
      <c r="AB680" s="106">
        <f t="shared" si="453"/>
        <v>391885</v>
      </c>
      <c r="AC680" s="107" t="str">
        <f t="shared" si="454"/>
        <v>0</v>
      </c>
      <c r="AD680" s="108">
        <f t="shared" si="455"/>
        <v>0</v>
      </c>
      <c r="AE680" s="106">
        <f t="shared" si="456"/>
        <v>391885</v>
      </c>
      <c r="AF680" s="109">
        <f t="shared" si="457"/>
        <v>604190.47560891055</v>
      </c>
      <c r="AG680" s="101">
        <f t="shared" si="458"/>
        <v>14</v>
      </c>
      <c r="AH680" s="70" t="str">
        <f t="shared" si="459"/>
        <v xml:space="preserve"> </v>
      </c>
      <c r="AI680" s="69">
        <f t="shared" si="460"/>
        <v>14</v>
      </c>
      <c r="AJ680" s="105">
        <f t="shared" si="461"/>
        <v>595770</v>
      </c>
      <c r="AK680" s="110">
        <f t="shared" si="462"/>
        <v>13</v>
      </c>
      <c r="AL680" s="111">
        <f t="shared" si="463"/>
        <v>14</v>
      </c>
      <c r="AM680" s="62">
        <f t="shared" si="464"/>
        <v>987655</v>
      </c>
      <c r="AN680" s="62">
        <f t="shared" si="465"/>
        <v>3234.9</v>
      </c>
      <c r="AO680" s="62">
        <f t="shared" si="475"/>
        <v>984420.1</v>
      </c>
      <c r="AP680" s="60">
        <f t="shared" si="466"/>
        <v>14</v>
      </c>
      <c r="AQ680" s="62">
        <f t="shared" si="467"/>
        <v>173740</v>
      </c>
      <c r="AR680" s="60">
        <f t="shared" si="468"/>
        <v>13</v>
      </c>
      <c r="AS680" s="62">
        <f t="shared" si="469"/>
        <v>391885</v>
      </c>
      <c r="AT680" s="112">
        <f t="shared" si="470"/>
        <v>14</v>
      </c>
      <c r="AU680" s="62">
        <f t="shared" si="471"/>
        <v>418795.1</v>
      </c>
      <c r="AV680" s="113">
        <f t="shared" si="472"/>
        <v>27</v>
      </c>
      <c r="AW680" s="62">
        <f t="shared" si="473"/>
        <v>1450626.1</v>
      </c>
    </row>
    <row r="681" spans="2:49" s="114" customFormat="1" hidden="1" x14ac:dyDescent="0.25">
      <c r="B681" s="60" t="s">
        <v>1329</v>
      </c>
      <c r="C681" s="2" t="str">
        <f t="shared" si="474"/>
        <v>10</v>
      </c>
      <c r="D681" s="60" t="s">
        <v>1330</v>
      </c>
      <c r="E681" s="43">
        <v>232</v>
      </c>
      <c r="F681" s="60">
        <v>0</v>
      </c>
      <c r="G681" s="60">
        <v>7787.03</v>
      </c>
      <c r="H681" s="43">
        <f t="shared" si="434"/>
        <v>232</v>
      </c>
      <c r="I681" s="44">
        <f t="shared" si="435"/>
        <v>2.7581713799297857E-4</v>
      </c>
      <c r="J681" s="44">
        <f t="shared" si="436"/>
        <v>0.83996745307988374</v>
      </c>
      <c r="K681" s="45">
        <f t="shared" si="437"/>
        <v>0</v>
      </c>
      <c r="L681" s="44">
        <f t="shared" si="438"/>
        <v>2.3167741891574504E-4</v>
      </c>
      <c r="M681" s="44">
        <f t="shared" si="439"/>
        <v>2.4141060909078013E-4</v>
      </c>
      <c r="N681" s="62">
        <f t="shared" si="440"/>
        <v>411231.82520985859</v>
      </c>
      <c r="O681" s="101">
        <f t="shared" si="441"/>
        <v>411231.82520985859</v>
      </c>
      <c r="P681" s="102">
        <f t="shared" si="476"/>
        <v>2.5002611614349145E-4</v>
      </c>
      <c r="Q681" s="101">
        <f t="shared" si="442"/>
        <v>425907.94364449865</v>
      </c>
      <c r="R681" s="101">
        <f t="shared" si="443"/>
        <v>11.876302036821668</v>
      </c>
      <c r="S681" s="101">
        <f t="shared" si="444"/>
        <v>12</v>
      </c>
      <c r="T681" s="101">
        <f t="shared" si="445"/>
        <v>12</v>
      </c>
      <c r="U681" s="101">
        <f t="shared" si="446"/>
        <v>430344</v>
      </c>
      <c r="V681" s="103" t="str">
        <f t="shared" si="447"/>
        <v>N/D</v>
      </c>
      <c r="W681" s="104" t="str">
        <f t="shared" si="448"/>
        <v xml:space="preserve"> </v>
      </c>
      <c r="X681" s="70" t="str">
        <f t="shared" si="449"/>
        <v xml:space="preserve"> </v>
      </c>
      <c r="Y681" s="69">
        <f t="shared" si="450"/>
        <v>12</v>
      </c>
      <c r="Z681" s="105">
        <f t="shared" si="451"/>
        <v>430344</v>
      </c>
      <c r="AA681" s="62">
        <f t="shared" si="452"/>
        <v>908506.00565789989</v>
      </c>
      <c r="AB681" s="106">
        <f t="shared" si="453"/>
        <v>361740</v>
      </c>
      <c r="AC681" s="107" t="str">
        <f t="shared" si="454"/>
        <v>0</v>
      </c>
      <c r="AD681" s="108">
        <f t="shared" si="455"/>
        <v>0</v>
      </c>
      <c r="AE681" s="106">
        <f t="shared" si="456"/>
        <v>361740</v>
      </c>
      <c r="AF681" s="109">
        <f t="shared" si="457"/>
        <v>546766.00565789989</v>
      </c>
      <c r="AG681" s="101">
        <f t="shared" si="458"/>
        <v>13</v>
      </c>
      <c r="AH681" s="70" t="str">
        <f t="shared" si="459"/>
        <v xml:space="preserve"> </v>
      </c>
      <c r="AI681" s="69">
        <f t="shared" si="460"/>
        <v>13</v>
      </c>
      <c r="AJ681" s="105">
        <f t="shared" si="461"/>
        <v>553215</v>
      </c>
      <c r="AK681" s="110">
        <f t="shared" si="462"/>
        <v>12</v>
      </c>
      <c r="AL681" s="111">
        <f t="shared" si="463"/>
        <v>13</v>
      </c>
      <c r="AM681" s="62">
        <f t="shared" si="464"/>
        <v>914955</v>
      </c>
      <c r="AN681" s="62">
        <f t="shared" si="465"/>
        <v>2996.8</v>
      </c>
      <c r="AO681" s="62">
        <f t="shared" si="475"/>
        <v>911958.2</v>
      </c>
      <c r="AP681" s="60">
        <f t="shared" si="466"/>
        <v>13</v>
      </c>
      <c r="AQ681" s="62">
        <f t="shared" si="467"/>
        <v>161330</v>
      </c>
      <c r="AR681" s="60">
        <f t="shared" si="468"/>
        <v>12</v>
      </c>
      <c r="AS681" s="62">
        <f t="shared" si="469"/>
        <v>361740</v>
      </c>
      <c r="AT681" s="112">
        <f t="shared" si="470"/>
        <v>13</v>
      </c>
      <c r="AU681" s="62">
        <f t="shared" si="471"/>
        <v>388888.19999999995</v>
      </c>
      <c r="AV681" s="113">
        <f t="shared" si="472"/>
        <v>25</v>
      </c>
      <c r="AW681" s="62">
        <f t="shared" si="473"/>
        <v>1342302.2</v>
      </c>
    </row>
    <row r="682" spans="2:49" s="114" customFormat="1" hidden="1" x14ac:dyDescent="0.25">
      <c r="B682" s="60" t="s">
        <v>1331</v>
      </c>
      <c r="C682" s="2" t="str">
        <f t="shared" si="474"/>
        <v>10</v>
      </c>
      <c r="D682" s="60" t="s">
        <v>1332</v>
      </c>
      <c r="E682" s="43">
        <v>283</v>
      </c>
      <c r="F682" s="60">
        <v>70</v>
      </c>
      <c r="G682" s="60">
        <v>5857.05</v>
      </c>
      <c r="H682" s="43">
        <f t="shared" si="434"/>
        <v>213</v>
      </c>
      <c r="I682" s="44">
        <f t="shared" si="435"/>
        <v>2.5322866548493288E-4</v>
      </c>
      <c r="J682" s="44">
        <f t="shared" si="436"/>
        <v>1.1167484921857671</v>
      </c>
      <c r="K682" s="45">
        <f t="shared" si="437"/>
        <v>0.24734982332155478</v>
      </c>
      <c r="L682" s="44">
        <f t="shared" si="438"/>
        <v>2.8279273035851279E-4</v>
      </c>
      <c r="M682" s="44">
        <f t="shared" si="439"/>
        <v>2.9467336783098834E-4</v>
      </c>
      <c r="N682" s="62">
        <f t="shared" si="440"/>
        <v>501962.4752626557</v>
      </c>
      <c r="O682" s="101">
        <f t="shared" si="441"/>
        <v>501962.4752626557</v>
      </c>
      <c r="P682" s="102">
        <f t="shared" si="476"/>
        <v>3.0518972619798703E-4</v>
      </c>
      <c r="Q682" s="101">
        <f t="shared" si="442"/>
        <v>519876.60613747401</v>
      </c>
      <c r="R682" s="101">
        <f t="shared" si="443"/>
        <v>14.496587087654733</v>
      </c>
      <c r="S682" s="101">
        <f t="shared" si="444"/>
        <v>14</v>
      </c>
      <c r="T682" s="101">
        <f t="shared" si="445"/>
        <v>14</v>
      </c>
      <c r="U682" s="101">
        <f t="shared" si="446"/>
        <v>502068</v>
      </c>
      <c r="V682" s="103">
        <f t="shared" si="447"/>
        <v>2.8528344948445205E-4</v>
      </c>
      <c r="W682" s="104">
        <f t="shared" si="448"/>
        <v>7.6008469515174569E-4</v>
      </c>
      <c r="X682" s="70">
        <f t="shared" si="449"/>
        <v>1</v>
      </c>
      <c r="Y682" s="69">
        <f t="shared" si="450"/>
        <v>13</v>
      </c>
      <c r="Z682" s="105">
        <f t="shared" si="451"/>
        <v>466206</v>
      </c>
      <c r="AA682" s="62">
        <f t="shared" si="452"/>
        <v>1108950.9503752654</v>
      </c>
      <c r="AB682" s="106">
        <f t="shared" si="453"/>
        <v>391885</v>
      </c>
      <c r="AC682" s="107" t="str">
        <f t="shared" si="454"/>
        <v>0</v>
      </c>
      <c r="AD682" s="108">
        <f t="shared" si="455"/>
        <v>0</v>
      </c>
      <c r="AE682" s="106">
        <f t="shared" si="456"/>
        <v>391885</v>
      </c>
      <c r="AF682" s="109">
        <f t="shared" si="457"/>
        <v>717065.95037526544</v>
      </c>
      <c r="AG682" s="101">
        <f t="shared" si="458"/>
        <v>17</v>
      </c>
      <c r="AH682" s="70">
        <f t="shared" si="459"/>
        <v>0</v>
      </c>
      <c r="AI682" s="69">
        <f t="shared" si="460"/>
        <v>17</v>
      </c>
      <c r="AJ682" s="105">
        <f t="shared" si="461"/>
        <v>723435</v>
      </c>
      <c r="AK682" s="110">
        <f t="shared" si="462"/>
        <v>13</v>
      </c>
      <c r="AL682" s="111">
        <f t="shared" si="463"/>
        <v>17</v>
      </c>
      <c r="AM682" s="62">
        <f t="shared" si="464"/>
        <v>1115320</v>
      </c>
      <c r="AN682" s="62">
        <f t="shared" si="465"/>
        <v>3653</v>
      </c>
      <c r="AO682" s="62">
        <f t="shared" si="475"/>
        <v>1111667</v>
      </c>
      <c r="AP682" s="60">
        <f t="shared" si="466"/>
        <v>17</v>
      </c>
      <c r="AQ682" s="62">
        <f t="shared" si="467"/>
        <v>210970</v>
      </c>
      <c r="AR682" s="60">
        <f t="shared" si="468"/>
        <v>13</v>
      </c>
      <c r="AS682" s="62">
        <f t="shared" si="469"/>
        <v>391885</v>
      </c>
      <c r="AT682" s="112">
        <f t="shared" si="470"/>
        <v>17</v>
      </c>
      <c r="AU682" s="62">
        <f t="shared" si="471"/>
        <v>508812</v>
      </c>
      <c r="AV682" s="113">
        <f t="shared" si="472"/>
        <v>30</v>
      </c>
      <c r="AW682" s="62">
        <f t="shared" si="473"/>
        <v>1577873</v>
      </c>
    </row>
    <row r="683" spans="2:49" s="114" customFormat="1" hidden="1" x14ac:dyDescent="0.25">
      <c r="B683" s="60" t="s">
        <v>1333</v>
      </c>
      <c r="C683" s="2" t="str">
        <f t="shared" si="474"/>
        <v>10</v>
      </c>
      <c r="D683" s="60" t="s">
        <v>1334</v>
      </c>
      <c r="E683" s="43">
        <v>97</v>
      </c>
      <c r="F683" s="60">
        <v>20</v>
      </c>
      <c r="G683" s="60">
        <v>6526.59</v>
      </c>
      <c r="H683" s="43">
        <f t="shared" si="434"/>
        <v>77</v>
      </c>
      <c r="I683" s="44">
        <f t="shared" si="435"/>
        <v>9.1542757006290293E-5</v>
      </c>
      <c r="J683" s="44">
        <f t="shared" si="436"/>
        <v>1.0021851772758281</v>
      </c>
      <c r="K683" s="45">
        <f t="shared" si="437"/>
        <v>0.20618556701030927</v>
      </c>
      <c r="L683" s="44">
        <f t="shared" si="438"/>
        <v>9.1742794158667095E-5</v>
      </c>
      <c r="M683" s="44">
        <f t="shared" si="439"/>
        <v>9.5597075973936059E-5</v>
      </c>
      <c r="N683" s="62">
        <f t="shared" si="440"/>
        <v>162845.20463101991</v>
      </c>
      <c r="O683" s="101">
        <f t="shared" si="441"/>
        <v>0</v>
      </c>
      <c r="P683" s="102">
        <f t="shared" si="476"/>
        <v>0</v>
      </c>
      <c r="Q683" s="101">
        <f t="shared" si="442"/>
        <v>0</v>
      </c>
      <c r="R683" s="101">
        <f t="shared" si="443"/>
        <v>0</v>
      </c>
      <c r="S683" s="101">
        <f t="shared" si="444"/>
        <v>0</v>
      </c>
      <c r="T683" s="101">
        <f t="shared" si="445"/>
        <v>0</v>
      </c>
      <c r="U683" s="101">
        <f t="shared" si="446"/>
        <v>0</v>
      </c>
      <c r="V683" s="103">
        <f t="shared" si="447"/>
        <v>0</v>
      </c>
      <c r="W683" s="104" t="str">
        <f t="shared" si="448"/>
        <v xml:space="preserve"> </v>
      </c>
      <c r="X683" s="70" t="str">
        <f t="shared" si="449"/>
        <v xml:space="preserve"> </v>
      </c>
      <c r="Y683" s="69">
        <f t="shared" si="450"/>
        <v>0</v>
      </c>
      <c r="Z683" s="105">
        <f t="shared" si="451"/>
        <v>0</v>
      </c>
      <c r="AA683" s="62">
        <f t="shared" si="452"/>
        <v>359762.63832297502</v>
      </c>
      <c r="AB683" s="106">
        <f t="shared" si="453"/>
        <v>0</v>
      </c>
      <c r="AC683" s="107">
        <f t="shared" si="454"/>
        <v>425550</v>
      </c>
      <c r="AD683" s="108">
        <f t="shared" si="455"/>
        <v>10</v>
      </c>
      <c r="AE683" s="106">
        <f t="shared" si="456"/>
        <v>425550</v>
      </c>
      <c r="AF683" s="109">
        <f t="shared" si="457"/>
        <v>0</v>
      </c>
      <c r="AG683" s="101">
        <f t="shared" si="458"/>
        <v>0</v>
      </c>
      <c r="AH683" s="70" t="str">
        <f t="shared" si="459"/>
        <v xml:space="preserve"> </v>
      </c>
      <c r="AI683" s="69">
        <f t="shared" si="460"/>
        <v>10</v>
      </c>
      <c r="AJ683" s="105">
        <f t="shared" si="461"/>
        <v>425550</v>
      </c>
      <c r="AK683" s="110">
        <f t="shared" si="462"/>
        <v>0</v>
      </c>
      <c r="AL683" s="111">
        <f t="shared" si="463"/>
        <v>10</v>
      </c>
      <c r="AM683" s="62">
        <f t="shared" si="464"/>
        <v>425550</v>
      </c>
      <c r="AN683" s="62">
        <f t="shared" si="465"/>
        <v>1393.8</v>
      </c>
      <c r="AO683" s="62">
        <f t="shared" si="475"/>
        <v>424156.2</v>
      </c>
      <c r="AP683" s="60">
        <f t="shared" si="466"/>
        <v>10</v>
      </c>
      <c r="AQ683" s="62">
        <f t="shared" si="467"/>
        <v>124100</v>
      </c>
      <c r="AR683" s="60">
        <f t="shared" si="468"/>
        <v>0</v>
      </c>
      <c r="AS683" s="62">
        <f t="shared" si="469"/>
        <v>0</v>
      </c>
      <c r="AT683" s="112">
        <f t="shared" si="470"/>
        <v>10</v>
      </c>
      <c r="AU683" s="62">
        <f t="shared" si="471"/>
        <v>300056.2</v>
      </c>
      <c r="AV683" s="113">
        <f t="shared" si="472"/>
        <v>10</v>
      </c>
      <c r="AW683" s="62">
        <f t="shared" si="473"/>
        <v>424156.2</v>
      </c>
    </row>
    <row r="684" spans="2:49" s="114" customFormat="1" hidden="1" x14ac:dyDescent="0.25">
      <c r="B684" s="60" t="s">
        <v>1335</v>
      </c>
      <c r="C684" s="2" t="str">
        <f t="shared" si="474"/>
        <v>10</v>
      </c>
      <c r="D684" s="60" t="s">
        <v>1336</v>
      </c>
      <c r="E684" s="43">
        <v>109</v>
      </c>
      <c r="F684" s="60">
        <v>0</v>
      </c>
      <c r="G684" s="60">
        <v>6173.03</v>
      </c>
      <c r="H684" s="43">
        <f t="shared" si="434"/>
        <v>109</v>
      </c>
      <c r="I684" s="44">
        <f t="shared" si="435"/>
        <v>1.295865001777356E-4</v>
      </c>
      <c r="J684" s="44">
        <f t="shared" si="436"/>
        <v>1.0595852856954604</v>
      </c>
      <c r="K684" s="45">
        <f t="shared" si="437"/>
        <v>0</v>
      </c>
      <c r="L684" s="44">
        <f t="shared" si="438"/>
        <v>1.3730794881310082E-4</v>
      </c>
      <c r="M684" s="44">
        <f t="shared" si="439"/>
        <v>1.4307650573417013E-4</v>
      </c>
      <c r="N684" s="62">
        <f t="shared" si="440"/>
        <v>243724.22081743003</v>
      </c>
      <c r="O684" s="101">
        <f t="shared" si="441"/>
        <v>243724.22081743003</v>
      </c>
      <c r="P684" s="102">
        <f t="shared" si="476"/>
        <v>1.4818264688046289E-4</v>
      </c>
      <c r="Q684" s="101">
        <f t="shared" si="442"/>
        <v>252422.29647896619</v>
      </c>
      <c r="R684" s="101">
        <f t="shared" si="443"/>
        <v>7.0387121878023029</v>
      </c>
      <c r="S684" s="101">
        <f t="shared" si="444"/>
        <v>7</v>
      </c>
      <c r="T684" s="101">
        <f t="shared" si="445"/>
        <v>10</v>
      </c>
      <c r="U684" s="101">
        <f t="shared" si="446"/>
        <v>358620</v>
      </c>
      <c r="V684" s="103" t="str">
        <f t="shared" si="447"/>
        <v>N/D</v>
      </c>
      <c r="W684" s="104" t="str">
        <f t="shared" si="448"/>
        <v xml:space="preserve"> </v>
      </c>
      <c r="X684" s="70" t="str">
        <f t="shared" si="449"/>
        <v xml:space="preserve"> </v>
      </c>
      <c r="Y684" s="69">
        <f t="shared" si="450"/>
        <v>10</v>
      </c>
      <c r="Z684" s="105">
        <f t="shared" si="451"/>
        <v>358620</v>
      </c>
      <c r="AA684" s="62">
        <f t="shared" si="452"/>
        <v>538443.05027688562</v>
      </c>
      <c r="AB684" s="106">
        <f t="shared" si="453"/>
        <v>301450</v>
      </c>
      <c r="AC684" s="107" t="str">
        <f t="shared" si="454"/>
        <v>0</v>
      </c>
      <c r="AD684" s="108">
        <f t="shared" si="455"/>
        <v>0</v>
      </c>
      <c r="AE684" s="106">
        <f t="shared" si="456"/>
        <v>301450</v>
      </c>
      <c r="AF684" s="109">
        <f t="shared" si="457"/>
        <v>236993.05027688562</v>
      </c>
      <c r="AG684" s="101">
        <f t="shared" si="458"/>
        <v>6</v>
      </c>
      <c r="AH684" s="70" t="str">
        <f t="shared" si="459"/>
        <v xml:space="preserve"> </v>
      </c>
      <c r="AI684" s="69">
        <f t="shared" si="460"/>
        <v>6</v>
      </c>
      <c r="AJ684" s="105">
        <f t="shared" si="461"/>
        <v>255330</v>
      </c>
      <c r="AK684" s="110">
        <f t="shared" si="462"/>
        <v>10</v>
      </c>
      <c r="AL684" s="111">
        <f t="shared" si="463"/>
        <v>6</v>
      </c>
      <c r="AM684" s="62">
        <f t="shared" si="464"/>
        <v>556780</v>
      </c>
      <c r="AN684" s="62">
        <f t="shared" si="465"/>
        <v>1823.6</v>
      </c>
      <c r="AO684" s="62">
        <f t="shared" si="475"/>
        <v>554956.4</v>
      </c>
      <c r="AP684" s="60">
        <f t="shared" si="466"/>
        <v>6</v>
      </c>
      <c r="AQ684" s="62">
        <f t="shared" si="467"/>
        <v>74460</v>
      </c>
      <c r="AR684" s="60">
        <f t="shared" si="468"/>
        <v>10</v>
      </c>
      <c r="AS684" s="62">
        <f t="shared" si="469"/>
        <v>301450</v>
      </c>
      <c r="AT684" s="112">
        <f t="shared" si="470"/>
        <v>6</v>
      </c>
      <c r="AU684" s="62">
        <f t="shared" si="471"/>
        <v>179046.40000000002</v>
      </c>
      <c r="AV684" s="113">
        <f t="shared" si="472"/>
        <v>16</v>
      </c>
      <c r="AW684" s="62">
        <f t="shared" si="473"/>
        <v>913576.4</v>
      </c>
    </row>
    <row r="685" spans="2:49" s="114" customFormat="1" hidden="1" x14ac:dyDescent="0.25">
      <c r="B685" s="60" t="s">
        <v>1337</v>
      </c>
      <c r="C685" s="2" t="str">
        <f t="shared" si="474"/>
        <v>10</v>
      </c>
      <c r="D685" s="60" t="s">
        <v>1338</v>
      </c>
      <c r="E685" s="43">
        <v>304</v>
      </c>
      <c r="F685" s="60">
        <v>24</v>
      </c>
      <c r="G685" s="60">
        <v>5914.17</v>
      </c>
      <c r="H685" s="43">
        <f t="shared" si="434"/>
        <v>280</v>
      </c>
      <c r="I685" s="44">
        <f t="shared" si="435"/>
        <v>3.3288275275014651E-4</v>
      </c>
      <c r="J685" s="44">
        <f t="shared" si="436"/>
        <v>1.105962756592497</v>
      </c>
      <c r="K685" s="45">
        <f t="shared" si="437"/>
        <v>7.8947368421052627E-2</v>
      </c>
      <c r="L685" s="44">
        <f t="shared" si="438"/>
        <v>3.6815592685365063E-4</v>
      </c>
      <c r="M685" s="44">
        <f t="shared" si="439"/>
        <v>3.8362282762845619E-4</v>
      </c>
      <c r="N685" s="62">
        <f t="shared" si="440"/>
        <v>653483.77269738656</v>
      </c>
      <c r="O685" s="101">
        <f t="shared" si="441"/>
        <v>653483.77269738656</v>
      </c>
      <c r="P685" s="102">
        <f t="shared" si="476"/>
        <v>3.9731363098404176E-4</v>
      </c>
      <c r="Q685" s="101">
        <f t="shared" si="442"/>
        <v>676805.42402709078</v>
      </c>
      <c r="R685" s="101">
        <f t="shared" si="443"/>
        <v>18.872495232477018</v>
      </c>
      <c r="S685" s="101">
        <f t="shared" si="444"/>
        <v>19</v>
      </c>
      <c r="T685" s="101">
        <f t="shared" si="445"/>
        <v>19</v>
      </c>
      <c r="U685" s="101">
        <f t="shared" si="446"/>
        <v>681378</v>
      </c>
      <c r="V685" s="103" t="str">
        <f t="shared" si="447"/>
        <v>N/D</v>
      </c>
      <c r="W685" s="104" t="str">
        <f t="shared" si="448"/>
        <v xml:space="preserve"> </v>
      </c>
      <c r="X685" s="70" t="str">
        <f t="shared" si="449"/>
        <v xml:space="preserve"> </v>
      </c>
      <c r="Y685" s="69">
        <f t="shared" si="450"/>
        <v>19</v>
      </c>
      <c r="Z685" s="105">
        <f t="shared" si="451"/>
        <v>681378</v>
      </c>
      <c r="AA685" s="62">
        <f t="shared" si="452"/>
        <v>1443696.4643789073</v>
      </c>
      <c r="AB685" s="106">
        <f t="shared" si="453"/>
        <v>572755</v>
      </c>
      <c r="AC685" s="107" t="str">
        <f t="shared" si="454"/>
        <v>0</v>
      </c>
      <c r="AD685" s="108">
        <f t="shared" si="455"/>
        <v>0</v>
      </c>
      <c r="AE685" s="106">
        <f t="shared" si="456"/>
        <v>572755</v>
      </c>
      <c r="AF685" s="109">
        <f t="shared" si="457"/>
        <v>870941.46437890735</v>
      </c>
      <c r="AG685" s="101">
        <f t="shared" si="458"/>
        <v>20</v>
      </c>
      <c r="AH685" s="70" t="str">
        <f t="shared" si="459"/>
        <v xml:space="preserve"> </v>
      </c>
      <c r="AI685" s="69">
        <f t="shared" si="460"/>
        <v>20</v>
      </c>
      <c r="AJ685" s="105">
        <f t="shared" si="461"/>
        <v>851100</v>
      </c>
      <c r="AK685" s="110">
        <f t="shared" si="462"/>
        <v>19</v>
      </c>
      <c r="AL685" s="111">
        <f t="shared" si="463"/>
        <v>20</v>
      </c>
      <c r="AM685" s="62">
        <f t="shared" si="464"/>
        <v>1423855</v>
      </c>
      <c r="AN685" s="62">
        <f t="shared" si="465"/>
        <v>4663.6000000000004</v>
      </c>
      <c r="AO685" s="62">
        <f t="shared" si="475"/>
        <v>1419191.4</v>
      </c>
      <c r="AP685" s="60">
        <f t="shared" si="466"/>
        <v>20</v>
      </c>
      <c r="AQ685" s="62">
        <f t="shared" si="467"/>
        <v>248200</v>
      </c>
      <c r="AR685" s="60">
        <f t="shared" si="468"/>
        <v>19</v>
      </c>
      <c r="AS685" s="62">
        <f t="shared" si="469"/>
        <v>572755</v>
      </c>
      <c r="AT685" s="112">
        <f t="shared" si="470"/>
        <v>20</v>
      </c>
      <c r="AU685" s="62">
        <f t="shared" si="471"/>
        <v>598236.39999999991</v>
      </c>
      <c r="AV685" s="113">
        <f t="shared" si="472"/>
        <v>39</v>
      </c>
      <c r="AW685" s="62">
        <f t="shared" si="473"/>
        <v>2100569.4</v>
      </c>
    </row>
    <row r="686" spans="2:49" s="114" customFormat="1" hidden="1" x14ac:dyDescent="0.25">
      <c r="B686" s="60" t="s">
        <v>1339</v>
      </c>
      <c r="C686" s="2" t="str">
        <f t="shared" si="474"/>
        <v>10</v>
      </c>
      <c r="D686" s="60" t="s">
        <v>1340</v>
      </c>
      <c r="E686" s="43">
        <v>171</v>
      </c>
      <c r="F686" s="60">
        <v>20</v>
      </c>
      <c r="G686" s="60">
        <v>12591.7</v>
      </c>
      <c r="H686" s="43">
        <f t="shared" si="434"/>
        <v>151</v>
      </c>
      <c r="I686" s="44">
        <f t="shared" si="435"/>
        <v>1.795189130902576E-4</v>
      </c>
      <c r="J686" s="44">
        <f t="shared" si="436"/>
        <v>0.51945740099880455</v>
      </c>
      <c r="K686" s="45">
        <f t="shared" si="437"/>
        <v>0.11695906432748537</v>
      </c>
      <c r="L686" s="44">
        <f t="shared" si="438"/>
        <v>9.3252428023995486E-5</v>
      </c>
      <c r="M686" s="44">
        <f t="shared" si="439"/>
        <v>9.7170132306480624E-5</v>
      </c>
      <c r="N686" s="62">
        <f t="shared" si="440"/>
        <v>165524.83345606035</v>
      </c>
      <c r="O686" s="101">
        <f t="shared" si="441"/>
        <v>165524.83345606035</v>
      </c>
      <c r="P686" s="102">
        <f t="shared" si="476"/>
        <v>1.0063795819595743E-4</v>
      </c>
      <c r="Q686" s="101">
        <f t="shared" si="442"/>
        <v>171432.11472845581</v>
      </c>
      <c r="R686" s="101">
        <f t="shared" si="443"/>
        <v>4.7803277767122809</v>
      </c>
      <c r="S686" s="101">
        <f t="shared" si="444"/>
        <v>5</v>
      </c>
      <c r="T686" s="101">
        <f t="shared" si="445"/>
        <v>10</v>
      </c>
      <c r="U686" s="101">
        <f t="shared" si="446"/>
        <v>358620</v>
      </c>
      <c r="V686" s="103" t="str">
        <f t="shared" si="447"/>
        <v>N/D</v>
      </c>
      <c r="W686" s="104" t="str">
        <f t="shared" si="448"/>
        <v xml:space="preserve"> </v>
      </c>
      <c r="X686" s="70" t="str">
        <f t="shared" si="449"/>
        <v xml:space="preserve"> </v>
      </c>
      <c r="Y686" s="69">
        <f t="shared" si="450"/>
        <v>10</v>
      </c>
      <c r="Z686" s="105">
        <f t="shared" si="451"/>
        <v>358620</v>
      </c>
      <c r="AA686" s="62">
        <f t="shared" si="452"/>
        <v>365682.55680020119</v>
      </c>
      <c r="AB686" s="106">
        <f t="shared" si="453"/>
        <v>301450</v>
      </c>
      <c r="AC686" s="107" t="str">
        <f t="shared" si="454"/>
        <v>0</v>
      </c>
      <c r="AD686" s="108">
        <f t="shared" si="455"/>
        <v>0</v>
      </c>
      <c r="AE686" s="106">
        <f t="shared" si="456"/>
        <v>301450</v>
      </c>
      <c r="AF686" s="109">
        <f t="shared" si="457"/>
        <v>64232.556800201186</v>
      </c>
      <c r="AG686" s="101">
        <f t="shared" si="458"/>
        <v>2</v>
      </c>
      <c r="AH686" s="70" t="str">
        <f t="shared" si="459"/>
        <v xml:space="preserve"> </v>
      </c>
      <c r="AI686" s="69">
        <f t="shared" si="460"/>
        <v>2</v>
      </c>
      <c r="AJ686" s="105">
        <f t="shared" si="461"/>
        <v>85110</v>
      </c>
      <c r="AK686" s="110">
        <f t="shared" si="462"/>
        <v>10</v>
      </c>
      <c r="AL686" s="111">
        <f t="shared" si="463"/>
        <v>2</v>
      </c>
      <c r="AM686" s="62">
        <f t="shared" si="464"/>
        <v>386560</v>
      </c>
      <c r="AN686" s="62">
        <f t="shared" si="465"/>
        <v>1266.0999999999999</v>
      </c>
      <c r="AO686" s="62">
        <f t="shared" si="475"/>
        <v>385293.9</v>
      </c>
      <c r="AP686" s="60">
        <f t="shared" si="466"/>
        <v>2</v>
      </c>
      <c r="AQ686" s="62">
        <f t="shared" si="467"/>
        <v>24820</v>
      </c>
      <c r="AR686" s="60">
        <f t="shared" si="468"/>
        <v>10</v>
      </c>
      <c r="AS686" s="62">
        <f t="shared" si="469"/>
        <v>301450</v>
      </c>
      <c r="AT686" s="112">
        <f t="shared" si="470"/>
        <v>2</v>
      </c>
      <c r="AU686" s="62">
        <f t="shared" si="471"/>
        <v>59023.900000000023</v>
      </c>
      <c r="AV686" s="113">
        <f t="shared" si="472"/>
        <v>12</v>
      </c>
      <c r="AW686" s="62">
        <f t="shared" si="473"/>
        <v>743913.9</v>
      </c>
    </row>
    <row r="687" spans="2:49" s="114" customFormat="1" hidden="1" x14ac:dyDescent="0.25">
      <c r="B687" s="60" t="s">
        <v>1341</v>
      </c>
      <c r="C687" s="2" t="str">
        <f t="shared" si="474"/>
        <v>10</v>
      </c>
      <c r="D687" s="60" t="s">
        <v>1342</v>
      </c>
      <c r="E687" s="43">
        <v>115</v>
      </c>
      <c r="F687" s="60">
        <v>0</v>
      </c>
      <c r="G687" s="60">
        <v>6431.29</v>
      </c>
      <c r="H687" s="43">
        <f t="shared" si="434"/>
        <v>115</v>
      </c>
      <c r="I687" s="44">
        <f t="shared" si="435"/>
        <v>1.3671970202238162E-4</v>
      </c>
      <c r="J687" s="44">
        <f t="shared" si="436"/>
        <v>1.0170357356232804</v>
      </c>
      <c r="K687" s="45">
        <f t="shared" si="437"/>
        <v>0</v>
      </c>
      <c r="L687" s="44">
        <f t="shared" si="438"/>
        <v>1.390488227205286E-4</v>
      </c>
      <c r="M687" s="44">
        <f t="shared" si="439"/>
        <v>1.4489051692399276E-4</v>
      </c>
      <c r="N687" s="62">
        <f t="shared" si="440"/>
        <v>246814.30511551219</v>
      </c>
      <c r="O687" s="101">
        <f t="shared" si="441"/>
        <v>246814.30511551219</v>
      </c>
      <c r="P687" s="102">
        <f t="shared" si="476"/>
        <v>1.5006139684153703E-4</v>
      </c>
      <c r="Q687" s="101">
        <f t="shared" si="442"/>
        <v>255622.66028449778</v>
      </c>
      <c r="R687" s="101">
        <f t="shared" si="443"/>
        <v>7.1279532732278676</v>
      </c>
      <c r="S687" s="101">
        <f t="shared" si="444"/>
        <v>7</v>
      </c>
      <c r="T687" s="101">
        <f t="shared" si="445"/>
        <v>10</v>
      </c>
      <c r="U687" s="101">
        <f t="shared" si="446"/>
        <v>358620</v>
      </c>
      <c r="V687" s="103" t="str">
        <f t="shared" si="447"/>
        <v>N/D</v>
      </c>
      <c r="W687" s="104" t="str">
        <f t="shared" si="448"/>
        <v xml:space="preserve"> </v>
      </c>
      <c r="X687" s="70" t="str">
        <f t="shared" si="449"/>
        <v xml:space="preserve"> </v>
      </c>
      <c r="Y687" s="69">
        <f t="shared" si="450"/>
        <v>10</v>
      </c>
      <c r="Z687" s="105">
        <f t="shared" si="451"/>
        <v>358620</v>
      </c>
      <c r="AA687" s="62">
        <f t="shared" si="452"/>
        <v>545269.75961866428</v>
      </c>
      <c r="AB687" s="106">
        <f t="shared" si="453"/>
        <v>301450</v>
      </c>
      <c r="AC687" s="107" t="str">
        <f t="shared" si="454"/>
        <v>0</v>
      </c>
      <c r="AD687" s="108">
        <f t="shared" si="455"/>
        <v>0</v>
      </c>
      <c r="AE687" s="106">
        <f t="shared" si="456"/>
        <v>301450</v>
      </c>
      <c r="AF687" s="109">
        <f t="shared" si="457"/>
        <v>243819.75961866428</v>
      </c>
      <c r="AG687" s="101">
        <f t="shared" si="458"/>
        <v>6</v>
      </c>
      <c r="AH687" s="70" t="str">
        <f t="shared" si="459"/>
        <v xml:space="preserve"> </v>
      </c>
      <c r="AI687" s="69">
        <f t="shared" si="460"/>
        <v>6</v>
      </c>
      <c r="AJ687" s="105">
        <f t="shared" si="461"/>
        <v>255330</v>
      </c>
      <c r="AK687" s="110">
        <f t="shared" si="462"/>
        <v>10</v>
      </c>
      <c r="AL687" s="111">
        <f t="shared" si="463"/>
        <v>6</v>
      </c>
      <c r="AM687" s="62">
        <f t="shared" si="464"/>
        <v>556780</v>
      </c>
      <c r="AN687" s="62">
        <f t="shared" si="465"/>
        <v>1823.6</v>
      </c>
      <c r="AO687" s="62">
        <f t="shared" ref="AO687:AO688" si="477">AM687-AN687</f>
        <v>554956.4</v>
      </c>
      <c r="AP687" s="60">
        <f t="shared" si="466"/>
        <v>6</v>
      </c>
      <c r="AQ687" s="62">
        <f t="shared" si="467"/>
        <v>74460</v>
      </c>
      <c r="AR687" s="60">
        <f t="shared" si="468"/>
        <v>10</v>
      </c>
      <c r="AS687" s="62">
        <f t="shared" si="469"/>
        <v>301450</v>
      </c>
      <c r="AT687" s="112">
        <f t="shared" si="470"/>
        <v>6</v>
      </c>
      <c r="AU687" s="62">
        <f t="shared" si="471"/>
        <v>179046.40000000002</v>
      </c>
      <c r="AV687" s="113">
        <f t="shared" si="472"/>
        <v>16</v>
      </c>
      <c r="AW687" s="62">
        <f t="shared" si="473"/>
        <v>913576.4</v>
      </c>
    </row>
    <row r="688" spans="2:49" s="114" customFormat="1" hidden="1" x14ac:dyDescent="0.25">
      <c r="B688" s="60" t="s">
        <v>1343</v>
      </c>
      <c r="C688" s="2" t="str">
        <f t="shared" si="474"/>
        <v>10</v>
      </c>
      <c r="D688" s="60" t="s">
        <v>1344</v>
      </c>
      <c r="E688" s="43">
        <v>96</v>
      </c>
      <c r="F688" s="60">
        <v>13</v>
      </c>
      <c r="G688" s="60">
        <v>6366.03</v>
      </c>
      <c r="H688" s="43">
        <f t="shared" si="434"/>
        <v>83</v>
      </c>
      <c r="I688" s="44">
        <f t="shared" si="435"/>
        <v>9.8675958850936285E-5</v>
      </c>
      <c r="J688" s="44">
        <f t="shared" si="436"/>
        <v>1.0274616607456528</v>
      </c>
      <c r="K688" s="45">
        <f t="shared" si="437"/>
        <v>0.13541666666666666</v>
      </c>
      <c r="L688" s="44">
        <f t="shared" si="438"/>
        <v>1.0138576455665269E-4</v>
      </c>
      <c r="M688" s="44">
        <f t="shared" si="439"/>
        <v>1.0564516511493545E-4</v>
      </c>
      <c r="N688" s="62">
        <f t="shared" si="440"/>
        <v>179961.66050214818</v>
      </c>
      <c r="O688" s="101">
        <f t="shared" si="441"/>
        <v>0</v>
      </c>
      <c r="P688" s="102">
        <f t="shared" si="476"/>
        <v>0</v>
      </c>
      <c r="Q688" s="101">
        <f t="shared" si="442"/>
        <v>0</v>
      </c>
      <c r="R688" s="101">
        <f t="shared" si="443"/>
        <v>0</v>
      </c>
      <c r="S688" s="101">
        <f t="shared" si="444"/>
        <v>0</v>
      </c>
      <c r="T688" s="101">
        <f t="shared" si="445"/>
        <v>0</v>
      </c>
      <c r="U688" s="101">
        <f t="shared" si="446"/>
        <v>0</v>
      </c>
      <c r="V688" s="103" t="str">
        <f t="shared" si="447"/>
        <v>N/D</v>
      </c>
      <c r="W688" s="104" t="str">
        <f t="shared" si="448"/>
        <v xml:space="preserve"> </v>
      </c>
      <c r="X688" s="70" t="str">
        <f t="shared" si="449"/>
        <v xml:space="preserve"> </v>
      </c>
      <c r="Y688" s="69">
        <f t="shared" si="450"/>
        <v>0</v>
      </c>
      <c r="Z688" s="105">
        <f t="shared" si="451"/>
        <v>0</v>
      </c>
      <c r="AA688" s="62">
        <f t="shared" si="452"/>
        <v>397576.83946502628</v>
      </c>
      <c r="AB688" s="106">
        <f t="shared" si="453"/>
        <v>0</v>
      </c>
      <c r="AC688" s="107">
        <f t="shared" si="454"/>
        <v>425550</v>
      </c>
      <c r="AD688" s="108">
        <f t="shared" si="455"/>
        <v>10</v>
      </c>
      <c r="AE688" s="106">
        <f t="shared" si="456"/>
        <v>425550</v>
      </c>
      <c r="AF688" s="109">
        <f t="shared" si="457"/>
        <v>0</v>
      </c>
      <c r="AG688" s="101">
        <f t="shared" si="458"/>
        <v>0</v>
      </c>
      <c r="AH688" s="70" t="str">
        <f t="shared" si="459"/>
        <v xml:space="preserve"> </v>
      </c>
      <c r="AI688" s="69">
        <f t="shared" si="460"/>
        <v>10</v>
      </c>
      <c r="AJ688" s="105">
        <f t="shared" si="461"/>
        <v>425550</v>
      </c>
      <c r="AK688" s="110">
        <f t="shared" si="462"/>
        <v>0</v>
      </c>
      <c r="AL688" s="111">
        <f t="shared" si="463"/>
        <v>10</v>
      </c>
      <c r="AM688" s="62">
        <f t="shared" si="464"/>
        <v>425550</v>
      </c>
      <c r="AN688" s="62">
        <f t="shared" si="465"/>
        <v>1393.8</v>
      </c>
      <c r="AO688" s="62">
        <f t="shared" si="477"/>
        <v>424156.2</v>
      </c>
      <c r="AP688" s="60">
        <f t="shared" si="466"/>
        <v>10</v>
      </c>
      <c r="AQ688" s="62">
        <f t="shared" si="467"/>
        <v>124100</v>
      </c>
      <c r="AR688" s="60">
        <f t="shared" si="468"/>
        <v>0</v>
      </c>
      <c r="AS688" s="62">
        <f t="shared" si="469"/>
        <v>0</v>
      </c>
      <c r="AT688" s="112">
        <f t="shared" si="470"/>
        <v>10</v>
      </c>
      <c r="AU688" s="62">
        <f t="shared" si="471"/>
        <v>300056.2</v>
      </c>
      <c r="AV688" s="113">
        <f t="shared" si="472"/>
        <v>10</v>
      </c>
      <c r="AW688" s="62">
        <f t="shared" si="473"/>
        <v>424156.2</v>
      </c>
    </row>
    <row r="689" spans="2:49" s="114" customFormat="1" hidden="1" x14ac:dyDescent="0.25">
      <c r="B689" s="60" t="s">
        <v>1345</v>
      </c>
      <c r="C689" s="2" t="str">
        <f t="shared" si="474"/>
        <v>10</v>
      </c>
      <c r="D689" s="60" t="s">
        <v>1346</v>
      </c>
      <c r="E689" s="43">
        <v>131</v>
      </c>
      <c r="F689" s="60">
        <v>0</v>
      </c>
      <c r="G689" s="60">
        <v>13931.13</v>
      </c>
      <c r="H689" s="43">
        <f t="shared" si="434"/>
        <v>131</v>
      </c>
      <c r="I689" s="44">
        <f t="shared" si="435"/>
        <v>1.5574157360810428E-4</v>
      </c>
      <c r="J689" s="44">
        <f t="shared" si="436"/>
        <v>0.4695133672686026</v>
      </c>
      <c r="K689" s="45">
        <f t="shared" si="437"/>
        <v>0</v>
      </c>
      <c r="L689" s="44">
        <f t="shared" si="438"/>
        <v>7.3122750648451975E-5</v>
      </c>
      <c r="M689" s="44">
        <f t="shared" si="439"/>
        <v>7.6194770535042153E-5</v>
      </c>
      <c r="N689" s="62">
        <f t="shared" si="440"/>
        <v>129794.27323672008</v>
      </c>
      <c r="O689" s="101">
        <f t="shared" si="441"/>
        <v>129794.27323672008</v>
      </c>
      <c r="P689" s="102">
        <f t="shared" si="476"/>
        <v>7.8914023783260094E-5</v>
      </c>
      <c r="Q689" s="101">
        <f t="shared" si="442"/>
        <v>134426.39558082135</v>
      </c>
      <c r="R689" s="101">
        <f t="shared" si="443"/>
        <v>3.7484355468412622</v>
      </c>
      <c r="S689" s="101">
        <f t="shared" si="444"/>
        <v>4</v>
      </c>
      <c r="T689" s="101">
        <f t="shared" si="445"/>
        <v>10</v>
      </c>
      <c r="U689" s="101">
        <f t="shared" si="446"/>
        <v>358620</v>
      </c>
      <c r="V689" s="103" t="str">
        <f t="shared" si="447"/>
        <v>N/D</v>
      </c>
      <c r="W689" s="104" t="str">
        <f t="shared" si="448"/>
        <v xml:space="preserve"> </v>
      </c>
      <c r="X689" s="70" t="str">
        <f t="shared" si="449"/>
        <v xml:space="preserve"> </v>
      </c>
      <c r="Y689" s="69">
        <f t="shared" si="450"/>
        <v>10</v>
      </c>
      <c r="Z689" s="105">
        <f t="shared" si="451"/>
        <v>358620</v>
      </c>
      <c r="AA689" s="62">
        <f t="shared" si="452"/>
        <v>286745.50340403884</v>
      </c>
      <c r="AB689" s="106">
        <f t="shared" si="453"/>
        <v>301450</v>
      </c>
      <c r="AC689" s="107" t="str">
        <f t="shared" si="454"/>
        <v>0</v>
      </c>
      <c r="AD689" s="108">
        <f t="shared" si="455"/>
        <v>0</v>
      </c>
      <c r="AE689" s="106">
        <f t="shared" si="456"/>
        <v>301450</v>
      </c>
      <c r="AF689" s="109">
        <f t="shared" si="457"/>
        <v>0</v>
      </c>
      <c r="AG689" s="101">
        <f t="shared" si="458"/>
        <v>0</v>
      </c>
      <c r="AH689" s="70" t="str">
        <f t="shared" si="459"/>
        <v xml:space="preserve"> </v>
      </c>
      <c r="AI689" s="69">
        <f t="shared" si="460"/>
        <v>0</v>
      </c>
      <c r="AJ689" s="105">
        <f t="shared" si="461"/>
        <v>0</v>
      </c>
      <c r="AK689" s="110">
        <f t="shared" si="462"/>
        <v>10</v>
      </c>
      <c r="AL689" s="111">
        <f t="shared" si="463"/>
        <v>0</v>
      </c>
      <c r="AM689" s="62">
        <f t="shared" si="464"/>
        <v>301450</v>
      </c>
      <c r="AN689" s="62">
        <f t="shared" si="465"/>
        <v>987.3</v>
      </c>
      <c r="AO689" s="62">
        <f>AM689-AN689+987.3</f>
        <v>301450</v>
      </c>
      <c r="AP689" s="60">
        <f t="shared" si="466"/>
        <v>0</v>
      </c>
      <c r="AQ689" s="62">
        <f t="shared" si="467"/>
        <v>0</v>
      </c>
      <c r="AR689" s="60">
        <f t="shared" si="468"/>
        <v>10</v>
      </c>
      <c r="AS689" s="62">
        <f t="shared" si="469"/>
        <v>301450</v>
      </c>
      <c r="AT689" s="112">
        <f t="shared" si="470"/>
        <v>0</v>
      </c>
      <c r="AU689" s="62">
        <f t="shared" si="471"/>
        <v>0</v>
      </c>
      <c r="AV689" s="113">
        <f t="shared" si="472"/>
        <v>10</v>
      </c>
      <c r="AW689" s="62">
        <f t="shared" si="473"/>
        <v>660070</v>
      </c>
    </row>
    <row r="690" spans="2:49" s="114" customFormat="1" hidden="1" x14ac:dyDescent="0.25">
      <c r="B690" s="60" t="s">
        <v>1347</v>
      </c>
      <c r="C690" s="2" t="str">
        <f t="shared" si="474"/>
        <v>10</v>
      </c>
      <c r="D690" s="60" t="s">
        <v>664</v>
      </c>
      <c r="E690" s="43">
        <v>130</v>
      </c>
      <c r="F690" s="60">
        <v>0</v>
      </c>
      <c r="G690" s="60">
        <v>6934.64</v>
      </c>
      <c r="H690" s="43">
        <f t="shared" si="434"/>
        <v>130</v>
      </c>
      <c r="I690" s="44">
        <f t="shared" si="435"/>
        <v>1.5455270663399659E-4</v>
      </c>
      <c r="J690" s="44">
        <f t="shared" si="436"/>
        <v>0.9432143205929433</v>
      </c>
      <c r="K690" s="45">
        <f t="shared" si="437"/>
        <v>0</v>
      </c>
      <c r="L690" s="44">
        <f t="shared" si="438"/>
        <v>1.4577632618358556E-4</v>
      </c>
      <c r="M690" s="44">
        <f t="shared" si="439"/>
        <v>1.519006550560459E-4</v>
      </c>
      <c r="N690" s="62">
        <f t="shared" si="440"/>
        <v>258755.75172332631</v>
      </c>
      <c r="O690" s="101">
        <f t="shared" si="441"/>
        <v>258755.75172332631</v>
      </c>
      <c r="P690" s="102">
        <f t="shared" si="476"/>
        <v>1.5732171409680538E-4</v>
      </c>
      <c r="Q690" s="101">
        <f t="shared" si="442"/>
        <v>267990.27547643782</v>
      </c>
      <c r="R690" s="101">
        <f t="shared" si="443"/>
        <v>7.4728201292855339</v>
      </c>
      <c r="S690" s="101">
        <f t="shared" si="444"/>
        <v>7</v>
      </c>
      <c r="T690" s="101">
        <f t="shared" si="445"/>
        <v>10</v>
      </c>
      <c r="U690" s="101">
        <f t="shared" si="446"/>
        <v>358620</v>
      </c>
      <c r="V690" s="103" t="str">
        <f t="shared" si="447"/>
        <v>N/D</v>
      </c>
      <c r="W690" s="104" t="str">
        <f t="shared" si="448"/>
        <v xml:space="preserve"> </v>
      </c>
      <c r="X690" s="70" t="str">
        <f t="shared" si="449"/>
        <v xml:space="preserve"> </v>
      </c>
      <c r="Y690" s="69">
        <f t="shared" si="450"/>
        <v>10</v>
      </c>
      <c r="Z690" s="105">
        <f t="shared" si="451"/>
        <v>358620</v>
      </c>
      <c r="AA690" s="62">
        <f t="shared" si="452"/>
        <v>571651.17101333418</v>
      </c>
      <c r="AB690" s="106">
        <f t="shared" si="453"/>
        <v>301450</v>
      </c>
      <c r="AC690" s="107" t="str">
        <f t="shared" si="454"/>
        <v>0</v>
      </c>
      <c r="AD690" s="108">
        <f t="shared" si="455"/>
        <v>0</v>
      </c>
      <c r="AE690" s="106">
        <f t="shared" si="456"/>
        <v>301450</v>
      </c>
      <c r="AF690" s="109">
        <f t="shared" si="457"/>
        <v>270201.17101333418</v>
      </c>
      <c r="AG690" s="101">
        <f t="shared" si="458"/>
        <v>6</v>
      </c>
      <c r="AH690" s="70" t="str">
        <f t="shared" si="459"/>
        <v xml:space="preserve"> </v>
      </c>
      <c r="AI690" s="69">
        <f t="shared" si="460"/>
        <v>6</v>
      </c>
      <c r="AJ690" s="105">
        <f t="shared" si="461"/>
        <v>255330</v>
      </c>
      <c r="AK690" s="110">
        <f t="shared" si="462"/>
        <v>10</v>
      </c>
      <c r="AL690" s="111">
        <f t="shared" si="463"/>
        <v>6</v>
      </c>
      <c r="AM690" s="62">
        <f t="shared" si="464"/>
        <v>556780</v>
      </c>
      <c r="AN690" s="62">
        <f t="shared" si="465"/>
        <v>1823.6</v>
      </c>
      <c r="AO690" s="62">
        <f t="shared" ref="AO690:AO753" si="478">AM690-AN690</f>
        <v>554956.4</v>
      </c>
      <c r="AP690" s="60">
        <f t="shared" si="466"/>
        <v>6</v>
      </c>
      <c r="AQ690" s="62">
        <f t="shared" si="467"/>
        <v>74460</v>
      </c>
      <c r="AR690" s="60">
        <f t="shared" si="468"/>
        <v>10</v>
      </c>
      <c r="AS690" s="62">
        <f t="shared" si="469"/>
        <v>301450</v>
      </c>
      <c r="AT690" s="112">
        <f t="shared" si="470"/>
        <v>6</v>
      </c>
      <c r="AU690" s="62">
        <f t="shared" si="471"/>
        <v>179046.40000000002</v>
      </c>
      <c r="AV690" s="113">
        <f t="shared" si="472"/>
        <v>16</v>
      </c>
      <c r="AW690" s="62">
        <f t="shared" si="473"/>
        <v>913576.4</v>
      </c>
    </row>
    <row r="691" spans="2:49" s="114" customFormat="1" hidden="1" x14ac:dyDescent="0.25">
      <c r="B691" s="60" t="s">
        <v>1348</v>
      </c>
      <c r="C691" s="2" t="str">
        <f t="shared" si="474"/>
        <v>10</v>
      </c>
      <c r="D691" s="60" t="s">
        <v>1349</v>
      </c>
      <c r="E691" s="43">
        <v>111</v>
      </c>
      <c r="F691" s="60">
        <v>32</v>
      </c>
      <c r="G691" s="60">
        <v>6838.01</v>
      </c>
      <c r="H691" s="43">
        <f t="shared" si="434"/>
        <v>79</v>
      </c>
      <c r="I691" s="44">
        <f t="shared" si="435"/>
        <v>9.3920490954505628E-5</v>
      </c>
      <c r="J691" s="44">
        <f t="shared" si="436"/>
        <v>0.95654316916129811</v>
      </c>
      <c r="K691" s="45">
        <f t="shared" si="437"/>
        <v>0.28828828828828829</v>
      </c>
      <c r="L691" s="44">
        <f t="shared" si="438"/>
        <v>8.9839004066807849E-5</v>
      </c>
      <c r="M691" s="44">
        <f t="shared" si="439"/>
        <v>9.3613304194158604E-5</v>
      </c>
      <c r="N691" s="62">
        <f t="shared" si="440"/>
        <v>159465.94100681471</v>
      </c>
      <c r="O691" s="101">
        <f t="shared" si="441"/>
        <v>159465.94100681471</v>
      </c>
      <c r="P691" s="102">
        <f t="shared" si="476"/>
        <v>9.6954193335485012E-5</v>
      </c>
      <c r="Q691" s="101">
        <f t="shared" si="442"/>
        <v>165156.99139016727</v>
      </c>
      <c r="R691" s="101">
        <f t="shared" si="443"/>
        <v>4.6053480394335864</v>
      </c>
      <c r="S691" s="101">
        <f t="shared" si="444"/>
        <v>5</v>
      </c>
      <c r="T691" s="101">
        <f t="shared" si="445"/>
        <v>10</v>
      </c>
      <c r="U691" s="101">
        <f t="shared" si="446"/>
        <v>358620</v>
      </c>
      <c r="V691" s="103">
        <f t="shared" si="447"/>
        <v>2.0377389248889431E-4</v>
      </c>
      <c r="W691" s="104" t="str">
        <f t="shared" si="448"/>
        <v xml:space="preserve"> </v>
      </c>
      <c r="X691" s="70" t="str">
        <f t="shared" si="449"/>
        <v xml:space="preserve"> </v>
      </c>
      <c r="Y691" s="69">
        <f t="shared" si="450"/>
        <v>10</v>
      </c>
      <c r="Z691" s="105">
        <f t="shared" si="451"/>
        <v>358620</v>
      </c>
      <c r="AA691" s="62">
        <f t="shared" si="452"/>
        <v>352297.06511320465</v>
      </c>
      <c r="AB691" s="106">
        <f t="shared" si="453"/>
        <v>301450</v>
      </c>
      <c r="AC691" s="107" t="str">
        <f t="shared" si="454"/>
        <v>0</v>
      </c>
      <c r="AD691" s="108">
        <f t="shared" si="455"/>
        <v>0</v>
      </c>
      <c r="AE691" s="106">
        <f t="shared" si="456"/>
        <v>301450</v>
      </c>
      <c r="AF691" s="109">
        <f t="shared" si="457"/>
        <v>50847.065113204648</v>
      </c>
      <c r="AG691" s="101">
        <f t="shared" si="458"/>
        <v>1</v>
      </c>
      <c r="AH691" s="70" t="str">
        <f t="shared" si="459"/>
        <v xml:space="preserve"> </v>
      </c>
      <c r="AI691" s="69">
        <f t="shared" si="460"/>
        <v>1</v>
      </c>
      <c r="AJ691" s="105">
        <f t="shared" si="461"/>
        <v>42555</v>
      </c>
      <c r="AK691" s="110">
        <f t="shared" si="462"/>
        <v>10</v>
      </c>
      <c r="AL691" s="111">
        <f t="shared" si="463"/>
        <v>1</v>
      </c>
      <c r="AM691" s="62">
        <f t="shared" si="464"/>
        <v>344005</v>
      </c>
      <c r="AN691" s="62">
        <f t="shared" si="465"/>
        <v>1126.7</v>
      </c>
      <c r="AO691" s="62">
        <f t="shared" si="478"/>
        <v>342878.3</v>
      </c>
      <c r="AP691" s="60">
        <f t="shared" si="466"/>
        <v>1</v>
      </c>
      <c r="AQ691" s="62">
        <f t="shared" si="467"/>
        <v>12410</v>
      </c>
      <c r="AR691" s="60">
        <f t="shared" si="468"/>
        <v>10</v>
      </c>
      <c r="AS691" s="62">
        <f t="shared" si="469"/>
        <v>301450</v>
      </c>
      <c r="AT691" s="112">
        <f t="shared" si="470"/>
        <v>1</v>
      </c>
      <c r="AU691" s="62">
        <f t="shared" si="471"/>
        <v>29018.299999999988</v>
      </c>
      <c r="AV691" s="113">
        <f t="shared" si="472"/>
        <v>11</v>
      </c>
      <c r="AW691" s="62">
        <f t="shared" si="473"/>
        <v>701498.3</v>
      </c>
    </row>
    <row r="692" spans="2:49" s="114" customFormat="1" hidden="1" x14ac:dyDescent="0.25">
      <c r="B692" s="60" t="s">
        <v>1350</v>
      </c>
      <c r="C692" s="2" t="str">
        <f t="shared" si="474"/>
        <v>10</v>
      </c>
      <c r="D692" s="60" t="s">
        <v>1351</v>
      </c>
      <c r="E692" s="43">
        <v>207</v>
      </c>
      <c r="F692" s="60">
        <v>138</v>
      </c>
      <c r="G692" s="60">
        <v>5972.7</v>
      </c>
      <c r="H692" s="43">
        <f t="shared" si="434"/>
        <v>69</v>
      </c>
      <c r="I692" s="44">
        <f t="shared" si="435"/>
        <v>8.2031821213428966E-5</v>
      </c>
      <c r="J692" s="44">
        <f t="shared" si="436"/>
        <v>1.0951247770952246</v>
      </c>
      <c r="K692" s="45">
        <f t="shared" si="437"/>
        <v>0.66666666666666663</v>
      </c>
      <c r="L692" s="44">
        <f t="shared" si="438"/>
        <v>8.983507992107171E-5</v>
      </c>
      <c r="M692" s="44">
        <f t="shared" si="439"/>
        <v>9.3609215187915546E-5</v>
      </c>
      <c r="N692" s="62">
        <f t="shared" si="440"/>
        <v>159458.9755734936</v>
      </c>
      <c r="O692" s="101">
        <f t="shared" si="441"/>
        <v>159458.9755734936</v>
      </c>
      <c r="P692" s="102">
        <f t="shared" si="476"/>
        <v>9.6949958400020949E-5</v>
      </c>
      <c r="Q692" s="101">
        <f t="shared" si="442"/>
        <v>165149.7773731566</v>
      </c>
      <c r="R692" s="101">
        <f t="shared" si="443"/>
        <v>4.6051468789570187</v>
      </c>
      <c r="S692" s="101">
        <f t="shared" si="444"/>
        <v>5</v>
      </c>
      <c r="T692" s="101">
        <f t="shared" si="445"/>
        <v>10</v>
      </c>
      <c r="U692" s="101">
        <f t="shared" si="446"/>
        <v>358620</v>
      </c>
      <c r="V692" s="103">
        <f t="shared" si="447"/>
        <v>2.0377389248889431E-4</v>
      </c>
      <c r="W692" s="104" t="str">
        <f t="shared" si="448"/>
        <v xml:space="preserve"> </v>
      </c>
      <c r="X692" s="70" t="str">
        <f t="shared" si="449"/>
        <v xml:space="preserve"> </v>
      </c>
      <c r="Y692" s="69">
        <f t="shared" si="450"/>
        <v>10</v>
      </c>
      <c r="Z692" s="105">
        <f t="shared" si="451"/>
        <v>358620</v>
      </c>
      <c r="AA692" s="62">
        <f t="shared" si="452"/>
        <v>352281.67686352093</v>
      </c>
      <c r="AB692" s="106">
        <f t="shared" si="453"/>
        <v>301450</v>
      </c>
      <c r="AC692" s="107" t="str">
        <f t="shared" si="454"/>
        <v>0</v>
      </c>
      <c r="AD692" s="108">
        <f t="shared" si="455"/>
        <v>0</v>
      </c>
      <c r="AE692" s="106">
        <f t="shared" si="456"/>
        <v>301450</v>
      </c>
      <c r="AF692" s="109">
        <f t="shared" si="457"/>
        <v>50831.67686352093</v>
      </c>
      <c r="AG692" s="101">
        <f t="shared" si="458"/>
        <v>1</v>
      </c>
      <c r="AH692" s="70" t="str">
        <f t="shared" si="459"/>
        <v xml:space="preserve"> </v>
      </c>
      <c r="AI692" s="69">
        <f t="shared" si="460"/>
        <v>1</v>
      </c>
      <c r="AJ692" s="105">
        <f t="shared" si="461"/>
        <v>42555</v>
      </c>
      <c r="AK692" s="110">
        <f t="shared" si="462"/>
        <v>10</v>
      </c>
      <c r="AL692" s="111">
        <f t="shared" si="463"/>
        <v>1</v>
      </c>
      <c r="AM692" s="62">
        <f t="shared" si="464"/>
        <v>344005</v>
      </c>
      <c r="AN692" s="62">
        <f t="shared" si="465"/>
        <v>1126.7</v>
      </c>
      <c r="AO692" s="62">
        <f t="shared" si="478"/>
        <v>342878.3</v>
      </c>
      <c r="AP692" s="60">
        <f t="shared" si="466"/>
        <v>1</v>
      </c>
      <c r="AQ692" s="62">
        <f t="shared" si="467"/>
        <v>12410</v>
      </c>
      <c r="AR692" s="60">
        <f t="shared" si="468"/>
        <v>10</v>
      </c>
      <c r="AS692" s="62">
        <f t="shared" si="469"/>
        <v>301450</v>
      </c>
      <c r="AT692" s="112">
        <f t="shared" si="470"/>
        <v>1</v>
      </c>
      <c r="AU692" s="62">
        <f t="shared" si="471"/>
        <v>29018.299999999988</v>
      </c>
      <c r="AV692" s="113">
        <f t="shared" si="472"/>
        <v>11</v>
      </c>
      <c r="AW692" s="62">
        <f t="shared" si="473"/>
        <v>701498.3</v>
      </c>
    </row>
    <row r="693" spans="2:49" s="114" customFormat="1" hidden="1" x14ac:dyDescent="0.25">
      <c r="B693" s="60" t="s">
        <v>1352</v>
      </c>
      <c r="C693" s="2" t="str">
        <f t="shared" si="474"/>
        <v>10</v>
      </c>
      <c r="D693" s="60" t="s">
        <v>1353</v>
      </c>
      <c r="E693" s="43">
        <v>195</v>
      </c>
      <c r="F693" s="60">
        <v>0</v>
      </c>
      <c r="G693" s="60">
        <v>7256.27</v>
      </c>
      <c r="H693" s="43">
        <f t="shared" si="434"/>
        <v>195</v>
      </c>
      <c r="I693" s="44">
        <f t="shared" si="435"/>
        <v>2.318290599509949E-4</v>
      </c>
      <c r="J693" s="44">
        <f t="shared" si="436"/>
        <v>0.90140688758227672</v>
      </c>
      <c r="K693" s="45">
        <f t="shared" si="437"/>
        <v>0</v>
      </c>
      <c r="L693" s="44">
        <f t="shared" si="438"/>
        <v>2.0897231138155135E-4</v>
      </c>
      <c r="M693" s="44">
        <f t="shared" si="439"/>
        <v>2.1775161865073751E-4</v>
      </c>
      <c r="N693" s="62">
        <f t="shared" si="440"/>
        <v>370929.82747278851</v>
      </c>
      <c r="O693" s="101">
        <f t="shared" si="441"/>
        <v>370929.82747278851</v>
      </c>
      <c r="P693" s="102">
        <f t="shared" si="476"/>
        <v>2.2552277921940688E-4</v>
      </c>
      <c r="Q693" s="101">
        <f t="shared" si="442"/>
        <v>384167.64066040638</v>
      </c>
      <c r="R693" s="101">
        <f t="shared" si="443"/>
        <v>10.712387503775762</v>
      </c>
      <c r="S693" s="101">
        <f t="shared" si="444"/>
        <v>11</v>
      </c>
      <c r="T693" s="101">
        <f t="shared" si="445"/>
        <v>11</v>
      </c>
      <c r="U693" s="101">
        <f t="shared" si="446"/>
        <v>394482</v>
      </c>
      <c r="V693" s="103" t="str">
        <f t="shared" si="447"/>
        <v>N/D</v>
      </c>
      <c r="W693" s="104" t="str">
        <f t="shared" si="448"/>
        <v xml:space="preserve"> </v>
      </c>
      <c r="X693" s="70" t="str">
        <f t="shared" si="449"/>
        <v xml:space="preserve"> </v>
      </c>
      <c r="Y693" s="69">
        <f t="shared" si="450"/>
        <v>11</v>
      </c>
      <c r="Z693" s="105">
        <f t="shared" si="451"/>
        <v>394482</v>
      </c>
      <c r="AA693" s="62">
        <f t="shared" si="452"/>
        <v>819469.59179218276</v>
      </c>
      <c r="AB693" s="106">
        <f t="shared" si="453"/>
        <v>331595</v>
      </c>
      <c r="AC693" s="107" t="str">
        <f t="shared" si="454"/>
        <v>0</v>
      </c>
      <c r="AD693" s="108">
        <f t="shared" si="455"/>
        <v>0</v>
      </c>
      <c r="AE693" s="106">
        <f t="shared" si="456"/>
        <v>331595</v>
      </c>
      <c r="AF693" s="109">
        <f t="shared" si="457"/>
        <v>487874.59179218276</v>
      </c>
      <c r="AG693" s="101">
        <f t="shared" si="458"/>
        <v>11</v>
      </c>
      <c r="AH693" s="70" t="str">
        <f t="shared" si="459"/>
        <v xml:space="preserve"> </v>
      </c>
      <c r="AI693" s="69">
        <f t="shared" si="460"/>
        <v>11</v>
      </c>
      <c r="AJ693" s="105">
        <f t="shared" si="461"/>
        <v>468105</v>
      </c>
      <c r="AK693" s="110">
        <f t="shared" si="462"/>
        <v>11</v>
      </c>
      <c r="AL693" s="111">
        <f t="shared" si="463"/>
        <v>11</v>
      </c>
      <c r="AM693" s="62">
        <f t="shared" si="464"/>
        <v>799700</v>
      </c>
      <c r="AN693" s="62">
        <f t="shared" si="465"/>
        <v>2619.3000000000002</v>
      </c>
      <c r="AO693" s="62">
        <f t="shared" si="478"/>
        <v>797080.7</v>
      </c>
      <c r="AP693" s="60">
        <f t="shared" si="466"/>
        <v>11</v>
      </c>
      <c r="AQ693" s="62">
        <f t="shared" si="467"/>
        <v>136510</v>
      </c>
      <c r="AR693" s="60">
        <f t="shared" si="468"/>
        <v>11</v>
      </c>
      <c r="AS693" s="62">
        <f t="shared" si="469"/>
        <v>331595</v>
      </c>
      <c r="AT693" s="112">
        <f t="shared" si="470"/>
        <v>11</v>
      </c>
      <c r="AU693" s="62">
        <f t="shared" si="471"/>
        <v>328975.69999999995</v>
      </c>
      <c r="AV693" s="113">
        <f t="shared" si="472"/>
        <v>22</v>
      </c>
      <c r="AW693" s="62">
        <f t="shared" si="473"/>
        <v>1191562.7</v>
      </c>
    </row>
    <row r="694" spans="2:49" s="114" customFormat="1" hidden="1" x14ac:dyDescent="0.25">
      <c r="B694" s="60" t="s">
        <v>1354</v>
      </c>
      <c r="C694" s="2" t="str">
        <f t="shared" si="474"/>
        <v>10</v>
      </c>
      <c r="D694" s="60" t="s">
        <v>1355</v>
      </c>
      <c r="E694" s="43">
        <v>75</v>
      </c>
      <c r="F694" s="60">
        <v>36</v>
      </c>
      <c r="G694" s="60">
        <v>6207.34</v>
      </c>
      <c r="H694" s="43">
        <f t="shared" si="434"/>
        <v>39</v>
      </c>
      <c r="I694" s="44">
        <f t="shared" si="435"/>
        <v>4.6365811990198984E-5</v>
      </c>
      <c r="J694" s="44">
        <f t="shared" si="436"/>
        <v>1.0537286109922523</v>
      </c>
      <c r="K694" s="45">
        <f t="shared" si="437"/>
        <v>0.48</v>
      </c>
      <c r="L694" s="44">
        <f t="shared" si="438"/>
        <v>4.8856982665960296E-5</v>
      </c>
      <c r="M694" s="44">
        <f t="shared" si="439"/>
        <v>5.0909553459832628E-5</v>
      </c>
      <c r="N694" s="62">
        <f t="shared" si="440"/>
        <v>86722.073519284313</v>
      </c>
      <c r="O694" s="101">
        <f t="shared" si="441"/>
        <v>0</v>
      </c>
      <c r="P694" s="102">
        <f t="shared" si="476"/>
        <v>0</v>
      </c>
      <c r="Q694" s="101">
        <f t="shared" si="442"/>
        <v>0</v>
      </c>
      <c r="R694" s="101">
        <f t="shared" si="443"/>
        <v>0</v>
      </c>
      <c r="S694" s="101">
        <f t="shared" si="444"/>
        <v>0</v>
      </c>
      <c r="T694" s="101">
        <f t="shared" si="445"/>
        <v>0</v>
      </c>
      <c r="U694" s="101">
        <f t="shared" si="446"/>
        <v>0</v>
      </c>
      <c r="V694" s="103">
        <f t="shared" si="447"/>
        <v>0</v>
      </c>
      <c r="W694" s="104" t="str">
        <f t="shared" si="448"/>
        <v xml:space="preserve"> </v>
      </c>
      <c r="X694" s="70" t="str">
        <f t="shared" si="449"/>
        <v xml:space="preserve"> </v>
      </c>
      <c r="Y694" s="69">
        <f t="shared" si="450"/>
        <v>0</v>
      </c>
      <c r="Z694" s="105">
        <f t="shared" si="451"/>
        <v>0</v>
      </c>
      <c r="AA694" s="62">
        <f t="shared" si="452"/>
        <v>191589.07405857783</v>
      </c>
      <c r="AB694" s="106">
        <f t="shared" si="453"/>
        <v>0</v>
      </c>
      <c r="AC694" s="107">
        <f t="shared" si="454"/>
        <v>425550</v>
      </c>
      <c r="AD694" s="108">
        <f t="shared" si="455"/>
        <v>10</v>
      </c>
      <c r="AE694" s="106">
        <f t="shared" si="456"/>
        <v>425550</v>
      </c>
      <c r="AF694" s="109">
        <f t="shared" si="457"/>
        <v>0</v>
      </c>
      <c r="AG694" s="101">
        <f t="shared" si="458"/>
        <v>0</v>
      </c>
      <c r="AH694" s="70" t="str">
        <f t="shared" si="459"/>
        <v xml:space="preserve"> </v>
      </c>
      <c r="AI694" s="69">
        <f t="shared" si="460"/>
        <v>10</v>
      </c>
      <c r="AJ694" s="105">
        <f t="shared" si="461"/>
        <v>425550</v>
      </c>
      <c r="AK694" s="110">
        <f t="shared" si="462"/>
        <v>0</v>
      </c>
      <c r="AL694" s="111">
        <f t="shared" si="463"/>
        <v>10</v>
      </c>
      <c r="AM694" s="62">
        <f t="shared" si="464"/>
        <v>425550</v>
      </c>
      <c r="AN694" s="62">
        <f t="shared" si="465"/>
        <v>1393.8</v>
      </c>
      <c r="AO694" s="62">
        <f t="shared" si="478"/>
        <v>424156.2</v>
      </c>
      <c r="AP694" s="60">
        <f t="shared" si="466"/>
        <v>10</v>
      </c>
      <c r="AQ694" s="62">
        <f t="shared" si="467"/>
        <v>124100</v>
      </c>
      <c r="AR694" s="60">
        <f t="shared" si="468"/>
        <v>0</v>
      </c>
      <c r="AS694" s="62">
        <f t="shared" si="469"/>
        <v>0</v>
      </c>
      <c r="AT694" s="112">
        <f t="shared" si="470"/>
        <v>10</v>
      </c>
      <c r="AU694" s="62">
        <f t="shared" si="471"/>
        <v>300056.2</v>
      </c>
      <c r="AV694" s="113">
        <f t="shared" si="472"/>
        <v>10</v>
      </c>
      <c r="AW694" s="62">
        <f t="shared" si="473"/>
        <v>424156.2</v>
      </c>
    </row>
    <row r="695" spans="2:49" s="114" customFormat="1" hidden="1" x14ac:dyDescent="0.25">
      <c r="B695" s="60" t="s">
        <v>1356</v>
      </c>
      <c r="C695" s="2" t="str">
        <f t="shared" si="474"/>
        <v>10</v>
      </c>
      <c r="D695" s="60" t="s">
        <v>1357</v>
      </c>
      <c r="E695" s="43">
        <v>308</v>
      </c>
      <c r="F695" s="60">
        <v>16</v>
      </c>
      <c r="G695" s="60">
        <v>6074.35</v>
      </c>
      <c r="H695" s="43">
        <f t="shared" si="434"/>
        <v>292</v>
      </c>
      <c r="I695" s="44">
        <f t="shared" si="435"/>
        <v>3.4714915643943854E-4</v>
      </c>
      <c r="J695" s="44">
        <f t="shared" si="436"/>
        <v>1.0767986296734049</v>
      </c>
      <c r="K695" s="45">
        <f t="shared" si="437"/>
        <v>5.1948051948051951E-2</v>
      </c>
      <c r="L695" s="44">
        <f t="shared" si="438"/>
        <v>3.7380973594626591E-4</v>
      </c>
      <c r="M695" s="44">
        <f t="shared" si="439"/>
        <v>3.8951416353473034E-4</v>
      </c>
      <c r="N695" s="62">
        <f t="shared" si="440"/>
        <v>663519.3913753978</v>
      </c>
      <c r="O695" s="101">
        <f t="shared" si="441"/>
        <v>663519.3913753978</v>
      </c>
      <c r="P695" s="102">
        <f t="shared" si="476"/>
        <v>4.0341521799005657E-4</v>
      </c>
      <c r="Q695" s="101">
        <f t="shared" si="442"/>
        <v>687199.19574495545</v>
      </c>
      <c r="R695" s="101">
        <f t="shared" si="443"/>
        <v>19.162322116584559</v>
      </c>
      <c r="S695" s="101">
        <f t="shared" si="444"/>
        <v>19</v>
      </c>
      <c r="T695" s="101">
        <f t="shared" si="445"/>
        <v>19</v>
      </c>
      <c r="U695" s="101">
        <f t="shared" si="446"/>
        <v>681378</v>
      </c>
      <c r="V695" s="103" t="str">
        <f t="shared" si="447"/>
        <v>N/D</v>
      </c>
      <c r="W695" s="104" t="str">
        <f t="shared" si="448"/>
        <v xml:space="preserve"> </v>
      </c>
      <c r="X695" s="70" t="str">
        <f t="shared" si="449"/>
        <v xml:space="preserve"> </v>
      </c>
      <c r="Y695" s="69">
        <f t="shared" si="450"/>
        <v>19</v>
      </c>
      <c r="Z695" s="105">
        <f t="shared" si="451"/>
        <v>681378</v>
      </c>
      <c r="AA695" s="62">
        <f t="shared" si="452"/>
        <v>1465867.4620511157</v>
      </c>
      <c r="AB695" s="106">
        <f t="shared" si="453"/>
        <v>572755</v>
      </c>
      <c r="AC695" s="107" t="str">
        <f t="shared" si="454"/>
        <v>0</v>
      </c>
      <c r="AD695" s="108">
        <f t="shared" si="455"/>
        <v>0</v>
      </c>
      <c r="AE695" s="106">
        <f t="shared" si="456"/>
        <v>572755</v>
      </c>
      <c r="AF695" s="109">
        <f t="shared" si="457"/>
        <v>893112.4620511157</v>
      </c>
      <c r="AG695" s="101">
        <f t="shared" si="458"/>
        <v>21</v>
      </c>
      <c r="AH695" s="70" t="str">
        <f t="shared" si="459"/>
        <v xml:space="preserve"> </v>
      </c>
      <c r="AI695" s="69">
        <f t="shared" si="460"/>
        <v>21</v>
      </c>
      <c r="AJ695" s="105">
        <f t="shared" si="461"/>
        <v>893655</v>
      </c>
      <c r="AK695" s="110">
        <f t="shared" si="462"/>
        <v>19</v>
      </c>
      <c r="AL695" s="111">
        <f t="shared" si="463"/>
        <v>21</v>
      </c>
      <c r="AM695" s="62">
        <f t="shared" si="464"/>
        <v>1466410</v>
      </c>
      <c r="AN695" s="62">
        <f t="shared" si="465"/>
        <v>4803</v>
      </c>
      <c r="AO695" s="62">
        <f t="shared" si="478"/>
        <v>1461607</v>
      </c>
      <c r="AP695" s="60">
        <f t="shared" si="466"/>
        <v>21</v>
      </c>
      <c r="AQ695" s="62">
        <f t="shared" si="467"/>
        <v>260610</v>
      </c>
      <c r="AR695" s="60">
        <f t="shared" si="468"/>
        <v>19</v>
      </c>
      <c r="AS695" s="62">
        <f t="shared" si="469"/>
        <v>572755</v>
      </c>
      <c r="AT695" s="112">
        <f t="shared" si="470"/>
        <v>21</v>
      </c>
      <c r="AU695" s="62">
        <f t="shared" si="471"/>
        <v>628242</v>
      </c>
      <c r="AV695" s="113">
        <f t="shared" si="472"/>
        <v>40</v>
      </c>
      <c r="AW695" s="62">
        <f t="shared" si="473"/>
        <v>2142985</v>
      </c>
    </row>
    <row r="696" spans="2:49" s="114" customFormat="1" hidden="1" x14ac:dyDescent="0.25">
      <c r="B696" s="60" t="s">
        <v>1358</v>
      </c>
      <c r="C696" s="2" t="str">
        <f t="shared" si="474"/>
        <v>10</v>
      </c>
      <c r="D696" s="60" t="s">
        <v>1359</v>
      </c>
      <c r="E696" s="43">
        <v>97</v>
      </c>
      <c r="F696" s="60">
        <v>0</v>
      </c>
      <c r="G696" s="60">
        <v>6000</v>
      </c>
      <c r="H696" s="43">
        <f t="shared" si="434"/>
        <v>97</v>
      </c>
      <c r="I696" s="44">
        <f t="shared" si="435"/>
        <v>1.1532009648844362E-4</v>
      </c>
      <c r="J696" s="44">
        <f t="shared" si="436"/>
        <v>1.0901419593594412</v>
      </c>
      <c r="K696" s="45">
        <f t="shared" si="437"/>
        <v>0</v>
      </c>
      <c r="L696" s="44">
        <f t="shared" si="438"/>
        <v>1.2571527593943174E-4</v>
      </c>
      <c r="M696" s="44">
        <f t="shared" si="439"/>
        <v>1.3099680356673364E-4</v>
      </c>
      <c r="N696" s="62">
        <f t="shared" si="440"/>
        <v>223147.00596752926</v>
      </c>
      <c r="O696" s="101">
        <f t="shared" si="441"/>
        <v>0</v>
      </c>
      <c r="P696" s="102">
        <f t="shared" si="476"/>
        <v>0</v>
      </c>
      <c r="Q696" s="101">
        <f t="shared" si="442"/>
        <v>0</v>
      </c>
      <c r="R696" s="101">
        <f t="shared" si="443"/>
        <v>0</v>
      </c>
      <c r="S696" s="101">
        <f t="shared" si="444"/>
        <v>0</v>
      </c>
      <c r="T696" s="101">
        <f t="shared" si="445"/>
        <v>0</v>
      </c>
      <c r="U696" s="101">
        <f t="shared" si="446"/>
        <v>0</v>
      </c>
      <c r="V696" s="103" t="str">
        <f t="shared" si="447"/>
        <v>N/D</v>
      </c>
      <c r="W696" s="104" t="str">
        <f t="shared" si="448"/>
        <v xml:space="preserve"> </v>
      </c>
      <c r="X696" s="70" t="str">
        <f t="shared" si="449"/>
        <v xml:space="preserve"> </v>
      </c>
      <c r="Y696" s="69">
        <f t="shared" si="450"/>
        <v>0</v>
      </c>
      <c r="Z696" s="105">
        <f t="shared" si="451"/>
        <v>0</v>
      </c>
      <c r="AA696" s="62">
        <f t="shared" si="452"/>
        <v>492983.2338793886</v>
      </c>
      <c r="AB696" s="106">
        <f t="shared" si="453"/>
        <v>0</v>
      </c>
      <c r="AC696" s="107">
        <f t="shared" si="454"/>
        <v>425550</v>
      </c>
      <c r="AD696" s="108">
        <f t="shared" si="455"/>
        <v>10</v>
      </c>
      <c r="AE696" s="106">
        <f t="shared" si="456"/>
        <v>425550</v>
      </c>
      <c r="AF696" s="109">
        <f t="shared" si="457"/>
        <v>67433.233879388601</v>
      </c>
      <c r="AG696" s="101">
        <f t="shared" si="458"/>
        <v>2</v>
      </c>
      <c r="AH696" s="70" t="str">
        <f t="shared" si="459"/>
        <v xml:space="preserve"> </v>
      </c>
      <c r="AI696" s="69">
        <f t="shared" si="460"/>
        <v>12</v>
      </c>
      <c r="AJ696" s="105">
        <f t="shared" si="461"/>
        <v>510660</v>
      </c>
      <c r="AK696" s="110">
        <f t="shared" si="462"/>
        <v>0</v>
      </c>
      <c r="AL696" s="111">
        <f t="shared" si="463"/>
        <v>12</v>
      </c>
      <c r="AM696" s="62">
        <f t="shared" si="464"/>
        <v>510660</v>
      </c>
      <c r="AN696" s="62">
        <f t="shared" si="465"/>
        <v>1672.6</v>
      </c>
      <c r="AO696" s="62">
        <f t="shared" si="478"/>
        <v>508987.4</v>
      </c>
      <c r="AP696" s="60">
        <f t="shared" si="466"/>
        <v>12</v>
      </c>
      <c r="AQ696" s="62">
        <f t="shared" si="467"/>
        <v>148920</v>
      </c>
      <c r="AR696" s="60">
        <f t="shared" si="468"/>
        <v>0</v>
      </c>
      <c r="AS696" s="62">
        <f t="shared" si="469"/>
        <v>0</v>
      </c>
      <c r="AT696" s="112">
        <f t="shared" si="470"/>
        <v>12</v>
      </c>
      <c r="AU696" s="62">
        <f t="shared" si="471"/>
        <v>360067.4</v>
      </c>
      <c r="AV696" s="113">
        <f t="shared" si="472"/>
        <v>12</v>
      </c>
      <c r="AW696" s="62">
        <f t="shared" si="473"/>
        <v>508987.4</v>
      </c>
    </row>
    <row r="697" spans="2:49" s="114" customFormat="1" hidden="1" x14ac:dyDescent="0.25">
      <c r="B697" s="60" t="s">
        <v>1360</v>
      </c>
      <c r="C697" s="2" t="str">
        <f t="shared" si="474"/>
        <v>10</v>
      </c>
      <c r="D697" s="60" t="s">
        <v>1361</v>
      </c>
      <c r="E697" s="43">
        <v>338</v>
      </c>
      <c r="F697" s="60">
        <v>25</v>
      </c>
      <c r="G697" s="60">
        <v>5998.21</v>
      </c>
      <c r="H697" s="43">
        <f t="shared" si="434"/>
        <v>313</v>
      </c>
      <c r="I697" s="44">
        <f t="shared" si="435"/>
        <v>3.721153628956995E-4</v>
      </c>
      <c r="J697" s="44">
        <f t="shared" si="436"/>
        <v>1.0904672820986008</v>
      </c>
      <c r="K697" s="45">
        <f t="shared" si="437"/>
        <v>7.3964497041420121E-2</v>
      </c>
      <c r="L697" s="44">
        <f t="shared" si="438"/>
        <v>4.0577962840400797E-4</v>
      </c>
      <c r="M697" s="44">
        <f t="shared" si="439"/>
        <v>4.2282716938100588E-4</v>
      </c>
      <c r="N697" s="62">
        <f t="shared" si="440"/>
        <v>720266.55857317022</v>
      </c>
      <c r="O697" s="101">
        <f t="shared" si="441"/>
        <v>720266.55857317022</v>
      </c>
      <c r="P697" s="102">
        <f t="shared" si="476"/>
        <v>4.3791710463115949E-4</v>
      </c>
      <c r="Q697" s="101">
        <f t="shared" si="442"/>
        <v>745971.56647895672</v>
      </c>
      <c r="R697" s="101">
        <f t="shared" si="443"/>
        <v>20.80117022137518</v>
      </c>
      <c r="S697" s="101">
        <f t="shared" si="444"/>
        <v>21</v>
      </c>
      <c r="T697" s="101">
        <f t="shared" si="445"/>
        <v>21</v>
      </c>
      <c r="U697" s="101">
        <f t="shared" si="446"/>
        <v>753102</v>
      </c>
      <c r="V697" s="103" t="str">
        <f t="shared" si="447"/>
        <v>N/D</v>
      </c>
      <c r="W697" s="104" t="str">
        <f t="shared" si="448"/>
        <v xml:space="preserve"> </v>
      </c>
      <c r="X697" s="70" t="str">
        <f t="shared" si="449"/>
        <v xml:space="preserve"> </v>
      </c>
      <c r="Y697" s="69">
        <f t="shared" si="450"/>
        <v>21</v>
      </c>
      <c r="Z697" s="105">
        <f t="shared" si="451"/>
        <v>753102</v>
      </c>
      <c r="AA697" s="62">
        <f t="shared" si="452"/>
        <v>1591235.0504592836</v>
      </c>
      <c r="AB697" s="106">
        <f t="shared" si="453"/>
        <v>633045</v>
      </c>
      <c r="AC697" s="107" t="str">
        <f t="shared" si="454"/>
        <v>0</v>
      </c>
      <c r="AD697" s="108">
        <f t="shared" si="455"/>
        <v>0</v>
      </c>
      <c r="AE697" s="106">
        <f t="shared" si="456"/>
        <v>633045</v>
      </c>
      <c r="AF697" s="109">
        <f t="shared" si="457"/>
        <v>958190.05045928364</v>
      </c>
      <c r="AG697" s="101">
        <f t="shared" si="458"/>
        <v>23</v>
      </c>
      <c r="AH697" s="70" t="str">
        <f t="shared" si="459"/>
        <v xml:space="preserve"> </v>
      </c>
      <c r="AI697" s="69">
        <f t="shared" si="460"/>
        <v>23</v>
      </c>
      <c r="AJ697" s="105">
        <f t="shared" si="461"/>
        <v>978765</v>
      </c>
      <c r="AK697" s="110">
        <f t="shared" si="462"/>
        <v>21</v>
      </c>
      <c r="AL697" s="111">
        <f t="shared" si="463"/>
        <v>23</v>
      </c>
      <c r="AM697" s="62">
        <f t="shared" si="464"/>
        <v>1611810</v>
      </c>
      <c r="AN697" s="62">
        <f t="shared" si="465"/>
        <v>5279.2</v>
      </c>
      <c r="AO697" s="62">
        <f t="shared" si="478"/>
        <v>1606530.8</v>
      </c>
      <c r="AP697" s="60">
        <f t="shared" si="466"/>
        <v>23</v>
      </c>
      <c r="AQ697" s="62">
        <f t="shared" si="467"/>
        <v>285430</v>
      </c>
      <c r="AR697" s="60">
        <f t="shared" si="468"/>
        <v>21</v>
      </c>
      <c r="AS697" s="62">
        <f t="shared" si="469"/>
        <v>633045</v>
      </c>
      <c r="AT697" s="112">
        <f t="shared" si="470"/>
        <v>23</v>
      </c>
      <c r="AU697" s="62">
        <f t="shared" si="471"/>
        <v>688055.8</v>
      </c>
      <c r="AV697" s="113">
        <f t="shared" si="472"/>
        <v>44</v>
      </c>
      <c r="AW697" s="62">
        <f t="shared" si="473"/>
        <v>2359632.7999999998</v>
      </c>
    </row>
    <row r="698" spans="2:49" s="114" customFormat="1" hidden="1" x14ac:dyDescent="0.25">
      <c r="B698" s="60" t="s">
        <v>1362</v>
      </c>
      <c r="C698" s="2" t="str">
        <f t="shared" si="474"/>
        <v>10</v>
      </c>
      <c r="D698" s="60" t="s">
        <v>1363</v>
      </c>
      <c r="E698" s="43">
        <v>423</v>
      </c>
      <c r="F698" s="60">
        <v>55</v>
      </c>
      <c r="G698" s="60">
        <v>6223.9</v>
      </c>
      <c r="H698" s="43">
        <f t="shared" si="434"/>
        <v>368</v>
      </c>
      <c r="I698" s="44">
        <f t="shared" si="435"/>
        <v>4.3750304647162115E-4</v>
      </c>
      <c r="J698" s="44">
        <f t="shared" si="436"/>
        <v>1.0509249435493258</v>
      </c>
      <c r="K698" s="45">
        <f t="shared" si="437"/>
        <v>0.13002364066193853</v>
      </c>
      <c r="L698" s="44">
        <f t="shared" si="438"/>
        <v>4.5978286441584652E-4</v>
      </c>
      <c r="M698" s="44">
        <f t="shared" si="439"/>
        <v>4.7909917965936749E-4</v>
      </c>
      <c r="N698" s="62">
        <f t="shared" si="440"/>
        <v>816123.32966601255</v>
      </c>
      <c r="O698" s="101">
        <f t="shared" si="441"/>
        <v>816123.32966601255</v>
      </c>
      <c r="P698" s="102">
        <f t="shared" si="476"/>
        <v>4.9619736095657505E-4</v>
      </c>
      <c r="Q698" s="101">
        <f t="shared" si="442"/>
        <v>845249.29198018601</v>
      </c>
      <c r="R698" s="101">
        <f t="shared" si="443"/>
        <v>23.569496736941218</v>
      </c>
      <c r="S698" s="101">
        <f t="shared" si="444"/>
        <v>24</v>
      </c>
      <c r="T698" s="101">
        <f t="shared" si="445"/>
        <v>24</v>
      </c>
      <c r="U698" s="101">
        <f t="shared" si="446"/>
        <v>860688</v>
      </c>
      <c r="V698" s="103" t="str">
        <f t="shared" si="447"/>
        <v>N/D</v>
      </c>
      <c r="W698" s="104" t="str">
        <f t="shared" si="448"/>
        <v xml:space="preserve"> </v>
      </c>
      <c r="X698" s="70" t="str">
        <f t="shared" si="449"/>
        <v xml:space="preserve"> </v>
      </c>
      <c r="Y698" s="69">
        <f t="shared" si="450"/>
        <v>24</v>
      </c>
      <c r="Z698" s="105">
        <f t="shared" si="451"/>
        <v>860688</v>
      </c>
      <c r="AA698" s="62">
        <f t="shared" si="452"/>
        <v>1803004.7795564423</v>
      </c>
      <c r="AB698" s="106">
        <f t="shared" si="453"/>
        <v>723480</v>
      </c>
      <c r="AC698" s="107" t="str">
        <f t="shared" si="454"/>
        <v>0</v>
      </c>
      <c r="AD698" s="108">
        <f t="shared" si="455"/>
        <v>0</v>
      </c>
      <c r="AE698" s="106">
        <f t="shared" si="456"/>
        <v>723480</v>
      </c>
      <c r="AF698" s="109">
        <f t="shared" si="457"/>
        <v>1079524.7795564423</v>
      </c>
      <c r="AG698" s="101">
        <f t="shared" si="458"/>
        <v>25</v>
      </c>
      <c r="AH698" s="70" t="str">
        <f t="shared" si="459"/>
        <v xml:space="preserve"> </v>
      </c>
      <c r="AI698" s="69">
        <f t="shared" si="460"/>
        <v>25</v>
      </c>
      <c r="AJ698" s="105">
        <f t="shared" si="461"/>
        <v>1063875</v>
      </c>
      <c r="AK698" s="110">
        <f t="shared" si="462"/>
        <v>24</v>
      </c>
      <c r="AL698" s="111">
        <f t="shared" si="463"/>
        <v>25</v>
      </c>
      <c r="AM698" s="62">
        <f t="shared" si="464"/>
        <v>1787355</v>
      </c>
      <c r="AN698" s="62">
        <f t="shared" si="465"/>
        <v>5854.2</v>
      </c>
      <c r="AO698" s="62">
        <f t="shared" si="478"/>
        <v>1781500.8</v>
      </c>
      <c r="AP698" s="60">
        <f t="shared" si="466"/>
        <v>25</v>
      </c>
      <c r="AQ698" s="62">
        <f t="shared" si="467"/>
        <v>310250</v>
      </c>
      <c r="AR698" s="60">
        <f t="shared" si="468"/>
        <v>24</v>
      </c>
      <c r="AS698" s="62">
        <f t="shared" si="469"/>
        <v>723480</v>
      </c>
      <c r="AT698" s="112">
        <f t="shared" si="470"/>
        <v>25</v>
      </c>
      <c r="AU698" s="62">
        <f t="shared" si="471"/>
        <v>747770.8</v>
      </c>
      <c r="AV698" s="113">
        <f t="shared" si="472"/>
        <v>49</v>
      </c>
      <c r="AW698" s="62">
        <f t="shared" si="473"/>
        <v>2642188.7999999998</v>
      </c>
    </row>
    <row r="699" spans="2:49" s="114" customFormat="1" hidden="1" x14ac:dyDescent="0.25">
      <c r="B699" s="60" t="s">
        <v>1364</v>
      </c>
      <c r="C699" s="2" t="str">
        <f t="shared" si="474"/>
        <v>10</v>
      </c>
      <c r="D699" s="60" t="s">
        <v>1365</v>
      </c>
      <c r="E699" s="43">
        <v>355</v>
      </c>
      <c r="F699" s="60">
        <v>10</v>
      </c>
      <c r="G699" s="60">
        <v>6121.7</v>
      </c>
      <c r="H699" s="43">
        <f t="shared" si="434"/>
        <v>345</v>
      </c>
      <c r="I699" s="44">
        <f t="shared" si="435"/>
        <v>4.1015910606714481E-4</v>
      </c>
      <c r="J699" s="44">
        <f t="shared" si="436"/>
        <v>1.0684698296480795</v>
      </c>
      <c r="K699" s="45">
        <f t="shared" si="437"/>
        <v>2.8169014084507043E-2</v>
      </c>
      <c r="L699" s="44">
        <f t="shared" si="438"/>
        <v>4.3824263018817078E-4</v>
      </c>
      <c r="M699" s="44">
        <f t="shared" si="439"/>
        <v>4.5665400097429082E-4</v>
      </c>
      <c r="N699" s="62">
        <f t="shared" si="440"/>
        <v>777889.00420455541</v>
      </c>
      <c r="O699" s="101">
        <f t="shared" si="441"/>
        <v>777889.00420455541</v>
      </c>
      <c r="P699" s="102">
        <f t="shared" si="476"/>
        <v>4.7295115452881156E-4</v>
      </c>
      <c r="Q699" s="101">
        <f t="shared" si="442"/>
        <v>805650.45274731901</v>
      </c>
      <c r="R699" s="101">
        <f t="shared" si="443"/>
        <v>22.465296211792957</v>
      </c>
      <c r="S699" s="101">
        <f t="shared" si="444"/>
        <v>22</v>
      </c>
      <c r="T699" s="101">
        <f t="shared" si="445"/>
        <v>22</v>
      </c>
      <c r="U699" s="101">
        <f t="shared" si="446"/>
        <v>788964</v>
      </c>
      <c r="V699" s="103" t="str">
        <f t="shared" si="447"/>
        <v>N/D</v>
      </c>
      <c r="W699" s="104" t="str">
        <f t="shared" si="448"/>
        <v xml:space="preserve"> </v>
      </c>
      <c r="X699" s="70" t="str">
        <f t="shared" si="449"/>
        <v xml:space="preserve"> </v>
      </c>
      <c r="Y699" s="69">
        <f t="shared" si="450"/>
        <v>22</v>
      </c>
      <c r="Z699" s="105">
        <f t="shared" si="451"/>
        <v>788964</v>
      </c>
      <c r="AA699" s="62">
        <f t="shared" si="452"/>
        <v>1718536.3309233966</v>
      </c>
      <c r="AB699" s="106">
        <f t="shared" si="453"/>
        <v>663190</v>
      </c>
      <c r="AC699" s="107" t="str">
        <f t="shared" si="454"/>
        <v>0</v>
      </c>
      <c r="AD699" s="108">
        <f t="shared" si="455"/>
        <v>0</v>
      </c>
      <c r="AE699" s="106">
        <f t="shared" si="456"/>
        <v>663190</v>
      </c>
      <c r="AF699" s="109">
        <f t="shared" si="457"/>
        <v>1055346.3309233966</v>
      </c>
      <c r="AG699" s="101">
        <f t="shared" si="458"/>
        <v>25</v>
      </c>
      <c r="AH699" s="70" t="str">
        <f t="shared" si="459"/>
        <v xml:space="preserve"> </v>
      </c>
      <c r="AI699" s="69">
        <f t="shared" si="460"/>
        <v>25</v>
      </c>
      <c r="AJ699" s="105">
        <f t="shared" si="461"/>
        <v>1063875</v>
      </c>
      <c r="AK699" s="110">
        <f t="shared" si="462"/>
        <v>22</v>
      </c>
      <c r="AL699" s="111">
        <f t="shared" si="463"/>
        <v>25</v>
      </c>
      <c r="AM699" s="62">
        <f t="shared" si="464"/>
        <v>1727065</v>
      </c>
      <c r="AN699" s="62">
        <f t="shared" si="465"/>
        <v>5656.7</v>
      </c>
      <c r="AO699" s="62">
        <f t="shared" si="478"/>
        <v>1721408.3</v>
      </c>
      <c r="AP699" s="60">
        <f t="shared" si="466"/>
        <v>25</v>
      </c>
      <c r="AQ699" s="62">
        <f t="shared" si="467"/>
        <v>310250</v>
      </c>
      <c r="AR699" s="60">
        <f t="shared" si="468"/>
        <v>22</v>
      </c>
      <c r="AS699" s="62">
        <f t="shared" si="469"/>
        <v>663190</v>
      </c>
      <c r="AT699" s="112">
        <f t="shared" si="470"/>
        <v>25</v>
      </c>
      <c r="AU699" s="62">
        <f t="shared" si="471"/>
        <v>747968.3</v>
      </c>
      <c r="AV699" s="113">
        <f t="shared" si="472"/>
        <v>47</v>
      </c>
      <c r="AW699" s="62">
        <f t="shared" si="473"/>
        <v>2510372.2999999998</v>
      </c>
    </row>
    <row r="700" spans="2:49" s="114" customFormat="1" hidden="1" x14ac:dyDescent="0.25">
      <c r="B700" s="60" t="s">
        <v>1366</v>
      </c>
      <c r="C700" s="2" t="str">
        <f t="shared" si="474"/>
        <v>10</v>
      </c>
      <c r="D700" s="60" t="s">
        <v>1367</v>
      </c>
      <c r="E700" s="43">
        <v>261</v>
      </c>
      <c r="F700" s="60">
        <v>30</v>
      </c>
      <c r="G700" s="60">
        <v>7072.03</v>
      </c>
      <c r="H700" s="43">
        <f t="shared" si="434"/>
        <v>231</v>
      </c>
      <c r="I700" s="44">
        <f t="shared" si="435"/>
        <v>2.7462827101887088E-4</v>
      </c>
      <c r="J700" s="44">
        <f t="shared" si="436"/>
        <v>0.92489027282925107</v>
      </c>
      <c r="K700" s="45">
        <f t="shared" si="437"/>
        <v>0.11494252873563218</v>
      </c>
      <c r="L700" s="44">
        <f t="shared" si="438"/>
        <v>2.5400101650926901E-4</v>
      </c>
      <c r="M700" s="44">
        <f t="shared" si="439"/>
        <v>2.6467206166294464E-4</v>
      </c>
      <c r="N700" s="62">
        <f t="shared" si="440"/>
        <v>450856.63554570684</v>
      </c>
      <c r="O700" s="101">
        <f t="shared" si="441"/>
        <v>450856.63554570684</v>
      </c>
      <c r="P700" s="102">
        <f t="shared" si="476"/>
        <v>2.7411772779377841E-4</v>
      </c>
      <c r="Q700" s="101">
        <f t="shared" si="442"/>
        <v>466946.89163650293</v>
      </c>
      <c r="R700" s="101">
        <f t="shared" si="443"/>
        <v>13.020659518055405</v>
      </c>
      <c r="S700" s="101">
        <f t="shared" si="444"/>
        <v>13</v>
      </c>
      <c r="T700" s="101">
        <f t="shared" si="445"/>
        <v>13</v>
      </c>
      <c r="U700" s="101">
        <f t="shared" si="446"/>
        <v>466206</v>
      </c>
      <c r="V700" s="103" t="str">
        <f t="shared" si="447"/>
        <v>N/D</v>
      </c>
      <c r="W700" s="104" t="str">
        <f t="shared" si="448"/>
        <v xml:space="preserve"> </v>
      </c>
      <c r="X700" s="70" t="str">
        <f t="shared" si="449"/>
        <v xml:space="preserve"> </v>
      </c>
      <c r="Y700" s="69">
        <f t="shared" si="450"/>
        <v>13</v>
      </c>
      <c r="Z700" s="105">
        <f t="shared" si="451"/>
        <v>466206</v>
      </c>
      <c r="AA700" s="62">
        <f t="shared" si="452"/>
        <v>996046.35627352225</v>
      </c>
      <c r="AB700" s="106">
        <f t="shared" si="453"/>
        <v>391885</v>
      </c>
      <c r="AC700" s="107" t="str">
        <f t="shared" si="454"/>
        <v>0</v>
      </c>
      <c r="AD700" s="108">
        <f t="shared" si="455"/>
        <v>0</v>
      </c>
      <c r="AE700" s="106">
        <f t="shared" si="456"/>
        <v>391885</v>
      </c>
      <c r="AF700" s="109">
        <f t="shared" si="457"/>
        <v>604161.35627352225</v>
      </c>
      <c r="AG700" s="101">
        <f t="shared" si="458"/>
        <v>14</v>
      </c>
      <c r="AH700" s="70" t="str">
        <f t="shared" si="459"/>
        <v xml:space="preserve"> </v>
      </c>
      <c r="AI700" s="69">
        <f t="shared" si="460"/>
        <v>14</v>
      </c>
      <c r="AJ700" s="105">
        <f t="shared" si="461"/>
        <v>595770</v>
      </c>
      <c r="AK700" s="110">
        <f t="shared" si="462"/>
        <v>13</v>
      </c>
      <c r="AL700" s="111">
        <f t="shared" si="463"/>
        <v>14</v>
      </c>
      <c r="AM700" s="62">
        <f t="shared" si="464"/>
        <v>987655</v>
      </c>
      <c r="AN700" s="62">
        <f t="shared" si="465"/>
        <v>3234.9</v>
      </c>
      <c r="AO700" s="62">
        <f t="shared" si="478"/>
        <v>984420.1</v>
      </c>
      <c r="AP700" s="60">
        <f t="shared" si="466"/>
        <v>14</v>
      </c>
      <c r="AQ700" s="62">
        <f t="shared" si="467"/>
        <v>173740</v>
      </c>
      <c r="AR700" s="60">
        <f t="shared" si="468"/>
        <v>13</v>
      </c>
      <c r="AS700" s="62">
        <f t="shared" si="469"/>
        <v>391885</v>
      </c>
      <c r="AT700" s="112">
        <f t="shared" si="470"/>
        <v>14</v>
      </c>
      <c r="AU700" s="62">
        <f t="shared" si="471"/>
        <v>418795.1</v>
      </c>
      <c r="AV700" s="113">
        <f t="shared" si="472"/>
        <v>27</v>
      </c>
      <c r="AW700" s="62">
        <f t="shared" si="473"/>
        <v>1450626.1</v>
      </c>
    </row>
    <row r="701" spans="2:49" s="114" customFormat="1" hidden="1" x14ac:dyDescent="0.25">
      <c r="B701" s="60" t="s">
        <v>1368</v>
      </c>
      <c r="C701" s="2" t="str">
        <f t="shared" si="474"/>
        <v>10</v>
      </c>
      <c r="D701" s="60" t="s">
        <v>1369</v>
      </c>
      <c r="E701" s="43">
        <v>120</v>
      </c>
      <c r="F701" s="60">
        <v>0</v>
      </c>
      <c r="G701" s="60">
        <v>7758.92</v>
      </c>
      <c r="H701" s="43">
        <f t="shared" si="434"/>
        <v>120</v>
      </c>
      <c r="I701" s="44">
        <f t="shared" si="435"/>
        <v>1.4266403689291993E-4</v>
      </c>
      <c r="J701" s="44">
        <f t="shared" si="436"/>
        <v>0.84301059376261744</v>
      </c>
      <c r="K701" s="45">
        <f t="shared" si="437"/>
        <v>0</v>
      </c>
      <c r="L701" s="44">
        <f t="shared" si="438"/>
        <v>1.2026729444967239E-4</v>
      </c>
      <c r="M701" s="44">
        <f t="shared" si="439"/>
        <v>1.2531994245565398E-4</v>
      </c>
      <c r="N701" s="62">
        <f t="shared" si="440"/>
        <v>213476.73519954371</v>
      </c>
      <c r="O701" s="101">
        <f t="shared" si="441"/>
        <v>213476.73519954371</v>
      </c>
      <c r="P701" s="102">
        <f t="shared" si="476"/>
        <v>1.2979238404444121E-4</v>
      </c>
      <c r="Q701" s="101">
        <f t="shared" si="442"/>
        <v>221095.33292657995</v>
      </c>
      <c r="R701" s="101">
        <f t="shared" si="443"/>
        <v>6.165170178087668</v>
      </c>
      <c r="S701" s="101">
        <f t="shared" si="444"/>
        <v>6</v>
      </c>
      <c r="T701" s="101">
        <f t="shared" si="445"/>
        <v>10</v>
      </c>
      <c r="U701" s="101">
        <f t="shared" si="446"/>
        <v>358620</v>
      </c>
      <c r="V701" s="103" t="str">
        <f t="shared" si="447"/>
        <v>N/D</v>
      </c>
      <c r="W701" s="104" t="str">
        <f t="shared" si="448"/>
        <v xml:space="preserve"> </v>
      </c>
      <c r="X701" s="70" t="str">
        <f t="shared" si="449"/>
        <v xml:space="preserve"> </v>
      </c>
      <c r="Y701" s="69">
        <f t="shared" si="450"/>
        <v>10</v>
      </c>
      <c r="Z701" s="105">
        <f t="shared" si="451"/>
        <v>358620</v>
      </c>
      <c r="AA701" s="62">
        <f t="shared" si="452"/>
        <v>471619.374055141</v>
      </c>
      <c r="AB701" s="106">
        <f t="shared" si="453"/>
        <v>301450</v>
      </c>
      <c r="AC701" s="107" t="str">
        <f t="shared" si="454"/>
        <v>0</v>
      </c>
      <c r="AD701" s="108">
        <f t="shared" si="455"/>
        <v>0</v>
      </c>
      <c r="AE701" s="106">
        <f t="shared" si="456"/>
        <v>301450</v>
      </c>
      <c r="AF701" s="109">
        <f t="shared" si="457"/>
        <v>170169.374055141</v>
      </c>
      <c r="AG701" s="101">
        <f t="shared" si="458"/>
        <v>4</v>
      </c>
      <c r="AH701" s="70" t="str">
        <f t="shared" si="459"/>
        <v xml:space="preserve"> </v>
      </c>
      <c r="AI701" s="69">
        <f t="shared" si="460"/>
        <v>4</v>
      </c>
      <c r="AJ701" s="105">
        <f t="shared" si="461"/>
        <v>170220</v>
      </c>
      <c r="AK701" s="110">
        <f t="shared" si="462"/>
        <v>10</v>
      </c>
      <c r="AL701" s="111">
        <f t="shared" si="463"/>
        <v>4</v>
      </c>
      <c r="AM701" s="62">
        <f t="shared" si="464"/>
        <v>471670</v>
      </c>
      <c r="AN701" s="62">
        <f t="shared" si="465"/>
        <v>1544.9</v>
      </c>
      <c r="AO701" s="62">
        <f t="shared" si="478"/>
        <v>470125.1</v>
      </c>
      <c r="AP701" s="60">
        <f t="shared" si="466"/>
        <v>4</v>
      </c>
      <c r="AQ701" s="62">
        <f t="shared" si="467"/>
        <v>49640</v>
      </c>
      <c r="AR701" s="60">
        <f t="shared" si="468"/>
        <v>10</v>
      </c>
      <c r="AS701" s="62">
        <f t="shared" si="469"/>
        <v>301450</v>
      </c>
      <c r="AT701" s="112">
        <f t="shared" si="470"/>
        <v>4</v>
      </c>
      <c r="AU701" s="62">
        <f t="shared" si="471"/>
        <v>119035.09999999998</v>
      </c>
      <c r="AV701" s="113">
        <f t="shared" si="472"/>
        <v>14</v>
      </c>
      <c r="AW701" s="62">
        <f t="shared" si="473"/>
        <v>828745.1</v>
      </c>
    </row>
    <row r="702" spans="2:49" s="114" customFormat="1" hidden="1" x14ac:dyDescent="0.25">
      <c r="B702" s="60" t="s">
        <v>1370</v>
      </c>
      <c r="C702" s="2" t="str">
        <f t="shared" si="474"/>
        <v>10</v>
      </c>
      <c r="D702" s="60" t="s">
        <v>1371</v>
      </c>
      <c r="E702" s="43">
        <v>98</v>
      </c>
      <c r="F702" s="60">
        <v>0</v>
      </c>
      <c r="G702" s="60">
        <v>7031.74</v>
      </c>
      <c r="H702" s="43">
        <f t="shared" si="434"/>
        <v>98</v>
      </c>
      <c r="I702" s="44">
        <f t="shared" si="435"/>
        <v>1.1650896346255128E-4</v>
      </c>
      <c r="J702" s="44">
        <f t="shared" si="436"/>
        <v>0.93018964810369098</v>
      </c>
      <c r="K702" s="45">
        <f t="shared" si="437"/>
        <v>0</v>
      </c>
      <c r="L702" s="44">
        <f t="shared" si="438"/>
        <v>1.0837543172415636E-4</v>
      </c>
      <c r="M702" s="44">
        <f t="shared" si="439"/>
        <v>1.1292848092597072E-4</v>
      </c>
      <c r="N702" s="62">
        <f t="shared" si="440"/>
        <v>192368.45267185589</v>
      </c>
      <c r="O702" s="101">
        <f t="shared" si="441"/>
        <v>0</v>
      </c>
      <c r="P702" s="102">
        <f t="shared" si="476"/>
        <v>0</v>
      </c>
      <c r="Q702" s="101">
        <f t="shared" si="442"/>
        <v>0</v>
      </c>
      <c r="R702" s="101">
        <f t="shared" si="443"/>
        <v>0</v>
      </c>
      <c r="S702" s="101">
        <f t="shared" si="444"/>
        <v>0</v>
      </c>
      <c r="T702" s="101">
        <f t="shared" si="445"/>
        <v>0</v>
      </c>
      <c r="U702" s="101">
        <f t="shared" si="446"/>
        <v>0</v>
      </c>
      <c r="V702" s="103" t="str">
        <f t="shared" si="447"/>
        <v>N/D</v>
      </c>
      <c r="W702" s="104" t="str">
        <f t="shared" si="448"/>
        <v xml:space="preserve"> </v>
      </c>
      <c r="X702" s="70" t="str">
        <f t="shared" si="449"/>
        <v xml:space="preserve"> </v>
      </c>
      <c r="Y702" s="69">
        <f t="shared" si="450"/>
        <v>0</v>
      </c>
      <c r="Z702" s="105">
        <f t="shared" si="451"/>
        <v>0</v>
      </c>
      <c r="AA702" s="62">
        <f t="shared" si="452"/>
        <v>424986.30659801565</v>
      </c>
      <c r="AB702" s="106">
        <f t="shared" si="453"/>
        <v>0</v>
      </c>
      <c r="AC702" s="107">
        <f t="shared" si="454"/>
        <v>425550</v>
      </c>
      <c r="AD702" s="108">
        <f t="shared" si="455"/>
        <v>10</v>
      </c>
      <c r="AE702" s="106">
        <f t="shared" si="456"/>
        <v>425550</v>
      </c>
      <c r="AF702" s="109">
        <f t="shared" si="457"/>
        <v>0</v>
      </c>
      <c r="AG702" s="101">
        <f t="shared" si="458"/>
        <v>0</v>
      </c>
      <c r="AH702" s="70" t="str">
        <f t="shared" si="459"/>
        <v xml:space="preserve"> </v>
      </c>
      <c r="AI702" s="69">
        <f t="shared" si="460"/>
        <v>10</v>
      </c>
      <c r="AJ702" s="105">
        <f t="shared" si="461"/>
        <v>425550</v>
      </c>
      <c r="AK702" s="110">
        <f t="shared" si="462"/>
        <v>0</v>
      </c>
      <c r="AL702" s="111">
        <f t="shared" si="463"/>
        <v>10</v>
      </c>
      <c r="AM702" s="62">
        <f t="shared" si="464"/>
        <v>425550</v>
      </c>
      <c r="AN702" s="62">
        <f t="shared" si="465"/>
        <v>1393.8</v>
      </c>
      <c r="AO702" s="62">
        <f t="shared" si="478"/>
        <v>424156.2</v>
      </c>
      <c r="AP702" s="60">
        <f t="shared" si="466"/>
        <v>10</v>
      </c>
      <c r="AQ702" s="62">
        <f t="shared" si="467"/>
        <v>124100</v>
      </c>
      <c r="AR702" s="60">
        <f t="shared" si="468"/>
        <v>0</v>
      </c>
      <c r="AS702" s="62">
        <f t="shared" si="469"/>
        <v>0</v>
      </c>
      <c r="AT702" s="112">
        <f t="shared" si="470"/>
        <v>10</v>
      </c>
      <c r="AU702" s="62">
        <f t="shared" si="471"/>
        <v>300056.2</v>
      </c>
      <c r="AV702" s="113">
        <f t="shared" si="472"/>
        <v>10</v>
      </c>
      <c r="AW702" s="62">
        <f t="shared" si="473"/>
        <v>424156.2</v>
      </c>
    </row>
    <row r="703" spans="2:49" s="114" customFormat="1" hidden="1" x14ac:dyDescent="0.25">
      <c r="B703" s="60" t="s">
        <v>1372</v>
      </c>
      <c r="C703" s="2" t="str">
        <f t="shared" si="474"/>
        <v>10</v>
      </c>
      <c r="D703" s="60" t="s">
        <v>1373</v>
      </c>
      <c r="E703" s="43">
        <v>365</v>
      </c>
      <c r="F703" s="60">
        <v>117</v>
      </c>
      <c r="G703" s="60">
        <v>6985.15</v>
      </c>
      <c r="H703" s="43">
        <f t="shared" si="434"/>
        <v>248</v>
      </c>
      <c r="I703" s="44">
        <f t="shared" si="435"/>
        <v>2.948390095787012E-4</v>
      </c>
      <c r="J703" s="44">
        <f t="shared" si="436"/>
        <v>0.93639388648155697</v>
      </c>
      <c r="K703" s="45">
        <f t="shared" si="437"/>
        <v>0.32054794520547947</v>
      </c>
      <c r="L703" s="44">
        <f t="shared" si="438"/>
        <v>2.7608544606577299E-4</v>
      </c>
      <c r="M703" s="44">
        <f t="shared" si="439"/>
        <v>2.8768429831340969E-4</v>
      </c>
      <c r="N703" s="62">
        <f t="shared" si="440"/>
        <v>490056.91806673451</v>
      </c>
      <c r="O703" s="101">
        <f t="shared" si="441"/>
        <v>490056.91806673451</v>
      </c>
      <c r="P703" s="102">
        <f t="shared" si="476"/>
        <v>2.9795122945785432E-4</v>
      </c>
      <c r="Q703" s="101">
        <f t="shared" si="442"/>
        <v>507546.16118548339</v>
      </c>
      <c r="R703" s="101">
        <f t="shared" si="443"/>
        <v>14.152756711435039</v>
      </c>
      <c r="S703" s="101">
        <f t="shared" si="444"/>
        <v>14</v>
      </c>
      <c r="T703" s="101">
        <f t="shared" si="445"/>
        <v>14</v>
      </c>
      <c r="U703" s="101">
        <f t="shared" si="446"/>
        <v>502068</v>
      </c>
      <c r="V703" s="103">
        <f t="shared" si="447"/>
        <v>2.8528344948445205E-4</v>
      </c>
      <c r="W703" s="104">
        <f t="shared" si="448"/>
        <v>7.6008469515174569E-4</v>
      </c>
      <c r="X703" s="70">
        <f t="shared" si="449"/>
        <v>1</v>
      </c>
      <c r="Y703" s="69">
        <f t="shared" si="450"/>
        <v>13</v>
      </c>
      <c r="Z703" s="105">
        <f t="shared" si="451"/>
        <v>466206</v>
      </c>
      <c r="AA703" s="62">
        <f t="shared" si="452"/>
        <v>1082648.8269739982</v>
      </c>
      <c r="AB703" s="106">
        <f t="shared" si="453"/>
        <v>391885</v>
      </c>
      <c r="AC703" s="107" t="str">
        <f t="shared" si="454"/>
        <v>0</v>
      </c>
      <c r="AD703" s="108">
        <f t="shared" si="455"/>
        <v>0</v>
      </c>
      <c r="AE703" s="106">
        <f t="shared" si="456"/>
        <v>391885</v>
      </c>
      <c r="AF703" s="109">
        <f t="shared" si="457"/>
        <v>690763.82697399822</v>
      </c>
      <c r="AG703" s="101">
        <f t="shared" si="458"/>
        <v>16</v>
      </c>
      <c r="AH703" s="70">
        <f t="shared" si="459"/>
        <v>0</v>
      </c>
      <c r="AI703" s="69">
        <f t="shared" si="460"/>
        <v>16</v>
      </c>
      <c r="AJ703" s="105">
        <f t="shared" si="461"/>
        <v>680880</v>
      </c>
      <c r="AK703" s="110">
        <f t="shared" si="462"/>
        <v>13</v>
      </c>
      <c r="AL703" s="111">
        <f t="shared" si="463"/>
        <v>16</v>
      </c>
      <c r="AM703" s="62">
        <f t="shared" si="464"/>
        <v>1072765</v>
      </c>
      <c r="AN703" s="62">
        <f t="shared" si="465"/>
        <v>3513.7</v>
      </c>
      <c r="AO703" s="62">
        <f t="shared" si="478"/>
        <v>1069251.3</v>
      </c>
      <c r="AP703" s="60">
        <f t="shared" si="466"/>
        <v>16</v>
      </c>
      <c r="AQ703" s="62">
        <f t="shared" si="467"/>
        <v>198560</v>
      </c>
      <c r="AR703" s="60">
        <f t="shared" si="468"/>
        <v>13</v>
      </c>
      <c r="AS703" s="62">
        <f t="shared" si="469"/>
        <v>391885</v>
      </c>
      <c r="AT703" s="112">
        <f t="shared" si="470"/>
        <v>16</v>
      </c>
      <c r="AU703" s="62">
        <f t="shared" si="471"/>
        <v>478806.30000000005</v>
      </c>
      <c r="AV703" s="113">
        <f t="shared" si="472"/>
        <v>29</v>
      </c>
      <c r="AW703" s="62">
        <f t="shared" si="473"/>
        <v>1535457.3</v>
      </c>
    </row>
    <row r="704" spans="2:49" s="114" customFormat="1" hidden="1" x14ac:dyDescent="0.25">
      <c r="B704" s="60" t="s">
        <v>1374</v>
      </c>
      <c r="C704" s="2" t="str">
        <f t="shared" si="474"/>
        <v>10</v>
      </c>
      <c r="D704" s="60" t="s">
        <v>1375</v>
      </c>
      <c r="E704" s="43">
        <v>180</v>
      </c>
      <c r="F704" s="60">
        <v>35</v>
      </c>
      <c r="G704" s="60">
        <v>9983.51</v>
      </c>
      <c r="H704" s="43">
        <f t="shared" si="434"/>
        <v>145</v>
      </c>
      <c r="I704" s="44">
        <f t="shared" si="435"/>
        <v>1.7238571124561158E-4</v>
      </c>
      <c r="J704" s="44">
        <f t="shared" si="436"/>
        <v>0.65516554359705625</v>
      </c>
      <c r="K704" s="45">
        <f t="shared" si="437"/>
        <v>0.19444444444444445</v>
      </c>
      <c r="L704" s="44">
        <f t="shared" si="438"/>
        <v>1.1294117821659628E-4</v>
      </c>
      <c r="M704" s="44">
        <f t="shared" si="439"/>
        <v>1.1768604274124138E-4</v>
      </c>
      <c r="N704" s="62">
        <f t="shared" si="440"/>
        <v>200472.73953899508</v>
      </c>
      <c r="O704" s="101">
        <f t="shared" si="441"/>
        <v>200472.73953899508</v>
      </c>
      <c r="P704" s="102">
        <f t="shared" si="476"/>
        <v>1.218860442865818E-4</v>
      </c>
      <c r="Q704" s="101">
        <f t="shared" si="442"/>
        <v>207627.2482322111</v>
      </c>
      <c r="R704" s="101">
        <f t="shared" si="443"/>
        <v>5.789617094200298</v>
      </c>
      <c r="S704" s="101">
        <f t="shared" si="444"/>
        <v>6</v>
      </c>
      <c r="T704" s="101">
        <f t="shared" si="445"/>
        <v>10</v>
      </c>
      <c r="U704" s="101">
        <f t="shared" si="446"/>
        <v>358620</v>
      </c>
      <c r="V704" s="103" t="str">
        <f t="shared" si="447"/>
        <v>N/D</v>
      </c>
      <c r="W704" s="104" t="str">
        <f t="shared" si="448"/>
        <v xml:space="preserve"> </v>
      </c>
      <c r="X704" s="70" t="str">
        <f t="shared" si="449"/>
        <v xml:space="preserve"> </v>
      </c>
      <c r="Y704" s="69">
        <f t="shared" si="450"/>
        <v>10</v>
      </c>
      <c r="Z704" s="105">
        <f t="shared" si="451"/>
        <v>358620</v>
      </c>
      <c r="AA704" s="62">
        <f t="shared" si="452"/>
        <v>442890.54658871447</v>
      </c>
      <c r="AB704" s="106">
        <f t="shared" si="453"/>
        <v>301450</v>
      </c>
      <c r="AC704" s="107" t="str">
        <f t="shared" si="454"/>
        <v>0</v>
      </c>
      <c r="AD704" s="108">
        <f t="shared" si="455"/>
        <v>0</v>
      </c>
      <c r="AE704" s="106">
        <f t="shared" si="456"/>
        <v>301450</v>
      </c>
      <c r="AF704" s="109">
        <f t="shared" si="457"/>
        <v>141440.54658871447</v>
      </c>
      <c r="AG704" s="101">
        <f t="shared" si="458"/>
        <v>3</v>
      </c>
      <c r="AH704" s="70" t="str">
        <f t="shared" si="459"/>
        <v xml:space="preserve"> </v>
      </c>
      <c r="AI704" s="69">
        <f t="shared" si="460"/>
        <v>3</v>
      </c>
      <c r="AJ704" s="105">
        <f t="shared" si="461"/>
        <v>127665</v>
      </c>
      <c r="AK704" s="110">
        <f t="shared" si="462"/>
        <v>10</v>
      </c>
      <c r="AL704" s="111">
        <f t="shared" si="463"/>
        <v>3</v>
      </c>
      <c r="AM704" s="62">
        <f t="shared" si="464"/>
        <v>429115</v>
      </c>
      <c r="AN704" s="62">
        <f t="shared" si="465"/>
        <v>1405.5</v>
      </c>
      <c r="AO704" s="62">
        <f t="shared" si="478"/>
        <v>427709.5</v>
      </c>
      <c r="AP704" s="60">
        <f t="shared" si="466"/>
        <v>3</v>
      </c>
      <c r="AQ704" s="62">
        <f t="shared" si="467"/>
        <v>37230</v>
      </c>
      <c r="AR704" s="60">
        <f t="shared" si="468"/>
        <v>10</v>
      </c>
      <c r="AS704" s="62">
        <f t="shared" si="469"/>
        <v>301450</v>
      </c>
      <c r="AT704" s="112">
        <f t="shared" si="470"/>
        <v>3</v>
      </c>
      <c r="AU704" s="62">
        <f t="shared" si="471"/>
        <v>89029.5</v>
      </c>
      <c r="AV704" s="113">
        <f t="shared" si="472"/>
        <v>13</v>
      </c>
      <c r="AW704" s="62">
        <f t="shared" si="473"/>
        <v>786329.5</v>
      </c>
    </row>
    <row r="705" spans="2:49" s="114" customFormat="1" hidden="1" x14ac:dyDescent="0.25">
      <c r="B705" s="60" t="s">
        <v>1376</v>
      </c>
      <c r="C705" s="2" t="str">
        <f t="shared" si="474"/>
        <v>10</v>
      </c>
      <c r="D705" s="60" t="s">
        <v>1377</v>
      </c>
      <c r="E705" s="43">
        <v>180</v>
      </c>
      <c r="F705" s="60">
        <v>0</v>
      </c>
      <c r="G705" s="60">
        <v>6569.06</v>
      </c>
      <c r="H705" s="43">
        <f t="shared" si="434"/>
        <v>180</v>
      </c>
      <c r="I705" s="44">
        <f t="shared" si="435"/>
        <v>2.139960553393799E-4</v>
      </c>
      <c r="J705" s="44">
        <f t="shared" si="436"/>
        <v>0.99570589340889681</v>
      </c>
      <c r="K705" s="45">
        <f t="shared" si="437"/>
        <v>0</v>
      </c>
      <c r="L705" s="44">
        <f t="shared" si="438"/>
        <v>2.1307713346767698E-4</v>
      </c>
      <c r="M705" s="44">
        <f t="shared" si="439"/>
        <v>2.2202889178619685E-4</v>
      </c>
      <c r="N705" s="62">
        <f t="shared" si="440"/>
        <v>378215.96475167922</v>
      </c>
      <c r="O705" s="101">
        <f t="shared" si="441"/>
        <v>378215.96475167922</v>
      </c>
      <c r="P705" s="102">
        <f t="shared" si="476"/>
        <v>2.2995270047999924E-4</v>
      </c>
      <c r="Q705" s="101">
        <f t="shared" si="442"/>
        <v>391713.80697178136</v>
      </c>
      <c r="R705" s="101">
        <f t="shared" si="443"/>
        <v>10.92280985365516</v>
      </c>
      <c r="S705" s="101">
        <f t="shared" si="444"/>
        <v>11</v>
      </c>
      <c r="T705" s="101">
        <f t="shared" si="445"/>
        <v>11</v>
      </c>
      <c r="U705" s="101">
        <f t="shared" si="446"/>
        <v>394482</v>
      </c>
      <c r="V705" s="103" t="str">
        <f t="shared" si="447"/>
        <v>N/D</v>
      </c>
      <c r="W705" s="104" t="str">
        <f t="shared" si="448"/>
        <v xml:space="preserve"> </v>
      </c>
      <c r="X705" s="70" t="str">
        <f t="shared" si="449"/>
        <v xml:space="preserve"> </v>
      </c>
      <c r="Y705" s="69">
        <f t="shared" si="450"/>
        <v>11</v>
      </c>
      <c r="Z705" s="105">
        <f t="shared" si="451"/>
        <v>394482</v>
      </c>
      <c r="AA705" s="62">
        <f t="shared" si="452"/>
        <v>835566.35053049785</v>
      </c>
      <c r="AB705" s="106">
        <f t="shared" si="453"/>
        <v>331595</v>
      </c>
      <c r="AC705" s="107" t="str">
        <f t="shared" si="454"/>
        <v>0</v>
      </c>
      <c r="AD705" s="108">
        <f t="shared" si="455"/>
        <v>0</v>
      </c>
      <c r="AE705" s="106">
        <f t="shared" si="456"/>
        <v>331595</v>
      </c>
      <c r="AF705" s="109">
        <f t="shared" si="457"/>
        <v>503971.35053049785</v>
      </c>
      <c r="AG705" s="101">
        <f t="shared" si="458"/>
        <v>12</v>
      </c>
      <c r="AH705" s="70" t="str">
        <f t="shared" si="459"/>
        <v xml:space="preserve"> </v>
      </c>
      <c r="AI705" s="69">
        <f t="shared" si="460"/>
        <v>12</v>
      </c>
      <c r="AJ705" s="105">
        <f t="shared" si="461"/>
        <v>510660</v>
      </c>
      <c r="AK705" s="110">
        <f t="shared" si="462"/>
        <v>11</v>
      </c>
      <c r="AL705" s="111">
        <f t="shared" si="463"/>
        <v>12</v>
      </c>
      <c r="AM705" s="62">
        <f t="shared" si="464"/>
        <v>842255</v>
      </c>
      <c r="AN705" s="62">
        <f t="shared" si="465"/>
        <v>2758.7</v>
      </c>
      <c r="AO705" s="62">
        <f t="shared" si="478"/>
        <v>839496.3</v>
      </c>
      <c r="AP705" s="60">
        <f t="shared" si="466"/>
        <v>12</v>
      </c>
      <c r="AQ705" s="62">
        <f t="shared" si="467"/>
        <v>148920</v>
      </c>
      <c r="AR705" s="60">
        <f t="shared" si="468"/>
        <v>11</v>
      </c>
      <c r="AS705" s="62">
        <f t="shared" si="469"/>
        <v>331595</v>
      </c>
      <c r="AT705" s="112">
        <f t="shared" si="470"/>
        <v>12</v>
      </c>
      <c r="AU705" s="62">
        <f t="shared" si="471"/>
        <v>358981.30000000005</v>
      </c>
      <c r="AV705" s="113">
        <f t="shared" si="472"/>
        <v>23</v>
      </c>
      <c r="AW705" s="62">
        <f t="shared" si="473"/>
        <v>1233978.3</v>
      </c>
    </row>
    <row r="706" spans="2:49" s="114" customFormat="1" hidden="1" x14ac:dyDescent="0.25">
      <c r="B706" s="60" t="s">
        <v>1378</v>
      </c>
      <c r="C706" s="2" t="str">
        <f t="shared" si="474"/>
        <v>10</v>
      </c>
      <c r="D706" s="60" t="s">
        <v>1379</v>
      </c>
      <c r="E706" s="43">
        <v>140</v>
      </c>
      <c r="F706" s="60">
        <v>0</v>
      </c>
      <c r="G706" s="60">
        <v>6342.2</v>
      </c>
      <c r="H706" s="43">
        <f t="shared" si="434"/>
        <v>140</v>
      </c>
      <c r="I706" s="44">
        <f t="shared" si="435"/>
        <v>1.6644137637507325E-4</v>
      </c>
      <c r="J706" s="44">
        <f t="shared" si="436"/>
        <v>1.0313222156596524</v>
      </c>
      <c r="K706" s="45">
        <f t="shared" si="437"/>
        <v>0</v>
      </c>
      <c r="L706" s="44">
        <f t="shared" si="438"/>
        <v>1.7165468906058269E-4</v>
      </c>
      <c r="M706" s="44">
        <f t="shared" si="439"/>
        <v>1.7886621507327006E-4</v>
      </c>
      <c r="N706" s="62">
        <f t="shared" si="440"/>
        <v>304690.3380509683</v>
      </c>
      <c r="O706" s="101">
        <f t="shared" si="441"/>
        <v>304690.3380509683</v>
      </c>
      <c r="P706" s="102">
        <f t="shared" si="476"/>
        <v>1.8524962607272636E-4</v>
      </c>
      <c r="Q706" s="101">
        <f t="shared" si="442"/>
        <v>315564.18392815581</v>
      </c>
      <c r="R706" s="101">
        <f t="shared" si="443"/>
        <v>8.7994028199251524</v>
      </c>
      <c r="S706" s="101">
        <f t="shared" si="444"/>
        <v>9</v>
      </c>
      <c r="T706" s="101">
        <f t="shared" si="445"/>
        <v>10</v>
      </c>
      <c r="U706" s="101">
        <f t="shared" si="446"/>
        <v>358620</v>
      </c>
      <c r="V706" s="103" t="str">
        <f t="shared" si="447"/>
        <v>N/D</v>
      </c>
      <c r="W706" s="104" t="str">
        <f t="shared" si="448"/>
        <v xml:space="preserve"> </v>
      </c>
      <c r="X706" s="70" t="str">
        <f t="shared" si="449"/>
        <v xml:space="preserve"> </v>
      </c>
      <c r="Y706" s="69">
        <f t="shared" si="450"/>
        <v>10</v>
      </c>
      <c r="Z706" s="105">
        <f t="shared" si="451"/>
        <v>358620</v>
      </c>
      <c r="AA706" s="62">
        <f t="shared" si="452"/>
        <v>673131.27296015597</v>
      </c>
      <c r="AB706" s="106">
        <f t="shared" si="453"/>
        <v>301450</v>
      </c>
      <c r="AC706" s="107" t="str">
        <f t="shared" si="454"/>
        <v>0</v>
      </c>
      <c r="AD706" s="108">
        <f t="shared" si="455"/>
        <v>0</v>
      </c>
      <c r="AE706" s="106">
        <f t="shared" si="456"/>
        <v>301450</v>
      </c>
      <c r="AF706" s="109">
        <f t="shared" si="457"/>
        <v>371681.27296015597</v>
      </c>
      <c r="AG706" s="101">
        <f t="shared" si="458"/>
        <v>9</v>
      </c>
      <c r="AH706" s="70" t="str">
        <f t="shared" si="459"/>
        <v xml:space="preserve"> </v>
      </c>
      <c r="AI706" s="69">
        <f t="shared" si="460"/>
        <v>9</v>
      </c>
      <c r="AJ706" s="105">
        <f t="shared" si="461"/>
        <v>382995</v>
      </c>
      <c r="AK706" s="110">
        <f t="shared" si="462"/>
        <v>10</v>
      </c>
      <c r="AL706" s="111">
        <f t="shared" si="463"/>
        <v>9</v>
      </c>
      <c r="AM706" s="62">
        <f t="shared" si="464"/>
        <v>684445</v>
      </c>
      <c r="AN706" s="62">
        <f t="shared" si="465"/>
        <v>2241.8000000000002</v>
      </c>
      <c r="AO706" s="62">
        <f t="shared" si="478"/>
        <v>682203.2</v>
      </c>
      <c r="AP706" s="60">
        <f t="shared" si="466"/>
        <v>9</v>
      </c>
      <c r="AQ706" s="62">
        <f t="shared" si="467"/>
        <v>111690</v>
      </c>
      <c r="AR706" s="60">
        <f t="shared" si="468"/>
        <v>10</v>
      </c>
      <c r="AS706" s="62">
        <f t="shared" si="469"/>
        <v>301450</v>
      </c>
      <c r="AT706" s="112">
        <f t="shared" si="470"/>
        <v>9</v>
      </c>
      <c r="AU706" s="62">
        <f t="shared" si="471"/>
        <v>269063.19999999995</v>
      </c>
      <c r="AV706" s="113">
        <f t="shared" si="472"/>
        <v>19</v>
      </c>
      <c r="AW706" s="62">
        <f t="shared" si="473"/>
        <v>1040823.2</v>
      </c>
    </row>
    <row r="707" spans="2:49" s="114" customFormat="1" hidden="1" x14ac:dyDescent="0.25">
      <c r="B707" s="60" t="s">
        <v>1380</v>
      </c>
      <c r="C707" s="2" t="str">
        <f t="shared" si="474"/>
        <v>10</v>
      </c>
      <c r="D707" s="60" t="s">
        <v>1381</v>
      </c>
      <c r="E707" s="43">
        <v>1032</v>
      </c>
      <c r="F707" s="60">
        <v>317</v>
      </c>
      <c r="G707" s="60">
        <v>5897.56</v>
      </c>
      <c r="H707" s="43">
        <f t="shared" si="434"/>
        <v>715</v>
      </c>
      <c r="I707" s="44">
        <f t="shared" si="435"/>
        <v>8.5003988648698129E-4</v>
      </c>
      <c r="J707" s="44">
        <f t="shared" si="436"/>
        <v>1.1090776111063978</v>
      </c>
      <c r="K707" s="45">
        <f t="shared" si="437"/>
        <v>0.30717054263565891</v>
      </c>
      <c r="L707" s="44">
        <f t="shared" si="438"/>
        <v>9.4276020665013478E-4</v>
      </c>
      <c r="M707" s="44">
        <f t="shared" si="439"/>
        <v>9.8236727937964512E-4</v>
      </c>
      <c r="N707" s="62">
        <f t="shared" si="440"/>
        <v>1673417.2986317328</v>
      </c>
      <c r="O707" s="101">
        <f t="shared" si="441"/>
        <v>1673417.2986317328</v>
      </c>
      <c r="P707" s="102">
        <f t="shared" si="476"/>
        <v>1.0174261869219624E-3</v>
      </c>
      <c r="Q707" s="101">
        <f t="shared" si="442"/>
        <v>1733138.5287499556</v>
      </c>
      <c r="R707" s="101">
        <f t="shared" si="443"/>
        <v>48.327994220901111</v>
      </c>
      <c r="S707" s="101">
        <f t="shared" si="444"/>
        <v>48</v>
      </c>
      <c r="T707" s="101">
        <f t="shared" si="445"/>
        <v>48</v>
      </c>
      <c r="U707" s="101">
        <f t="shared" si="446"/>
        <v>1721376</v>
      </c>
      <c r="V707" s="103">
        <f t="shared" si="447"/>
        <v>9.7811468394669266E-4</v>
      </c>
      <c r="W707" s="104">
        <f t="shared" si="448"/>
        <v>2.6060046690916995E-3</v>
      </c>
      <c r="X707" s="70">
        <f t="shared" si="449"/>
        <v>4</v>
      </c>
      <c r="Y707" s="69">
        <f t="shared" si="450"/>
        <v>44</v>
      </c>
      <c r="Z707" s="105">
        <f t="shared" si="451"/>
        <v>1577928</v>
      </c>
      <c r="AA707" s="62">
        <f t="shared" si="452"/>
        <v>3696965.0026549106</v>
      </c>
      <c r="AB707" s="106">
        <f t="shared" si="453"/>
        <v>1326380</v>
      </c>
      <c r="AC707" s="107" t="str">
        <f t="shared" si="454"/>
        <v>0</v>
      </c>
      <c r="AD707" s="108">
        <f t="shared" si="455"/>
        <v>0</v>
      </c>
      <c r="AE707" s="106">
        <f t="shared" si="456"/>
        <v>1326380</v>
      </c>
      <c r="AF707" s="109">
        <f t="shared" si="457"/>
        <v>2370585.0026549106</v>
      </c>
      <c r="AG707" s="101">
        <f t="shared" si="458"/>
        <v>56</v>
      </c>
      <c r="AH707" s="70">
        <f t="shared" si="459"/>
        <v>2</v>
      </c>
      <c r="AI707" s="69">
        <f t="shared" si="460"/>
        <v>54</v>
      </c>
      <c r="AJ707" s="105">
        <f t="shared" si="461"/>
        <v>2297970</v>
      </c>
      <c r="AK707" s="110">
        <f t="shared" si="462"/>
        <v>44</v>
      </c>
      <c r="AL707" s="111">
        <f t="shared" si="463"/>
        <v>54</v>
      </c>
      <c r="AM707" s="62">
        <f t="shared" si="464"/>
        <v>3624350</v>
      </c>
      <c r="AN707" s="62">
        <f t="shared" si="465"/>
        <v>11870.9</v>
      </c>
      <c r="AO707" s="62">
        <f t="shared" si="478"/>
        <v>3612479.1</v>
      </c>
      <c r="AP707" s="60">
        <f t="shared" si="466"/>
        <v>54</v>
      </c>
      <c r="AQ707" s="62">
        <f t="shared" si="467"/>
        <v>670140</v>
      </c>
      <c r="AR707" s="60">
        <f t="shared" si="468"/>
        <v>44</v>
      </c>
      <c r="AS707" s="62">
        <f t="shared" si="469"/>
        <v>1326380</v>
      </c>
      <c r="AT707" s="112">
        <f t="shared" si="470"/>
        <v>54</v>
      </c>
      <c r="AU707" s="62">
        <f t="shared" si="471"/>
        <v>1615959.1</v>
      </c>
      <c r="AV707" s="113">
        <f t="shared" si="472"/>
        <v>98</v>
      </c>
      <c r="AW707" s="62">
        <f t="shared" si="473"/>
        <v>5190407.0999999996</v>
      </c>
    </row>
    <row r="708" spans="2:49" s="114" customFormat="1" hidden="1" x14ac:dyDescent="0.25">
      <c r="B708" s="60" t="s">
        <v>1382</v>
      </c>
      <c r="C708" s="2" t="str">
        <f t="shared" si="474"/>
        <v>10</v>
      </c>
      <c r="D708" s="60" t="s">
        <v>1383</v>
      </c>
      <c r="E708" s="43">
        <v>114</v>
      </c>
      <c r="F708" s="60">
        <v>0</v>
      </c>
      <c r="G708" s="60">
        <v>6850.35</v>
      </c>
      <c r="H708" s="43">
        <f t="shared" si="434"/>
        <v>114</v>
      </c>
      <c r="I708" s="44">
        <f t="shared" si="435"/>
        <v>1.3553083504827393E-4</v>
      </c>
      <c r="J708" s="44">
        <f t="shared" si="436"/>
        <v>0.95482008308431654</v>
      </c>
      <c r="K708" s="45">
        <f t="shared" si="437"/>
        <v>0</v>
      </c>
      <c r="L708" s="44">
        <f t="shared" si="438"/>
        <v>1.2940756318127972E-4</v>
      </c>
      <c r="M708" s="44">
        <f t="shared" si="439"/>
        <v>1.3484421051802051E-4</v>
      </c>
      <c r="N708" s="62">
        <f t="shared" si="440"/>
        <v>229700.88605118304</v>
      </c>
      <c r="O708" s="101">
        <f t="shared" si="441"/>
        <v>229700.88605118304</v>
      </c>
      <c r="P708" s="102">
        <f t="shared" si="476"/>
        <v>1.3965655597007322E-4</v>
      </c>
      <c r="Q708" s="101">
        <f t="shared" si="442"/>
        <v>237898.49431389125</v>
      </c>
      <c r="R708" s="101">
        <f t="shared" si="443"/>
        <v>6.6337207716772975</v>
      </c>
      <c r="S708" s="101">
        <f t="shared" si="444"/>
        <v>7</v>
      </c>
      <c r="T708" s="101">
        <f t="shared" si="445"/>
        <v>10</v>
      </c>
      <c r="U708" s="101">
        <f t="shared" si="446"/>
        <v>358620</v>
      </c>
      <c r="V708" s="103" t="str">
        <f t="shared" si="447"/>
        <v>N/D</v>
      </c>
      <c r="W708" s="104" t="str">
        <f t="shared" si="448"/>
        <v xml:space="preserve"> </v>
      </c>
      <c r="X708" s="70" t="str">
        <f t="shared" si="449"/>
        <v xml:space="preserve"> </v>
      </c>
      <c r="Y708" s="69">
        <f t="shared" si="450"/>
        <v>10</v>
      </c>
      <c r="Z708" s="105">
        <f t="shared" si="451"/>
        <v>358620</v>
      </c>
      <c r="AA708" s="62">
        <f t="shared" si="452"/>
        <v>507462.26748366427</v>
      </c>
      <c r="AB708" s="106">
        <f t="shared" si="453"/>
        <v>301450</v>
      </c>
      <c r="AC708" s="107" t="str">
        <f t="shared" si="454"/>
        <v>0</v>
      </c>
      <c r="AD708" s="108">
        <f t="shared" si="455"/>
        <v>0</v>
      </c>
      <c r="AE708" s="106">
        <f t="shared" si="456"/>
        <v>301450</v>
      </c>
      <c r="AF708" s="109">
        <f t="shared" si="457"/>
        <v>206012.26748366427</v>
      </c>
      <c r="AG708" s="101">
        <f t="shared" si="458"/>
        <v>5</v>
      </c>
      <c r="AH708" s="70" t="str">
        <f t="shared" si="459"/>
        <v xml:space="preserve"> </v>
      </c>
      <c r="AI708" s="69">
        <f t="shared" si="460"/>
        <v>5</v>
      </c>
      <c r="AJ708" s="105">
        <f t="shared" si="461"/>
        <v>212775</v>
      </c>
      <c r="AK708" s="110">
        <f t="shared" si="462"/>
        <v>10</v>
      </c>
      <c r="AL708" s="111">
        <f t="shared" si="463"/>
        <v>5</v>
      </c>
      <c r="AM708" s="62">
        <f t="shared" si="464"/>
        <v>514225</v>
      </c>
      <c r="AN708" s="62">
        <f t="shared" si="465"/>
        <v>1684.3</v>
      </c>
      <c r="AO708" s="62">
        <f t="shared" si="478"/>
        <v>512540.7</v>
      </c>
      <c r="AP708" s="60">
        <f t="shared" si="466"/>
        <v>5</v>
      </c>
      <c r="AQ708" s="62">
        <f t="shared" si="467"/>
        <v>62050</v>
      </c>
      <c r="AR708" s="60">
        <f t="shared" si="468"/>
        <v>10</v>
      </c>
      <c r="AS708" s="62">
        <f t="shared" si="469"/>
        <v>301450</v>
      </c>
      <c r="AT708" s="112">
        <f t="shared" si="470"/>
        <v>5</v>
      </c>
      <c r="AU708" s="62">
        <f t="shared" si="471"/>
        <v>149040.70000000001</v>
      </c>
      <c r="AV708" s="113">
        <f t="shared" si="472"/>
        <v>15</v>
      </c>
      <c r="AW708" s="62">
        <f t="shared" si="473"/>
        <v>871160.7</v>
      </c>
    </row>
    <row r="709" spans="2:49" s="114" customFormat="1" hidden="1" x14ac:dyDescent="0.25">
      <c r="B709" s="60" t="s">
        <v>1384</v>
      </c>
      <c r="C709" s="2" t="str">
        <f t="shared" si="474"/>
        <v>10</v>
      </c>
      <c r="D709" s="60" t="s">
        <v>1385</v>
      </c>
      <c r="E709" s="43">
        <v>115</v>
      </c>
      <c r="F709" s="60">
        <v>0</v>
      </c>
      <c r="G709" s="60">
        <v>6093.98</v>
      </c>
      <c r="H709" s="43">
        <f t="shared" si="434"/>
        <v>115</v>
      </c>
      <c r="I709" s="44">
        <f t="shared" si="435"/>
        <v>1.3671970202238162E-4</v>
      </c>
      <c r="J709" s="44">
        <f t="shared" si="436"/>
        <v>1.07333003327163</v>
      </c>
      <c r="K709" s="45">
        <f t="shared" si="437"/>
        <v>0</v>
      </c>
      <c r="L709" s="44">
        <f t="shared" si="438"/>
        <v>1.4674536232057021E-4</v>
      </c>
      <c r="M709" s="44">
        <f t="shared" si="439"/>
        <v>1.5291040216543301E-4</v>
      </c>
      <c r="N709" s="62">
        <f t="shared" si="440"/>
        <v>260475.80929808473</v>
      </c>
      <c r="O709" s="101">
        <f t="shared" si="441"/>
        <v>260475.80929808473</v>
      </c>
      <c r="P709" s="102">
        <f t="shared" si="476"/>
        <v>1.5836749725023854E-4</v>
      </c>
      <c r="Q709" s="101">
        <f t="shared" si="442"/>
        <v>269771.71878822835</v>
      </c>
      <c r="R709" s="101">
        <f t="shared" si="443"/>
        <v>7.5224950863930724</v>
      </c>
      <c r="S709" s="101">
        <f t="shared" si="444"/>
        <v>8</v>
      </c>
      <c r="T709" s="101">
        <f t="shared" si="445"/>
        <v>10</v>
      </c>
      <c r="U709" s="101">
        <f t="shared" si="446"/>
        <v>358620</v>
      </c>
      <c r="V709" s="103" t="str">
        <f t="shared" si="447"/>
        <v>N/D</v>
      </c>
      <c r="W709" s="104" t="str">
        <f t="shared" si="448"/>
        <v xml:space="preserve"> </v>
      </c>
      <c r="X709" s="70" t="str">
        <f t="shared" si="449"/>
        <v xml:space="preserve"> </v>
      </c>
      <c r="Y709" s="69">
        <f t="shared" si="450"/>
        <v>10</v>
      </c>
      <c r="Z709" s="105">
        <f t="shared" si="451"/>
        <v>358620</v>
      </c>
      <c r="AA709" s="62">
        <f t="shared" si="452"/>
        <v>575451.17514956056</v>
      </c>
      <c r="AB709" s="106">
        <f t="shared" si="453"/>
        <v>301450</v>
      </c>
      <c r="AC709" s="107" t="str">
        <f t="shared" si="454"/>
        <v>0</v>
      </c>
      <c r="AD709" s="108">
        <f t="shared" si="455"/>
        <v>0</v>
      </c>
      <c r="AE709" s="106">
        <f t="shared" si="456"/>
        <v>301450</v>
      </c>
      <c r="AF709" s="109">
        <f t="shared" si="457"/>
        <v>274001.17514956056</v>
      </c>
      <c r="AG709" s="101">
        <f t="shared" si="458"/>
        <v>6</v>
      </c>
      <c r="AH709" s="70" t="str">
        <f t="shared" si="459"/>
        <v xml:space="preserve"> </v>
      </c>
      <c r="AI709" s="69">
        <f t="shared" si="460"/>
        <v>6</v>
      </c>
      <c r="AJ709" s="105">
        <f t="shared" si="461"/>
        <v>255330</v>
      </c>
      <c r="AK709" s="110">
        <f t="shared" si="462"/>
        <v>10</v>
      </c>
      <c r="AL709" s="111">
        <f t="shared" si="463"/>
        <v>6</v>
      </c>
      <c r="AM709" s="62">
        <f t="shared" si="464"/>
        <v>556780</v>
      </c>
      <c r="AN709" s="62">
        <f t="shared" si="465"/>
        <v>1823.6</v>
      </c>
      <c r="AO709" s="62">
        <f t="shared" si="478"/>
        <v>554956.4</v>
      </c>
      <c r="AP709" s="60">
        <f t="shared" si="466"/>
        <v>6</v>
      </c>
      <c r="AQ709" s="62">
        <f t="shared" si="467"/>
        <v>74460</v>
      </c>
      <c r="AR709" s="60">
        <f t="shared" si="468"/>
        <v>10</v>
      </c>
      <c r="AS709" s="62">
        <f t="shared" si="469"/>
        <v>301450</v>
      </c>
      <c r="AT709" s="112">
        <f t="shared" si="470"/>
        <v>6</v>
      </c>
      <c r="AU709" s="62">
        <f t="shared" si="471"/>
        <v>179046.40000000002</v>
      </c>
      <c r="AV709" s="113">
        <f t="shared" si="472"/>
        <v>16</v>
      </c>
      <c r="AW709" s="62">
        <f t="shared" si="473"/>
        <v>913576.4</v>
      </c>
    </row>
    <row r="710" spans="2:49" s="114" customFormat="1" hidden="1" x14ac:dyDescent="0.25">
      <c r="B710" s="60" t="s">
        <v>1386</v>
      </c>
      <c r="C710" s="2" t="str">
        <f t="shared" si="474"/>
        <v>10</v>
      </c>
      <c r="D710" s="60" t="s">
        <v>1387</v>
      </c>
      <c r="E710" s="43">
        <v>136</v>
      </c>
      <c r="F710" s="60">
        <v>22</v>
      </c>
      <c r="G710" s="60">
        <v>7017.25</v>
      </c>
      <c r="H710" s="43">
        <f t="shared" si="434"/>
        <v>114</v>
      </c>
      <c r="I710" s="44">
        <f t="shared" si="435"/>
        <v>1.3553083504827393E-4</v>
      </c>
      <c r="J710" s="44">
        <f t="shared" si="436"/>
        <v>0.93211040737563111</v>
      </c>
      <c r="K710" s="45">
        <f t="shared" si="437"/>
        <v>0.16176470588235295</v>
      </c>
      <c r="L710" s="44">
        <f t="shared" si="438"/>
        <v>1.2632970186880608E-4</v>
      </c>
      <c r="M710" s="44">
        <f t="shared" si="439"/>
        <v>1.3163704264806324E-4</v>
      </c>
      <c r="N710" s="62">
        <f t="shared" si="440"/>
        <v>224237.62367889439</v>
      </c>
      <c r="O710" s="101">
        <f t="shared" si="441"/>
        <v>224237.62367889439</v>
      </c>
      <c r="P710" s="102">
        <f t="shared" si="476"/>
        <v>1.3633493009221432E-4</v>
      </c>
      <c r="Q710" s="101">
        <f t="shared" si="442"/>
        <v>232240.25801035514</v>
      </c>
      <c r="R710" s="101">
        <f t="shared" si="443"/>
        <v>6.475942725178605</v>
      </c>
      <c r="S710" s="101">
        <f t="shared" si="444"/>
        <v>6</v>
      </c>
      <c r="T710" s="101">
        <f t="shared" si="445"/>
        <v>10</v>
      </c>
      <c r="U710" s="101">
        <f t="shared" si="446"/>
        <v>358620</v>
      </c>
      <c r="V710" s="103" t="str">
        <f t="shared" si="447"/>
        <v>N/D</v>
      </c>
      <c r="W710" s="104" t="str">
        <f t="shared" si="448"/>
        <v xml:space="preserve"> </v>
      </c>
      <c r="X710" s="70" t="str">
        <f t="shared" si="449"/>
        <v xml:space="preserve"> </v>
      </c>
      <c r="Y710" s="69">
        <f t="shared" si="450"/>
        <v>10</v>
      </c>
      <c r="Z710" s="105">
        <f t="shared" si="451"/>
        <v>358620</v>
      </c>
      <c r="AA710" s="62">
        <f t="shared" si="452"/>
        <v>495392.66009572404</v>
      </c>
      <c r="AB710" s="106">
        <f t="shared" si="453"/>
        <v>301450</v>
      </c>
      <c r="AC710" s="107" t="str">
        <f t="shared" si="454"/>
        <v>0</v>
      </c>
      <c r="AD710" s="108">
        <f t="shared" si="455"/>
        <v>0</v>
      </c>
      <c r="AE710" s="106">
        <f t="shared" si="456"/>
        <v>301450</v>
      </c>
      <c r="AF710" s="109">
        <f t="shared" si="457"/>
        <v>193942.66009572404</v>
      </c>
      <c r="AG710" s="101">
        <f t="shared" si="458"/>
        <v>5</v>
      </c>
      <c r="AH710" s="70" t="str">
        <f t="shared" si="459"/>
        <v xml:space="preserve"> </v>
      </c>
      <c r="AI710" s="69">
        <f t="shared" si="460"/>
        <v>5</v>
      </c>
      <c r="AJ710" s="105">
        <f t="shared" si="461"/>
        <v>212775</v>
      </c>
      <c r="AK710" s="110">
        <f t="shared" si="462"/>
        <v>10</v>
      </c>
      <c r="AL710" s="111">
        <f t="shared" si="463"/>
        <v>5</v>
      </c>
      <c r="AM710" s="62">
        <f t="shared" si="464"/>
        <v>514225</v>
      </c>
      <c r="AN710" s="62">
        <f t="shared" si="465"/>
        <v>1684.3</v>
      </c>
      <c r="AO710" s="62">
        <f t="shared" si="478"/>
        <v>512540.7</v>
      </c>
      <c r="AP710" s="60">
        <f t="shared" si="466"/>
        <v>5</v>
      </c>
      <c r="AQ710" s="62">
        <f t="shared" si="467"/>
        <v>62050</v>
      </c>
      <c r="AR710" s="60">
        <f t="shared" si="468"/>
        <v>10</v>
      </c>
      <c r="AS710" s="62">
        <f t="shared" si="469"/>
        <v>301450</v>
      </c>
      <c r="AT710" s="112">
        <f t="shared" si="470"/>
        <v>5</v>
      </c>
      <c r="AU710" s="62">
        <f t="shared" si="471"/>
        <v>149040.70000000001</v>
      </c>
      <c r="AV710" s="113">
        <f t="shared" si="472"/>
        <v>15</v>
      </c>
      <c r="AW710" s="62">
        <f t="shared" si="473"/>
        <v>871160.7</v>
      </c>
    </row>
    <row r="711" spans="2:49" s="114" customFormat="1" hidden="1" x14ac:dyDescent="0.25">
      <c r="B711" s="60" t="s">
        <v>1388</v>
      </c>
      <c r="C711" s="2" t="str">
        <f t="shared" si="474"/>
        <v>10</v>
      </c>
      <c r="D711" s="60" t="s">
        <v>1389</v>
      </c>
      <c r="E711" s="43">
        <v>148</v>
      </c>
      <c r="F711" s="60">
        <v>16</v>
      </c>
      <c r="G711" s="60">
        <v>11350.41</v>
      </c>
      <c r="H711" s="43">
        <f t="shared" si="434"/>
        <v>132</v>
      </c>
      <c r="I711" s="44">
        <f t="shared" si="435"/>
        <v>1.5693044058221194E-4</v>
      </c>
      <c r="J711" s="44">
        <f t="shared" si="436"/>
        <v>0.57626568169402226</v>
      </c>
      <c r="K711" s="45">
        <f t="shared" si="437"/>
        <v>0.10810810810810811</v>
      </c>
      <c r="L711" s="44">
        <f t="shared" si="438"/>
        <v>9.0433627320651622E-5</v>
      </c>
      <c r="M711" s="44">
        <f t="shared" si="439"/>
        <v>9.42329086535046E-5</v>
      </c>
      <c r="N711" s="62">
        <f t="shared" si="440"/>
        <v>160521.40859245509</v>
      </c>
      <c r="O711" s="101">
        <f t="shared" si="441"/>
        <v>160521.40859245509</v>
      </c>
      <c r="P711" s="102">
        <f t="shared" si="476"/>
        <v>9.7595910354877517E-5</v>
      </c>
      <c r="Q711" s="101">
        <f t="shared" si="442"/>
        <v>166250.1267007773</v>
      </c>
      <c r="R711" s="101">
        <f t="shared" si="443"/>
        <v>4.6358297557519741</v>
      </c>
      <c r="S711" s="101">
        <f t="shared" si="444"/>
        <v>5</v>
      </c>
      <c r="T711" s="101">
        <f t="shared" si="445"/>
        <v>10</v>
      </c>
      <c r="U711" s="101">
        <f t="shared" si="446"/>
        <v>358620</v>
      </c>
      <c r="V711" s="103" t="str">
        <f t="shared" si="447"/>
        <v>N/D</v>
      </c>
      <c r="W711" s="104" t="str">
        <f t="shared" si="448"/>
        <v xml:space="preserve"> </v>
      </c>
      <c r="X711" s="70" t="str">
        <f t="shared" si="449"/>
        <v xml:space="preserve"> </v>
      </c>
      <c r="Y711" s="69">
        <f t="shared" si="450"/>
        <v>10</v>
      </c>
      <c r="Z711" s="105">
        <f t="shared" si="451"/>
        <v>358620</v>
      </c>
      <c r="AA711" s="62">
        <f t="shared" si="452"/>
        <v>354628.83658989472</v>
      </c>
      <c r="AB711" s="106">
        <f t="shared" si="453"/>
        <v>301450</v>
      </c>
      <c r="AC711" s="107" t="str">
        <f t="shared" si="454"/>
        <v>0</v>
      </c>
      <c r="AD711" s="108">
        <f t="shared" si="455"/>
        <v>0</v>
      </c>
      <c r="AE711" s="106">
        <f t="shared" si="456"/>
        <v>301450</v>
      </c>
      <c r="AF711" s="109">
        <f t="shared" si="457"/>
        <v>53178.836589894723</v>
      </c>
      <c r="AG711" s="101">
        <f t="shared" si="458"/>
        <v>1</v>
      </c>
      <c r="AH711" s="70" t="str">
        <f t="shared" si="459"/>
        <v xml:space="preserve"> </v>
      </c>
      <c r="AI711" s="69">
        <f t="shared" si="460"/>
        <v>1</v>
      </c>
      <c r="AJ711" s="105">
        <f t="shared" si="461"/>
        <v>42555</v>
      </c>
      <c r="AK711" s="110">
        <f t="shared" si="462"/>
        <v>10</v>
      </c>
      <c r="AL711" s="111">
        <f t="shared" si="463"/>
        <v>1</v>
      </c>
      <c r="AM711" s="62">
        <f t="shared" si="464"/>
        <v>344005</v>
      </c>
      <c r="AN711" s="62">
        <f t="shared" si="465"/>
        <v>1126.7</v>
      </c>
      <c r="AO711" s="62">
        <f t="shared" si="478"/>
        <v>342878.3</v>
      </c>
      <c r="AP711" s="60">
        <f t="shared" si="466"/>
        <v>1</v>
      </c>
      <c r="AQ711" s="62">
        <f t="shared" si="467"/>
        <v>12410</v>
      </c>
      <c r="AR711" s="60">
        <f t="shared" si="468"/>
        <v>10</v>
      </c>
      <c r="AS711" s="62">
        <f t="shared" si="469"/>
        <v>301450</v>
      </c>
      <c r="AT711" s="112">
        <f t="shared" si="470"/>
        <v>1</v>
      </c>
      <c r="AU711" s="62">
        <f t="shared" si="471"/>
        <v>29018.299999999988</v>
      </c>
      <c r="AV711" s="113">
        <f t="shared" si="472"/>
        <v>11</v>
      </c>
      <c r="AW711" s="62">
        <f t="shared" si="473"/>
        <v>701498.3</v>
      </c>
    </row>
    <row r="712" spans="2:49" s="114" customFormat="1" hidden="1" x14ac:dyDescent="0.25">
      <c r="B712" s="60" t="s">
        <v>1390</v>
      </c>
      <c r="C712" s="2" t="str">
        <f t="shared" si="474"/>
        <v>10</v>
      </c>
      <c r="D712" s="60" t="s">
        <v>1391</v>
      </c>
      <c r="E712" s="43">
        <v>103</v>
      </c>
      <c r="F712" s="60">
        <v>0</v>
      </c>
      <c r="G712" s="60">
        <v>5773.57</v>
      </c>
      <c r="H712" s="43">
        <f t="shared" si="434"/>
        <v>103</v>
      </c>
      <c r="I712" s="44">
        <f t="shared" si="435"/>
        <v>1.2245329833308961E-4</v>
      </c>
      <c r="J712" s="44">
        <f t="shared" si="436"/>
        <v>1.1328955492280597</v>
      </c>
      <c r="K712" s="45">
        <f t="shared" si="437"/>
        <v>0</v>
      </c>
      <c r="L712" s="44">
        <f t="shared" si="438"/>
        <v>1.3872679666985301E-4</v>
      </c>
      <c r="M712" s="44">
        <f t="shared" si="439"/>
        <v>1.4455496197262753E-4</v>
      </c>
      <c r="N712" s="62">
        <f t="shared" si="440"/>
        <v>246242.70275044694</v>
      </c>
      <c r="O712" s="101">
        <f t="shared" si="441"/>
        <v>246242.70275044694</v>
      </c>
      <c r="P712" s="102">
        <f t="shared" si="476"/>
        <v>1.4971386654219124E-4</v>
      </c>
      <c r="Q712" s="101">
        <f t="shared" si="442"/>
        <v>255030.65846712133</v>
      </c>
      <c r="R712" s="101">
        <f t="shared" si="443"/>
        <v>7.111445498497611</v>
      </c>
      <c r="S712" s="101">
        <f t="shared" si="444"/>
        <v>7</v>
      </c>
      <c r="T712" s="101">
        <f t="shared" si="445"/>
        <v>10</v>
      </c>
      <c r="U712" s="101">
        <f t="shared" si="446"/>
        <v>358620</v>
      </c>
      <c r="V712" s="103" t="str">
        <f t="shared" si="447"/>
        <v>N/D</v>
      </c>
      <c r="W712" s="104" t="str">
        <f t="shared" si="448"/>
        <v xml:space="preserve"> </v>
      </c>
      <c r="X712" s="70" t="str">
        <f t="shared" si="449"/>
        <v xml:space="preserve"> </v>
      </c>
      <c r="Y712" s="69">
        <f t="shared" si="450"/>
        <v>10</v>
      </c>
      <c r="Z712" s="105">
        <f t="shared" si="451"/>
        <v>358620</v>
      </c>
      <c r="AA712" s="62">
        <f t="shared" si="452"/>
        <v>544006.95808027405</v>
      </c>
      <c r="AB712" s="106">
        <f t="shared" si="453"/>
        <v>301450</v>
      </c>
      <c r="AC712" s="107" t="str">
        <f t="shared" si="454"/>
        <v>0</v>
      </c>
      <c r="AD712" s="108">
        <f t="shared" si="455"/>
        <v>0</v>
      </c>
      <c r="AE712" s="106">
        <f t="shared" si="456"/>
        <v>301450</v>
      </c>
      <c r="AF712" s="109">
        <f t="shared" si="457"/>
        <v>242556.95808027405</v>
      </c>
      <c r="AG712" s="101">
        <f t="shared" si="458"/>
        <v>6</v>
      </c>
      <c r="AH712" s="70" t="str">
        <f t="shared" si="459"/>
        <v xml:space="preserve"> </v>
      </c>
      <c r="AI712" s="69">
        <f t="shared" si="460"/>
        <v>6</v>
      </c>
      <c r="AJ712" s="105">
        <f t="shared" si="461"/>
        <v>255330</v>
      </c>
      <c r="AK712" s="110">
        <f t="shared" si="462"/>
        <v>10</v>
      </c>
      <c r="AL712" s="111">
        <f t="shared" si="463"/>
        <v>6</v>
      </c>
      <c r="AM712" s="62">
        <f t="shared" si="464"/>
        <v>556780</v>
      </c>
      <c r="AN712" s="62">
        <f t="shared" si="465"/>
        <v>1823.6</v>
      </c>
      <c r="AO712" s="62">
        <f t="shared" si="478"/>
        <v>554956.4</v>
      </c>
      <c r="AP712" s="60">
        <f t="shared" si="466"/>
        <v>6</v>
      </c>
      <c r="AQ712" s="62">
        <f t="shared" si="467"/>
        <v>74460</v>
      </c>
      <c r="AR712" s="60">
        <f t="shared" si="468"/>
        <v>10</v>
      </c>
      <c r="AS712" s="62">
        <f t="shared" si="469"/>
        <v>301450</v>
      </c>
      <c r="AT712" s="112">
        <f t="shared" si="470"/>
        <v>6</v>
      </c>
      <c r="AU712" s="62">
        <f t="shared" si="471"/>
        <v>179046.40000000002</v>
      </c>
      <c r="AV712" s="113">
        <f t="shared" si="472"/>
        <v>16</v>
      </c>
      <c r="AW712" s="62">
        <f t="shared" si="473"/>
        <v>913576.4</v>
      </c>
    </row>
    <row r="713" spans="2:49" s="114" customFormat="1" hidden="1" x14ac:dyDescent="0.25">
      <c r="B713" s="60" t="s">
        <v>1392</v>
      </c>
      <c r="C713" s="2" t="str">
        <f t="shared" si="474"/>
        <v>10</v>
      </c>
      <c r="D713" s="60" t="s">
        <v>1393</v>
      </c>
      <c r="E713" s="43">
        <v>112</v>
      </c>
      <c r="F713" s="60">
        <v>0</v>
      </c>
      <c r="G713" s="60">
        <v>6349.47</v>
      </c>
      <c r="H713" s="43">
        <f t="shared" si="434"/>
        <v>112</v>
      </c>
      <c r="I713" s="44">
        <f t="shared" si="435"/>
        <v>1.3315310110005861E-4</v>
      </c>
      <c r="J713" s="44">
        <f t="shared" si="436"/>
        <v>1.0301413749740762</v>
      </c>
      <c r="K713" s="45">
        <f t="shared" si="437"/>
        <v>0</v>
      </c>
      <c r="L713" s="44">
        <f t="shared" si="438"/>
        <v>1.3716651864927656E-4</v>
      </c>
      <c r="M713" s="44">
        <f t="shared" si="439"/>
        <v>1.4292913383166699E-4</v>
      </c>
      <c r="N713" s="62">
        <f t="shared" si="440"/>
        <v>243473.1795865609</v>
      </c>
      <c r="O713" s="101">
        <f t="shared" si="441"/>
        <v>243473.1795865609</v>
      </c>
      <c r="P713" s="102">
        <f t="shared" si="476"/>
        <v>1.4803001554188869E-4</v>
      </c>
      <c r="Q713" s="101">
        <f t="shared" si="442"/>
        <v>252162.29604160972</v>
      </c>
      <c r="R713" s="101">
        <f t="shared" si="443"/>
        <v>7.0314621616644279</v>
      </c>
      <c r="S713" s="101">
        <f t="shared" si="444"/>
        <v>7</v>
      </c>
      <c r="T713" s="101">
        <f t="shared" si="445"/>
        <v>10</v>
      </c>
      <c r="U713" s="101">
        <f t="shared" si="446"/>
        <v>358620</v>
      </c>
      <c r="V713" s="103" t="str">
        <f t="shared" si="447"/>
        <v>N/D</v>
      </c>
      <c r="W713" s="104" t="str">
        <f t="shared" si="448"/>
        <v xml:space="preserve"> </v>
      </c>
      <c r="X713" s="70" t="str">
        <f t="shared" si="449"/>
        <v xml:space="preserve"> </v>
      </c>
      <c r="Y713" s="69">
        <f t="shared" si="450"/>
        <v>10</v>
      </c>
      <c r="Z713" s="105">
        <f t="shared" si="451"/>
        <v>358620</v>
      </c>
      <c r="AA713" s="62">
        <f t="shared" si="452"/>
        <v>537888.44226279052</v>
      </c>
      <c r="AB713" s="106">
        <f t="shared" si="453"/>
        <v>301450</v>
      </c>
      <c r="AC713" s="107" t="str">
        <f t="shared" si="454"/>
        <v>0</v>
      </c>
      <c r="AD713" s="108">
        <f t="shared" si="455"/>
        <v>0</v>
      </c>
      <c r="AE713" s="106">
        <f t="shared" si="456"/>
        <v>301450</v>
      </c>
      <c r="AF713" s="109">
        <f t="shared" si="457"/>
        <v>236438.44226279052</v>
      </c>
      <c r="AG713" s="101">
        <f t="shared" si="458"/>
        <v>6</v>
      </c>
      <c r="AH713" s="70" t="str">
        <f t="shared" si="459"/>
        <v xml:space="preserve"> </v>
      </c>
      <c r="AI713" s="69">
        <f t="shared" si="460"/>
        <v>6</v>
      </c>
      <c r="AJ713" s="105">
        <f t="shared" si="461"/>
        <v>255330</v>
      </c>
      <c r="AK713" s="110">
        <f t="shared" si="462"/>
        <v>10</v>
      </c>
      <c r="AL713" s="111">
        <f t="shared" si="463"/>
        <v>6</v>
      </c>
      <c r="AM713" s="62">
        <f t="shared" si="464"/>
        <v>556780</v>
      </c>
      <c r="AN713" s="62">
        <f t="shared" si="465"/>
        <v>1823.6</v>
      </c>
      <c r="AO713" s="62">
        <f t="shared" si="478"/>
        <v>554956.4</v>
      </c>
      <c r="AP713" s="60">
        <f t="shared" si="466"/>
        <v>6</v>
      </c>
      <c r="AQ713" s="62">
        <f t="shared" si="467"/>
        <v>74460</v>
      </c>
      <c r="AR713" s="60">
        <f t="shared" si="468"/>
        <v>10</v>
      </c>
      <c r="AS713" s="62">
        <f t="shared" si="469"/>
        <v>301450</v>
      </c>
      <c r="AT713" s="112">
        <f t="shared" si="470"/>
        <v>6</v>
      </c>
      <c r="AU713" s="62">
        <f t="shared" si="471"/>
        <v>179046.40000000002</v>
      </c>
      <c r="AV713" s="113">
        <f t="shared" si="472"/>
        <v>16</v>
      </c>
      <c r="AW713" s="62">
        <f t="shared" si="473"/>
        <v>913576.4</v>
      </c>
    </row>
    <row r="714" spans="2:49" s="114" customFormat="1" hidden="1" x14ac:dyDescent="0.25">
      <c r="B714" s="60" t="s">
        <v>1394</v>
      </c>
      <c r="C714" s="2" t="str">
        <f t="shared" si="474"/>
        <v>10</v>
      </c>
      <c r="D714" s="60" t="s">
        <v>1395</v>
      </c>
      <c r="E714" s="43">
        <v>138</v>
      </c>
      <c r="F714" s="60">
        <v>0</v>
      </c>
      <c r="G714" s="60">
        <v>6974.94</v>
      </c>
      <c r="H714" s="43">
        <f t="shared" si="434"/>
        <v>138</v>
      </c>
      <c r="I714" s="44">
        <f t="shared" si="435"/>
        <v>1.6406364242685793E-4</v>
      </c>
      <c r="J714" s="44">
        <f t="shared" si="436"/>
        <v>0.9377645909723451</v>
      </c>
      <c r="K714" s="45">
        <f t="shared" si="437"/>
        <v>0</v>
      </c>
      <c r="L714" s="44">
        <f t="shared" si="438"/>
        <v>1.5385307453385551E-4</v>
      </c>
      <c r="M714" s="44">
        <f t="shared" si="439"/>
        <v>1.6031672230954337E-4</v>
      </c>
      <c r="N714" s="62">
        <f t="shared" si="440"/>
        <v>273092.13366933778</v>
      </c>
      <c r="O714" s="101">
        <f t="shared" si="441"/>
        <v>273092.13366933778</v>
      </c>
      <c r="P714" s="102">
        <f t="shared" si="476"/>
        <v>1.6603813553544696E-4</v>
      </c>
      <c r="Q714" s="101">
        <f t="shared" si="442"/>
        <v>282838.29690768739</v>
      </c>
      <c r="R714" s="101">
        <f t="shared" si="443"/>
        <v>7.8868522923341526</v>
      </c>
      <c r="S714" s="101">
        <f t="shared" si="444"/>
        <v>8</v>
      </c>
      <c r="T714" s="101">
        <f t="shared" si="445"/>
        <v>10</v>
      </c>
      <c r="U714" s="101">
        <f t="shared" si="446"/>
        <v>358620</v>
      </c>
      <c r="V714" s="103" t="str">
        <f t="shared" si="447"/>
        <v>N/D</v>
      </c>
      <c r="W714" s="104" t="str">
        <f t="shared" si="448"/>
        <v xml:space="preserve"> </v>
      </c>
      <c r="X714" s="70" t="str">
        <f t="shared" si="449"/>
        <v xml:space="preserve"> </v>
      </c>
      <c r="Y714" s="69">
        <f t="shared" si="450"/>
        <v>10</v>
      </c>
      <c r="Z714" s="105">
        <f t="shared" si="451"/>
        <v>358620</v>
      </c>
      <c r="AA714" s="62">
        <f t="shared" si="452"/>
        <v>603323.54727144644</v>
      </c>
      <c r="AB714" s="106">
        <f t="shared" si="453"/>
        <v>301450</v>
      </c>
      <c r="AC714" s="107" t="str">
        <f t="shared" si="454"/>
        <v>0</v>
      </c>
      <c r="AD714" s="108">
        <f t="shared" si="455"/>
        <v>0</v>
      </c>
      <c r="AE714" s="106">
        <f t="shared" si="456"/>
        <v>301450</v>
      </c>
      <c r="AF714" s="109">
        <f t="shared" si="457"/>
        <v>301873.54727144644</v>
      </c>
      <c r="AG714" s="101">
        <f t="shared" si="458"/>
        <v>7</v>
      </c>
      <c r="AH714" s="70" t="str">
        <f t="shared" si="459"/>
        <v xml:space="preserve"> </v>
      </c>
      <c r="AI714" s="69">
        <f t="shared" si="460"/>
        <v>7</v>
      </c>
      <c r="AJ714" s="105">
        <f t="shared" si="461"/>
        <v>297885</v>
      </c>
      <c r="AK714" s="110">
        <f t="shared" si="462"/>
        <v>10</v>
      </c>
      <c r="AL714" s="111">
        <f t="shared" si="463"/>
        <v>7</v>
      </c>
      <c r="AM714" s="62">
        <f t="shared" si="464"/>
        <v>599335</v>
      </c>
      <c r="AN714" s="62">
        <f t="shared" si="465"/>
        <v>1963</v>
      </c>
      <c r="AO714" s="62">
        <f t="shared" si="478"/>
        <v>597372</v>
      </c>
      <c r="AP714" s="60">
        <f t="shared" si="466"/>
        <v>7</v>
      </c>
      <c r="AQ714" s="62">
        <f t="shared" si="467"/>
        <v>86870</v>
      </c>
      <c r="AR714" s="60">
        <f t="shared" si="468"/>
        <v>10</v>
      </c>
      <c r="AS714" s="62">
        <f t="shared" si="469"/>
        <v>301450</v>
      </c>
      <c r="AT714" s="112">
        <f t="shared" si="470"/>
        <v>7</v>
      </c>
      <c r="AU714" s="62">
        <f t="shared" si="471"/>
        <v>209052</v>
      </c>
      <c r="AV714" s="113">
        <f t="shared" si="472"/>
        <v>17</v>
      </c>
      <c r="AW714" s="62">
        <f t="shared" si="473"/>
        <v>955992</v>
      </c>
    </row>
    <row r="715" spans="2:49" s="114" customFormat="1" hidden="1" x14ac:dyDescent="0.25">
      <c r="B715" s="60" t="s">
        <v>1396</v>
      </c>
      <c r="C715" s="2" t="str">
        <f t="shared" si="474"/>
        <v>10</v>
      </c>
      <c r="D715" s="60" t="s">
        <v>1397</v>
      </c>
      <c r="E715" s="43">
        <v>139</v>
      </c>
      <c r="F715" s="60">
        <v>0</v>
      </c>
      <c r="G715" s="60">
        <v>5675.4</v>
      </c>
      <c r="H715" s="43">
        <f t="shared" ref="H715:H778" si="479">E715-F715</f>
        <v>139</v>
      </c>
      <c r="I715" s="44">
        <f t="shared" ref="I715:I778" si="480">H715/$G$3</f>
        <v>1.6525250940096559E-4</v>
      </c>
      <c r="J715" s="44">
        <f t="shared" ref="J715:J778" si="481">1/(G715/$G$4)</f>
        <v>1.1524917637799359</v>
      </c>
      <c r="K715" s="45">
        <f t="shared" ref="K715:K778" si="482">F715/E715</f>
        <v>0</v>
      </c>
      <c r="L715" s="44">
        <f t="shared" ref="L715:L778" si="483">J715*I715</f>
        <v>1.9045215602857927E-4</v>
      </c>
      <c r="M715" s="44">
        <f t="shared" ref="M715:M778" si="484">L715/$G$5</f>
        <v>1.9845339785243504E-4</v>
      </c>
      <c r="N715" s="62">
        <f t="shared" ref="N715:N778" si="485">M715*$N$7</f>
        <v>338056.19945752388</v>
      </c>
      <c r="O715" s="101">
        <f t="shared" ref="O715:O778" si="486">IF(E715&lt;=$O$8,0,N715)</f>
        <v>338056.19945752388</v>
      </c>
      <c r="P715" s="102">
        <f t="shared" si="476"/>
        <v>2.0553583990115724E-4</v>
      </c>
      <c r="Q715" s="101">
        <f t="shared" ref="Q715:Q778" si="487">P715*$N$7</f>
        <v>350120.81244867807</v>
      </c>
      <c r="R715" s="101">
        <f t="shared" ref="R715:R778" si="488">Q715/$R$3</f>
        <v>9.7630029682861537</v>
      </c>
      <c r="S715" s="101">
        <f t="shared" ref="S715:S778" si="489">ROUND(R715,0)</f>
        <v>10</v>
      </c>
      <c r="T715" s="101">
        <f t="shared" ref="T715:T778" si="490">IF(AND(Q715&gt;0,S715&lt;$T$8),$T$8,S715)</f>
        <v>10</v>
      </c>
      <c r="U715" s="101">
        <f t="shared" ref="U715:U778" si="491">T715*$R$3</f>
        <v>358620</v>
      </c>
      <c r="V715" s="103" t="str">
        <f t="shared" ref="V715:V778" si="492">IF(K715&lt;$V$10,"N/D",T715/$T$2489)</f>
        <v>N/D</v>
      </c>
      <c r="W715" s="104" t="str">
        <f t="shared" ref="W715:W778" si="493">IF(AND(T715&gt;10,V715&lt;&gt;"N/D"),V715/$V$2489," ")</f>
        <v xml:space="preserve"> </v>
      </c>
      <c r="X715" s="70" t="str">
        <f t="shared" ref="X715:X778" si="494">IF(W715=" "," ",ROUND(W715/$W$2489*$X$2491,0))</f>
        <v xml:space="preserve"> </v>
      </c>
      <c r="Y715" s="69">
        <f t="shared" ref="Y715:Y778" si="495">IF(X715=" ",T715,T715-X715)</f>
        <v>10</v>
      </c>
      <c r="Z715" s="105">
        <f t="shared" ref="Z715:Z778" si="496">Y715*$R$3</f>
        <v>358620</v>
      </c>
      <c r="AA715" s="62">
        <f t="shared" ref="AA715:AA778" si="497">$AA$7*M715</f>
        <v>746844.16095547483</v>
      </c>
      <c r="AB715" s="106">
        <f t="shared" ref="AB715:AB778" si="498">Y715*$AC$3</f>
        <v>301450</v>
      </c>
      <c r="AC715" s="107" t="str">
        <f t="shared" ref="AC715:AC778" si="499">IF(Z715=0,$AC$8*$AC$5,"0")</f>
        <v>0</v>
      </c>
      <c r="AD715" s="108">
        <f t="shared" ref="AD715:AD778" si="500">AC715/$AC$5</f>
        <v>0</v>
      </c>
      <c r="AE715" s="106">
        <f t="shared" ref="AE715:AE778" si="501">AB715+AC715</f>
        <v>301450</v>
      </c>
      <c r="AF715" s="109">
        <f t="shared" ref="AF715:AF778" si="502">IF(AA715&lt;AE715,0,AA715-AE715)</f>
        <v>445394.16095547483</v>
      </c>
      <c r="AG715" s="101">
        <f t="shared" ref="AG715:AG778" si="503">ROUND(AF715/$AC$5,0)</f>
        <v>10</v>
      </c>
      <c r="AH715" s="70" t="str">
        <f t="shared" ref="AH715:AH778" si="504">IF(W715=" "," ",ROUND(W715/$W$2489*$AH$2491,0))</f>
        <v xml:space="preserve"> </v>
      </c>
      <c r="AI715" s="69">
        <f t="shared" ref="AI715:AI778" si="505">IF(AH715=" ",AD715+AG715,AD715+AG715-AH715)</f>
        <v>10</v>
      </c>
      <c r="AJ715" s="105">
        <f t="shared" ref="AJ715:AJ778" si="506">AI715*$AC$5</f>
        <v>425550</v>
      </c>
      <c r="AK715" s="110">
        <f t="shared" ref="AK715:AK778" si="507">Y715</f>
        <v>10</v>
      </c>
      <c r="AL715" s="111">
        <f t="shared" ref="AL715:AL778" si="508">AI715</f>
        <v>10</v>
      </c>
      <c r="AM715" s="62">
        <f t="shared" ref="AM715:AM778" si="509">AB715+AJ715</f>
        <v>727000</v>
      </c>
      <c r="AN715" s="62">
        <f t="shared" ref="AN715:AN778" si="510">ROUND(AM715/$AM$2489*(-$AM$2491),1)</f>
        <v>2381.1999999999998</v>
      </c>
      <c r="AO715" s="62">
        <f t="shared" si="478"/>
        <v>724618.8</v>
      </c>
      <c r="AP715" s="60">
        <f t="shared" ref="AP715:AP778" si="511">AL715</f>
        <v>10</v>
      </c>
      <c r="AQ715" s="62">
        <f t="shared" ref="AQ715:AQ778" si="512">AL715*$AC$4</f>
        <v>124100</v>
      </c>
      <c r="AR715" s="60">
        <f t="shared" ref="AR715:AR778" si="513">Y715</f>
        <v>10</v>
      </c>
      <c r="AS715" s="62">
        <f t="shared" ref="AS715:AS778" si="514">AB715</f>
        <v>301450</v>
      </c>
      <c r="AT715" s="112">
        <f t="shared" ref="AT715:AT778" si="515">AL715</f>
        <v>10</v>
      </c>
      <c r="AU715" s="62">
        <f t="shared" ref="AU715:AU778" si="516">AO715-AQ715-AS715</f>
        <v>299068.80000000005</v>
      </c>
      <c r="AV715" s="113">
        <f t="shared" ref="AV715:AV778" si="517">AK715+AL715</f>
        <v>20</v>
      </c>
      <c r="AW715" s="62">
        <f t="shared" ref="AW715:AW778" si="518">Z715+AO715</f>
        <v>1083238.8</v>
      </c>
    </row>
    <row r="716" spans="2:49" s="114" customFormat="1" hidden="1" x14ac:dyDescent="0.25">
      <c r="B716" s="60" t="s">
        <v>1398</v>
      </c>
      <c r="C716" s="2" t="str">
        <f t="shared" ref="C716:C779" si="519">MID(B716,1,2)</f>
        <v>10</v>
      </c>
      <c r="D716" s="60" t="s">
        <v>1399</v>
      </c>
      <c r="E716" s="43">
        <v>121</v>
      </c>
      <c r="F716" s="60">
        <v>0</v>
      </c>
      <c r="G716" s="60">
        <v>6641.09</v>
      </c>
      <c r="H716" s="43">
        <f t="shared" si="479"/>
        <v>121</v>
      </c>
      <c r="I716" s="44">
        <f t="shared" si="480"/>
        <v>1.4385290386702762E-4</v>
      </c>
      <c r="J716" s="44">
        <f t="shared" si="481"/>
        <v>0.98490635666082649</v>
      </c>
      <c r="K716" s="45">
        <f t="shared" si="482"/>
        <v>0</v>
      </c>
      <c r="L716" s="44">
        <f t="shared" si="483"/>
        <v>1.4168163944275428E-4</v>
      </c>
      <c r="M716" s="44">
        <f t="shared" si="484"/>
        <v>1.4763394307018977E-4</v>
      </c>
      <c r="N716" s="62">
        <f t="shared" si="485"/>
        <v>251487.60487511306</v>
      </c>
      <c r="O716" s="101">
        <f t="shared" si="486"/>
        <v>251487.60487511306</v>
      </c>
      <c r="P716" s="102">
        <f t="shared" si="476"/>
        <v>1.5290273089410225E-4</v>
      </c>
      <c r="Q716" s="101">
        <f t="shared" si="487"/>
        <v>260462.7416416014</v>
      </c>
      <c r="R716" s="101">
        <f t="shared" si="488"/>
        <v>7.2629173398472311</v>
      </c>
      <c r="S716" s="101">
        <f t="shared" si="489"/>
        <v>7</v>
      </c>
      <c r="T716" s="101">
        <f t="shared" si="490"/>
        <v>10</v>
      </c>
      <c r="U716" s="101">
        <f t="shared" si="491"/>
        <v>358620</v>
      </c>
      <c r="V716" s="103" t="str">
        <f t="shared" si="492"/>
        <v>N/D</v>
      </c>
      <c r="W716" s="104" t="str">
        <f t="shared" si="493"/>
        <v xml:space="preserve"> </v>
      </c>
      <c r="X716" s="70" t="str">
        <f t="shared" si="494"/>
        <v xml:space="preserve"> </v>
      </c>
      <c r="Y716" s="69">
        <f t="shared" si="495"/>
        <v>10</v>
      </c>
      <c r="Z716" s="105">
        <f t="shared" si="496"/>
        <v>358620</v>
      </c>
      <c r="AA716" s="62">
        <f t="shared" si="497"/>
        <v>555594.15728820348</v>
      </c>
      <c r="AB716" s="106">
        <f t="shared" si="498"/>
        <v>301450</v>
      </c>
      <c r="AC716" s="107" t="str">
        <f t="shared" si="499"/>
        <v>0</v>
      </c>
      <c r="AD716" s="108">
        <f t="shared" si="500"/>
        <v>0</v>
      </c>
      <c r="AE716" s="106">
        <f t="shared" si="501"/>
        <v>301450</v>
      </c>
      <c r="AF716" s="109">
        <f t="shared" si="502"/>
        <v>254144.15728820348</v>
      </c>
      <c r="AG716" s="101">
        <f t="shared" si="503"/>
        <v>6</v>
      </c>
      <c r="AH716" s="70" t="str">
        <f t="shared" si="504"/>
        <v xml:space="preserve"> </v>
      </c>
      <c r="AI716" s="69">
        <f t="shared" si="505"/>
        <v>6</v>
      </c>
      <c r="AJ716" s="105">
        <f t="shared" si="506"/>
        <v>255330</v>
      </c>
      <c r="AK716" s="110">
        <f t="shared" si="507"/>
        <v>10</v>
      </c>
      <c r="AL716" s="111">
        <f t="shared" si="508"/>
        <v>6</v>
      </c>
      <c r="AM716" s="62">
        <f t="shared" si="509"/>
        <v>556780</v>
      </c>
      <c r="AN716" s="62">
        <f t="shared" si="510"/>
        <v>1823.6</v>
      </c>
      <c r="AO716" s="62">
        <f t="shared" si="478"/>
        <v>554956.4</v>
      </c>
      <c r="AP716" s="60">
        <f t="shared" si="511"/>
        <v>6</v>
      </c>
      <c r="AQ716" s="62">
        <f t="shared" si="512"/>
        <v>74460</v>
      </c>
      <c r="AR716" s="60">
        <f t="shared" si="513"/>
        <v>10</v>
      </c>
      <c r="AS716" s="62">
        <f t="shared" si="514"/>
        <v>301450</v>
      </c>
      <c r="AT716" s="112">
        <f t="shared" si="515"/>
        <v>6</v>
      </c>
      <c r="AU716" s="62">
        <f t="shared" si="516"/>
        <v>179046.40000000002</v>
      </c>
      <c r="AV716" s="113">
        <f t="shared" si="517"/>
        <v>16</v>
      </c>
      <c r="AW716" s="62">
        <f t="shared" si="518"/>
        <v>913576.4</v>
      </c>
    </row>
    <row r="717" spans="2:49" s="114" customFormat="1" hidden="1" x14ac:dyDescent="0.25">
      <c r="B717" s="60" t="s">
        <v>1400</v>
      </c>
      <c r="C717" s="2" t="str">
        <f t="shared" si="519"/>
        <v>10</v>
      </c>
      <c r="D717" s="60" t="s">
        <v>1401</v>
      </c>
      <c r="E717" s="43">
        <v>167</v>
      </c>
      <c r="F717" s="60">
        <v>0</v>
      </c>
      <c r="G717" s="60">
        <v>5730.68</v>
      </c>
      <c r="H717" s="43">
        <f t="shared" si="479"/>
        <v>167</v>
      </c>
      <c r="I717" s="44">
        <f t="shared" si="480"/>
        <v>1.9854078467598026E-4</v>
      </c>
      <c r="J717" s="44">
        <f t="shared" si="481"/>
        <v>1.1413744540188333</v>
      </c>
      <c r="K717" s="45">
        <f t="shared" si="482"/>
        <v>0</v>
      </c>
      <c r="L717" s="44">
        <f t="shared" si="483"/>
        <v>2.2660937971001773E-4</v>
      </c>
      <c r="M717" s="44">
        <f t="shared" si="484"/>
        <v>2.3612965233083135E-4</v>
      </c>
      <c r="N717" s="62">
        <f t="shared" si="485"/>
        <v>402235.95922274515</v>
      </c>
      <c r="O717" s="101">
        <f t="shared" si="486"/>
        <v>402235.95922274515</v>
      </c>
      <c r="P717" s="102">
        <f t="shared" si="476"/>
        <v>2.445566916091488E-4</v>
      </c>
      <c r="Q717" s="101">
        <f t="shared" si="487"/>
        <v>416591.03150639322</v>
      </c>
      <c r="R717" s="101">
        <f t="shared" si="488"/>
        <v>11.61650302566486</v>
      </c>
      <c r="S717" s="101">
        <f t="shared" si="489"/>
        <v>12</v>
      </c>
      <c r="T717" s="101">
        <f t="shared" si="490"/>
        <v>12</v>
      </c>
      <c r="U717" s="101">
        <f t="shared" si="491"/>
        <v>430344</v>
      </c>
      <c r="V717" s="103" t="str">
        <f t="shared" si="492"/>
        <v>N/D</v>
      </c>
      <c r="W717" s="104" t="str">
        <f t="shared" si="493"/>
        <v xml:space="preserve"> </v>
      </c>
      <c r="X717" s="70" t="str">
        <f t="shared" si="494"/>
        <v xml:space="preserve"> </v>
      </c>
      <c r="Y717" s="69">
        <f t="shared" si="495"/>
        <v>12</v>
      </c>
      <c r="Z717" s="105">
        <f t="shared" si="496"/>
        <v>430344</v>
      </c>
      <c r="AA717" s="62">
        <f t="shared" si="497"/>
        <v>888632.06163322367</v>
      </c>
      <c r="AB717" s="106">
        <f t="shared" si="498"/>
        <v>361740</v>
      </c>
      <c r="AC717" s="107" t="str">
        <f t="shared" si="499"/>
        <v>0</v>
      </c>
      <c r="AD717" s="108">
        <f t="shared" si="500"/>
        <v>0</v>
      </c>
      <c r="AE717" s="106">
        <f t="shared" si="501"/>
        <v>361740</v>
      </c>
      <c r="AF717" s="109">
        <f t="shared" si="502"/>
        <v>526892.06163322367</v>
      </c>
      <c r="AG717" s="101">
        <f t="shared" si="503"/>
        <v>12</v>
      </c>
      <c r="AH717" s="70" t="str">
        <f t="shared" si="504"/>
        <v xml:space="preserve"> </v>
      </c>
      <c r="AI717" s="69">
        <f t="shared" si="505"/>
        <v>12</v>
      </c>
      <c r="AJ717" s="105">
        <f t="shared" si="506"/>
        <v>510660</v>
      </c>
      <c r="AK717" s="110">
        <f t="shared" si="507"/>
        <v>12</v>
      </c>
      <c r="AL717" s="111">
        <f t="shared" si="508"/>
        <v>12</v>
      </c>
      <c r="AM717" s="62">
        <f t="shared" si="509"/>
        <v>872400</v>
      </c>
      <c r="AN717" s="62">
        <f t="shared" si="510"/>
        <v>2857.4</v>
      </c>
      <c r="AO717" s="62">
        <f t="shared" si="478"/>
        <v>869542.6</v>
      </c>
      <c r="AP717" s="60">
        <f t="shared" si="511"/>
        <v>12</v>
      </c>
      <c r="AQ717" s="62">
        <f t="shared" si="512"/>
        <v>148920</v>
      </c>
      <c r="AR717" s="60">
        <f t="shared" si="513"/>
        <v>12</v>
      </c>
      <c r="AS717" s="62">
        <f t="shared" si="514"/>
        <v>361740</v>
      </c>
      <c r="AT717" s="112">
        <f t="shared" si="515"/>
        <v>12</v>
      </c>
      <c r="AU717" s="62">
        <f t="shared" si="516"/>
        <v>358882.6</v>
      </c>
      <c r="AV717" s="113">
        <f t="shared" si="517"/>
        <v>24</v>
      </c>
      <c r="AW717" s="62">
        <f t="shared" si="518"/>
        <v>1299886.6000000001</v>
      </c>
    </row>
    <row r="718" spans="2:49" s="114" customFormat="1" hidden="1" x14ac:dyDescent="0.25">
      <c r="B718" s="60" t="s">
        <v>1402</v>
      </c>
      <c r="C718" s="2" t="str">
        <f t="shared" si="519"/>
        <v>10</v>
      </c>
      <c r="D718" s="60" t="s">
        <v>1403</v>
      </c>
      <c r="E718" s="43">
        <v>116</v>
      </c>
      <c r="F718" s="60">
        <v>0</v>
      </c>
      <c r="G718" s="60">
        <v>6644.68</v>
      </c>
      <c r="H718" s="43">
        <f t="shared" si="479"/>
        <v>116</v>
      </c>
      <c r="I718" s="44">
        <f t="shared" si="480"/>
        <v>1.3790856899648928E-4</v>
      </c>
      <c r="J718" s="44">
        <f t="shared" si="481"/>
        <v>0.98437422963282628</v>
      </c>
      <c r="K718" s="45">
        <f t="shared" si="482"/>
        <v>0</v>
      </c>
      <c r="L718" s="44">
        <f t="shared" si="483"/>
        <v>1.3575364136568461E-4</v>
      </c>
      <c r="M718" s="44">
        <f t="shared" si="484"/>
        <v>1.4145689900101871E-4</v>
      </c>
      <c r="N718" s="62">
        <f t="shared" si="485"/>
        <v>240965.29553446709</v>
      </c>
      <c r="O718" s="101">
        <f t="shared" si="486"/>
        <v>240965.29553446709</v>
      </c>
      <c r="P718" s="102">
        <f t="shared" si="476"/>
        <v>1.4650523931873712E-4</v>
      </c>
      <c r="Q718" s="101">
        <f t="shared" si="487"/>
        <v>249564.9101535379</v>
      </c>
      <c r="R718" s="101">
        <f t="shared" si="488"/>
        <v>6.9590349158869529</v>
      </c>
      <c r="S718" s="101">
        <f t="shared" si="489"/>
        <v>7</v>
      </c>
      <c r="T718" s="101">
        <f t="shared" si="490"/>
        <v>10</v>
      </c>
      <c r="U718" s="101">
        <f t="shared" si="491"/>
        <v>358620</v>
      </c>
      <c r="V718" s="103" t="str">
        <f t="shared" si="492"/>
        <v>N/D</v>
      </c>
      <c r="W718" s="104" t="str">
        <f t="shared" si="493"/>
        <v xml:space="preserve"> </v>
      </c>
      <c r="X718" s="70" t="str">
        <f t="shared" si="494"/>
        <v xml:space="preserve"> </v>
      </c>
      <c r="Y718" s="69">
        <f t="shared" si="495"/>
        <v>10</v>
      </c>
      <c r="Z718" s="105">
        <f t="shared" si="496"/>
        <v>358620</v>
      </c>
      <c r="AA718" s="62">
        <f t="shared" si="497"/>
        <v>532347.94762413227</v>
      </c>
      <c r="AB718" s="106">
        <f t="shared" si="498"/>
        <v>301450</v>
      </c>
      <c r="AC718" s="107" t="str">
        <f t="shared" si="499"/>
        <v>0</v>
      </c>
      <c r="AD718" s="108">
        <f t="shared" si="500"/>
        <v>0</v>
      </c>
      <c r="AE718" s="106">
        <f t="shared" si="501"/>
        <v>301450</v>
      </c>
      <c r="AF718" s="109">
        <f t="shared" si="502"/>
        <v>230897.94762413227</v>
      </c>
      <c r="AG718" s="101">
        <f t="shared" si="503"/>
        <v>5</v>
      </c>
      <c r="AH718" s="70" t="str">
        <f t="shared" si="504"/>
        <v xml:space="preserve"> </v>
      </c>
      <c r="AI718" s="69">
        <f t="shared" si="505"/>
        <v>5</v>
      </c>
      <c r="AJ718" s="105">
        <f t="shared" si="506"/>
        <v>212775</v>
      </c>
      <c r="AK718" s="110">
        <f t="shared" si="507"/>
        <v>10</v>
      </c>
      <c r="AL718" s="111">
        <f t="shared" si="508"/>
        <v>5</v>
      </c>
      <c r="AM718" s="62">
        <f t="shared" si="509"/>
        <v>514225</v>
      </c>
      <c r="AN718" s="62">
        <f t="shared" si="510"/>
        <v>1684.3</v>
      </c>
      <c r="AO718" s="62">
        <f t="shared" si="478"/>
        <v>512540.7</v>
      </c>
      <c r="AP718" s="60">
        <f t="shared" si="511"/>
        <v>5</v>
      </c>
      <c r="AQ718" s="62">
        <f t="shared" si="512"/>
        <v>62050</v>
      </c>
      <c r="AR718" s="60">
        <f t="shared" si="513"/>
        <v>10</v>
      </c>
      <c r="AS718" s="62">
        <f t="shared" si="514"/>
        <v>301450</v>
      </c>
      <c r="AT718" s="112">
        <f t="shared" si="515"/>
        <v>5</v>
      </c>
      <c r="AU718" s="62">
        <f t="shared" si="516"/>
        <v>149040.70000000001</v>
      </c>
      <c r="AV718" s="113">
        <f t="shared" si="517"/>
        <v>15</v>
      </c>
      <c r="AW718" s="62">
        <f t="shared" si="518"/>
        <v>871160.7</v>
      </c>
    </row>
    <row r="719" spans="2:49" s="114" customFormat="1" hidden="1" x14ac:dyDescent="0.25">
      <c r="B719" s="60" t="s">
        <v>1404</v>
      </c>
      <c r="C719" s="2" t="str">
        <f t="shared" si="519"/>
        <v>10</v>
      </c>
      <c r="D719" s="60" t="s">
        <v>1405</v>
      </c>
      <c r="E719" s="43">
        <v>116</v>
      </c>
      <c r="F719" s="60">
        <v>0</v>
      </c>
      <c r="G719" s="60">
        <v>6348</v>
      </c>
      <c r="H719" s="43">
        <f t="shared" si="479"/>
        <v>116</v>
      </c>
      <c r="I719" s="44">
        <f t="shared" si="480"/>
        <v>1.3790856899648928E-4</v>
      </c>
      <c r="J719" s="44">
        <f t="shared" si="481"/>
        <v>1.0303799237801903</v>
      </c>
      <c r="K719" s="45">
        <f t="shared" si="482"/>
        <v>0</v>
      </c>
      <c r="L719" s="44">
        <f t="shared" si="483"/>
        <v>1.4209822081123774E-4</v>
      </c>
      <c r="M719" s="44">
        <f t="shared" si="484"/>
        <v>1.4806802578041728E-4</v>
      </c>
      <c r="N719" s="62">
        <f t="shared" si="485"/>
        <v>252227.0447277824</v>
      </c>
      <c r="O719" s="101">
        <f t="shared" si="486"/>
        <v>252227.0447277824</v>
      </c>
      <c r="P719" s="102">
        <f t="shared" si="476"/>
        <v>1.533523052294307E-4</v>
      </c>
      <c r="Q719" s="101">
        <f t="shared" si="487"/>
        <v>261228.57076228893</v>
      </c>
      <c r="R719" s="101">
        <f t="shared" si="488"/>
        <v>7.2842722313950405</v>
      </c>
      <c r="S719" s="101">
        <f t="shared" si="489"/>
        <v>7</v>
      </c>
      <c r="T719" s="101">
        <f t="shared" si="490"/>
        <v>10</v>
      </c>
      <c r="U719" s="101">
        <f t="shared" si="491"/>
        <v>358620</v>
      </c>
      <c r="V719" s="103" t="str">
        <f t="shared" si="492"/>
        <v>N/D</v>
      </c>
      <c r="W719" s="104" t="str">
        <f t="shared" si="493"/>
        <v xml:space="preserve"> </v>
      </c>
      <c r="X719" s="70" t="str">
        <f t="shared" si="494"/>
        <v xml:space="preserve"> </v>
      </c>
      <c r="Y719" s="69">
        <f t="shared" si="495"/>
        <v>10</v>
      </c>
      <c r="Z719" s="105">
        <f t="shared" si="496"/>
        <v>358620</v>
      </c>
      <c r="AA719" s="62">
        <f t="shared" si="497"/>
        <v>557227.75057011948</v>
      </c>
      <c r="AB719" s="106">
        <f t="shared" si="498"/>
        <v>301450</v>
      </c>
      <c r="AC719" s="107" t="str">
        <f t="shared" si="499"/>
        <v>0</v>
      </c>
      <c r="AD719" s="108">
        <f t="shared" si="500"/>
        <v>0</v>
      </c>
      <c r="AE719" s="106">
        <f t="shared" si="501"/>
        <v>301450</v>
      </c>
      <c r="AF719" s="109">
        <f t="shared" si="502"/>
        <v>255777.75057011948</v>
      </c>
      <c r="AG719" s="101">
        <f t="shared" si="503"/>
        <v>6</v>
      </c>
      <c r="AH719" s="70" t="str">
        <f t="shared" si="504"/>
        <v xml:space="preserve"> </v>
      </c>
      <c r="AI719" s="69">
        <f t="shared" si="505"/>
        <v>6</v>
      </c>
      <c r="AJ719" s="105">
        <f t="shared" si="506"/>
        <v>255330</v>
      </c>
      <c r="AK719" s="110">
        <f t="shared" si="507"/>
        <v>10</v>
      </c>
      <c r="AL719" s="111">
        <f t="shared" si="508"/>
        <v>6</v>
      </c>
      <c r="AM719" s="62">
        <f t="shared" si="509"/>
        <v>556780</v>
      </c>
      <c r="AN719" s="62">
        <f t="shared" si="510"/>
        <v>1823.6</v>
      </c>
      <c r="AO719" s="62">
        <f t="shared" si="478"/>
        <v>554956.4</v>
      </c>
      <c r="AP719" s="60">
        <f t="shared" si="511"/>
        <v>6</v>
      </c>
      <c r="AQ719" s="62">
        <f t="shared" si="512"/>
        <v>74460</v>
      </c>
      <c r="AR719" s="60">
        <f t="shared" si="513"/>
        <v>10</v>
      </c>
      <c r="AS719" s="62">
        <f t="shared" si="514"/>
        <v>301450</v>
      </c>
      <c r="AT719" s="112">
        <f t="shared" si="515"/>
        <v>6</v>
      </c>
      <c r="AU719" s="62">
        <f t="shared" si="516"/>
        <v>179046.40000000002</v>
      </c>
      <c r="AV719" s="113">
        <f t="shared" si="517"/>
        <v>16</v>
      </c>
      <c r="AW719" s="62">
        <f t="shared" si="518"/>
        <v>913576.4</v>
      </c>
    </row>
    <row r="720" spans="2:49" s="114" customFormat="1" hidden="1" x14ac:dyDescent="0.25">
      <c r="B720" s="60" t="s">
        <v>1406</v>
      </c>
      <c r="C720" s="2" t="str">
        <f t="shared" si="519"/>
        <v>10</v>
      </c>
      <c r="D720" s="60" t="s">
        <v>1407</v>
      </c>
      <c r="E720" s="43">
        <v>107</v>
      </c>
      <c r="F720" s="60">
        <v>0</v>
      </c>
      <c r="G720" s="60">
        <v>7398.3</v>
      </c>
      <c r="H720" s="43">
        <f t="shared" si="479"/>
        <v>107</v>
      </c>
      <c r="I720" s="44">
        <f t="shared" si="480"/>
        <v>1.2720876622952028E-4</v>
      </c>
      <c r="J720" s="44">
        <f t="shared" si="481"/>
        <v>0.88410199047844074</v>
      </c>
      <c r="K720" s="45">
        <f t="shared" si="482"/>
        <v>0</v>
      </c>
      <c r="L720" s="44">
        <f t="shared" si="483"/>
        <v>1.1246552342982554E-4</v>
      </c>
      <c r="M720" s="44">
        <f t="shared" si="484"/>
        <v>1.1719040483087158E-4</v>
      </c>
      <c r="N720" s="62">
        <f t="shared" si="485"/>
        <v>199628.44324525626</v>
      </c>
      <c r="O720" s="101">
        <f t="shared" si="486"/>
        <v>199628.44324525626</v>
      </c>
      <c r="P720" s="102">
        <f t="shared" si="476"/>
        <v>1.2137271795759416E-4</v>
      </c>
      <c r="Q720" s="101">
        <f t="shared" si="487"/>
        <v>206752.82053413725</v>
      </c>
      <c r="R720" s="101">
        <f t="shared" si="488"/>
        <v>5.7652339672672257</v>
      </c>
      <c r="S720" s="101">
        <f t="shared" si="489"/>
        <v>6</v>
      </c>
      <c r="T720" s="101">
        <f t="shared" si="490"/>
        <v>10</v>
      </c>
      <c r="U720" s="101">
        <f t="shared" si="491"/>
        <v>358620</v>
      </c>
      <c r="V720" s="103" t="str">
        <f t="shared" si="492"/>
        <v>N/D</v>
      </c>
      <c r="W720" s="104" t="str">
        <f t="shared" si="493"/>
        <v xml:space="preserve"> </v>
      </c>
      <c r="X720" s="70" t="str">
        <f t="shared" si="494"/>
        <v xml:space="preserve"> </v>
      </c>
      <c r="Y720" s="69">
        <f t="shared" si="495"/>
        <v>10</v>
      </c>
      <c r="Z720" s="105">
        <f t="shared" si="496"/>
        <v>358620</v>
      </c>
      <c r="AA720" s="62">
        <f t="shared" si="497"/>
        <v>441025.30122978589</v>
      </c>
      <c r="AB720" s="106">
        <f t="shared" si="498"/>
        <v>301450</v>
      </c>
      <c r="AC720" s="107" t="str">
        <f t="shared" si="499"/>
        <v>0</v>
      </c>
      <c r="AD720" s="108">
        <f t="shared" si="500"/>
        <v>0</v>
      </c>
      <c r="AE720" s="106">
        <f t="shared" si="501"/>
        <v>301450</v>
      </c>
      <c r="AF720" s="109">
        <f t="shared" si="502"/>
        <v>139575.30122978589</v>
      </c>
      <c r="AG720" s="101">
        <f t="shared" si="503"/>
        <v>3</v>
      </c>
      <c r="AH720" s="70" t="str">
        <f t="shared" si="504"/>
        <v xml:space="preserve"> </v>
      </c>
      <c r="AI720" s="69">
        <f t="shared" si="505"/>
        <v>3</v>
      </c>
      <c r="AJ720" s="105">
        <f t="shared" si="506"/>
        <v>127665</v>
      </c>
      <c r="AK720" s="110">
        <f t="shared" si="507"/>
        <v>10</v>
      </c>
      <c r="AL720" s="111">
        <f t="shared" si="508"/>
        <v>3</v>
      </c>
      <c r="AM720" s="62">
        <f t="shared" si="509"/>
        <v>429115</v>
      </c>
      <c r="AN720" s="62">
        <f t="shared" si="510"/>
        <v>1405.5</v>
      </c>
      <c r="AO720" s="62">
        <f t="shared" si="478"/>
        <v>427709.5</v>
      </c>
      <c r="AP720" s="60">
        <f t="shared" si="511"/>
        <v>3</v>
      </c>
      <c r="AQ720" s="62">
        <f t="shared" si="512"/>
        <v>37230</v>
      </c>
      <c r="AR720" s="60">
        <f t="shared" si="513"/>
        <v>10</v>
      </c>
      <c r="AS720" s="62">
        <f t="shared" si="514"/>
        <v>301450</v>
      </c>
      <c r="AT720" s="112">
        <f t="shared" si="515"/>
        <v>3</v>
      </c>
      <c r="AU720" s="62">
        <f t="shared" si="516"/>
        <v>89029.5</v>
      </c>
      <c r="AV720" s="113">
        <f t="shared" si="517"/>
        <v>13</v>
      </c>
      <c r="AW720" s="62">
        <f t="shared" si="518"/>
        <v>786329.5</v>
      </c>
    </row>
    <row r="721" spans="2:49" s="114" customFormat="1" hidden="1" x14ac:dyDescent="0.25">
      <c r="B721" s="60" t="s">
        <v>1408</v>
      </c>
      <c r="C721" s="2" t="str">
        <f t="shared" si="519"/>
        <v>10</v>
      </c>
      <c r="D721" s="60" t="s">
        <v>1409</v>
      </c>
      <c r="E721" s="43">
        <v>458</v>
      </c>
      <c r="F721" s="60">
        <v>171</v>
      </c>
      <c r="G721" s="60">
        <v>6157.83</v>
      </c>
      <c r="H721" s="43">
        <f t="shared" si="479"/>
        <v>287</v>
      </c>
      <c r="I721" s="44">
        <f t="shared" si="480"/>
        <v>3.4120482156890021E-4</v>
      </c>
      <c r="J721" s="44">
        <f t="shared" si="481"/>
        <v>1.0622007681531722</v>
      </c>
      <c r="K721" s="45">
        <f t="shared" si="482"/>
        <v>0.37336244541484714</v>
      </c>
      <c r="L721" s="44">
        <f t="shared" si="483"/>
        <v>3.624280235680519E-4</v>
      </c>
      <c r="M721" s="44">
        <f t="shared" si="484"/>
        <v>3.776542846972508E-4</v>
      </c>
      <c r="N721" s="62">
        <f t="shared" si="485"/>
        <v>643316.63541751658</v>
      </c>
      <c r="O721" s="101">
        <f t="shared" si="486"/>
        <v>643316.63541751658</v>
      </c>
      <c r="P721" s="102">
        <f t="shared" si="476"/>
        <v>3.9113208157432296E-4</v>
      </c>
      <c r="Q721" s="101">
        <f t="shared" si="487"/>
        <v>666275.44004686037</v>
      </c>
      <c r="R721" s="101">
        <f t="shared" si="488"/>
        <v>18.578870114518441</v>
      </c>
      <c r="S721" s="101">
        <f t="shared" si="489"/>
        <v>19</v>
      </c>
      <c r="T721" s="101">
        <f t="shared" si="490"/>
        <v>19</v>
      </c>
      <c r="U721" s="101">
        <f t="shared" si="491"/>
        <v>681378</v>
      </c>
      <c r="V721" s="103">
        <f t="shared" si="492"/>
        <v>3.8717039572889919E-4</v>
      </c>
      <c r="W721" s="104">
        <f t="shared" si="493"/>
        <v>1.0315435148487977E-3</v>
      </c>
      <c r="X721" s="70">
        <f t="shared" si="494"/>
        <v>2</v>
      </c>
      <c r="Y721" s="69">
        <f t="shared" si="495"/>
        <v>17</v>
      </c>
      <c r="Z721" s="105">
        <f t="shared" si="496"/>
        <v>609654</v>
      </c>
      <c r="AA721" s="62">
        <f t="shared" si="497"/>
        <v>1421234.9117634294</v>
      </c>
      <c r="AB721" s="106">
        <f t="shared" si="498"/>
        <v>512465</v>
      </c>
      <c r="AC721" s="107" t="str">
        <f t="shared" si="499"/>
        <v>0</v>
      </c>
      <c r="AD721" s="108">
        <f t="shared" si="500"/>
        <v>0</v>
      </c>
      <c r="AE721" s="106">
        <f t="shared" si="501"/>
        <v>512465</v>
      </c>
      <c r="AF721" s="109">
        <f t="shared" si="502"/>
        <v>908769.91176342941</v>
      </c>
      <c r="AG721" s="101">
        <f t="shared" si="503"/>
        <v>21</v>
      </c>
      <c r="AH721" s="70">
        <f t="shared" si="504"/>
        <v>1</v>
      </c>
      <c r="AI721" s="69">
        <f t="shared" si="505"/>
        <v>20</v>
      </c>
      <c r="AJ721" s="105">
        <f t="shared" si="506"/>
        <v>851100</v>
      </c>
      <c r="AK721" s="110">
        <f t="shared" si="507"/>
        <v>17</v>
      </c>
      <c r="AL721" s="111">
        <f t="shared" si="508"/>
        <v>20</v>
      </c>
      <c r="AM721" s="62">
        <f t="shared" si="509"/>
        <v>1363565</v>
      </c>
      <c r="AN721" s="62">
        <f t="shared" si="510"/>
        <v>4466.1000000000004</v>
      </c>
      <c r="AO721" s="62">
        <f t="shared" si="478"/>
        <v>1359098.9</v>
      </c>
      <c r="AP721" s="60">
        <f t="shared" si="511"/>
        <v>20</v>
      </c>
      <c r="AQ721" s="62">
        <f t="shared" si="512"/>
        <v>248200</v>
      </c>
      <c r="AR721" s="60">
        <f t="shared" si="513"/>
        <v>17</v>
      </c>
      <c r="AS721" s="62">
        <f t="shared" si="514"/>
        <v>512465</v>
      </c>
      <c r="AT721" s="112">
        <f t="shared" si="515"/>
        <v>20</v>
      </c>
      <c r="AU721" s="62">
        <f t="shared" si="516"/>
        <v>598433.89999999991</v>
      </c>
      <c r="AV721" s="113">
        <f t="shared" si="517"/>
        <v>37</v>
      </c>
      <c r="AW721" s="62">
        <f t="shared" si="518"/>
        <v>1968752.9</v>
      </c>
    </row>
    <row r="722" spans="2:49" s="114" customFormat="1" hidden="1" x14ac:dyDescent="0.25">
      <c r="B722" s="60" t="s">
        <v>1410</v>
      </c>
      <c r="C722" s="2" t="str">
        <f t="shared" si="519"/>
        <v>10</v>
      </c>
      <c r="D722" s="60" t="s">
        <v>1411</v>
      </c>
      <c r="E722" s="43">
        <v>324</v>
      </c>
      <c r="F722" s="60">
        <v>24</v>
      </c>
      <c r="G722" s="60">
        <v>6773.26</v>
      </c>
      <c r="H722" s="43">
        <f t="shared" si="479"/>
        <v>300</v>
      </c>
      <c r="I722" s="44">
        <f t="shared" si="480"/>
        <v>3.5666009223229983E-4</v>
      </c>
      <c r="J722" s="44">
        <f t="shared" si="481"/>
        <v>0.96568738778027818</v>
      </c>
      <c r="K722" s="45">
        <f t="shared" si="482"/>
        <v>7.407407407407407E-2</v>
      </c>
      <c r="L722" s="44">
        <f t="shared" si="483"/>
        <v>3.4442215279328274E-4</v>
      </c>
      <c r="M722" s="44">
        <f t="shared" si="484"/>
        <v>3.5889195450862022E-4</v>
      </c>
      <c r="N722" s="62">
        <f t="shared" si="485"/>
        <v>611355.8723105432</v>
      </c>
      <c r="O722" s="101">
        <f t="shared" si="486"/>
        <v>611355.8723105432</v>
      </c>
      <c r="P722" s="102">
        <f t="shared" si="476"/>
        <v>3.7170015783023828E-4</v>
      </c>
      <c r="Q722" s="101">
        <f t="shared" si="487"/>
        <v>633174.05523732293</v>
      </c>
      <c r="R722" s="101">
        <f t="shared" si="488"/>
        <v>17.655848955365649</v>
      </c>
      <c r="S722" s="101">
        <f t="shared" si="489"/>
        <v>18</v>
      </c>
      <c r="T722" s="101">
        <f t="shared" si="490"/>
        <v>18</v>
      </c>
      <c r="U722" s="101">
        <f t="shared" si="491"/>
        <v>645516</v>
      </c>
      <c r="V722" s="103" t="str">
        <f t="shared" si="492"/>
        <v>N/D</v>
      </c>
      <c r="W722" s="104" t="str">
        <f t="shared" si="493"/>
        <v xml:space="preserve"> </v>
      </c>
      <c r="X722" s="70" t="str">
        <f t="shared" si="494"/>
        <v xml:space="preserve"> </v>
      </c>
      <c r="Y722" s="69">
        <f t="shared" si="495"/>
        <v>18</v>
      </c>
      <c r="Z722" s="105">
        <f t="shared" si="496"/>
        <v>645516</v>
      </c>
      <c r="AA722" s="62">
        <f t="shared" si="497"/>
        <v>1350626.2101794095</v>
      </c>
      <c r="AB722" s="106">
        <f t="shared" si="498"/>
        <v>542610</v>
      </c>
      <c r="AC722" s="107" t="str">
        <f t="shared" si="499"/>
        <v>0</v>
      </c>
      <c r="AD722" s="108">
        <f t="shared" si="500"/>
        <v>0</v>
      </c>
      <c r="AE722" s="106">
        <f t="shared" si="501"/>
        <v>542610</v>
      </c>
      <c r="AF722" s="109">
        <f t="shared" si="502"/>
        <v>808016.21017940948</v>
      </c>
      <c r="AG722" s="101">
        <f t="shared" si="503"/>
        <v>19</v>
      </c>
      <c r="AH722" s="70" t="str">
        <f t="shared" si="504"/>
        <v xml:space="preserve"> </v>
      </c>
      <c r="AI722" s="69">
        <f t="shared" si="505"/>
        <v>19</v>
      </c>
      <c r="AJ722" s="105">
        <f t="shared" si="506"/>
        <v>808545</v>
      </c>
      <c r="AK722" s="110">
        <f t="shared" si="507"/>
        <v>18</v>
      </c>
      <c r="AL722" s="111">
        <f t="shared" si="508"/>
        <v>19</v>
      </c>
      <c r="AM722" s="62">
        <f t="shared" si="509"/>
        <v>1351155</v>
      </c>
      <c r="AN722" s="62">
        <f t="shared" si="510"/>
        <v>4425.5</v>
      </c>
      <c r="AO722" s="62">
        <f t="shared" si="478"/>
        <v>1346729.5</v>
      </c>
      <c r="AP722" s="60">
        <f t="shared" si="511"/>
        <v>19</v>
      </c>
      <c r="AQ722" s="62">
        <f t="shared" si="512"/>
        <v>235790</v>
      </c>
      <c r="AR722" s="60">
        <f t="shared" si="513"/>
        <v>18</v>
      </c>
      <c r="AS722" s="62">
        <f t="shared" si="514"/>
        <v>542610</v>
      </c>
      <c r="AT722" s="112">
        <f t="shared" si="515"/>
        <v>19</v>
      </c>
      <c r="AU722" s="62">
        <f t="shared" si="516"/>
        <v>568329.5</v>
      </c>
      <c r="AV722" s="113">
        <f t="shared" si="517"/>
        <v>37</v>
      </c>
      <c r="AW722" s="62">
        <f t="shared" si="518"/>
        <v>1992245.5</v>
      </c>
    </row>
    <row r="723" spans="2:49" s="114" customFormat="1" hidden="1" x14ac:dyDescent="0.25">
      <c r="B723" s="60" t="s">
        <v>1412</v>
      </c>
      <c r="C723" s="2" t="str">
        <f t="shared" si="519"/>
        <v>10</v>
      </c>
      <c r="D723" s="60" t="s">
        <v>1413</v>
      </c>
      <c r="E723" s="43">
        <v>141</v>
      </c>
      <c r="F723" s="60">
        <v>0</v>
      </c>
      <c r="G723" s="60">
        <v>6506.62</v>
      </c>
      <c r="H723" s="43">
        <f t="shared" si="479"/>
        <v>141</v>
      </c>
      <c r="I723" s="44">
        <f t="shared" si="480"/>
        <v>1.6763024334918094E-4</v>
      </c>
      <c r="J723" s="44">
        <f t="shared" si="481"/>
        <v>1.0052610658308996</v>
      </c>
      <c r="K723" s="45">
        <f t="shared" si="482"/>
        <v>0</v>
      </c>
      <c r="L723" s="44">
        <f t="shared" si="483"/>
        <v>1.6851215709469069E-4</v>
      </c>
      <c r="M723" s="44">
        <f t="shared" si="484"/>
        <v>1.7559165961800091E-4</v>
      </c>
      <c r="N723" s="62">
        <f t="shared" si="485"/>
        <v>299112.28403879004</v>
      </c>
      <c r="O723" s="101">
        <f t="shared" si="486"/>
        <v>299112.28403879004</v>
      </c>
      <c r="P723" s="102">
        <f t="shared" si="476"/>
        <v>1.8185820766878394E-4</v>
      </c>
      <c r="Q723" s="101">
        <f t="shared" si="487"/>
        <v>309787.05927917612</v>
      </c>
      <c r="R723" s="101">
        <f t="shared" si="488"/>
        <v>8.6383096112647397</v>
      </c>
      <c r="S723" s="101">
        <f t="shared" si="489"/>
        <v>9</v>
      </c>
      <c r="T723" s="101">
        <f t="shared" si="490"/>
        <v>10</v>
      </c>
      <c r="U723" s="101">
        <f t="shared" si="491"/>
        <v>358620</v>
      </c>
      <c r="V723" s="103" t="str">
        <f t="shared" si="492"/>
        <v>N/D</v>
      </c>
      <c r="W723" s="104" t="str">
        <f t="shared" si="493"/>
        <v xml:space="preserve"> </v>
      </c>
      <c r="X723" s="70" t="str">
        <f t="shared" si="494"/>
        <v xml:space="preserve"> </v>
      </c>
      <c r="Y723" s="69">
        <f t="shared" si="495"/>
        <v>10</v>
      </c>
      <c r="Z723" s="105">
        <f t="shared" si="496"/>
        <v>358620</v>
      </c>
      <c r="AA723" s="62">
        <f t="shared" si="497"/>
        <v>660808.0643481717</v>
      </c>
      <c r="AB723" s="106">
        <f t="shared" si="498"/>
        <v>301450</v>
      </c>
      <c r="AC723" s="107" t="str">
        <f t="shared" si="499"/>
        <v>0</v>
      </c>
      <c r="AD723" s="108">
        <f t="shared" si="500"/>
        <v>0</v>
      </c>
      <c r="AE723" s="106">
        <f t="shared" si="501"/>
        <v>301450</v>
      </c>
      <c r="AF723" s="109">
        <f t="shared" si="502"/>
        <v>359358.0643481717</v>
      </c>
      <c r="AG723" s="101">
        <f t="shared" si="503"/>
        <v>8</v>
      </c>
      <c r="AH723" s="70" t="str">
        <f t="shared" si="504"/>
        <v xml:space="preserve"> </v>
      </c>
      <c r="AI723" s="69">
        <f t="shared" si="505"/>
        <v>8</v>
      </c>
      <c r="AJ723" s="105">
        <f t="shared" si="506"/>
        <v>340440</v>
      </c>
      <c r="AK723" s="110">
        <f t="shared" si="507"/>
        <v>10</v>
      </c>
      <c r="AL723" s="111">
        <f t="shared" si="508"/>
        <v>8</v>
      </c>
      <c r="AM723" s="62">
        <f t="shared" si="509"/>
        <v>641890</v>
      </c>
      <c r="AN723" s="62">
        <f t="shared" si="510"/>
        <v>2102.4</v>
      </c>
      <c r="AO723" s="62">
        <f t="shared" si="478"/>
        <v>639787.6</v>
      </c>
      <c r="AP723" s="60">
        <f t="shared" si="511"/>
        <v>8</v>
      </c>
      <c r="AQ723" s="62">
        <f t="shared" si="512"/>
        <v>99280</v>
      </c>
      <c r="AR723" s="60">
        <f t="shared" si="513"/>
        <v>10</v>
      </c>
      <c r="AS723" s="62">
        <f t="shared" si="514"/>
        <v>301450</v>
      </c>
      <c r="AT723" s="112">
        <f t="shared" si="515"/>
        <v>8</v>
      </c>
      <c r="AU723" s="62">
        <f t="shared" si="516"/>
        <v>239057.59999999998</v>
      </c>
      <c r="AV723" s="113">
        <f t="shared" si="517"/>
        <v>18</v>
      </c>
      <c r="AW723" s="62">
        <f t="shared" si="518"/>
        <v>998407.6</v>
      </c>
    </row>
    <row r="724" spans="2:49" s="114" customFormat="1" hidden="1" x14ac:dyDescent="0.25">
      <c r="B724" s="60" t="s">
        <v>1414</v>
      </c>
      <c r="C724" s="2" t="str">
        <f t="shared" si="519"/>
        <v>10</v>
      </c>
      <c r="D724" s="60" t="s">
        <v>1415</v>
      </c>
      <c r="E724" s="43">
        <v>250</v>
      </c>
      <c r="F724" s="60">
        <v>0</v>
      </c>
      <c r="G724" s="60">
        <v>5972.62</v>
      </c>
      <c r="H724" s="43">
        <f t="shared" si="479"/>
        <v>250</v>
      </c>
      <c r="I724" s="44">
        <f t="shared" si="480"/>
        <v>2.9721674352691652E-4</v>
      </c>
      <c r="J724" s="44">
        <f t="shared" si="481"/>
        <v>1.095139445696637</v>
      </c>
      <c r="K724" s="45">
        <f t="shared" si="482"/>
        <v>0</v>
      </c>
      <c r="L724" s="44">
        <f t="shared" si="483"/>
        <v>3.2549377975782688E-4</v>
      </c>
      <c r="M724" s="44">
        <f t="shared" si="484"/>
        <v>3.3916836605976626E-4</v>
      </c>
      <c r="N724" s="62">
        <f t="shared" si="485"/>
        <v>577757.65014434059</v>
      </c>
      <c r="O724" s="101">
        <f t="shared" si="486"/>
        <v>577757.65014434059</v>
      </c>
      <c r="P724" s="102">
        <f t="shared" si="476"/>
        <v>3.5127267026101885E-4</v>
      </c>
      <c r="Q724" s="101">
        <f t="shared" si="487"/>
        <v>598376.77342282364</v>
      </c>
      <c r="R724" s="101">
        <f t="shared" si="488"/>
        <v>16.685538269556176</v>
      </c>
      <c r="S724" s="101">
        <f t="shared" si="489"/>
        <v>17</v>
      </c>
      <c r="T724" s="101">
        <f t="shared" si="490"/>
        <v>17</v>
      </c>
      <c r="U724" s="101">
        <f t="shared" si="491"/>
        <v>609654</v>
      </c>
      <c r="V724" s="103" t="str">
        <f t="shared" si="492"/>
        <v>N/D</v>
      </c>
      <c r="W724" s="104" t="str">
        <f t="shared" si="493"/>
        <v xml:space="preserve"> </v>
      </c>
      <c r="X724" s="70" t="str">
        <f t="shared" si="494"/>
        <v xml:space="preserve"> </v>
      </c>
      <c r="Y724" s="69">
        <f t="shared" si="495"/>
        <v>17</v>
      </c>
      <c r="Z724" s="105">
        <f t="shared" si="496"/>
        <v>609654</v>
      </c>
      <c r="AA724" s="62">
        <f t="shared" si="497"/>
        <v>1276399.9836419902</v>
      </c>
      <c r="AB724" s="106">
        <f t="shared" si="498"/>
        <v>512465</v>
      </c>
      <c r="AC724" s="107" t="str">
        <f t="shared" si="499"/>
        <v>0</v>
      </c>
      <c r="AD724" s="108">
        <f t="shared" si="500"/>
        <v>0</v>
      </c>
      <c r="AE724" s="106">
        <f t="shared" si="501"/>
        <v>512465</v>
      </c>
      <c r="AF724" s="109">
        <f t="shared" si="502"/>
        <v>763934.98364199023</v>
      </c>
      <c r="AG724" s="101">
        <f t="shared" si="503"/>
        <v>18</v>
      </c>
      <c r="AH724" s="70" t="str">
        <f t="shared" si="504"/>
        <v xml:space="preserve"> </v>
      </c>
      <c r="AI724" s="69">
        <f t="shared" si="505"/>
        <v>18</v>
      </c>
      <c r="AJ724" s="105">
        <f t="shared" si="506"/>
        <v>765990</v>
      </c>
      <c r="AK724" s="110">
        <f t="shared" si="507"/>
        <v>17</v>
      </c>
      <c r="AL724" s="111">
        <f t="shared" si="508"/>
        <v>18</v>
      </c>
      <c r="AM724" s="62">
        <f t="shared" si="509"/>
        <v>1278455</v>
      </c>
      <c r="AN724" s="62">
        <f t="shared" si="510"/>
        <v>4187.3999999999996</v>
      </c>
      <c r="AO724" s="62">
        <f t="shared" si="478"/>
        <v>1274267.6000000001</v>
      </c>
      <c r="AP724" s="60">
        <f t="shared" si="511"/>
        <v>18</v>
      </c>
      <c r="AQ724" s="62">
        <f t="shared" si="512"/>
        <v>223380</v>
      </c>
      <c r="AR724" s="60">
        <f t="shared" si="513"/>
        <v>17</v>
      </c>
      <c r="AS724" s="62">
        <f t="shared" si="514"/>
        <v>512465</v>
      </c>
      <c r="AT724" s="112">
        <f t="shared" si="515"/>
        <v>18</v>
      </c>
      <c r="AU724" s="62">
        <f t="shared" si="516"/>
        <v>538422.60000000009</v>
      </c>
      <c r="AV724" s="113">
        <f t="shared" si="517"/>
        <v>35</v>
      </c>
      <c r="AW724" s="62">
        <f t="shared" si="518"/>
        <v>1883921.6</v>
      </c>
    </row>
    <row r="725" spans="2:49" s="114" customFormat="1" hidden="1" x14ac:dyDescent="0.25">
      <c r="B725" s="60" t="s">
        <v>1416</v>
      </c>
      <c r="C725" s="2" t="str">
        <f t="shared" si="519"/>
        <v>10</v>
      </c>
      <c r="D725" s="60" t="s">
        <v>1417</v>
      </c>
      <c r="E725" s="43">
        <v>52</v>
      </c>
      <c r="F725" s="60">
        <v>0</v>
      </c>
      <c r="G725" s="60">
        <v>6226.11</v>
      </c>
      <c r="H725" s="43">
        <f t="shared" si="479"/>
        <v>52</v>
      </c>
      <c r="I725" s="44">
        <f t="shared" si="480"/>
        <v>6.1821082653598636E-5</v>
      </c>
      <c r="J725" s="44">
        <f t="shared" si="481"/>
        <v>1.0505519106081724</v>
      </c>
      <c r="K725" s="45">
        <f t="shared" si="482"/>
        <v>0</v>
      </c>
      <c r="L725" s="44">
        <f t="shared" si="483"/>
        <v>6.4946256497603794E-5</v>
      </c>
      <c r="M725" s="44">
        <f t="shared" si="484"/>
        <v>6.7674766978280707E-5</v>
      </c>
      <c r="N725" s="62">
        <f t="shared" si="485"/>
        <v>115280.8405974612</v>
      </c>
      <c r="O725" s="101">
        <f t="shared" si="486"/>
        <v>0</v>
      </c>
      <c r="P725" s="102">
        <f t="shared" si="476"/>
        <v>0</v>
      </c>
      <c r="Q725" s="101">
        <f t="shared" si="487"/>
        <v>0</v>
      </c>
      <c r="R725" s="101">
        <f t="shared" si="488"/>
        <v>0</v>
      </c>
      <c r="S725" s="101">
        <f t="shared" si="489"/>
        <v>0</v>
      </c>
      <c r="T725" s="101">
        <f t="shared" si="490"/>
        <v>0</v>
      </c>
      <c r="U725" s="101">
        <f t="shared" si="491"/>
        <v>0</v>
      </c>
      <c r="V725" s="103" t="str">
        <f t="shared" si="492"/>
        <v>N/D</v>
      </c>
      <c r="W725" s="104" t="str">
        <f t="shared" si="493"/>
        <v xml:space="preserve"> </v>
      </c>
      <c r="X725" s="70" t="str">
        <f t="shared" si="494"/>
        <v xml:space="preserve"> </v>
      </c>
      <c r="Y725" s="69">
        <f t="shared" si="495"/>
        <v>0</v>
      </c>
      <c r="Z725" s="105">
        <f t="shared" si="496"/>
        <v>0</v>
      </c>
      <c r="AA725" s="62">
        <f t="shared" si="497"/>
        <v>254681.98130491807</v>
      </c>
      <c r="AB725" s="106">
        <f t="shared" si="498"/>
        <v>0</v>
      </c>
      <c r="AC725" s="107">
        <f t="shared" si="499"/>
        <v>425550</v>
      </c>
      <c r="AD725" s="108">
        <f t="shared" si="500"/>
        <v>10</v>
      </c>
      <c r="AE725" s="106">
        <f t="shared" si="501"/>
        <v>425550</v>
      </c>
      <c r="AF725" s="109">
        <f t="shared" si="502"/>
        <v>0</v>
      </c>
      <c r="AG725" s="101">
        <f t="shared" si="503"/>
        <v>0</v>
      </c>
      <c r="AH725" s="70" t="str">
        <f t="shared" si="504"/>
        <v xml:space="preserve"> </v>
      </c>
      <c r="AI725" s="69">
        <f t="shared" si="505"/>
        <v>10</v>
      </c>
      <c r="AJ725" s="105">
        <f t="shared" si="506"/>
        <v>425550</v>
      </c>
      <c r="AK725" s="110">
        <f t="shared" si="507"/>
        <v>0</v>
      </c>
      <c r="AL725" s="111">
        <f t="shared" si="508"/>
        <v>10</v>
      </c>
      <c r="AM725" s="62">
        <f t="shared" si="509"/>
        <v>425550</v>
      </c>
      <c r="AN725" s="62">
        <f t="shared" si="510"/>
        <v>1393.8</v>
      </c>
      <c r="AO725" s="62">
        <f t="shared" si="478"/>
        <v>424156.2</v>
      </c>
      <c r="AP725" s="60">
        <f t="shared" si="511"/>
        <v>10</v>
      </c>
      <c r="AQ725" s="62">
        <f t="shared" si="512"/>
        <v>124100</v>
      </c>
      <c r="AR725" s="60">
        <f t="shared" si="513"/>
        <v>0</v>
      </c>
      <c r="AS725" s="62">
        <f t="shared" si="514"/>
        <v>0</v>
      </c>
      <c r="AT725" s="112">
        <f t="shared" si="515"/>
        <v>10</v>
      </c>
      <c r="AU725" s="62">
        <f t="shared" si="516"/>
        <v>300056.2</v>
      </c>
      <c r="AV725" s="113">
        <f t="shared" si="517"/>
        <v>10</v>
      </c>
      <c r="AW725" s="62">
        <f t="shared" si="518"/>
        <v>424156.2</v>
      </c>
    </row>
    <row r="726" spans="2:49" s="114" customFormat="1" hidden="1" x14ac:dyDescent="0.25">
      <c r="B726" s="60" t="s">
        <v>1418</v>
      </c>
      <c r="C726" s="2" t="str">
        <f t="shared" si="519"/>
        <v>10</v>
      </c>
      <c r="D726" s="60" t="s">
        <v>1419</v>
      </c>
      <c r="E726" s="43">
        <v>138</v>
      </c>
      <c r="F726" s="60">
        <v>0</v>
      </c>
      <c r="G726" s="60">
        <v>6612.32</v>
      </c>
      <c r="H726" s="43">
        <f t="shared" si="479"/>
        <v>138</v>
      </c>
      <c r="I726" s="44">
        <f t="shared" si="480"/>
        <v>1.6406364242685793E-4</v>
      </c>
      <c r="J726" s="44">
        <f t="shared" si="481"/>
        <v>0.98919165378515383</v>
      </c>
      <c r="K726" s="45">
        <f t="shared" si="482"/>
        <v>0</v>
      </c>
      <c r="L726" s="44">
        <f t="shared" si="483"/>
        <v>1.6229038577823972E-4</v>
      </c>
      <c r="M726" s="44">
        <f t="shared" si="484"/>
        <v>1.6910850036080022E-4</v>
      </c>
      <c r="N726" s="62">
        <f t="shared" si="485"/>
        <v>288068.52161051054</v>
      </c>
      <c r="O726" s="101">
        <f t="shared" si="486"/>
        <v>288068.52161051054</v>
      </c>
      <c r="P726" s="102">
        <f t="shared" si="476"/>
        <v>1.7514367620919896E-4</v>
      </c>
      <c r="Q726" s="101">
        <f t="shared" si="487"/>
        <v>298349.16498797777</v>
      </c>
      <c r="R726" s="101">
        <f t="shared" si="488"/>
        <v>8.3193677147949856</v>
      </c>
      <c r="S726" s="101">
        <f t="shared" si="489"/>
        <v>8</v>
      </c>
      <c r="T726" s="101">
        <f t="shared" si="490"/>
        <v>10</v>
      </c>
      <c r="U726" s="101">
        <f t="shared" si="491"/>
        <v>358620</v>
      </c>
      <c r="V726" s="103" t="str">
        <f t="shared" si="492"/>
        <v>N/D</v>
      </c>
      <c r="W726" s="104" t="str">
        <f t="shared" si="493"/>
        <v xml:space="preserve"> </v>
      </c>
      <c r="X726" s="70" t="str">
        <f t="shared" si="494"/>
        <v xml:space="preserve"> </v>
      </c>
      <c r="Y726" s="69">
        <f t="shared" si="495"/>
        <v>10</v>
      </c>
      <c r="Z726" s="105">
        <f t="shared" si="496"/>
        <v>358620</v>
      </c>
      <c r="AA726" s="62">
        <f t="shared" si="497"/>
        <v>636409.84447296907</v>
      </c>
      <c r="AB726" s="106">
        <f t="shared" si="498"/>
        <v>301450</v>
      </c>
      <c r="AC726" s="107" t="str">
        <f t="shared" si="499"/>
        <v>0</v>
      </c>
      <c r="AD726" s="108">
        <f t="shared" si="500"/>
        <v>0</v>
      </c>
      <c r="AE726" s="106">
        <f t="shared" si="501"/>
        <v>301450</v>
      </c>
      <c r="AF726" s="109">
        <f t="shared" si="502"/>
        <v>334959.84447296907</v>
      </c>
      <c r="AG726" s="101">
        <f t="shared" si="503"/>
        <v>8</v>
      </c>
      <c r="AH726" s="70" t="str">
        <f t="shared" si="504"/>
        <v xml:space="preserve"> </v>
      </c>
      <c r="AI726" s="69">
        <f t="shared" si="505"/>
        <v>8</v>
      </c>
      <c r="AJ726" s="105">
        <f t="shared" si="506"/>
        <v>340440</v>
      </c>
      <c r="AK726" s="110">
        <f t="shared" si="507"/>
        <v>10</v>
      </c>
      <c r="AL726" s="111">
        <f t="shared" si="508"/>
        <v>8</v>
      </c>
      <c r="AM726" s="62">
        <f t="shared" si="509"/>
        <v>641890</v>
      </c>
      <c r="AN726" s="62">
        <f t="shared" si="510"/>
        <v>2102.4</v>
      </c>
      <c r="AO726" s="62">
        <f t="shared" si="478"/>
        <v>639787.6</v>
      </c>
      <c r="AP726" s="60">
        <f t="shared" si="511"/>
        <v>8</v>
      </c>
      <c r="AQ726" s="62">
        <f t="shared" si="512"/>
        <v>99280</v>
      </c>
      <c r="AR726" s="60">
        <f t="shared" si="513"/>
        <v>10</v>
      </c>
      <c r="AS726" s="62">
        <f t="shared" si="514"/>
        <v>301450</v>
      </c>
      <c r="AT726" s="112">
        <f t="shared" si="515"/>
        <v>8</v>
      </c>
      <c r="AU726" s="62">
        <f t="shared" si="516"/>
        <v>239057.59999999998</v>
      </c>
      <c r="AV726" s="113">
        <f t="shared" si="517"/>
        <v>18</v>
      </c>
      <c r="AW726" s="62">
        <f t="shared" si="518"/>
        <v>998407.6</v>
      </c>
    </row>
    <row r="727" spans="2:49" s="114" customFormat="1" hidden="1" x14ac:dyDescent="0.25">
      <c r="B727" s="60" t="s">
        <v>1420</v>
      </c>
      <c r="C727" s="2" t="str">
        <f t="shared" si="519"/>
        <v>10</v>
      </c>
      <c r="D727" s="60" t="s">
        <v>1421</v>
      </c>
      <c r="E727" s="43">
        <v>954</v>
      </c>
      <c r="F727" s="60">
        <v>140</v>
      </c>
      <c r="G727" s="60">
        <v>5286.42</v>
      </c>
      <c r="H727" s="43">
        <f t="shared" si="479"/>
        <v>814</v>
      </c>
      <c r="I727" s="44">
        <f t="shared" si="480"/>
        <v>9.6773771692364023E-4</v>
      </c>
      <c r="J727" s="44">
        <f t="shared" si="481"/>
        <v>1.2372932449855758</v>
      </c>
      <c r="K727" s="45">
        <f t="shared" si="482"/>
        <v>0.14675052410901468</v>
      </c>
      <c r="L727" s="44">
        <f t="shared" si="483"/>
        <v>1.1973753400673834E-3</v>
      </c>
      <c r="M727" s="44">
        <f t="shared" si="484"/>
        <v>1.2476792581199731E-3</v>
      </c>
      <c r="N727" s="62">
        <f t="shared" si="485"/>
        <v>2125364.0033699512</v>
      </c>
      <c r="O727" s="101">
        <f t="shared" si="486"/>
        <v>2125364.0033699512</v>
      </c>
      <c r="P727" s="102">
        <f t="shared" si="476"/>
        <v>1.2922066692736892E-3</v>
      </c>
      <c r="Q727" s="101">
        <f t="shared" si="487"/>
        <v>2201214.3921725689</v>
      </c>
      <c r="R727" s="101">
        <f t="shared" si="488"/>
        <v>61.380134743532679</v>
      </c>
      <c r="S727" s="101">
        <f t="shared" si="489"/>
        <v>61</v>
      </c>
      <c r="T727" s="101">
        <f t="shared" si="490"/>
        <v>61</v>
      </c>
      <c r="U727" s="101">
        <f t="shared" si="491"/>
        <v>2187582</v>
      </c>
      <c r="V727" s="103" t="str">
        <f t="shared" si="492"/>
        <v>N/D</v>
      </c>
      <c r="W727" s="104" t="str">
        <f t="shared" si="493"/>
        <v xml:space="preserve"> </v>
      </c>
      <c r="X727" s="70" t="str">
        <f t="shared" si="494"/>
        <v xml:space="preserve"> </v>
      </c>
      <c r="Y727" s="69">
        <f t="shared" si="495"/>
        <v>61</v>
      </c>
      <c r="Z727" s="105">
        <f t="shared" si="496"/>
        <v>2187582</v>
      </c>
      <c r="AA727" s="62">
        <f t="shared" si="497"/>
        <v>4695419.5733400341</v>
      </c>
      <c r="AB727" s="106">
        <f t="shared" si="498"/>
        <v>1838845</v>
      </c>
      <c r="AC727" s="107" t="str">
        <f t="shared" si="499"/>
        <v>0</v>
      </c>
      <c r="AD727" s="108">
        <f t="shared" si="500"/>
        <v>0</v>
      </c>
      <c r="AE727" s="106">
        <f t="shared" si="501"/>
        <v>1838845</v>
      </c>
      <c r="AF727" s="109">
        <f t="shared" si="502"/>
        <v>2856574.5733400341</v>
      </c>
      <c r="AG727" s="101">
        <f t="shared" si="503"/>
        <v>67</v>
      </c>
      <c r="AH727" s="70" t="str">
        <f t="shared" si="504"/>
        <v xml:space="preserve"> </v>
      </c>
      <c r="AI727" s="69">
        <f t="shared" si="505"/>
        <v>67</v>
      </c>
      <c r="AJ727" s="105">
        <f t="shared" si="506"/>
        <v>2851185</v>
      </c>
      <c r="AK727" s="110">
        <f t="shared" si="507"/>
        <v>61</v>
      </c>
      <c r="AL727" s="111">
        <f t="shared" si="508"/>
        <v>67</v>
      </c>
      <c r="AM727" s="62">
        <f t="shared" si="509"/>
        <v>4690030</v>
      </c>
      <c r="AN727" s="62">
        <f t="shared" si="510"/>
        <v>15361.4</v>
      </c>
      <c r="AO727" s="62">
        <f t="shared" si="478"/>
        <v>4674668.5999999996</v>
      </c>
      <c r="AP727" s="60">
        <f t="shared" si="511"/>
        <v>67</v>
      </c>
      <c r="AQ727" s="62">
        <f t="shared" si="512"/>
        <v>831470</v>
      </c>
      <c r="AR727" s="60">
        <f t="shared" si="513"/>
        <v>61</v>
      </c>
      <c r="AS727" s="62">
        <f t="shared" si="514"/>
        <v>1838845</v>
      </c>
      <c r="AT727" s="112">
        <f t="shared" si="515"/>
        <v>67</v>
      </c>
      <c r="AU727" s="62">
        <f t="shared" si="516"/>
        <v>2004353.5999999996</v>
      </c>
      <c r="AV727" s="113">
        <f t="shared" si="517"/>
        <v>128</v>
      </c>
      <c r="AW727" s="62">
        <f t="shared" si="518"/>
        <v>6862250.5999999996</v>
      </c>
    </row>
    <row r="728" spans="2:49" s="114" customFormat="1" hidden="1" x14ac:dyDescent="0.25">
      <c r="B728" s="60" t="s">
        <v>1422</v>
      </c>
      <c r="C728" s="2" t="str">
        <f t="shared" si="519"/>
        <v>10</v>
      </c>
      <c r="D728" s="60" t="s">
        <v>1423</v>
      </c>
      <c r="E728" s="43">
        <v>401</v>
      </c>
      <c r="F728" s="60">
        <v>15</v>
      </c>
      <c r="G728" s="60">
        <v>5672.13</v>
      </c>
      <c r="H728" s="43">
        <f t="shared" si="479"/>
        <v>386</v>
      </c>
      <c r="I728" s="44">
        <f t="shared" si="480"/>
        <v>4.5890265200555915E-4</v>
      </c>
      <c r="J728" s="44">
        <f t="shared" si="481"/>
        <v>1.1531561787470752</v>
      </c>
      <c r="K728" s="45">
        <f t="shared" si="482"/>
        <v>3.7406483790523692E-2</v>
      </c>
      <c r="L728" s="44">
        <f t="shared" si="483"/>
        <v>5.2918642860362943E-4</v>
      </c>
      <c r="M728" s="44">
        <f t="shared" si="484"/>
        <v>5.5141851393914463E-4</v>
      </c>
      <c r="N728" s="62">
        <f t="shared" si="485"/>
        <v>939315.97619403328</v>
      </c>
      <c r="O728" s="101">
        <f t="shared" si="486"/>
        <v>939315.97619403328</v>
      </c>
      <c r="P728" s="102">
        <f t="shared" si="476"/>
        <v>5.7109764118931368E-4</v>
      </c>
      <c r="Q728" s="101">
        <f t="shared" si="487"/>
        <v>972838.46076131624</v>
      </c>
      <c r="R728" s="101">
        <f t="shared" si="488"/>
        <v>27.127278477533775</v>
      </c>
      <c r="S728" s="101">
        <f t="shared" si="489"/>
        <v>27</v>
      </c>
      <c r="T728" s="101">
        <f t="shared" si="490"/>
        <v>27</v>
      </c>
      <c r="U728" s="101">
        <f t="shared" si="491"/>
        <v>968274</v>
      </c>
      <c r="V728" s="103" t="str">
        <f t="shared" si="492"/>
        <v>N/D</v>
      </c>
      <c r="W728" s="104" t="str">
        <f t="shared" si="493"/>
        <v xml:space="preserve"> </v>
      </c>
      <c r="X728" s="70" t="str">
        <f t="shared" si="494"/>
        <v xml:space="preserve"> </v>
      </c>
      <c r="Y728" s="69">
        <f t="shared" si="495"/>
        <v>27</v>
      </c>
      <c r="Z728" s="105">
        <f t="shared" si="496"/>
        <v>968274</v>
      </c>
      <c r="AA728" s="62">
        <f t="shared" si="497"/>
        <v>2075165.7660425499</v>
      </c>
      <c r="AB728" s="106">
        <f t="shared" si="498"/>
        <v>813915</v>
      </c>
      <c r="AC728" s="107" t="str">
        <f t="shared" si="499"/>
        <v>0</v>
      </c>
      <c r="AD728" s="108">
        <f t="shared" si="500"/>
        <v>0</v>
      </c>
      <c r="AE728" s="106">
        <f t="shared" si="501"/>
        <v>813915</v>
      </c>
      <c r="AF728" s="109">
        <f t="shared" si="502"/>
        <v>1261250.7660425499</v>
      </c>
      <c r="AG728" s="101">
        <f t="shared" si="503"/>
        <v>30</v>
      </c>
      <c r="AH728" s="70" t="str">
        <f t="shared" si="504"/>
        <v xml:space="preserve"> </v>
      </c>
      <c r="AI728" s="69">
        <f t="shared" si="505"/>
        <v>30</v>
      </c>
      <c r="AJ728" s="105">
        <f t="shared" si="506"/>
        <v>1276650</v>
      </c>
      <c r="AK728" s="110">
        <f t="shared" si="507"/>
        <v>27</v>
      </c>
      <c r="AL728" s="111">
        <f t="shared" si="508"/>
        <v>30</v>
      </c>
      <c r="AM728" s="62">
        <f t="shared" si="509"/>
        <v>2090565</v>
      </c>
      <c r="AN728" s="62">
        <f t="shared" si="510"/>
        <v>6847.3</v>
      </c>
      <c r="AO728" s="62">
        <f t="shared" si="478"/>
        <v>2083717.7</v>
      </c>
      <c r="AP728" s="60">
        <f t="shared" si="511"/>
        <v>30</v>
      </c>
      <c r="AQ728" s="62">
        <f t="shared" si="512"/>
        <v>372300</v>
      </c>
      <c r="AR728" s="60">
        <f t="shared" si="513"/>
        <v>27</v>
      </c>
      <c r="AS728" s="62">
        <f t="shared" si="514"/>
        <v>813915</v>
      </c>
      <c r="AT728" s="112">
        <f t="shared" si="515"/>
        <v>30</v>
      </c>
      <c r="AU728" s="62">
        <f t="shared" si="516"/>
        <v>897502.7</v>
      </c>
      <c r="AV728" s="113">
        <f t="shared" si="517"/>
        <v>57</v>
      </c>
      <c r="AW728" s="62">
        <f t="shared" si="518"/>
        <v>3051991.7</v>
      </c>
    </row>
    <row r="729" spans="2:49" s="114" customFormat="1" hidden="1" x14ac:dyDescent="0.25">
      <c r="B729" s="60" t="s">
        <v>1424</v>
      </c>
      <c r="C729" s="2" t="str">
        <f t="shared" si="519"/>
        <v>10</v>
      </c>
      <c r="D729" s="60" t="s">
        <v>1425</v>
      </c>
      <c r="E729" s="43">
        <v>135</v>
      </c>
      <c r="F729" s="60">
        <v>0</v>
      </c>
      <c r="G729" s="60">
        <v>6997.09</v>
      </c>
      <c r="H729" s="43">
        <f t="shared" si="479"/>
        <v>135</v>
      </c>
      <c r="I729" s="44">
        <f t="shared" si="480"/>
        <v>1.6049704150453492E-4</v>
      </c>
      <c r="J729" s="44">
        <f t="shared" si="481"/>
        <v>0.93479600178883615</v>
      </c>
      <c r="K729" s="45">
        <f t="shared" si="482"/>
        <v>0</v>
      </c>
      <c r="L729" s="44">
        <f t="shared" si="483"/>
        <v>1.5003199269737614E-4</v>
      </c>
      <c r="M729" s="44">
        <f t="shared" si="484"/>
        <v>1.5633510986821317E-4</v>
      </c>
      <c r="N729" s="62">
        <f t="shared" si="485"/>
        <v>266309.64073046786</v>
      </c>
      <c r="O729" s="101">
        <f t="shared" si="486"/>
        <v>266309.64073046786</v>
      </c>
      <c r="P729" s="102">
        <f t="shared" si="476"/>
        <v>1.6191442656323667E-4</v>
      </c>
      <c r="Q729" s="101">
        <f t="shared" si="487"/>
        <v>275813.74908991269</v>
      </c>
      <c r="R729" s="101">
        <f t="shared" si="488"/>
        <v>7.6909751014977603</v>
      </c>
      <c r="S729" s="101">
        <f t="shared" si="489"/>
        <v>8</v>
      </c>
      <c r="T729" s="101">
        <f t="shared" si="490"/>
        <v>10</v>
      </c>
      <c r="U729" s="101">
        <f t="shared" si="491"/>
        <v>358620</v>
      </c>
      <c r="V729" s="103" t="str">
        <f t="shared" si="492"/>
        <v>N/D</v>
      </c>
      <c r="W729" s="104" t="str">
        <f t="shared" si="493"/>
        <v xml:space="preserve"> </v>
      </c>
      <c r="X729" s="70" t="str">
        <f t="shared" si="494"/>
        <v xml:space="preserve"> </v>
      </c>
      <c r="Y729" s="69">
        <f t="shared" si="495"/>
        <v>10</v>
      </c>
      <c r="Z729" s="105">
        <f t="shared" si="496"/>
        <v>358620</v>
      </c>
      <c r="AA729" s="62">
        <f t="shared" si="497"/>
        <v>588339.45511089673</v>
      </c>
      <c r="AB729" s="106">
        <f t="shared" si="498"/>
        <v>301450</v>
      </c>
      <c r="AC729" s="107" t="str">
        <f t="shared" si="499"/>
        <v>0</v>
      </c>
      <c r="AD729" s="108">
        <f t="shared" si="500"/>
        <v>0</v>
      </c>
      <c r="AE729" s="106">
        <f t="shared" si="501"/>
        <v>301450</v>
      </c>
      <c r="AF729" s="109">
        <f t="shared" si="502"/>
        <v>286889.45511089673</v>
      </c>
      <c r="AG729" s="101">
        <f t="shared" si="503"/>
        <v>7</v>
      </c>
      <c r="AH729" s="70" t="str">
        <f t="shared" si="504"/>
        <v xml:space="preserve"> </v>
      </c>
      <c r="AI729" s="69">
        <f t="shared" si="505"/>
        <v>7</v>
      </c>
      <c r="AJ729" s="105">
        <f t="shared" si="506"/>
        <v>297885</v>
      </c>
      <c r="AK729" s="110">
        <f t="shared" si="507"/>
        <v>10</v>
      </c>
      <c r="AL729" s="111">
        <f t="shared" si="508"/>
        <v>7</v>
      </c>
      <c r="AM729" s="62">
        <f t="shared" si="509"/>
        <v>599335</v>
      </c>
      <c r="AN729" s="62">
        <f t="shared" si="510"/>
        <v>1963</v>
      </c>
      <c r="AO729" s="62">
        <f t="shared" si="478"/>
        <v>597372</v>
      </c>
      <c r="AP729" s="60">
        <f t="shared" si="511"/>
        <v>7</v>
      </c>
      <c r="AQ729" s="62">
        <f t="shared" si="512"/>
        <v>86870</v>
      </c>
      <c r="AR729" s="60">
        <f t="shared" si="513"/>
        <v>10</v>
      </c>
      <c r="AS729" s="62">
        <f t="shared" si="514"/>
        <v>301450</v>
      </c>
      <c r="AT729" s="112">
        <f t="shared" si="515"/>
        <v>7</v>
      </c>
      <c r="AU729" s="62">
        <f t="shared" si="516"/>
        <v>209052</v>
      </c>
      <c r="AV729" s="113">
        <f t="shared" si="517"/>
        <v>17</v>
      </c>
      <c r="AW729" s="62">
        <f t="shared" si="518"/>
        <v>955992</v>
      </c>
    </row>
    <row r="730" spans="2:49" s="114" customFormat="1" hidden="1" x14ac:dyDescent="0.25">
      <c r="B730" s="60" t="s">
        <v>1426</v>
      </c>
      <c r="C730" s="2" t="str">
        <f t="shared" si="519"/>
        <v>10</v>
      </c>
      <c r="D730" s="60" t="s">
        <v>1427</v>
      </c>
      <c r="E730" s="43">
        <v>205</v>
      </c>
      <c r="F730" s="60">
        <v>0</v>
      </c>
      <c r="G730" s="60">
        <v>6010.9</v>
      </c>
      <c r="H730" s="43">
        <f t="shared" si="479"/>
        <v>205</v>
      </c>
      <c r="I730" s="44">
        <f t="shared" si="480"/>
        <v>2.4371772969207156E-4</v>
      </c>
      <c r="J730" s="44">
        <f t="shared" si="481"/>
        <v>1.0881651260471226</v>
      </c>
      <c r="K730" s="45">
        <f t="shared" si="482"/>
        <v>0</v>
      </c>
      <c r="L730" s="44">
        <f t="shared" si="483"/>
        <v>2.6520513405029161E-4</v>
      </c>
      <c r="M730" s="44">
        <f t="shared" si="484"/>
        <v>2.7634688458078206E-4</v>
      </c>
      <c r="N730" s="62">
        <f t="shared" si="485"/>
        <v>470744.15728961985</v>
      </c>
      <c r="O730" s="101">
        <f t="shared" si="486"/>
        <v>470744.15728961985</v>
      </c>
      <c r="P730" s="102">
        <f t="shared" si="476"/>
        <v>2.86209203979534E-4</v>
      </c>
      <c r="Q730" s="101">
        <f t="shared" si="487"/>
        <v>487544.16298293322</v>
      </c>
      <c r="R730" s="101">
        <f t="shared" si="488"/>
        <v>13.595007612038739</v>
      </c>
      <c r="S730" s="101">
        <f t="shared" si="489"/>
        <v>14</v>
      </c>
      <c r="T730" s="101">
        <f t="shared" si="490"/>
        <v>14</v>
      </c>
      <c r="U730" s="101">
        <f t="shared" si="491"/>
        <v>502068</v>
      </c>
      <c r="V730" s="103" t="str">
        <f t="shared" si="492"/>
        <v>N/D</v>
      </c>
      <c r="W730" s="104" t="str">
        <f t="shared" si="493"/>
        <v xml:space="preserve"> </v>
      </c>
      <c r="X730" s="70" t="str">
        <f t="shared" si="494"/>
        <v xml:space="preserve"> </v>
      </c>
      <c r="Y730" s="69">
        <f t="shared" si="495"/>
        <v>14</v>
      </c>
      <c r="Z730" s="105">
        <f t="shared" si="496"/>
        <v>502068</v>
      </c>
      <c r="AA730" s="62">
        <f t="shared" si="497"/>
        <v>1039982.4814330394</v>
      </c>
      <c r="AB730" s="106">
        <f t="shared" si="498"/>
        <v>422030</v>
      </c>
      <c r="AC730" s="107" t="str">
        <f t="shared" si="499"/>
        <v>0</v>
      </c>
      <c r="AD730" s="108">
        <f t="shared" si="500"/>
        <v>0</v>
      </c>
      <c r="AE730" s="106">
        <f t="shared" si="501"/>
        <v>422030</v>
      </c>
      <c r="AF730" s="109">
        <f t="shared" si="502"/>
        <v>617952.48143303941</v>
      </c>
      <c r="AG730" s="101">
        <f t="shared" si="503"/>
        <v>15</v>
      </c>
      <c r="AH730" s="70" t="str">
        <f t="shared" si="504"/>
        <v xml:space="preserve"> </v>
      </c>
      <c r="AI730" s="69">
        <f t="shared" si="505"/>
        <v>15</v>
      </c>
      <c r="AJ730" s="105">
        <f t="shared" si="506"/>
        <v>638325</v>
      </c>
      <c r="AK730" s="110">
        <f t="shared" si="507"/>
        <v>14</v>
      </c>
      <c r="AL730" s="111">
        <f t="shared" si="508"/>
        <v>15</v>
      </c>
      <c r="AM730" s="62">
        <f t="shared" si="509"/>
        <v>1060355</v>
      </c>
      <c r="AN730" s="62">
        <f t="shared" si="510"/>
        <v>3473</v>
      </c>
      <c r="AO730" s="62">
        <f t="shared" si="478"/>
        <v>1056882</v>
      </c>
      <c r="AP730" s="60">
        <f t="shared" si="511"/>
        <v>15</v>
      </c>
      <c r="AQ730" s="62">
        <f t="shared" si="512"/>
        <v>186150</v>
      </c>
      <c r="AR730" s="60">
        <f t="shared" si="513"/>
        <v>14</v>
      </c>
      <c r="AS730" s="62">
        <f t="shared" si="514"/>
        <v>422030</v>
      </c>
      <c r="AT730" s="112">
        <f t="shared" si="515"/>
        <v>15</v>
      </c>
      <c r="AU730" s="62">
        <f t="shared" si="516"/>
        <v>448702</v>
      </c>
      <c r="AV730" s="113">
        <f t="shared" si="517"/>
        <v>29</v>
      </c>
      <c r="AW730" s="62">
        <f t="shared" si="518"/>
        <v>1558950</v>
      </c>
    </row>
    <row r="731" spans="2:49" s="114" customFormat="1" hidden="1" x14ac:dyDescent="0.25">
      <c r="B731" s="60" t="s">
        <v>1428</v>
      </c>
      <c r="C731" s="2" t="str">
        <f t="shared" si="519"/>
        <v>10</v>
      </c>
      <c r="D731" s="60" t="s">
        <v>1429</v>
      </c>
      <c r="E731" s="43">
        <v>149</v>
      </c>
      <c r="F731" s="60">
        <v>0</v>
      </c>
      <c r="G731" s="60">
        <v>6965.71</v>
      </c>
      <c r="H731" s="43">
        <f t="shared" si="479"/>
        <v>149</v>
      </c>
      <c r="I731" s="44">
        <f t="shared" si="480"/>
        <v>1.7714117914204225E-4</v>
      </c>
      <c r="J731" s="44">
        <f t="shared" si="481"/>
        <v>0.93900718751665624</v>
      </c>
      <c r="K731" s="45">
        <f t="shared" si="482"/>
        <v>0</v>
      </c>
      <c r="L731" s="44">
        <f t="shared" si="483"/>
        <v>1.6633684041955326E-4</v>
      </c>
      <c r="M731" s="44">
        <f t="shared" si="484"/>
        <v>1.7332495392882347E-4</v>
      </c>
      <c r="N731" s="62">
        <f t="shared" si="485"/>
        <v>295251.05556467816</v>
      </c>
      <c r="O731" s="101">
        <f t="shared" si="486"/>
        <v>295251.05556467816</v>
      </c>
      <c r="P731" s="102">
        <f t="shared" si="476"/>
        <v>1.7951060736223618E-4</v>
      </c>
      <c r="Q731" s="101">
        <f t="shared" si="487"/>
        <v>305788.03055976378</v>
      </c>
      <c r="R731" s="101">
        <f t="shared" si="488"/>
        <v>8.5267980190665273</v>
      </c>
      <c r="S731" s="101">
        <f t="shared" si="489"/>
        <v>9</v>
      </c>
      <c r="T731" s="101">
        <f t="shared" si="490"/>
        <v>10</v>
      </c>
      <c r="U731" s="101">
        <f t="shared" si="491"/>
        <v>358620</v>
      </c>
      <c r="V731" s="103" t="str">
        <f t="shared" si="492"/>
        <v>N/D</v>
      </c>
      <c r="W731" s="104" t="str">
        <f t="shared" si="493"/>
        <v xml:space="preserve"> </v>
      </c>
      <c r="X731" s="70" t="str">
        <f t="shared" si="494"/>
        <v xml:space="preserve"> </v>
      </c>
      <c r="Y731" s="69">
        <f t="shared" si="495"/>
        <v>10</v>
      </c>
      <c r="Z731" s="105">
        <f t="shared" si="496"/>
        <v>358620</v>
      </c>
      <c r="AA731" s="62">
        <f t="shared" si="497"/>
        <v>652277.71955747425</v>
      </c>
      <c r="AB731" s="106">
        <f t="shared" si="498"/>
        <v>301450</v>
      </c>
      <c r="AC731" s="107" t="str">
        <f t="shared" si="499"/>
        <v>0</v>
      </c>
      <c r="AD731" s="108">
        <f t="shared" si="500"/>
        <v>0</v>
      </c>
      <c r="AE731" s="106">
        <f t="shared" si="501"/>
        <v>301450</v>
      </c>
      <c r="AF731" s="109">
        <f t="shared" si="502"/>
        <v>350827.71955747425</v>
      </c>
      <c r="AG731" s="101">
        <f t="shared" si="503"/>
        <v>8</v>
      </c>
      <c r="AH731" s="70" t="str">
        <f t="shared" si="504"/>
        <v xml:space="preserve"> </v>
      </c>
      <c r="AI731" s="69">
        <f t="shared" si="505"/>
        <v>8</v>
      </c>
      <c r="AJ731" s="105">
        <f t="shared" si="506"/>
        <v>340440</v>
      </c>
      <c r="AK731" s="110">
        <f t="shared" si="507"/>
        <v>10</v>
      </c>
      <c r="AL731" s="111">
        <f t="shared" si="508"/>
        <v>8</v>
      </c>
      <c r="AM731" s="62">
        <f t="shared" si="509"/>
        <v>641890</v>
      </c>
      <c r="AN731" s="62">
        <f t="shared" si="510"/>
        <v>2102.4</v>
      </c>
      <c r="AO731" s="62">
        <f t="shared" si="478"/>
        <v>639787.6</v>
      </c>
      <c r="AP731" s="60">
        <f t="shared" si="511"/>
        <v>8</v>
      </c>
      <c r="AQ731" s="62">
        <f t="shared" si="512"/>
        <v>99280</v>
      </c>
      <c r="AR731" s="60">
        <f t="shared" si="513"/>
        <v>10</v>
      </c>
      <c r="AS731" s="62">
        <f t="shared" si="514"/>
        <v>301450</v>
      </c>
      <c r="AT731" s="112">
        <f t="shared" si="515"/>
        <v>8</v>
      </c>
      <c r="AU731" s="62">
        <f t="shared" si="516"/>
        <v>239057.59999999998</v>
      </c>
      <c r="AV731" s="113">
        <f t="shared" si="517"/>
        <v>18</v>
      </c>
      <c r="AW731" s="62">
        <f t="shared" si="518"/>
        <v>998407.6</v>
      </c>
    </row>
    <row r="732" spans="2:49" s="114" customFormat="1" hidden="1" x14ac:dyDescent="0.25">
      <c r="B732" s="60" t="s">
        <v>1430</v>
      </c>
      <c r="C732" s="2" t="str">
        <f t="shared" si="519"/>
        <v>10</v>
      </c>
      <c r="D732" s="60" t="s">
        <v>1431</v>
      </c>
      <c r="E732" s="43">
        <v>164</v>
      </c>
      <c r="F732" s="60">
        <v>0</v>
      </c>
      <c r="G732" s="60">
        <v>6196.21</v>
      </c>
      <c r="H732" s="43">
        <f t="shared" si="479"/>
        <v>164</v>
      </c>
      <c r="I732" s="44">
        <f t="shared" si="480"/>
        <v>1.9497418375365725E-4</v>
      </c>
      <c r="J732" s="44">
        <f t="shared" si="481"/>
        <v>1.0556213808371</v>
      </c>
      <c r="K732" s="45">
        <f t="shared" si="482"/>
        <v>0</v>
      </c>
      <c r="L732" s="44">
        <f t="shared" si="483"/>
        <v>2.0581891708162212E-4</v>
      </c>
      <c r="M732" s="44">
        <f t="shared" si="484"/>
        <v>2.1446574451500157E-4</v>
      </c>
      <c r="N732" s="62">
        <f t="shared" si="485"/>
        <v>365332.49261108646</v>
      </c>
      <c r="O732" s="101">
        <f t="shared" si="486"/>
        <v>365332.49261108646</v>
      </c>
      <c r="P732" s="102">
        <f t="shared" si="476"/>
        <v>2.2211963819180827E-4</v>
      </c>
      <c r="Q732" s="101">
        <f t="shared" si="487"/>
        <v>378370.54706333223</v>
      </c>
      <c r="R732" s="101">
        <f t="shared" si="488"/>
        <v>10.550737467607279</v>
      </c>
      <c r="S732" s="101">
        <f t="shared" si="489"/>
        <v>11</v>
      </c>
      <c r="T732" s="101">
        <f t="shared" si="490"/>
        <v>11</v>
      </c>
      <c r="U732" s="101">
        <f t="shared" si="491"/>
        <v>394482</v>
      </c>
      <c r="V732" s="103" t="str">
        <f t="shared" si="492"/>
        <v>N/D</v>
      </c>
      <c r="W732" s="104" t="str">
        <f t="shared" si="493"/>
        <v xml:space="preserve"> </v>
      </c>
      <c r="X732" s="70" t="str">
        <f t="shared" si="494"/>
        <v xml:space="preserve"> </v>
      </c>
      <c r="Y732" s="69">
        <f t="shared" si="495"/>
        <v>11</v>
      </c>
      <c r="Z732" s="105">
        <f t="shared" si="496"/>
        <v>394482</v>
      </c>
      <c r="AA732" s="62">
        <f t="shared" si="497"/>
        <v>807103.78733398055</v>
      </c>
      <c r="AB732" s="106">
        <f t="shared" si="498"/>
        <v>331595</v>
      </c>
      <c r="AC732" s="107" t="str">
        <f t="shared" si="499"/>
        <v>0</v>
      </c>
      <c r="AD732" s="108">
        <f t="shared" si="500"/>
        <v>0</v>
      </c>
      <c r="AE732" s="106">
        <f t="shared" si="501"/>
        <v>331595</v>
      </c>
      <c r="AF732" s="109">
        <f t="shared" si="502"/>
        <v>475508.78733398055</v>
      </c>
      <c r="AG732" s="101">
        <f t="shared" si="503"/>
        <v>11</v>
      </c>
      <c r="AH732" s="70" t="str">
        <f t="shared" si="504"/>
        <v xml:space="preserve"> </v>
      </c>
      <c r="AI732" s="69">
        <f t="shared" si="505"/>
        <v>11</v>
      </c>
      <c r="AJ732" s="105">
        <f t="shared" si="506"/>
        <v>468105</v>
      </c>
      <c r="AK732" s="110">
        <f t="shared" si="507"/>
        <v>11</v>
      </c>
      <c r="AL732" s="111">
        <f t="shared" si="508"/>
        <v>11</v>
      </c>
      <c r="AM732" s="62">
        <f t="shared" si="509"/>
        <v>799700</v>
      </c>
      <c r="AN732" s="62">
        <f t="shared" si="510"/>
        <v>2619.3000000000002</v>
      </c>
      <c r="AO732" s="62">
        <f t="shared" si="478"/>
        <v>797080.7</v>
      </c>
      <c r="AP732" s="60">
        <f t="shared" si="511"/>
        <v>11</v>
      </c>
      <c r="AQ732" s="62">
        <f t="shared" si="512"/>
        <v>136510</v>
      </c>
      <c r="AR732" s="60">
        <f t="shared" si="513"/>
        <v>11</v>
      </c>
      <c r="AS732" s="62">
        <f t="shared" si="514"/>
        <v>331595</v>
      </c>
      <c r="AT732" s="112">
        <f t="shared" si="515"/>
        <v>11</v>
      </c>
      <c r="AU732" s="62">
        <f t="shared" si="516"/>
        <v>328975.69999999995</v>
      </c>
      <c r="AV732" s="113">
        <f t="shared" si="517"/>
        <v>22</v>
      </c>
      <c r="AW732" s="62">
        <f t="shared" si="518"/>
        <v>1191562.7</v>
      </c>
    </row>
    <row r="733" spans="2:49" s="114" customFormat="1" hidden="1" x14ac:dyDescent="0.25">
      <c r="B733" s="60" t="s">
        <v>1432</v>
      </c>
      <c r="C733" s="2" t="str">
        <f t="shared" si="519"/>
        <v>10</v>
      </c>
      <c r="D733" s="60" t="s">
        <v>1433</v>
      </c>
      <c r="E733" s="43">
        <v>87</v>
      </c>
      <c r="F733" s="60">
        <v>0</v>
      </c>
      <c r="G733" s="60">
        <v>7000.93</v>
      </c>
      <c r="H733" s="43">
        <f t="shared" si="479"/>
        <v>87</v>
      </c>
      <c r="I733" s="44">
        <f t="shared" si="480"/>
        <v>1.0343142674736696E-4</v>
      </c>
      <c r="J733" s="44">
        <f t="shared" si="481"/>
        <v>0.93428326753112056</v>
      </c>
      <c r="K733" s="45">
        <f t="shared" si="482"/>
        <v>0</v>
      </c>
      <c r="L733" s="44">
        <f t="shared" si="483"/>
        <v>9.6634251346935747E-5</v>
      </c>
      <c r="M733" s="44">
        <f t="shared" si="484"/>
        <v>1.0069403218437646E-4</v>
      </c>
      <c r="N733" s="62">
        <f t="shared" si="485"/>
        <v>171527.63417845513</v>
      </c>
      <c r="O733" s="101">
        <f t="shared" si="486"/>
        <v>0</v>
      </c>
      <c r="P733" s="102">
        <f t="shared" ref="P733:P796" si="520">IF(O733=0,0,O733/$O$2489)</f>
        <v>0</v>
      </c>
      <c r="Q733" s="101">
        <f t="shared" si="487"/>
        <v>0</v>
      </c>
      <c r="R733" s="101">
        <f t="shared" si="488"/>
        <v>0</v>
      </c>
      <c r="S733" s="101">
        <f t="shared" si="489"/>
        <v>0</v>
      </c>
      <c r="T733" s="101">
        <f t="shared" si="490"/>
        <v>0</v>
      </c>
      <c r="U733" s="101">
        <f t="shared" si="491"/>
        <v>0</v>
      </c>
      <c r="V733" s="103" t="str">
        <f t="shared" si="492"/>
        <v>N/D</v>
      </c>
      <c r="W733" s="104" t="str">
        <f t="shared" si="493"/>
        <v xml:space="preserve"> </v>
      </c>
      <c r="X733" s="70" t="str">
        <f t="shared" si="494"/>
        <v xml:space="preserve"> </v>
      </c>
      <c r="Y733" s="69">
        <f t="shared" si="495"/>
        <v>0</v>
      </c>
      <c r="Z733" s="105">
        <f t="shared" si="496"/>
        <v>0</v>
      </c>
      <c r="AA733" s="62">
        <f t="shared" si="497"/>
        <v>378944.12891777791</v>
      </c>
      <c r="AB733" s="106">
        <f t="shared" si="498"/>
        <v>0</v>
      </c>
      <c r="AC733" s="107">
        <f t="shared" si="499"/>
        <v>425550</v>
      </c>
      <c r="AD733" s="108">
        <f t="shared" si="500"/>
        <v>10</v>
      </c>
      <c r="AE733" s="106">
        <f t="shared" si="501"/>
        <v>425550</v>
      </c>
      <c r="AF733" s="109">
        <f t="shared" si="502"/>
        <v>0</v>
      </c>
      <c r="AG733" s="101">
        <f t="shared" si="503"/>
        <v>0</v>
      </c>
      <c r="AH733" s="70" t="str">
        <f t="shared" si="504"/>
        <v xml:space="preserve"> </v>
      </c>
      <c r="AI733" s="69">
        <f t="shared" si="505"/>
        <v>10</v>
      </c>
      <c r="AJ733" s="105">
        <f t="shared" si="506"/>
        <v>425550</v>
      </c>
      <c r="AK733" s="110">
        <f t="shared" si="507"/>
        <v>0</v>
      </c>
      <c r="AL733" s="111">
        <f t="shared" si="508"/>
        <v>10</v>
      </c>
      <c r="AM733" s="62">
        <f t="shared" si="509"/>
        <v>425550</v>
      </c>
      <c r="AN733" s="62">
        <f t="shared" si="510"/>
        <v>1393.8</v>
      </c>
      <c r="AO733" s="62">
        <f t="shared" si="478"/>
        <v>424156.2</v>
      </c>
      <c r="AP733" s="60">
        <f t="shared" si="511"/>
        <v>10</v>
      </c>
      <c r="AQ733" s="62">
        <f t="shared" si="512"/>
        <v>124100</v>
      </c>
      <c r="AR733" s="60">
        <f t="shared" si="513"/>
        <v>0</v>
      </c>
      <c r="AS733" s="62">
        <f t="shared" si="514"/>
        <v>0</v>
      </c>
      <c r="AT733" s="112">
        <f t="shared" si="515"/>
        <v>10</v>
      </c>
      <c r="AU733" s="62">
        <f t="shared" si="516"/>
        <v>300056.2</v>
      </c>
      <c r="AV733" s="113">
        <f t="shared" si="517"/>
        <v>10</v>
      </c>
      <c r="AW733" s="62">
        <f t="shared" si="518"/>
        <v>424156.2</v>
      </c>
    </row>
    <row r="734" spans="2:49" s="114" customFormat="1" hidden="1" x14ac:dyDescent="0.25">
      <c r="B734" s="60" t="s">
        <v>1434</v>
      </c>
      <c r="C734" s="2" t="str">
        <f t="shared" si="519"/>
        <v>10</v>
      </c>
      <c r="D734" s="60" t="s">
        <v>1435</v>
      </c>
      <c r="E734" s="43">
        <v>299</v>
      </c>
      <c r="F734" s="60">
        <v>0</v>
      </c>
      <c r="G734" s="60">
        <v>5960.23</v>
      </c>
      <c r="H734" s="43">
        <f t="shared" si="479"/>
        <v>299</v>
      </c>
      <c r="I734" s="44">
        <f t="shared" si="480"/>
        <v>3.554712252581922E-4</v>
      </c>
      <c r="J734" s="44">
        <f t="shared" si="481"/>
        <v>1.0974159984021838</v>
      </c>
      <c r="K734" s="45">
        <f t="shared" si="482"/>
        <v>0</v>
      </c>
      <c r="L734" s="44">
        <f t="shared" si="483"/>
        <v>3.900998095699666E-4</v>
      </c>
      <c r="M734" s="44">
        <f t="shared" si="484"/>
        <v>4.0648861281008858E-4</v>
      </c>
      <c r="N734" s="62">
        <f t="shared" si="485"/>
        <v>692434.58190380072</v>
      </c>
      <c r="O734" s="101">
        <f t="shared" si="486"/>
        <v>692434.58190380072</v>
      </c>
      <c r="P734" s="102">
        <f t="shared" si="520"/>
        <v>4.2099545459182324E-4</v>
      </c>
      <c r="Q734" s="101">
        <f t="shared" si="487"/>
        <v>717146.31701105961</v>
      </c>
      <c r="R734" s="101">
        <f t="shared" si="488"/>
        <v>19.997387680861625</v>
      </c>
      <c r="S734" s="101">
        <f t="shared" si="489"/>
        <v>20</v>
      </c>
      <c r="T734" s="101">
        <f t="shared" si="490"/>
        <v>20</v>
      </c>
      <c r="U734" s="101">
        <f t="shared" si="491"/>
        <v>717240</v>
      </c>
      <c r="V734" s="103" t="str">
        <f t="shared" si="492"/>
        <v>N/D</v>
      </c>
      <c r="W734" s="104" t="str">
        <f t="shared" si="493"/>
        <v xml:space="preserve"> </v>
      </c>
      <c r="X734" s="70" t="str">
        <f t="shared" si="494"/>
        <v xml:space="preserve"> </v>
      </c>
      <c r="Y734" s="69">
        <f t="shared" si="495"/>
        <v>20</v>
      </c>
      <c r="Z734" s="105">
        <f t="shared" si="496"/>
        <v>717240</v>
      </c>
      <c r="AA734" s="62">
        <f t="shared" si="497"/>
        <v>1529747.7909541395</v>
      </c>
      <c r="AB734" s="106">
        <f t="shared" si="498"/>
        <v>602900</v>
      </c>
      <c r="AC734" s="107" t="str">
        <f t="shared" si="499"/>
        <v>0</v>
      </c>
      <c r="AD734" s="108">
        <f t="shared" si="500"/>
        <v>0</v>
      </c>
      <c r="AE734" s="106">
        <f t="shared" si="501"/>
        <v>602900</v>
      </c>
      <c r="AF734" s="109">
        <f t="shared" si="502"/>
        <v>926847.79095413955</v>
      </c>
      <c r="AG734" s="101">
        <f t="shared" si="503"/>
        <v>22</v>
      </c>
      <c r="AH734" s="70" t="str">
        <f t="shared" si="504"/>
        <v xml:space="preserve"> </v>
      </c>
      <c r="AI734" s="69">
        <f t="shared" si="505"/>
        <v>22</v>
      </c>
      <c r="AJ734" s="105">
        <f t="shared" si="506"/>
        <v>936210</v>
      </c>
      <c r="AK734" s="110">
        <f t="shared" si="507"/>
        <v>20</v>
      </c>
      <c r="AL734" s="111">
        <f t="shared" si="508"/>
        <v>22</v>
      </c>
      <c r="AM734" s="62">
        <f t="shared" si="509"/>
        <v>1539110</v>
      </c>
      <c r="AN734" s="62">
        <f t="shared" si="510"/>
        <v>5041.1000000000004</v>
      </c>
      <c r="AO734" s="62">
        <f t="shared" si="478"/>
        <v>1534068.9</v>
      </c>
      <c r="AP734" s="60">
        <f t="shared" si="511"/>
        <v>22</v>
      </c>
      <c r="AQ734" s="62">
        <f t="shared" si="512"/>
        <v>273020</v>
      </c>
      <c r="AR734" s="60">
        <f t="shared" si="513"/>
        <v>20</v>
      </c>
      <c r="AS734" s="62">
        <f t="shared" si="514"/>
        <v>602900</v>
      </c>
      <c r="AT734" s="112">
        <f t="shared" si="515"/>
        <v>22</v>
      </c>
      <c r="AU734" s="62">
        <f t="shared" si="516"/>
        <v>658148.89999999991</v>
      </c>
      <c r="AV734" s="113">
        <f t="shared" si="517"/>
        <v>42</v>
      </c>
      <c r="AW734" s="62">
        <f t="shared" si="518"/>
        <v>2251308.9</v>
      </c>
    </row>
    <row r="735" spans="2:49" s="114" customFormat="1" hidden="1" x14ac:dyDescent="0.25">
      <c r="B735" s="60" t="s">
        <v>1436</v>
      </c>
      <c r="C735" s="2" t="str">
        <f t="shared" si="519"/>
        <v>10</v>
      </c>
      <c r="D735" s="60" t="s">
        <v>1437</v>
      </c>
      <c r="E735" s="43">
        <v>324</v>
      </c>
      <c r="F735" s="60">
        <v>24</v>
      </c>
      <c r="G735" s="60">
        <v>5912.76</v>
      </c>
      <c r="H735" s="43">
        <f t="shared" si="479"/>
        <v>300</v>
      </c>
      <c r="I735" s="44">
        <f t="shared" si="480"/>
        <v>3.5666009223229983E-4</v>
      </c>
      <c r="J735" s="44">
        <f t="shared" si="481"/>
        <v>1.1062264925612824</v>
      </c>
      <c r="K735" s="45">
        <f t="shared" si="482"/>
        <v>7.407407407407407E-2</v>
      </c>
      <c r="L735" s="44">
        <f t="shared" si="483"/>
        <v>3.945468428667205E-4</v>
      </c>
      <c r="M735" s="44">
        <f t="shared" si="484"/>
        <v>4.1112247407218579E-4</v>
      </c>
      <c r="N735" s="62">
        <f t="shared" si="485"/>
        <v>700328.15059060568</v>
      </c>
      <c r="O735" s="101">
        <f t="shared" si="486"/>
        <v>700328.15059060568</v>
      </c>
      <c r="P735" s="102">
        <f t="shared" si="520"/>
        <v>4.2579468996293429E-4</v>
      </c>
      <c r="Q735" s="101">
        <f t="shared" si="487"/>
        <v>725321.59285625478</v>
      </c>
      <c r="R735" s="101">
        <f t="shared" si="488"/>
        <v>20.225352541861991</v>
      </c>
      <c r="S735" s="101">
        <f t="shared" si="489"/>
        <v>20</v>
      </c>
      <c r="T735" s="101">
        <f t="shared" si="490"/>
        <v>20</v>
      </c>
      <c r="U735" s="101">
        <f t="shared" si="491"/>
        <v>717240</v>
      </c>
      <c r="V735" s="103" t="str">
        <f t="shared" si="492"/>
        <v>N/D</v>
      </c>
      <c r="W735" s="104" t="str">
        <f t="shared" si="493"/>
        <v xml:space="preserve"> </v>
      </c>
      <c r="X735" s="70" t="str">
        <f t="shared" si="494"/>
        <v xml:space="preserve"> </v>
      </c>
      <c r="Y735" s="69">
        <f t="shared" si="495"/>
        <v>20</v>
      </c>
      <c r="Z735" s="105">
        <f t="shared" si="496"/>
        <v>717240</v>
      </c>
      <c r="AA735" s="62">
        <f t="shared" si="497"/>
        <v>1547186.5058550979</v>
      </c>
      <c r="AB735" s="106">
        <f t="shared" si="498"/>
        <v>602900</v>
      </c>
      <c r="AC735" s="107" t="str">
        <f t="shared" si="499"/>
        <v>0</v>
      </c>
      <c r="AD735" s="108">
        <f t="shared" si="500"/>
        <v>0</v>
      </c>
      <c r="AE735" s="106">
        <f t="shared" si="501"/>
        <v>602900</v>
      </c>
      <c r="AF735" s="109">
        <f t="shared" si="502"/>
        <v>944286.5058550979</v>
      </c>
      <c r="AG735" s="101">
        <f t="shared" si="503"/>
        <v>22</v>
      </c>
      <c r="AH735" s="70" t="str">
        <f t="shared" si="504"/>
        <v xml:space="preserve"> </v>
      </c>
      <c r="AI735" s="69">
        <f t="shared" si="505"/>
        <v>22</v>
      </c>
      <c r="AJ735" s="105">
        <f t="shared" si="506"/>
        <v>936210</v>
      </c>
      <c r="AK735" s="110">
        <f t="shared" si="507"/>
        <v>20</v>
      </c>
      <c r="AL735" s="111">
        <f t="shared" si="508"/>
        <v>22</v>
      </c>
      <c r="AM735" s="62">
        <f t="shared" si="509"/>
        <v>1539110</v>
      </c>
      <c r="AN735" s="62">
        <f t="shared" si="510"/>
        <v>5041.1000000000004</v>
      </c>
      <c r="AO735" s="62">
        <f t="shared" si="478"/>
        <v>1534068.9</v>
      </c>
      <c r="AP735" s="60">
        <f t="shared" si="511"/>
        <v>22</v>
      </c>
      <c r="AQ735" s="62">
        <f t="shared" si="512"/>
        <v>273020</v>
      </c>
      <c r="AR735" s="60">
        <f t="shared" si="513"/>
        <v>20</v>
      </c>
      <c r="AS735" s="62">
        <f t="shared" si="514"/>
        <v>602900</v>
      </c>
      <c r="AT735" s="112">
        <f t="shared" si="515"/>
        <v>22</v>
      </c>
      <c r="AU735" s="62">
        <f t="shared" si="516"/>
        <v>658148.89999999991</v>
      </c>
      <c r="AV735" s="113">
        <f t="shared" si="517"/>
        <v>42</v>
      </c>
      <c r="AW735" s="62">
        <f t="shared" si="518"/>
        <v>2251308.9</v>
      </c>
    </row>
    <row r="736" spans="2:49" s="114" customFormat="1" hidden="1" x14ac:dyDescent="0.25">
      <c r="B736" s="60" t="s">
        <v>1438</v>
      </c>
      <c r="C736" s="2" t="str">
        <f t="shared" si="519"/>
        <v>10</v>
      </c>
      <c r="D736" s="60" t="s">
        <v>1439</v>
      </c>
      <c r="E736" s="43">
        <v>167</v>
      </c>
      <c r="F736" s="60">
        <v>0</v>
      </c>
      <c r="G736" s="60">
        <v>6115.03</v>
      </c>
      <c r="H736" s="43">
        <f t="shared" si="479"/>
        <v>167</v>
      </c>
      <c r="I736" s="44">
        <f t="shared" si="480"/>
        <v>1.9854078467598026E-4</v>
      </c>
      <c r="J736" s="44">
        <f t="shared" si="481"/>
        <v>1.0696352685361556</v>
      </c>
      <c r="K736" s="45">
        <f t="shared" si="482"/>
        <v>0</v>
      </c>
      <c r="L736" s="44">
        <f t="shared" si="483"/>
        <v>2.1236622553227121E-4</v>
      </c>
      <c r="M736" s="44">
        <f t="shared" si="484"/>
        <v>2.2128811731410126E-4</v>
      </c>
      <c r="N736" s="62">
        <f t="shared" si="485"/>
        <v>376954.08964446641</v>
      </c>
      <c r="O736" s="101">
        <f t="shared" si="486"/>
        <v>376954.08964446641</v>
      </c>
      <c r="P736" s="102">
        <f t="shared" si="520"/>
        <v>2.291854891097373E-4</v>
      </c>
      <c r="Q736" s="101">
        <f t="shared" si="487"/>
        <v>390406.89782929234</v>
      </c>
      <c r="R736" s="101">
        <f t="shared" si="488"/>
        <v>10.886367124792045</v>
      </c>
      <c r="S736" s="101">
        <f t="shared" si="489"/>
        <v>11</v>
      </c>
      <c r="T736" s="101">
        <f t="shared" si="490"/>
        <v>11</v>
      </c>
      <c r="U736" s="101">
        <f t="shared" si="491"/>
        <v>394482</v>
      </c>
      <c r="V736" s="103" t="str">
        <f t="shared" si="492"/>
        <v>N/D</v>
      </c>
      <c r="W736" s="104" t="str">
        <f t="shared" si="493"/>
        <v xml:space="preserve"> </v>
      </c>
      <c r="X736" s="70" t="str">
        <f t="shared" si="494"/>
        <v xml:space="preserve"> </v>
      </c>
      <c r="Y736" s="69">
        <f t="shared" si="495"/>
        <v>11</v>
      </c>
      <c r="Z736" s="105">
        <f t="shared" si="496"/>
        <v>394482</v>
      </c>
      <c r="AA736" s="62">
        <f t="shared" si="497"/>
        <v>832778.57720408286</v>
      </c>
      <c r="AB736" s="106">
        <f t="shared" si="498"/>
        <v>331595</v>
      </c>
      <c r="AC736" s="107" t="str">
        <f t="shared" si="499"/>
        <v>0</v>
      </c>
      <c r="AD736" s="108">
        <f t="shared" si="500"/>
        <v>0</v>
      </c>
      <c r="AE736" s="106">
        <f t="shared" si="501"/>
        <v>331595</v>
      </c>
      <c r="AF736" s="109">
        <f t="shared" si="502"/>
        <v>501183.57720408286</v>
      </c>
      <c r="AG736" s="101">
        <f t="shared" si="503"/>
        <v>12</v>
      </c>
      <c r="AH736" s="70" t="str">
        <f t="shared" si="504"/>
        <v xml:space="preserve"> </v>
      </c>
      <c r="AI736" s="69">
        <f t="shared" si="505"/>
        <v>12</v>
      </c>
      <c r="AJ736" s="105">
        <f t="shared" si="506"/>
        <v>510660</v>
      </c>
      <c r="AK736" s="110">
        <f t="shared" si="507"/>
        <v>11</v>
      </c>
      <c r="AL736" s="111">
        <f t="shared" si="508"/>
        <v>12</v>
      </c>
      <c r="AM736" s="62">
        <f t="shared" si="509"/>
        <v>842255</v>
      </c>
      <c r="AN736" s="62">
        <f t="shared" si="510"/>
        <v>2758.7</v>
      </c>
      <c r="AO736" s="62">
        <f t="shared" si="478"/>
        <v>839496.3</v>
      </c>
      <c r="AP736" s="60">
        <f t="shared" si="511"/>
        <v>12</v>
      </c>
      <c r="AQ736" s="62">
        <f t="shared" si="512"/>
        <v>148920</v>
      </c>
      <c r="AR736" s="60">
        <f t="shared" si="513"/>
        <v>11</v>
      </c>
      <c r="AS736" s="62">
        <f t="shared" si="514"/>
        <v>331595</v>
      </c>
      <c r="AT736" s="112">
        <f t="shared" si="515"/>
        <v>12</v>
      </c>
      <c r="AU736" s="62">
        <f t="shared" si="516"/>
        <v>358981.30000000005</v>
      </c>
      <c r="AV736" s="113">
        <f t="shared" si="517"/>
        <v>23</v>
      </c>
      <c r="AW736" s="62">
        <f t="shared" si="518"/>
        <v>1233978.3</v>
      </c>
    </row>
    <row r="737" spans="2:49" s="114" customFormat="1" hidden="1" x14ac:dyDescent="0.25">
      <c r="B737" s="60" t="s">
        <v>1440</v>
      </c>
      <c r="C737" s="2" t="str">
        <f t="shared" si="519"/>
        <v>10</v>
      </c>
      <c r="D737" s="60" t="s">
        <v>1441</v>
      </c>
      <c r="E737" s="43">
        <v>196</v>
      </c>
      <c r="F737" s="60">
        <v>0</v>
      </c>
      <c r="G737" s="60">
        <v>6374.87</v>
      </c>
      <c r="H737" s="43">
        <f t="shared" si="479"/>
        <v>196</v>
      </c>
      <c r="I737" s="44">
        <f t="shared" si="480"/>
        <v>2.3301792692510256E-4</v>
      </c>
      <c r="J737" s="44">
        <f t="shared" si="481"/>
        <v>1.0260368848551653</v>
      </c>
      <c r="K737" s="45">
        <f t="shared" si="482"/>
        <v>0</v>
      </c>
      <c r="L737" s="44">
        <f t="shared" si="483"/>
        <v>2.3908498785764077E-4</v>
      </c>
      <c r="M737" s="44">
        <f t="shared" si="484"/>
        <v>2.4912938349060777E-4</v>
      </c>
      <c r="N737" s="62">
        <f t="shared" si="485"/>
        <v>424380.40097783826</v>
      </c>
      <c r="O737" s="101">
        <f t="shared" si="486"/>
        <v>424380.40097783826</v>
      </c>
      <c r="P737" s="102">
        <f t="shared" si="520"/>
        <v>2.5802035961044274E-4</v>
      </c>
      <c r="Q737" s="101">
        <f t="shared" si="487"/>
        <v>439525.76824826386</v>
      </c>
      <c r="R737" s="101">
        <f t="shared" si="488"/>
        <v>12.256030568519989</v>
      </c>
      <c r="S737" s="101">
        <f t="shared" si="489"/>
        <v>12</v>
      </c>
      <c r="T737" s="101">
        <f t="shared" si="490"/>
        <v>12</v>
      </c>
      <c r="U737" s="101">
        <f t="shared" si="491"/>
        <v>430344</v>
      </c>
      <c r="V737" s="103" t="str">
        <f t="shared" si="492"/>
        <v>N/D</v>
      </c>
      <c r="W737" s="104" t="str">
        <f t="shared" si="493"/>
        <v xml:space="preserve"> </v>
      </c>
      <c r="X737" s="70" t="str">
        <f t="shared" si="494"/>
        <v xml:space="preserve"> </v>
      </c>
      <c r="Y737" s="69">
        <f t="shared" si="495"/>
        <v>12</v>
      </c>
      <c r="Z737" s="105">
        <f t="shared" si="496"/>
        <v>430344</v>
      </c>
      <c r="AA737" s="62">
        <f t="shared" si="497"/>
        <v>937554.24394772935</v>
      </c>
      <c r="AB737" s="106">
        <f t="shared" si="498"/>
        <v>361740</v>
      </c>
      <c r="AC737" s="107" t="str">
        <f t="shared" si="499"/>
        <v>0</v>
      </c>
      <c r="AD737" s="108">
        <f t="shared" si="500"/>
        <v>0</v>
      </c>
      <c r="AE737" s="106">
        <f t="shared" si="501"/>
        <v>361740</v>
      </c>
      <c r="AF737" s="109">
        <f t="shared" si="502"/>
        <v>575814.24394772935</v>
      </c>
      <c r="AG737" s="101">
        <f t="shared" si="503"/>
        <v>14</v>
      </c>
      <c r="AH737" s="70" t="str">
        <f t="shared" si="504"/>
        <v xml:space="preserve"> </v>
      </c>
      <c r="AI737" s="69">
        <f t="shared" si="505"/>
        <v>14</v>
      </c>
      <c r="AJ737" s="105">
        <f t="shared" si="506"/>
        <v>595770</v>
      </c>
      <c r="AK737" s="110">
        <f t="shared" si="507"/>
        <v>12</v>
      </c>
      <c r="AL737" s="111">
        <f t="shared" si="508"/>
        <v>14</v>
      </c>
      <c r="AM737" s="62">
        <f t="shared" si="509"/>
        <v>957510</v>
      </c>
      <c r="AN737" s="62">
        <f t="shared" si="510"/>
        <v>3136.2</v>
      </c>
      <c r="AO737" s="62">
        <f t="shared" si="478"/>
        <v>954373.8</v>
      </c>
      <c r="AP737" s="60">
        <f t="shared" si="511"/>
        <v>14</v>
      </c>
      <c r="AQ737" s="62">
        <f t="shared" si="512"/>
        <v>173740</v>
      </c>
      <c r="AR737" s="60">
        <f t="shared" si="513"/>
        <v>12</v>
      </c>
      <c r="AS737" s="62">
        <f t="shared" si="514"/>
        <v>361740</v>
      </c>
      <c r="AT737" s="112">
        <f t="shared" si="515"/>
        <v>14</v>
      </c>
      <c r="AU737" s="62">
        <f t="shared" si="516"/>
        <v>418893.80000000005</v>
      </c>
      <c r="AV737" s="113">
        <f t="shared" si="517"/>
        <v>26</v>
      </c>
      <c r="AW737" s="62">
        <f t="shared" si="518"/>
        <v>1384717.8</v>
      </c>
    </row>
    <row r="738" spans="2:49" s="114" customFormat="1" hidden="1" x14ac:dyDescent="0.25">
      <c r="B738" s="60" t="s">
        <v>1442</v>
      </c>
      <c r="C738" s="2" t="str">
        <f t="shared" si="519"/>
        <v>10</v>
      </c>
      <c r="D738" s="60" t="s">
        <v>1443</v>
      </c>
      <c r="E738" s="43">
        <v>107</v>
      </c>
      <c r="F738" s="60">
        <v>16</v>
      </c>
      <c r="G738" s="60">
        <v>6759.28</v>
      </c>
      <c r="H738" s="43">
        <f t="shared" si="479"/>
        <v>91</v>
      </c>
      <c r="I738" s="44">
        <f t="shared" si="480"/>
        <v>1.0818689464379763E-4</v>
      </c>
      <c r="J738" s="44">
        <f t="shared" si="481"/>
        <v>0.96768468774139382</v>
      </c>
      <c r="K738" s="45">
        <f t="shared" si="482"/>
        <v>0.14953271028037382</v>
      </c>
      <c r="L738" s="44">
        <f t="shared" si="483"/>
        <v>1.0469080136109437E-4</v>
      </c>
      <c r="M738" s="44">
        <f t="shared" si="484"/>
        <v>1.0908905253288823E-4</v>
      </c>
      <c r="N738" s="62">
        <f t="shared" si="485"/>
        <v>185828.16369368535</v>
      </c>
      <c r="O738" s="101">
        <f t="shared" si="486"/>
        <v>185828.16369368535</v>
      </c>
      <c r="P738" s="102">
        <f t="shared" si="520"/>
        <v>1.1298224308077035E-4</v>
      </c>
      <c r="Q738" s="101">
        <f t="shared" si="487"/>
        <v>192460.03402003579</v>
      </c>
      <c r="R738" s="101">
        <f t="shared" si="488"/>
        <v>5.3666843461055098</v>
      </c>
      <c r="S738" s="101">
        <f t="shared" si="489"/>
        <v>5</v>
      </c>
      <c r="T738" s="101">
        <f t="shared" si="490"/>
        <v>10</v>
      </c>
      <c r="U738" s="101">
        <f t="shared" si="491"/>
        <v>358620</v>
      </c>
      <c r="V738" s="103" t="str">
        <f t="shared" si="492"/>
        <v>N/D</v>
      </c>
      <c r="W738" s="104" t="str">
        <f t="shared" si="493"/>
        <v xml:space="preserve"> </v>
      </c>
      <c r="X738" s="70" t="str">
        <f t="shared" si="494"/>
        <v xml:space="preserve"> </v>
      </c>
      <c r="Y738" s="69">
        <f t="shared" si="495"/>
        <v>10</v>
      </c>
      <c r="Z738" s="105">
        <f t="shared" si="496"/>
        <v>358620</v>
      </c>
      <c r="AA738" s="62">
        <f t="shared" si="497"/>
        <v>410537.29888229753</v>
      </c>
      <c r="AB738" s="106">
        <f t="shared" si="498"/>
        <v>301450</v>
      </c>
      <c r="AC738" s="107" t="str">
        <f t="shared" si="499"/>
        <v>0</v>
      </c>
      <c r="AD738" s="108">
        <f t="shared" si="500"/>
        <v>0</v>
      </c>
      <c r="AE738" s="106">
        <f t="shared" si="501"/>
        <v>301450</v>
      </c>
      <c r="AF738" s="109">
        <f t="shared" si="502"/>
        <v>109087.29888229753</v>
      </c>
      <c r="AG738" s="101">
        <f t="shared" si="503"/>
        <v>3</v>
      </c>
      <c r="AH738" s="70" t="str">
        <f t="shared" si="504"/>
        <v xml:space="preserve"> </v>
      </c>
      <c r="AI738" s="69">
        <f t="shared" si="505"/>
        <v>3</v>
      </c>
      <c r="AJ738" s="105">
        <f t="shared" si="506"/>
        <v>127665</v>
      </c>
      <c r="AK738" s="110">
        <f t="shared" si="507"/>
        <v>10</v>
      </c>
      <c r="AL738" s="111">
        <f t="shared" si="508"/>
        <v>3</v>
      </c>
      <c r="AM738" s="62">
        <f t="shared" si="509"/>
        <v>429115</v>
      </c>
      <c r="AN738" s="62">
        <f t="shared" si="510"/>
        <v>1405.5</v>
      </c>
      <c r="AO738" s="62">
        <f t="shared" si="478"/>
        <v>427709.5</v>
      </c>
      <c r="AP738" s="60">
        <f t="shared" si="511"/>
        <v>3</v>
      </c>
      <c r="AQ738" s="62">
        <f t="shared" si="512"/>
        <v>37230</v>
      </c>
      <c r="AR738" s="60">
        <f t="shared" si="513"/>
        <v>10</v>
      </c>
      <c r="AS738" s="62">
        <f t="shared" si="514"/>
        <v>301450</v>
      </c>
      <c r="AT738" s="112">
        <f t="shared" si="515"/>
        <v>3</v>
      </c>
      <c r="AU738" s="62">
        <f t="shared" si="516"/>
        <v>89029.5</v>
      </c>
      <c r="AV738" s="113">
        <f t="shared" si="517"/>
        <v>13</v>
      </c>
      <c r="AW738" s="62">
        <f t="shared" si="518"/>
        <v>786329.5</v>
      </c>
    </row>
    <row r="739" spans="2:49" s="114" customFormat="1" hidden="1" x14ac:dyDescent="0.25">
      <c r="B739" s="60" t="s">
        <v>1444</v>
      </c>
      <c r="C739" s="2" t="str">
        <f t="shared" si="519"/>
        <v>10</v>
      </c>
      <c r="D739" s="60" t="s">
        <v>1445</v>
      </c>
      <c r="E739" s="43">
        <v>169</v>
      </c>
      <c r="F739" s="60">
        <v>20</v>
      </c>
      <c r="G739" s="60">
        <v>7153.36</v>
      </c>
      <c r="H739" s="43">
        <f t="shared" si="479"/>
        <v>149</v>
      </c>
      <c r="I739" s="44">
        <f t="shared" si="480"/>
        <v>1.7714117914204225E-4</v>
      </c>
      <c r="J739" s="44">
        <f t="shared" si="481"/>
        <v>0.91437474923066187</v>
      </c>
      <c r="K739" s="45">
        <f t="shared" si="482"/>
        <v>0.11834319526627218</v>
      </c>
      <c r="L739" s="44">
        <f t="shared" si="483"/>
        <v>1.6197342125642863E-4</v>
      </c>
      <c r="M739" s="44">
        <f t="shared" si="484"/>
        <v>1.6877821958234242E-4</v>
      </c>
      <c r="N739" s="62">
        <f t="shared" si="485"/>
        <v>287505.90355545288</v>
      </c>
      <c r="O739" s="101">
        <f t="shared" si="486"/>
        <v>287505.90355545288</v>
      </c>
      <c r="P739" s="102">
        <f t="shared" si="520"/>
        <v>1.748016083084316E-4</v>
      </c>
      <c r="Q739" s="101">
        <f t="shared" si="487"/>
        <v>297766.46811434801</v>
      </c>
      <c r="R739" s="101">
        <f t="shared" si="488"/>
        <v>8.3031194053412527</v>
      </c>
      <c r="S739" s="101">
        <f t="shared" si="489"/>
        <v>8</v>
      </c>
      <c r="T739" s="101">
        <f t="shared" si="490"/>
        <v>10</v>
      </c>
      <c r="U739" s="101">
        <f t="shared" si="491"/>
        <v>358620</v>
      </c>
      <c r="V739" s="103" t="str">
        <f t="shared" si="492"/>
        <v>N/D</v>
      </c>
      <c r="W739" s="104" t="str">
        <f t="shared" si="493"/>
        <v xml:space="preserve"> </v>
      </c>
      <c r="X739" s="70" t="str">
        <f t="shared" si="494"/>
        <v xml:space="preserve"> </v>
      </c>
      <c r="Y739" s="69">
        <f t="shared" si="495"/>
        <v>10</v>
      </c>
      <c r="Z739" s="105">
        <f t="shared" si="496"/>
        <v>358620</v>
      </c>
      <c r="AA739" s="62">
        <f t="shared" si="497"/>
        <v>635166.89134877792</v>
      </c>
      <c r="AB739" s="106">
        <f t="shared" si="498"/>
        <v>301450</v>
      </c>
      <c r="AC739" s="107" t="str">
        <f t="shared" si="499"/>
        <v>0</v>
      </c>
      <c r="AD739" s="108">
        <f t="shared" si="500"/>
        <v>0</v>
      </c>
      <c r="AE739" s="106">
        <f t="shared" si="501"/>
        <v>301450</v>
      </c>
      <c r="AF739" s="109">
        <f t="shared" si="502"/>
        <v>333716.89134877792</v>
      </c>
      <c r="AG739" s="101">
        <f t="shared" si="503"/>
        <v>8</v>
      </c>
      <c r="AH739" s="70" t="str">
        <f t="shared" si="504"/>
        <v xml:space="preserve"> </v>
      </c>
      <c r="AI739" s="69">
        <f t="shared" si="505"/>
        <v>8</v>
      </c>
      <c r="AJ739" s="105">
        <f t="shared" si="506"/>
        <v>340440</v>
      </c>
      <c r="AK739" s="110">
        <f t="shared" si="507"/>
        <v>10</v>
      </c>
      <c r="AL739" s="111">
        <f t="shared" si="508"/>
        <v>8</v>
      </c>
      <c r="AM739" s="62">
        <f t="shared" si="509"/>
        <v>641890</v>
      </c>
      <c r="AN739" s="62">
        <f t="shared" si="510"/>
        <v>2102.4</v>
      </c>
      <c r="AO739" s="62">
        <f t="shared" si="478"/>
        <v>639787.6</v>
      </c>
      <c r="AP739" s="60">
        <f t="shared" si="511"/>
        <v>8</v>
      </c>
      <c r="AQ739" s="62">
        <f t="shared" si="512"/>
        <v>99280</v>
      </c>
      <c r="AR739" s="60">
        <f t="shared" si="513"/>
        <v>10</v>
      </c>
      <c r="AS739" s="62">
        <f t="shared" si="514"/>
        <v>301450</v>
      </c>
      <c r="AT739" s="112">
        <f t="shared" si="515"/>
        <v>8</v>
      </c>
      <c r="AU739" s="62">
        <f t="shared" si="516"/>
        <v>239057.59999999998</v>
      </c>
      <c r="AV739" s="113">
        <f t="shared" si="517"/>
        <v>18</v>
      </c>
      <c r="AW739" s="62">
        <f t="shared" si="518"/>
        <v>998407.6</v>
      </c>
    </row>
    <row r="740" spans="2:49" s="114" customFormat="1" hidden="1" x14ac:dyDescent="0.25">
      <c r="B740" s="60" t="s">
        <v>1446</v>
      </c>
      <c r="C740" s="2" t="str">
        <f t="shared" si="519"/>
        <v>10</v>
      </c>
      <c r="D740" s="60" t="s">
        <v>1447</v>
      </c>
      <c r="E740" s="43">
        <v>86</v>
      </c>
      <c r="F740" s="60">
        <v>14</v>
      </c>
      <c r="G740" s="60">
        <v>7729.02</v>
      </c>
      <c r="H740" s="43">
        <f t="shared" si="479"/>
        <v>72</v>
      </c>
      <c r="I740" s="44">
        <f t="shared" si="480"/>
        <v>8.5598422135751962E-5</v>
      </c>
      <c r="J740" s="44">
        <f t="shared" si="481"/>
        <v>0.84627181145302344</v>
      </c>
      <c r="K740" s="45">
        <f t="shared" si="482"/>
        <v>0.16279069767441862</v>
      </c>
      <c r="L740" s="44">
        <f t="shared" si="483"/>
        <v>7.2439531758343388E-5</v>
      </c>
      <c r="M740" s="44">
        <f t="shared" si="484"/>
        <v>7.5482848375449109E-5</v>
      </c>
      <c r="N740" s="62">
        <f t="shared" si="485"/>
        <v>128581.54671157098</v>
      </c>
      <c r="O740" s="101">
        <f t="shared" si="486"/>
        <v>0</v>
      </c>
      <c r="P740" s="102">
        <f t="shared" si="520"/>
        <v>0</v>
      </c>
      <c r="Q740" s="101">
        <f t="shared" si="487"/>
        <v>0</v>
      </c>
      <c r="R740" s="101">
        <f t="shared" si="488"/>
        <v>0</v>
      </c>
      <c r="S740" s="101">
        <f t="shared" si="489"/>
        <v>0</v>
      </c>
      <c r="T740" s="101">
        <f t="shared" si="490"/>
        <v>0</v>
      </c>
      <c r="U740" s="101">
        <f t="shared" si="491"/>
        <v>0</v>
      </c>
      <c r="V740" s="103" t="str">
        <f t="shared" si="492"/>
        <v>N/D</v>
      </c>
      <c r="W740" s="104" t="str">
        <f t="shared" si="493"/>
        <v xml:space="preserve"> </v>
      </c>
      <c r="X740" s="70" t="str">
        <f t="shared" si="494"/>
        <v xml:space="preserve"> </v>
      </c>
      <c r="Y740" s="69">
        <f t="shared" si="495"/>
        <v>0</v>
      </c>
      <c r="Z740" s="105">
        <f t="shared" si="496"/>
        <v>0</v>
      </c>
      <c r="AA740" s="62">
        <f t="shared" si="497"/>
        <v>284066.31063787505</v>
      </c>
      <c r="AB740" s="106">
        <f t="shared" si="498"/>
        <v>0</v>
      </c>
      <c r="AC740" s="107">
        <f t="shared" si="499"/>
        <v>425550</v>
      </c>
      <c r="AD740" s="108">
        <f t="shared" si="500"/>
        <v>10</v>
      </c>
      <c r="AE740" s="106">
        <f t="shared" si="501"/>
        <v>425550</v>
      </c>
      <c r="AF740" s="109">
        <f t="shared" si="502"/>
        <v>0</v>
      </c>
      <c r="AG740" s="101">
        <f t="shared" si="503"/>
        <v>0</v>
      </c>
      <c r="AH740" s="70" t="str">
        <f t="shared" si="504"/>
        <v xml:space="preserve"> </v>
      </c>
      <c r="AI740" s="69">
        <f t="shared" si="505"/>
        <v>10</v>
      </c>
      <c r="AJ740" s="105">
        <f t="shared" si="506"/>
        <v>425550</v>
      </c>
      <c r="AK740" s="110">
        <f t="shared" si="507"/>
        <v>0</v>
      </c>
      <c r="AL740" s="111">
        <f t="shared" si="508"/>
        <v>10</v>
      </c>
      <c r="AM740" s="62">
        <f t="shared" si="509"/>
        <v>425550</v>
      </c>
      <c r="AN740" s="62">
        <f t="shared" si="510"/>
        <v>1393.8</v>
      </c>
      <c r="AO740" s="62">
        <f t="shared" si="478"/>
        <v>424156.2</v>
      </c>
      <c r="AP740" s="60">
        <f t="shared" si="511"/>
        <v>10</v>
      </c>
      <c r="AQ740" s="62">
        <f t="shared" si="512"/>
        <v>124100</v>
      </c>
      <c r="AR740" s="60">
        <f t="shared" si="513"/>
        <v>0</v>
      </c>
      <c r="AS740" s="62">
        <f t="shared" si="514"/>
        <v>0</v>
      </c>
      <c r="AT740" s="112">
        <f t="shared" si="515"/>
        <v>10</v>
      </c>
      <c r="AU740" s="62">
        <f t="shared" si="516"/>
        <v>300056.2</v>
      </c>
      <c r="AV740" s="113">
        <f t="shared" si="517"/>
        <v>10</v>
      </c>
      <c r="AW740" s="62">
        <f t="shared" si="518"/>
        <v>424156.2</v>
      </c>
    </row>
    <row r="741" spans="2:49" s="114" customFormat="1" hidden="1" x14ac:dyDescent="0.25">
      <c r="B741" s="60" t="s">
        <v>1448</v>
      </c>
      <c r="C741" s="2" t="str">
        <f t="shared" si="519"/>
        <v>10</v>
      </c>
      <c r="D741" s="60" t="s">
        <v>1449</v>
      </c>
      <c r="E741" s="43">
        <v>76</v>
      </c>
      <c r="F741" s="60">
        <v>0</v>
      </c>
      <c r="G741" s="60">
        <v>7852.9</v>
      </c>
      <c r="H741" s="43">
        <f t="shared" si="479"/>
        <v>76</v>
      </c>
      <c r="I741" s="44">
        <f t="shared" si="480"/>
        <v>9.0353890032182632E-5</v>
      </c>
      <c r="J741" s="44">
        <f t="shared" si="481"/>
        <v>0.83292181947518096</v>
      </c>
      <c r="K741" s="45">
        <f t="shared" si="482"/>
        <v>0</v>
      </c>
      <c r="L741" s="44">
        <f t="shared" si="483"/>
        <v>7.5257726482265975E-5</v>
      </c>
      <c r="M741" s="44">
        <f t="shared" si="484"/>
        <v>7.8419440590705083E-5</v>
      </c>
      <c r="N741" s="62">
        <f t="shared" si="485"/>
        <v>133583.89595017739</v>
      </c>
      <c r="O741" s="101">
        <f t="shared" si="486"/>
        <v>0</v>
      </c>
      <c r="P741" s="102">
        <f t="shared" si="520"/>
        <v>0</v>
      </c>
      <c r="Q741" s="101">
        <f t="shared" si="487"/>
        <v>0</v>
      </c>
      <c r="R741" s="101">
        <f t="shared" si="488"/>
        <v>0</v>
      </c>
      <c r="S741" s="101">
        <f t="shared" si="489"/>
        <v>0</v>
      </c>
      <c r="T741" s="101">
        <f t="shared" si="490"/>
        <v>0</v>
      </c>
      <c r="U741" s="101">
        <f t="shared" si="491"/>
        <v>0</v>
      </c>
      <c r="V741" s="103" t="str">
        <f t="shared" si="492"/>
        <v>N/D</v>
      </c>
      <c r="W741" s="104" t="str">
        <f t="shared" si="493"/>
        <v xml:space="preserve"> </v>
      </c>
      <c r="X741" s="70" t="str">
        <f t="shared" si="494"/>
        <v xml:space="preserve"> </v>
      </c>
      <c r="Y741" s="69">
        <f t="shared" si="495"/>
        <v>0</v>
      </c>
      <c r="Z741" s="105">
        <f t="shared" si="496"/>
        <v>0</v>
      </c>
      <c r="AA741" s="62">
        <f t="shared" si="497"/>
        <v>295117.65454432718</v>
      </c>
      <c r="AB741" s="106">
        <f t="shared" si="498"/>
        <v>0</v>
      </c>
      <c r="AC741" s="107">
        <f t="shared" si="499"/>
        <v>425550</v>
      </c>
      <c r="AD741" s="108">
        <f t="shared" si="500"/>
        <v>10</v>
      </c>
      <c r="AE741" s="106">
        <f t="shared" si="501"/>
        <v>425550</v>
      </c>
      <c r="AF741" s="109">
        <f t="shared" si="502"/>
        <v>0</v>
      </c>
      <c r="AG741" s="101">
        <f t="shared" si="503"/>
        <v>0</v>
      </c>
      <c r="AH741" s="70" t="str">
        <f t="shared" si="504"/>
        <v xml:space="preserve"> </v>
      </c>
      <c r="AI741" s="69">
        <f t="shared" si="505"/>
        <v>10</v>
      </c>
      <c r="AJ741" s="105">
        <f t="shared" si="506"/>
        <v>425550</v>
      </c>
      <c r="AK741" s="110">
        <f t="shared" si="507"/>
        <v>0</v>
      </c>
      <c r="AL741" s="111">
        <f t="shared" si="508"/>
        <v>10</v>
      </c>
      <c r="AM741" s="62">
        <f t="shared" si="509"/>
        <v>425550</v>
      </c>
      <c r="AN741" s="62">
        <f t="shared" si="510"/>
        <v>1393.8</v>
      </c>
      <c r="AO741" s="62">
        <f t="shared" si="478"/>
        <v>424156.2</v>
      </c>
      <c r="AP741" s="60">
        <f t="shared" si="511"/>
        <v>10</v>
      </c>
      <c r="AQ741" s="62">
        <f t="shared" si="512"/>
        <v>124100</v>
      </c>
      <c r="AR741" s="60">
        <f t="shared" si="513"/>
        <v>0</v>
      </c>
      <c r="AS741" s="62">
        <f t="shared" si="514"/>
        <v>0</v>
      </c>
      <c r="AT741" s="112">
        <f t="shared" si="515"/>
        <v>10</v>
      </c>
      <c r="AU741" s="62">
        <f t="shared" si="516"/>
        <v>300056.2</v>
      </c>
      <c r="AV741" s="113">
        <f t="shared" si="517"/>
        <v>10</v>
      </c>
      <c r="AW741" s="62">
        <f t="shared" si="518"/>
        <v>424156.2</v>
      </c>
    </row>
    <row r="742" spans="2:49" s="114" customFormat="1" hidden="1" x14ac:dyDescent="0.25">
      <c r="B742" s="60" t="s">
        <v>1450</v>
      </c>
      <c r="C742" s="2" t="str">
        <f t="shared" si="519"/>
        <v>10</v>
      </c>
      <c r="D742" s="60" t="s">
        <v>1451</v>
      </c>
      <c r="E742" s="43">
        <v>114</v>
      </c>
      <c r="F742" s="60">
        <v>0</v>
      </c>
      <c r="G742" s="60">
        <v>7422.32</v>
      </c>
      <c r="H742" s="43">
        <f t="shared" si="479"/>
        <v>114</v>
      </c>
      <c r="I742" s="44">
        <f t="shared" si="480"/>
        <v>1.3553083504827393E-4</v>
      </c>
      <c r="J742" s="44">
        <f t="shared" si="481"/>
        <v>0.88124087295571307</v>
      </c>
      <c r="K742" s="45">
        <f t="shared" si="482"/>
        <v>0</v>
      </c>
      <c r="L742" s="44">
        <f t="shared" si="483"/>
        <v>1.1943531139035767E-4</v>
      </c>
      <c r="M742" s="44">
        <f t="shared" si="484"/>
        <v>1.2445300627325712E-4</v>
      </c>
      <c r="N742" s="62">
        <f t="shared" si="485"/>
        <v>211999.94944447585</v>
      </c>
      <c r="O742" s="101">
        <f t="shared" si="486"/>
        <v>211999.94944447585</v>
      </c>
      <c r="P742" s="102">
        <f t="shared" si="520"/>
        <v>1.2889450848112063E-4</v>
      </c>
      <c r="Q742" s="101">
        <f t="shared" si="487"/>
        <v>219565.84336476537</v>
      </c>
      <c r="R742" s="101">
        <f t="shared" si="488"/>
        <v>6.1225208679037806</v>
      </c>
      <c r="S742" s="101">
        <f t="shared" si="489"/>
        <v>6</v>
      </c>
      <c r="T742" s="101">
        <f t="shared" si="490"/>
        <v>10</v>
      </c>
      <c r="U742" s="101">
        <f t="shared" si="491"/>
        <v>358620</v>
      </c>
      <c r="V742" s="103" t="str">
        <f t="shared" si="492"/>
        <v>N/D</v>
      </c>
      <c r="W742" s="104" t="str">
        <f t="shared" si="493"/>
        <v xml:space="preserve"> </v>
      </c>
      <c r="X742" s="70" t="str">
        <f t="shared" si="494"/>
        <v xml:space="preserve"> </v>
      </c>
      <c r="Y742" s="69">
        <f t="shared" si="495"/>
        <v>10</v>
      </c>
      <c r="Z742" s="105">
        <f t="shared" si="496"/>
        <v>358620</v>
      </c>
      <c r="AA742" s="62">
        <f t="shared" si="497"/>
        <v>468356.81351069745</v>
      </c>
      <c r="AB742" s="106">
        <f t="shared" si="498"/>
        <v>301450</v>
      </c>
      <c r="AC742" s="107" t="str">
        <f t="shared" si="499"/>
        <v>0</v>
      </c>
      <c r="AD742" s="108">
        <f t="shared" si="500"/>
        <v>0</v>
      </c>
      <c r="AE742" s="106">
        <f t="shared" si="501"/>
        <v>301450</v>
      </c>
      <c r="AF742" s="109">
        <f t="shared" si="502"/>
        <v>166906.81351069745</v>
      </c>
      <c r="AG742" s="101">
        <f t="shared" si="503"/>
        <v>4</v>
      </c>
      <c r="AH742" s="70" t="str">
        <f t="shared" si="504"/>
        <v xml:space="preserve"> </v>
      </c>
      <c r="AI742" s="69">
        <f t="shared" si="505"/>
        <v>4</v>
      </c>
      <c r="AJ742" s="105">
        <f t="shared" si="506"/>
        <v>170220</v>
      </c>
      <c r="AK742" s="110">
        <f t="shared" si="507"/>
        <v>10</v>
      </c>
      <c r="AL742" s="111">
        <f t="shared" si="508"/>
        <v>4</v>
      </c>
      <c r="AM742" s="62">
        <f t="shared" si="509"/>
        <v>471670</v>
      </c>
      <c r="AN742" s="62">
        <f t="shared" si="510"/>
        <v>1544.9</v>
      </c>
      <c r="AO742" s="62">
        <f t="shared" si="478"/>
        <v>470125.1</v>
      </c>
      <c r="AP742" s="60">
        <f t="shared" si="511"/>
        <v>4</v>
      </c>
      <c r="AQ742" s="62">
        <f t="shared" si="512"/>
        <v>49640</v>
      </c>
      <c r="AR742" s="60">
        <f t="shared" si="513"/>
        <v>10</v>
      </c>
      <c r="AS742" s="62">
        <f t="shared" si="514"/>
        <v>301450</v>
      </c>
      <c r="AT742" s="112">
        <f t="shared" si="515"/>
        <v>4</v>
      </c>
      <c r="AU742" s="62">
        <f t="shared" si="516"/>
        <v>119035.09999999998</v>
      </c>
      <c r="AV742" s="113">
        <f t="shared" si="517"/>
        <v>14</v>
      </c>
      <c r="AW742" s="62">
        <f t="shared" si="518"/>
        <v>828745.1</v>
      </c>
    </row>
    <row r="743" spans="2:49" s="114" customFormat="1" hidden="1" x14ac:dyDescent="0.25">
      <c r="B743" s="60" t="s">
        <v>1452</v>
      </c>
      <c r="C743" s="2" t="str">
        <f t="shared" si="519"/>
        <v>10</v>
      </c>
      <c r="D743" s="60" t="s">
        <v>1453</v>
      </c>
      <c r="E743" s="43">
        <v>178</v>
      </c>
      <c r="F743" s="60">
        <v>36</v>
      </c>
      <c r="G743" s="60">
        <v>7405.97</v>
      </c>
      <c r="H743" s="43">
        <f t="shared" si="479"/>
        <v>142</v>
      </c>
      <c r="I743" s="44">
        <f t="shared" si="480"/>
        <v>1.688191103232886E-4</v>
      </c>
      <c r="J743" s="44">
        <f t="shared" si="481"/>
        <v>0.88318636939612871</v>
      </c>
      <c r="K743" s="45">
        <f t="shared" si="482"/>
        <v>0.20224719101123595</v>
      </c>
      <c r="L743" s="44">
        <f t="shared" si="483"/>
        <v>1.4909873713110977E-4</v>
      </c>
      <c r="M743" s="44">
        <f t="shared" si="484"/>
        <v>1.5536264653646456E-4</v>
      </c>
      <c r="N743" s="62">
        <f t="shared" si="485"/>
        <v>264653.0943493009</v>
      </c>
      <c r="O743" s="101">
        <f t="shared" si="486"/>
        <v>264653.0943493009</v>
      </c>
      <c r="P743" s="102">
        <f t="shared" si="520"/>
        <v>1.6090725777788461E-4</v>
      </c>
      <c r="Q743" s="101">
        <f t="shared" si="487"/>
        <v>274098.08357109129</v>
      </c>
      <c r="R743" s="101">
        <f t="shared" si="488"/>
        <v>7.6431343363753079</v>
      </c>
      <c r="S743" s="101">
        <f t="shared" si="489"/>
        <v>8</v>
      </c>
      <c r="T743" s="101">
        <f t="shared" si="490"/>
        <v>10</v>
      </c>
      <c r="U743" s="101">
        <f t="shared" si="491"/>
        <v>358620</v>
      </c>
      <c r="V743" s="103">
        <f t="shared" si="492"/>
        <v>2.0377389248889431E-4</v>
      </c>
      <c r="W743" s="104" t="str">
        <f t="shared" si="493"/>
        <v xml:space="preserve"> </v>
      </c>
      <c r="X743" s="70" t="str">
        <f t="shared" si="494"/>
        <v xml:space="preserve"> </v>
      </c>
      <c r="Y743" s="69">
        <f t="shared" si="495"/>
        <v>10</v>
      </c>
      <c r="Z743" s="105">
        <f t="shared" si="496"/>
        <v>358620</v>
      </c>
      <c r="AA743" s="62">
        <f t="shared" si="497"/>
        <v>584679.76185837912</v>
      </c>
      <c r="AB743" s="106">
        <f t="shared" si="498"/>
        <v>301450</v>
      </c>
      <c r="AC743" s="107" t="str">
        <f t="shared" si="499"/>
        <v>0</v>
      </c>
      <c r="AD743" s="108">
        <f t="shared" si="500"/>
        <v>0</v>
      </c>
      <c r="AE743" s="106">
        <f t="shared" si="501"/>
        <v>301450</v>
      </c>
      <c r="AF743" s="109">
        <f t="shared" si="502"/>
        <v>283229.76185837912</v>
      </c>
      <c r="AG743" s="101">
        <f t="shared" si="503"/>
        <v>7</v>
      </c>
      <c r="AH743" s="70" t="str">
        <f t="shared" si="504"/>
        <v xml:space="preserve"> </v>
      </c>
      <c r="AI743" s="69">
        <f t="shared" si="505"/>
        <v>7</v>
      </c>
      <c r="AJ743" s="105">
        <f t="shared" si="506"/>
        <v>297885</v>
      </c>
      <c r="AK743" s="110">
        <f t="shared" si="507"/>
        <v>10</v>
      </c>
      <c r="AL743" s="111">
        <f t="shared" si="508"/>
        <v>7</v>
      </c>
      <c r="AM743" s="62">
        <f t="shared" si="509"/>
        <v>599335</v>
      </c>
      <c r="AN743" s="62">
        <f t="shared" si="510"/>
        <v>1963</v>
      </c>
      <c r="AO743" s="62">
        <f t="shared" si="478"/>
        <v>597372</v>
      </c>
      <c r="AP743" s="60">
        <f t="shared" si="511"/>
        <v>7</v>
      </c>
      <c r="AQ743" s="62">
        <f t="shared" si="512"/>
        <v>86870</v>
      </c>
      <c r="AR743" s="60">
        <f t="shared" si="513"/>
        <v>10</v>
      </c>
      <c r="AS743" s="62">
        <f t="shared" si="514"/>
        <v>301450</v>
      </c>
      <c r="AT743" s="112">
        <f t="shared" si="515"/>
        <v>7</v>
      </c>
      <c r="AU743" s="62">
        <f t="shared" si="516"/>
        <v>209052</v>
      </c>
      <c r="AV743" s="113">
        <f t="shared" si="517"/>
        <v>17</v>
      </c>
      <c r="AW743" s="62">
        <f t="shared" si="518"/>
        <v>955992</v>
      </c>
    </row>
    <row r="744" spans="2:49" s="114" customFormat="1" hidden="1" x14ac:dyDescent="0.25">
      <c r="B744" s="60" t="s">
        <v>1454</v>
      </c>
      <c r="C744" s="2" t="str">
        <f t="shared" si="519"/>
        <v>10</v>
      </c>
      <c r="D744" s="60" t="s">
        <v>1455</v>
      </c>
      <c r="E744" s="43">
        <v>97</v>
      </c>
      <c r="F744" s="60">
        <v>0</v>
      </c>
      <c r="G744" s="60">
        <v>6313.32</v>
      </c>
      <c r="H744" s="43">
        <f t="shared" si="479"/>
        <v>97</v>
      </c>
      <c r="I744" s="44">
        <f t="shared" si="480"/>
        <v>1.1532009648844362E-4</v>
      </c>
      <c r="J744" s="44">
        <f t="shared" si="481"/>
        <v>1.0360399530130973</v>
      </c>
      <c r="K744" s="45">
        <f t="shared" si="482"/>
        <v>0</v>
      </c>
      <c r="L744" s="44">
        <f t="shared" si="483"/>
        <v>1.1947622734735297E-4</v>
      </c>
      <c r="M744" s="44">
        <f t="shared" si="484"/>
        <v>1.2449564118409995E-4</v>
      </c>
      <c r="N744" s="62">
        <f t="shared" si="485"/>
        <v>212072.57604638694</v>
      </c>
      <c r="O744" s="101">
        <f t="shared" si="486"/>
        <v>0</v>
      </c>
      <c r="P744" s="102">
        <f t="shared" si="520"/>
        <v>0</v>
      </c>
      <c r="Q744" s="101">
        <f t="shared" si="487"/>
        <v>0</v>
      </c>
      <c r="R744" s="101">
        <f t="shared" si="488"/>
        <v>0</v>
      </c>
      <c r="S744" s="101">
        <f t="shared" si="489"/>
        <v>0</v>
      </c>
      <c r="T744" s="101">
        <f t="shared" si="490"/>
        <v>0</v>
      </c>
      <c r="U744" s="101">
        <f t="shared" si="491"/>
        <v>0</v>
      </c>
      <c r="V744" s="103" t="str">
        <f t="shared" si="492"/>
        <v>N/D</v>
      </c>
      <c r="W744" s="104" t="str">
        <f t="shared" si="493"/>
        <v xml:space="preserve"> </v>
      </c>
      <c r="X744" s="70" t="str">
        <f t="shared" si="494"/>
        <v xml:space="preserve"> </v>
      </c>
      <c r="Y744" s="69">
        <f t="shared" si="495"/>
        <v>0</v>
      </c>
      <c r="Z744" s="105">
        <f t="shared" si="496"/>
        <v>0</v>
      </c>
      <c r="AA744" s="62">
        <f t="shared" si="497"/>
        <v>468517.2624350313</v>
      </c>
      <c r="AB744" s="106">
        <f t="shared" si="498"/>
        <v>0</v>
      </c>
      <c r="AC744" s="107">
        <f t="shared" si="499"/>
        <v>425550</v>
      </c>
      <c r="AD744" s="108">
        <f t="shared" si="500"/>
        <v>10</v>
      </c>
      <c r="AE744" s="106">
        <f t="shared" si="501"/>
        <v>425550</v>
      </c>
      <c r="AF744" s="109">
        <f t="shared" si="502"/>
        <v>42967.262435031298</v>
      </c>
      <c r="AG744" s="101">
        <f t="shared" si="503"/>
        <v>1</v>
      </c>
      <c r="AH744" s="70" t="str">
        <f t="shared" si="504"/>
        <v xml:space="preserve"> </v>
      </c>
      <c r="AI744" s="69">
        <f t="shared" si="505"/>
        <v>11</v>
      </c>
      <c r="AJ744" s="105">
        <f t="shared" si="506"/>
        <v>468105</v>
      </c>
      <c r="AK744" s="110">
        <f t="shared" si="507"/>
        <v>0</v>
      </c>
      <c r="AL744" s="111">
        <f t="shared" si="508"/>
        <v>11</v>
      </c>
      <c r="AM744" s="62">
        <f t="shared" si="509"/>
        <v>468105</v>
      </c>
      <c r="AN744" s="62">
        <f t="shared" si="510"/>
        <v>1533.2</v>
      </c>
      <c r="AO744" s="62">
        <f t="shared" si="478"/>
        <v>466571.8</v>
      </c>
      <c r="AP744" s="60">
        <f t="shared" si="511"/>
        <v>11</v>
      </c>
      <c r="AQ744" s="62">
        <f t="shared" si="512"/>
        <v>136510</v>
      </c>
      <c r="AR744" s="60">
        <f t="shared" si="513"/>
        <v>0</v>
      </c>
      <c r="AS744" s="62">
        <f t="shared" si="514"/>
        <v>0</v>
      </c>
      <c r="AT744" s="112">
        <f t="shared" si="515"/>
        <v>11</v>
      </c>
      <c r="AU744" s="62">
        <f t="shared" si="516"/>
        <v>330061.8</v>
      </c>
      <c r="AV744" s="113">
        <f t="shared" si="517"/>
        <v>11</v>
      </c>
      <c r="AW744" s="62">
        <f t="shared" si="518"/>
        <v>466571.8</v>
      </c>
    </row>
    <row r="745" spans="2:49" s="114" customFormat="1" hidden="1" x14ac:dyDescent="0.25">
      <c r="B745" s="60" t="s">
        <v>1456</v>
      </c>
      <c r="C745" s="2" t="str">
        <f t="shared" si="519"/>
        <v>10</v>
      </c>
      <c r="D745" s="60" t="s">
        <v>1457</v>
      </c>
      <c r="E745" s="43">
        <v>202</v>
      </c>
      <c r="F745" s="60">
        <v>30</v>
      </c>
      <c r="G745" s="60">
        <v>7431.3</v>
      </c>
      <c r="H745" s="43">
        <f t="shared" si="479"/>
        <v>172</v>
      </c>
      <c r="I745" s="44">
        <f t="shared" si="480"/>
        <v>2.0448511954651859E-4</v>
      </c>
      <c r="J745" s="44">
        <f t="shared" si="481"/>
        <v>0.88017597945940107</v>
      </c>
      <c r="K745" s="45">
        <f t="shared" si="482"/>
        <v>0.14851485148514851</v>
      </c>
      <c r="L745" s="44">
        <f t="shared" si="483"/>
        <v>1.7998289038172972E-4</v>
      </c>
      <c r="M745" s="44">
        <f t="shared" si="484"/>
        <v>1.8754429929476217E-4</v>
      </c>
      <c r="N745" s="62">
        <f t="shared" si="485"/>
        <v>319473.05380306311</v>
      </c>
      <c r="O745" s="101">
        <f t="shared" si="486"/>
        <v>319473.05380306311</v>
      </c>
      <c r="P745" s="102">
        <f t="shared" si="520"/>
        <v>1.9423741539001304E-4</v>
      </c>
      <c r="Q745" s="101">
        <f t="shared" si="487"/>
        <v>330874.46800999419</v>
      </c>
      <c r="R745" s="101">
        <f t="shared" si="488"/>
        <v>9.2263250239806531</v>
      </c>
      <c r="S745" s="101">
        <f t="shared" si="489"/>
        <v>9</v>
      </c>
      <c r="T745" s="101">
        <f t="shared" si="490"/>
        <v>10</v>
      </c>
      <c r="U745" s="101">
        <f t="shared" si="491"/>
        <v>358620</v>
      </c>
      <c r="V745" s="103" t="str">
        <f t="shared" si="492"/>
        <v>N/D</v>
      </c>
      <c r="W745" s="104" t="str">
        <f t="shared" si="493"/>
        <v xml:space="preserve"> </v>
      </c>
      <c r="X745" s="70" t="str">
        <f t="shared" si="494"/>
        <v xml:space="preserve"> </v>
      </c>
      <c r="Y745" s="69">
        <f t="shared" si="495"/>
        <v>10</v>
      </c>
      <c r="Z745" s="105">
        <f t="shared" si="496"/>
        <v>358620</v>
      </c>
      <c r="AA745" s="62">
        <f t="shared" si="497"/>
        <v>705789.70360048418</v>
      </c>
      <c r="AB745" s="106">
        <f t="shared" si="498"/>
        <v>301450</v>
      </c>
      <c r="AC745" s="107" t="str">
        <f t="shared" si="499"/>
        <v>0</v>
      </c>
      <c r="AD745" s="108">
        <f t="shared" si="500"/>
        <v>0</v>
      </c>
      <c r="AE745" s="106">
        <f t="shared" si="501"/>
        <v>301450</v>
      </c>
      <c r="AF745" s="109">
        <f t="shared" si="502"/>
        <v>404339.70360048418</v>
      </c>
      <c r="AG745" s="101">
        <f t="shared" si="503"/>
        <v>10</v>
      </c>
      <c r="AH745" s="70" t="str">
        <f t="shared" si="504"/>
        <v xml:space="preserve"> </v>
      </c>
      <c r="AI745" s="69">
        <f t="shared" si="505"/>
        <v>10</v>
      </c>
      <c r="AJ745" s="105">
        <f t="shared" si="506"/>
        <v>425550</v>
      </c>
      <c r="AK745" s="110">
        <f t="shared" si="507"/>
        <v>10</v>
      </c>
      <c r="AL745" s="111">
        <f t="shared" si="508"/>
        <v>10</v>
      </c>
      <c r="AM745" s="62">
        <f t="shared" si="509"/>
        <v>727000</v>
      </c>
      <c r="AN745" s="62">
        <f t="shared" si="510"/>
        <v>2381.1999999999998</v>
      </c>
      <c r="AO745" s="62">
        <f t="shared" si="478"/>
        <v>724618.8</v>
      </c>
      <c r="AP745" s="60">
        <f t="shared" si="511"/>
        <v>10</v>
      </c>
      <c r="AQ745" s="62">
        <f t="shared" si="512"/>
        <v>124100</v>
      </c>
      <c r="AR745" s="60">
        <f t="shared" si="513"/>
        <v>10</v>
      </c>
      <c r="AS745" s="62">
        <f t="shared" si="514"/>
        <v>301450</v>
      </c>
      <c r="AT745" s="112">
        <f t="shared" si="515"/>
        <v>10</v>
      </c>
      <c r="AU745" s="62">
        <f t="shared" si="516"/>
        <v>299068.80000000005</v>
      </c>
      <c r="AV745" s="113">
        <f t="shared" si="517"/>
        <v>20</v>
      </c>
      <c r="AW745" s="62">
        <f t="shared" si="518"/>
        <v>1083238.8</v>
      </c>
    </row>
    <row r="746" spans="2:49" s="114" customFormat="1" hidden="1" x14ac:dyDescent="0.25">
      <c r="B746" s="60" t="s">
        <v>1458</v>
      </c>
      <c r="C746" s="2" t="str">
        <f t="shared" si="519"/>
        <v>10</v>
      </c>
      <c r="D746" s="60" t="s">
        <v>1459</v>
      </c>
      <c r="E746" s="43">
        <v>77</v>
      </c>
      <c r="F746" s="60">
        <v>0</v>
      </c>
      <c r="G746" s="60">
        <v>6562.95</v>
      </c>
      <c r="H746" s="43">
        <f t="shared" si="479"/>
        <v>77</v>
      </c>
      <c r="I746" s="44">
        <f t="shared" si="480"/>
        <v>9.1542757006290293E-5</v>
      </c>
      <c r="J746" s="44">
        <f t="shared" si="481"/>
        <v>0.99663287944547008</v>
      </c>
      <c r="K746" s="45">
        <f t="shared" si="482"/>
        <v>0</v>
      </c>
      <c r="L746" s="44">
        <f t="shared" si="483"/>
        <v>9.123452150755608E-5</v>
      </c>
      <c r="M746" s="44">
        <f t="shared" si="484"/>
        <v>9.5067449863358916E-5</v>
      </c>
      <c r="N746" s="62">
        <f t="shared" si="485"/>
        <v>161943.01100766702</v>
      </c>
      <c r="O746" s="101">
        <f t="shared" si="486"/>
        <v>0</v>
      </c>
      <c r="P746" s="102">
        <f t="shared" si="520"/>
        <v>0</v>
      </c>
      <c r="Q746" s="101">
        <f t="shared" si="487"/>
        <v>0</v>
      </c>
      <c r="R746" s="101">
        <f t="shared" si="488"/>
        <v>0</v>
      </c>
      <c r="S746" s="101">
        <f t="shared" si="489"/>
        <v>0</v>
      </c>
      <c r="T746" s="101">
        <f t="shared" si="490"/>
        <v>0</v>
      </c>
      <c r="U746" s="101">
        <f t="shared" si="491"/>
        <v>0</v>
      </c>
      <c r="V746" s="103" t="str">
        <f t="shared" si="492"/>
        <v>N/D</v>
      </c>
      <c r="W746" s="104" t="str">
        <f t="shared" si="493"/>
        <v xml:space="preserve"> </v>
      </c>
      <c r="X746" s="70" t="str">
        <f t="shared" si="494"/>
        <v xml:space="preserve"> </v>
      </c>
      <c r="Y746" s="69">
        <f t="shared" si="495"/>
        <v>0</v>
      </c>
      <c r="Z746" s="105">
        <f t="shared" si="496"/>
        <v>0</v>
      </c>
      <c r="AA746" s="62">
        <f t="shared" si="497"/>
        <v>357769.48440142709</v>
      </c>
      <c r="AB746" s="106">
        <f t="shared" si="498"/>
        <v>0</v>
      </c>
      <c r="AC746" s="107">
        <f t="shared" si="499"/>
        <v>425550</v>
      </c>
      <c r="AD746" s="108">
        <f t="shared" si="500"/>
        <v>10</v>
      </c>
      <c r="AE746" s="106">
        <f t="shared" si="501"/>
        <v>425550</v>
      </c>
      <c r="AF746" s="109">
        <f t="shared" si="502"/>
        <v>0</v>
      </c>
      <c r="AG746" s="101">
        <f t="shared" si="503"/>
        <v>0</v>
      </c>
      <c r="AH746" s="70" t="str">
        <f t="shared" si="504"/>
        <v xml:space="preserve"> </v>
      </c>
      <c r="AI746" s="69">
        <f t="shared" si="505"/>
        <v>10</v>
      </c>
      <c r="AJ746" s="105">
        <f t="shared" si="506"/>
        <v>425550</v>
      </c>
      <c r="AK746" s="110">
        <f t="shared" si="507"/>
        <v>0</v>
      </c>
      <c r="AL746" s="111">
        <f t="shared" si="508"/>
        <v>10</v>
      </c>
      <c r="AM746" s="62">
        <f t="shared" si="509"/>
        <v>425550</v>
      </c>
      <c r="AN746" s="62">
        <f t="shared" si="510"/>
        <v>1393.8</v>
      </c>
      <c r="AO746" s="62">
        <f t="shared" si="478"/>
        <v>424156.2</v>
      </c>
      <c r="AP746" s="60">
        <f t="shared" si="511"/>
        <v>10</v>
      </c>
      <c r="AQ746" s="62">
        <f t="shared" si="512"/>
        <v>124100</v>
      </c>
      <c r="AR746" s="60">
        <f t="shared" si="513"/>
        <v>0</v>
      </c>
      <c r="AS746" s="62">
        <f t="shared" si="514"/>
        <v>0</v>
      </c>
      <c r="AT746" s="112">
        <f t="shared" si="515"/>
        <v>10</v>
      </c>
      <c r="AU746" s="62">
        <f t="shared" si="516"/>
        <v>300056.2</v>
      </c>
      <c r="AV746" s="113">
        <f t="shared" si="517"/>
        <v>10</v>
      </c>
      <c r="AW746" s="62">
        <f t="shared" si="518"/>
        <v>424156.2</v>
      </c>
    </row>
    <row r="747" spans="2:49" s="114" customFormat="1" hidden="1" x14ac:dyDescent="0.25">
      <c r="B747" s="60" t="s">
        <v>1460</v>
      </c>
      <c r="C747" s="2" t="str">
        <f t="shared" si="519"/>
        <v>10</v>
      </c>
      <c r="D747" s="60" t="s">
        <v>1461</v>
      </c>
      <c r="E747" s="43">
        <v>1337</v>
      </c>
      <c r="F747" s="60">
        <v>278</v>
      </c>
      <c r="G747" s="60">
        <v>5429.84</v>
      </c>
      <c r="H747" s="43">
        <f t="shared" si="479"/>
        <v>1059</v>
      </c>
      <c r="I747" s="44">
        <f t="shared" si="480"/>
        <v>1.2590101255800185E-3</v>
      </c>
      <c r="J747" s="44">
        <f t="shared" si="481"/>
        <v>1.2046122456935466</v>
      </c>
      <c r="K747" s="45">
        <f t="shared" si="482"/>
        <v>0.20792819745699326</v>
      </c>
      <c r="L747" s="44">
        <f t="shared" si="483"/>
        <v>1.5166190147258602E-3</v>
      </c>
      <c r="M747" s="44">
        <f t="shared" si="484"/>
        <v>1.5803349407858336E-3</v>
      </c>
      <c r="N747" s="62">
        <f t="shared" si="485"/>
        <v>2692027.5980824418</v>
      </c>
      <c r="O747" s="101">
        <f t="shared" si="486"/>
        <v>2692027.5980824418</v>
      </c>
      <c r="P747" s="102">
        <f t="shared" si="520"/>
        <v>1.6367342302754952E-3</v>
      </c>
      <c r="Q747" s="101">
        <f t="shared" si="487"/>
        <v>2788101.1834344887</v>
      </c>
      <c r="R747" s="101">
        <f t="shared" si="488"/>
        <v>77.745278663612979</v>
      </c>
      <c r="S747" s="101">
        <f t="shared" si="489"/>
        <v>78</v>
      </c>
      <c r="T747" s="101">
        <f t="shared" si="490"/>
        <v>78</v>
      </c>
      <c r="U747" s="101">
        <f t="shared" si="491"/>
        <v>2797236</v>
      </c>
      <c r="V747" s="103">
        <f t="shared" si="492"/>
        <v>1.5894363614133756E-3</v>
      </c>
      <c r="W747" s="104">
        <f t="shared" si="493"/>
        <v>4.234757587274012E-3</v>
      </c>
      <c r="X747" s="70">
        <f t="shared" si="494"/>
        <v>7</v>
      </c>
      <c r="Y747" s="69">
        <f t="shared" si="495"/>
        <v>71</v>
      </c>
      <c r="Z747" s="105">
        <f t="shared" si="496"/>
        <v>2546202</v>
      </c>
      <c r="AA747" s="62">
        <f t="shared" si="497"/>
        <v>5947310.2282553529</v>
      </c>
      <c r="AB747" s="106">
        <f t="shared" si="498"/>
        <v>2140295</v>
      </c>
      <c r="AC747" s="107" t="str">
        <f t="shared" si="499"/>
        <v>0</v>
      </c>
      <c r="AD747" s="108">
        <f t="shared" si="500"/>
        <v>0</v>
      </c>
      <c r="AE747" s="106">
        <f t="shared" si="501"/>
        <v>2140295</v>
      </c>
      <c r="AF747" s="109">
        <f t="shared" si="502"/>
        <v>3807015.2282553529</v>
      </c>
      <c r="AG747" s="101">
        <f t="shared" si="503"/>
        <v>89</v>
      </c>
      <c r="AH747" s="70">
        <f t="shared" si="504"/>
        <v>3</v>
      </c>
      <c r="AI747" s="69">
        <f t="shared" si="505"/>
        <v>86</v>
      </c>
      <c r="AJ747" s="105">
        <f t="shared" si="506"/>
        <v>3659730</v>
      </c>
      <c r="AK747" s="110">
        <f t="shared" si="507"/>
        <v>71</v>
      </c>
      <c r="AL747" s="111">
        <f t="shared" si="508"/>
        <v>86</v>
      </c>
      <c r="AM747" s="62">
        <f t="shared" si="509"/>
        <v>5800025</v>
      </c>
      <c r="AN747" s="62">
        <f t="shared" si="510"/>
        <v>18997</v>
      </c>
      <c r="AO747" s="62">
        <f t="shared" si="478"/>
        <v>5781028</v>
      </c>
      <c r="AP747" s="60">
        <f t="shared" si="511"/>
        <v>86</v>
      </c>
      <c r="AQ747" s="62">
        <f t="shared" si="512"/>
        <v>1067260</v>
      </c>
      <c r="AR747" s="60">
        <f t="shared" si="513"/>
        <v>71</v>
      </c>
      <c r="AS747" s="62">
        <f t="shared" si="514"/>
        <v>2140295</v>
      </c>
      <c r="AT747" s="112">
        <f t="shared" si="515"/>
        <v>86</v>
      </c>
      <c r="AU747" s="62">
        <f t="shared" si="516"/>
        <v>2573473</v>
      </c>
      <c r="AV747" s="113">
        <f t="shared" si="517"/>
        <v>157</v>
      </c>
      <c r="AW747" s="62">
        <f t="shared" si="518"/>
        <v>8327230</v>
      </c>
    </row>
    <row r="748" spans="2:49" s="114" customFormat="1" hidden="1" x14ac:dyDescent="0.25">
      <c r="B748" s="60" t="s">
        <v>1462</v>
      </c>
      <c r="C748" s="2" t="str">
        <f t="shared" si="519"/>
        <v>10</v>
      </c>
      <c r="D748" s="60" t="s">
        <v>1463</v>
      </c>
      <c r="E748" s="43">
        <v>82</v>
      </c>
      <c r="F748" s="60">
        <v>16</v>
      </c>
      <c r="G748" s="60">
        <v>6289.82</v>
      </c>
      <c r="H748" s="43">
        <f t="shared" si="479"/>
        <v>66</v>
      </c>
      <c r="I748" s="44">
        <f t="shared" si="480"/>
        <v>7.8465220291105969E-5</v>
      </c>
      <c r="J748" s="44">
        <f t="shared" si="481"/>
        <v>1.0399108012878981</v>
      </c>
      <c r="K748" s="45">
        <f t="shared" si="482"/>
        <v>0.1951219512195122</v>
      </c>
      <c r="L748" s="44">
        <f t="shared" si="483"/>
        <v>8.1596830106155454E-5</v>
      </c>
      <c r="M748" s="44">
        <f t="shared" si="484"/>
        <v>8.5024861499202303E-5</v>
      </c>
      <c r="N748" s="62">
        <f t="shared" si="485"/>
        <v>144835.92545588652</v>
      </c>
      <c r="O748" s="101">
        <f t="shared" si="486"/>
        <v>0</v>
      </c>
      <c r="P748" s="102">
        <f t="shared" si="520"/>
        <v>0</v>
      </c>
      <c r="Q748" s="101">
        <f t="shared" si="487"/>
        <v>0</v>
      </c>
      <c r="R748" s="101">
        <f t="shared" si="488"/>
        <v>0</v>
      </c>
      <c r="S748" s="101">
        <f t="shared" si="489"/>
        <v>0</v>
      </c>
      <c r="T748" s="101">
        <f t="shared" si="490"/>
        <v>0</v>
      </c>
      <c r="U748" s="101">
        <f t="shared" si="491"/>
        <v>0</v>
      </c>
      <c r="V748" s="103" t="str">
        <f t="shared" si="492"/>
        <v>N/D</v>
      </c>
      <c r="W748" s="104" t="str">
        <f t="shared" si="493"/>
        <v xml:space="preserve"> </v>
      </c>
      <c r="X748" s="70" t="str">
        <f t="shared" si="494"/>
        <v xml:space="preserve"> </v>
      </c>
      <c r="Y748" s="69">
        <f t="shared" si="495"/>
        <v>0</v>
      </c>
      <c r="Z748" s="105">
        <f t="shared" si="496"/>
        <v>0</v>
      </c>
      <c r="AA748" s="62">
        <f t="shared" si="497"/>
        <v>319975.98445729027</v>
      </c>
      <c r="AB748" s="106">
        <f t="shared" si="498"/>
        <v>0</v>
      </c>
      <c r="AC748" s="107">
        <f t="shared" si="499"/>
        <v>425550</v>
      </c>
      <c r="AD748" s="108">
        <f t="shared" si="500"/>
        <v>10</v>
      </c>
      <c r="AE748" s="106">
        <f t="shared" si="501"/>
        <v>425550</v>
      </c>
      <c r="AF748" s="109">
        <f t="shared" si="502"/>
        <v>0</v>
      </c>
      <c r="AG748" s="101">
        <f t="shared" si="503"/>
        <v>0</v>
      </c>
      <c r="AH748" s="70" t="str">
        <f t="shared" si="504"/>
        <v xml:space="preserve"> </v>
      </c>
      <c r="AI748" s="69">
        <f t="shared" si="505"/>
        <v>10</v>
      </c>
      <c r="AJ748" s="105">
        <f t="shared" si="506"/>
        <v>425550</v>
      </c>
      <c r="AK748" s="110">
        <f t="shared" si="507"/>
        <v>0</v>
      </c>
      <c r="AL748" s="111">
        <f t="shared" si="508"/>
        <v>10</v>
      </c>
      <c r="AM748" s="62">
        <f t="shared" si="509"/>
        <v>425550</v>
      </c>
      <c r="AN748" s="62">
        <f t="shared" si="510"/>
        <v>1393.8</v>
      </c>
      <c r="AO748" s="62">
        <f t="shared" si="478"/>
        <v>424156.2</v>
      </c>
      <c r="AP748" s="60">
        <f t="shared" si="511"/>
        <v>10</v>
      </c>
      <c r="AQ748" s="62">
        <f t="shared" si="512"/>
        <v>124100</v>
      </c>
      <c r="AR748" s="60">
        <f t="shared" si="513"/>
        <v>0</v>
      </c>
      <c r="AS748" s="62">
        <f t="shared" si="514"/>
        <v>0</v>
      </c>
      <c r="AT748" s="112">
        <f t="shared" si="515"/>
        <v>10</v>
      </c>
      <c r="AU748" s="62">
        <f t="shared" si="516"/>
        <v>300056.2</v>
      </c>
      <c r="AV748" s="113">
        <f t="shared" si="517"/>
        <v>10</v>
      </c>
      <c r="AW748" s="62">
        <f t="shared" si="518"/>
        <v>424156.2</v>
      </c>
    </row>
    <row r="749" spans="2:49" s="114" customFormat="1" hidden="1" x14ac:dyDescent="0.25">
      <c r="B749" s="60" t="s">
        <v>1464</v>
      </c>
      <c r="C749" s="2" t="str">
        <f t="shared" si="519"/>
        <v>10</v>
      </c>
      <c r="D749" s="60" t="s">
        <v>1465</v>
      </c>
      <c r="E749" s="43">
        <v>59</v>
      </c>
      <c r="F749" s="60">
        <v>0</v>
      </c>
      <c r="G749" s="60">
        <v>7387.89</v>
      </c>
      <c r="H749" s="43">
        <f t="shared" si="479"/>
        <v>59</v>
      </c>
      <c r="I749" s="44">
        <f t="shared" si="480"/>
        <v>7.0143151472352303E-5</v>
      </c>
      <c r="J749" s="44">
        <f t="shared" si="481"/>
        <v>0.88534774558861151</v>
      </c>
      <c r="K749" s="45">
        <f t="shared" si="482"/>
        <v>0</v>
      </c>
      <c r="L749" s="44">
        <f t="shared" si="483"/>
        <v>6.2101081024527603E-5</v>
      </c>
      <c r="M749" s="44">
        <f t="shared" si="484"/>
        <v>6.4710060503476343E-5</v>
      </c>
      <c r="N749" s="62">
        <f t="shared" si="485"/>
        <v>110230.60001591814</v>
      </c>
      <c r="O749" s="101">
        <f t="shared" si="486"/>
        <v>0</v>
      </c>
      <c r="P749" s="102">
        <f t="shared" si="520"/>
        <v>0</v>
      </c>
      <c r="Q749" s="101">
        <f t="shared" si="487"/>
        <v>0</v>
      </c>
      <c r="R749" s="101">
        <f t="shared" si="488"/>
        <v>0</v>
      </c>
      <c r="S749" s="101">
        <f t="shared" si="489"/>
        <v>0</v>
      </c>
      <c r="T749" s="101">
        <f t="shared" si="490"/>
        <v>0</v>
      </c>
      <c r="U749" s="101">
        <f t="shared" si="491"/>
        <v>0</v>
      </c>
      <c r="V749" s="103" t="str">
        <f t="shared" si="492"/>
        <v>N/D</v>
      </c>
      <c r="W749" s="104" t="str">
        <f t="shared" si="493"/>
        <v xml:space="preserve"> </v>
      </c>
      <c r="X749" s="70" t="str">
        <f t="shared" si="494"/>
        <v xml:space="preserve"> </v>
      </c>
      <c r="Y749" s="69">
        <f t="shared" si="495"/>
        <v>0</v>
      </c>
      <c r="Z749" s="105">
        <f t="shared" si="496"/>
        <v>0</v>
      </c>
      <c r="AA749" s="62">
        <f t="shared" si="497"/>
        <v>243524.83436959106</v>
      </c>
      <c r="AB749" s="106">
        <f t="shared" si="498"/>
        <v>0</v>
      </c>
      <c r="AC749" s="107">
        <f t="shared" si="499"/>
        <v>425550</v>
      </c>
      <c r="AD749" s="108">
        <f t="shared" si="500"/>
        <v>10</v>
      </c>
      <c r="AE749" s="106">
        <f t="shared" si="501"/>
        <v>425550</v>
      </c>
      <c r="AF749" s="109">
        <f t="shared" si="502"/>
        <v>0</v>
      </c>
      <c r="AG749" s="101">
        <f t="shared" si="503"/>
        <v>0</v>
      </c>
      <c r="AH749" s="70" t="str">
        <f t="shared" si="504"/>
        <v xml:space="preserve"> </v>
      </c>
      <c r="AI749" s="69">
        <f t="shared" si="505"/>
        <v>10</v>
      </c>
      <c r="AJ749" s="105">
        <f t="shared" si="506"/>
        <v>425550</v>
      </c>
      <c r="AK749" s="110">
        <f t="shared" si="507"/>
        <v>0</v>
      </c>
      <c r="AL749" s="111">
        <f t="shared" si="508"/>
        <v>10</v>
      </c>
      <c r="AM749" s="62">
        <f t="shared" si="509"/>
        <v>425550</v>
      </c>
      <c r="AN749" s="62">
        <f t="shared" si="510"/>
        <v>1393.8</v>
      </c>
      <c r="AO749" s="62">
        <f t="shared" si="478"/>
        <v>424156.2</v>
      </c>
      <c r="AP749" s="60">
        <f t="shared" si="511"/>
        <v>10</v>
      </c>
      <c r="AQ749" s="62">
        <f t="shared" si="512"/>
        <v>124100</v>
      </c>
      <c r="AR749" s="60">
        <f t="shared" si="513"/>
        <v>0</v>
      </c>
      <c r="AS749" s="62">
        <f t="shared" si="514"/>
        <v>0</v>
      </c>
      <c r="AT749" s="112">
        <f t="shared" si="515"/>
        <v>10</v>
      </c>
      <c r="AU749" s="62">
        <f t="shared" si="516"/>
        <v>300056.2</v>
      </c>
      <c r="AV749" s="113">
        <f t="shared" si="517"/>
        <v>10</v>
      </c>
      <c r="AW749" s="62">
        <f t="shared" si="518"/>
        <v>424156.2</v>
      </c>
    </row>
    <row r="750" spans="2:49" s="114" customFormat="1" hidden="1" x14ac:dyDescent="0.25">
      <c r="B750" s="60" t="s">
        <v>1466</v>
      </c>
      <c r="C750" s="2" t="str">
        <f t="shared" si="519"/>
        <v>10</v>
      </c>
      <c r="D750" s="60" t="s">
        <v>1467</v>
      </c>
      <c r="E750" s="43">
        <v>140</v>
      </c>
      <c r="F750" s="60">
        <v>0</v>
      </c>
      <c r="G750" s="60">
        <v>8303.7999999999993</v>
      </c>
      <c r="H750" s="43">
        <f t="shared" si="479"/>
        <v>140</v>
      </c>
      <c r="I750" s="44">
        <f t="shared" si="480"/>
        <v>1.6644137637507325E-4</v>
      </c>
      <c r="J750" s="44">
        <f t="shared" si="481"/>
        <v>0.78769379755734104</v>
      </c>
      <c r="K750" s="45">
        <f t="shared" si="482"/>
        <v>0</v>
      </c>
      <c r="L750" s="44">
        <f t="shared" si="483"/>
        <v>1.3110483982755214E-4</v>
      </c>
      <c r="M750" s="44">
        <f t="shared" si="484"/>
        <v>1.3661279284637074E-4</v>
      </c>
      <c r="N750" s="62">
        <f t="shared" si="485"/>
        <v>232713.58438147008</v>
      </c>
      <c r="O750" s="101">
        <f t="shared" si="486"/>
        <v>232713.58438147008</v>
      </c>
      <c r="P750" s="102">
        <f t="shared" si="520"/>
        <v>1.4148825579595427E-4</v>
      </c>
      <c r="Q750" s="101">
        <f t="shared" si="487"/>
        <v>241018.71038670847</v>
      </c>
      <c r="R750" s="101">
        <f t="shared" si="488"/>
        <v>6.7207269641043013</v>
      </c>
      <c r="S750" s="101">
        <f t="shared" si="489"/>
        <v>7</v>
      </c>
      <c r="T750" s="101">
        <f t="shared" si="490"/>
        <v>10</v>
      </c>
      <c r="U750" s="101">
        <f t="shared" si="491"/>
        <v>358620</v>
      </c>
      <c r="V750" s="103" t="str">
        <f t="shared" si="492"/>
        <v>N/D</v>
      </c>
      <c r="W750" s="104" t="str">
        <f t="shared" si="493"/>
        <v xml:space="preserve"> </v>
      </c>
      <c r="X750" s="70" t="str">
        <f t="shared" si="494"/>
        <v xml:space="preserve"> </v>
      </c>
      <c r="Y750" s="69">
        <f t="shared" si="495"/>
        <v>10</v>
      </c>
      <c r="Z750" s="105">
        <f t="shared" si="496"/>
        <v>358620</v>
      </c>
      <c r="AA750" s="62">
        <f t="shared" si="497"/>
        <v>514118.01336350839</v>
      </c>
      <c r="AB750" s="106">
        <f t="shared" si="498"/>
        <v>301450</v>
      </c>
      <c r="AC750" s="107" t="str">
        <f t="shared" si="499"/>
        <v>0</v>
      </c>
      <c r="AD750" s="108">
        <f t="shared" si="500"/>
        <v>0</v>
      </c>
      <c r="AE750" s="106">
        <f t="shared" si="501"/>
        <v>301450</v>
      </c>
      <c r="AF750" s="109">
        <f t="shared" si="502"/>
        <v>212668.01336350839</v>
      </c>
      <c r="AG750" s="101">
        <f t="shared" si="503"/>
        <v>5</v>
      </c>
      <c r="AH750" s="70" t="str">
        <f t="shared" si="504"/>
        <v xml:space="preserve"> </v>
      </c>
      <c r="AI750" s="69">
        <f t="shared" si="505"/>
        <v>5</v>
      </c>
      <c r="AJ750" s="105">
        <f t="shared" si="506"/>
        <v>212775</v>
      </c>
      <c r="AK750" s="110">
        <f t="shared" si="507"/>
        <v>10</v>
      </c>
      <c r="AL750" s="111">
        <f t="shared" si="508"/>
        <v>5</v>
      </c>
      <c r="AM750" s="62">
        <f t="shared" si="509"/>
        <v>514225</v>
      </c>
      <c r="AN750" s="62">
        <f t="shared" si="510"/>
        <v>1684.3</v>
      </c>
      <c r="AO750" s="62">
        <f t="shared" si="478"/>
        <v>512540.7</v>
      </c>
      <c r="AP750" s="60">
        <f t="shared" si="511"/>
        <v>5</v>
      </c>
      <c r="AQ750" s="62">
        <f t="shared" si="512"/>
        <v>62050</v>
      </c>
      <c r="AR750" s="60">
        <f t="shared" si="513"/>
        <v>10</v>
      </c>
      <c r="AS750" s="62">
        <f t="shared" si="514"/>
        <v>301450</v>
      </c>
      <c r="AT750" s="112">
        <f t="shared" si="515"/>
        <v>5</v>
      </c>
      <c r="AU750" s="62">
        <f t="shared" si="516"/>
        <v>149040.70000000001</v>
      </c>
      <c r="AV750" s="113">
        <f t="shared" si="517"/>
        <v>15</v>
      </c>
      <c r="AW750" s="62">
        <f t="shared" si="518"/>
        <v>871160.7</v>
      </c>
    </row>
    <row r="751" spans="2:49" s="114" customFormat="1" hidden="1" x14ac:dyDescent="0.25">
      <c r="B751" s="60" t="s">
        <v>1468</v>
      </c>
      <c r="C751" s="2" t="str">
        <f t="shared" si="519"/>
        <v>10</v>
      </c>
      <c r="D751" s="60" t="s">
        <v>1469</v>
      </c>
      <c r="E751" s="43">
        <v>84</v>
      </c>
      <c r="F751" s="60">
        <v>30</v>
      </c>
      <c r="G751" s="60">
        <v>7699.04</v>
      </c>
      <c r="H751" s="43">
        <f t="shared" si="479"/>
        <v>54</v>
      </c>
      <c r="I751" s="44">
        <f t="shared" si="480"/>
        <v>6.4198816601813971E-5</v>
      </c>
      <c r="J751" s="44">
        <f t="shared" si="481"/>
        <v>0.84956718709821577</v>
      </c>
      <c r="K751" s="45">
        <f t="shared" si="482"/>
        <v>0.35714285714285715</v>
      </c>
      <c r="L751" s="44">
        <f t="shared" si="483"/>
        <v>5.4541208035437332E-5</v>
      </c>
      <c r="M751" s="44">
        <f t="shared" si="484"/>
        <v>5.6832583486137269E-5</v>
      </c>
      <c r="N751" s="62">
        <f t="shared" si="485"/>
        <v>96811.681667259778</v>
      </c>
      <c r="O751" s="101">
        <f t="shared" si="486"/>
        <v>0</v>
      </c>
      <c r="P751" s="102">
        <f t="shared" si="520"/>
        <v>0</v>
      </c>
      <c r="Q751" s="101">
        <f t="shared" si="487"/>
        <v>0</v>
      </c>
      <c r="R751" s="101">
        <f t="shared" si="488"/>
        <v>0</v>
      </c>
      <c r="S751" s="101">
        <f t="shared" si="489"/>
        <v>0</v>
      </c>
      <c r="T751" s="101">
        <f t="shared" si="490"/>
        <v>0</v>
      </c>
      <c r="U751" s="101">
        <f t="shared" si="491"/>
        <v>0</v>
      </c>
      <c r="V751" s="103">
        <f t="shared" si="492"/>
        <v>0</v>
      </c>
      <c r="W751" s="104" t="str">
        <f t="shared" si="493"/>
        <v xml:space="preserve"> </v>
      </c>
      <c r="X751" s="70" t="str">
        <f t="shared" si="494"/>
        <v xml:space="preserve"> </v>
      </c>
      <c r="Y751" s="69">
        <f t="shared" si="495"/>
        <v>0</v>
      </c>
      <c r="Z751" s="105">
        <f t="shared" si="496"/>
        <v>0</v>
      </c>
      <c r="AA751" s="62">
        <f t="shared" si="497"/>
        <v>213879.34692958626</v>
      </c>
      <c r="AB751" s="106">
        <f t="shared" si="498"/>
        <v>0</v>
      </c>
      <c r="AC751" s="107">
        <f t="shared" si="499"/>
        <v>425550</v>
      </c>
      <c r="AD751" s="108">
        <f t="shared" si="500"/>
        <v>10</v>
      </c>
      <c r="AE751" s="106">
        <f t="shared" si="501"/>
        <v>425550</v>
      </c>
      <c r="AF751" s="109">
        <f t="shared" si="502"/>
        <v>0</v>
      </c>
      <c r="AG751" s="101">
        <f t="shared" si="503"/>
        <v>0</v>
      </c>
      <c r="AH751" s="70" t="str">
        <f t="shared" si="504"/>
        <v xml:space="preserve"> </v>
      </c>
      <c r="AI751" s="69">
        <f t="shared" si="505"/>
        <v>10</v>
      </c>
      <c r="AJ751" s="105">
        <f t="shared" si="506"/>
        <v>425550</v>
      </c>
      <c r="AK751" s="110">
        <f t="shared" si="507"/>
        <v>0</v>
      </c>
      <c r="AL751" s="111">
        <f t="shared" si="508"/>
        <v>10</v>
      </c>
      <c r="AM751" s="62">
        <f t="shared" si="509"/>
        <v>425550</v>
      </c>
      <c r="AN751" s="62">
        <f t="shared" si="510"/>
        <v>1393.8</v>
      </c>
      <c r="AO751" s="62">
        <f t="shared" si="478"/>
        <v>424156.2</v>
      </c>
      <c r="AP751" s="60">
        <f t="shared" si="511"/>
        <v>10</v>
      </c>
      <c r="AQ751" s="62">
        <f t="shared" si="512"/>
        <v>124100</v>
      </c>
      <c r="AR751" s="60">
        <f t="shared" si="513"/>
        <v>0</v>
      </c>
      <c r="AS751" s="62">
        <f t="shared" si="514"/>
        <v>0</v>
      </c>
      <c r="AT751" s="112">
        <f t="shared" si="515"/>
        <v>10</v>
      </c>
      <c r="AU751" s="62">
        <f t="shared" si="516"/>
        <v>300056.2</v>
      </c>
      <c r="AV751" s="113">
        <f t="shared" si="517"/>
        <v>10</v>
      </c>
      <c r="AW751" s="62">
        <f t="shared" si="518"/>
        <v>424156.2</v>
      </c>
    </row>
    <row r="752" spans="2:49" s="114" customFormat="1" hidden="1" x14ac:dyDescent="0.25">
      <c r="B752" s="60" t="s">
        <v>1470</v>
      </c>
      <c r="C752" s="2" t="str">
        <f t="shared" si="519"/>
        <v>10</v>
      </c>
      <c r="D752" s="60" t="s">
        <v>1471</v>
      </c>
      <c r="E752" s="43">
        <v>231</v>
      </c>
      <c r="F752" s="60">
        <v>0</v>
      </c>
      <c r="G752" s="60">
        <v>6462.96</v>
      </c>
      <c r="H752" s="43">
        <f t="shared" si="479"/>
        <v>231</v>
      </c>
      <c r="I752" s="44">
        <f t="shared" si="480"/>
        <v>2.7462827101887088E-4</v>
      </c>
      <c r="J752" s="44">
        <f t="shared" si="481"/>
        <v>1.01205202510253</v>
      </c>
      <c r="K752" s="45">
        <f t="shared" si="482"/>
        <v>0</v>
      </c>
      <c r="L752" s="44">
        <f t="shared" si="483"/>
        <v>2.7793809783505471E-4</v>
      </c>
      <c r="M752" s="44">
        <f t="shared" si="484"/>
        <v>2.8961478335657253E-4</v>
      </c>
      <c r="N752" s="62">
        <f t="shared" si="485"/>
        <v>493345.41019568505</v>
      </c>
      <c r="O752" s="101">
        <f t="shared" si="486"/>
        <v>493345.41019568505</v>
      </c>
      <c r="P752" s="102">
        <f t="shared" si="520"/>
        <v>2.9995061001297156E-4</v>
      </c>
      <c r="Q752" s="101">
        <f t="shared" si="487"/>
        <v>510952.01363772911</v>
      </c>
      <c r="R752" s="101">
        <f t="shared" si="488"/>
        <v>14.24772777975933</v>
      </c>
      <c r="S752" s="101">
        <f t="shared" si="489"/>
        <v>14</v>
      </c>
      <c r="T752" s="101">
        <f t="shared" si="490"/>
        <v>14</v>
      </c>
      <c r="U752" s="101">
        <f t="shared" si="491"/>
        <v>502068</v>
      </c>
      <c r="V752" s="103" t="str">
        <f t="shared" si="492"/>
        <v>N/D</v>
      </c>
      <c r="W752" s="104" t="str">
        <f t="shared" si="493"/>
        <v xml:space="preserve"> </v>
      </c>
      <c r="X752" s="70" t="str">
        <f t="shared" si="494"/>
        <v xml:space="preserve"> </v>
      </c>
      <c r="Y752" s="69">
        <f t="shared" si="495"/>
        <v>14</v>
      </c>
      <c r="Z752" s="105">
        <f t="shared" si="496"/>
        <v>502068</v>
      </c>
      <c r="AA752" s="62">
        <f t="shared" si="497"/>
        <v>1089913.8650025742</v>
      </c>
      <c r="AB752" s="106">
        <f t="shared" si="498"/>
        <v>422030</v>
      </c>
      <c r="AC752" s="107" t="str">
        <f t="shared" si="499"/>
        <v>0</v>
      </c>
      <c r="AD752" s="108">
        <f t="shared" si="500"/>
        <v>0</v>
      </c>
      <c r="AE752" s="106">
        <f t="shared" si="501"/>
        <v>422030</v>
      </c>
      <c r="AF752" s="109">
        <f t="shared" si="502"/>
        <v>667883.86500257417</v>
      </c>
      <c r="AG752" s="101">
        <f t="shared" si="503"/>
        <v>16</v>
      </c>
      <c r="AH752" s="70" t="str">
        <f t="shared" si="504"/>
        <v xml:space="preserve"> </v>
      </c>
      <c r="AI752" s="69">
        <f t="shared" si="505"/>
        <v>16</v>
      </c>
      <c r="AJ752" s="105">
        <f t="shared" si="506"/>
        <v>680880</v>
      </c>
      <c r="AK752" s="110">
        <f t="shared" si="507"/>
        <v>14</v>
      </c>
      <c r="AL752" s="111">
        <f t="shared" si="508"/>
        <v>16</v>
      </c>
      <c r="AM752" s="62">
        <f t="shared" si="509"/>
        <v>1102910</v>
      </c>
      <c r="AN752" s="62">
        <f t="shared" si="510"/>
        <v>3612.4</v>
      </c>
      <c r="AO752" s="62">
        <f t="shared" si="478"/>
        <v>1099297.6000000001</v>
      </c>
      <c r="AP752" s="60">
        <f t="shared" si="511"/>
        <v>16</v>
      </c>
      <c r="AQ752" s="62">
        <f t="shared" si="512"/>
        <v>198560</v>
      </c>
      <c r="AR752" s="60">
        <f t="shared" si="513"/>
        <v>14</v>
      </c>
      <c r="AS752" s="62">
        <f t="shared" si="514"/>
        <v>422030</v>
      </c>
      <c r="AT752" s="112">
        <f t="shared" si="515"/>
        <v>16</v>
      </c>
      <c r="AU752" s="62">
        <f t="shared" si="516"/>
        <v>478707.60000000009</v>
      </c>
      <c r="AV752" s="113">
        <f t="shared" si="517"/>
        <v>30</v>
      </c>
      <c r="AW752" s="62">
        <f t="shared" si="518"/>
        <v>1601365.6</v>
      </c>
    </row>
    <row r="753" spans="2:49" s="114" customFormat="1" hidden="1" x14ac:dyDescent="0.25">
      <c r="B753" s="60" t="s">
        <v>1472</v>
      </c>
      <c r="C753" s="2" t="str">
        <f t="shared" si="519"/>
        <v>10</v>
      </c>
      <c r="D753" s="60" t="s">
        <v>1473</v>
      </c>
      <c r="E753" s="43">
        <v>170</v>
      </c>
      <c r="F753" s="60">
        <v>32</v>
      </c>
      <c r="G753" s="60">
        <v>6247.43</v>
      </c>
      <c r="H753" s="43">
        <f t="shared" si="479"/>
        <v>138</v>
      </c>
      <c r="I753" s="44">
        <f t="shared" si="480"/>
        <v>1.6406364242685793E-4</v>
      </c>
      <c r="J753" s="44">
        <f t="shared" si="481"/>
        <v>1.0469667937306455</v>
      </c>
      <c r="K753" s="45">
        <f t="shared" si="482"/>
        <v>0.18823529411764706</v>
      </c>
      <c r="L753" s="44">
        <f t="shared" si="483"/>
        <v>1.7176918567941854E-4</v>
      </c>
      <c r="M753" s="44">
        <f t="shared" si="484"/>
        <v>1.7898552190352292E-4</v>
      </c>
      <c r="N753" s="62">
        <f t="shared" si="485"/>
        <v>304893.57172719185</v>
      </c>
      <c r="O753" s="101">
        <f t="shared" si="486"/>
        <v>304893.57172719185</v>
      </c>
      <c r="P753" s="102">
        <f t="shared" si="520"/>
        <v>1.8537319074749298E-4</v>
      </c>
      <c r="Q753" s="101">
        <f t="shared" si="487"/>
        <v>315774.67064589832</v>
      </c>
      <c r="R753" s="101">
        <f t="shared" si="488"/>
        <v>8.8052721723801888</v>
      </c>
      <c r="S753" s="101">
        <f t="shared" si="489"/>
        <v>9</v>
      </c>
      <c r="T753" s="101">
        <f t="shared" si="490"/>
        <v>10</v>
      </c>
      <c r="U753" s="101">
        <f t="shared" si="491"/>
        <v>358620</v>
      </c>
      <c r="V753" s="103" t="str">
        <f t="shared" si="492"/>
        <v>N/D</v>
      </c>
      <c r="W753" s="104" t="str">
        <f t="shared" si="493"/>
        <v xml:space="preserve"> </v>
      </c>
      <c r="X753" s="70" t="str">
        <f t="shared" si="494"/>
        <v xml:space="preserve"> </v>
      </c>
      <c r="Y753" s="69">
        <f t="shared" si="495"/>
        <v>10</v>
      </c>
      <c r="Z753" s="105">
        <f t="shared" si="496"/>
        <v>358620</v>
      </c>
      <c r="AA753" s="62">
        <f t="shared" si="497"/>
        <v>673580.2630530477</v>
      </c>
      <c r="AB753" s="106">
        <f t="shared" si="498"/>
        <v>301450</v>
      </c>
      <c r="AC753" s="107" t="str">
        <f t="shared" si="499"/>
        <v>0</v>
      </c>
      <c r="AD753" s="108">
        <f t="shared" si="500"/>
        <v>0</v>
      </c>
      <c r="AE753" s="106">
        <f t="shared" si="501"/>
        <v>301450</v>
      </c>
      <c r="AF753" s="109">
        <f t="shared" si="502"/>
        <v>372130.2630530477</v>
      </c>
      <c r="AG753" s="101">
        <f t="shared" si="503"/>
        <v>9</v>
      </c>
      <c r="AH753" s="70" t="str">
        <f t="shared" si="504"/>
        <v xml:space="preserve"> </v>
      </c>
      <c r="AI753" s="69">
        <f t="shared" si="505"/>
        <v>9</v>
      </c>
      <c r="AJ753" s="105">
        <f t="shared" si="506"/>
        <v>382995</v>
      </c>
      <c r="AK753" s="110">
        <f t="shared" si="507"/>
        <v>10</v>
      </c>
      <c r="AL753" s="111">
        <f t="shared" si="508"/>
        <v>9</v>
      </c>
      <c r="AM753" s="62">
        <f t="shared" si="509"/>
        <v>684445</v>
      </c>
      <c r="AN753" s="62">
        <f t="shared" si="510"/>
        <v>2241.8000000000002</v>
      </c>
      <c r="AO753" s="62">
        <f t="shared" si="478"/>
        <v>682203.2</v>
      </c>
      <c r="AP753" s="60">
        <f t="shared" si="511"/>
        <v>9</v>
      </c>
      <c r="AQ753" s="62">
        <f t="shared" si="512"/>
        <v>111690</v>
      </c>
      <c r="AR753" s="60">
        <f t="shared" si="513"/>
        <v>10</v>
      </c>
      <c r="AS753" s="62">
        <f t="shared" si="514"/>
        <v>301450</v>
      </c>
      <c r="AT753" s="112">
        <f t="shared" si="515"/>
        <v>9</v>
      </c>
      <c r="AU753" s="62">
        <f t="shared" si="516"/>
        <v>269063.19999999995</v>
      </c>
      <c r="AV753" s="113">
        <f t="shared" si="517"/>
        <v>19</v>
      </c>
      <c r="AW753" s="62">
        <f t="shared" si="518"/>
        <v>1040823.2</v>
      </c>
    </row>
    <row r="754" spans="2:49" s="114" customFormat="1" hidden="1" x14ac:dyDescent="0.25">
      <c r="B754" s="60" t="s">
        <v>1474</v>
      </c>
      <c r="C754" s="2" t="str">
        <f t="shared" si="519"/>
        <v>10</v>
      </c>
      <c r="D754" s="60" t="s">
        <v>1475</v>
      </c>
      <c r="E754" s="43">
        <v>126</v>
      </c>
      <c r="F754" s="60">
        <v>0</v>
      </c>
      <c r="G754" s="60">
        <v>6754.47</v>
      </c>
      <c r="H754" s="43">
        <f t="shared" si="479"/>
        <v>126</v>
      </c>
      <c r="I754" s="44">
        <f t="shared" si="480"/>
        <v>1.4979723873756595E-4</v>
      </c>
      <c r="J754" s="44">
        <f t="shared" si="481"/>
        <v>0.96837379633881671</v>
      </c>
      <c r="K754" s="45">
        <f t="shared" si="482"/>
        <v>0</v>
      </c>
      <c r="L754" s="44">
        <f t="shared" si="483"/>
        <v>1.4505972075736878E-4</v>
      </c>
      <c r="M754" s="44">
        <f t="shared" si="484"/>
        <v>1.5115394373117714E-4</v>
      </c>
      <c r="N754" s="62">
        <f t="shared" si="485"/>
        <v>257483.76346155454</v>
      </c>
      <c r="O754" s="101">
        <f t="shared" si="486"/>
        <v>257483.76346155454</v>
      </c>
      <c r="P754" s="102">
        <f t="shared" si="520"/>
        <v>1.5654835399825609E-4</v>
      </c>
      <c r="Q754" s="101">
        <f t="shared" si="487"/>
        <v>266672.89225923503</v>
      </c>
      <c r="R754" s="101">
        <f t="shared" si="488"/>
        <v>7.4360853343158508</v>
      </c>
      <c r="S754" s="101">
        <f t="shared" si="489"/>
        <v>7</v>
      </c>
      <c r="T754" s="101">
        <f t="shared" si="490"/>
        <v>10</v>
      </c>
      <c r="U754" s="101">
        <f t="shared" si="491"/>
        <v>358620</v>
      </c>
      <c r="V754" s="103" t="str">
        <f t="shared" si="492"/>
        <v>N/D</v>
      </c>
      <c r="W754" s="104" t="str">
        <f t="shared" si="493"/>
        <v xml:space="preserve"> </v>
      </c>
      <c r="X754" s="70" t="str">
        <f t="shared" si="494"/>
        <v xml:space="preserve"> </v>
      </c>
      <c r="Y754" s="69">
        <f t="shared" si="495"/>
        <v>10</v>
      </c>
      <c r="Z754" s="105">
        <f t="shared" si="496"/>
        <v>358620</v>
      </c>
      <c r="AA754" s="62">
        <f t="shared" si="497"/>
        <v>568841.05539459223</v>
      </c>
      <c r="AB754" s="106">
        <f t="shared" si="498"/>
        <v>301450</v>
      </c>
      <c r="AC754" s="107" t="str">
        <f t="shared" si="499"/>
        <v>0</v>
      </c>
      <c r="AD754" s="108">
        <f t="shared" si="500"/>
        <v>0</v>
      </c>
      <c r="AE754" s="106">
        <f t="shared" si="501"/>
        <v>301450</v>
      </c>
      <c r="AF754" s="109">
        <f t="shared" si="502"/>
        <v>267391.05539459223</v>
      </c>
      <c r="AG754" s="101">
        <f t="shared" si="503"/>
        <v>6</v>
      </c>
      <c r="AH754" s="70" t="str">
        <f t="shared" si="504"/>
        <v xml:space="preserve"> </v>
      </c>
      <c r="AI754" s="69">
        <f t="shared" si="505"/>
        <v>6</v>
      </c>
      <c r="AJ754" s="105">
        <f t="shared" si="506"/>
        <v>255330</v>
      </c>
      <c r="AK754" s="110">
        <f t="shared" si="507"/>
        <v>10</v>
      </c>
      <c r="AL754" s="111">
        <f t="shared" si="508"/>
        <v>6</v>
      </c>
      <c r="AM754" s="62">
        <f t="shared" si="509"/>
        <v>556780</v>
      </c>
      <c r="AN754" s="62">
        <f t="shared" si="510"/>
        <v>1823.6</v>
      </c>
      <c r="AO754" s="62">
        <f t="shared" ref="AO754:AO817" si="521">AM754-AN754</f>
        <v>554956.4</v>
      </c>
      <c r="AP754" s="60">
        <f t="shared" si="511"/>
        <v>6</v>
      </c>
      <c r="AQ754" s="62">
        <f t="shared" si="512"/>
        <v>74460</v>
      </c>
      <c r="AR754" s="60">
        <f t="shared" si="513"/>
        <v>10</v>
      </c>
      <c r="AS754" s="62">
        <f t="shared" si="514"/>
        <v>301450</v>
      </c>
      <c r="AT754" s="112">
        <f t="shared" si="515"/>
        <v>6</v>
      </c>
      <c r="AU754" s="62">
        <f t="shared" si="516"/>
        <v>179046.40000000002</v>
      </c>
      <c r="AV754" s="113">
        <f t="shared" si="517"/>
        <v>16</v>
      </c>
      <c r="AW754" s="62">
        <f t="shared" si="518"/>
        <v>913576.4</v>
      </c>
    </row>
    <row r="755" spans="2:49" s="114" customFormat="1" hidden="1" x14ac:dyDescent="0.25">
      <c r="B755" s="60" t="s">
        <v>1476</v>
      </c>
      <c r="C755" s="2" t="str">
        <f t="shared" si="519"/>
        <v>10</v>
      </c>
      <c r="D755" s="60" t="s">
        <v>1477</v>
      </c>
      <c r="E755" s="43">
        <v>282</v>
      </c>
      <c r="F755" s="60">
        <v>0</v>
      </c>
      <c r="G755" s="60">
        <v>6801.72</v>
      </c>
      <c r="H755" s="43">
        <f t="shared" si="479"/>
        <v>282</v>
      </c>
      <c r="I755" s="44">
        <f t="shared" si="480"/>
        <v>3.3526048669836188E-4</v>
      </c>
      <c r="J755" s="44">
        <f t="shared" si="481"/>
        <v>0.96164672408694385</v>
      </c>
      <c r="K755" s="45">
        <f t="shared" si="482"/>
        <v>0</v>
      </c>
      <c r="L755" s="44">
        <f t="shared" si="483"/>
        <v>3.2240214874927414E-4</v>
      </c>
      <c r="M755" s="44">
        <f t="shared" si="484"/>
        <v>3.3594685000372761E-4</v>
      </c>
      <c r="N755" s="62">
        <f t="shared" si="485"/>
        <v>572269.94629960426</v>
      </c>
      <c r="O755" s="101">
        <f t="shared" si="486"/>
        <v>572269.94629960426</v>
      </c>
      <c r="P755" s="102">
        <f t="shared" si="520"/>
        <v>3.4793618413632519E-4</v>
      </c>
      <c r="Q755" s="101">
        <f t="shared" si="487"/>
        <v>592693.22337499133</v>
      </c>
      <c r="R755" s="101">
        <f t="shared" si="488"/>
        <v>16.527054357676409</v>
      </c>
      <c r="S755" s="101">
        <f t="shared" si="489"/>
        <v>17</v>
      </c>
      <c r="T755" s="101">
        <f t="shared" si="490"/>
        <v>17</v>
      </c>
      <c r="U755" s="101">
        <f t="shared" si="491"/>
        <v>609654</v>
      </c>
      <c r="V755" s="103" t="str">
        <f t="shared" si="492"/>
        <v>N/D</v>
      </c>
      <c r="W755" s="104" t="str">
        <f t="shared" si="493"/>
        <v xml:space="preserve"> </v>
      </c>
      <c r="X755" s="70" t="str">
        <f t="shared" si="494"/>
        <v xml:space="preserve"> </v>
      </c>
      <c r="Y755" s="69">
        <f t="shared" si="495"/>
        <v>17</v>
      </c>
      <c r="Z755" s="105">
        <f t="shared" si="496"/>
        <v>609654</v>
      </c>
      <c r="AA755" s="62">
        <f t="shared" si="497"/>
        <v>1264276.3794008284</v>
      </c>
      <c r="AB755" s="106">
        <f t="shared" si="498"/>
        <v>512465</v>
      </c>
      <c r="AC755" s="107" t="str">
        <f t="shared" si="499"/>
        <v>0</v>
      </c>
      <c r="AD755" s="108">
        <f t="shared" si="500"/>
        <v>0</v>
      </c>
      <c r="AE755" s="106">
        <f t="shared" si="501"/>
        <v>512465</v>
      </c>
      <c r="AF755" s="109">
        <f t="shared" si="502"/>
        <v>751811.37940082839</v>
      </c>
      <c r="AG755" s="101">
        <f t="shared" si="503"/>
        <v>18</v>
      </c>
      <c r="AH755" s="70" t="str">
        <f t="shared" si="504"/>
        <v xml:space="preserve"> </v>
      </c>
      <c r="AI755" s="69">
        <f t="shared" si="505"/>
        <v>18</v>
      </c>
      <c r="AJ755" s="105">
        <f t="shared" si="506"/>
        <v>765990</v>
      </c>
      <c r="AK755" s="110">
        <f t="shared" si="507"/>
        <v>17</v>
      </c>
      <c r="AL755" s="111">
        <f t="shared" si="508"/>
        <v>18</v>
      </c>
      <c r="AM755" s="62">
        <f t="shared" si="509"/>
        <v>1278455</v>
      </c>
      <c r="AN755" s="62">
        <f t="shared" si="510"/>
        <v>4187.3999999999996</v>
      </c>
      <c r="AO755" s="62">
        <f t="shared" si="521"/>
        <v>1274267.6000000001</v>
      </c>
      <c r="AP755" s="60">
        <f t="shared" si="511"/>
        <v>18</v>
      </c>
      <c r="AQ755" s="62">
        <f t="shared" si="512"/>
        <v>223380</v>
      </c>
      <c r="AR755" s="60">
        <f t="shared" si="513"/>
        <v>17</v>
      </c>
      <c r="AS755" s="62">
        <f t="shared" si="514"/>
        <v>512465</v>
      </c>
      <c r="AT755" s="112">
        <f t="shared" si="515"/>
        <v>18</v>
      </c>
      <c r="AU755" s="62">
        <f t="shared" si="516"/>
        <v>538422.60000000009</v>
      </c>
      <c r="AV755" s="113">
        <f t="shared" si="517"/>
        <v>35</v>
      </c>
      <c r="AW755" s="62">
        <f t="shared" si="518"/>
        <v>1883921.6</v>
      </c>
    </row>
    <row r="756" spans="2:49" s="114" customFormat="1" hidden="1" x14ac:dyDescent="0.25">
      <c r="B756" s="60" t="s">
        <v>1478</v>
      </c>
      <c r="C756" s="2" t="str">
        <f t="shared" si="519"/>
        <v>10</v>
      </c>
      <c r="D756" s="60" t="s">
        <v>1479</v>
      </c>
      <c r="E756" s="43">
        <v>193</v>
      </c>
      <c r="F756" s="60">
        <v>0</v>
      </c>
      <c r="G756" s="60">
        <v>7199.88</v>
      </c>
      <c r="H756" s="43">
        <f t="shared" si="479"/>
        <v>193</v>
      </c>
      <c r="I756" s="44">
        <f t="shared" si="480"/>
        <v>2.2945132600277958E-4</v>
      </c>
      <c r="J756" s="44">
        <f t="shared" si="481"/>
        <v>0.90846677391243302</v>
      </c>
      <c r="K756" s="45">
        <f t="shared" si="482"/>
        <v>0</v>
      </c>
      <c r="L756" s="44">
        <f t="shared" si="483"/>
        <v>2.0844890590367512E-4</v>
      </c>
      <c r="M756" s="44">
        <f t="shared" si="484"/>
        <v>2.1720622395579099E-4</v>
      </c>
      <c r="N756" s="62">
        <f t="shared" si="485"/>
        <v>370000.77279409254</v>
      </c>
      <c r="O756" s="101">
        <f t="shared" si="486"/>
        <v>370000.77279409254</v>
      </c>
      <c r="P756" s="102">
        <f t="shared" si="520"/>
        <v>2.2495792037639114E-4</v>
      </c>
      <c r="Q756" s="101">
        <f t="shared" si="487"/>
        <v>383205.429704251</v>
      </c>
      <c r="R756" s="101">
        <f t="shared" si="488"/>
        <v>10.685556569746556</v>
      </c>
      <c r="S756" s="101">
        <f t="shared" si="489"/>
        <v>11</v>
      </c>
      <c r="T756" s="101">
        <f t="shared" si="490"/>
        <v>11</v>
      </c>
      <c r="U756" s="101">
        <f t="shared" si="491"/>
        <v>394482</v>
      </c>
      <c r="V756" s="103" t="str">
        <f t="shared" si="492"/>
        <v>N/D</v>
      </c>
      <c r="W756" s="104" t="str">
        <f t="shared" si="493"/>
        <v xml:space="preserve"> </v>
      </c>
      <c r="X756" s="70" t="str">
        <f t="shared" si="494"/>
        <v xml:space="preserve"> </v>
      </c>
      <c r="Y756" s="69">
        <f t="shared" si="495"/>
        <v>11</v>
      </c>
      <c r="Z756" s="105">
        <f t="shared" si="496"/>
        <v>394482</v>
      </c>
      <c r="AA756" s="62">
        <f t="shared" si="497"/>
        <v>817417.09560040792</v>
      </c>
      <c r="AB756" s="106">
        <f t="shared" si="498"/>
        <v>331595</v>
      </c>
      <c r="AC756" s="107" t="str">
        <f t="shared" si="499"/>
        <v>0</v>
      </c>
      <c r="AD756" s="108">
        <f t="shared" si="500"/>
        <v>0</v>
      </c>
      <c r="AE756" s="106">
        <f t="shared" si="501"/>
        <v>331595</v>
      </c>
      <c r="AF756" s="109">
        <f t="shared" si="502"/>
        <v>485822.09560040792</v>
      </c>
      <c r="AG756" s="101">
        <f t="shared" si="503"/>
        <v>11</v>
      </c>
      <c r="AH756" s="70" t="str">
        <f t="shared" si="504"/>
        <v xml:space="preserve"> </v>
      </c>
      <c r="AI756" s="69">
        <f t="shared" si="505"/>
        <v>11</v>
      </c>
      <c r="AJ756" s="105">
        <f t="shared" si="506"/>
        <v>468105</v>
      </c>
      <c r="AK756" s="110">
        <f t="shared" si="507"/>
        <v>11</v>
      </c>
      <c r="AL756" s="111">
        <f t="shared" si="508"/>
        <v>11</v>
      </c>
      <c r="AM756" s="62">
        <f t="shared" si="509"/>
        <v>799700</v>
      </c>
      <c r="AN756" s="62">
        <f t="shared" si="510"/>
        <v>2619.3000000000002</v>
      </c>
      <c r="AO756" s="62">
        <f t="shared" si="521"/>
        <v>797080.7</v>
      </c>
      <c r="AP756" s="60">
        <f t="shared" si="511"/>
        <v>11</v>
      </c>
      <c r="AQ756" s="62">
        <f t="shared" si="512"/>
        <v>136510</v>
      </c>
      <c r="AR756" s="60">
        <f t="shared" si="513"/>
        <v>11</v>
      </c>
      <c r="AS756" s="62">
        <f t="shared" si="514"/>
        <v>331595</v>
      </c>
      <c r="AT756" s="112">
        <f t="shared" si="515"/>
        <v>11</v>
      </c>
      <c r="AU756" s="62">
        <f t="shared" si="516"/>
        <v>328975.69999999995</v>
      </c>
      <c r="AV756" s="113">
        <f t="shared" si="517"/>
        <v>22</v>
      </c>
      <c r="AW756" s="62">
        <f t="shared" si="518"/>
        <v>1191562.7</v>
      </c>
    </row>
    <row r="757" spans="2:49" s="114" customFormat="1" hidden="1" x14ac:dyDescent="0.25">
      <c r="B757" s="60" t="s">
        <v>1480</v>
      </c>
      <c r="C757" s="2" t="str">
        <f t="shared" si="519"/>
        <v>10</v>
      </c>
      <c r="D757" s="60" t="s">
        <v>1481</v>
      </c>
      <c r="E757" s="43">
        <v>86</v>
      </c>
      <c r="F757" s="60">
        <v>0</v>
      </c>
      <c r="G757" s="60">
        <v>7080.37</v>
      </c>
      <c r="H757" s="43">
        <f t="shared" si="479"/>
        <v>86</v>
      </c>
      <c r="I757" s="44">
        <f t="shared" si="480"/>
        <v>1.022425597732593E-4</v>
      </c>
      <c r="J757" s="44">
        <f t="shared" si="481"/>
        <v>0.92380084037368781</v>
      </c>
      <c r="K757" s="45">
        <f t="shared" si="482"/>
        <v>0</v>
      </c>
      <c r="L757" s="44">
        <f t="shared" si="483"/>
        <v>9.445176264049395E-5</v>
      </c>
      <c r="M757" s="44">
        <f t="shared" si="484"/>
        <v>9.8419853153801736E-5</v>
      </c>
      <c r="N757" s="62">
        <f t="shared" si="485"/>
        <v>167653.67521236202</v>
      </c>
      <c r="O757" s="101">
        <f t="shared" si="486"/>
        <v>0</v>
      </c>
      <c r="P757" s="102">
        <f t="shared" si="520"/>
        <v>0</v>
      </c>
      <c r="Q757" s="101">
        <f t="shared" si="487"/>
        <v>0</v>
      </c>
      <c r="R757" s="101">
        <f t="shared" si="488"/>
        <v>0</v>
      </c>
      <c r="S757" s="101">
        <f t="shared" si="489"/>
        <v>0</v>
      </c>
      <c r="T757" s="101">
        <f t="shared" si="490"/>
        <v>0</v>
      </c>
      <c r="U757" s="101">
        <f t="shared" si="491"/>
        <v>0</v>
      </c>
      <c r="V757" s="103" t="str">
        <f t="shared" si="492"/>
        <v>N/D</v>
      </c>
      <c r="W757" s="104" t="str">
        <f t="shared" si="493"/>
        <v xml:space="preserve"> </v>
      </c>
      <c r="X757" s="70" t="str">
        <f t="shared" si="494"/>
        <v xml:space="preserve"> </v>
      </c>
      <c r="Y757" s="69">
        <f t="shared" si="495"/>
        <v>0</v>
      </c>
      <c r="Z757" s="105">
        <f t="shared" si="496"/>
        <v>0</v>
      </c>
      <c r="AA757" s="62">
        <f t="shared" si="497"/>
        <v>370385.65953236056</v>
      </c>
      <c r="AB757" s="106">
        <f t="shared" si="498"/>
        <v>0</v>
      </c>
      <c r="AC757" s="107">
        <f t="shared" si="499"/>
        <v>425550</v>
      </c>
      <c r="AD757" s="108">
        <f t="shared" si="500"/>
        <v>10</v>
      </c>
      <c r="AE757" s="106">
        <f t="shared" si="501"/>
        <v>425550</v>
      </c>
      <c r="AF757" s="109">
        <f t="shared" si="502"/>
        <v>0</v>
      </c>
      <c r="AG757" s="101">
        <f t="shared" si="503"/>
        <v>0</v>
      </c>
      <c r="AH757" s="70" t="str">
        <f t="shared" si="504"/>
        <v xml:space="preserve"> </v>
      </c>
      <c r="AI757" s="69">
        <f t="shared" si="505"/>
        <v>10</v>
      </c>
      <c r="AJ757" s="105">
        <f t="shared" si="506"/>
        <v>425550</v>
      </c>
      <c r="AK757" s="110">
        <f t="shared" si="507"/>
        <v>0</v>
      </c>
      <c r="AL757" s="111">
        <f t="shared" si="508"/>
        <v>10</v>
      </c>
      <c r="AM757" s="62">
        <f t="shared" si="509"/>
        <v>425550</v>
      </c>
      <c r="AN757" s="62">
        <f t="shared" si="510"/>
        <v>1393.8</v>
      </c>
      <c r="AO757" s="62">
        <f t="shared" si="521"/>
        <v>424156.2</v>
      </c>
      <c r="AP757" s="60">
        <f t="shared" si="511"/>
        <v>10</v>
      </c>
      <c r="AQ757" s="62">
        <f t="shared" si="512"/>
        <v>124100</v>
      </c>
      <c r="AR757" s="60">
        <f t="shared" si="513"/>
        <v>0</v>
      </c>
      <c r="AS757" s="62">
        <f t="shared" si="514"/>
        <v>0</v>
      </c>
      <c r="AT757" s="112">
        <f t="shared" si="515"/>
        <v>10</v>
      </c>
      <c r="AU757" s="62">
        <f t="shared" si="516"/>
        <v>300056.2</v>
      </c>
      <c r="AV757" s="113">
        <f t="shared" si="517"/>
        <v>10</v>
      </c>
      <c r="AW757" s="62">
        <f t="shared" si="518"/>
        <v>424156.2</v>
      </c>
    </row>
    <row r="758" spans="2:49" s="114" customFormat="1" hidden="1" x14ac:dyDescent="0.25">
      <c r="B758" s="60" t="s">
        <v>1482</v>
      </c>
      <c r="C758" s="2" t="str">
        <f t="shared" si="519"/>
        <v>10</v>
      </c>
      <c r="D758" s="60" t="s">
        <v>1483</v>
      </c>
      <c r="E758" s="43">
        <v>156</v>
      </c>
      <c r="F758" s="60">
        <v>0</v>
      </c>
      <c r="G758" s="60">
        <v>6774.25</v>
      </c>
      <c r="H758" s="43">
        <f t="shared" si="479"/>
        <v>156</v>
      </c>
      <c r="I758" s="44">
        <f t="shared" si="480"/>
        <v>1.8546324796079594E-4</v>
      </c>
      <c r="J758" s="44">
        <f t="shared" si="481"/>
        <v>0.96554626064238069</v>
      </c>
      <c r="K758" s="45">
        <f t="shared" si="482"/>
        <v>0</v>
      </c>
      <c r="L758" s="44">
        <f t="shared" si="483"/>
        <v>1.7907334555513716E-4</v>
      </c>
      <c r="M758" s="44">
        <f t="shared" si="484"/>
        <v>1.865965428340303E-4</v>
      </c>
      <c r="N758" s="62">
        <f t="shared" si="485"/>
        <v>317858.59443580871</v>
      </c>
      <c r="O758" s="101">
        <f t="shared" si="486"/>
        <v>317858.59443580871</v>
      </c>
      <c r="P758" s="102">
        <f t="shared" si="520"/>
        <v>1.9325583521912014E-4</v>
      </c>
      <c r="Q758" s="101">
        <f t="shared" si="487"/>
        <v>329202.39151432406</v>
      </c>
      <c r="R758" s="101">
        <f t="shared" si="488"/>
        <v>9.179699724341198</v>
      </c>
      <c r="S758" s="101">
        <f t="shared" si="489"/>
        <v>9</v>
      </c>
      <c r="T758" s="101">
        <f t="shared" si="490"/>
        <v>10</v>
      </c>
      <c r="U758" s="101">
        <f t="shared" si="491"/>
        <v>358620</v>
      </c>
      <c r="V758" s="103" t="str">
        <f t="shared" si="492"/>
        <v>N/D</v>
      </c>
      <c r="W758" s="104" t="str">
        <f t="shared" si="493"/>
        <v xml:space="preserve"> </v>
      </c>
      <c r="X758" s="70" t="str">
        <f t="shared" si="494"/>
        <v xml:space="preserve"> </v>
      </c>
      <c r="Y758" s="69">
        <f t="shared" si="495"/>
        <v>10</v>
      </c>
      <c r="Z758" s="105">
        <f t="shared" si="496"/>
        <v>358620</v>
      </c>
      <c r="AA758" s="62">
        <f t="shared" si="497"/>
        <v>702222.9902745086</v>
      </c>
      <c r="AB758" s="106">
        <f t="shared" si="498"/>
        <v>301450</v>
      </c>
      <c r="AC758" s="107" t="str">
        <f t="shared" si="499"/>
        <v>0</v>
      </c>
      <c r="AD758" s="108">
        <f t="shared" si="500"/>
        <v>0</v>
      </c>
      <c r="AE758" s="106">
        <f t="shared" si="501"/>
        <v>301450</v>
      </c>
      <c r="AF758" s="109">
        <f t="shared" si="502"/>
        <v>400772.9902745086</v>
      </c>
      <c r="AG758" s="101">
        <f t="shared" si="503"/>
        <v>9</v>
      </c>
      <c r="AH758" s="70" t="str">
        <f t="shared" si="504"/>
        <v xml:space="preserve"> </v>
      </c>
      <c r="AI758" s="69">
        <f t="shared" si="505"/>
        <v>9</v>
      </c>
      <c r="AJ758" s="105">
        <f t="shared" si="506"/>
        <v>382995</v>
      </c>
      <c r="AK758" s="110">
        <f t="shared" si="507"/>
        <v>10</v>
      </c>
      <c r="AL758" s="111">
        <f t="shared" si="508"/>
        <v>9</v>
      </c>
      <c r="AM758" s="62">
        <f t="shared" si="509"/>
        <v>684445</v>
      </c>
      <c r="AN758" s="62">
        <f t="shared" si="510"/>
        <v>2241.8000000000002</v>
      </c>
      <c r="AO758" s="62">
        <f t="shared" si="521"/>
        <v>682203.2</v>
      </c>
      <c r="AP758" s="60">
        <f t="shared" si="511"/>
        <v>9</v>
      </c>
      <c r="AQ758" s="62">
        <f t="shared" si="512"/>
        <v>111690</v>
      </c>
      <c r="AR758" s="60">
        <f t="shared" si="513"/>
        <v>10</v>
      </c>
      <c r="AS758" s="62">
        <f t="shared" si="514"/>
        <v>301450</v>
      </c>
      <c r="AT758" s="112">
        <f t="shared" si="515"/>
        <v>9</v>
      </c>
      <c r="AU758" s="62">
        <f t="shared" si="516"/>
        <v>269063.19999999995</v>
      </c>
      <c r="AV758" s="113">
        <f t="shared" si="517"/>
        <v>19</v>
      </c>
      <c r="AW758" s="62">
        <f t="shared" si="518"/>
        <v>1040823.2</v>
      </c>
    </row>
    <row r="759" spans="2:49" s="114" customFormat="1" hidden="1" x14ac:dyDescent="0.25">
      <c r="B759" s="60" t="s">
        <v>1484</v>
      </c>
      <c r="C759" s="2" t="str">
        <f t="shared" si="519"/>
        <v>10</v>
      </c>
      <c r="D759" s="60" t="s">
        <v>1485</v>
      </c>
      <c r="E759" s="43">
        <v>127</v>
      </c>
      <c r="F759" s="60">
        <v>0</v>
      </c>
      <c r="G759" s="60">
        <v>5257.55</v>
      </c>
      <c r="H759" s="43">
        <f t="shared" si="479"/>
        <v>127</v>
      </c>
      <c r="I759" s="44">
        <f t="shared" si="480"/>
        <v>1.5098610571167361E-4</v>
      </c>
      <c r="J759" s="44">
        <f t="shared" si="481"/>
        <v>1.2440874088038434</v>
      </c>
      <c r="K759" s="45">
        <f t="shared" si="482"/>
        <v>0</v>
      </c>
      <c r="L759" s="44">
        <f t="shared" si="483"/>
        <v>1.8783991302021919E-4</v>
      </c>
      <c r="M759" s="44">
        <f t="shared" si="484"/>
        <v>1.9573140975928094E-4</v>
      </c>
      <c r="N759" s="62">
        <f t="shared" si="485"/>
        <v>333419.418431358</v>
      </c>
      <c r="O759" s="101">
        <f t="shared" si="486"/>
        <v>333419.418431358</v>
      </c>
      <c r="P759" s="102">
        <f t="shared" si="520"/>
        <v>2.0271670898688895E-4</v>
      </c>
      <c r="Q759" s="101">
        <f t="shared" si="487"/>
        <v>345318.55311241111</v>
      </c>
      <c r="R759" s="101">
        <f t="shared" si="488"/>
        <v>9.6290935561990718</v>
      </c>
      <c r="S759" s="101">
        <f t="shared" si="489"/>
        <v>10</v>
      </c>
      <c r="T759" s="101">
        <f t="shared" si="490"/>
        <v>10</v>
      </c>
      <c r="U759" s="101">
        <f t="shared" si="491"/>
        <v>358620</v>
      </c>
      <c r="V759" s="103" t="str">
        <f t="shared" si="492"/>
        <v>N/D</v>
      </c>
      <c r="W759" s="104" t="str">
        <f t="shared" si="493"/>
        <v xml:space="preserve"> </v>
      </c>
      <c r="X759" s="70" t="str">
        <f t="shared" si="494"/>
        <v xml:space="preserve"> </v>
      </c>
      <c r="Y759" s="69">
        <f t="shared" si="495"/>
        <v>10</v>
      </c>
      <c r="Z759" s="105">
        <f t="shared" si="496"/>
        <v>358620</v>
      </c>
      <c r="AA759" s="62">
        <f t="shared" si="497"/>
        <v>736600.44159585924</v>
      </c>
      <c r="AB759" s="106">
        <f t="shared" si="498"/>
        <v>301450</v>
      </c>
      <c r="AC759" s="107" t="str">
        <f t="shared" si="499"/>
        <v>0</v>
      </c>
      <c r="AD759" s="108">
        <f t="shared" si="500"/>
        <v>0</v>
      </c>
      <c r="AE759" s="106">
        <f t="shared" si="501"/>
        <v>301450</v>
      </c>
      <c r="AF759" s="109">
        <f t="shared" si="502"/>
        <v>435150.44159585924</v>
      </c>
      <c r="AG759" s="101">
        <f t="shared" si="503"/>
        <v>10</v>
      </c>
      <c r="AH759" s="70" t="str">
        <f t="shared" si="504"/>
        <v xml:space="preserve"> </v>
      </c>
      <c r="AI759" s="69">
        <f t="shared" si="505"/>
        <v>10</v>
      </c>
      <c r="AJ759" s="105">
        <f t="shared" si="506"/>
        <v>425550</v>
      </c>
      <c r="AK759" s="110">
        <f t="shared" si="507"/>
        <v>10</v>
      </c>
      <c r="AL759" s="111">
        <f t="shared" si="508"/>
        <v>10</v>
      </c>
      <c r="AM759" s="62">
        <f t="shared" si="509"/>
        <v>727000</v>
      </c>
      <c r="AN759" s="62">
        <f t="shared" si="510"/>
        <v>2381.1999999999998</v>
      </c>
      <c r="AO759" s="62">
        <f t="shared" si="521"/>
        <v>724618.8</v>
      </c>
      <c r="AP759" s="60">
        <f t="shared" si="511"/>
        <v>10</v>
      </c>
      <c r="AQ759" s="62">
        <f t="shared" si="512"/>
        <v>124100</v>
      </c>
      <c r="AR759" s="60">
        <f t="shared" si="513"/>
        <v>10</v>
      </c>
      <c r="AS759" s="62">
        <f t="shared" si="514"/>
        <v>301450</v>
      </c>
      <c r="AT759" s="112">
        <f t="shared" si="515"/>
        <v>10</v>
      </c>
      <c r="AU759" s="62">
        <f t="shared" si="516"/>
        <v>299068.80000000005</v>
      </c>
      <c r="AV759" s="113">
        <f t="shared" si="517"/>
        <v>20</v>
      </c>
      <c r="AW759" s="62">
        <f t="shared" si="518"/>
        <v>1083238.8</v>
      </c>
    </row>
    <row r="760" spans="2:49" s="114" customFormat="1" hidden="1" x14ac:dyDescent="0.25">
      <c r="B760" s="60" t="s">
        <v>1486</v>
      </c>
      <c r="C760" s="2" t="str">
        <f t="shared" si="519"/>
        <v>10</v>
      </c>
      <c r="D760" s="60" t="s">
        <v>826</v>
      </c>
      <c r="E760" s="43">
        <v>99</v>
      </c>
      <c r="F760" s="60">
        <v>0</v>
      </c>
      <c r="G760" s="60">
        <v>6765.13</v>
      </c>
      <c r="H760" s="43">
        <f t="shared" si="479"/>
        <v>99</v>
      </c>
      <c r="I760" s="44">
        <f t="shared" si="480"/>
        <v>1.1769783043665895E-4</v>
      </c>
      <c r="J760" s="44">
        <f t="shared" si="481"/>
        <v>0.9668479033154791</v>
      </c>
      <c r="K760" s="45">
        <f t="shared" si="482"/>
        <v>0</v>
      </c>
      <c r="L760" s="44">
        <f t="shared" si="483"/>
        <v>1.137959005824645E-4</v>
      </c>
      <c r="M760" s="44">
        <f t="shared" si="484"/>
        <v>1.1857667354986067E-4</v>
      </c>
      <c r="N760" s="62">
        <f t="shared" si="485"/>
        <v>201989.88799570981</v>
      </c>
      <c r="O760" s="101">
        <f t="shared" si="486"/>
        <v>0</v>
      </c>
      <c r="P760" s="102">
        <f t="shared" si="520"/>
        <v>0</v>
      </c>
      <c r="Q760" s="101">
        <f t="shared" si="487"/>
        <v>0</v>
      </c>
      <c r="R760" s="101">
        <f t="shared" si="488"/>
        <v>0</v>
      </c>
      <c r="S760" s="101">
        <f t="shared" si="489"/>
        <v>0</v>
      </c>
      <c r="T760" s="101">
        <f t="shared" si="490"/>
        <v>0</v>
      </c>
      <c r="U760" s="101">
        <f t="shared" si="491"/>
        <v>0</v>
      </c>
      <c r="V760" s="103" t="str">
        <f t="shared" si="492"/>
        <v>N/D</v>
      </c>
      <c r="W760" s="104" t="str">
        <f t="shared" si="493"/>
        <v xml:space="preserve"> </v>
      </c>
      <c r="X760" s="70" t="str">
        <f t="shared" si="494"/>
        <v xml:space="preserve"> </v>
      </c>
      <c r="Y760" s="69">
        <f t="shared" si="495"/>
        <v>0</v>
      </c>
      <c r="Z760" s="105">
        <f t="shared" si="496"/>
        <v>0</v>
      </c>
      <c r="AA760" s="62">
        <f t="shared" si="497"/>
        <v>446242.27765596966</v>
      </c>
      <c r="AB760" s="106">
        <f t="shared" si="498"/>
        <v>0</v>
      </c>
      <c r="AC760" s="107">
        <f t="shared" si="499"/>
        <v>425550</v>
      </c>
      <c r="AD760" s="108">
        <f t="shared" si="500"/>
        <v>10</v>
      </c>
      <c r="AE760" s="106">
        <f t="shared" si="501"/>
        <v>425550</v>
      </c>
      <c r="AF760" s="109">
        <f t="shared" si="502"/>
        <v>20692.277655969665</v>
      </c>
      <c r="AG760" s="101">
        <f t="shared" si="503"/>
        <v>0</v>
      </c>
      <c r="AH760" s="70" t="str">
        <f t="shared" si="504"/>
        <v xml:space="preserve"> </v>
      </c>
      <c r="AI760" s="69">
        <f t="shared" si="505"/>
        <v>10</v>
      </c>
      <c r="AJ760" s="105">
        <f t="shared" si="506"/>
        <v>425550</v>
      </c>
      <c r="AK760" s="110">
        <f t="shared" si="507"/>
        <v>0</v>
      </c>
      <c r="AL760" s="111">
        <f t="shared" si="508"/>
        <v>10</v>
      </c>
      <c r="AM760" s="62">
        <f t="shared" si="509"/>
        <v>425550</v>
      </c>
      <c r="AN760" s="62">
        <f t="shared" si="510"/>
        <v>1393.8</v>
      </c>
      <c r="AO760" s="62">
        <f t="shared" si="521"/>
        <v>424156.2</v>
      </c>
      <c r="AP760" s="60">
        <f t="shared" si="511"/>
        <v>10</v>
      </c>
      <c r="AQ760" s="62">
        <f t="shared" si="512"/>
        <v>124100</v>
      </c>
      <c r="AR760" s="60">
        <f t="shared" si="513"/>
        <v>0</v>
      </c>
      <c r="AS760" s="62">
        <f t="shared" si="514"/>
        <v>0</v>
      </c>
      <c r="AT760" s="112">
        <f t="shared" si="515"/>
        <v>10</v>
      </c>
      <c r="AU760" s="62">
        <f t="shared" si="516"/>
        <v>300056.2</v>
      </c>
      <c r="AV760" s="113">
        <f t="shared" si="517"/>
        <v>10</v>
      </c>
      <c r="AW760" s="62">
        <f t="shared" si="518"/>
        <v>424156.2</v>
      </c>
    </row>
    <row r="761" spans="2:49" s="114" customFormat="1" hidden="1" x14ac:dyDescent="0.25">
      <c r="B761" s="60" t="s">
        <v>1487</v>
      </c>
      <c r="C761" s="2" t="str">
        <f t="shared" si="519"/>
        <v>10</v>
      </c>
      <c r="D761" s="60" t="s">
        <v>1488</v>
      </c>
      <c r="E761" s="43">
        <v>137</v>
      </c>
      <c r="F761" s="60">
        <v>0</v>
      </c>
      <c r="G761" s="60">
        <v>6277.63</v>
      </c>
      <c r="H761" s="43">
        <f t="shared" si="479"/>
        <v>137</v>
      </c>
      <c r="I761" s="44">
        <f t="shared" si="480"/>
        <v>1.6287477545275027E-4</v>
      </c>
      <c r="J761" s="44">
        <f t="shared" si="481"/>
        <v>1.041930116326806</v>
      </c>
      <c r="K761" s="45">
        <f t="shared" si="482"/>
        <v>0</v>
      </c>
      <c r="L761" s="44">
        <f t="shared" si="483"/>
        <v>1.697041337341865E-4</v>
      </c>
      <c r="M761" s="44">
        <f t="shared" si="484"/>
        <v>1.7683371336630908E-4</v>
      </c>
      <c r="N761" s="62">
        <f t="shared" si="485"/>
        <v>301228.06524595909</v>
      </c>
      <c r="O761" s="101">
        <f t="shared" si="486"/>
        <v>301228.06524595909</v>
      </c>
      <c r="P761" s="102">
        <f t="shared" si="520"/>
        <v>1.8314458806399753E-4</v>
      </c>
      <c r="Q761" s="101">
        <f t="shared" si="487"/>
        <v>311978.34888252133</v>
      </c>
      <c r="R761" s="101">
        <f t="shared" si="488"/>
        <v>8.6994129965568376</v>
      </c>
      <c r="S761" s="101">
        <f t="shared" si="489"/>
        <v>9</v>
      </c>
      <c r="T761" s="101">
        <f t="shared" si="490"/>
        <v>10</v>
      </c>
      <c r="U761" s="101">
        <f t="shared" si="491"/>
        <v>358620</v>
      </c>
      <c r="V761" s="103" t="str">
        <f t="shared" si="492"/>
        <v>N/D</v>
      </c>
      <c r="W761" s="104" t="str">
        <f t="shared" si="493"/>
        <v xml:space="preserve"> </v>
      </c>
      <c r="X761" s="70" t="str">
        <f t="shared" si="494"/>
        <v xml:space="preserve"> </v>
      </c>
      <c r="Y761" s="69">
        <f t="shared" si="495"/>
        <v>10</v>
      </c>
      <c r="Z761" s="105">
        <f t="shared" si="496"/>
        <v>358620</v>
      </c>
      <c r="AA761" s="62">
        <f t="shared" si="497"/>
        <v>665482.31331319362</v>
      </c>
      <c r="AB761" s="106">
        <f t="shared" si="498"/>
        <v>301450</v>
      </c>
      <c r="AC761" s="107" t="str">
        <f t="shared" si="499"/>
        <v>0</v>
      </c>
      <c r="AD761" s="108">
        <f t="shared" si="500"/>
        <v>0</v>
      </c>
      <c r="AE761" s="106">
        <f t="shared" si="501"/>
        <v>301450</v>
      </c>
      <c r="AF761" s="109">
        <f t="shared" si="502"/>
        <v>364032.31331319362</v>
      </c>
      <c r="AG761" s="101">
        <f t="shared" si="503"/>
        <v>9</v>
      </c>
      <c r="AH761" s="70" t="str">
        <f t="shared" si="504"/>
        <v xml:space="preserve"> </v>
      </c>
      <c r="AI761" s="69">
        <f t="shared" si="505"/>
        <v>9</v>
      </c>
      <c r="AJ761" s="105">
        <f t="shared" si="506"/>
        <v>382995</v>
      </c>
      <c r="AK761" s="110">
        <f t="shared" si="507"/>
        <v>10</v>
      </c>
      <c r="AL761" s="111">
        <f t="shared" si="508"/>
        <v>9</v>
      </c>
      <c r="AM761" s="62">
        <f t="shared" si="509"/>
        <v>684445</v>
      </c>
      <c r="AN761" s="62">
        <f t="shared" si="510"/>
        <v>2241.8000000000002</v>
      </c>
      <c r="AO761" s="62">
        <f t="shared" si="521"/>
        <v>682203.2</v>
      </c>
      <c r="AP761" s="60">
        <f t="shared" si="511"/>
        <v>9</v>
      </c>
      <c r="AQ761" s="62">
        <f t="shared" si="512"/>
        <v>111690</v>
      </c>
      <c r="AR761" s="60">
        <f t="shared" si="513"/>
        <v>10</v>
      </c>
      <c r="AS761" s="62">
        <f t="shared" si="514"/>
        <v>301450</v>
      </c>
      <c r="AT761" s="112">
        <f t="shared" si="515"/>
        <v>9</v>
      </c>
      <c r="AU761" s="62">
        <f t="shared" si="516"/>
        <v>269063.19999999995</v>
      </c>
      <c r="AV761" s="113">
        <f t="shared" si="517"/>
        <v>19</v>
      </c>
      <c r="AW761" s="62">
        <f t="shared" si="518"/>
        <v>1040823.2</v>
      </c>
    </row>
    <row r="762" spans="2:49" s="114" customFormat="1" hidden="1" x14ac:dyDescent="0.25">
      <c r="B762" s="60" t="s">
        <v>1489</v>
      </c>
      <c r="C762" s="2" t="str">
        <f t="shared" si="519"/>
        <v>10</v>
      </c>
      <c r="D762" s="60" t="s">
        <v>1490</v>
      </c>
      <c r="E762" s="43">
        <v>125</v>
      </c>
      <c r="F762" s="60">
        <v>30</v>
      </c>
      <c r="G762" s="60">
        <v>7095.65</v>
      </c>
      <c r="H762" s="43">
        <f t="shared" si="479"/>
        <v>95</v>
      </c>
      <c r="I762" s="44">
        <f t="shared" si="480"/>
        <v>1.1294236254022828E-4</v>
      </c>
      <c r="J762" s="44">
        <f t="shared" si="481"/>
        <v>0.92181149805256002</v>
      </c>
      <c r="K762" s="45">
        <f t="shared" si="482"/>
        <v>0.24</v>
      </c>
      <c r="L762" s="44">
        <f t="shared" si="483"/>
        <v>1.0411156840680317E-4</v>
      </c>
      <c r="M762" s="44">
        <f t="shared" si="484"/>
        <v>1.0848548494759955E-4</v>
      </c>
      <c r="N762" s="62">
        <f t="shared" si="485"/>
        <v>184800.0141824829</v>
      </c>
      <c r="O762" s="101">
        <f t="shared" si="486"/>
        <v>184800.0141824829</v>
      </c>
      <c r="P762" s="102">
        <f t="shared" si="520"/>
        <v>1.1235713526240151E-4</v>
      </c>
      <c r="Q762" s="101">
        <f t="shared" si="487"/>
        <v>191395.19171642308</v>
      </c>
      <c r="R762" s="101">
        <f t="shared" si="488"/>
        <v>5.3369915709225104</v>
      </c>
      <c r="S762" s="101">
        <f t="shared" si="489"/>
        <v>5</v>
      </c>
      <c r="T762" s="101">
        <f t="shared" si="490"/>
        <v>10</v>
      </c>
      <c r="U762" s="101">
        <f t="shared" si="491"/>
        <v>358620</v>
      </c>
      <c r="V762" s="103">
        <f t="shared" si="492"/>
        <v>2.0377389248889431E-4</v>
      </c>
      <c r="W762" s="104" t="str">
        <f t="shared" si="493"/>
        <v xml:space="preserve"> </v>
      </c>
      <c r="X762" s="70" t="str">
        <f t="shared" si="494"/>
        <v xml:space="preserve"> </v>
      </c>
      <c r="Y762" s="69">
        <f t="shared" si="495"/>
        <v>10</v>
      </c>
      <c r="Z762" s="105">
        <f t="shared" si="496"/>
        <v>358620</v>
      </c>
      <c r="AA762" s="62">
        <f t="shared" si="497"/>
        <v>408265.87933648541</v>
      </c>
      <c r="AB762" s="106">
        <f t="shared" si="498"/>
        <v>301450</v>
      </c>
      <c r="AC762" s="107" t="str">
        <f t="shared" si="499"/>
        <v>0</v>
      </c>
      <c r="AD762" s="108">
        <f t="shared" si="500"/>
        <v>0</v>
      </c>
      <c r="AE762" s="106">
        <f t="shared" si="501"/>
        <v>301450</v>
      </c>
      <c r="AF762" s="109">
        <f t="shared" si="502"/>
        <v>106815.87933648541</v>
      </c>
      <c r="AG762" s="101">
        <f t="shared" si="503"/>
        <v>3</v>
      </c>
      <c r="AH762" s="70" t="str">
        <f t="shared" si="504"/>
        <v xml:space="preserve"> </v>
      </c>
      <c r="AI762" s="69">
        <f t="shared" si="505"/>
        <v>3</v>
      </c>
      <c r="AJ762" s="105">
        <f t="shared" si="506"/>
        <v>127665</v>
      </c>
      <c r="AK762" s="110">
        <f t="shared" si="507"/>
        <v>10</v>
      </c>
      <c r="AL762" s="111">
        <f t="shared" si="508"/>
        <v>3</v>
      </c>
      <c r="AM762" s="62">
        <f t="shared" si="509"/>
        <v>429115</v>
      </c>
      <c r="AN762" s="62">
        <f t="shared" si="510"/>
        <v>1405.5</v>
      </c>
      <c r="AO762" s="62">
        <f t="shared" si="521"/>
        <v>427709.5</v>
      </c>
      <c r="AP762" s="60">
        <f t="shared" si="511"/>
        <v>3</v>
      </c>
      <c r="AQ762" s="62">
        <f t="shared" si="512"/>
        <v>37230</v>
      </c>
      <c r="AR762" s="60">
        <f t="shared" si="513"/>
        <v>10</v>
      </c>
      <c r="AS762" s="62">
        <f t="shared" si="514"/>
        <v>301450</v>
      </c>
      <c r="AT762" s="112">
        <f t="shared" si="515"/>
        <v>3</v>
      </c>
      <c r="AU762" s="62">
        <f t="shared" si="516"/>
        <v>89029.5</v>
      </c>
      <c r="AV762" s="113">
        <f t="shared" si="517"/>
        <v>13</v>
      </c>
      <c r="AW762" s="62">
        <f t="shared" si="518"/>
        <v>786329.5</v>
      </c>
    </row>
    <row r="763" spans="2:49" s="114" customFormat="1" hidden="1" x14ac:dyDescent="0.25">
      <c r="B763" s="60" t="s">
        <v>1491</v>
      </c>
      <c r="C763" s="2" t="str">
        <f t="shared" si="519"/>
        <v>10</v>
      </c>
      <c r="D763" s="60" t="s">
        <v>806</v>
      </c>
      <c r="E763" s="43">
        <v>97</v>
      </c>
      <c r="F763" s="60">
        <v>0</v>
      </c>
      <c r="G763" s="60">
        <v>6267.68</v>
      </c>
      <c r="H763" s="43">
        <f t="shared" si="479"/>
        <v>97</v>
      </c>
      <c r="I763" s="44">
        <f t="shared" si="480"/>
        <v>1.1532009648844362E-4</v>
      </c>
      <c r="J763" s="44">
        <f t="shared" si="481"/>
        <v>1.0435841900283116</v>
      </c>
      <c r="K763" s="45">
        <f t="shared" si="482"/>
        <v>0</v>
      </c>
      <c r="L763" s="44">
        <f t="shared" si="483"/>
        <v>1.2034622948787917E-4</v>
      </c>
      <c r="M763" s="44">
        <f t="shared" si="484"/>
        <v>1.2540219369852989E-4</v>
      </c>
      <c r="N763" s="62">
        <f t="shared" si="485"/>
        <v>213616.84639374944</v>
      </c>
      <c r="O763" s="101">
        <f t="shared" si="486"/>
        <v>0</v>
      </c>
      <c r="P763" s="102">
        <f t="shared" si="520"/>
        <v>0</v>
      </c>
      <c r="Q763" s="101">
        <f t="shared" si="487"/>
        <v>0</v>
      </c>
      <c r="R763" s="101">
        <f t="shared" si="488"/>
        <v>0</v>
      </c>
      <c r="S763" s="101">
        <f t="shared" si="489"/>
        <v>0</v>
      </c>
      <c r="T763" s="101">
        <f t="shared" si="490"/>
        <v>0</v>
      </c>
      <c r="U763" s="101">
        <f t="shared" si="491"/>
        <v>0</v>
      </c>
      <c r="V763" s="103" t="str">
        <f t="shared" si="492"/>
        <v>N/D</v>
      </c>
      <c r="W763" s="104" t="str">
        <f t="shared" si="493"/>
        <v xml:space="preserve"> </v>
      </c>
      <c r="X763" s="70" t="str">
        <f t="shared" si="494"/>
        <v xml:space="preserve"> </v>
      </c>
      <c r="Y763" s="69">
        <f t="shared" si="495"/>
        <v>0</v>
      </c>
      <c r="Z763" s="105">
        <f t="shared" si="496"/>
        <v>0</v>
      </c>
      <c r="AA763" s="62">
        <f t="shared" si="497"/>
        <v>471928.91201789677</v>
      </c>
      <c r="AB763" s="106">
        <f t="shared" si="498"/>
        <v>0</v>
      </c>
      <c r="AC763" s="107">
        <f t="shared" si="499"/>
        <v>425550</v>
      </c>
      <c r="AD763" s="108">
        <f t="shared" si="500"/>
        <v>10</v>
      </c>
      <c r="AE763" s="106">
        <f t="shared" si="501"/>
        <v>425550</v>
      </c>
      <c r="AF763" s="109">
        <f t="shared" si="502"/>
        <v>46378.912017896771</v>
      </c>
      <c r="AG763" s="101">
        <f t="shared" si="503"/>
        <v>1</v>
      </c>
      <c r="AH763" s="70" t="str">
        <f t="shared" si="504"/>
        <v xml:space="preserve"> </v>
      </c>
      <c r="AI763" s="69">
        <f t="shared" si="505"/>
        <v>11</v>
      </c>
      <c r="AJ763" s="105">
        <f t="shared" si="506"/>
        <v>468105</v>
      </c>
      <c r="AK763" s="110">
        <f t="shared" si="507"/>
        <v>0</v>
      </c>
      <c r="AL763" s="111">
        <f t="shared" si="508"/>
        <v>11</v>
      </c>
      <c r="AM763" s="62">
        <f t="shared" si="509"/>
        <v>468105</v>
      </c>
      <c r="AN763" s="62">
        <f t="shared" si="510"/>
        <v>1533.2</v>
      </c>
      <c r="AO763" s="62">
        <f t="shared" si="521"/>
        <v>466571.8</v>
      </c>
      <c r="AP763" s="60">
        <f t="shared" si="511"/>
        <v>11</v>
      </c>
      <c r="AQ763" s="62">
        <f t="shared" si="512"/>
        <v>136510</v>
      </c>
      <c r="AR763" s="60">
        <f t="shared" si="513"/>
        <v>0</v>
      </c>
      <c r="AS763" s="62">
        <f t="shared" si="514"/>
        <v>0</v>
      </c>
      <c r="AT763" s="112">
        <f t="shared" si="515"/>
        <v>11</v>
      </c>
      <c r="AU763" s="62">
        <f t="shared" si="516"/>
        <v>330061.8</v>
      </c>
      <c r="AV763" s="113">
        <f t="shared" si="517"/>
        <v>11</v>
      </c>
      <c r="AW763" s="62">
        <f t="shared" si="518"/>
        <v>466571.8</v>
      </c>
    </row>
    <row r="764" spans="2:49" s="114" customFormat="1" hidden="1" x14ac:dyDescent="0.25">
      <c r="B764" s="60" t="s">
        <v>1492</v>
      </c>
      <c r="C764" s="2" t="str">
        <f t="shared" si="519"/>
        <v>10</v>
      </c>
      <c r="D764" s="60" t="s">
        <v>1493</v>
      </c>
      <c r="E764" s="43">
        <v>184</v>
      </c>
      <c r="F764" s="60">
        <v>0</v>
      </c>
      <c r="G764" s="60">
        <v>5929.79</v>
      </c>
      <c r="H764" s="43">
        <f t="shared" si="479"/>
        <v>184</v>
      </c>
      <c r="I764" s="44">
        <f t="shared" si="480"/>
        <v>2.1875152323581057E-4</v>
      </c>
      <c r="J764" s="44">
        <f t="shared" si="481"/>
        <v>1.1030494766520649</v>
      </c>
      <c r="K764" s="45">
        <f t="shared" si="482"/>
        <v>0</v>
      </c>
      <c r="L764" s="44">
        <f t="shared" si="483"/>
        <v>2.4129375322210286E-4</v>
      </c>
      <c r="M764" s="44">
        <f t="shared" si="484"/>
        <v>2.5143094310944712E-4</v>
      </c>
      <c r="N764" s="62">
        <f t="shared" si="485"/>
        <v>428301.00151171413</v>
      </c>
      <c r="O764" s="101">
        <f t="shared" si="486"/>
        <v>428301.00151171413</v>
      </c>
      <c r="P764" s="102">
        <f t="shared" si="520"/>
        <v>2.6040405772022508E-4</v>
      </c>
      <c r="Q764" s="101">
        <f t="shared" si="487"/>
        <v>443586.28790863411</v>
      </c>
      <c r="R764" s="101">
        <f t="shared" si="488"/>
        <v>12.369256815253864</v>
      </c>
      <c r="S764" s="101">
        <f t="shared" si="489"/>
        <v>12</v>
      </c>
      <c r="T764" s="101">
        <f t="shared" si="490"/>
        <v>12</v>
      </c>
      <c r="U764" s="101">
        <f t="shared" si="491"/>
        <v>430344</v>
      </c>
      <c r="V764" s="103" t="str">
        <f t="shared" si="492"/>
        <v>N/D</v>
      </c>
      <c r="W764" s="104" t="str">
        <f t="shared" si="493"/>
        <v xml:space="preserve"> </v>
      </c>
      <c r="X764" s="70" t="str">
        <f t="shared" si="494"/>
        <v xml:space="preserve"> </v>
      </c>
      <c r="Y764" s="69">
        <f t="shared" si="495"/>
        <v>12</v>
      </c>
      <c r="Z764" s="105">
        <f t="shared" si="496"/>
        <v>430344</v>
      </c>
      <c r="AA764" s="62">
        <f t="shared" si="497"/>
        <v>946215.75532028452</v>
      </c>
      <c r="AB764" s="106">
        <f t="shared" si="498"/>
        <v>361740</v>
      </c>
      <c r="AC764" s="107" t="str">
        <f t="shared" si="499"/>
        <v>0</v>
      </c>
      <c r="AD764" s="108">
        <f t="shared" si="500"/>
        <v>0</v>
      </c>
      <c r="AE764" s="106">
        <f t="shared" si="501"/>
        <v>361740</v>
      </c>
      <c r="AF764" s="109">
        <f t="shared" si="502"/>
        <v>584475.75532028452</v>
      </c>
      <c r="AG764" s="101">
        <f t="shared" si="503"/>
        <v>14</v>
      </c>
      <c r="AH764" s="70" t="str">
        <f t="shared" si="504"/>
        <v xml:space="preserve"> </v>
      </c>
      <c r="AI764" s="69">
        <f t="shared" si="505"/>
        <v>14</v>
      </c>
      <c r="AJ764" s="105">
        <f t="shared" si="506"/>
        <v>595770</v>
      </c>
      <c r="AK764" s="110">
        <f t="shared" si="507"/>
        <v>12</v>
      </c>
      <c r="AL764" s="111">
        <f t="shared" si="508"/>
        <v>14</v>
      </c>
      <c r="AM764" s="62">
        <f t="shared" si="509"/>
        <v>957510</v>
      </c>
      <c r="AN764" s="62">
        <f t="shared" si="510"/>
        <v>3136.2</v>
      </c>
      <c r="AO764" s="62">
        <f t="shared" si="521"/>
        <v>954373.8</v>
      </c>
      <c r="AP764" s="60">
        <f t="shared" si="511"/>
        <v>14</v>
      </c>
      <c r="AQ764" s="62">
        <f t="shared" si="512"/>
        <v>173740</v>
      </c>
      <c r="AR764" s="60">
        <f t="shared" si="513"/>
        <v>12</v>
      </c>
      <c r="AS764" s="62">
        <f t="shared" si="514"/>
        <v>361740</v>
      </c>
      <c r="AT764" s="112">
        <f t="shared" si="515"/>
        <v>14</v>
      </c>
      <c r="AU764" s="62">
        <f t="shared" si="516"/>
        <v>418893.80000000005</v>
      </c>
      <c r="AV764" s="113">
        <f t="shared" si="517"/>
        <v>26</v>
      </c>
      <c r="AW764" s="62">
        <f t="shared" si="518"/>
        <v>1384717.8</v>
      </c>
    </row>
    <row r="765" spans="2:49" s="114" customFormat="1" hidden="1" x14ac:dyDescent="0.25">
      <c r="B765" s="60" t="s">
        <v>1494</v>
      </c>
      <c r="C765" s="2" t="str">
        <f t="shared" si="519"/>
        <v>10</v>
      </c>
      <c r="D765" s="60" t="s">
        <v>1495</v>
      </c>
      <c r="E765" s="43">
        <v>72</v>
      </c>
      <c r="F765" s="60">
        <v>0</v>
      </c>
      <c r="G765" s="60">
        <v>6745.4</v>
      </c>
      <c r="H765" s="43">
        <f t="shared" si="479"/>
        <v>72</v>
      </c>
      <c r="I765" s="44">
        <f t="shared" si="480"/>
        <v>8.5598422135751962E-5</v>
      </c>
      <c r="J765" s="44">
        <f t="shared" si="481"/>
        <v>0.96967589114902708</v>
      </c>
      <c r="K765" s="45">
        <f t="shared" si="482"/>
        <v>0</v>
      </c>
      <c r="L765" s="44">
        <f t="shared" si="483"/>
        <v>8.3002726265435896E-5</v>
      </c>
      <c r="M765" s="44">
        <f t="shared" si="484"/>
        <v>8.6489821915796509E-5</v>
      </c>
      <c r="N765" s="62">
        <f t="shared" si="485"/>
        <v>147331.41787954257</v>
      </c>
      <c r="O765" s="101">
        <f t="shared" si="486"/>
        <v>0</v>
      </c>
      <c r="P765" s="102">
        <f t="shared" si="520"/>
        <v>0</v>
      </c>
      <c r="Q765" s="101">
        <f t="shared" si="487"/>
        <v>0</v>
      </c>
      <c r="R765" s="101">
        <f t="shared" si="488"/>
        <v>0</v>
      </c>
      <c r="S765" s="101">
        <f t="shared" si="489"/>
        <v>0</v>
      </c>
      <c r="T765" s="101">
        <f t="shared" si="490"/>
        <v>0</v>
      </c>
      <c r="U765" s="101">
        <f t="shared" si="491"/>
        <v>0</v>
      </c>
      <c r="V765" s="103" t="str">
        <f t="shared" si="492"/>
        <v>N/D</v>
      </c>
      <c r="W765" s="104" t="str">
        <f t="shared" si="493"/>
        <v xml:space="preserve"> </v>
      </c>
      <c r="X765" s="70" t="str">
        <f t="shared" si="494"/>
        <v xml:space="preserve"> </v>
      </c>
      <c r="Y765" s="69">
        <f t="shared" si="495"/>
        <v>0</v>
      </c>
      <c r="Z765" s="105">
        <f t="shared" si="496"/>
        <v>0</v>
      </c>
      <c r="AA765" s="62">
        <f t="shared" si="497"/>
        <v>325489.10312899889</v>
      </c>
      <c r="AB765" s="106">
        <f t="shared" si="498"/>
        <v>0</v>
      </c>
      <c r="AC765" s="107">
        <f t="shared" si="499"/>
        <v>425550</v>
      </c>
      <c r="AD765" s="108">
        <f t="shared" si="500"/>
        <v>10</v>
      </c>
      <c r="AE765" s="106">
        <f t="shared" si="501"/>
        <v>425550</v>
      </c>
      <c r="AF765" s="109">
        <f t="shared" si="502"/>
        <v>0</v>
      </c>
      <c r="AG765" s="101">
        <f t="shared" si="503"/>
        <v>0</v>
      </c>
      <c r="AH765" s="70" t="str">
        <f t="shared" si="504"/>
        <v xml:space="preserve"> </v>
      </c>
      <c r="AI765" s="69">
        <f t="shared" si="505"/>
        <v>10</v>
      </c>
      <c r="AJ765" s="105">
        <f t="shared" si="506"/>
        <v>425550</v>
      </c>
      <c r="AK765" s="110">
        <f t="shared" si="507"/>
        <v>0</v>
      </c>
      <c r="AL765" s="111">
        <f t="shared" si="508"/>
        <v>10</v>
      </c>
      <c r="AM765" s="62">
        <f t="shared" si="509"/>
        <v>425550</v>
      </c>
      <c r="AN765" s="62">
        <f t="shared" si="510"/>
        <v>1393.8</v>
      </c>
      <c r="AO765" s="62">
        <f t="shared" si="521"/>
        <v>424156.2</v>
      </c>
      <c r="AP765" s="60">
        <f t="shared" si="511"/>
        <v>10</v>
      </c>
      <c r="AQ765" s="62">
        <f t="shared" si="512"/>
        <v>124100</v>
      </c>
      <c r="AR765" s="60">
        <f t="shared" si="513"/>
        <v>0</v>
      </c>
      <c r="AS765" s="62">
        <f t="shared" si="514"/>
        <v>0</v>
      </c>
      <c r="AT765" s="112">
        <f t="shared" si="515"/>
        <v>10</v>
      </c>
      <c r="AU765" s="62">
        <f t="shared" si="516"/>
        <v>300056.2</v>
      </c>
      <c r="AV765" s="113">
        <f t="shared" si="517"/>
        <v>10</v>
      </c>
      <c r="AW765" s="62">
        <f t="shared" si="518"/>
        <v>424156.2</v>
      </c>
    </row>
    <row r="766" spans="2:49" s="114" customFormat="1" hidden="1" x14ac:dyDescent="0.25">
      <c r="B766" s="60" t="s">
        <v>1496</v>
      </c>
      <c r="C766" s="2" t="str">
        <f t="shared" si="519"/>
        <v>10</v>
      </c>
      <c r="D766" s="60" t="s">
        <v>1497</v>
      </c>
      <c r="E766" s="43">
        <v>724</v>
      </c>
      <c r="F766" s="60">
        <v>193</v>
      </c>
      <c r="G766" s="60">
        <v>5392.86</v>
      </c>
      <c r="H766" s="43">
        <f t="shared" si="479"/>
        <v>531</v>
      </c>
      <c r="I766" s="44">
        <f t="shared" si="480"/>
        <v>6.3128836325117071E-4</v>
      </c>
      <c r="J766" s="44">
        <f t="shared" si="481"/>
        <v>1.2128725307455872</v>
      </c>
      <c r="K766" s="45">
        <f t="shared" si="482"/>
        <v>0.26657458563535913</v>
      </c>
      <c r="L766" s="44">
        <f t="shared" si="483"/>
        <v>7.6567231476668701E-4</v>
      </c>
      <c r="M766" s="44">
        <f t="shared" si="484"/>
        <v>7.9783960274089284E-4</v>
      </c>
      <c r="N766" s="62">
        <f t="shared" si="485"/>
        <v>1359082.9222276148</v>
      </c>
      <c r="O766" s="101">
        <f t="shared" si="486"/>
        <v>1359082.9222276148</v>
      </c>
      <c r="P766" s="102">
        <f t="shared" si="520"/>
        <v>8.2631305198256101E-4</v>
      </c>
      <c r="Q766" s="101">
        <f t="shared" si="487"/>
        <v>1407586.1282208043</v>
      </c>
      <c r="R766" s="101">
        <f t="shared" si="488"/>
        <v>39.25007328706721</v>
      </c>
      <c r="S766" s="101">
        <f t="shared" si="489"/>
        <v>39</v>
      </c>
      <c r="T766" s="101">
        <f t="shared" si="490"/>
        <v>39</v>
      </c>
      <c r="U766" s="101">
        <f t="shared" si="491"/>
        <v>1398618</v>
      </c>
      <c r="V766" s="103">
        <f t="shared" si="492"/>
        <v>7.9471818070668782E-4</v>
      </c>
      <c r="W766" s="104">
        <f t="shared" si="493"/>
        <v>2.117378793637006E-3</v>
      </c>
      <c r="X766" s="70">
        <f t="shared" si="494"/>
        <v>4</v>
      </c>
      <c r="Y766" s="69">
        <f t="shared" si="495"/>
        <v>35</v>
      </c>
      <c r="Z766" s="105">
        <f t="shared" si="496"/>
        <v>1255170</v>
      </c>
      <c r="AA766" s="62">
        <f t="shared" si="497"/>
        <v>3002527.8233287763</v>
      </c>
      <c r="AB766" s="106">
        <f t="shared" si="498"/>
        <v>1055075</v>
      </c>
      <c r="AC766" s="107" t="str">
        <f t="shared" si="499"/>
        <v>0</v>
      </c>
      <c r="AD766" s="108">
        <f t="shared" si="500"/>
        <v>0</v>
      </c>
      <c r="AE766" s="106">
        <f t="shared" si="501"/>
        <v>1055075</v>
      </c>
      <c r="AF766" s="109">
        <f t="shared" si="502"/>
        <v>1947452.8233287763</v>
      </c>
      <c r="AG766" s="101">
        <f t="shared" si="503"/>
        <v>46</v>
      </c>
      <c r="AH766" s="70">
        <f t="shared" si="504"/>
        <v>1</v>
      </c>
      <c r="AI766" s="69">
        <f t="shared" si="505"/>
        <v>45</v>
      </c>
      <c r="AJ766" s="105">
        <f t="shared" si="506"/>
        <v>1914975</v>
      </c>
      <c r="AK766" s="110">
        <f t="shared" si="507"/>
        <v>35</v>
      </c>
      <c r="AL766" s="111">
        <f t="shared" si="508"/>
        <v>45</v>
      </c>
      <c r="AM766" s="62">
        <f t="shared" si="509"/>
        <v>2970050</v>
      </c>
      <c r="AN766" s="62">
        <f t="shared" si="510"/>
        <v>9727.9</v>
      </c>
      <c r="AO766" s="62">
        <f t="shared" si="521"/>
        <v>2960322.1</v>
      </c>
      <c r="AP766" s="60">
        <f t="shared" si="511"/>
        <v>45</v>
      </c>
      <c r="AQ766" s="62">
        <f t="shared" si="512"/>
        <v>558450</v>
      </c>
      <c r="AR766" s="60">
        <f t="shared" si="513"/>
        <v>35</v>
      </c>
      <c r="AS766" s="62">
        <f t="shared" si="514"/>
        <v>1055075</v>
      </c>
      <c r="AT766" s="112">
        <f t="shared" si="515"/>
        <v>45</v>
      </c>
      <c r="AU766" s="62">
        <f t="shared" si="516"/>
        <v>1346797.1</v>
      </c>
      <c r="AV766" s="113">
        <f t="shared" si="517"/>
        <v>80</v>
      </c>
      <c r="AW766" s="62">
        <f t="shared" si="518"/>
        <v>4215492.0999999996</v>
      </c>
    </row>
    <row r="767" spans="2:49" s="114" customFormat="1" hidden="1" x14ac:dyDescent="0.25">
      <c r="B767" s="60" t="s">
        <v>1498</v>
      </c>
      <c r="C767" s="2" t="str">
        <f t="shared" si="519"/>
        <v>10</v>
      </c>
      <c r="D767" s="60" t="s">
        <v>1499</v>
      </c>
      <c r="E767" s="43">
        <v>158</v>
      </c>
      <c r="F767" s="60">
        <v>0</v>
      </c>
      <c r="G767" s="60">
        <v>6893.84</v>
      </c>
      <c r="H767" s="43">
        <f t="shared" si="479"/>
        <v>158</v>
      </c>
      <c r="I767" s="44">
        <f t="shared" si="480"/>
        <v>1.8784098190901126E-4</v>
      </c>
      <c r="J767" s="44">
        <f t="shared" si="481"/>
        <v>0.94879657145460994</v>
      </c>
      <c r="K767" s="45">
        <f t="shared" si="482"/>
        <v>0</v>
      </c>
      <c r="L767" s="44">
        <f t="shared" si="483"/>
        <v>1.7822287961393729E-4</v>
      </c>
      <c r="M767" s="44">
        <f t="shared" si="484"/>
        <v>1.8571034727022921E-4</v>
      </c>
      <c r="N767" s="62">
        <f t="shared" si="485"/>
        <v>316349.00121383992</v>
      </c>
      <c r="O767" s="101">
        <f t="shared" si="486"/>
        <v>316349.00121383992</v>
      </c>
      <c r="P767" s="102">
        <f t="shared" si="520"/>
        <v>1.9233801294198295E-4</v>
      </c>
      <c r="Q767" s="101">
        <f t="shared" si="487"/>
        <v>327638.92364658235</v>
      </c>
      <c r="R767" s="101">
        <f t="shared" si="488"/>
        <v>9.1361029403430472</v>
      </c>
      <c r="S767" s="101">
        <f t="shared" si="489"/>
        <v>9</v>
      </c>
      <c r="T767" s="101">
        <f t="shared" si="490"/>
        <v>10</v>
      </c>
      <c r="U767" s="101">
        <f t="shared" si="491"/>
        <v>358620</v>
      </c>
      <c r="V767" s="103" t="str">
        <f t="shared" si="492"/>
        <v>N/D</v>
      </c>
      <c r="W767" s="104" t="str">
        <f t="shared" si="493"/>
        <v xml:space="preserve"> </v>
      </c>
      <c r="X767" s="70" t="str">
        <f t="shared" si="494"/>
        <v xml:space="preserve"> </v>
      </c>
      <c r="Y767" s="69">
        <f t="shared" si="495"/>
        <v>10</v>
      </c>
      <c r="Z767" s="105">
        <f t="shared" si="496"/>
        <v>358620</v>
      </c>
      <c r="AA767" s="62">
        <f t="shared" si="497"/>
        <v>698887.95046439848</v>
      </c>
      <c r="AB767" s="106">
        <f t="shared" si="498"/>
        <v>301450</v>
      </c>
      <c r="AC767" s="107" t="str">
        <f t="shared" si="499"/>
        <v>0</v>
      </c>
      <c r="AD767" s="108">
        <f t="shared" si="500"/>
        <v>0</v>
      </c>
      <c r="AE767" s="106">
        <f t="shared" si="501"/>
        <v>301450</v>
      </c>
      <c r="AF767" s="109">
        <f t="shared" si="502"/>
        <v>397437.95046439848</v>
      </c>
      <c r="AG767" s="101">
        <f t="shared" si="503"/>
        <v>9</v>
      </c>
      <c r="AH767" s="70" t="str">
        <f t="shared" si="504"/>
        <v xml:space="preserve"> </v>
      </c>
      <c r="AI767" s="69">
        <f t="shared" si="505"/>
        <v>9</v>
      </c>
      <c r="AJ767" s="105">
        <f t="shared" si="506"/>
        <v>382995</v>
      </c>
      <c r="AK767" s="110">
        <f t="shared" si="507"/>
        <v>10</v>
      </c>
      <c r="AL767" s="111">
        <f t="shared" si="508"/>
        <v>9</v>
      </c>
      <c r="AM767" s="62">
        <f t="shared" si="509"/>
        <v>684445</v>
      </c>
      <c r="AN767" s="62">
        <f t="shared" si="510"/>
        <v>2241.8000000000002</v>
      </c>
      <c r="AO767" s="62">
        <f t="shared" si="521"/>
        <v>682203.2</v>
      </c>
      <c r="AP767" s="60">
        <f t="shared" si="511"/>
        <v>9</v>
      </c>
      <c r="AQ767" s="62">
        <f t="shared" si="512"/>
        <v>111690</v>
      </c>
      <c r="AR767" s="60">
        <f t="shared" si="513"/>
        <v>10</v>
      </c>
      <c r="AS767" s="62">
        <f t="shared" si="514"/>
        <v>301450</v>
      </c>
      <c r="AT767" s="112">
        <f t="shared" si="515"/>
        <v>9</v>
      </c>
      <c r="AU767" s="62">
        <f t="shared" si="516"/>
        <v>269063.19999999995</v>
      </c>
      <c r="AV767" s="113">
        <f t="shared" si="517"/>
        <v>19</v>
      </c>
      <c r="AW767" s="62">
        <f t="shared" si="518"/>
        <v>1040823.2</v>
      </c>
    </row>
    <row r="768" spans="2:49" s="114" customFormat="1" hidden="1" x14ac:dyDescent="0.25">
      <c r="B768" s="60" t="s">
        <v>1500</v>
      </c>
      <c r="C768" s="2" t="str">
        <f t="shared" si="519"/>
        <v>10</v>
      </c>
      <c r="D768" s="60" t="s">
        <v>4</v>
      </c>
      <c r="E768" s="43">
        <v>110</v>
      </c>
      <c r="F768" s="60">
        <v>0</v>
      </c>
      <c r="G768" s="60">
        <v>5558.69</v>
      </c>
      <c r="H768" s="43">
        <f t="shared" si="479"/>
        <v>110</v>
      </c>
      <c r="I768" s="44">
        <f t="shared" si="480"/>
        <v>1.3077536715184329E-4</v>
      </c>
      <c r="J768" s="44">
        <f t="shared" si="481"/>
        <v>1.1766894279329569</v>
      </c>
      <c r="K768" s="45">
        <f t="shared" si="482"/>
        <v>0</v>
      </c>
      <c r="L768" s="44">
        <f t="shared" si="483"/>
        <v>1.538819919616249E-4</v>
      </c>
      <c r="M768" s="44">
        <f t="shared" si="484"/>
        <v>1.6034685461110225E-4</v>
      </c>
      <c r="N768" s="62">
        <f t="shared" si="485"/>
        <v>273143.46265365416</v>
      </c>
      <c r="O768" s="101">
        <f t="shared" si="486"/>
        <v>273143.46265365416</v>
      </c>
      <c r="P768" s="102">
        <f t="shared" si="520"/>
        <v>1.6606934320423006E-4</v>
      </c>
      <c r="Q768" s="101">
        <f t="shared" si="487"/>
        <v>282891.45773041411</v>
      </c>
      <c r="R768" s="101">
        <f t="shared" si="488"/>
        <v>7.8883346642801326</v>
      </c>
      <c r="S768" s="101">
        <f t="shared" si="489"/>
        <v>8</v>
      </c>
      <c r="T768" s="101">
        <f t="shared" si="490"/>
        <v>10</v>
      </c>
      <c r="U768" s="101">
        <f t="shared" si="491"/>
        <v>358620</v>
      </c>
      <c r="V768" s="103" t="str">
        <f t="shared" si="492"/>
        <v>N/D</v>
      </c>
      <c r="W768" s="104" t="str">
        <f t="shared" si="493"/>
        <v xml:space="preserve"> </v>
      </c>
      <c r="X768" s="70" t="str">
        <f t="shared" si="494"/>
        <v xml:space="preserve"> </v>
      </c>
      <c r="Y768" s="69">
        <f t="shared" si="495"/>
        <v>10</v>
      </c>
      <c r="Z768" s="105">
        <f t="shared" si="496"/>
        <v>358620</v>
      </c>
      <c r="AA768" s="62">
        <f t="shared" si="497"/>
        <v>603436.94484346558</v>
      </c>
      <c r="AB768" s="106">
        <f t="shared" si="498"/>
        <v>301450</v>
      </c>
      <c r="AC768" s="107" t="str">
        <f t="shared" si="499"/>
        <v>0</v>
      </c>
      <c r="AD768" s="108">
        <f t="shared" si="500"/>
        <v>0</v>
      </c>
      <c r="AE768" s="106">
        <f t="shared" si="501"/>
        <v>301450</v>
      </c>
      <c r="AF768" s="109">
        <f t="shared" si="502"/>
        <v>301986.94484346558</v>
      </c>
      <c r="AG768" s="101">
        <f t="shared" si="503"/>
        <v>7</v>
      </c>
      <c r="AH768" s="70" t="str">
        <f t="shared" si="504"/>
        <v xml:space="preserve"> </v>
      </c>
      <c r="AI768" s="69">
        <f t="shared" si="505"/>
        <v>7</v>
      </c>
      <c r="AJ768" s="105">
        <f t="shared" si="506"/>
        <v>297885</v>
      </c>
      <c r="AK768" s="110">
        <f t="shared" si="507"/>
        <v>10</v>
      </c>
      <c r="AL768" s="111">
        <f t="shared" si="508"/>
        <v>7</v>
      </c>
      <c r="AM768" s="62">
        <f t="shared" si="509"/>
        <v>599335</v>
      </c>
      <c r="AN768" s="62">
        <f t="shared" si="510"/>
        <v>1963</v>
      </c>
      <c r="AO768" s="62">
        <f t="shared" si="521"/>
        <v>597372</v>
      </c>
      <c r="AP768" s="60">
        <f t="shared" si="511"/>
        <v>7</v>
      </c>
      <c r="AQ768" s="62">
        <f t="shared" si="512"/>
        <v>86870</v>
      </c>
      <c r="AR768" s="60">
        <f t="shared" si="513"/>
        <v>10</v>
      </c>
      <c r="AS768" s="62">
        <f t="shared" si="514"/>
        <v>301450</v>
      </c>
      <c r="AT768" s="112">
        <f t="shared" si="515"/>
        <v>7</v>
      </c>
      <c r="AU768" s="62">
        <f t="shared" si="516"/>
        <v>209052</v>
      </c>
      <c r="AV768" s="113">
        <f t="shared" si="517"/>
        <v>17</v>
      </c>
      <c r="AW768" s="62">
        <f t="shared" si="518"/>
        <v>955992</v>
      </c>
    </row>
    <row r="769" spans="2:49" s="114" customFormat="1" hidden="1" x14ac:dyDescent="0.25">
      <c r="B769" s="60" t="s">
        <v>1501</v>
      </c>
      <c r="C769" s="2" t="str">
        <f t="shared" si="519"/>
        <v>10</v>
      </c>
      <c r="D769" s="60" t="s">
        <v>1502</v>
      </c>
      <c r="E769" s="43">
        <v>108</v>
      </c>
      <c r="F769" s="60">
        <v>0</v>
      </c>
      <c r="G769" s="60">
        <v>5469.75</v>
      </c>
      <c r="H769" s="43">
        <f t="shared" si="479"/>
        <v>108</v>
      </c>
      <c r="I769" s="44">
        <f t="shared" si="480"/>
        <v>1.2839763320362794E-4</v>
      </c>
      <c r="J769" s="44">
        <f t="shared" si="481"/>
        <v>1.195822799242497</v>
      </c>
      <c r="K769" s="45">
        <f t="shared" si="482"/>
        <v>0</v>
      </c>
      <c r="L769" s="44">
        <f t="shared" si="483"/>
        <v>1.5354081715367374E-4</v>
      </c>
      <c r="M769" s="44">
        <f t="shared" si="484"/>
        <v>1.5999134642830489E-4</v>
      </c>
      <c r="N769" s="62">
        <f t="shared" si="485"/>
        <v>272537.87088020472</v>
      </c>
      <c r="O769" s="101">
        <f t="shared" si="486"/>
        <v>272537.87088020472</v>
      </c>
      <c r="P769" s="102">
        <f t="shared" si="520"/>
        <v>1.6570114757878996E-4</v>
      </c>
      <c r="Q769" s="101">
        <f t="shared" si="487"/>
        <v>282264.2534842781</v>
      </c>
      <c r="R769" s="101">
        <f t="shared" si="488"/>
        <v>7.8708452814756038</v>
      </c>
      <c r="S769" s="101">
        <f t="shared" si="489"/>
        <v>8</v>
      </c>
      <c r="T769" s="101">
        <f t="shared" si="490"/>
        <v>10</v>
      </c>
      <c r="U769" s="101">
        <f t="shared" si="491"/>
        <v>358620</v>
      </c>
      <c r="V769" s="103" t="str">
        <f t="shared" si="492"/>
        <v>N/D</v>
      </c>
      <c r="W769" s="104" t="str">
        <f t="shared" si="493"/>
        <v xml:space="preserve"> </v>
      </c>
      <c r="X769" s="70" t="str">
        <f t="shared" si="494"/>
        <v xml:space="preserve"> </v>
      </c>
      <c r="Y769" s="69">
        <f t="shared" si="495"/>
        <v>10</v>
      </c>
      <c r="Z769" s="105">
        <f t="shared" si="496"/>
        <v>358620</v>
      </c>
      <c r="AA769" s="62">
        <f t="shared" si="497"/>
        <v>602099.05285790469</v>
      </c>
      <c r="AB769" s="106">
        <f t="shared" si="498"/>
        <v>301450</v>
      </c>
      <c r="AC769" s="107" t="str">
        <f t="shared" si="499"/>
        <v>0</v>
      </c>
      <c r="AD769" s="108">
        <f t="shared" si="500"/>
        <v>0</v>
      </c>
      <c r="AE769" s="106">
        <f t="shared" si="501"/>
        <v>301450</v>
      </c>
      <c r="AF769" s="109">
        <f t="shared" si="502"/>
        <v>300649.05285790469</v>
      </c>
      <c r="AG769" s="101">
        <f t="shared" si="503"/>
        <v>7</v>
      </c>
      <c r="AH769" s="70" t="str">
        <f t="shared" si="504"/>
        <v xml:space="preserve"> </v>
      </c>
      <c r="AI769" s="69">
        <f t="shared" si="505"/>
        <v>7</v>
      </c>
      <c r="AJ769" s="105">
        <f t="shared" si="506"/>
        <v>297885</v>
      </c>
      <c r="AK769" s="110">
        <f t="shared" si="507"/>
        <v>10</v>
      </c>
      <c r="AL769" s="111">
        <f t="shared" si="508"/>
        <v>7</v>
      </c>
      <c r="AM769" s="62">
        <f t="shared" si="509"/>
        <v>599335</v>
      </c>
      <c r="AN769" s="62">
        <f t="shared" si="510"/>
        <v>1963</v>
      </c>
      <c r="AO769" s="62">
        <f t="shared" si="521"/>
        <v>597372</v>
      </c>
      <c r="AP769" s="60">
        <f t="shared" si="511"/>
        <v>7</v>
      </c>
      <c r="AQ769" s="62">
        <f t="shared" si="512"/>
        <v>86870</v>
      </c>
      <c r="AR769" s="60">
        <f t="shared" si="513"/>
        <v>10</v>
      </c>
      <c r="AS769" s="62">
        <f t="shared" si="514"/>
        <v>301450</v>
      </c>
      <c r="AT769" s="112">
        <f t="shared" si="515"/>
        <v>7</v>
      </c>
      <c r="AU769" s="62">
        <f t="shared" si="516"/>
        <v>209052</v>
      </c>
      <c r="AV769" s="113">
        <f t="shared" si="517"/>
        <v>17</v>
      </c>
      <c r="AW769" s="62">
        <f t="shared" si="518"/>
        <v>955992</v>
      </c>
    </row>
    <row r="770" spans="2:49" s="114" customFormat="1" hidden="1" x14ac:dyDescent="0.25">
      <c r="B770" s="60" t="s">
        <v>1503</v>
      </c>
      <c r="C770" s="2" t="str">
        <f t="shared" si="519"/>
        <v>10</v>
      </c>
      <c r="D770" s="60" t="s">
        <v>1504</v>
      </c>
      <c r="E770" s="43">
        <v>158</v>
      </c>
      <c r="F770" s="60">
        <v>16</v>
      </c>
      <c r="G770" s="60">
        <v>7949.95</v>
      </c>
      <c r="H770" s="43">
        <f t="shared" si="479"/>
        <v>142</v>
      </c>
      <c r="I770" s="44">
        <f t="shared" si="480"/>
        <v>1.688191103232886E-4</v>
      </c>
      <c r="J770" s="44">
        <f t="shared" si="481"/>
        <v>0.82275382312550993</v>
      </c>
      <c r="K770" s="45">
        <f t="shared" si="482"/>
        <v>0.10126582278481013</v>
      </c>
      <c r="L770" s="44">
        <f t="shared" si="483"/>
        <v>1.3889656843513293E-4</v>
      </c>
      <c r="M770" s="44">
        <f t="shared" si="484"/>
        <v>1.4473186615886395E-4</v>
      </c>
      <c r="N770" s="62">
        <f t="shared" si="485"/>
        <v>246544.05086297297</v>
      </c>
      <c r="O770" s="101">
        <f t="shared" si="486"/>
        <v>246544.05086297297</v>
      </c>
      <c r="P770" s="102">
        <f t="shared" si="520"/>
        <v>1.4989708411817433E-4</v>
      </c>
      <c r="Q770" s="101">
        <f t="shared" si="487"/>
        <v>255342.76114755374</v>
      </c>
      <c r="R770" s="101">
        <f t="shared" si="488"/>
        <v>7.1201483784382837</v>
      </c>
      <c r="S770" s="101">
        <f t="shared" si="489"/>
        <v>7</v>
      </c>
      <c r="T770" s="101">
        <f t="shared" si="490"/>
        <v>10</v>
      </c>
      <c r="U770" s="101">
        <f t="shared" si="491"/>
        <v>358620</v>
      </c>
      <c r="V770" s="103" t="str">
        <f t="shared" si="492"/>
        <v>N/D</v>
      </c>
      <c r="W770" s="104" t="str">
        <f t="shared" si="493"/>
        <v xml:space="preserve"> </v>
      </c>
      <c r="X770" s="70" t="str">
        <f t="shared" si="494"/>
        <v xml:space="preserve"> </v>
      </c>
      <c r="Y770" s="69">
        <f t="shared" si="495"/>
        <v>10</v>
      </c>
      <c r="Z770" s="105">
        <f t="shared" si="496"/>
        <v>358620</v>
      </c>
      <c r="AA770" s="62">
        <f t="shared" si="497"/>
        <v>544672.70560573332</v>
      </c>
      <c r="AB770" s="106">
        <f t="shared" si="498"/>
        <v>301450</v>
      </c>
      <c r="AC770" s="107" t="str">
        <f t="shared" si="499"/>
        <v>0</v>
      </c>
      <c r="AD770" s="108">
        <f t="shared" si="500"/>
        <v>0</v>
      </c>
      <c r="AE770" s="106">
        <f t="shared" si="501"/>
        <v>301450</v>
      </c>
      <c r="AF770" s="109">
        <f t="shared" si="502"/>
        <v>243222.70560573332</v>
      </c>
      <c r="AG770" s="101">
        <f t="shared" si="503"/>
        <v>6</v>
      </c>
      <c r="AH770" s="70" t="str">
        <f t="shared" si="504"/>
        <v xml:space="preserve"> </v>
      </c>
      <c r="AI770" s="69">
        <f t="shared" si="505"/>
        <v>6</v>
      </c>
      <c r="AJ770" s="105">
        <f t="shared" si="506"/>
        <v>255330</v>
      </c>
      <c r="AK770" s="110">
        <f t="shared" si="507"/>
        <v>10</v>
      </c>
      <c r="AL770" s="111">
        <f t="shared" si="508"/>
        <v>6</v>
      </c>
      <c r="AM770" s="62">
        <f t="shared" si="509"/>
        <v>556780</v>
      </c>
      <c r="AN770" s="62">
        <f t="shared" si="510"/>
        <v>1823.6</v>
      </c>
      <c r="AO770" s="62">
        <f t="shared" si="521"/>
        <v>554956.4</v>
      </c>
      <c r="AP770" s="60">
        <f t="shared" si="511"/>
        <v>6</v>
      </c>
      <c r="AQ770" s="62">
        <f t="shared" si="512"/>
        <v>74460</v>
      </c>
      <c r="AR770" s="60">
        <f t="shared" si="513"/>
        <v>10</v>
      </c>
      <c r="AS770" s="62">
        <f t="shared" si="514"/>
        <v>301450</v>
      </c>
      <c r="AT770" s="112">
        <f t="shared" si="515"/>
        <v>6</v>
      </c>
      <c r="AU770" s="62">
        <f t="shared" si="516"/>
        <v>179046.40000000002</v>
      </c>
      <c r="AV770" s="113">
        <f t="shared" si="517"/>
        <v>16</v>
      </c>
      <c r="AW770" s="62">
        <f t="shared" si="518"/>
        <v>913576.4</v>
      </c>
    </row>
    <row r="771" spans="2:49" s="114" customFormat="1" hidden="1" x14ac:dyDescent="0.25">
      <c r="B771" s="60" t="s">
        <v>4903</v>
      </c>
      <c r="C771" s="2" t="str">
        <f t="shared" si="519"/>
        <v>10</v>
      </c>
      <c r="D771" s="60" t="s">
        <v>4904</v>
      </c>
      <c r="E771" s="43">
        <v>126</v>
      </c>
      <c r="F771" s="60">
        <v>0</v>
      </c>
      <c r="G771" s="60">
        <v>6243.65</v>
      </c>
      <c r="H771" s="43">
        <f t="shared" si="479"/>
        <v>126</v>
      </c>
      <c r="I771" s="44">
        <f t="shared" si="480"/>
        <v>1.4979723873756595E-4</v>
      </c>
      <c r="J771" s="44">
        <f t="shared" si="481"/>
        <v>1.047600643238594</v>
      </c>
      <c r="K771" s="45">
        <f t="shared" si="482"/>
        <v>0</v>
      </c>
      <c r="L771" s="44">
        <f t="shared" si="483"/>
        <v>1.5692768365683932E-4</v>
      </c>
      <c r="M771" s="44">
        <f t="shared" si="484"/>
        <v>1.6352050135960922E-4</v>
      </c>
      <c r="N771" s="62">
        <f t="shared" si="485"/>
        <v>278549.62334342353</v>
      </c>
      <c r="O771" s="101">
        <f t="shared" si="486"/>
        <v>278549.62334342353</v>
      </c>
      <c r="P771" s="102">
        <f t="shared" si="520"/>
        <v>1.6935625165257514E-4</v>
      </c>
      <c r="Q771" s="101">
        <f t="shared" si="487"/>
        <v>288490.55449588544</v>
      </c>
      <c r="R771" s="101">
        <f t="shared" si="488"/>
        <v>8.0444636243345453</v>
      </c>
      <c r="S771" s="101">
        <f t="shared" si="489"/>
        <v>8</v>
      </c>
      <c r="T771" s="101">
        <f t="shared" si="490"/>
        <v>10</v>
      </c>
      <c r="U771" s="101">
        <f t="shared" si="491"/>
        <v>358620</v>
      </c>
      <c r="V771" s="103" t="str">
        <f t="shared" si="492"/>
        <v>N/D</v>
      </c>
      <c r="W771" s="104" t="str">
        <f t="shared" si="493"/>
        <v xml:space="preserve"> </v>
      </c>
      <c r="X771" s="70" t="str">
        <f t="shared" si="494"/>
        <v xml:space="preserve"> </v>
      </c>
      <c r="Y771" s="69">
        <f t="shared" si="495"/>
        <v>10</v>
      </c>
      <c r="Z771" s="105">
        <f t="shared" si="496"/>
        <v>358620</v>
      </c>
      <c r="AA771" s="62">
        <f t="shared" si="497"/>
        <v>615380.40143683762</v>
      </c>
      <c r="AB771" s="106">
        <f t="shared" si="498"/>
        <v>301450</v>
      </c>
      <c r="AC771" s="107" t="str">
        <f t="shared" si="499"/>
        <v>0</v>
      </c>
      <c r="AD771" s="108">
        <f t="shared" si="500"/>
        <v>0</v>
      </c>
      <c r="AE771" s="106">
        <f t="shared" si="501"/>
        <v>301450</v>
      </c>
      <c r="AF771" s="109">
        <f t="shared" si="502"/>
        <v>313930.40143683762</v>
      </c>
      <c r="AG771" s="101">
        <f t="shared" si="503"/>
        <v>7</v>
      </c>
      <c r="AH771" s="70" t="str">
        <f t="shared" si="504"/>
        <v xml:space="preserve"> </v>
      </c>
      <c r="AI771" s="69">
        <f t="shared" si="505"/>
        <v>7</v>
      </c>
      <c r="AJ771" s="105">
        <f t="shared" si="506"/>
        <v>297885</v>
      </c>
      <c r="AK771" s="110">
        <f t="shared" si="507"/>
        <v>10</v>
      </c>
      <c r="AL771" s="111">
        <f t="shared" si="508"/>
        <v>7</v>
      </c>
      <c r="AM771" s="62">
        <f t="shared" si="509"/>
        <v>599335</v>
      </c>
      <c r="AN771" s="62">
        <f t="shared" si="510"/>
        <v>1963</v>
      </c>
      <c r="AO771" s="62">
        <f t="shared" si="521"/>
        <v>597372</v>
      </c>
      <c r="AP771" s="60">
        <f t="shared" si="511"/>
        <v>7</v>
      </c>
      <c r="AQ771" s="62">
        <f t="shared" si="512"/>
        <v>86870</v>
      </c>
      <c r="AR771" s="60">
        <f t="shared" si="513"/>
        <v>10</v>
      </c>
      <c r="AS771" s="62">
        <f t="shared" si="514"/>
        <v>301450</v>
      </c>
      <c r="AT771" s="112">
        <f t="shared" si="515"/>
        <v>7</v>
      </c>
      <c r="AU771" s="62">
        <f t="shared" si="516"/>
        <v>209052</v>
      </c>
      <c r="AV771" s="113">
        <f t="shared" si="517"/>
        <v>17</v>
      </c>
      <c r="AW771" s="62">
        <f t="shared" si="518"/>
        <v>955992</v>
      </c>
    </row>
    <row r="772" spans="2:49" s="114" customFormat="1" hidden="1" x14ac:dyDescent="0.25">
      <c r="B772" s="60" t="s">
        <v>1505</v>
      </c>
      <c r="C772" s="2" t="str">
        <f t="shared" si="519"/>
        <v>10</v>
      </c>
      <c r="D772" s="60" t="s">
        <v>1506</v>
      </c>
      <c r="E772" s="43">
        <v>104</v>
      </c>
      <c r="F772" s="60">
        <v>0</v>
      </c>
      <c r="G772" s="60">
        <v>5907.43</v>
      </c>
      <c r="H772" s="43">
        <f t="shared" si="479"/>
        <v>104</v>
      </c>
      <c r="I772" s="44">
        <f t="shared" si="480"/>
        <v>1.2364216530719727E-4</v>
      </c>
      <c r="J772" s="44">
        <f t="shared" si="481"/>
        <v>1.1072245893995607</v>
      </c>
      <c r="K772" s="45">
        <f t="shared" si="482"/>
        <v>0</v>
      </c>
      <c r="L772" s="44">
        <f t="shared" si="483"/>
        <v>1.368996457147341E-4</v>
      </c>
      <c r="M772" s="44">
        <f t="shared" si="484"/>
        <v>1.4265104907925887E-4</v>
      </c>
      <c r="N772" s="62">
        <f t="shared" si="485"/>
        <v>242999.4750516752</v>
      </c>
      <c r="O772" s="101">
        <f t="shared" si="486"/>
        <v>242999.4750516752</v>
      </c>
      <c r="P772" s="102">
        <f t="shared" si="520"/>
        <v>1.4774200644872916E-4</v>
      </c>
      <c r="Q772" s="101">
        <f t="shared" si="487"/>
        <v>251671.68585052036</v>
      </c>
      <c r="R772" s="101">
        <f t="shared" si="488"/>
        <v>7.0177816588734689</v>
      </c>
      <c r="S772" s="101">
        <f t="shared" si="489"/>
        <v>7</v>
      </c>
      <c r="T772" s="101">
        <f t="shared" si="490"/>
        <v>10</v>
      </c>
      <c r="U772" s="101">
        <f t="shared" si="491"/>
        <v>358620</v>
      </c>
      <c r="V772" s="103" t="str">
        <f t="shared" si="492"/>
        <v>N/D</v>
      </c>
      <c r="W772" s="104" t="str">
        <f t="shared" si="493"/>
        <v xml:space="preserve"> </v>
      </c>
      <c r="X772" s="70" t="str">
        <f t="shared" si="494"/>
        <v xml:space="preserve"> </v>
      </c>
      <c r="Y772" s="69">
        <f t="shared" si="495"/>
        <v>10</v>
      </c>
      <c r="Z772" s="105">
        <f t="shared" si="496"/>
        <v>358620</v>
      </c>
      <c r="AA772" s="62">
        <f t="shared" si="497"/>
        <v>536841.91962405399</v>
      </c>
      <c r="AB772" s="106">
        <f t="shared" si="498"/>
        <v>301450</v>
      </c>
      <c r="AC772" s="107" t="str">
        <f t="shared" si="499"/>
        <v>0</v>
      </c>
      <c r="AD772" s="108">
        <f t="shared" si="500"/>
        <v>0</v>
      </c>
      <c r="AE772" s="106">
        <f t="shared" si="501"/>
        <v>301450</v>
      </c>
      <c r="AF772" s="109">
        <f t="shared" si="502"/>
        <v>235391.91962405399</v>
      </c>
      <c r="AG772" s="101">
        <f t="shared" si="503"/>
        <v>6</v>
      </c>
      <c r="AH772" s="70" t="str">
        <f t="shared" si="504"/>
        <v xml:space="preserve"> </v>
      </c>
      <c r="AI772" s="69">
        <f t="shared" si="505"/>
        <v>6</v>
      </c>
      <c r="AJ772" s="105">
        <f t="shared" si="506"/>
        <v>255330</v>
      </c>
      <c r="AK772" s="110">
        <f t="shared" si="507"/>
        <v>10</v>
      </c>
      <c r="AL772" s="111">
        <f t="shared" si="508"/>
        <v>6</v>
      </c>
      <c r="AM772" s="62">
        <f t="shared" si="509"/>
        <v>556780</v>
      </c>
      <c r="AN772" s="62">
        <f t="shared" si="510"/>
        <v>1823.6</v>
      </c>
      <c r="AO772" s="62">
        <f t="shared" si="521"/>
        <v>554956.4</v>
      </c>
      <c r="AP772" s="60">
        <f t="shared" si="511"/>
        <v>6</v>
      </c>
      <c r="AQ772" s="62">
        <f t="shared" si="512"/>
        <v>74460</v>
      </c>
      <c r="AR772" s="60">
        <f t="shared" si="513"/>
        <v>10</v>
      </c>
      <c r="AS772" s="62">
        <f t="shared" si="514"/>
        <v>301450</v>
      </c>
      <c r="AT772" s="112">
        <f t="shared" si="515"/>
        <v>6</v>
      </c>
      <c r="AU772" s="62">
        <f t="shared" si="516"/>
        <v>179046.40000000002</v>
      </c>
      <c r="AV772" s="113">
        <f t="shared" si="517"/>
        <v>16</v>
      </c>
      <c r="AW772" s="62">
        <f t="shared" si="518"/>
        <v>913576.4</v>
      </c>
    </row>
    <row r="773" spans="2:49" s="114" customFormat="1" hidden="1" x14ac:dyDescent="0.25">
      <c r="B773" s="60" t="s">
        <v>1507</v>
      </c>
      <c r="C773" s="2" t="str">
        <f t="shared" si="519"/>
        <v>10</v>
      </c>
      <c r="D773" s="60" t="s">
        <v>1508</v>
      </c>
      <c r="E773" s="43">
        <v>120</v>
      </c>
      <c r="F773" s="60">
        <v>0</v>
      </c>
      <c r="G773" s="60">
        <v>6203.57</v>
      </c>
      <c r="H773" s="43">
        <f t="shared" si="479"/>
        <v>120</v>
      </c>
      <c r="I773" s="44">
        <f t="shared" si="480"/>
        <v>1.4266403689291993E-4</v>
      </c>
      <c r="J773" s="44">
        <f t="shared" si="481"/>
        <v>1.0543689772432081</v>
      </c>
      <c r="K773" s="45">
        <f t="shared" si="482"/>
        <v>0</v>
      </c>
      <c r="L773" s="44">
        <f t="shared" si="483"/>
        <v>1.5042053466817528E-4</v>
      </c>
      <c r="M773" s="44">
        <f t="shared" si="484"/>
        <v>1.5673997519460937E-4</v>
      </c>
      <c r="N773" s="62">
        <f t="shared" si="485"/>
        <v>266999.3101189225</v>
      </c>
      <c r="O773" s="101">
        <f t="shared" si="486"/>
        <v>266999.3101189225</v>
      </c>
      <c r="P773" s="102">
        <f t="shared" si="520"/>
        <v>1.6233374079926491E-4</v>
      </c>
      <c r="Q773" s="101">
        <f t="shared" si="487"/>
        <v>276528.03152873262</v>
      </c>
      <c r="R773" s="101">
        <f t="shared" si="488"/>
        <v>7.7108926308831807</v>
      </c>
      <c r="S773" s="101">
        <f t="shared" si="489"/>
        <v>8</v>
      </c>
      <c r="T773" s="101">
        <f t="shared" si="490"/>
        <v>10</v>
      </c>
      <c r="U773" s="101">
        <f t="shared" si="491"/>
        <v>358620</v>
      </c>
      <c r="V773" s="103" t="str">
        <f t="shared" si="492"/>
        <v>N/D</v>
      </c>
      <c r="W773" s="104" t="str">
        <f t="shared" si="493"/>
        <v xml:space="preserve"> </v>
      </c>
      <c r="X773" s="70" t="str">
        <f t="shared" si="494"/>
        <v xml:space="preserve"> </v>
      </c>
      <c r="Y773" s="69">
        <f t="shared" si="495"/>
        <v>10</v>
      </c>
      <c r="Z773" s="105">
        <f t="shared" si="496"/>
        <v>358620</v>
      </c>
      <c r="AA773" s="62">
        <f t="shared" si="497"/>
        <v>589863.09395137231</v>
      </c>
      <c r="AB773" s="106">
        <f t="shared" si="498"/>
        <v>301450</v>
      </c>
      <c r="AC773" s="107" t="str">
        <f t="shared" si="499"/>
        <v>0</v>
      </c>
      <c r="AD773" s="108">
        <f t="shared" si="500"/>
        <v>0</v>
      </c>
      <c r="AE773" s="106">
        <f t="shared" si="501"/>
        <v>301450</v>
      </c>
      <c r="AF773" s="109">
        <f t="shared" si="502"/>
        <v>288413.09395137231</v>
      </c>
      <c r="AG773" s="101">
        <f t="shared" si="503"/>
        <v>7</v>
      </c>
      <c r="AH773" s="70" t="str">
        <f t="shared" si="504"/>
        <v xml:space="preserve"> </v>
      </c>
      <c r="AI773" s="69">
        <f t="shared" si="505"/>
        <v>7</v>
      </c>
      <c r="AJ773" s="105">
        <f t="shared" si="506"/>
        <v>297885</v>
      </c>
      <c r="AK773" s="110">
        <f t="shared" si="507"/>
        <v>10</v>
      </c>
      <c r="AL773" s="111">
        <f t="shared" si="508"/>
        <v>7</v>
      </c>
      <c r="AM773" s="62">
        <f t="shared" si="509"/>
        <v>599335</v>
      </c>
      <c r="AN773" s="62">
        <f t="shared" si="510"/>
        <v>1963</v>
      </c>
      <c r="AO773" s="62">
        <f t="shared" si="521"/>
        <v>597372</v>
      </c>
      <c r="AP773" s="60">
        <f t="shared" si="511"/>
        <v>7</v>
      </c>
      <c r="AQ773" s="62">
        <f t="shared" si="512"/>
        <v>86870</v>
      </c>
      <c r="AR773" s="60">
        <f t="shared" si="513"/>
        <v>10</v>
      </c>
      <c r="AS773" s="62">
        <f t="shared" si="514"/>
        <v>301450</v>
      </c>
      <c r="AT773" s="112">
        <f t="shared" si="515"/>
        <v>7</v>
      </c>
      <c r="AU773" s="62">
        <f t="shared" si="516"/>
        <v>209052</v>
      </c>
      <c r="AV773" s="113">
        <f t="shared" si="517"/>
        <v>17</v>
      </c>
      <c r="AW773" s="62">
        <f t="shared" si="518"/>
        <v>955992</v>
      </c>
    </row>
    <row r="774" spans="2:49" s="114" customFormat="1" hidden="1" x14ac:dyDescent="0.25">
      <c r="B774" s="60" t="s">
        <v>1509</v>
      </c>
      <c r="C774" s="2" t="str">
        <f t="shared" si="519"/>
        <v>10</v>
      </c>
      <c r="D774" s="60" t="s">
        <v>1510</v>
      </c>
      <c r="E774" s="43">
        <v>423</v>
      </c>
      <c r="F774" s="60">
        <v>60</v>
      </c>
      <c r="G774" s="60">
        <v>6271.24</v>
      </c>
      <c r="H774" s="43">
        <f t="shared" si="479"/>
        <v>363</v>
      </c>
      <c r="I774" s="44">
        <f t="shared" si="480"/>
        <v>4.3155871160108282E-4</v>
      </c>
      <c r="J774" s="44">
        <f t="shared" si="481"/>
        <v>1.0429917777276341</v>
      </c>
      <c r="K774" s="45">
        <f t="shared" si="482"/>
        <v>0.14184397163120568</v>
      </c>
      <c r="L774" s="44">
        <f t="shared" si="483"/>
        <v>4.501121878066607E-4</v>
      </c>
      <c r="M774" s="44">
        <f t="shared" si="484"/>
        <v>4.6902222031879173E-4</v>
      </c>
      <c r="N774" s="62">
        <f t="shared" si="485"/>
        <v>798957.69474301627</v>
      </c>
      <c r="O774" s="101">
        <f t="shared" si="486"/>
        <v>798957.69474301627</v>
      </c>
      <c r="P774" s="102">
        <f t="shared" si="520"/>
        <v>4.8576077320283391E-4</v>
      </c>
      <c r="Q774" s="101">
        <f t="shared" si="487"/>
        <v>827471.04666156415</v>
      </c>
      <c r="R774" s="101">
        <f t="shared" si="488"/>
        <v>23.073756250671021</v>
      </c>
      <c r="S774" s="101">
        <f t="shared" si="489"/>
        <v>23</v>
      </c>
      <c r="T774" s="101">
        <f t="shared" si="490"/>
        <v>23</v>
      </c>
      <c r="U774" s="101">
        <f t="shared" si="491"/>
        <v>824826</v>
      </c>
      <c r="V774" s="103" t="str">
        <f t="shared" si="492"/>
        <v>N/D</v>
      </c>
      <c r="W774" s="104" t="str">
        <f t="shared" si="493"/>
        <v xml:space="preserve"> </v>
      </c>
      <c r="X774" s="70" t="str">
        <f t="shared" si="494"/>
        <v xml:space="preserve"> </v>
      </c>
      <c r="Y774" s="69">
        <f t="shared" si="495"/>
        <v>23</v>
      </c>
      <c r="Z774" s="105">
        <f t="shared" si="496"/>
        <v>824826</v>
      </c>
      <c r="AA774" s="62">
        <f t="shared" si="497"/>
        <v>1765081.9305393102</v>
      </c>
      <c r="AB774" s="106">
        <f t="shared" si="498"/>
        <v>693335</v>
      </c>
      <c r="AC774" s="107" t="str">
        <f t="shared" si="499"/>
        <v>0</v>
      </c>
      <c r="AD774" s="108">
        <f t="shared" si="500"/>
        <v>0</v>
      </c>
      <c r="AE774" s="106">
        <f t="shared" si="501"/>
        <v>693335</v>
      </c>
      <c r="AF774" s="109">
        <f t="shared" si="502"/>
        <v>1071746.9305393102</v>
      </c>
      <c r="AG774" s="101">
        <f t="shared" si="503"/>
        <v>25</v>
      </c>
      <c r="AH774" s="70" t="str">
        <f t="shared" si="504"/>
        <v xml:space="preserve"> </v>
      </c>
      <c r="AI774" s="69">
        <f t="shared" si="505"/>
        <v>25</v>
      </c>
      <c r="AJ774" s="105">
        <f t="shared" si="506"/>
        <v>1063875</v>
      </c>
      <c r="AK774" s="110">
        <f t="shared" si="507"/>
        <v>23</v>
      </c>
      <c r="AL774" s="111">
        <f t="shared" si="508"/>
        <v>25</v>
      </c>
      <c r="AM774" s="62">
        <f t="shared" si="509"/>
        <v>1757210</v>
      </c>
      <c r="AN774" s="62">
        <f t="shared" si="510"/>
        <v>5755.4</v>
      </c>
      <c r="AO774" s="62">
        <f t="shared" si="521"/>
        <v>1751454.6</v>
      </c>
      <c r="AP774" s="60">
        <f t="shared" si="511"/>
        <v>25</v>
      </c>
      <c r="AQ774" s="62">
        <f t="shared" si="512"/>
        <v>310250</v>
      </c>
      <c r="AR774" s="60">
        <f t="shared" si="513"/>
        <v>23</v>
      </c>
      <c r="AS774" s="62">
        <f t="shared" si="514"/>
        <v>693335</v>
      </c>
      <c r="AT774" s="112">
        <f t="shared" si="515"/>
        <v>25</v>
      </c>
      <c r="AU774" s="62">
        <f t="shared" si="516"/>
        <v>747869.60000000009</v>
      </c>
      <c r="AV774" s="113">
        <f t="shared" si="517"/>
        <v>48</v>
      </c>
      <c r="AW774" s="62">
        <f t="shared" si="518"/>
        <v>2576280.6</v>
      </c>
    </row>
    <row r="775" spans="2:49" s="114" customFormat="1" hidden="1" x14ac:dyDescent="0.25">
      <c r="B775" s="60" t="s">
        <v>1511</v>
      </c>
      <c r="C775" s="2" t="str">
        <f t="shared" si="519"/>
        <v>10</v>
      </c>
      <c r="D775" s="60" t="s">
        <v>1512</v>
      </c>
      <c r="E775" s="43">
        <v>951</v>
      </c>
      <c r="F775" s="60">
        <v>214</v>
      </c>
      <c r="G775" s="60">
        <v>5290.76</v>
      </c>
      <c r="H775" s="43">
        <f t="shared" si="479"/>
        <v>737</v>
      </c>
      <c r="I775" s="44">
        <f t="shared" si="480"/>
        <v>8.7619495991734999E-4</v>
      </c>
      <c r="J775" s="44">
        <f t="shared" si="481"/>
        <v>1.2362782957753986</v>
      </c>
      <c r="K775" s="45">
        <f t="shared" si="482"/>
        <v>0.22502628811777076</v>
      </c>
      <c r="L775" s="44">
        <f t="shared" si="483"/>
        <v>1.0832208118136152E-3</v>
      </c>
      <c r="M775" s="44">
        <f t="shared" si="484"/>
        <v>1.1287288902973973E-3</v>
      </c>
      <c r="N775" s="62">
        <f t="shared" si="485"/>
        <v>1922737.5444363779</v>
      </c>
      <c r="O775" s="101">
        <f t="shared" si="486"/>
        <v>1922737.5444363779</v>
      </c>
      <c r="P775" s="102">
        <f t="shared" si="520"/>
        <v>1.1690111784353613E-3</v>
      </c>
      <c r="Q775" s="101">
        <f t="shared" si="487"/>
        <v>1991356.5622044625</v>
      </c>
      <c r="R775" s="101">
        <f t="shared" si="488"/>
        <v>55.528318615929464</v>
      </c>
      <c r="S775" s="101">
        <f t="shared" si="489"/>
        <v>56</v>
      </c>
      <c r="T775" s="101">
        <f t="shared" si="490"/>
        <v>56</v>
      </c>
      <c r="U775" s="101">
        <f t="shared" si="491"/>
        <v>2008272</v>
      </c>
      <c r="V775" s="103">
        <f t="shared" si="492"/>
        <v>1.1411337979378082E-3</v>
      </c>
      <c r="W775" s="104">
        <f t="shared" si="493"/>
        <v>3.0403387806069828E-3</v>
      </c>
      <c r="X775" s="70">
        <f t="shared" si="494"/>
        <v>5</v>
      </c>
      <c r="Y775" s="69">
        <f t="shared" si="495"/>
        <v>51</v>
      </c>
      <c r="Z775" s="105">
        <f t="shared" si="496"/>
        <v>1828962</v>
      </c>
      <c r="AA775" s="62">
        <f t="shared" si="497"/>
        <v>4247770.9635749646</v>
      </c>
      <c r="AB775" s="106">
        <f t="shared" si="498"/>
        <v>1537395</v>
      </c>
      <c r="AC775" s="107" t="str">
        <f t="shared" si="499"/>
        <v>0</v>
      </c>
      <c r="AD775" s="108">
        <f t="shared" si="500"/>
        <v>0</v>
      </c>
      <c r="AE775" s="106">
        <f t="shared" si="501"/>
        <v>1537395</v>
      </c>
      <c r="AF775" s="109">
        <f t="shared" si="502"/>
        <v>2710375.9635749646</v>
      </c>
      <c r="AG775" s="101">
        <f t="shared" si="503"/>
        <v>64</v>
      </c>
      <c r="AH775" s="70">
        <f t="shared" si="504"/>
        <v>2</v>
      </c>
      <c r="AI775" s="69">
        <f t="shared" si="505"/>
        <v>62</v>
      </c>
      <c r="AJ775" s="105">
        <f t="shared" si="506"/>
        <v>2638410</v>
      </c>
      <c r="AK775" s="110">
        <f t="shared" si="507"/>
        <v>51</v>
      </c>
      <c r="AL775" s="111">
        <f t="shared" si="508"/>
        <v>62</v>
      </c>
      <c r="AM775" s="62">
        <f t="shared" si="509"/>
        <v>4175805</v>
      </c>
      <c r="AN775" s="62">
        <f t="shared" si="510"/>
        <v>13677.1</v>
      </c>
      <c r="AO775" s="62">
        <f t="shared" si="521"/>
        <v>4162127.9</v>
      </c>
      <c r="AP775" s="60">
        <f t="shared" si="511"/>
        <v>62</v>
      </c>
      <c r="AQ775" s="62">
        <f t="shared" si="512"/>
        <v>769420</v>
      </c>
      <c r="AR775" s="60">
        <f t="shared" si="513"/>
        <v>51</v>
      </c>
      <c r="AS775" s="62">
        <f t="shared" si="514"/>
        <v>1537395</v>
      </c>
      <c r="AT775" s="112">
        <f t="shared" si="515"/>
        <v>62</v>
      </c>
      <c r="AU775" s="62">
        <f t="shared" si="516"/>
        <v>1855312.9</v>
      </c>
      <c r="AV775" s="113">
        <f t="shared" si="517"/>
        <v>113</v>
      </c>
      <c r="AW775" s="62">
        <f t="shared" si="518"/>
        <v>5991089.9000000004</v>
      </c>
    </row>
    <row r="776" spans="2:49" s="114" customFormat="1" hidden="1" x14ac:dyDescent="0.25">
      <c r="B776" s="60" t="s">
        <v>1513</v>
      </c>
      <c r="C776" s="2" t="str">
        <f t="shared" si="519"/>
        <v>10</v>
      </c>
      <c r="D776" s="60" t="s">
        <v>1514</v>
      </c>
      <c r="E776" s="43">
        <v>205</v>
      </c>
      <c r="F776" s="60">
        <v>16</v>
      </c>
      <c r="G776" s="60">
        <v>5909.67</v>
      </c>
      <c r="H776" s="43">
        <f t="shared" si="479"/>
        <v>189</v>
      </c>
      <c r="I776" s="44">
        <f t="shared" si="480"/>
        <v>2.2469585810634891E-4</v>
      </c>
      <c r="J776" s="44">
        <f t="shared" si="481"/>
        <v>1.106804907237908</v>
      </c>
      <c r="K776" s="45">
        <f t="shared" si="482"/>
        <v>7.8048780487804878E-2</v>
      </c>
      <c r="L776" s="44">
        <f t="shared" si="483"/>
        <v>2.4869447838813964E-4</v>
      </c>
      <c r="M776" s="44">
        <f t="shared" si="484"/>
        <v>2.5914258621393175E-4</v>
      </c>
      <c r="N776" s="62">
        <f t="shared" si="485"/>
        <v>441437.42944737169</v>
      </c>
      <c r="O776" s="101">
        <f t="shared" si="486"/>
        <v>441437.42944737169</v>
      </c>
      <c r="P776" s="102">
        <f t="shared" si="520"/>
        <v>2.6839091538882894E-4</v>
      </c>
      <c r="Q776" s="101">
        <f t="shared" si="487"/>
        <v>457191.53114596108</v>
      </c>
      <c r="R776" s="101">
        <f t="shared" si="488"/>
        <v>12.748634519713375</v>
      </c>
      <c r="S776" s="101">
        <f t="shared" si="489"/>
        <v>13</v>
      </c>
      <c r="T776" s="101">
        <f t="shared" si="490"/>
        <v>13</v>
      </c>
      <c r="U776" s="101">
        <f t="shared" si="491"/>
        <v>466206</v>
      </c>
      <c r="V776" s="103" t="str">
        <f t="shared" si="492"/>
        <v>N/D</v>
      </c>
      <c r="W776" s="104" t="str">
        <f t="shared" si="493"/>
        <v xml:space="preserve"> </v>
      </c>
      <c r="X776" s="70" t="str">
        <f t="shared" si="494"/>
        <v xml:space="preserve"> </v>
      </c>
      <c r="Y776" s="69">
        <f t="shared" si="495"/>
        <v>13</v>
      </c>
      <c r="Z776" s="105">
        <f t="shared" si="496"/>
        <v>466206</v>
      </c>
      <c r="AA776" s="62">
        <f t="shared" si="497"/>
        <v>975237.15624504688</v>
      </c>
      <c r="AB776" s="106">
        <f t="shared" si="498"/>
        <v>391885</v>
      </c>
      <c r="AC776" s="107" t="str">
        <f t="shared" si="499"/>
        <v>0</v>
      </c>
      <c r="AD776" s="108">
        <f t="shared" si="500"/>
        <v>0</v>
      </c>
      <c r="AE776" s="106">
        <f t="shared" si="501"/>
        <v>391885</v>
      </c>
      <c r="AF776" s="109">
        <f t="shared" si="502"/>
        <v>583352.15624504688</v>
      </c>
      <c r="AG776" s="101">
        <f t="shared" si="503"/>
        <v>14</v>
      </c>
      <c r="AH776" s="70" t="str">
        <f t="shared" si="504"/>
        <v xml:space="preserve"> </v>
      </c>
      <c r="AI776" s="69">
        <f t="shared" si="505"/>
        <v>14</v>
      </c>
      <c r="AJ776" s="105">
        <f t="shared" si="506"/>
        <v>595770</v>
      </c>
      <c r="AK776" s="110">
        <f t="shared" si="507"/>
        <v>13</v>
      </c>
      <c r="AL776" s="111">
        <f t="shared" si="508"/>
        <v>14</v>
      </c>
      <c r="AM776" s="62">
        <f t="shared" si="509"/>
        <v>987655</v>
      </c>
      <c r="AN776" s="62">
        <f t="shared" si="510"/>
        <v>3234.9</v>
      </c>
      <c r="AO776" s="62">
        <f t="shared" si="521"/>
        <v>984420.1</v>
      </c>
      <c r="AP776" s="60">
        <f t="shared" si="511"/>
        <v>14</v>
      </c>
      <c r="AQ776" s="62">
        <f t="shared" si="512"/>
        <v>173740</v>
      </c>
      <c r="AR776" s="60">
        <f t="shared" si="513"/>
        <v>13</v>
      </c>
      <c r="AS776" s="62">
        <f t="shared" si="514"/>
        <v>391885</v>
      </c>
      <c r="AT776" s="112">
        <f t="shared" si="515"/>
        <v>14</v>
      </c>
      <c r="AU776" s="62">
        <f t="shared" si="516"/>
        <v>418795.1</v>
      </c>
      <c r="AV776" s="113">
        <f t="shared" si="517"/>
        <v>27</v>
      </c>
      <c r="AW776" s="62">
        <f t="shared" si="518"/>
        <v>1450626.1</v>
      </c>
    </row>
    <row r="777" spans="2:49" s="114" customFormat="1" hidden="1" x14ac:dyDescent="0.25">
      <c r="B777" s="60" t="s">
        <v>1515</v>
      </c>
      <c r="C777" s="2" t="str">
        <f t="shared" si="519"/>
        <v>10</v>
      </c>
      <c r="D777" s="60" t="s">
        <v>1516</v>
      </c>
      <c r="E777" s="43">
        <v>145</v>
      </c>
      <c r="F777" s="60">
        <v>0</v>
      </c>
      <c r="G777" s="60">
        <v>5965.09</v>
      </c>
      <c r="H777" s="43">
        <f t="shared" si="479"/>
        <v>145</v>
      </c>
      <c r="I777" s="44">
        <f t="shared" si="480"/>
        <v>1.7238571124561158E-4</v>
      </c>
      <c r="J777" s="44">
        <f t="shared" si="481"/>
        <v>1.0965218892182091</v>
      </c>
      <c r="K777" s="45">
        <f t="shared" si="482"/>
        <v>0</v>
      </c>
      <c r="L777" s="44">
        <f t="shared" si="483"/>
        <v>1.8902470576926271E-4</v>
      </c>
      <c r="M777" s="44">
        <f t="shared" si="484"/>
        <v>1.9696597780881946E-4</v>
      </c>
      <c r="N777" s="62">
        <f t="shared" si="485"/>
        <v>335522.44809633266</v>
      </c>
      <c r="O777" s="101">
        <f t="shared" si="486"/>
        <v>335522.44809633266</v>
      </c>
      <c r="P777" s="102">
        <f t="shared" si="520"/>
        <v>2.0399533653231257E-4</v>
      </c>
      <c r="Q777" s="101">
        <f t="shared" si="487"/>
        <v>347496.63609413477</v>
      </c>
      <c r="R777" s="101">
        <f t="shared" si="488"/>
        <v>9.6898286792185253</v>
      </c>
      <c r="S777" s="101">
        <f t="shared" si="489"/>
        <v>10</v>
      </c>
      <c r="T777" s="101">
        <f t="shared" si="490"/>
        <v>10</v>
      </c>
      <c r="U777" s="101">
        <f t="shared" si="491"/>
        <v>358620</v>
      </c>
      <c r="V777" s="103" t="str">
        <f t="shared" si="492"/>
        <v>N/D</v>
      </c>
      <c r="W777" s="104" t="str">
        <f t="shared" si="493"/>
        <v xml:space="preserve"> </v>
      </c>
      <c r="X777" s="70" t="str">
        <f t="shared" si="494"/>
        <v xml:space="preserve"> </v>
      </c>
      <c r="Y777" s="69">
        <f t="shared" si="495"/>
        <v>10</v>
      </c>
      <c r="Z777" s="105">
        <f t="shared" si="496"/>
        <v>358620</v>
      </c>
      <c r="AA777" s="62">
        <f t="shared" si="497"/>
        <v>741246.5194613823</v>
      </c>
      <c r="AB777" s="106">
        <f t="shared" si="498"/>
        <v>301450</v>
      </c>
      <c r="AC777" s="107" t="str">
        <f t="shared" si="499"/>
        <v>0</v>
      </c>
      <c r="AD777" s="108">
        <f t="shared" si="500"/>
        <v>0</v>
      </c>
      <c r="AE777" s="106">
        <f t="shared" si="501"/>
        <v>301450</v>
      </c>
      <c r="AF777" s="109">
        <f t="shared" si="502"/>
        <v>439796.5194613823</v>
      </c>
      <c r="AG777" s="101">
        <f t="shared" si="503"/>
        <v>10</v>
      </c>
      <c r="AH777" s="70" t="str">
        <f t="shared" si="504"/>
        <v xml:space="preserve"> </v>
      </c>
      <c r="AI777" s="69">
        <f t="shared" si="505"/>
        <v>10</v>
      </c>
      <c r="AJ777" s="105">
        <f t="shared" si="506"/>
        <v>425550</v>
      </c>
      <c r="AK777" s="110">
        <f t="shared" si="507"/>
        <v>10</v>
      </c>
      <c r="AL777" s="111">
        <f t="shared" si="508"/>
        <v>10</v>
      </c>
      <c r="AM777" s="62">
        <f t="shared" si="509"/>
        <v>727000</v>
      </c>
      <c r="AN777" s="62">
        <f t="shared" si="510"/>
        <v>2381.1999999999998</v>
      </c>
      <c r="AO777" s="62">
        <f t="shared" si="521"/>
        <v>724618.8</v>
      </c>
      <c r="AP777" s="60">
        <f t="shared" si="511"/>
        <v>10</v>
      </c>
      <c r="AQ777" s="62">
        <f t="shared" si="512"/>
        <v>124100</v>
      </c>
      <c r="AR777" s="60">
        <f t="shared" si="513"/>
        <v>10</v>
      </c>
      <c r="AS777" s="62">
        <f t="shared" si="514"/>
        <v>301450</v>
      </c>
      <c r="AT777" s="112">
        <f t="shared" si="515"/>
        <v>10</v>
      </c>
      <c r="AU777" s="62">
        <f t="shared" si="516"/>
        <v>299068.80000000005</v>
      </c>
      <c r="AV777" s="113">
        <f t="shared" si="517"/>
        <v>20</v>
      </c>
      <c r="AW777" s="62">
        <f t="shared" si="518"/>
        <v>1083238.8</v>
      </c>
    </row>
    <row r="778" spans="2:49" s="114" customFormat="1" hidden="1" x14ac:dyDescent="0.25">
      <c r="B778" s="60" t="s">
        <v>1517</v>
      </c>
      <c r="C778" s="2" t="str">
        <f t="shared" si="519"/>
        <v>10</v>
      </c>
      <c r="D778" s="60" t="s">
        <v>1518</v>
      </c>
      <c r="E778" s="43">
        <v>303</v>
      </c>
      <c r="F778" s="60">
        <v>24</v>
      </c>
      <c r="G778" s="60">
        <v>5623.6</v>
      </c>
      <c r="H778" s="43">
        <f t="shared" si="479"/>
        <v>279</v>
      </c>
      <c r="I778" s="44">
        <f t="shared" si="480"/>
        <v>3.3169388577603887E-4</v>
      </c>
      <c r="J778" s="44">
        <f t="shared" si="481"/>
        <v>1.1631075745352883</v>
      </c>
      <c r="K778" s="45">
        <f t="shared" si="482"/>
        <v>7.9207920792079209E-2</v>
      </c>
      <c r="L778" s="44">
        <f t="shared" si="483"/>
        <v>3.8579567097315353E-4</v>
      </c>
      <c r="M778" s="44">
        <f t="shared" si="484"/>
        <v>4.0200364951443969E-4</v>
      </c>
      <c r="N778" s="62">
        <f t="shared" si="485"/>
        <v>684794.65402732801</v>
      </c>
      <c r="O778" s="101">
        <f t="shared" si="486"/>
        <v>684794.65402732801</v>
      </c>
      <c r="P778" s="102">
        <f t="shared" si="520"/>
        <v>4.1635043108568756E-4</v>
      </c>
      <c r="Q778" s="101">
        <f t="shared" si="487"/>
        <v>709233.73395696294</v>
      </c>
      <c r="R778" s="101">
        <f t="shared" si="488"/>
        <v>19.776747921392083</v>
      </c>
      <c r="S778" s="101">
        <f t="shared" si="489"/>
        <v>20</v>
      </c>
      <c r="T778" s="101">
        <f t="shared" si="490"/>
        <v>20</v>
      </c>
      <c r="U778" s="101">
        <f t="shared" si="491"/>
        <v>717240</v>
      </c>
      <c r="V778" s="103" t="str">
        <f t="shared" si="492"/>
        <v>N/D</v>
      </c>
      <c r="W778" s="104" t="str">
        <f t="shared" si="493"/>
        <v xml:space="preserve"> </v>
      </c>
      <c r="X778" s="70" t="str">
        <f t="shared" si="494"/>
        <v xml:space="preserve"> </v>
      </c>
      <c r="Y778" s="69">
        <f t="shared" si="495"/>
        <v>20</v>
      </c>
      <c r="Z778" s="105">
        <f t="shared" si="496"/>
        <v>717240</v>
      </c>
      <c r="AA778" s="62">
        <f t="shared" si="497"/>
        <v>1512869.4271382391</v>
      </c>
      <c r="AB778" s="106">
        <f t="shared" si="498"/>
        <v>602900</v>
      </c>
      <c r="AC778" s="107" t="str">
        <f t="shared" si="499"/>
        <v>0</v>
      </c>
      <c r="AD778" s="108">
        <f t="shared" si="500"/>
        <v>0</v>
      </c>
      <c r="AE778" s="106">
        <f t="shared" si="501"/>
        <v>602900</v>
      </c>
      <c r="AF778" s="109">
        <f t="shared" si="502"/>
        <v>909969.42713823915</v>
      </c>
      <c r="AG778" s="101">
        <f t="shared" si="503"/>
        <v>21</v>
      </c>
      <c r="AH778" s="70" t="str">
        <f t="shared" si="504"/>
        <v xml:space="preserve"> </v>
      </c>
      <c r="AI778" s="69">
        <f t="shared" si="505"/>
        <v>21</v>
      </c>
      <c r="AJ778" s="105">
        <f t="shared" si="506"/>
        <v>893655</v>
      </c>
      <c r="AK778" s="110">
        <f t="shared" si="507"/>
        <v>20</v>
      </c>
      <c r="AL778" s="111">
        <f t="shared" si="508"/>
        <v>21</v>
      </c>
      <c r="AM778" s="62">
        <f t="shared" si="509"/>
        <v>1496555</v>
      </c>
      <c r="AN778" s="62">
        <f t="shared" si="510"/>
        <v>4901.7</v>
      </c>
      <c r="AO778" s="62">
        <f t="shared" si="521"/>
        <v>1491653.3</v>
      </c>
      <c r="AP778" s="60">
        <f t="shared" si="511"/>
        <v>21</v>
      </c>
      <c r="AQ778" s="62">
        <f t="shared" si="512"/>
        <v>260610</v>
      </c>
      <c r="AR778" s="60">
        <f t="shared" si="513"/>
        <v>20</v>
      </c>
      <c r="AS778" s="62">
        <f t="shared" si="514"/>
        <v>602900</v>
      </c>
      <c r="AT778" s="112">
        <f t="shared" si="515"/>
        <v>21</v>
      </c>
      <c r="AU778" s="62">
        <f t="shared" si="516"/>
        <v>628143.30000000005</v>
      </c>
      <c r="AV778" s="113">
        <f t="shared" si="517"/>
        <v>41</v>
      </c>
      <c r="AW778" s="62">
        <f t="shared" si="518"/>
        <v>2208893.2999999998</v>
      </c>
    </row>
    <row r="779" spans="2:49" s="114" customFormat="1" hidden="1" x14ac:dyDescent="0.25">
      <c r="B779" s="60" t="s">
        <v>1519</v>
      </c>
      <c r="C779" s="2" t="str">
        <f t="shared" si="519"/>
        <v>10</v>
      </c>
      <c r="D779" s="60" t="s">
        <v>1520</v>
      </c>
      <c r="E779" s="43">
        <v>286</v>
      </c>
      <c r="F779" s="60">
        <v>48</v>
      </c>
      <c r="G779" s="60">
        <v>5137.9799999999996</v>
      </c>
      <c r="H779" s="43">
        <f t="shared" ref="H779:H842" si="522">E779-F779</f>
        <v>238</v>
      </c>
      <c r="I779" s="44">
        <f t="shared" ref="I779:I842" si="523">H779/$G$3</f>
        <v>2.8295033983762453E-4</v>
      </c>
      <c r="J779" s="44">
        <f t="shared" ref="J779:J842" si="524">1/(G779/$G$4)</f>
        <v>1.2730395517609348</v>
      </c>
      <c r="K779" s="45">
        <f t="shared" ref="K779:K842" si="525">F779/E779</f>
        <v>0.16783216783216784</v>
      </c>
      <c r="L779" s="44">
        <f t="shared" ref="L779:L842" si="526">J779*I779</f>
        <v>3.6020697379749372E-4</v>
      </c>
      <c r="M779" s="44">
        <f t="shared" ref="M779:M842" si="527">L779/$G$5</f>
        <v>3.7533992458204952E-4</v>
      </c>
      <c r="N779" s="62">
        <f t="shared" ref="N779:N842" si="528">M779*$N$7</f>
        <v>639374.22982916387</v>
      </c>
      <c r="O779" s="101">
        <f t="shared" ref="O779:O842" si="529">IF(E779&lt;=$O$8,0,N779)</f>
        <v>639374.22982916387</v>
      </c>
      <c r="P779" s="102">
        <f t="shared" si="520"/>
        <v>3.8873512614166598E-4</v>
      </c>
      <c r="Q779" s="101">
        <f t="shared" ref="Q779:Q842" si="530">P779*$N$7</f>
        <v>662192.33714914334</v>
      </c>
      <c r="R779" s="101">
        <f t="shared" ref="R779:R842" si="531">Q779/$R$3</f>
        <v>18.465014141686002</v>
      </c>
      <c r="S779" s="101">
        <f t="shared" ref="S779:S842" si="532">ROUND(R779,0)</f>
        <v>18</v>
      </c>
      <c r="T779" s="101">
        <f t="shared" ref="T779:T842" si="533">IF(AND(Q779&gt;0,S779&lt;$T$8),$T$8,S779)</f>
        <v>18</v>
      </c>
      <c r="U779" s="101">
        <f t="shared" ref="U779:U842" si="534">T779*$R$3</f>
        <v>645516</v>
      </c>
      <c r="V779" s="103" t="str">
        <f t="shared" ref="V779:V842" si="535">IF(K779&lt;$V$10,"N/D",T779/$T$2489)</f>
        <v>N/D</v>
      </c>
      <c r="W779" s="104" t="str">
        <f t="shared" ref="W779:W842" si="536">IF(AND(T779&gt;10,V779&lt;&gt;"N/D"),V779/$V$2489," ")</f>
        <v xml:space="preserve"> </v>
      </c>
      <c r="X779" s="70" t="str">
        <f t="shared" ref="X779:X842" si="537">IF(W779=" "," ",ROUND(W779/$W$2489*$X$2491,0))</f>
        <v xml:space="preserve"> </v>
      </c>
      <c r="Y779" s="69">
        <f t="shared" ref="Y779:Y842" si="538">IF(X779=" ",T779,T779-X779)</f>
        <v>18</v>
      </c>
      <c r="Z779" s="105">
        <f t="shared" ref="Z779:Z842" si="539">Y779*$R$3</f>
        <v>645516</v>
      </c>
      <c r="AA779" s="62">
        <f t="shared" ref="AA779:AA842" si="540">$AA$7*M779</f>
        <v>1412525.227993381</v>
      </c>
      <c r="AB779" s="106">
        <f t="shared" ref="AB779:AB842" si="541">Y779*$AC$3</f>
        <v>542610</v>
      </c>
      <c r="AC779" s="107" t="str">
        <f t="shared" ref="AC779:AC842" si="542">IF(Z779=0,$AC$8*$AC$5,"0")</f>
        <v>0</v>
      </c>
      <c r="AD779" s="108">
        <f t="shared" ref="AD779:AD842" si="543">AC779/$AC$5</f>
        <v>0</v>
      </c>
      <c r="AE779" s="106">
        <f t="shared" ref="AE779:AE842" si="544">AB779+AC779</f>
        <v>542610</v>
      </c>
      <c r="AF779" s="109">
        <f t="shared" ref="AF779:AF842" si="545">IF(AA779&lt;AE779,0,AA779-AE779)</f>
        <v>869915.22799338098</v>
      </c>
      <c r="AG779" s="101">
        <f t="shared" ref="AG779:AG842" si="546">ROUND(AF779/$AC$5,0)</f>
        <v>20</v>
      </c>
      <c r="AH779" s="70" t="str">
        <f t="shared" ref="AH779:AH842" si="547">IF(W779=" "," ",ROUND(W779/$W$2489*$AH$2491,0))</f>
        <v xml:space="preserve"> </v>
      </c>
      <c r="AI779" s="69">
        <f t="shared" ref="AI779:AI842" si="548">IF(AH779=" ",AD779+AG779,AD779+AG779-AH779)</f>
        <v>20</v>
      </c>
      <c r="AJ779" s="105">
        <f t="shared" ref="AJ779:AJ842" si="549">AI779*$AC$5</f>
        <v>851100</v>
      </c>
      <c r="AK779" s="110">
        <f t="shared" ref="AK779:AK842" si="550">Y779</f>
        <v>18</v>
      </c>
      <c r="AL779" s="111">
        <f t="shared" ref="AL779:AL842" si="551">AI779</f>
        <v>20</v>
      </c>
      <c r="AM779" s="62">
        <f t="shared" ref="AM779:AM842" si="552">AB779+AJ779</f>
        <v>1393710</v>
      </c>
      <c r="AN779" s="62">
        <f t="shared" ref="AN779:AN842" si="553">ROUND(AM779/$AM$2489*(-$AM$2491),1)</f>
        <v>4564.8999999999996</v>
      </c>
      <c r="AO779" s="62">
        <f t="shared" si="521"/>
        <v>1389145.1</v>
      </c>
      <c r="AP779" s="60">
        <f t="shared" ref="AP779:AP842" si="554">AL779</f>
        <v>20</v>
      </c>
      <c r="AQ779" s="62">
        <f t="shared" ref="AQ779:AQ842" si="555">AL779*$AC$4</f>
        <v>248200</v>
      </c>
      <c r="AR779" s="60">
        <f t="shared" ref="AR779:AR842" si="556">Y779</f>
        <v>18</v>
      </c>
      <c r="AS779" s="62">
        <f t="shared" ref="AS779:AS842" si="557">AB779</f>
        <v>542610</v>
      </c>
      <c r="AT779" s="112">
        <f t="shared" ref="AT779:AT842" si="558">AL779</f>
        <v>20</v>
      </c>
      <c r="AU779" s="62">
        <f t="shared" ref="AU779:AU842" si="559">AO779-AQ779-AS779</f>
        <v>598335.10000000009</v>
      </c>
      <c r="AV779" s="113">
        <f t="shared" ref="AV779:AV842" si="560">AK779+AL779</f>
        <v>38</v>
      </c>
      <c r="AW779" s="62">
        <f t="shared" ref="AW779:AW842" si="561">Z779+AO779</f>
        <v>2034661.1</v>
      </c>
    </row>
    <row r="780" spans="2:49" s="114" customFormat="1" hidden="1" x14ac:dyDescent="0.25">
      <c r="B780" s="60" t="s">
        <v>1521</v>
      </c>
      <c r="C780" s="2" t="str">
        <f t="shared" ref="C780:C843" si="562">MID(B780,1,2)</f>
        <v>10</v>
      </c>
      <c r="D780" s="60" t="s">
        <v>1522</v>
      </c>
      <c r="E780" s="43">
        <v>461</v>
      </c>
      <c r="F780" s="60">
        <v>104</v>
      </c>
      <c r="G780" s="60">
        <v>5469.18</v>
      </c>
      <c r="H780" s="43">
        <f t="shared" si="522"/>
        <v>357</v>
      </c>
      <c r="I780" s="44">
        <f t="shared" si="523"/>
        <v>4.244255097564368E-4</v>
      </c>
      <c r="J780" s="44">
        <f t="shared" si="524"/>
        <v>1.1959474283451352</v>
      </c>
      <c r="K780" s="45">
        <f t="shared" si="525"/>
        <v>0.22559652928416485</v>
      </c>
      <c r="L780" s="44">
        <f t="shared" si="526"/>
        <v>5.0759059691728365E-4</v>
      </c>
      <c r="M780" s="44">
        <f t="shared" si="527"/>
        <v>5.2891540204493491E-4</v>
      </c>
      <c r="N780" s="62">
        <f t="shared" si="528"/>
        <v>900982.96418594185</v>
      </c>
      <c r="O780" s="101">
        <f t="shared" si="529"/>
        <v>900982.96418594185</v>
      </c>
      <c r="P780" s="102">
        <f t="shared" si="520"/>
        <v>5.4779143402119415E-4</v>
      </c>
      <c r="Q780" s="101">
        <f t="shared" si="530"/>
        <v>933137.41303784691</v>
      </c>
      <c r="R780" s="101">
        <f t="shared" si="531"/>
        <v>26.020227902455158</v>
      </c>
      <c r="S780" s="101">
        <f t="shared" si="532"/>
        <v>26</v>
      </c>
      <c r="T780" s="101">
        <f t="shared" si="533"/>
        <v>26</v>
      </c>
      <c r="U780" s="101">
        <f t="shared" si="534"/>
        <v>932412</v>
      </c>
      <c r="V780" s="103">
        <f t="shared" si="535"/>
        <v>5.2981212047112521E-4</v>
      </c>
      <c r="W780" s="104">
        <f t="shared" si="536"/>
        <v>1.4115858624246707E-3</v>
      </c>
      <c r="X780" s="70">
        <f t="shared" si="537"/>
        <v>2</v>
      </c>
      <c r="Y780" s="69">
        <f t="shared" si="538"/>
        <v>24</v>
      </c>
      <c r="Z780" s="105">
        <f t="shared" si="539"/>
        <v>860688</v>
      </c>
      <c r="AA780" s="62">
        <f t="shared" si="540"/>
        <v>1990479.2960531823</v>
      </c>
      <c r="AB780" s="106">
        <f t="shared" si="541"/>
        <v>723480</v>
      </c>
      <c r="AC780" s="107" t="str">
        <f t="shared" si="542"/>
        <v>0</v>
      </c>
      <c r="AD780" s="108">
        <f t="shared" si="543"/>
        <v>0</v>
      </c>
      <c r="AE780" s="106">
        <f t="shared" si="544"/>
        <v>723480</v>
      </c>
      <c r="AF780" s="109">
        <f t="shared" si="545"/>
        <v>1266999.2960531823</v>
      </c>
      <c r="AG780" s="101">
        <f t="shared" si="546"/>
        <v>30</v>
      </c>
      <c r="AH780" s="70">
        <f t="shared" si="547"/>
        <v>1</v>
      </c>
      <c r="AI780" s="69">
        <f t="shared" si="548"/>
        <v>29</v>
      </c>
      <c r="AJ780" s="105">
        <f t="shared" si="549"/>
        <v>1234095</v>
      </c>
      <c r="AK780" s="110">
        <f t="shared" si="550"/>
        <v>24</v>
      </c>
      <c r="AL780" s="111">
        <f t="shared" si="551"/>
        <v>29</v>
      </c>
      <c r="AM780" s="62">
        <f t="shared" si="552"/>
        <v>1957575</v>
      </c>
      <c r="AN780" s="62">
        <f t="shared" si="553"/>
        <v>6411.7</v>
      </c>
      <c r="AO780" s="62">
        <f t="shared" si="521"/>
        <v>1951163.3</v>
      </c>
      <c r="AP780" s="60">
        <f t="shared" si="554"/>
        <v>29</v>
      </c>
      <c r="AQ780" s="62">
        <f t="shared" si="555"/>
        <v>359890</v>
      </c>
      <c r="AR780" s="60">
        <f t="shared" si="556"/>
        <v>24</v>
      </c>
      <c r="AS780" s="62">
        <f t="shared" si="557"/>
        <v>723480</v>
      </c>
      <c r="AT780" s="112">
        <f t="shared" si="558"/>
        <v>29</v>
      </c>
      <c r="AU780" s="62">
        <f t="shared" si="559"/>
        <v>867793.3</v>
      </c>
      <c r="AV780" s="113">
        <f t="shared" si="560"/>
        <v>53</v>
      </c>
      <c r="AW780" s="62">
        <f t="shared" si="561"/>
        <v>2811851.3</v>
      </c>
    </row>
    <row r="781" spans="2:49" s="114" customFormat="1" hidden="1" x14ac:dyDescent="0.25">
      <c r="B781" s="60" t="s">
        <v>1523</v>
      </c>
      <c r="C781" s="2" t="str">
        <f t="shared" si="562"/>
        <v>10</v>
      </c>
      <c r="D781" s="60" t="s">
        <v>1524</v>
      </c>
      <c r="E781" s="43">
        <v>1269</v>
      </c>
      <c r="F781" s="60">
        <v>265</v>
      </c>
      <c r="G781" s="60">
        <v>5703.69</v>
      </c>
      <c r="H781" s="43">
        <f t="shared" si="522"/>
        <v>1004</v>
      </c>
      <c r="I781" s="44">
        <f t="shared" si="523"/>
        <v>1.1936224420040968E-3</v>
      </c>
      <c r="J781" s="44">
        <f t="shared" si="524"/>
        <v>1.1467754657347522</v>
      </c>
      <c r="K781" s="45">
        <f t="shared" si="525"/>
        <v>0.20882584712371946</v>
      </c>
      <c r="L781" s="44">
        <f t="shared" si="526"/>
        <v>1.3688169318407004E-3</v>
      </c>
      <c r="M781" s="44">
        <f t="shared" si="527"/>
        <v>1.4263234233009613E-3</v>
      </c>
      <c r="N781" s="62">
        <f t="shared" si="528"/>
        <v>2429676.0896827932</v>
      </c>
      <c r="O781" s="101">
        <f t="shared" si="529"/>
        <v>2429676.0896827932</v>
      </c>
      <c r="P781" s="102">
        <f t="shared" si="520"/>
        <v>1.4772263208959703E-3</v>
      </c>
      <c r="Q781" s="101">
        <f t="shared" si="530"/>
        <v>2516386.8252436914</v>
      </c>
      <c r="R781" s="101">
        <f t="shared" si="531"/>
        <v>70.168613720475477</v>
      </c>
      <c r="S781" s="101">
        <f t="shared" si="532"/>
        <v>70</v>
      </c>
      <c r="T781" s="101">
        <f t="shared" si="533"/>
        <v>70</v>
      </c>
      <c r="U781" s="101">
        <f t="shared" si="534"/>
        <v>2510340</v>
      </c>
      <c r="V781" s="103">
        <f t="shared" si="535"/>
        <v>1.4264172474222603E-3</v>
      </c>
      <c r="W781" s="104">
        <f t="shared" si="536"/>
        <v>3.8004234757587291E-3</v>
      </c>
      <c r="X781" s="70">
        <f t="shared" si="537"/>
        <v>6</v>
      </c>
      <c r="Y781" s="69">
        <f t="shared" si="538"/>
        <v>64</v>
      </c>
      <c r="Z781" s="105">
        <f t="shared" si="539"/>
        <v>2295168</v>
      </c>
      <c r="AA781" s="62">
        <f t="shared" si="540"/>
        <v>5367715.2009180197</v>
      </c>
      <c r="AB781" s="106">
        <f t="shared" si="541"/>
        <v>1929280</v>
      </c>
      <c r="AC781" s="107" t="str">
        <f t="shared" si="542"/>
        <v>0</v>
      </c>
      <c r="AD781" s="108">
        <f t="shared" si="543"/>
        <v>0</v>
      </c>
      <c r="AE781" s="106">
        <f t="shared" si="544"/>
        <v>1929280</v>
      </c>
      <c r="AF781" s="109">
        <f t="shared" si="545"/>
        <v>3438435.2009180197</v>
      </c>
      <c r="AG781" s="101">
        <f t="shared" si="546"/>
        <v>81</v>
      </c>
      <c r="AH781" s="70">
        <f t="shared" si="547"/>
        <v>2</v>
      </c>
      <c r="AI781" s="69">
        <f t="shared" si="548"/>
        <v>79</v>
      </c>
      <c r="AJ781" s="105">
        <f t="shared" si="549"/>
        <v>3361845</v>
      </c>
      <c r="AK781" s="110">
        <f t="shared" si="550"/>
        <v>64</v>
      </c>
      <c r="AL781" s="111">
        <f t="shared" si="551"/>
        <v>79</v>
      </c>
      <c r="AM781" s="62">
        <f t="shared" si="552"/>
        <v>5291125</v>
      </c>
      <c r="AN781" s="62">
        <f t="shared" si="553"/>
        <v>17330.2</v>
      </c>
      <c r="AO781" s="62">
        <f t="shared" si="521"/>
        <v>5273794.8</v>
      </c>
      <c r="AP781" s="60">
        <f t="shared" si="554"/>
        <v>79</v>
      </c>
      <c r="AQ781" s="62">
        <f t="shared" si="555"/>
        <v>980390</v>
      </c>
      <c r="AR781" s="60">
        <f t="shared" si="556"/>
        <v>64</v>
      </c>
      <c r="AS781" s="62">
        <f t="shared" si="557"/>
        <v>1929280</v>
      </c>
      <c r="AT781" s="112">
        <f t="shared" si="558"/>
        <v>79</v>
      </c>
      <c r="AU781" s="62">
        <f t="shared" si="559"/>
        <v>2364124.7999999998</v>
      </c>
      <c r="AV781" s="113">
        <f t="shared" si="560"/>
        <v>143</v>
      </c>
      <c r="AW781" s="62">
        <f t="shared" si="561"/>
        <v>7568962.7999999998</v>
      </c>
    </row>
    <row r="782" spans="2:49" s="114" customFormat="1" hidden="1" x14ac:dyDescent="0.25">
      <c r="B782" s="60" t="s">
        <v>1525</v>
      </c>
      <c r="C782" s="2" t="str">
        <f t="shared" si="562"/>
        <v>10</v>
      </c>
      <c r="D782" s="60" t="s">
        <v>1526</v>
      </c>
      <c r="E782" s="43">
        <v>854</v>
      </c>
      <c r="F782" s="60">
        <v>186</v>
      </c>
      <c r="G782" s="60">
        <v>5712.69</v>
      </c>
      <c r="H782" s="43">
        <f t="shared" si="522"/>
        <v>668</v>
      </c>
      <c r="I782" s="44">
        <f t="shared" si="523"/>
        <v>7.9416313870392104E-4</v>
      </c>
      <c r="J782" s="44">
        <f t="shared" si="524"/>
        <v>1.1449687898619825</v>
      </c>
      <c r="K782" s="45">
        <f t="shared" si="525"/>
        <v>0.21779859484777517</v>
      </c>
      <c r="L782" s="44">
        <f t="shared" si="526"/>
        <v>9.0929200787482223E-4</v>
      </c>
      <c r="M782" s="44">
        <f t="shared" si="527"/>
        <v>9.4749302063948772E-4</v>
      </c>
      <c r="N782" s="62">
        <f t="shared" si="528"/>
        <v>1614010.6092216463</v>
      </c>
      <c r="O782" s="101">
        <f t="shared" si="529"/>
        <v>1614010.6092216463</v>
      </c>
      <c r="P782" s="102">
        <f t="shared" si="520"/>
        <v>9.813073291011535E-4</v>
      </c>
      <c r="Q782" s="101">
        <f t="shared" si="530"/>
        <v>1671611.7222765863</v>
      </c>
      <c r="R782" s="101">
        <f t="shared" si="531"/>
        <v>46.612339587211707</v>
      </c>
      <c r="S782" s="101">
        <f t="shared" si="532"/>
        <v>47</v>
      </c>
      <c r="T782" s="101">
        <f t="shared" si="533"/>
        <v>47</v>
      </c>
      <c r="U782" s="101">
        <f t="shared" si="534"/>
        <v>1685514</v>
      </c>
      <c r="V782" s="103">
        <f t="shared" si="535"/>
        <v>9.5773729469780333E-4</v>
      </c>
      <c r="W782" s="104">
        <f t="shared" si="536"/>
        <v>2.5517129051522893E-3</v>
      </c>
      <c r="X782" s="70">
        <f t="shared" si="537"/>
        <v>4</v>
      </c>
      <c r="Y782" s="69">
        <f t="shared" si="538"/>
        <v>43</v>
      </c>
      <c r="Z782" s="105">
        <f t="shared" si="539"/>
        <v>1542066</v>
      </c>
      <c r="AA782" s="62">
        <f t="shared" si="540"/>
        <v>3565721.9159172182</v>
      </c>
      <c r="AB782" s="106">
        <f t="shared" si="541"/>
        <v>1296235</v>
      </c>
      <c r="AC782" s="107" t="str">
        <f t="shared" si="542"/>
        <v>0</v>
      </c>
      <c r="AD782" s="108">
        <f t="shared" si="543"/>
        <v>0</v>
      </c>
      <c r="AE782" s="106">
        <f t="shared" si="544"/>
        <v>1296235</v>
      </c>
      <c r="AF782" s="109">
        <f t="shared" si="545"/>
        <v>2269486.9159172182</v>
      </c>
      <c r="AG782" s="101">
        <f t="shared" si="546"/>
        <v>53</v>
      </c>
      <c r="AH782" s="70">
        <f t="shared" si="547"/>
        <v>2</v>
      </c>
      <c r="AI782" s="69">
        <f t="shared" si="548"/>
        <v>51</v>
      </c>
      <c r="AJ782" s="105">
        <f t="shared" si="549"/>
        <v>2170305</v>
      </c>
      <c r="AK782" s="110">
        <f t="shared" si="550"/>
        <v>43</v>
      </c>
      <c r="AL782" s="111">
        <f t="shared" si="551"/>
        <v>51</v>
      </c>
      <c r="AM782" s="62">
        <f t="shared" si="552"/>
        <v>3466540</v>
      </c>
      <c r="AN782" s="62">
        <f t="shared" si="553"/>
        <v>11354.1</v>
      </c>
      <c r="AO782" s="62">
        <f t="shared" si="521"/>
        <v>3455185.9</v>
      </c>
      <c r="AP782" s="60">
        <f t="shared" si="554"/>
        <v>51</v>
      </c>
      <c r="AQ782" s="62">
        <f t="shared" si="555"/>
        <v>632910</v>
      </c>
      <c r="AR782" s="60">
        <f t="shared" si="556"/>
        <v>43</v>
      </c>
      <c r="AS782" s="62">
        <f t="shared" si="557"/>
        <v>1296235</v>
      </c>
      <c r="AT782" s="112">
        <f t="shared" si="558"/>
        <v>51</v>
      </c>
      <c r="AU782" s="62">
        <f t="shared" si="559"/>
        <v>1526040.9</v>
      </c>
      <c r="AV782" s="113">
        <f t="shared" si="560"/>
        <v>94</v>
      </c>
      <c r="AW782" s="62">
        <f t="shared" si="561"/>
        <v>4997251.9000000004</v>
      </c>
    </row>
    <row r="783" spans="2:49" s="114" customFormat="1" hidden="1" x14ac:dyDescent="0.25">
      <c r="B783" s="60" t="s">
        <v>1527</v>
      </c>
      <c r="C783" s="2" t="str">
        <f t="shared" si="562"/>
        <v>10</v>
      </c>
      <c r="D783" s="60" t="s">
        <v>1528</v>
      </c>
      <c r="E783" s="43">
        <v>128</v>
      </c>
      <c r="F783" s="60">
        <v>0</v>
      </c>
      <c r="G783" s="60">
        <v>6096.83</v>
      </c>
      <c r="H783" s="43">
        <f t="shared" si="522"/>
        <v>128</v>
      </c>
      <c r="I783" s="44">
        <f t="shared" si="523"/>
        <v>1.5217497268578127E-4</v>
      </c>
      <c r="J783" s="44">
        <f t="shared" si="524"/>
        <v>1.0728282986661344</v>
      </c>
      <c r="K783" s="45">
        <f t="shared" si="525"/>
        <v>0</v>
      </c>
      <c r="L783" s="44">
        <f t="shared" si="526"/>
        <v>1.6325761704605218E-4</v>
      </c>
      <c r="M783" s="44">
        <f t="shared" si="527"/>
        <v>1.7011636677517514E-4</v>
      </c>
      <c r="N783" s="62">
        <f t="shared" si="528"/>
        <v>289785.37550815864</v>
      </c>
      <c r="O783" s="101">
        <f t="shared" si="529"/>
        <v>289785.37550815864</v>
      </c>
      <c r="P783" s="102">
        <f t="shared" si="520"/>
        <v>1.7618751154902394E-4</v>
      </c>
      <c r="Q783" s="101">
        <f t="shared" si="530"/>
        <v>300127.29028922901</v>
      </c>
      <c r="R783" s="101">
        <f t="shared" si="531"/>
        <v>8.3689501502768682</v>
      </c>
      <c r="S783" s="101">
        <f t="shared" si="532"/>
        <v>8</v>
      </c>
      <c r="T783" s="101">
        <f t="shared" si="533"/>
        <v>10</v>
      </c>
      <c r="U783" s="101">
        <f t="shared" si="534"/>
        <v>358620</v>
      </c>
      <c r="V783" s="103" t="str">
        <f t="shared" si="535"/>
        <v>N/D</v>
      </c>
      <c r="W783" s="104" t="str">
        <f t="shared" si="536"/>
        <v xml:space="preserve"> </v>
      </c>
      <c r="X783" s="70" t="str">
        <f t="shared" si="537"/>
        <v xml:space="preserve"> </v>
      </c>
      <c r="Y783" s="69">
        <f t="shared" si="538"/>
        <v>10</v>
      </c>
      <c r="Z783" s="105">
        <f t="shared" si="539"/>
        <v>358620</v>
      </c>
      <c r="AA783" s="62">
        <f t="shared" si="540"/>
        <v>640202.77094711666</v>
      </c>
      <c r="AB783" s="106">
        <f t="shared" si="541"/>
        <v>301450</v>
      </c>
      <c r="AC783" s="107" t="str">
        <f t="shared" si="542"/>
        <v>0</v>
      </c>
      <c r="AD783" s="108">
        <f t="shared" si="543"/>
        <v>0</v>
      </c>
      <c r="AE783" s="106">
        <f t="shared" si="544"/>
        <v>301450</v>
      </c>
      <c r="AF783" s="109">
        <f t="shared" si="545"/>
        <v>338752.77094711666</v>
      </c>
      <c r="AG783" s="101">
        <f t="shared" si="546"/>
        <v>8</v>
      </c>
      <c r="AH783" s="70" t="str">
        <f t="shared" si="547"/>
        <v xml:space="preserve"> </v>
      </c>
      <c r="AI783" s="69">
        <f t="shared" si="548"/>
        <v>8</v>
      </c>
      <c r="AJ783" s="105">
        <f t="shared" si="549"/>
        <v>340440</v>
      </c>
      <c r="AK783" s="110">
        <f t="shared" si="550"/>
        <v>10</v>
      </c>
      <c r="AL783" s="111">
        <f t="shared" si="551"/>
        <v>8</v>
      </c>
      <c r="AM783" s="62">
        <f t="shared" si="552"/>
        <v>641890</v>
      </c>
      <c r="AN783" s="62">
        <f t="shared" si="553"/>
        <v>2102.4</v>
      </c>
      <c r="AO783" s="62">
        <f t="shared" si="521"/>
        <v>639787.6</v>
      </c>
      <c r="AP783" s="60">
        <f t="shared" si="554"/>
        <v>8</v>
      </c>
      <c r="AQ783" s="62">
        <f t="shared" si="555"/>
        <v>99280</v>
      </c>
      <c r="AR783" s="60">
        <f t="shared" si="556"/>
        <v>10</v>
      </c>
      <c r="AS783" s="62">
        <f t="shared" si="557"/>
        <v>301450</v>
      </c>
      <c r="AT783" s="112">
        <f t="shared" si="558"/>
        <v>8</v>
      </c>
      <c r="AU783" s="62">
        <f t="shared" si="559"/>
        <v>239057.59999999998</v>
      </c>
      <c r="AV783" s="113">
        <f t="shared" si="560"/>
        <v>18</v>
      </c>
      <c r="AW783" s="62">
        <f t="shared" si="561"/>
        <v>998407.6</v>
      </c>
    </row>
    <row r="784" spans="2:49" s="114" customFormat="1" hidden="1" x14ac:dyDescent="0.25">
      <c r="B784" s="60" t="s">
        <v>1529</v>
      </c>
      <c r="C784" s="2" t="str">
        <f t="shared" si="562"/>
        <v>10</v>
      </c>
      <c r="D784" s="60" t="s">
        <v>1530</v>
      </c>
      <c r="E784" s="43">
        <v>179</v>
      </c>
      <c r="F784" s="60">
        <v>0</v>
      </c>
      <c r="G784" s="60">
        <v>6110.77</v>
      </c>
      <c r="H784" s="43">
        <f t="shared" si="522"/>
        <v>179</v>
      </c>
      <c r="I784" s="44">
        <f t="shared" si="523"/>
        <v>2.1280718836527224E-4</v>
      </c>
      <c r="J784" s="44">
        <f t="shared" si="524"/>
        <v>1.0703809431800979</v>
      </c>
      <c r="K784" s="45">
        <f t="shared" si="525"/>
        <v>0</v>
      </c>
      <c r="L784" s="44">
        <f t="shared" si="526"/>
        <v>2.2778475899792487E-4</v>
      </c>
      <c r="M784" s="44">
        <f t="shared" si="527"/>
        <v>2.3735441144259246E-4</v>
      </c>
      <c r="N784" s="62">
        <f t="shared" si="528"/>
        <v>404322.27981515345</v>
      </c>
      <c r="O784" s="101">
        <f t="shared" si="529"/>
        <v>404322.27981515345</v>
      </c>
      <c r="P784" s="102">
        <f t="shared" si="520"/>
        <v>2.4582516015358557E-4</v>
      </c>
      <c r="Q784" s="101">
        <f t="shared" si="530"/>
        <v>418751.80909903778</v>
      </c>
      <c r="R784" s="101">
        <f t="shared" si="531"/>
        <v>11.676755593637772</v>
      </c>
      <c r="S784" s="101">
        <f t="shared" si="532"/>
        <v>12</v>
      </c>
      <c r="T784" s="101">
        <f t="shared" si="533"/>
        <v>12</v>
      </c>
      <c r="U784" s="101">
        <f t="shared" si="534"/>
        <v>430344</v>
      </c>
      <c r="V784" s="103" t="str">
        <f t="shared" si="535"/>
        <v>N/D</v>
      </c>
      <c r="W784" s="104" t="str">
        <f t="shared" si="536"/>
        <v xml:space="preserve"> </v>
      </c>
      <c r="X784" s="70" t="str">
        <f t="shared" si="537"/>
        <v xml:space="preserve"> </v>
      </c>
      <c r="Y784" s="69">
        <f t="shared" si="538"/>
        <v>12</v>
      </c>
      <c r="Z784" s="105">
        <f t="shared" si="539"/>
        <v>430344</v>
      </c>
      <c r="AA784" s="62">
        <f t="shared" si="540"/>
        <v>893241.22530134057</v>
      </c>
      <c r="AB784" s="106">
        <f t="shared" si="541"/>
        <v>361740</v>
      </c>
      <c r="AC784" s="107" t="str">
        <f t="shared" si="542"/>
        <v>0</v>
      </c>
      <c r="AD784" s="108">
        <f t="shared" si="543"/>
        <v>0</v>
      </c>
      <c r="AE784" s="106">
        <f t="shared" si="544"/>
        <v>361740</v>
      </c>
      <c r="AF784" s="109">
        <f t="shared" si="545"/>
        <v>531501.22530134057</v>
      </c>
      <c r="AG784" s="101">
        <f t="shared" si="546"/>
        <v>12</v>
      </c>
      <c r="AH784" s="70" t="str">
        <f t="shared" si="547"/>
        <v xml:space="preserve"> </v>
      </c>
      <c r="AI784" s="69">
        <f t="shared" si="548"/>
        <v>12</v>
      </c>
      <c r="AJ784" s="105">
        <f t="shared" si="549"/>
        <v>510660</v>
      </c>
      <c r="AK784" s="110">
        <f t="shared" si="550"/>
        <v>12</v>
      </c>
      <c r="AL784" s="111">
        <f t="shared" si="551"/>
        <v>12</v>
      </c>
      <c r="AM784" s="62">
        <f t="shared" si="552"/>
        <v>872400</v>
      </c>
      <c r="AN784" s="62">
        <f t="shared" si="553"/>
        <v>2857.4</v>
      </c>
      <c r="AO784" s="62">
        <f t="shared" si="521"/>
        <v>869542.6</v>
      </c>
      <c r="AP784" s="60">
        <f t="shared" si="554"/>
        <v>12</v>
      </c>
      <c r="AQ784" s="62">
        <f t="shared" si="555"/>
        <v>148920</v>
      </c>
      <c r="AR784" s="60">
        <f t="shared" si="556"/>
        <v>12</v>
      </c>
      <c r="AS784" s="62">
        <f t="shared" si="557"/>
        <v>361740</v>
      </c>
      <c r="AT784" s="112">
        <f t="shared" si="558"/>
        <v>12</v>
      </c>
      <c r="AU784" s="62">
        <f t="shared" si="559"/>
        <v>358882.6</v>
      </c>
      <c r="AV784" s="113">
        <f t="shared" si="560"/>
        <v>24</v>
      </c>
      <c r="AW784" s="62">
        <f t="shared" si="561"/>
        <v>1299886.6000000001</v>
      </c>
    </row>
    <row r="785" spans="2:49" s="114" customFormat="1" hidden="1" x14ac:dyDescent="0.25">
      <c r="B785" s="60" t="s">
        <v>1531</v>
      </c>
      <c r="C785" s="2" t="str">
        <f t="shared" si="562"/>
        <v>10</v>
      </c>
      <c r="D785" s="60" t="s">
        <v>1532</v>
      </c>
      <c r="E785" s="43">
        <v>156</v>
      </c>
      <c r="F785" s="60">
        <v>0</v>
      </c>
      <c r="G785" s="60">
        <v>6068.45</v>
      </c>
      <c r="H785" s="43">
        <f t="shared" si="522"/>
        <v>156</v>
      </c>
      <c r="I785" s="44">
        <f t="shared" si="523"/>
        <v>1.8546324796079594E-4</v>
      </c>
      <c r="J785" s="44">
        <f t="shared" si="524"/>
        <v>1.0778455381780598</v>
      </c>
      <c r="K785" s="45">
        <f t="shared" si="525"/>
        <v>0</v>
      </c>
      <c r="L785" s="44">
        <f t="shared" si="526"/>
        <v>1.9990073431055505E-4</v>
      </c>
      <c r="M785" s="44">
        <f t="shared" si="527"/>
        <v>2.0829892811070864E-4</v>
      </c>
      <c r="N785" s="62">
        <f t="shared" si="528"/>
        <v>354827.60562528775</v>
      </c>
      <c r="O785" s="101">
        <f t="shared" si="529"/>
        <v>354827.60562528775</v>
      </c>
      <c r="P785" s="102">
        <f t="shared" si="520"/>
        <v>2.1573273928814191E-4</v>
      </c>
      <c r="Q785" s="101">
        <f t="shared" si="530"/>
        <v>367490.7597023804</v>
      </c>
      <c r="R785" s="101">
        <f t="shared" si="531"/>
        <v>10.247358198159064</v>
      </c>
      <c r="S785" s="101">
        <f t="shared" si="532"/>
        <v>10</v>
      </c>
      <c r="T785" s="101">
        <f t="shared" si="533"/>
        <v>10</v>
      </c>
      <c r="U785" s="101">
        <f t="shared" si="534"/>
        <v>358620</v>
      </c>
      <c r="V785" s="103" t="str">
        <f t="shared" si="535"/>
        <v>N/D</v>
      </c>
      <c r="W785" s="104" t="str">
        <f t="shared" si="536"/>
        <v xml:space="preserve"> </v>
      </c>
      <c r="X785" s="70" t="str">
        <f t="shared" si="537"/>
        <v xml:space="preserve"> </v>
      </c>
      <c r="Y785" s="69">
        <f t="shared" si="538"/>
        <v>10</v>
      </c>
      <c r="Z785" s="105">
        <f t="shared" si="539"/>
        <v>358620</v>
      </c>
      <c r="AA785" s="62">
        <f t="shared" si="540"/>
        <v>783896.06767248479</v>
      </c>
      <c r="AB785" s="106">
        <f t="shared" si="541"/>
        <v>301450</v>
      </c>
      <c r="AC785" s="107" t="str">
        <f t="shared" si="542"/>
        <v>0</v>
      </c>
      <c r="AD785" s="108">
        <f t="shared" si="543"/>
        <v>0</v>
      </c>
      <c r="AE785" s="106">
        <f t="shared" si="544"/>
        <v>301450</v>
      </c>
      <c r="AF785" s="109">
        <f t="shared" si="545"/>
        <v>482446.06767248479</v>
      </c>
      <c r="AG785" s="101">
        <f t="shared" si="546"/>
        <v>11</v>
      </c>
      <c r="AH785" s="70" t="str">
        <f t="shared" si="547"/>
        <v xml:space="preserve"> </v>
      </c>
      <c r="AI785" s="69">
        <f t="shared" si="548"/>
        <v>11</v>
      </c>
      <c r="AJ785" s="105">
        <f t="shared" si="549"/>
        <v>468105</v>
      </c>
      <c r="AK785" s="110">
        <f t="shared" si="550"/>
        <v>10</v>
      </c>
      <c r="AL785" s="111">
        <f t="shared" si="551"/>
        <v>11</v>
      </c>
      <c r="AM785" s="62">
        <f t="shared" si="552"/>
        <v>769555</v>
      </c>
      <c r="AN785" s="62">
        <f t="shared" si="553"/>
        <v>2520.5</v>
      </c>
      <c r="AO785" s="62">
        <f t="shared" si="521"/>
        <v>767034.5</v>
      </c>
      <c r="AP785" s="60">
        <f t="shared" si="554"/>
        <v>11</v>
      </c>
      <c r="AQ785" s="62">
        <f t="shared" si="555"/>
        <v>136510</v>
      </c>
      <c r="AR785" s="60">
        <f t="shared" si="556"/>
        <v>10</v>
      </c>
      <c r="AS785" s="62">
        <f t="shared" si="557"/>
        <v>301450</v>
      </c>
      <c r="AT785" s="112">
        <f t="shared" si="558"/>
        <v>11</v>
      </c>
      <c r="AU785" s="62">
        <f t="shared" si="559"/>
        <v>329074.5</v>
      </c>
      <c r="AV785" s="113">
        <f t="shared" si="560"/>
        <v>21</v>
      </c>
      <c r="AW785" s="62">
        <f t="shared" si="561"/>
        <v>1125654.5</v>
      </c>
    </row>
    <row r="786" spans="2:49" s="114" customFormat="1" hidden="1" x14ac:dyDescent="0.25">
      <c r="B786" s="60" t="s">
        <v>1533</v>
      </c>
      <c r="C786" s="2" t="str">
        <f t="shared" si="562"/>
        <v>10</v>
      </c>
      <c r="D786" s="60" t="s">
        <v>1534</v>
      </c>
      <c r="E786" s="43">
        <v>336</v>
      </c>
      <c r="F786" s="60">
        <v>81</v>
      </c>
      <c r="G786" s="60">
        <v>9837.83</v>
      </c>
      <c r="H786" s="43">
        <f t="shared" si="522"/>
        <v>255</v>
      </c>
      <c r="I786" s="44">
        <f t="shared" si="523"/>
        <v>3.0316107839745485E-4</v>
      </c>
      <c r="J786" s="44">
        <f t="shared" si="524"/>
        <v>0.66486732909154234</v>
      </c>
      <c r="K786" s="45">
        <f t="shared" si="525"/>
        <v>0.24107142857142858</v>
      </c>
      <c r="L786" s="44">
        <f t="shared" si="526"/>
        <v>2.0156189647862747E-4</v>
      </c>
      <c r="M786" s="44">
        <f t="shared" si="527"/>
        <v>2.1002987872587741E-4</v>
      </c>
      <c r="N786" s="62">
        <f t="shared" si="528"/>
        <v>357776.20006985212</v>
      </c>
      <c r="O786" s="101">
        <f t="shared" si="529"/>
        <v>357776.20006985212</v>
      </c>
      <c r="P786" s="102">
        <f t="shared" si="520"/>
        <v>2.1752546439321005E-4</v>
      </c>
      <c r="Q786" s="101">
        <f t="shared" si="530"/>
        <v>370544.5841379895</v>
      </c>
      <c r="R786" s="101">
        <f t="shared" si="531"/>
        <v>10.332513081757556</v>
      </c>
      <c r="S786" s="101">
        <f t="shared" si="532"/>
        <v>10</v>
      </c>
      <c r="T786" s="101">
        <f t="shared" si="533"/>
        <v>10</v>
      </c>
      <c r="U786" s="101">
        <f t="shared" si="534"/>
        <v>358620</v>
      </c>
      <c r="V786" s="103">
        <f t="shared" si="535"/>
        <v>2.0377389248889431E-4</v>
      </c>
      <c r="W786" s="104" t="str">
        <f t="shared" si="536"/>
        <v xml:space="preserve"> </v>
      </c>
      <c r="X786" s="70" t="str">
        <f t="shared" si="537"/>
        <v xml:space="preserve"> </v>
      </c>
      <c r="Y786" s="69">
        <f t="shared" si="538"/>
        <v>10</v>
      </c>
      <c r="Z786" s="105">
        <f t="shared" si="539"/>
        <v>358620</v>
      </c>
      <c r="AA786" s="62">
        <f t="shared" si="540"/>
        <v>790410.19327492139</v>
      </c>
      <c r="AB786" s="106">
        <f t="shared" si="541"/>
        <v>301450</v>
      </c>
      <c r="AC786" s="107" t="str">
        <f t="shared" si="542"/>
        <v>0</v>
      </c>
      <c r="AD786" s="108">
        <f t="shared" si="543"/>
        <v>0</v>
      </c>
      <c r="AE786" s="106">
        <f t="shared" si="544"/>
        <v>301450</v>
      </c>
      <c r="AF786" s="109">
        <f t="shared" si="545"/>
        <v>488960.19327492139</v>
      </c>
      <c r="AG786" s="101">
        <f t="shared" si="546"/>
        <v>11</v>
      </c>
      <c r="AH786" s="70" t="str">
        <f t="shared" si="547"/>
        <v xml:space="preserve"> </v>
      </c>
      <c r="AI786" s="69">
        <f t="shared" si="548"/>
        <v>11</v>
      </c>
      <c r="AJ786" s="105">
        <f t="shared" si="549"/>
        <v>468105</v>
      </c>
      <c r="AK786" s="110">
        <f t="shared" si="550"/>
        <v>10</v>
      </c>
      <c r="AL786" s="111">
        <f t="shared" si="551"/>
        <v>11</v>
      </c>
      <c r="AM786" s="62">
        <f t="shared" si="552"/>
        <v>769555</v>
      </c>
      <c r="AN786" s="62">
        <f t="shared" si="553"/>
        <v>2520.5</v>
      </c>
      <c r="AO786" s="62">
        <f t="shared" si="521"/>
        <v>767034.5</v>
      </c>
      <c r="AP786" s="60">
        <f t="shared" si="554"/>
        <v>11</v>
      </c>
      <c r="AQ786" s="62">
        <f t="shared" si="555"/>
        <v>136510</v>
      </c>
      <c r="AR786" s="60">
        <f t="shared" si="556"/>
        <v>10</v>
      </c>
      <c r="AS786" s="62">
        <f t="shared" si="557"/>
        <v>301450</v>
      </c>
      <c r="AT786" s="112">
        <f t="shared" si="558"/>
        <v>11</v>
      </c>
      <c r="AU786" s="62">
        <f t="shared" si="559"/>
        <v>329074.5</v>
      </c>
      <c r="AV786" s="113">
        <f t="shared" si="560"/>
        <v>21</v>
      </c>
      <c r="AW786" s="62">
        <f t="shared" si="561"/>
        <v>1125654.5</v>
      </c>
    </row>
    <row r="787" spans="2:49" s="114" customFormat="1" hidden="1" x14ac:dyDescent="0.25">
      <c r="B787" s="60" t="s">
        <v>1535</v>
      </c>
      <c r="C787" s="2" t="str">
        <f t="shared" si="562"/>
        <v>10</v>
      </c>
      <c r="D787" s="60" t="s">
        <v>1536</v>
      </c>
      <c r="E787" s="43">
        <v>353</v>
      </c>
      <c r="F787" s="60">
        <v>23</v>
      </c>
      <c r="G787" s="60">
        <v>6468.58</v>
      </c>
      <c r="H787" s="43">
        <f t="shared" si="522"/>
        <v>330</v>
      </c>
      <c r="I787" s="44">
        <f t="shared" si="523"/>
        <v>3.9232610145552982E-4</v>
      </c>
      <c r="J787" s="44">
        <f t="shared" si="524"/>
        <v>1.0111727390179372</v>
      </c>
      <c r="K787" s="45">
        <f t="shared" si="525"/>
        <v>6.5155807365439092E-2</v>
      </c>
      <c r="L787" s="44">
        <f t="shared" si="526"/>
        <v>3.9670945859701721E-4</v>
      </c>
      <c r="M787" s="44">
        <f t="shared" si="527"/>
        <v>4.1337594522670556E-4</v>
      </c>
      <c r="N787" s="62">
        <f t="shared" si="528"/>
        <v>704166.83464604616</v>
      </c>
      <c r="O787" s="101">
        <f t="shared" si="529"/>
        <v>704166.83464604616</v>
      </c>
      <c r="P787" s="102">
        <f t="shared" si="520"/>
        <v>4.2812858341827171E-4</v>
      </c>
      <c r="Q787" s="101">
        <f t="shared" si="530"/>
        <v>729297.27258755791</v>
      </c>
      <c r="R787" s="101">
        <f t="shared" si="531"/>
        <v>20.336213055255087</v>
      </c>
      <c r="S787" s="101">
        <f t="shared" si="532"/>
        <v>20</v>
      </c>
      <c r="T787" s="101">
        <f t="shared" si="533"/>
        <v>20</v>
      </c>
      <c r="U787" s="101">
        <f t="shared" si="534"/>
        <v>717240</v>
      </c>
      <c r="V787" s="103" t="str">
        <f t="shared" si="535"/>
        <v>N/D</v>
      </c>
      <c r="W787" s="104" t="str">
        <f t="shared" si="536"/>
        <v xml:space="preserve"> </v>
      </c>
      <c r="X787" s="70" t="str">
        <f t="shared" si="537"/>
        <v xml:space="preserve"> </v>
      </c>
      <c r="Y787" s="69">
        <f t="shared" si="538"/>
        <v>20</v>
      </c>
      <c r="Z787" s="105">
        <f t="shared" si="539"/>
        <v>717240</v>
      </c>
      <c r="AA787" s="62">
        <f t="shared" si="540"/>
        <v>1555667.0448221662</v>
      </c>
      <c r="AB787" s="106">
        <f t="shared" si="541"/>
        <v>602900</v>
      </c>
      <c r="AC787" s="107" t="str">
        <f t="shared" si="542"/>
        <v>0</v>
      </c>
      <c r="AD787" s="108">
        <f t="shared" si="543"/>
        <v>0</v>
      </c>
      <c r="AE787" s="106">
        <f t="shared" si="544"/>
        <v>602900</v>
      </c>
      <c r="AF787" s="109">
        <f t="shared" si="545"/>
        <v>952767.04482216621</v>
      </c>
      <c r="AG787" s="101">
        <f t="shared" si="546"/>
        <v>22</v>
      </c>
      <c r="AH787" s="70" t="str">
        <f t="shared" si="547"/>
        <v xml:space="preserve"> </v>
      </c>
      <c r="AI787" s="69">
        <f t="shared" si="548"/>
        <v>22</v>
      </c>
      <c r="AJ787" s="105">
        <f t="shared" si="549"/>
        <v>936210</v>
      </c>
      <c r="AK787" s="110">
        <f t="shared" si="550"/>
        <v>20</v>
      </c>
      <c r="AL787" s="111">
        <f t="shared" si="551"/>
        <v>22</v>
      </c>
      <c r="AM787" s="62">
        <f t="shared" si="552"/>
        <v>1539110</v>
      </c>
      <c r="AN787" s="62">
        <f t="shared" si="553"/>
        <v>5041.1000000000004</v>
      </c>
      <c r="AO787" s="62">
        <f t="shared" si="521"/>
        <v>1534068.9</v>
      </c>
      <c r="AP787" s="60">
        <f t="shared" si="554"/>
        <v>22</v>
      </c>
      <c r="AQ787" s="62">
        <f t="shared" si="555"/>
        <v>273020</v>
      </c>
      <c r="AR787" s="60">
        <f t="shared" si="556"/>
        <v>20</v>
      </c>
      <c r="AS787" s="62">
        <f t="shared" si="557"/>
        <v>602900</v>
      </c>
      <c r="AT787" s="112">
        <f t="shared" si="558"/>
        <v>22</v>
      </c>
      <c r="AU787" s="62">
        <f t="shared" si="559"/>
        <v>658148.89999999991</v>
      </c>
      <c r="AV787" s="113">
        <f t="shared" si="560"/>
        <v>42</v>
      </c>
      <c r="AW787" s="62">
        <f t="shared" si="561"/>
        <v>2251308.9</v>
      </c>
    </row>
    <row r="788" spans="2:49" s="114" customFormat="1" hidden="1" x14ac:dyDescent="0.25">
      <c r="B788" s="60" t="s">
        <v>1537</v>
      </c>
      <c r="C788" s="2" t="str">
        <f t="shared" si="562"/>
        <v>10</v>
      </c>
      <c r="D788" s="60" t="s">
        <v>1538</v>
      </c>
      <c r="E788" s="43">
        <v>310</v>
      </c>
      <c r="F788" s="60">
        <v>83</v>
      </c>
      <c r="G788" s="60">
        <v>5459.06</v>
      </c>
      <c r="H788" s="43">
        <f t="shared" si="522"/>
        <v>227</v>
      </c>
      <c r="I788" s="44">
        <f t="shared" si="523"/>
        <v>2.6987280312244024E-4</v>
      </c>
      <c r="J788" s="44">
        <f t="shared" si="524"/>
        <v>1.1981644744986586</v>
      </c>
      <c r="K788" s="45">
        <f t="shared" si="525"/>
        <v>0.26774193548387099</v>
      </c>
      <c r="L788" s="44">
        <f t="shared" si="526"/>
        <v>3.2335200533467856E-4</v>
      </c>
      <c r="M788" s="44">
        <f t="shared" si="527"/>
        <v>3.3693661179365309E-4</v>
      </c>
      <c r="N788" s="62">
        <f t="shared" si="528"/>
        <v>573955.95980550186</v>
      </c>
      <c r="O788" s="101">
        <f t="shared" si="529"/>
        <v>573955.95980550186</v>
      </c>
      <c r="P788" s="102">
        <f t="shared" si="520"/>
        <v>3.4896126873047094E-4</v>
      </c>
      <c r="Q788" s="101">
        <f t="shared" si="530"/>
        <v>594439.40764681238</v>
      </c>
      <c r="R788" s="101">
        <f t="shared" si="531"/>
        <v>16.575746128124823</v>
      </c>
      <c r="S788" s="101">
        <f t="shared" si="532"/>
        <v>17</v>
      </c>
      <c r="T788" s="101">
        <f t="shared" si="533"/>
        <v>17</v>
      </c>
      <c r="U788" s="101">
        <f t="shared" si="534"/>
        <v>609654</v>
      </c>
      <c r="V788" s="103">
        <f t="shared" si="535"/>
        <v>3.4641561723112036E-4</v>
      </c>
      <c r="W788" s="104">
        <f t="shared" si="536"/>
        <v>9.2295998696997699E-4</v>
      </c>
      <c r="X788" s="70">
        <f t="shared" si="537"/>
        <v>2</v>
      </c>
      <c r="Y788" s="69">
        <f t="shared" si="538"/>
        <v>15</v>
      </c>
      <c r="Z788" s="105">
        <f t="shared" si="539"/>
        <v>537930</v>
      </c>
      <c r="AA788" s="62">
        <f t="shared" si="540"/>
        <v>1268001.1723322768</v>
      </c>
      <c r="AB788" s="106">
        <f t="shared" si="541"/>
        <v>452175</v>
      </c>
      <c r="AC788" s="107" t="str">
        <f t="shared" si="542"/>
        <v>0</v>
      </c>
      <c r="AD788" s="108">
        <f t="shared" si="543"/>
        <v>0</v>
      </c>
      <c r="AE788" s="106">
        <f t="shared" si="544"/>
        <v>452175</v>
      </c>
      <c r="AF788" s="109">
        <f t="shared" si="545"/>
        <v>815826.17233227682</v>
      </c>
      <c r="AG788" s="101">
        <f t="shared" si="546"/>
        <v>19</v>
      </c>
      <c r="AH788" s="70">
        <f t="shared" si="547"/>
        <v>1</v>
      </c>
      <c r="AI788" s="69">
        <f t="shared" si="548"/>
        <v>18</v>
      </c>
      <c r="AJ788" s="105">
        <f t="shared" si="549"/>
        <v>765990</v>
      </c>
      <c r="AK788" s="110">
        <f t="shared" si="550"/>
        <v>15</v>
      </c>
      <c r="AL788" s="111">
        <f t="shared" si="551"/>
        <v>18</v>
      </c>
      <c r="AM788" s="62">
        <f t="shared" si="552"/>
        <v>1218165</v>
      </c>
      <c r="AN788" s="62">
        <f t="shared" si="553"/>
        <v>3989.9</v>
      </c>
      <c r="AO788" s="62">
        <f t="shared" si="521"/>
        <v>1214175.1000000001</v>
      </c>
      <c r="AP788" s="60">
        <f t="shared" si="554"/>
        <v>18</v>
      </c>
      <c r="AQ788" s="62">
        <f t="shared" si="555"/>
        <v>223380</v>
      </c>
      <c r="AR788" s="60">
        <f t="shared" si="556"/>
        <v>15</v>
      </c>
      <c r="AS788" s="62">
        <f t="shared" si="557"/>
        <v>452175</v>
      </c>
      <c r="AT788" s="112">
        <f t="shared" si="558"/>
        <v>18</v>
      </c>
      <c r="AU788" s="62">
        <f t="shared" si="559"/>
        <v>538620.10000000009</v>
      </c>
      <c r="AV788" s="113">
        <f t="shared" si="560"/>
        <v>33</v>
      </c>
      <c r="AW788" s="62">
        <f t="shared" si="561"/>
        <v>1752105.1</v>
      </c>
    </row>
    <row r="789" spans="2:49" s="114" customFormat="1" hidden="1" x14ac:dyDescent="0.25">
      <c r="B789" s="60" t="s">
        <v>1539</v>
      </c>
      <c r="C789" s="2" t="str">
        <f t="shared" si="562"/>
        <v>10</v>
      </c>
      <c r="D789" s="60" t="s">
        <v>1540</v>
      </c>
      <c r="E789" s="43">
        <v>173</v>
      </c>
      <c r="F789" s="60">
        <v>0</v>
      </c>
      <c r="G789" s="60">
        <v>5996.51</v>
      </c>
      <c r="H789" s="43">
        <f t="shared" si="522"/>
        <v>173</v>
      </c>
      <c r="I789" s="44">
        <f t="shared" si="523"/>
        <v>2.0567398652062625E-4</v>
      </c>
      <c r="J789" s="44">
        <f t="shared" si="524"/>
        <v>1.0907764276481899</v>
      </c>
      <c r="K789" s="45">
        <f t="shared" si="525"/>
        <v>0</v>
      </c>
      <c r="L789" s="44">
        <f t="shared" si="526"/>
        <v>2.2434433627713067E-4</v>
      </c>
      <c r="M789" s="44">
        <f t="shared" si="527"/>
        <v>2.3376945029944911E-4</v>
      </c>
      <c r="N789" s="62">
        <f t="shared" si="528"/>
        <v>398215.46404697455</v>
      </c>
      <c r="O789" s="101">
        <f t="shared" si="529"/>
        <v>398215.46404697455</v>
      </c>
      <c r="P789" s="102">
        <f t="shared" si="520"/>
        <v>2.4211225824541635E-4</v>
      </c>
      <c r="Q789" s="101">
        <f t="shared" si="530"/>
        <v>412427.05214543</v>
      </c>
      <c r="R789" s="101">
        <f t="shared" si="531"/>
        <v>11.500391839424182</v>
      </c>
      <c r="S789" s="101">
        <f t="shared" si="532"/>
        <v>12</v>
      </c>
      <c r="T789" s="101">
        <f t="shared" si="533"/>
        <v>12</v>
      </c>
      <c r="U789" s="101">
        <f t="shared" si="534"/>
        <v>430344</v>
      </c>
      <c r="V789" s="103" t="str">
        <f t="shared" si="535"/>
        <v>N/D</v>
      </c>
      <c r="W789" s="104" t="str">
        <f t="shared" si="536"/>
        <v xml:space="preserve"> </v>
      </c>
      <c r="X789" s="70" t="str">
        <f t="shared" si="537"/>
        <v xml:space="preserve"> </v>
      </c>
      <c r="Y789" s="69">
        <f t="shared" si="538"/>
        <v>12</v>
      </c>
      <c r="Z789" s="105">
        <f t="shared" si="539"/>
        <v>430344</v>
      </c>
      <c r="AA789" s="62">
        <f t="shared" si="540"/>
        <v>879749.85994311317</v>
      </c>
      <c r="AB789" s="106">
        <f t="shared" si="541"/>
        <v>361740</v>
      </c>
      <c r="AC789" s="107" t="str">
        <f t="shared" si="542"/>
        <v>0</v>
      </c>
      <c r="AD789" s="108">
        <f t="shared" si="543"/>
        <v>0</v>
      </c>
      <c r="AE789" s="106">
        <f t="shared" si="544"/>
        <v>361740</v>
      </c>
      <c r="AF789" s="109">
        <f t="shared" si="545"/>
        <v>518009.85994311317</v>
      </c>
      <c r="AG789" s="101">
        <f t="shared" si="546"/>
        <v>12</v>
      </c>
      <c r="AH789" s="70" t="str">
        <f t="shared" si="547"/>
        <v xml:space="preserve"> </v>
      </c>
      <c r="AI789" s="69">
        <f t="shared" si="548"/>
        <v>12</v>
      </c>
      <c r="AJ789" s="105">
        <f t="shared" si="549"/>
        <v>510660</v>
      </c>
      <c r="AK789" s="110">
        <f t="shared" si="550"/>
        <v>12</v>
      </c>
      <c r="AL789" s="111">
        <f t="shared" si="551"/>
        <v>12</v>
      </c>
      <c r="AM789" s="62">
        <f t="shared" si="552"/>
        <v>872400</v>
      </c>
      <c r="AN789" s="62">
        <f t="shared" si="553"/>
        <v>2857.4</v>
      </c>
      <c r="AO789" s="62">
        <f t="shared" si="521"/>
        <v>869542.6</v>
      </c>
      <c r="AP789" s="60">
        <f t="shared" si="554"/>
        <v>12</v>
      </c>
      <c r="AQ789" s="62">
        <f t="shared" si="555"/>
        <v>148920</v>
      </c>
      <c r="AR789" s="60">
        <f t="shared" si="556"/>
        <v>12</v>
      </c>
      <c r="AS789" s="62">
        <f t="shared" si="557"/>
        <v>361740</v>
      </c>
      <c r="AT789" s="112">
        <f t="shared" si="558"/>
        <v>12</v>
      </c>
      <c r="AU789" s="62">
        <f t="shared" si="559"/>
        <v>358882.6</v>
      </c>
      <c r="AV789" s="113">
        <f t="shared" si="560"/>
        <v>24</v>
      </c>
      <c r="AW789" s="62">
        <f t="shared" si="561"/>
        <v>1299886.6000000001</v>
      </c>
    </row>
    <row r="790" spans="2:49" s="114" customFormat="1" hidden="1" x14ac:dyDescent="0.25">
      <c r="B790" s="60" t="s">
        <v>1541</v>
      </c>
      <c r="C790" s="2" t="str">
        <f t="shared" si="562"/>
        <v>10</v>
      </c>
      <c r="D790" s="60" t="s">
        <v>1542</v>
      </c>
      <c r="E790" s="43">
        <v>123</v>
      </c>
      <c r="F790" s="60">
        <v>0</v>
      </c>
      <c r="G790" s="60">
        <v>6416.27</v>
      </c>
      <c r="H790" s="43">
        <f t="shared" si="522"/>
        <v>123</v>
      </c>
      <c r="I790" s="44">
        <f t="shared" si="523"/>
        <v>1.4623063781524294E-4</v>
      </c>
      <c r="J790" s="44">
        <f t="shared" si="524"/>
        <v>1.0194165389169483</v>
      </c>
      <c r="K790" s="45">
        <f t="shared" si="525"/>
        <v>0</v>
      </c>
      <c r="L790" s="44">
        <f t="shared" si="526"/>
        <v>1.4906993068523276E-4</v>
      </c>
      <c r="M790" s="44">
        <f t="shared" si="527"/>
        <v>1.5533262987934944E-4</v>
      </c>
      <c r="N790" s="62">
        <f t="shared" si="528"/>
        <v>264601.96235995449</v>
      </c>
      <c r="O790" s="101">
        <f t="shared" si="529"/>
        <v>264601.96235995449</v>
      </c>
      <c r="P790" s="102">
        <f t="shared" si="520"/>
        <v>1.6087616988068586E-4</v>
      </c>
      <c r="Q790" s="101">
        <f t="shared" si="530"/>
        <v>274045.12677372794</v>
      </c>
      <c r="R790" s="101">
        <f t="shared" si="531"/>
        <v>7.6416576536090552</v>
      </c>
      <c r="S790" s="101">
        <f t="shared" si="532"/>
        <v>8</v>
      </c>
      <c r="T790" s="101">
        <f t="shared" si="533"/>
        <v>10</v>
      </c>
      <c r="U790" s="101">
        <f t="shared" si="534"/>
        <v>358620</v>
      </c>
      <c r="V790" s="103" t="str">
        <f t="shared" si="535"/>
        <v>N/D</v>
      </c>
      <c r="W790" s="104" t="str">
        <f t="shared" si="536"/>
        <v xml:space="preserve"> </v>
      </c>
      <c r="X790" s="70" t="str">
        <f t="shared" si="537"/>
        <v xml:space="preserve"> </v>
      </c>
      <c r="Y790" s="69">
        <f t="shared" si="538"/>
        <v>10</v>
      </c>
      <c r="Z790" s="105">
        <f t="shared" si="539"/>
        <v>358620</v>
      </c>
      <c r="AA790" s="62">
        <f t="shared" si="540"/>
        <v>584566.79949371098</v>
      </c>
      <c r="AB790" s="106">
        <f t="shared" si="541"/>
        <v>301450</v>
      </c>
      <c r="AC790" s="107" t="str">
        <f t="shared" si="542"/>
        <v>0</v>
      </c>
      <c r="AD790" s="108">
        <f t="shared" si="543"/>
        <v>0</v>
      </c>
      <c r="AE790" s="106">
        <f t="shared" si="544"/>
        <v>301450</v>
      </c>
      <c r="AF790" s="109">
        <f t="shared" si="545"/>
        <v>283116.79949371098</v>
      </c>
      <c r="AG790" s="101">
        <f t="shared" si="546"/>
        <v>7</v>
      </c>
      <c r="AH790" s="70" t="str">
        <f t="shared" si="547"/>
        <v xml:space="preserve"> </v>
      </c>
      <c r="AI790" s="69">
        <f t="shared" si="548"/>
        <v>7</v>
      </c>
      <c r="AJ790" s="105">
        <f t="shared" si="549"/>
        <v>297885</v>
      </c>
      <c r="AK790" s="110">
        <f t="shared" si="550"/>
        <v>10</v>
      </c>
      <c r="AL790" s="111">
        <f t="shared" si="551"/>
        <v>7</v>
      </c>
      <c r="AM790" s="62">
        <f t="shared" si="552"/>
        <v>599335</v>
      </c>
      <c r="AN790" s="62">
        <f t="shared" si="553"/>
        <v>1963</v>
      </c>
      <c r="AO790" s="62">
        <f t="shared" si="521"/>
        <v>597372</v>
      </c>
      <c r="AP790" s="60">
        <f t="shared" si="554"/>
        <v>7</v>
      </c>
      <c r="AQ790" s="62">
        <f t="shared" si="555"/>
        <v>86870</v>
      </c>
      <c r="AR790" s="60">
        <f t="shared" si="556"/>
        <v>10</v>
      </c>
      <c r="AS790" s="62">
        <f t="shared" si="557"/>
        <v>301450</v>
      </c>
      <c r="AT790" s="112">
        <f t="shared" si="558"/>
        <v>7</v>
      </c>
      <c r="AU790" s="62">
        <f t="shared" si="559"/>
        <v>209052</v>
      </c>
      <c r="AV790" s="113">
        <f t="shared" si="560"/>
        <v>17</v>
      </c>
      <c r="AW790" s="62">
        <f t="shared" si="561"/>
        <v>955992</v>
      </c>
    </row>
    <row r="791" spans="2:49" s="114" customFormat="1" hidden="1" x14ac:dyDescent="0.25">
      <c r="B791" s="60" t="s">
        <v>1543</v>
      </c>
      <c r="C791" s="2" t="str">
        <f t="shared" si="562"/>
        <v>10</v>
      </c>
      <c r="D791" s="60" t="s">
        <v>1544</v>
      </c>
      <c r="E791" s="43">
        <v>97</v>
      </c>
      <c r="F791" s="60">
        <v>0</v>
      </c>
      <c r="G791" s="60">
        <v>6405.63</v>
      </c>
      <c r="H791" s="43">
        <f t="shared" si="522"/>
        <v>97</v>
      </c>
      <c r="I791" s="44">
        <f t="shared" si="523"/>
        <v>1.1532009648844362E-4</v>
      </c>
      <c r="J791" s="44">
        <f t="shared" si="524"/>
        <v>1.0211098293464729</v>
      </c>
      <c r="K791" s="45">
        <f t="shared" si="525"/>
        <v>0</v>
      </c>
      <c r="L791" s="44">
        <f t="shared" si="526"/>
        <v>1.1775448404553344E-4</v>
      </c>
      <c r="M791" s="44">
        <f t="shared" si="527"/>
        <v>1.2270156431145752E-4</v>
      </c>
      <c r="N791" s="62">
        <f t="shared" si="528"/>
        <v>209016.44893713424</v>
      </c>
      <c r="O791" s="101">
        <f t="shared" si="529"/>
        <v>0</v>
      </c>
      <c r="P791" s="102">
        <f t="shared" si="520"/>
        <v>0</v>
      </c>
      <c r="Q791" s="101">
        <f t="shared" si="530"/>
        <v>0</v>
      </c>
      <c r="R791" s="101">
        <f t="shared" si="531"/>
        <v>0</v>
      </c>
      <c r="S791" s="101">
        <f t="shared" si="532"/>
        <v>0</v>
      </c>
      <c r="T791" s="101">
        <f t="shared" si="533"/>
        <v>0</v>
      </c>
      <c r="U791" s="101">
        <f t="shared" si="534"/>
        <v>0</v>
      </c>
      <c r="V791" s="103" t="str">
        <f t="shared" si="535"/>
        <v>N/D</v>
      </c>
      <c r="W791" s="104" t="str">
        <f t="shared" si="536"/>
        <v xml:space="preserve"> </v>
      </c>
      <c r="X791" s="70" t="str">
        <f t="shared" si="537"/>
        <v xml:space="preserve"> </v>
      </c>
      <c r="Y791" s="69">
        <f t="shared" si="538"/>
        <v>0</v>
      </c>
      <c r="Z791" s="105">
        <f t="shared" si="539"/>
        <v>0</v>
      </c>
      <c r="AA791" s="62">
        <f t="shared" si="540"/>
        <v>461765.57235999126</v>
      </c>
      <c r="AB791" s="106">
        <f t="shared" si="541"/>
        <v>0</v>
      </c>
      <c r="AC791" s="107">
        <f t="shared" si="542"/>
        <v>425550</v>
      </c>
      <c r="AD791" s="108">
        <f t="shared" si="543"/>
        <v>10</v>
      </c>
      <c r="AE791" s="106">
        <f t="shared" si="544"/>
        <v>425550</v>
      </c>
      <c r="AF791" s="109">
        <f t="shared" si="545"/>
        <v>36215.57235999126</v>
      </c>
      <c r="AG791" s="101">
        <f t="shared" si="546"/>
        <v>1</v>
      </c>
      <c r="AH791" s="70" t="str">
        <f t="shared" si="547"/>
        <v xml:space="preserve"> </v>
      </c>
      <c r="AI791" s="69">
        <f t="shared" si="548"/>
        <v>11</v>
      </c>
      <c r="AJ791" s="105">
        <f t="shared" si="549"/>
        <v>468105</v>
      </c>
      <c r="AK791" s="110">
        <f t="shared" si="550"/>
        <v>0</v>
      </c>
      <c r="AL791" s="111">
        <f t="shared" si="551"/>
        <v>11</v>
      </c>
      <c r="AM791" s="62">
        <f t="shared" si="552"/>
        <v>468105</v>
      </c>
      <c r="AN791" s="62">
        <f t="shared" si="553"/>
        <v>1533.2</v>
      </c>
      <c r="AO791" s="62">
        <f t="shared" si="521"/>
        <v>466571.8</v>
      </c>
      <c r="AP791" s="60">
        <f t="shared" si="554"/>
        <v>11</v>
      </c>
      <c r="AQ791" s="62">
        <f t="shared" si="555"/>
        <v>136510</v>
      </c>
      <c r="AR791" s="60">
        <f t="shared" si="556"/>
        <v>0</v>
      </c>
      <c r="AS791" s="62">
        <f t="shared" si="557"/>
        <v>0</v>
      </c>
      <c r="AT791" s="112">
        <f t="shared" si="558"/>
        <v>11</v>
      </c>
      <c r="AU791" s="62">
        <f t="shared" si="559"/>
        <v>330061.8</v>
      </c>
      <c r="AV791" s="113">
        <f t="shared" si="560"/>
        <v>11</v>
      </c>
      <c r="AW791" s="62">
        <f t="shared" si="561"/>
        <v>466571.8</v>
      </c>
    </row>
    <row r="792" spans="2:49" s="114" customFormat="1" hidden="1" x14ac:dyDescent="0.25">
      <c r="B792" s="60" t="s">
        <v>1545</v>
      </c>
      <c r="C792" s="2" t="str">
        <f t="shared" si="562"/>
        <v>10</v>
      </c>
      <c r="D792" s="60" t="s">
        <v>1546</v>
      </c>
      <c r="E792" s="43">
        <v>120</v>
      </c>
      <c r="F792" s="60">
        <v>0</v>
      </c>
      <c r="G792" s="60">
        <v>7235.46</v>
      </c>
      <c r="H792" s="43">
        <f t="shared" si="522"/>
        <v>120</v>
      </c>
      <c r="I792" s="44">
        <f t="shared" si="523"/>
        <v>1.4266403689291993E-4</v>
      </c>
      <c r="J792" s="44">
        <f t="shared" si="524"/>
        <v>0.90399943557930629</v>
      </c>
      <c r="K792" s="45">
        <f t="shared" si="525"/>
        <v>0</v>
      </c>
      <c r="L792" s="44">
        <f t="shared" si="526"/>
        <v>1.2896820882866495E-4</v>
      </c>
      <c r="M792" s="44">
        <f t="shared" si="527"/>
        <v>1.343863980891364E-4</v>
      </c>
      <c r="N792" s="62">
        <f t="shared" si="528"/>
        <v>228921.02371852568</v>
      </c>
      <c r="O792" s="101">
        <f t="shared" si="529"/>
        <v>228921.02371852568</v>
      </c>
      <c r="P792" s="102">
        <f t="shared" si="520"/>
        <v>1.3918240504544227E-4</v>
      </c>
      <c r="Q792" s="101">
        <f t="shared" si="530"/>
        <v>237090.80010817552</v>
      </c>
      <c r="R792" s="101">
        <f t="shared" si="531"/>
        <v>6.6111984860904442</v>
      </c>
      <c r="S792" s="101">
        <f t="shared" si="532"/>
        <v>7</v>
      </c>
      <c r="T792" s="101">
        <f t="shared" si="533"/>
        <v>10</v>
      </c>
      <c r="U792" s="101">
        <f t="shared" si="534"/>
        <v>358620</v>
      </c>
      <c r="V792" s="103" t="str">
        <f t="shared" si="535"/>
        <v>N/D</v>
      </c>
      <c r="W792" s="104" t="str">
        <f t="shared" si="536"/>
        <v xml:space="preserve"> </v>
      </c>
      <c r="X792" s="70" t="str">
        <f t="shared" si="537"/>
        <v xml:space="preserve"> </v>
      </c>
      <c r="Y792" s="69">
        <f t="shared" si="538"/>
        <v>10</v>
      </c>
      <c r="Z792" s="105">
        <f t="shared" si="539"/>
        <v>358620</v>
      </c>
      <c r="AA792" s="62">
        <f t="shared" si="540"/>
        <v>505739.3716147854</v>
      </c>
      <c r="AB792" s="106">
        <f t="shared" si="541"/>
        <v>301450</v>
      </c>
      <c r="AC792" s="107" t="str">
        <f t="shared" si="542"/>
        <v>0</v>
      </c>
      <c r="AD792" s="108">
        <f t="shared" si="543"/>
        <v>0</v>
      </c>
      <c r="AE792" s="106">
        <f t="shared" si="544"/>
        <v>301450</v>
      </c>
      <c r="AF792" s="109">
        <f t="shared" si="545"/>
        <v>204289.3716147854</v>
      </c>
      <c r="AG792" s="101">
        <f t="shared" si="546"/>
        <v>5</v>
      </c>
      <c r="AH792" s="70" t="str">
        <f t="shared" si="547"/>
        <v xml:space="preserve"> </v>
      </c>
      <c r="AI792" s="69">
        <f t="shared" si="548"/>
        <v>5</v>
      </c>
      <c r="AJ792" s="105">
        <f t="shared" si="549"/>
        <v>212775</v>
      </c>
      <c r="AK792" s="110">
        <f t="shared" si="550"/>
        <v>10</v>
      </c>
      <c r="AL792" s="111">
        <f t="shared" si="551"/>
        <v>5</v>
      </c>
      <c r="AM792" s="62">
        <f t="shared" si="552"/>
        <v>514225</v>
      </c>
      <c r="AN792" s="62">
        <f t="shared" si="553"/>
        <v>1684.3</v>
      </c>
      <c r="AO792" s="62">
        <f t="shared" si="521"/>
        <v>512540.7</v>
      </c>
      <c r="AP792" s="60">
        <f t="shared" si="554"/>
        <v>5</v>
      </c>
      <c r="AQ792" s="62">
        <f t="shared" si="555"/>
        <v>62050</v>
      </c>
      <c r="AR792" s="60">
        <f t="shared" si="556"/>
        <v>10</v>
      </c>
      <c r="AS792" s="62">
        <f t="shared" si="557"/>
        <v>301450</v>
      </c>
      <c r="AT792" s="112">
        <f t="shared" si="558"/>
        <v>5</v>
      </c>
      <c r="AU792" s="62">
        <f t="shared" si="559"/>
        <v>149040.70000000001</v>
      </c>
      <c r="AV792" s="113">
        <f t="shared" si="560"/>
        <v>15</v>
      </c>
      <c r="AW792" s="62">
        <f t="shared" si="561"/>
        <v>871160.7</v>
      </c>
    </row>
    <row r="793" spans="2:49" s="114" customFormat="1" hidden="1" x14ac:dyDescent="0.25">
      <c r="B793" s="60" t="s">
        <v>1547</v>
      </c>
      <c r="C793" s="2" t="str">
        <f t="shared" si="562"/>
        <v>10</v>
      </c>
      <c r="D793" s="60" t="s">
        <v>1548</v>
      </c>
      <c r="E793" s="43">
        <v>16684</v>
      </c>
      <c r="F793" s="60">
        <v>3806</v>
      </c>
      <c r="G793" s="60">
        <v>8015.85</v>
      </c>
      <c r="H793" s="43">
        <f t="shared" si="522"/>
        <v>12878</v>
      </c>
      <c r="I793" s="44">
        <f t="shared" si="523"/>
        <v>1.5310228892558526E-2</v>
      </c>
      <c r="J793" s="44">
        <f t="shared" si="524"/>
        <v>0.81598978974864145</v>
      </c>
      <c r="K793" s="45">
        <f t="shared" si="525"/>
        <v>0.22812275233756893</v>
      </c>
      <c r="L793" s="44">
        <f t="shared" si="526"/>
        <v>1.2492990455042407E-2</v>
      </c>
      <c r="M793" s="44">
        <f t="shared" si="527"/>
        <v>1.3017843729577754E-2</v>
      </c>
      <c r="N793" s="62">
        <f t="shared" si="528"/>
        <v>22175295.681383647</v>
      </c>
      <c r="O793" s="101">
        <f t="shared" si="529"/>
        <v>22175295.681383647</v>
      </c>
      <c r="P793" s="102">
        <f t="shared" si="520"/>
        <v>1.3482426975880304E-2</v>
      </c>
      <c r="Q793" s="101">
        <f t="shared" si="530"/>
        <v>22966691.788864061</v>
      </c>
      <c r="R793" s="101">
        <f t="shared" si="531"/>
        <v>640.418598763707</v>
      </c>
      <c r="S793" s="101">
        <f t="shared" si="532"/>
        <v>640</v>
      </c>
      <c r="T793" s="101">
        <f t="shared" si="533"/>
        <v>640</v>
      </c>
      <c r="U793" s="101">
        <f t="shared" si="534"/>
        <v>22951680</v>
      </c>
      <c r="V793" s="103">
        <f t="shared" si="535"/>
        <v>1.3041529119289236E-2</v>
      </c>
      <c r="W793" s="104">
        <f t="shared" si="536"/>
        <v>3.4746728921222658E-2</v>
      </c>
      <c r="X793" s="70">
        <f t="shared" si="537"/>
        <v>58</v>
      </c>
      <c r="Y793" s="69">
        <f t="shared" si="538"/>
        <v>582</v>
      </c>
      <c r="Z793" s="105">
        <f t="shared" si="539"/>
        <v>20871684</v>
      </c>
      <c r="AA793" s="62">
        <f t="shared" si="540"/>
        <v>48990345.75812728</v>
      </c>
      <c r="AB793" s="106">
        <f t="shared" si="541"/>
        <v>17544390</v>
      </c>
      <c r="AC793" s="107" t="str">
        <f t="shared" si="542"/>
        <v>0</v>
      </c>
      <c r="AD793" s="108">
        <f t="shared" si="543"/>
        <v>0</v>
      </c>
      <c r="AE793" s="106">
        <f t="shared" si="544"/>
        <v>17544390</v>
      </c>
      <c r="AF793" s="109">
        <f t="shared" si="545"/>
        <v>31445955.75812728</v>
      </c>
      <c r="AG793" s="101">
        <f t="shared" si="546"/>
        <v>739</v>
      </c>
      <c r="AH793" s="70">
        <f t="shared" si="547"/>
        <v>21</v>
      </c>
      <c r="AI793" s="69">
        <f t="shared" si="548"/>
        <v>718</v>
      </c>
      <c r="AJ793" s="105">
        <f t="shared" si="549"/>
        <v>30554490</v>
      </c>
      <c r="AK793" s="110">
        <f t="shared" si="550"/>
        <v>582</v>
      </c>
      <c r="AL793" s="111">
        <f t="shared" si="551"/>
        <v>718</v>
      </c>
      <c r="AM793" s="62">
        <f t="shared" si="552"/>
        <v>48098880</v>
      </c>
      <c r="AN793" s="62">
        <f t="shared" si="553"/>
        <v>157539.5</v>
      </c>
      <c r="AO793" s="62">
        <f t="shared" si="521"/>
        <v>47941340.5</v>
      </c>
      <c r="AP793" s="60">
        <f t="shared" si="554"/>
        <v>718</v>
      </c>
      <c r="AQ793" s="62">
        <f t="shared" si="555"/>
        <v>8910380</v>
      </c>
      <c r="AR793" s="60">
        <f t="shared" si="556"/>
        <v>582</v>
      </c>
      <c r="AS793" s="62">
        <f t="shared" si="557"/>
        <v>17544390</v>
      </c>
      <c r="AT793" s="112">
        <f t="shared" si="558"/>
        <v>718</v>
      </c>
      <c r="AU793" s="62">
        <f t="shared" si="559"/>
        <v>21486570.5</v>
      </c>
      <c r="AV793" s="113">
        <f t="shared" si="560"/>
        <v>1300</v>
      </c>
      <c r="AW793" s="62">
        <f t="shared" si="561"/>
        <v>68813024.5</v>
      </c>
    </row>
    <row r="794" spans="2:49" s="114" customFormat="1" hidden="1" x14ac:dyDescent="0.25">
      <c r="B794" s="60" t="s">
        <v>1549</v>
      </c>
      <c r="C794" s="2" t="str">
        <f t="shared" si="562"/>
        <v>10</v>
      </c>
      <c r="D794" s="60" t="s">
        <v>1550</v>
      </c>
      <c r="E794" s="43">
        <v>1640</v>
      </c>
      <c r="F794" s="60">
        <v>670</v>
      </c>
      <c r="G794" s="60">
        <v>7885.27</v>
      </c>
      <c r="H794" s="43">
        <f t="shared" si="522"/>
        <v>970</v>
      </c>
      <c r="I794" s="44">
        <f t="shared" si="523"/>
        <v>1.1532009648844361E-3</v>
      </c>
      <c r="J794" s="44">
        <f t="shared" si="524"/>
        <v>0.82950257329890387</v>
      </c>
      <c r="K794" s="45">
        <f t="shared" si="525"/>
        <v>0.40853658536585363</v>
      </c>
      <c r="L794" s="44">
        <f t="shared" si="526"/>
        <v>9.5658316790241864E-4</v>
      </c>
      <c r="M794" s="44">
        <f t="shared" si="527"/>
        <v>9.9677096840108427E-4</v>
      </c>
      <c r="N794" s="62">
        <f t="shared" si="528"/>
        <v>1697953.3177750101</v>
      </c>
      <c r="O794" s="101">
        <f t="shared" si="529"/>
        <v>1697953.3177750101</v>
      </c>
      <c r="P794" s="102">
        <f t="shared" si="520"/>
        <v>1.0323439174961594E-3</v>
      </c>
      <c r="Q794" s="101">
        <f t="shared" si="530"/>
        <v>1758550.1939419731</v>
      </c>
      <c r="R794" s="101">
        <f t="shared" si="531"/>
        <v>49.036590093747506</v>
      </c>
      <c r="S794" s="101">
        <f t="shared" si="532"/>
        <v>49</v>
      </c>
      <c r="T794" s="101">
        <f t="shared" si="533"/>
        <v>49</v>
      </c>
      <c r="U794" s="101">
        <f t="shared" si="534"/>
        <v>1757238</v>
      </c>
      <c r="V794" s="103">
        <f t="shared" si="535"/>
        <v>9.984920731955821E-4</v>
      </c>
      <c r="W794" s="104">
        <f t="shared" si="536"/>
        <v>2.66029643303111E-3</v>
      </c>
      <c r="X794" s="70">
        <f t="shared" si="537"/>
        <v>4</v>
      </c>
      <c r="Y794" s="69">
        <f t="shared" si="538"/>
        <v>45</v>
      </c>
      <c r="Z794" s="105">
        <f t="shared" si="539"/>
        <v>1613790</v>
      </c>
      <c r="AA794" s="62">
        <f t="shared" si="540"/>
        <v>3751170.7313463348</v>
      </c>
      <c r="AB794" s="106">
        <f t="shared" si="541"/>
        <v>1356525</v>
      </c>
      <c r="AC794" s="107" t="str">
        <f t="shared" si="542"/>
        <v>0</v>
      </c>
      <c r="AD794" s="108">
        <f t="shared" si="543"/>
        <v>0</v>
      </c>
      <c r="AE794" s="106">
        <f t="shared" si="544"/>
        <v>1356525</v>
      </c>
      <c r="AF794" s="109">
        <f t="shared" si="545"/>
        <v>2394645.7313463348</v>
      </c>
      <c r="AG794" s="101">
        <f t="shared" si="546"/>
        <v>56</v>
      </c>
      <c r="AH794" s="70">
        <f t="shared" si="547"/>
        <v>2</v>
      </c>
      <c r="AI794" s="69">
        <f t="shared" si="548"/>
        <v>54</v>
      </c>
      <c r="AJ794" s="105">
        <f t="shared" si="549"/>
        <v>2297970</v>
      </c>
      <c r="AK794" s="110">
        <f t="shared" si="550"/>
        <v>45</v>
      </c>
      <c r="AL794" s="111">
        <f t="shared" si="551"/>
        <v>54</v>
      </c>
      <c r="AM794" s="62">
        <f t="shared" si="552"/>
        <v>3654495</v>
      </c>
      <c r="AN794" s="62">
        <f t="shared" si="553"/>
        <v>11969.7</v>
      </c>
      <c r="AO794" s="62">
        <f t="shared" si="521"/>
        <v>3642525.3</v>
      </c>
      <c r="AP794" s="60">
        <f t="shared" si="554"/>
        <v>54</v>
      </c>
      <c r="AQ794" s="62">
        <f t="shared" si="555"/>
        <v>670140</v>
      </c>
      <c r="AR794" s="60">
        <f t="shared" si="556"/>
        <v>45</v>
      </c>
      <c r="AS794" s="62">
        <f t="shared" si="557"/>
        <v>1356525</v>
      </c>
      <c r="AT794" s="112">
        <f t="shared" si="558"/>
        <v>54</v>
      </c>
      <c r="AU794" s="62">
        <f t="shared" si="559"/>
        <v>1615860.2999999998</v>
      </c>
      <c r="AV794" s="113">
        <f t="shared" si="560"/>
        <v>99</v>
      </c>
      <c r="AW794" s="62">
        <f t="shared" si="561"/>
        <v>5256315.3</v>
      </c>
    </row>
    <row r="795" spans="2:49" s="114" customFormat="1" hidden="1" x14ac:dyDescent="0.25">
      <c r="B795" s="60" t="s">
        <v>1551</v>
      </c>
      <c r="C795" s="2" t="str">
        <f t="shared" si="562"/>
        <v>10</v>
      </c>
      <c r="D795" s="60" t="s">
        <v>1552</v>
      </c>
      <c r="E795" s="43">
        <v>1139</v>
      </c>
      <c r="F795" s="60">
        <v>390</v>
      </c>
      <c r="G795" s="60">
        <v>7594.88</v>
      </c>
      <c r="H795" s="43">
        <f t="shared" si="522"/>
        <v>749</v>
      </c>
      <c r="I795" s="44">
        <f t="shared" si="523"/>
        <v>8.9046136360664192E-4</v>
      </c>
      <c r="J795" s="44">
        <f t="shared" si="524"/>
        <v>0.86121857832601012</v>
      </c>
      <c r="K795" s="45">
        <f t="shared" si="525"/>
        <v>0.34240561896400351</v>
      </c>
      <c r="L795" s="44">
        <f t="shared" si="526"/>
        <v>7.6688186961955255E-4</v>
      </c>
      <c r="M795" s="44">
        <f t="shared" si="527"/>
        <v>7.9909997319531833E-4</v>
      </c>
      <c r="N795" s="62">
        <f t="shared" si="528"/>
        <v>1361229.9050978625</v>
      </c>
      <c r="O795" s="101">
        <f t="shared" si="529"/>
        <v>1361229.9050978625</v>
      </c>
      <c r="P795" s="102">
        <f t="shared" si="520"/>
        <v>8.2761840277393206E-4</v>
      </c>
      <c r="Q795" s="101">
        <f t="shared" si="530"/>
        <v>1409809.7330180267</v>
      </c>
      <c r="R795" s="101">
        <f t="shared" si="531"/>
        <v>39.312077770844532</v>
      </c>
      <c r="S795" s="101">
        <f t="shared" si="532"/>
        <v>39</v>
      </c>
      <c r="T795" s="101">
        <f t="shared" si="533"/>
        <v>39</v>
      </c>
      <c r="U795" s="101">
        <f t="shared" si="534"/>
        <v>1398618</v>
      </c>
      <c r="V795" s="103">
        <f t="shared" si="535"/>
        <v>7.9471818070668782E-4</v>
      </c>
      <c r="W795" s="104">
        <f t="shared" si="536"/>
        <v>2.117378793637006E-3</v>
      </c>
      <c r="X795" s="70">
        <f t="shared" si="537"/>
        <v>4</v>
      </c>
      <c r="Y795" s="69">
        <f t="shared" si="538"/>
        <v>35</v>
      </c>
      <c r="Z795" s="105">
        <f t="shared" si="539"/>
        <v>1255170</v>
      </c>
      <c r="AA795" s="62">
        <f t="shared" si="540"/>
        <v>3007271.0039682351</v>
      </c>
      <c r="AB795" s="106">
        <f t="shared" si="541"/>
        <v>1055075</v>
      </c>
      <c r="AC795" s="107" t="str">
        <f t="shared" si="542"/>
        <v>0</v>
      </c>
      <c r="AD795" s="108">
        <f t="shared" si="543"/>
        <v>0</v>
      </c>
      <c r="AE795" s="106">
        <f t="shared" si="544"/>
        <v>1055075</v>
      </c>
      <c r="AF795" s="109">
        <f t="shared" si="545"/>
        <v>1952196.0039682351</v>
      </c>
      <c r="AG795" s="101">
        <f t="shared" si="546"/>
        <v>46</v>
      </c>
      <c r="AH795" s="70">
        <f t="shared" si="547"/>
        <v>1</v>
      </c>
      <c r="AI795" s="69">
        <f t="shared" si="548"/>
        <v>45</v>
      </c>
      <c r="AJ795" s="105">
        <f t="shared" si="549"/>
        <v>1914975</v>
      </c>
      <c r="AK795" s="110">
        <f t="shared" si="550"/>
        <v>35</v>
      </c>
      <c r="AL795" s="111">
        <f t="shared" si="551"/>
        <v>45</v>
      </c>
      <c r="AM795" s="62">
        <f t="shared" si="552"/>
        <v>2970050</v>
      </c>
      <c r="AN795" s="62">
        <f t="shared" si="553"/>
        <v>9727.9</v>
      </c>
      <c r="AO795" s="62">
        <f t="shared" si="521"/>
        <v>2960322.1</v>
      </c>
      <c r="AP795" s="60">
        <f t="shared" si="554"/>
        <v>45</v>
      </c>
      <c r="AQ795" s="62">
        <f t="shared" si="555"/>
        <v>558450</v>
      </c>
      <c r="AR795" s="60">
        <f t="shared" si="556"/>
        <v>35</v>
      </c>
      <c r="AS795" s="62">
        <f t="shared" si="557"/>
        <v>1055075</v>
      </c>
      <c r="AT795" s="112">
        <f t="shared" si="558"/>
        <v>45</v>
      </c>
      <c r="AU795" s="62">
        <f t="shared" si="559"/>
        <v>1346797.1</v>
      </c>
      <c r="AV795" s="113">
        <f t="shared" si="560"/>
        <v>80</v>
      </c>
      <c r="AW795" s="62">
        <f t="shared" si="561"/>
        <v>4215492.0999999996</v>
      </c>
    </row>
    <row r="796" spans="2:49" s="114" customFormat="1" hidden="1" x14ac:dyDescent="0.25">
      <c r="B796" s="60" t="s">
        <v>1553</v>
      </c>
      <c r="C796" s="2" t="str">
        <f t="shared" si="562"/>
        <v>12</v>
      </c>
      <c r="D796" s="60" t="s">
        <v>1554</v>
      </c>
      <c r="E796" s="43">
        <v>829</v>
      </c>
      <c r="F796" s="60">
        <v>89</v>
      </c>
      <c r="G796" s="60">
        <v>6297.55</v>
      </c>
      <c r="H796" s="43">
        <f t="shared" si="522"/>
        <v>740</v>
      </c>
      <c r="I796" s="44">
        <f t="shared" si="523"/>
        <v>8.7976156083967294E-4</v>
      </c>
      <c r="J796" s="44">
        <f t="shared" si="524"/>
        <v>1.0386343508438436</v>
      </c>
      <c r="K796" s="45">
        <f t="shared" si="525"/>
        <v>0.10735826296743065</v>
      </c>
      <c r="L796" s="44">
        <f t="shared" si="526"/>
        <v>9.1375057764008037E-4</v>
      </c>
      <c r="M796" s="44">
        <f t="shared" si="527"/>
        <v>9.521389030381351E-4</v>
      </c>
      <c r="N796" s="62">
        <f t="shared" si="528"/>
        <v>1621924.6553594763</v>
      </c>
      <c r="O796" s="101">
        <f t="shared" si="529"/>
        <v>1621924.6553594763</v>
      </c>
      <c r="P796" s="102">
        <f t="shared" si="520"/>
        <v>9.8611901462138823E-4</v>
      </c>
      <c r="Q796" s="101">
        <f t="shared" si="530"/>
        <v>1679808.2063759158</v>
      </c>
      <c r="R796" s="101">
        <f t="shared" si="531"/>
        <v>46.840895833358871</v>
      </c>
      <c r="S796" s="101">
        <f t="shared" si="532"/>
        <v>47</v>
      </c>
      <c r="T796" s="101">
        <f t="shared" si="533"/>
        <v>47</v>
      </c>
      <c r="U796" s="101">
        <f t="shared" si="534"/>
        <v>1685514</v>
      </c>
      <c r="V796" s="103" t="str">
        <f t="shared" si="535"/>
        <v>N/D</v>
      </c>
      <c r="W796" s="104" t="str">
        <f t="shared" si="536"/>
        <v xml:space="preserve"> </v>
      </c>
      <c r="X796" s="70" t="str">
        <f t="shared" si="537"/>
        <v xml:space="preserve"> </v>
      </c>
      <c r="Y796" s="69">
        <f t="shared" si="538"/>
        <v>47</v>
      </c>
      <c r="Z796" s="105">
        <f t="shared" si="539"/>
        <v>1685514</v>
      </c>
      <c r="AA796" s="62">
        <f t="shared" si="540"/>
        <v>3583205.8702332615</v>
      </c>
      <c r="AB796" s="106">
        <f t="shared" si="541"/>
        <v>1416815</v>
      </c>
      <c r="AC796" s="107" t="str">
        <f t="shared" si="542"/>
        <v>0</v>
      </c>
      <c r="AD796" s="108">
        <f t="shared" si="543"/>
        <v>0</v>
      </c>
      <c r="AE796" s="106">
        <f t="shared" si="544"/>
        <v>1416815</v>
      </c>
      <c r="AF796" s="109">
        <f t="shared" si="545"/>
        <v>2166390.8702332615</v>
      </c>
      <c r="AG796" s="101">
        <f t="shared" si="546"/>
        <v>51</v>
      </c>
      <c r="AH796" s="70" t="str">
        <f t="shared" si="547"/>
        <v xml:space="preserve"> </v>
      </c>
      <c r="AI796" s="69">
        <f t="shared" si="548"/>
        <v>51</v>
      </c>
      <c r="AJ796" s="105">
        <f t="shared" si="549"/>
        <v>2170305</v>
      </c>
      <c r="AK796" s="110">
        <f t="shared" si="550"/>
        <v>47</v>
      </c>
      <c r="AL796" s="111">
        <f t="shared" si="551"/>
        <v>51</v>
      </c>
      <c r="AM796" s="62">
        <f t="shared" si="552"/>
        <v>3587120</v>
      </c>
      <c r="AN796" s="62">
        <f t="shared" si="553"/>
        <v>11749</v>
      </c>
      <c r="AO796" s="62">
        <f t="shared" si="521"/>
        <v>3575371</v>
      </c>
      <c r="AP796" s="60">
        <f t="shared" si="554"/>
        <v>51</v>
      </c>
      <c r="AQ796" s="62">
        <f t="shared" si="555"/>
        <v>632910</v>
      </c>
      <c r="AR796" s="60">
        <f t="shared" si="556"/>
        <v>47</v>
      </c>
      <c r="AS796" s="62">
        <f t="shared" si="557"/>
        <v>1416815</v>
      </c>
      <c r="AT796" s="112">
        <f t="shared" si="558"/>
        <v>51</v>
      </c>
      <c r="AU796" s="62">
        <f t="shared" si="559"/>
        <v>1525646</v>
      </c>
      <c r="AV796" s="113">
        <f t="shared" si="560"/>
        <v>98</v>
      </c>
      <c r="AW796" s="62">
        <f t="shared" si="561"/>
        <v>5260885</v>
      </c>
    </row>
    <row r="797" spans="2:49" s="114" customFormat="1" hidden="1" x14ac:dyDescent="0.25">
      <c r="B797" s="60" t="s">
        <v>1555</v>
      </c>
      <c r="C797" s="2" t="str">
        <f t="shared" si="562"/>
        <v>12</v>
      </c>
      <c r="D797" s="60" t="s">
        <v>1556</v>
      </c>
      <c r="E797" s="43">
        <v>644</v>
      </c>
      <c r="F797" s="60">
        <v>73</v>
      </c>
      <c r="G797" s="60">
        <v>5657.56</v>
      </c>
      <c r="H797" s="43">
        <f t="shared" si="522"/>
        <v>571</v>
      </c>
      <c r="I797" s="44">
        <f t="shared" si="523"/>
        <v>6.7884304221547736E-4</v>
      </c>
      <c r="J797" s="44">
        <f t="shared" si="524"/>
        <v>1.1561259193285882</v>
      </c>
      <c r="K797" s="45">
        <f t="shared" si="525"/>
        <v>0.11335403726708075</v>
      </c>
      <c r="L797" s="44">
        <f t="shared" si="526"/>
        <v>7.8482803626118438E-4</v>
      </c>
      <c r="M797" s="44">
        <f t="shared" si="527"/>
        <v>8.1780009097147746E-4</v>
      </c>
      <c r="N797" s="62">
        <f t="shared" si="528"/>
        <v>1393084.6922329112</v>
      </c>
      <c r="O797" s="101">
        <f t="shared" si="529"/>
        <v>1393084.6922329112</v>
      </c>
      <c r="P797" s="102">
        <f t="shared" ref="P797:P860" si="563">IF(O797=0,0,O797/$O$2489)</f>
        <v>8.4698589385731181E-4</v>
      </c>
      <c r="Q797" s="101">
        <f t="shared" si="530"/>
        <v>1442801.3597652959</v>
      </c>
      <c r="R797" s="101">
        <f t="shared" si="531"/>
        <v>40.232038362759909</v>
      </c>
      <c r="S797" s="101">
        <f t="shared" si="532"/>
        <v>40</v>
      </c>
      <c r="T797" s="101">
        <f t="shared" si="533"/>
        <v>40</v>
      </c>
      <c r="U797" s="101">
        <f t="shared" si="534"/>
        <v>1434480</v>
      </c>
      <c r="V797" s="103" t="str">
        <f t="shared" si="535"/>
        <v>N/D</v>
      </c>
      <c r="W797" s="104" t="str">
        <f t="shared" si="536"/>
        <v xml:space="preserve"> </v>
      </c>
      <c r="X797" s="70" t="str">
        <f t="shared" si="537"/>
        <v xml:space="preserve"> </v>
      </c>
      <c r="Y797" s="69">
        <f t="shared" si="538"/>
        <v>40</v>
      </c>
      <c r="Z797" s="105">
        <f t="shared" si="539"/>
        <v>1434480</v>
      </c>
      <c r="AA797" s="62">
        <f t="shared" si="540"/>
        <v>3077645.5801732186</v>
      </c>
      <c r="AB797" s="106">
        <f t="shared" si="541"/>
        <v>1205800</v>
      </c>
      <c r="AC797" s="107" t="str">
        <f t="shared" si="542"/>
        <v>0</v>
      </c>
      <c r="AD797" s="108">
        <f t="shared" si="543"/>
        <v>0</v>
      </c>
      <c r="AE797" s="106">
        <f t="shared" si="544"/>
        <v>1205800</v>
      </c>
      <c r="AF797" s="109">
        <f t="shared" si="545"/>
        <v>1871845.5801732186</v>
      </c>
      <c r="AG797" s="101">
        <f t="shared" si="546"/>
        <v>44</v>
      </c>
      <c r="AH797" s="70" t="str">
        <f t="shared" si="547"/>
        <v xml:space="preserve"> </v>
      </c>
      <c r="AI797" s="69">
        <f t="shared" si="548"/>
        <v>44</v>
      </c>
      <c r="AJ797" s="105">
        <f t="shared" si="549"/>
        <v>1872420</v>
      </c>
      <c r="AK797" s="110">
        <f t="shared" si="550"/>
        <v>40</v>
      </c>
      <c r="AL797" s="111">
        <f t="shared" si="551"/>
        <v>44</v>
      </c>
      <c r="AM797" s="62">
        <f t="shared" si="552"/>
        <v>3078220</v>
      </c>
      <c r="AN797" s="62">
        <f t="shared" si="553"/>
        <v>10082.200000000001</v>
      </c>
      <c r="AO797" s="62">
        <f t="shared" si="521"/>
        <v>3068137.8</v>
      </c>
      <c r="AP797" s="60">
        <f t="shared" si="554"/>
        <v>44</v>
      </c>
      <c r="AQ797" s="62">
        <f t="shared" si="555"/>
        <v>546040</v>
      </c>
      <c r="AR797" s="60">
        <f t="shared" si="556"/>
        <v>40</v>
      </c>
      <c r="AS797" s="62">
        <f t="shared" si="557"/>
        <v>1205800</v>
      </c>
      <c r="AT797" s="112">
        <f t="shared" si="558"/>
        <v>44</v>
      </c>
      <c r="AU797" s="62">
        <f t="shared" si="559"/>
        <v>1316297.7999999998</v>
      </c>
      <c r="AV797" s="113">
        <f t="shared" si="560"/>
        <v>84</v>
      </c>
      <c r="AW797" s="62">
        <f t="shared" si="561"/>
        <v>4502617.8</v>
      </c>
    </row>
    <row r="798" spans="2:49" s="114" customFormat="1" hidden="1" x14ac:dyDescent="0.25">
      <c r="B798" s="60" t="s">
        <v>1557</v>
      </c>
      <c r="C798" s="2" t="str">
        <f t="shared" si="562"/>
        <v>12</v>
      </c>
      <c r="D798" s="60" t="s">
        <v>1558</v>
      </c>
      <c r="E798" s="43">
        <v>209</v>
      </c>
      <c r="F798" s="60">
        <v>50</v>
      </c>
      <c r="G798" s="60">
        <v>7581.42</v>
      </c>
      <c r="H798" s="43">
        <f t="shared" si="522"/>
        <v>159</v>
      </c>
      <c r="I798" s="44">
        <f t="shared" si="523"/>
        <v>1.8902984888311892E-4</v>
      </c>
      <c r="J798" s="44">
        <f t="shared" si="524"/>
        <v>0.86274757976166039</v>
      </c>
      <c r="K798" s="45">
        <f t="shared" si="525"/>
        <v>0.23923444976076555</v>
      </c>
      <c r="L798" s="44">
        <f t="shared" si="526"/>
        <v>1.6308504462662324E-4</v>
      </c>
      <c r="M798" s="44">
        <f t="shared" si="527"/>
        <v>1.6993654427420986E-4</v>
      </c>
      <c r="N798" s="62">
        <f t="shared" si="528"/>
        <v>289479.0561812481</v>
      </c>
      <c r="O798" s="101">
        <f t="shared" si="529"/>
        <v>289479.0561812481</v>
      </c>
      <c r="P798" s="102">
        <f t="shared" si="563"/>
        <v>1.760012715089491E-4</v>
      </c>
      <c r="Q798" s="101">
        <f t="shared" si="530"/>
        <v>299810.03898078157</v>
      </c>
      <c r="R798" s="101">
        <f t="shared" si="531"/>
        <v>8.3601037025481446</v>
      </c>
      <c r="S798" s="101">
        <f t="shared" si="532"/>
        <v>8</v>
      </c>
      <c r="T798" s="101">
        <f t="shared" si="533"/>
        <v>10</v>
      </c>
      <c r="U798" s="101">
        <f t="shared" si="534"/>
        <v>358620</v>
      </c>
      <c r="V798" s="103">
        <f t="shared" si="535"/>
        <v>2.0377389248889431E-4</v>
      </c>
      <c r="W798" s="104" t="str">
        <f t="shared" si="536"/>
        <v xml:space="preserve"> </v>
      </c>
      <c r="X798" s="70" t="str">
        <f t="shared" si="537"/>
        <v xml:space="preserve"> </v>
      </c>
      <c r="Y798" s="69">
        <f t="shared" si="538"/>
        <v>10</v>
      </c>
      <c r="Z798" s="105">
        <f t="shared" si="539"/>
        <v>358620</v>
      </c>
      <c r="AA798" s="62">
        <f t="shared" si="540"/>
        <v>639526.04086182883</v>
      </c>
      <c r="AB798" s="106">
        <f t="shared" si="541"/>
        <v>301450</v>
      </c>
      <c r="AC798" s="107" t="str">
        <f t="shared" si="542"/>
        <v>0</v>
      </c>
      <c r="AD798" s="108">
        <f t="shared" si="543"/>
        <v>0</v>
      </c>
      <c r="AE798" s="106">
        <f t="shared" si="544"/>
        <v>301450</v>
      </c>
      <c r="AF798" s="109">
        <f t="shared" si="545"/>
        <v>338076.04086182883</v>
      </c>
      <c r="AG798" s="101">
        <f t="shared" si="546"/>
        <v>8</v>
      </c>
      <c r="AH798" s="70" t="str">
        <f t="shared" si="547"/>
        <v xml:space="preserve"> </v>
      </c>
      <c r="AI798" s="69">
        <f t="shared" si="548"/>
        <v>8</v>
      </c>
      <c r="AJ798" s="105">
        <f t="shared" si="549"/>
        <v>340440</v>
      </c>
      <c r="AK798" s="110">
        <f t="shared" si="550"/>
        <v>10</v>
      </c>
      <c r="AL798" s="111">
        <f t="shared" si="551"/>
        <v>8</v>
      </c>
      <c r="AM798" s="62">
        <f t="shared" si="552"/>
        <v>641890</v>
      </c>
      <c r="AN798" s="62">
        <f t="shared" si="553"/>
        <v>2102.4</v>
      </c>
      <c r="AO798" s="62">
        <f t="shared" si="521"/>
        <v>639787.6</v>
      </c>
      <c r="AP798" s="60">
        <f t="shared" si="554"/>
        <v>8</v>
      </c>
      <c r="AQ798" s="62">
        <f t="shared" si="555"/>
        <v>99280</v>
      </c>
      <c r="AR798" s="60">
        <f t="shared" si="556"/>
        <v>10</v>
      </c>
      <c r="AS798" s="62">
        <f t="shared" si="557"/>
        <v>301450</v>
      </c>
      <c r="AT798" s="112">
        <f t="shared" si="558"/>
        <v>8</v>
      </c>
      <c r="AU798" s="62">
        <f t="shared" si="559"/>
        <v>239057.59999999998</v>
      </c>
      <c r="AV798" s="113">
        <f t="shared" si="560"/>
        <v>18</v>
      </c>
      <c r="AW798" s="62">
        <f t="shared" si="561"/>
        <v>998407.6</v>
      </c>
    </row>
    <row r="799" spans="2:49" s="114" customFormat="1" hidden="1" x14ac:dyDescent="0.25">
      <c r="B799" s="60" t="s">
        <v>1559</v>
      </c>
      <c r="C799" s="2" t="str">
        <f t="shared" si="562"/>
        <v>12</v>
      </c>
      <c r="D799" s="60" t="s">
        <v>1560</v>
      </c>
      <c r="E799" s="43">
        <v>209</v>
      </c>
      <c r="F799" s="60">
        <v>33</v>
      </c>
      <c r="G799" s="60">
        <v>7012.95</v>
      </c>
      <c r="H799" s="43">
        <f t="shared" si="522"/>
        <v>176</v>
      </c>
      <c r="I799" s="44">
        <f t="shared" si="523"/>
        <v>2.0924058744294923E-4</v>
      </c>
      <c r="J799" s="44">
        <f t="shared" si="524"/>
        <v>0.93268193216216411</v>
      </c>
      <c r="K799" s="45">
        <f t="shared" si="525"/>
        <v>0.15789473684210525</v>
      </c>
      <c r="L799" s="44">
        <f t="shared" si="526"/>
        <v>1.9515491538303614E-4</v>
      </c>
      <c r="M799" s="44">
        <f t="shared" si="527"/>
        <v>2.0335372868951018E-4</v>
      </c>
      <c r="N799" s="62">
        <f t="shared" si="528"/>
        <v>346403.68676080462</v>
      </c>
      <c r="O799" s="101">
        <f t="shared" si="529"/>
        <v>346403.68676080462</v>
      </c>
      <c r="P799" s="102">
        <f t="shared" si="563"/>
        <v>2.1061105466336905E-4</v>
      </c>
      <c r="Q799" s="101">
        <f t="shared" si="530"/>
        <v>358766.20644298906</v>
      </c>
      <c r="R799" s="101">
        <f t="shared" si="531"/>
        <v>10.00407691826973</v>
      </c>
      <c r="S799" s="101">
        <f t="shared" si="532"/>
        <v>10</v>
      </c>
      <c r="T799" s="101">
        <f t="shared" si="533"/>
        <v>10</v>
      </c>
      <c r="U799" s="101">
        <f t="shared" si="534"/>
        <v>358620</v>
      </c>
      <c r="V799" s="103" t="str">
        <f t="shared" si="535"/>
        <v>N/D</v>
      </c>
      <c r="W799" s="104" t="str">
        <f t="shared" si="536"/>
        <v xml:space="preserve"> </v>
      </c>
      <c r="X799" s="70" t="str">
        <f t="shared" si="537"/>
        <v xml:space="preserve"> </v>
      </c>
      <c r="Y799" s="69">
        <f t="shared" si="538"/>
        <v>10</v>
      </c>
      <c r="Z799" s="105">
        <f t="shared" si="539"/>
        <v>358620</v>
      </c>
      <c r="AA799" s="62">
        <f t="shared" si="540"/>
        <v>765285.68683522288</v>
      </c>
      <c r="AB799" s="106">
        <f t="shared" si="541"/>
        <v>301450</v>
      </c>
      <c r="AC799" s="107" t="str">
        <f t="shared" si="542"/>
        <v>0</v>
      </c>
      <c r="AD799" s="108">
        <f t="shared" si="543"/>
        <v>0</v>
      </c>
      <c r="AE799" s="106">
        <f t="shared" si="544"/>
        <v>301450</v>
      </c>
      <c r="AF799" s="109">
        <f t="shared" si="545"/>
        <v>463835.68683522288</v>
      </c>
      <c r="AG799" s="101">
        <f t="shared" si="546"/>
        <v>11</v>
      </c>
      <c r="AH799" s="70" t="str">
        <f t="shared" si="547"/>
        <v xml:space="preserve"> </v>
      </c>
      <c r="AI799" s="69">
        <f t="shared" si="548"/>
        <v>11</v>
      </c>
      <c r="AJ799" s="105">
        <f t="shared" si="549"/>
        <v>468105</v>
      </c>
      <c r="AK799" s="110">
        <f t="shared" si="550"/>
        <v>10</v>
      </c>
      <c r="AL799" s="111">
        <f t="shared" si="551"/>
        <v>11</v>
      </c>
      <c r="AM799" s="62">
        <f t="shared" si="552"/>
        <v>769555</v>
      </c>
      <c r="AN799" s="62">
        <f t="shared" si="553"/>
        <v>2520.5</v>
      </c>
      <c r="AO799" s="62">
        <f t="shared" si="521"/>
        <v>767034.5</v>
      </c>
      <c r="AP799" s="60">
        <f t="shared" si="554"/>
        <v>11</v>
      </c>
      <c r="AQ799" s="62">
        <f t="shared" si="555"/>
        <v>136510</v>
      </c>
      <c r="AR799" s="60">
        <f t="shared" si="556"/>
        <v>10</v>
      </c>
      <c r="AS799" s="62">
        <f t="shared" si="557"/>
        <v>301450</v>
      </c>
      <c r="AT799" s="112">
        <f t="shared" si="558"/>
        <v>11</v>
      </c>
      <c r="AU799" s="62">
        <f t="shared" si="559"/>
        <v>329074.5</v>
      </c>
      <c r="AV799" s="113">
        <f t="shared" si="560"/>
        <v>21</v>
      </c>
      <c r="AW799" s="62">
        <f t="shared" si="561"/>
        <v>1125654.5</v>
      </c>
    </row>
    <row r="800" spans="2:49" s="114" customFormat="1" hidden="1" x14ac:dyDescent="0.25">
      <c r="B800" s="60" t="s">
        <v>1561</v>
      </c>
      <c r="C800" s="2" t="str">
        <f t="shared" si="562"/>
        <v>12</v>
      </c>
      <c r="D800" s="60" t="s">
        <v>1562</v>
      </c>
      <c r="E800" s="43">
        <v>279</v>
      </c>
      <c r="F800" s="60">
        <v>49</v>
      </c>
      <c r="G800" s="60">
        <v>6925.37</v>
      </c>
      <c r="H800" s="43">
        <f t="shared" si="522"/>
        <v>230</v>
      </c>
      <c r="I800" s="44">
        <f t="shared" si="523"/>
        <v>2.7343940404476325E-4</v>
      </c>
      <c r="J800" s="44">
        <f t="shared" si="524"/>
        <v>0.94447686638499428</v>
      </c>
      <c r="K800" s="45">
        <f t="shared" si="525"/>
        <v>0.17562724014336917</v>
      </c>
      <c r="L800" s="44">
        <f t="shared" si="526"/>
        <v>2.5825719147837831E-4</v>
      </c>
      <c r="M800" s="44">
        <f t="shared" si="527"/>
        <v>2.6910704629156432E-4</v>
      </c>
      <c r="N800" s="62">
        <f t="shared" si="528"/>
        <v>458411.42707071023</v>
      </c>
      <c r="O800" s="101">
        <f t="shared" si="529"/>
        <v>458411.42707071023</v>
      </c>
      <c r="P800" s="102">
        <f t="shared" si="563"/>
        <v>2.7871098898485093E-4</v>
      </c>
      <c r="Q800" s="101">
        <f t="shared" si="530"/>
        <v>474771.29997706617</v>
      </c>
      <c r="R800" s="101">
        <f t="shared" si="531"/>
        <v>13.238840554823105</v>
      </c>
      <c r="S800" s="101">
        <f t="shared" si="532"/>
        <v>13</v>
      </c>
      <c r="T800" s="101">
        <f t="shared" si="533"/>
        <v>13</v>
      </c>
      <c r="U800" s="101">
        <f t="shared" si="534"/>
        <v>466206</v>
      </c>
      <c r="V800" s="103" t="str">
        <f t="shared" si="535"/>
        <v>N/D</v>
      </c>
      <c r="W800" s="104" t="str">
        <f t="shared" si="536"/>
        <v xml:space="preserve"> </v>
      </c>
      <c r="X800" s="70" t="str">
        <f t="shared" si="537"/>
        <v xml:space="preserve"> </v>
      </c>
      <c r="Y800" s="69">
        <f t="shared" si="538"/>
        <v>13</v>
      </c>
      <c r="Z800" s="105">
        <f t="shared" si="539"/>
        <v>466206</v>
      </c>
      <c r="AA800" s="62">
        <f t="shared" si="540"/>
        <v>1012736.634241324</v>
      </c>
      <c r="AB800" s="106">
        <f t="shared" si="541"/>
        <v>391885</v>
      </c>
      <c r="AC800" s="107" t="str">
        <f t="shared" si="542"/>
        <v>0</v>
      </c>
      <c r="AD800" s="108">
        <f t="shared" si="543"/>
        <v>0</v>
      </c>
      <c r="AE800" s="106">
        <f t="shared" si="544"/>
        <v>391885</v>
      </c>
      <c r="AF800" s="109">
        <f t="shared" si="545"/>
        <v>620851.63424132403</v>
      </c>
      <c r="AG800" s="101">
        <f t="shared" si="546"/>
        <v>15</v>
      </c>
      <c r="AH800" s="70" t="str">
        <f t="shared" si="547"/>
        <v xml:space="preserve"> </v>
      </c>
      <c r="AI800" s="69">
        <f t="shared" si="548"/>
        <v>15</v>
      </c>
      <c r="AJ800" s="105">
        <f t="shared" si="549"/>
        <v>638325</v>
      </c>
      <c r="AK800" s="110">
        <f t="shared" si="550"/>
        <v>13</v>
      </c>
      <c r="AL800" s="111">
        <f t="shared" si="551"/>
        <v>15</v>
      </c>
      <c r="AM800" s="62">
        <f t="shared" si="552"/>
        <v>1030210</v>
      </c>
      <c r="AN800" s="62">
        <f t="shared" si="553"/>
        <v>3374.3</v>
      </c>
      <c r="AO800" s="62">
        <f t="shared" si="521"/>
        <v>1026835.7</v>
      </c>
      <c r="AP800" s="60">
        <f t="shared" si="554"/>
        <v>15</v>
      </c>
      <c r="AQ800" s="62">
        <f t="shared" si="555"/>
        <v>186150</v>
      </c>
      <c r="AR800" s="60">
        <f t="shared" si="556"/>
        <v>13</v>
      </c>
      <c r="AS800" s="62">
        <f t="shared" si="557"/>
        <v>391885</v>
      </c>
      <c r="AT800" s="112">
        <f t="shared" si="558"/>
        <v>15</v>
      </c>
      <c r="AU800" s="62">
        <f t="shared" si="559"/>
        <v>448800.69999999995</v>
      </c>
      <c r="AV800" s="113">
        <f t="shared" si="560"/>
        <v>28</v>
      </c>
      <c r="AW800" s="62">
        <f t="shared" si="561"/>
        <v>1493041.7</v>
      </c>
    </row>
    <row r="801" spans="2:49" s="114" customFormat="1" hidden="1" x14ac:dyDescent="0.25">
      <c r="B801" s="60" t="s">
        <v>1563</v>
      </c>
      <c r="C801" s="2" t="str">
        <f t="shared" si="562"/>
        <v>12</v>
      </c>
      <c r="D801" s="60" t="s">
        <v>1564</v>
      </c>
      <c r="E801" s="43">
        <v>512</v>
      </c>
      <c r="F801" s="60">
        <v>30</v>
      </c>
      <c r="G801" s="60">
        <v>6612.81</v>
      </c>
      <c r="H801" s="43">
        <f t="shared" si="522"/>
        <v>482</v>
      </c>
      <c r="I801" s="44">
        <f t="shared" si="523"/>
        <v>5.7303388151989508E-4</v>
      </c>
      <c r="J801" s="44">
        <f t="shared" si="524"/>
        <v>0.98911835606295151</v>
      </c>
      <c r="K801" s="45">
        <f t="shared" si="525"/>
        <v>5.859375E-2</v>
      </c>
      <c r="L801" s="44">
        <f t="shared" si="526"/>
        <v>5.6679833085733077E-4</v>
      </c>
      <c r="M801" s="44">
        <f t="shared" si="527"/>
        <v>5.9061056068510326E-4</v>
      </c>
      <c r="N801" s="62">
        <f t="shared" si="528"/>
        <v>1006077.8180938232</v>
      </c>
      <c r="O801" s="101">
        <f t="shared" si="529"/>
        <v>1006077.8180938232</v>
      </c>
      <c r="P801" s="102">
        <f t="shared" si="563"/>
        <v>6.1168838104334118E-4</v>
      </c>
      <c r="Q801" s="101">
        <f t="shared" si="530"/>
        <v>1041982.9117846487</v>
      </c>
      <c r="R801" s="101">
        <f t="shared" si="531"/>
        <v>29.055348608126948</v>
      </c>
      <c r="S801" s="101">
        <f t="shared" si="532"/>
        <v>29</v>
      </c>
      <c r="T801" s="101">
        <f t="shared" si="533"/>
        <v>29</v>
      </c>
      <c r="U801" s="101">
        <f t="shared" si="534"/>
        <v>1039998</v>
      </c>
      <c r="V801" s="103" t="str">
        <f t="shared" si="535"/>
        <v>N/D</v>
      </c>
      <c r="W801" s="104" t="str">
        <f t="shared" si="536"/>
        <v xml:space="preserve"> </v>
      </c>
      <c r="X801" s="70" t="str">
        <f t="shared" si="537"/>
        <v xml:space="preserve"> </v>
      </c>
      <c r="Y801" s="69">
        <f t="shared" si="538"/>
        <v>29</v>
      </c>
      <c r="Z801" s="105">
        <f t="shared" si="539"/>
        <v>1039998</v>
      </c>
      <c r="AA801" s="62">
        <f t="shared" si="540"/>
        <v>2222658.0820465214</v>
      </c>
      <c r="AB801" s="106">
        <f t="shared" si="541"/>
        <v>874205</v>
      </c>
      <c r="AC801" s="107" t="str">
        <f t="shared" si="542"/>
        <v>0</v>
      </c>
      <c r="AD801" s="108">
        <f t="shared" si="543"/>
        <v>0</v>
      </c>
      <c r="AE801" s="106">
        <f t="shared" si="544"/>
        <v>874205</v>
      </c>
      <c r="AF801" s="109">
        <f t="shared" si="545"/>
        <v>1348453.0820465214</v>
      </c>
      <c r="AG801" s="101">
        <f t="shared" si="546"/>
        <v>32</v>
      </c>
      <c r="AH801" s="70" t="str">
        <f t="shared" si="547"/>
        <v xml:space="preserve"> </v>
      </c>
      <c r="AI801" s="69">
        <f t="shared" si="548"/>
        <v>32</v>
      </c>
      <c r="AJ801" s="105">
        <f t="shared" si="549"/>
        <v>1361760</v>
      </c>
      <c r="AK801" s="110">
        <f t="shared" si="550"/>
        <v>29</v>
      </c>
      <c r="AL801" s="111">
        <f t="shared" si="551"/>
        <v>32</v>
      </c>
      <c r="AM801" s="62">
        <f t="shared" si="552"/>
        <v>2235965</v>
      </c>
      <c r="AN801" s="62">
        <f t="shared" si="553"/>
        <v>7323.5</v>
      </c>
      <c r="AO801" s="62">
        <f t="shared" si="521"/>
        <v>2228641.5</v>
      </c>
      <c r="AP801" s="60">
        <f t="shared" si="554"/>
        <v>32</v>
      </c>
      <c r="AQ801" s="62">
        <f t="shared" si="555"/>
        <v>397120</v>
      </c>
      <c r="AR801" s="60">
        <f t="shared" si="556"/>
        <v>29</v>
      </c>
      <c r="AS801" s="62">
        <f t="shared" si="557"/>
        <v>874205</v>
      </c>
      <c r="AT801" s="112">
        <f t="shared" si="558"/>
        <v>32</v>
      </c>
      <c r="AU801" s="62">
        <f t="shared" si="559"/>
        <v>957316.5</v>
      </c>
      <c r="AV801" s="113">
        <f t="shared" si="560"/>
        <v>61</v>
      </c>
      <c r="AW801" s="62">
        <f t="shared" si="561"/>
        <v>3268639.5</v>
      </c>
    </row>
    <row r="802" spans="2:49" s="114" customFormat="1" hidden="1" x14ac:dyDescent="0.25">
      <c r="B802" s="60" t="s">
        <v>1565</v>
      </c>
      <c r="C802" s="2" t="str">
        <f t="shared" si="562"/>
        <v>12</v>
      </c>
      <c r="D802" s="60" t="s">
        <v>1566</v>
      </c>
      <c r="E802" s="43">
        <v>380</v>
      </c>
      <c r="F802" s="60">
        <v>0</v>
      </c>
      <c r="G802" s="60">
        <v>6259.87</v>
      </c>
      <c r="H802" s="43">
        <f t="shared" si="522"/>
        <v>380</v>
      </c>
      <c r="I802" s="44">
        <f t="shared" si="523"/>
        <v>4.5176945016091313E-4</v>
      </c>
      <c r="J802" s="44">
        <f t="shared" si="524"/>
        <v>1.0448861967032299</v>
      </c>
      <c r="K802" s="45">
        <f t="shared" si="525"/>
        <v>0</v>
      </c>
      <c r="L802" s="44">
        <f t="shared" si="526"/>
        <v>4.7204766256534592E-4</v>
      </c>
      <c r="M802" s="44">
        <f t="shared" si="527"/>
        <v>4.9187924430918527E-4</v>
      </c>
      <c r="N802" s="62">
        <f t="shared" si="528"/>
        <v>837893.57966471184</v>
      </c>
      <c r="O802" s="101">
        <f t="shared" si="529"/>
        <v>837893.57966471184</v>
      </c>
      <c r="P802" s="102">
        <f t="shared" si="563"/>
        <v>5.0943352294834196E-4</v>
      </c>
      <c r="Q802" s="101">
        <f t="shared" si="530"/>
        <v>867796.48274014483</v>
      </c>
      <c r="R802" s="101">
        <f t="shared" si="531"/>
        <v>24.198217688364977</v>
      </c>
      <c r="S802" s="101">
        <f t="shared" si="532"/>
        <v>24</v>
      </c>
      <c r="T802" s="101">
        <f t="shared" si="533"/>
        <v>24</v>
      </c>
      <c r="U802" s="101">
        <f t="shared" si="534"/>
        <v>860688</v>
      </c>
      <c r="V802" s="103" t="str">
        <f t="shared" si="535"/>
        <v>N/D</v>
      </c>
      <c r="W802" s="104" t="str">
        <f t="shared" si="536"/>
        <v xml:space="preserve"> </v>
      </c>
      <c r="X802" s="70" t="str">
        <f t="shared" si="537"/>
        <v xml:space="preserve"> </v>
      </c>
      <c r="Y802" s="69">
        <f t="shared" si="538"/>
        <v>24</v>
      </c>
      <c r="Z802" s="105">
        <f t="shared" si="539"/>
        <v>860688</v>
      </c>
      <c r="AA802" s="62">
        <f t="shared" si="540"/>
        <v>1851100.2859253839</v>
      </c>
      <c r="AB802" s="106">
        <f t="shared" si="541"/>
        <v>723480</v>
      </c>
      <c r="AC802" s="107" t="str">
        <f t="shared" si="542"/>
        <v>0</v>
      </c>
      <c r="AD802" s="108">
        <f t="shared" si="543"/>
        <v>0</v>
      </c>
      <c r="AE802" s="106">
        <f t="shared" si="544"/>
        <v>723480</v>
      </c>
      <c r="AF802" s="109">
        <f t="shared" si="545"/>
        <v>1127620.2859253839</v>
      </c>
      <c r="AG802" s="101">
        <f t="shared" si="546"/>
        <v>26</v>
      </c>
      <c r="AH802" s="70" t="str">
        <f t="shared" si="547"/>
        <v xml:space="preserve"> </v>
      </c>
      <c r="AI802" s="69">
        <f t="shared" si="548"/>
        <v>26</v>
      </c>
      <c r="AJ802" s="105">
        <f t="shared" si="549"/>
        <v>1106430</v>
      </c>
      <c r="AK802" s="110">
        <f t="shared" si="550"/>
        <v>24</v>
      </c>
      <c r="AL802" s="111">
        <f t="shared" si="551"/>
        <v>26</v>
      </c>
      <c r="AM802" s="62">
        <f t="shared" si="552"/>
        <v>1829910</v>
      </c>
      <c r="AN802" s="62">
        <f t="shared" si="553"/>
        <v>5993.6</v>
      </c>
      <c r="AO802" s="62">
        <f t="shared" si="521"/>
        <v>1823916.4</v>
      </c>
      <c r="AP802" s="60">
        <f t="shared" si="554"/>
        <v>26</v>
      </c>
      <c r="AQ802" s="62">
        <f t="shared" si="555"/>
        <v>322660</v>
      </c>
      <c r="AR802" s="60">
        <f t="shared" si="556"/>
        <v>24</v>
      </c>
      <c r="AS802" s="62">
        <f t="shared" si="557"/>
        <v>723480</v>
      </c>
      <c r="AT802" s="112">
        <f t="shared" si="558"/>
        <v>26</v>
      </c>
      <c r="AU802" s="62">
        <f t="shared" si="559"/>
        <v>777776.39999999991</v>
      </c>
      <c r="AV802" s="113">
        <f t="shared" si="560"/>
        <v>50</v>
      </c>
      <c r="AW802" s="62">
        <f t="shared" si="561"/>
        <v>2684604.4</v>
      </c>
    </row>
    <row r="803" spans="2:49" s="114" customFormat="1" hidden="1" x14ac:dyDescent="0.25">
      <c r="B803" s="60" t="s">
        <v>1567</v>
      </c>
      <c r="C803" s="2" t="str">
        <f t="shared" si="562"/>
        <v>12</v>
      </c>
      <c r="D803" s="60" t="s">
        <v>1568</v>
      </c>
      <c r="E803" s="43">
        <v>202</v>
      </c>
      <c r="F803" s="60">
        <v>10</v>
      </c>
      <c r="G803" s="60">
        <v>8674.9599999999991</v>
      </c>
      <c r="H803" s="43">
        <f t="shared" si="522"/>
        <v>192</v>
      </c>
      <c r="I803" s="44">
        <f t="shared" si="523"/>
        <v>2.2826245902867192E-4</v>
      </c>
      <c r="J803" s="44">
        <f t="shared" si="524"/>
        <v>0.75399215168215739</v>
      </c>
      <c r="K803" s="45">
        <f t="shared" si="525"/>
        <v>4.9504950495049507E-2</v>
      </c>
      <c r="L803" s="44">
        <f t="shared" si="526"/>
        <v>1.7210810263128864E-4</v>
      </c>
      <c r="M803" s="44">
        <f t="shared" si="527"/>
        <v>1.7933867737359444E-4</v>
      </c>
      <c r="N803" s="62">
        <f t="shared" si="528"/>
        <v>305495.15576315171</v>
      </c>
      <c r="O803" s="101">
        <f t="shared" si="529"/>
        <v>305495.15576315171</v>
      </c>
      <c r="P803" s="102">
        <f t="shared" si="563"/>
        <v>1.8573894969615463E-4</v>
      </c>
      <c r="Q803" s="101">
        <f t="shared" si="530"/>
        <v>316397.72412565822</v>
      </c>
      <c r="R803" s="101">
        <f t="shared" si="531"/>
        <v>8.8226458124381857</v>
      </c>
      <c r="S803" s="101">
        <f t="shared" si="532"/>
        <v>9</v>
      </c>
      <c r="T803" s="101">
        <f t="shared" si="533"/>
        <v>10</v>
      </c>
      <c r="U803" s="101">
        <f t="shared" si="534"/>
        <v>358620</v>
      </c>
      <c r="V803" s="103" t="str">
        <f t="shared" si="535"/>
        <v>N/D</v>
      </c>
      <c r="W803" s="104" t="str">
        <f t="shared" si="536"/>
        <v xml:space="preserve"> </v>
      </c>
      <c r="X803" s="70" t="str">
        <f t="shared" si="537"/>
        <v xml:space="preserve"> </v>
      </c>
      <c r="Y803" s="69">
        <f t="shared" si="538"/>
        <v>10</v>
      </c>
      <c r="Z803" s="105">
        <f t="shared" si="539"/>
        <v>358620</v>
      </c>
      <c r="AA803" s="62">
        <f t="shared" si="540"/>
        <v>674909.30102159153</v>
      </c>
      <c r="AB803" s="106">
        <f t="shared" si="541"/>
        <v>301450</v>
      </c>
      <c r="AC803" s="107" t="str">
        <f t="shared" si="542"/>
        <v>0</v>
      </c>
      <c r="AD803" s="108">
        <f t="shared" si="543"/>
        <v>0</v>
      </c>
      <c r="AE803" s="106">
        <f t="shared" si="544"/>
        <v>301450</v>
      </c>
      <c r="AF803" s="109">
        <f t="shared" si="545"/>
        <v>373459.30102159153</v>
      </c>
      <c r="AG803" s="101">
        <f t="shared" si="546"/>
        <v>9</v>
      </c>
      <c r="AH803" s="70" t="str">
        <f t="shared" si="547"/>
        <v xml:space="preserve"> </v>
      </c>
      <c r="AI803" s="69">
        <f t="shared" si="548"/>
        <v>9</v>
      </c>
      <c r="AJ803" s="105">
        <f t="shared" si="549"/>
        <v>382995</v>
      </c>
      <c r="AK803" s="110">
        <f t="shared" si="550"/>
        <v>10</v>
      </c>
      <c r="AL803" s="111">
        <f t="shared" si="551"/>
        <v>9</v>
      </c>
      <c r="AM803" s="62">
        <f t="shared" si="552"/>
        <v>684445</v>
      </c>
      <c r="AN803" s="62">
        <f t="shared" si="553"/>
        <v>2241.8000000000002</v>
      </c>
      <c r="AO803" s="62">
        <f t="shared" si="521"/>
        <v>682203.2</v>
      </c>
      <c r="AP803" s="60">
        <f t="shared" si="554"/>
        <v>9</v>
      </c>
      <c r="AQ803" s="62">
        <f t="shared" si="555"/>
        <v>111690</v>
      </c>
      <c r="AR803" s="60">
        <f t="shared" si="556"/>
        <v>10</v>
      </c>
      <c r="AS803" s="62">
        <f t="shared" si="557"/>
        <v>301450</v>
      </c>
      <c r="AT803" s="112">
        <f t="shared" si="558"/>
        <v>9</v>
      </c>
      <c r="AU803" s="62">
        <f t="shared" si="559"/>
        <v>269063.19999999995</v>
      </c>
      <c r="AV803" s="113">
        <f t="shared" si="560"/>
        <v>19</v>
      </c>
      <c r="AW803" s="62">
        <f t="shared" si="561"/>
        <v>1040823.2</v>
      </c>
    </row>
    <row r="804" spans="2:49" s="114" customFormat="1" hidden="1" x14ac:dyDescent="0.25">
      <c r="B804" s="60" t="s">
        <v>1569</v>
      </c>
      <c r="C804" s="2" t="str">
        <f t="shared" si="562"/>
        <v>12</v>
      </c>
      <c r="D804" s="60" t="s">
        <v>1570</v>
      </c>
      <c r="E804" s="43">
        <v>194</v>
      </c>
      <c r="F804" s="60">
        <v>0</v>
      </c>
      <c r="G804" s="60">
        <v>7731.13</v>
      </c>
      <c r="H804" s="43">
        <f t="shared" si="522"/>
        <v>194</v>
      </c>
      <c r="I804" s="44">
        <f t="shared" si="523"/>
        <v>2.3064019297688724E-4</v>
      </c>
      <c r="J804" s="44">
        <f t="shared" si="524"/>
        <v>0.84604084476094021</v>
      </c>
      <c r="K804" s="45">
        <f t="shared" si="525"/>
        <v>0</v>
      </c>
      <c r="L804" s="44">
        <f t="shared" si="526"/>
        <v>1.9513102370199195E-4</v>
      </c>
      <c r="M804" s="44">
        <f t="shared" si="527"/>
        <v>2.0332883327544662E-4</v>
      </c>
      <c r="N804" s="62">
        <f t="shared" si="528"/>
        <v>346361.27857251797</v>
      </c>
      <c r="O804" s="101">
        <f t="shared" si="529"/>
        <v>346361.27857251797</v>
      </c>
      <c r="P804" s="102">
        <f t="shared" si="563"/>
        <v>2.1058527077710349E-4</v>
      </c>
      <c r="Q804" s="101">
        <f t="shared" si="530"/>
        <v>358722.28478333238</v>
      </c>
      <c r="R804" s="101">
        <f t="shared" si="531"/>
        <v>10.002852177327878</v>
      </c>
      <c r="S804" s="101">
        <f t="shared" si="532"/>
        <v>10</v>
      </c>
      <c r="T804" s="101">
        <f t="shared" si="533"/>
        <v>10</v>
      </c>
      <c r="U804" s="101">
        <f t="shared" si="534"/>
        <v>358620</v>
      </c>
      <c r="V804" s="103" t="str">
        <f t="shared" si="535"/>
        <v>N/D</v>
      </c>
      <c r="W804" s="104" t="str">
        <f t="shared" si="536"/>
        <v xml:space="preserve"> </v>
      </c>
      <c r="X804" s="70" t="str">
        <f t="shared" si="537"/>
        <v xml:space="preserve"> </v>
      </c>
      <c r="Y804" s="69">
        <f t="shared" si="538"/>
        <v>10</v>
      </c>
      <c r="Z804" s="105">
        <f t="shared" si="539"/>
        <v>358620</v>
      </c>
      <c r="AA804" s="62">
        <f t="shared" si="540"/>
        <v>765191.99736036814</v>
      </c>
      <c r="AB804" s="106">
        <f t="shared" si="541"/>
        <v>301450</v>
      </c>
      <c r="AC804" s="107" t="str">
        <f t="shared" si="542"/>
        <v>0</v>
      </c>
      <c r="AD804" s="108">
        <f t="shared" si="543"/>
        <v>0</v>
      </c>
      <c r="AE804" s="106">
        <f t="shared" si="544"/>
        <v>301450</v>
      </c>
      <c r="AF804" s="109">
        <f t="shared" si="545"/>
        <v>463741.99736036814</v>
      </c>
      <c r="AG804" s="101">
        <f t="shared" si="546"/>
        <v>11</v>
      </c>
      <c r="AH804" s="70" t="str">
        <f t="shared" si="547"/>
        <v xml:space="preserve"> </v>
      </c>
      <c r="AI804" s="69">
        <f t="shared" si="548"/>
        <v>11</v>
      </c>
      <c r="AJ804" s="105">
        <f t="shared" si="549"/>
        <v>468105</v>
      </c>
      <c r="AK804" s="110">
        <f t="shared" si="550"/>
        <v>10</v>
      </c>
      <c r="AL804" s="111">
        <f t="shared" si="551"/>
        <v>11</v>
      </c>
      <c r="AM804" s="62">
        <f t="shared" si="552"/>
        <v>769555</v>
      </c>
      <c r="AN804" s="62">
        <f t="shared" si="553"/>
        <v>2520.5</v>
      </c>
      <c r="AO804" s="62">
        <f t="shared" si="521"/>
        <v>767034.5</v>
      </c>
      <c r="AP804" s="60">
        <f t="shared" si="554"/>
        <v>11</v>
      </c>
      <c r="AQ804" s="62">
        <f t="shared" si="555"/>
        <v>136510</v>
      </c>
      <c r="AR804" s="60">
        <f t="shared" si="556"/>
        <v>10</v>
      </c>
      <c r="AS804" s="62">
        <f t="shared" si="557"/>
        <v>301450</v>
      </c>
      <c r="AT804" s="112">
        <f t="shared" si="558"/>
        <v>11</v>
      </c>
      <c r="AU804" s="62">
        <f t="shared" si="559"/>
        <v>329074.5</v>
      </c>
      <c r="AV804" s="113">
        <f t="shared" si="560"/>
        <v>21</v>
      </c>
      <c r="AW804" s="62">
        <f t="shared" si="561"/>
        <v>1125654.5</v>
      </c>
    </row>
    <row r="805" spans="2:49" s="114" customFormat="1" hidden="1" x14ac:dyDescent="0.25">
      <c r="B805" s="60" t="s">
        <v>1571</v>
      </c>
      <c r="C805" s="2" t="str">
        <f t="shared" si="562"/>
        <v>12</v>
      </c>
      <c r="D805" s="60" t="s">
        <v>1572</v>
      </c>
      <c r="E805" s="43">
        <v>207</v>
      </c>
      <c r="F805" s="60">
        <v>0</v>
      </c>
      <c r="G805" s="60">
        <v>6781.4</v>
      </c>
      <c r="H805" s="43">
        <f t="shared" si="522"/>
        <v>207</v>
      </c>
      <c r="I805" s="44">
        <f t="shared" si="523"/>
        <v>2.4609546364028691E-4</v>
      </c>
      <c r="J805" s="44">
        <f t="shared" si="524"/>
        <v>0.96452823254145859</v>
      </c>
      <c r="K805" s="45">
        <f t="shared" si="525"/>
        <v>0</v>
      </c>
      <c r="L805" s="44">
        <f t="shared" si="526"/>
        <v>2.3736602258143672E-4</v>
      </c>
      <c r="M805" s="44">
        <f t="shared" si="527"/>
        <v>2.473382013534948E-4</v>
      </c>
      <c r="N805" s="62">
        <f t="shared" si="528"/>
        <v>421329.20491689269</v>
      </c>
      <c r="O805" s="101">
        <f t="shared" si="529"/>
        <v>421329.20491689269</v>
      </c>
      <c r="P805" s="102">
        <f t="shared" si="563"/>
        <v>2.5616525342958909E-4</v>
      </c>
      <c r="Q805" s="101">
        <f t="shared" si="530"/>
        <v>436365.68053056265</v>
      </c>
      <c r="R805" s="101">
        <f t="shared" si="531"/>
        <v>12.167912568472552</v>
      </c>
      <c r="S805" s="101">
        <f t="shared" si="532"/>
        <v>12</v>
      </c>
      <c r="T805" s="101">
        <f t="shared" si="533"/>
        <v>12</v>
      </c>
      <c r="U805" s="101">
        <f t="shared" si="534"/>
        <v>430344</v>
      </c>
      <c r="V805" s="103" t="str">
        <f t="shared" si="535"/>
        <v>N/D</v>
      </c>
      <c r="W805" s="104" t="str">
        <f t="shared" si="536"/>
        <v xml:space="preserve"> </v>
      </c>
      <c r="X805" s="70" t="str">
        <f t="shared" si="537"/>
        <v xml:space="preserve"> </v>
      </c>
      <c r="Y805" s="69">
        <f t="shared" si="538"/>
        <v>12</v>
      </c>
      <c r="Z805" s="105">
        <f t="shared" si="539"/>
        <v>430344</v>
      </c>
      <c r="AA805" s="62">
        <f t="shared" si="540"/>
        <v>930813.44769638334</v>
      </c>
      <c r="AB805" s="106">
        <f t="shared" si="541"/>
        <v>361740</v>
      </c>
      <c r="AC805" s="107" t="str">
        <f t="shared" si="542"/>
        <v>0</v>
      </c>
      <c r="AD805" s="108">
        <f t="shared" si="543"/>
        <v>0</v>
      </c>
      <c r="AE805" s="106">
        <f t="shared" si="544"/>
        <v>361740</v>
      </c>
      <c r="AF805" s="109">
        <f t="shared" si="545"/>
        <v>569073.44769638334</v>
      </c>
      <c r="AG805" s="101">
        <f t="shared" si="546"/>
        <v>13</v>
      </c>
      <c r="AH805" s="70" t="str">
        <f t="shared" si="547"/>
        <v xml:space="preserve"> </v>
      </c>
      <c r="AI805" s="69">
        <f t="shared" si="548"/>
        <v>13</v>
      </c>
      <c r="AJ805" s="105">
        <f t="shared" si="549"/>
        <v>553215</v>
      </c>
      <c r="AK805" s="110">
        <f t="shared" si="550"/>
        <v>12</v>
      </c>
      <c r="AL805" s="111">
        <f t="shared" si="551"/>
        <v>13</v>
      </c>
      <c r="AM805" s="62">
        <f t="shared" si="552"/>
        <v>914955</v>
      </c>
      <c r="AN805" s="62">
        <f t="shared" si="553"/>
        <v>2996.8</v>
      </c>
      <c r="AO805" s="62">
        <f t="shared" si="521"/>
        <v>911958.2</v>
      </c>
      <c r="AP805" s="60">
        <f t="shared" si="554"/>
        <v>13</v>
      </c>
      <c r="AQ805" s="62">
        <f t="shared" si="555"/>
        <v>161330</v>
      </c>
      <c r="AR805" s="60">
        <f t="shared" si="556"/>
        <v>12</v>
      </c>
      <c r="AS805" s="62">
        <f t="shared" si="557"/>
        <v>361740</v>
      </c>
      <c r="AT805" s="112">
        <f t="shared" si="558"/>
        <v>13</v>
      </c>
      <c r="AU805" s="62">
        <f t="shared" si="559"/>
        <v>388888.19999999995</v>
      </c>
      <c r="AV805" s="113">
        <f t="shared" si="560"/>
        <v>25</v>
      </c>
      <c r="AW805" s="62">
        <f t="shared" si="561"/>
        <v>1342302.2</v>
      </c>
    </row>
    <row r="806" spans="2:49" s="114" customFormat="1" hidden="1" x14ac:dyDescent="0.25">
      <c r="B806" s="60" t="s">
        <v>1573</v>
      </c>
      <c r="C806" s="2" t="str">
        <f t="shared" si="562"/>
        <v>12</v>
      </c>
      <c r="D806" s="60" t="s">
        <v>1574</v>
      </c>
      <c r="E806" s="43">
        <v>952</v>
      </c>
      <c r="F806" s="60">
        <v>75</v>
      </c>
      <c r="G806" s="60">
        <v>5654.41</v>
      </c>
      <c r="H806" s="43">
        <f t="shared" si="522"/>
        <v>877</v>
      </c>
      <c r="I806" s="44">
        <f t="shared" si="523"/>
        <v>1.0426363362924232E-3</v>
      </c>
      <c r="J806" s="44">
        <f t="shared" si="524"/>
        <v>1.1567699823954485</v>
      </c>
      <c r="K806" s="45">
        <f t="shared" si="525"/>
        <v>7.8781512605042014E-2</v>
      </c>
      <c r="L806" s="44">
        <f t="shared" si="526"/>
        <v>1.2060904163778412E-3</v>
      </c>
      <c r="M806" s="44">
        <f t="shared" si="527"/>
        <v>1.2567604706534457E-3</v>
      </c>
      <c r="N806" s="62">
        <f t="shared" si="528"/>
        <v>2140833.4295866517</v>
      </c>
      <c r="O806" s="101">
        <f t="shared" si="529"/>
        <v>2140833.4295866517</v>
      </c>
      <c r="P806" s="102">
        <f t="shared" si="563"/>
        <v>1.3016119738216924E-3</v>
      </c>
      <c r="Q806" s="101">
        <f t="shared" si="530"/>
        <v>2217235.8941707499</v>
      </c>
      <c r="R806" s="101">
        <f t="shared" si="531"/>
        <v>61.826889023778648</v>
      </c>
      <c r="S806" s="101">
        <f t="shared" si="532"/>
        <v>62</v>
      </c>
      <c r="T806" s="101">
        <f t="shared" si="533"/>
        <v>62</v>
      </c>
      <c r="U806" s="101">
        <f t="shared" si="534"/>
        <v>2223444</v>
      </c>
      <c r="V806" s="103" t="str">
        <f t="shared" si="535"/>
        <v>N/D</v>
      </c>
      <c r="W806" s="104" t="str">
        <f t="shared" si="536"/>
        <v xml:space="preserve"> </v>
      </c>
      <c r="X806" s="70" t="str">
        <f t="shared" si="537"/>
        <v xml:space="preserve"> </v>
      </c>
      <c r="Y806" s="69">
        <f t="shared" si="538"/>
        <v>62</v>
      </c>
      <c r="Z806" s="105">
        <f t="shared" si="539"/>
        <v>2223444</v>
      </c>
      <c r="AA806" s="62">
        <f t="shared" si="540"/>
        <v>4729595.1058751978</v>
      </c>
      <c r="AB806" s="106">
        <f t="shared" si="541"/>
        <v>1868990</v>
      </c>
      <c r="AC806" s="107" t="str">
        <f t="shared" si="542"/>
        <v>0</v>
      </c>
      <c r="AD806" s="108">
        <f t="shared" si="543"/>
        <v>0</v>
      </c>
      <c r="AE806" s="106">
        <f t="shared" si="544"/>
        <v>1868990</v>
      </c>
      <c r="AF806" s="109">
        <f t="shared" si="545"/>
        <v>2860605.1058751978</v>
      </c>
      <c r="AG806" s="101">
        <f t="shared" si="546"/>
        <v>67</v>
      </c>
      <c r="AH806" s="70" t="str">
        <f t="shared" si="547"/>
        <v xml:space="preserve"> </v>
      </c>
      <c r="AI806" s="69">
        <f t="shared" si="548"/>
        <v>67</v>
      </c>
      <c r="AJ806" s="105">
        <f t="shared" si="549"/>
        <v>2851185</v>
      </c>
      <c r="AK806" s="110">
        <f t="shared" si="550"/>
        <v>62</v>
      </c>
      <c r="AL806" s="111">
        <f t="shared" si="551"/>
        <v>67</v>
      </c>
      <c r="AM806" s="62">
        <f t="shared" si="552"/>
        <v>4720175</v>
      </c>
      <c r="AN806" s="62">
        <f t="shared" si="553"/>
        <v>15460.1</v>
      </c>
      <c r="AO806" s="62">
        <f t="shared" si="521"/>
        <v>4704714.9000000004</v>
      </c>
      <c r="AP806" s="60">
        <f t="shared" si="554"/>
        <v>67</v>
      </c>
      <c r="AQ806" s="62">
        <f t="shared" si="555"/>
        <v>831470</v>
      </c>
      <c r="AR806" s="60">
        <f t="shared" si="556"/>
        <v>62</v>
      </c>
      <c r="AS806" s="62">
        <f t="shared" si="557"/>
        <v>1868990</v>
      </c>
      <c r="AT806" s="112">
        <f t="shared" si="558"/>
        <v>67</v>
      </c>
      <c r="AU806" s="62">
        <f t="shared" si="559"/>
        <v>2004254.9000000004</v>
      </c>
      <c r="AV806" s="113">
        <f t="shared" si="560"/>
        <v>129</v>
      </c>
      <c r="AW806" s="62">
        <f t="shared" si="561"/>
        <v>6928158.9000000004</v>
      </c>
    </row>
    <row r="807" spans="2:49" s="114" customFormat="1" hidden="1" x14ac:dyDescent="0.25">
      <c r="B807" s="60" t="s">
        <v>1575</v>
      </c>
      <c r="C807" s="2" t="str">
        <f t="shared" si="562"/>
        <v>12</v>
      </c>
      <c r="D807" s="60" t="s">
        <v>1576</v>
      </c>
      <c r="E807" s="43">
        <v>312</v>
      </c>
      <c r="F807" s="60">
        <v>24</v>
      </c>
      <c r="G807" s="60">
        <v>6516.77</v>
      </c>
      <c r="H807" s="43">
        <f t="shared" si="522"/>
        <v>288</v>
      </c>
      <c r="I807" s="44">
        <f t="shared" si="523"/>
        <v>3.4239368854300785E-4</v>
      </c>
      <c r="J807" s="44">
        <f t="shared" si="524"/>
        <v>1.0036953515555478</v>
      </c>
      <c r="K807" s="45">
        <f t="shared" si="525"/>
        <v>7.6923076923076927E-2</v>
      </c>
      <c r="L807" s="44">
        <f t="shared" si="526"/>
        <v>3.4365895359257502E-4</v>
      </c>
      <c r="M807" s="44">
        <f t="shared" si="527"/>
        <v>3.5809669191996265E-4</v>
      </c>
      <c r="N807" s="62">
        <f t="shared" si="528"/>
        <v>610001.17921281024</v>
      </c>
      <c r="O807" s="101">
        <f t="shared" si="529"/>
        <v>610001.17921281024</v>
      </c>
      <c r="P807" s="102">
        <f t="shared" si="563"/>
        <v>3.7087651376130045E-4</v>
      </c>
      <c r="Q807" s="101">
        <f t="shared" si="530"/>
        <v>631771.01559847582</v>
      </c>
      <c r="R807" s="101">
        <f t="shared" si="531"/>
        <v>17.616725659429921</v>
      </c>
      <c r="S807" s="101">
        <f t="shared" si="532"/>
        <v>18</v>
      </c>
      <c r="T807" s="101">
        <f t="shared" si="533"/>
        <v>18</v>
      </c>
      <c r="U807" s="101">
        <f t="shared" si="534"/>
        <v>645516</v>
      </c>
      <c r="V807" s="103" t="str">
        <f t="shared" si="535"/>
        <v>N/D</v>
      </c>
      <c r="W807" s="104" t="str">
        <f t="shared" si="536"/>
        <v xml:space="preserve"> </v>
      </c>
      <c r="X807" s="70" t="str">
        <f t="shared" si="537"/>
        <v xml:space="preserve"> </v>
      </c>
      <c r="Y807" s="69">
        <f t="shared" si="538"/>
        <v>18</v>
      </c>
      <c r="Z807" s="105">
        <f t="shared" si="539"/>
        <v>645516</v>
      </c>
      <c r="AA807" s="62">
        <f t="shared" si="540"/>
        <v>1347633.38049147</v>
      </c>
      <c r="AB807" s="106">
        <f t="shared" si="541"/>
        <v>542610</v>
      </c>
      <c r="AC807" s="107" t="str">
        <f t="shared" si="542"/>
        <v>0</v>
      </c>
      <c r="AD807" s="108">
        <f t="shared" si="543"/>
        <v>0</v>
      </c>
      <c r="AE807" s="106">
        <f t="shared" si="544"/>
        <v>542610</v>
      </c>
      <c r="AF807" s="109">
        <f t="shared" si="545"/>
        <v>805023.38049146999</v>
      </c>
      <c r="AG807" s="101">
        <f t="shared" si="546"/>
        <v>19</v>
      </c>
      <c r="AH807" s="70" t="str">
        <f t="shared" si="547"/>
        <v xml:space="preserve"> </v>
      </c>
      <c r="AI807" s="69">
        <f t="shared" si="548"/>
        <v>19</v>
      </c>
      <c r="AJ807" s="105">
        <f t="shared" si="549"/>
        <v>808545</v>
      </c>
      <c r="AK807" s="110">
        <f t="shared" si="550"/>
        <v>18</v>
      </c>
      <c r="AL807" s="111">
        <f t="shared" si="551"/>
        <v>19</v>
      </c>
      <c r="AM807" s="62">
        <f t="shared" si="552"/>
        <v>1351155</v>
      </c>
      <c r="AN807" s="62">
        <f t="shared" si="553"/>
        <v>4425.5</v>
      </c>
      <c r="AO807" s="62">
        <f t="shared" si="521"/>
        <v>1346729.5</v>
      </c>
      <c r="AP807" s="60">
        <f t="shared" si="554"/>
        <v>19</v>
      </c>
      <c r="AQ807" s="62">
        <f t="shared" si="555"/>
        <v>235790</v>
      </c>
      <c r="AR807" s="60">
        <f t="shared" si="556"/>
        <v>18</v>
      </c>
      <c r="AS807" s="62">
        <f t="shared" si="557"/>
        <v>542610</v>
      </c>
      <c r="AT807" s="112">
        <f t="shared" si="558"/>
        <v>19</v>
      </c>
      <c r="AU807" s="62">
        <f t="shared" si="559"/>
        <v>568329.5</v>
      </c>
      <c r="AV807" s="113">
        <f t="shared" si="560"/>
        <v>37</v>
      </c>
      <c r="AW807" s="62">
        <f t="shared" si="561"/>
        <v>1992245.5</v>
      </c>
    </row>
    <row r="808" spans="2:49" s="114" customFormat="1" hidden="1" x14ac:dyDescent="0.25">
      <c r="B808" s="60" t="s">
        <v>1577</v>
      </c>
      <c r="C808" s="2" t="str">
        <f t="shared" si="562"/>
        <v>12</v>
      </c>
      <c r="D808" s="60" t="s">
        <v>1578</v>
      </c>
      <c r="E808" s="43">
        <v>406</v>
      </c>
      <c r="F808" s="60">
        <v>0</v>
      </c>
      <c r="G808" s="60">
        <v>5020.38</v>
      </c>
      <c r="H808" s="43">
        <f t="shared" si="522"/>
        <v>406</v>
      </c>
      <c r="I808" s="44">
        <f t="shared" si="523"/>
        <v>4.8267999148771248E-4</v>
      </c>
      <c r="J808" s="44">
        <f t="shared" si="524"/>
        <v>1.3028598943021539</v>
      </c>
      <c r="K808" s="45">
        <f t="shared" si="525"/>
        <v>0</v>
      </c>
      <c r="L808" s="44">
        <f t="shared" si="526"/>
        <v>6.2886440269144565E-4</v>
      </c>
      <c r="M808" s="44">
        <f t="shared" si="527"/>
        <v>6.5528414119833775E-4</v>
      </c>
      <c r="N808" s="62">
        <f t="shared" si="528"/>
        <v>1116246.2761308644</v>
      </c>
      <c r="O808" s="101">
        <f t="shared" si="529"/>
        <v>1116246.2761308644</v>
      </c>
      <c r="P808" s="102">
        <f t="shared" si="563"/>
        <v>6.7867004441645676E-4</v>
      </c>
      <c r="Q808" s="101">
        <f t="shared" si="530"/>
        <v>1156083.082395463</v>
      </c>
      <c r="R808" s="101">
        <f t="shared" si="531"/>
        <v>32.236994099477528</v>
      </c>
      <c r="S808" s="101">
        <f t="shared" si="532"/>
        <v>32</v>
      </c>
      <c r="T808" s="101">
        <f t="shared" si="533"/>
        <v>32</v>
      </c>
      <c r="U808" s="101">
        <f t="shared" si="534"/>
        <v>1147584</v>
      </c>
      <c r="V808" s="103" t="str">
        <f t="shared" si="535"/>
        <v>N/D</v>
      </c>
      <c r="W808" s="104" t="str">
        <f t="shared" si="536"/>
        <v xml:space="preserve"> </v>
      </c>
      <c r="X808" s="70" t="str">
        <f t="shared" si="537"/>
        <v xml:space="preserve"> </v>
      </c>
      <c r="Y808" s="69">
        <f t="shared" si="538"/>
        <v>32</v>
      </c>
      <c r="Z808" s="105">
        <f t="shared" si="539"/>
        <v>1147584</v>
      </c>
      <c r="AA808" s="62">
        <f t="shared" si="540"/>
        <v>2466045.6304436941</v>
      </c>
      <c r="AB808" s="106">
        <f t="shared" si="541"/>
        <v>964640</v>
      </c>
      <c r="AC808" s="107" t="str">
        <f t="shared" si="542"/>
        <v>0</v>
      </c>
      <c r="AD808" s="108">
        <f t="shared" si="543"/>
        <v>0</v>
      </c>
      <c r="AE808" s="106">
        <f t="shared" si="544"/>
        <v>964640</v>
      </c>
      <c r="AF808" s="109">
        <f t="shared" si="545"/>
        <v>1501405.6304436941</v>
      </c>
      <c r="AG808" s="101">
        <f t="shared" si="546"/>
        <v>35</v>
      </c>
      <c r="AH808" s="70" t="str">
        <f t="shared" si="547"/>
        <v xml:space="preserve"> </v>
      </c>
      <c r="AI808" s="69">
        <f t="shared" si="548"/>
        <v>35</v>
      </c>
      <c r="AJ808" s="105">
        <f t="shared" si="549"/>
        <v>1489425</v>
      </c>
      <c r="AK808" s="110">
        <f t="shared" si="550"/>
        <v>32</v>
      </c>
      <c r="AL808" s="111">
        <f t="shared" si="551"/>
        <v>35</v>
      </c>
      <c r="AM808" s="62">
        <f t="shared" si="552"/>
        <v>2454065</v>
      </c>
      <c r="AN808" s="62">
        <f t="shared" si="553"/>
        <v>8037.9</v>
      </c>
      <c r="AO808" s="62">
        <f t="shared" si="521"/>
        <v>2446027.1</v>
      </c>
      <c r="AP808" s="60">
        <f t="shared" si="554"/>
        <v>35</v>
      </c>
      <c r="AQ808" s="62">
        <f t="shared" si="555"/>
        <v>434350</v>
      </c>
      <c r="AR808" s="60">
        <f t="shared" si="556"/>
        <v>32</v>
      </c>
      <c r="AS808" s="62">
        <f t="shared" si="557"/>
        <v>964640</v>
      </c>
      <c r="AT808" s="112">
        <f t="shared" si="558"/>
        <v>35</v>
      </c>
      <c r="AU808" s="62">
        <f t="shared" si="559"/>
        <v>1047037.1000000001</v>
      </c>
      <c r="AV808" s="113">
        <f t="shared" si="560"/>
        <v>67</v>
      </c>
      <c r="AW808" s="62">
        <f t="shared" si="561"/>
        <v>3593611.1</v>
      </c>
    </row>
    <row r="809" spans="2:49" s="114" customFormat="1" hidden="1" x14ac:dyDescent="0.25">
      <c r="B809" s="60" t="s">
        <v>1579</v>
      </c>
      <c r="C809" s="2" t="str">
        <f t="shared" si="562"/>
        <v>12</v>
      </c>
      <c r="D809" s="60" t="s">
        <v>1580</v>
      </c>
      <c r="E809" s="43">
        <v>274</v>
      </c>
      <c r="F809" s="60">
        <v>15</v>
      </c>
      <c r="G809" s="60">
        <v>7438.29</v>
      </c>
      <c r="H809" s="43">
        <f t="shared" si="522"/>
        <v>259</v>
      </c>
      <c r="I809" s="44">
        <f t="shared" si="523"/>
        <v>3.0791654629388555E-4</v>
      </c>
      <c r="J809" s="44">
        <f t="shared" si="524"/>
        <v>0.87934884982390416</v>
      </c>
      <c r="K809" s="45">
        <f t="shared" si="525"/>
        <v>5.4744525547445258E-2</v>
      </c>
      <c r="L809" s="44">
        <f t="shared" si="526"/>
        <v>2.7076606082527719E-4</v>
      </c>
      <c r="M809" s="44">
        <f t="shared" si="527"/>
        <v>2.8214143601415552E-4</v>
      </c>
      <c r="N809" s="62">
        <f t="shared" si="528"/>
        <v>480614.90808716451</v>
      </c>
      <c r="O809" s="101">
        <f t="shared" si="529"/>
        <v>480614.90808716451</v>
      </c>
      <c r="P809" s="102">
        <f t="shared" si="563"/>
        <v>2.9221055245024375E-4</v>
      </c>
      <c r="Q809" s="101">
        <f t="shared" si="530"/>
        <v>497767.18298452027</v>
      </c>
      <c r="R809" s="101">
        <f t="shared" si="531"/>
        <v>13.880073141055163</v>
      </c>
      <c r="S809" s="101">
        <f t="shared" si="532"/>
        <v>14</v>
      </c>
      <c r="T809" s="101">
        <f t="shared" si="533"/>
        <v>14</v>
      </c>
      <c r="U809" s="101">
        <f t="shared" si="534"/>
        <v>502068</v>
      </c>
      <c r="V809" s="103" t="str">
        <f t="shared" si="535"/>
        <v>N/D</v>
      </c>
      <c r="W809" s="104" t="str">
        <f t="shared" si="536"/>
        <v xml:space="preserve"> </v>
      </c>
      <c r="X809" s="70" t="str">
        <f t="shared" si="537"/>
        <v xml:space="preserve"> </v>
      </c>
      <c r="Y809" s="69">
        <f t="shared" si="538"/>
        <v>14</v>
      </c>
      <c r="Z809" s="105">
        <f t="shared" si="539"/>
        <v>502068</v>
      </c>
      <c r="AA809" s="62">
        <f t="shared" si="540"/>
        <v>1061789.2479092127</v>
      </c>
      <c r="AB809" s="106">
        <f t="shared" si="541"/>
        <v>422030</v>
      </c>
      <c r="AC809" s="107" t="str">
        <f t="shared" si="542"/>
        <v>0</v>
      </c>
      <c r="AD809" s="108">
        <f t="shared" si="543"/>
        <v>0</v>
      </c>
      <c r="AE809" s="106">
        <f t="shared" si="544"/>
        <v>422030</v>
      </c>
      <c r="AF809" s="109">
        <f t="shared" si="545"/>
        <v>639759.24790921272</v>
      </c>
      <c r="AG809" s="101">
        <f t="shared" si="546"/>
        <v>15</v>
      </c>
      <c r="AH809" s="70" t="str">
        <f t="shared" si="547"/>
        <v xml:space="preserve"> </v>
      </c>
      <c r="AI809" s="69">
        <f t="shared" si="548"/>
        <v>15</v>
      </c>
      <c r="AJ809" s="105">
        <f t="shared" si="549"/>
        <v>638325</v>
      </c>
      <c r="AK809" s="110">
        <f t="shared" si="550"/>
        <v>14</v>
      </c>
      <c r="AL809" s="111">
        <f t="shared" si="551"/>
        <v>15</v>
      </c>
      <c r="AM809" s="62">
        <f t="shared" si="552"/>
        <v>1060355</v>
      </c>
      <c r="AN809" s="62">
        <f t="shared" si="553"/>
        <v>3473</v>
      </c>
      <c r="AO809" s="62">
        <f t="shared" si="521"/>
        <v>1056882</v>
      </c>
      <c r="AP809" s="60">
        <f t="shared" si="554"/>
        <v>15</v>
      </c>
      <c r="AQ809" s="62">
        <f t="shared" si="555"/>
        <v>186150</v>
      </c>
      <c r="AR809" s="60">
        <f t="shared" si="556"/>
        <v>14</v>
      </c>
      <c r="AS809" s="62">
        <f t="shared" si="557"/>
        <v>422030</v>
      </c>
      <c r="AT809" s="112">
        <f t="shared" si="558"/>
        <v>15</v>
      </c>
      <c r="AU809" s="62">
        <f t="shared" si="559"/>
        <v>448702</v>
      </c>
      <c r="AV809" s="113">
        <f t="shared" si="560"/>
        <v>29</v>
      </c>
      <c r="AW809" s="62">
        <f t="shared" si="561"/>
        <v>1558950</v>
      </c>
    </row>
    <row r="810" spans="2:49" s="114" customFormat="1" hidden="1" x14ac:dyDescent="0.25">
      <c r="B810" s="60" t="s">
        <v>1581</v>
      </c>
      <c r="C810" s="2" t="str">
        <f t="shared" si="562"/>
        <v>12</v>
      </c>
      <c r="D810" s="60" t="s">
        <v>1582</v>
      </c>
      <c r="E810" s="43">
        <v>257</v>
      </c>
      <c r="F810" s="60">
        <v>30</v>
      </c>
      <c r="G810" s="60">
        <v>7679.74</v>
      </c>
      <c r="H810" s="43">
        <f t="shared" si="522"/>
        <v>227</v>
      </c>
      <c r="I810" s="44">
        <f t="shared" si="523"/>
        <v>2.6987280312244024E-4</v>
      </c>
      <c r="J810" s="44">
        <f t="shared" si="524"/>
        <v>0.85170223941912715</v>
      </c>
      <c r="K810" s="45">
        <f t="shared" si="525"/>
        <v>0.11673151750972763</v>
      </c>
      <c r="L810" s="44">
        <f t="shared" si="526"/>
        <v>2.2985127077769957E-4</v>
      </c>
      <c r="M810" s="44">
        <f t="shared" si="527"/>
        <v>2.3950774114465595E-4</v>
      </c>
      <c r="N810" s="62">
        <f t="shared" si="528"/>
        <v>407990.3775304663</v>
      </c>
      <c r="O810" s="101">
        <f t="shared" si="529"/>
        <v>407990.3775304663</v>
      </c>
      <c r="P810" s="102">
        <f t="shared" si="563"/>
        <v>2.4805533828954688E-4</v>
      </c>
      <c r="Q810" s="101">
        <f t="shared" si="530"/>
        <v>422550.81457294227</v>
      </c>
      <c r="R810" s="101">
        <f t="shared" si="531"/>
        <v>11.782689603840897</v>
      </c>
      <c r="S810" s="101">
        <f t="shared" si="532"/>
        <v>12</v>
      </c>
      <c r="T810" s="101">
        <f t="shared" si="533"/>
        <v>12</v>
      </c>
      <c r="U810" s="101">
        <f t="shared" si="534"/>
        <v>430344</v>
      </c>
      <c r="V810" s="103" t="str">
        <f t="shared" si="535"/>
        <v>N/D</v>
      </c>
      <c r="W810" s="104" t="str">
        <f t="shared" si="536"/>
        <v xml:space="preserve"> </v>
      </c>
      <c r="X810" s="70" t="str">
        <f t="shared" si="537"/>
        <v xml:space="preserve"> </v>
      </c>
      <c r="Y810" s="69">
        <f t="shared" si="538"/>
        <v>12</v>
      </c>
      <c r="Z810" s="105">
        <f t="shared" si="539"/>
        <v>430344</v>
      </c>
      <c r="AA810" s="62">
        <f t="shared" si="540"/>
        <v>901344.89967528067</v>
      </c>
      <c r="AB810" s="106">
        <f t="shared" si="541"/>
        <v>361740</v>
      </c>
      <c r="AC810" s="107" t="str">
        <f t="shared" si="542"/>
        <v>0</v>
      </c>
      <c r="AD810" s="108">
        <f t="shared" si="543"/>
        <v>0</v>
      </c>
      <c r="AE810" s="106">
        <f t="shared" si="544"/>
        <v>361740</v>
      </c>
      <c r="AF810" s="109">
        <f t="shared" si="545"/>
        <v>539604.89967528067</v>
      </c>
      <c r="AG810" s="101">
        <f t="shared" si="546"/>
        <v>13</v>
      </c>
      <c r="AH810" s="70" t="str">
        <f t="shared" si="547"/>
        <v xml:space="preserve"> </v>
      </c>
      <c r="AI810" s="69">
        <f t="shared" si="548"/>
        <v>13</v>
      </c>
      <c r="AJ810" s="105">
        <f t="shared" si="549"/>
        <v>553215</v>
      </c>
      <c r="AK810" s="110">
        <f t="shared" si="550"/>
        <v>12</v>
      </c>
      <c r="AL810" s="111">
        <f t="shared" si="551"/>
        <v>13</v>
      </c>
      <c r="AM810" s="62">
        <f t="shared" si="552"/>
        <v>914955</v>
      </c>
      <c r="AN810" s="62">
        <f t="shared" si="553"/>
        <v>2996.8</v>
      </c>
      <c r="AO810" s="62">
        <f t="shared" si="521"/>
        <v>911958.2</v>
      </c>
      <c r="AP810" s="60">
        <f t="shared" si="554"/>
        <v>13</v>
      </c>
      <c r="AQ810" s="62">
        <f t="shared" si="555"/>
        <v>161330</v>
      </c>
      <c r="AR810" s="60">
        <f t="shared" si="556"/>
        <v>12</v>
      </c>
      <c r="AS810" s="62">
        <f t="shared" si="557"/>
        <v>361740</v>
      </c>
      <c r="AT810" s="112">
        <f t="shared" si="558"/>
        <v>13</v>
      </c>
      <c r="AU810" s="62">
        <f t="shared" si="559"/>
        <v>388888.19999999995</v>
      </c>
      <c r="AV810" s="113">
        <f t="shared" si="560"/>
        <v>25</v>
      </c>
      <c r="AW810" s="62">
        <f t="shared" si="561"/>
        <v>1342302.2</v>
      </c>
    </row>
    <row r="811" spans="2:49" s="114" customFormat="1" hidden="1" x14ac:dyDescent="0.25">
      <c r="B811" s="60" t="s">
        <v>1583</v>
      </c>
      <c r="C811" s="2" t="str">
        <f t="shared" si="562"/>
        <v>12</v>
      </c>
      <c r="D811" s="60" t="s">
        <v>1584</v>
      </c>
      <c r="E811" s="43">
        <v>248</v>
      </c>
      <c r="F811" s="60">
        <v>17</v>
      </c>
      <c r="G811" s="60">
        <v>6431.02</v>
      </c>
      <c r="H811" s="43">
        <f t="shared" si="522"/>
        <v>231</v>
      </c>
      <c r="I811" s="44">
        <f t="shared" si="523"/>
        <v>2.7462827101887088E-4</v>
      </c>
      <c r="J811" s="44">
        <f t="shared" si="524"/>
        <v>1.0170784348605115</v>
      </c>
      <c r="K811" s="45">
        <f t="shared" si="525"/>
        <v>6.8548387096774188E-2</v>
      </c>
      <c r="L811" s="44">
        <f t="shared" si="526"/>
        <v>2.7931849205632155E-4</v>
      </c>
      <c r="M811" s="44">
        <f t="shared" si="527"/>
        <v>2.9105317045230672E-4</v>
      </c>
      <c r="N811" s="62">
        <f t="shared" si="528"/>
        <v>495795.63619430567</v>
      </c>
      <c r="O811" s="101">
        <f t="shared" si="529"/>
        <v>495795.63619430567</v>
      </c>
      <c r="P811" s="102">
        <f t="shared" si="563"/>
        <v>3.0144033053690301E-4</v>
      </c>
      <c r="Q811" s="101">
        <f t="shared" si="530"/>
        <v>513489.6837609114</v>
      </c>
      <c r="R811" s="101">
        <f t="shared" si="531"/>
        <v>14.318489871198244</v>
      </c>
      <c r="S811" s="101">
        <f t="shared" si="532"/>
        <v>14</v>
      </c>
      <c r="T811" s="101">
        <f t="shared" si="533"/>
        <v>14</v>
      </c>
      <c r="U811" s="101">
        <f t="shared" si="534"/>
        <v>502068</v>
      </c>
      <c r="V811" s="103" t="str">
        <f t="shared" si="535"/>
        <v>N/D</v>
      </c>
      <c r="W811" s="104" t="str">
        <f t="shared" si="536"/>
        <v xml:space="preserve"> </v>
      </c>
      <c r="X811" s="70" t="str">
        <f t="shared" si="537"/>
        <v xml:space="preserve"> </v>
      </c>
      <c r="Y811" s="69">
        <f t="shared" si="538"/>
        <v>14</v>
      </c>
      <c r="Z811" s="105">
        <f t="shared" si="539"/>
        <v>502068</v>
      </c>
      <c r="AA811" s="62">
        <f t="shared" si="540"/>
        <v>1095326.9796948284</v>
      </c>
      <c r="AB811" s="106">
        <f t="shared" si="541"/>
        <v>422030</v>
      </c>
      <c r="AC811" s="107" t="str">
        <f t="shared" si="542"/>
        <v>0</v>
      </c>
      <c r="AD811" s="108">
        <f t="shared" si="543"/>
        <v>0</v>
      </c>
      <c r="AE811" s="106">
        <f t="shared" si="544"/>
        <v>422030</v>
      </c>
      <c r="AF811" s="109">
        <f t="shared" si="545"/>
        <v>673296.97969482839</v>
      </c>
      <c r="AG811" s="101">
        <f t="shared" si="546"/>
        <v>16</v>
      </c>
      <c r="AH811" s="70" t="str">
        <f t="shared" si="547"/>
        <v xml:space="preserve"> </v>
      </c>
      <c r="AI811" s="69">
        <f t="shared" si="548"/>
        <v>16</v>
      </c>
      <c r="AJ811" s="105">
        <f t="shared" si="549"/>
        <v>680880</v>
      </c>
      <c r="AK811" s="110">
        <f t="shared" si="550"/>
        <v>14</v>
      </c>
      <c r="AL811" s="111">
        <f t="shared" si="551"/>
        <v>16</v>
      </c>
      <c r="AM811" s="62">
        <f t="shared" si="552"/>
        <v>1102910</v>
      </c>
      <c r="AN811" s="62">
        <f t="shared" si="553"/>
        <v>3612.4</v>
      </c>
      <c r="AO811" s="62">
        <f t="shared" si="521"/>
        <v>1099297.6000000001</v>
      </c>
      <c r="AP811" s="60">
        <f t="shared" si="554"/>
        <v>16</v>
      </c>
      <c r="AQ811" s="62">
        <f t="shared" si="555"/>
        <v>198560</v>
      </c>
      <c r="AR811" s="60">
        <f t="shared" si="556"/>
        <v>14</v>
      </c>
      <c r="AS811" s="62">
        <f t="shared" si="557"/>
        <v>422030</v>
      </c>
      <c r="AT811" s="112">
        <f t="shared" si="558"/>
        <v>16</v>
      </c>
      <c r="AU811" s="62">
        <f t="shared" si="559"/>
        <v>478707.60000000009</v>
      </c>
      <c r="AV811" s="113">
        <f t="shared" si="560"/>
        <v>30</v>
      </c>
      <c r="AW811" s="62">
        <f t="shared" si="561"/>
        <v>1601365.6</v>
      </c>
    </row>
    <row r="812" spans="2:49" s="114" customFormat="1" hidden="1" x14ac:dyDescent="0.25">
      <c r="B812" s="60" t="s">
        <v>1585</v>
      </c>
      <c r="C812" s="2" t="str">
        <f t="shared" si="562"/>
        <v>12</v>
      </c>
      <c r="D812" s="60" t="s">
        <v>1586</v>
      </c>
      <c r="E812" s="43">
        <v>282</v>
      </c>
      <c r="F812" s="60">
        <v>30</v>
      </c>
      <c r="G812" s="60">
        <v>5757.3</v>
      </c>
      <c r="H812" s="43">
        <f t="shared" si="522"/>
        <v>252</v>
      </c>
      <c r="I812" s="44">
        <f t="shared" si="523"/>
        <v>2.9959447747513189E-4</v>
      </c>
      <c r="J812" s="44">
        <f t="shared" si="524"/>
        <v>1.136097086508719</v>
      </c>
      <c r="K812" s="45">
        <f t="shared" si="525"/>
        <v>0.10638297872340426</v>
      </c>
      <c r="L812" s="44">
        <f t="shared" si="526"/>
        <v>3.4036841299359941E-4</v>
      </c>
      <c r="M812" s="44">
        <f t="shared" si="527"/>
        <v>3.5466790971946021E-4</v>
      </c>
      <c r="N812" s="62">
        <f t="shared" si="528"/>
        <v>604160.40706170129</v>
      </c>
      <c r="O812" s="101">
        <f t="shared" si="529"/>
        <v>604160.40706170129</v>
      </c>
      <c r="P812" s="102">
        <f t="shared" si="563"/>
        <v>3.6732536453914187E-4</v>
      </c>
      <c r="Q812" s="101">
        <f t="shared" si="530"/>
        <v>625721.79687639524</v>
      </c>
      <c r="R812" s="101">
        <f t="shared" si="531"/>
        <v>17.448045197601786</v>
      </c>
      <c r="S812" s="101">
        <f t="shared" si="532"/>
        <v>17</v>
      </c>
      <c r="T812" s="101">
        <f t="shared" si="533"/>
        <v>17</v>
      </c>
      <c r="U812" s="101">
        <f t="shared" si="534"/>
        <v>609654</v>
      </c>
      <c r="V812" s="103" t="str">
        <f t="shared" si="535"/>
        <v>N/D</v>
      </c>
      <c r="W812" s="104" t="str">
        <f t="shared" si="536"/>
        <v xml:space="preserve"> </v>
      </c>
      <c r="X812" s="70" t="str">
        <f t="shared" si="537"/>
        <v xml:space="preserve"> </v>
      </c>
      <c r="Y812" s="69">
        <f t="shared" si="538"/>
        <v>17</v>
      </c>
      <c r="Z812" s="105">
        <f t="shared" si="539"/>
        <v>609654</v>
      </c>
      <c r="AA812" s="62">
        <f t="shared" si="540"/>
        <v>1334729.7668806945</v>
      </c>
      <c r="AB812" s="106">
        <f t="shared" si="541"/>
        <v>512465</v>
      </c>
      <c r="AC812" s="107" t="str">
        <f t="shared" si="542"/>
        <v>0</v>
      </c>
      <c r="AD812" s="108">
        <f t="shared" si="543"/>
        <v>0</v>
      </c>
      <c r="AE812" s="106">
        <f t="shared" si="544"/>
        <v>512465</v>
      </c>
      <c r="AF812" s="109">
        <f t="shared" si="545"/>
        <v>822264.76688069454</v>
      </c>
      <c r="AG812" s="101">
        <f t="shared" si="546"/>
        <v>19</v>
      </c>
      <c r="AH812" s="70" t="str">
        <f t="shared" si="547"/>
        <v xml:space="preserve"> </v>
      </c>
      <c r="AI812" s="69">
        <f t="shared" si="548"/>
        <v>19</v>
      </c>
      <c r="AJ812" s="105">
        <f t="shared" si="549"/>
        <v>808545</v>
      </c>
      <c r="AK812" s="110">
        <f t="shared" si="550"/>
        <v>17</v>
      </c>
      <c r="AL812" s="111">
        <f t="shared" si="551"/>
        <v>19</v>
      </c>
      <c r="AM812" s="62">
        <f t="shared" si="552"/>
        <v>1321010</v>
      </c>
      <c r="AN812" s="62">
        <f t="shared" si="553"/>
        <v>4326.7</v>
      </c>
      <c r="AO812" s="62">
        <f t="shared" si="521"/>
        <v>1316683.3</v>
      </c>
      <c r="AP812" s="60">
        <f t="shared" si="554"/>
        <v>19</v>
      </c>
      <c r="AQ812" s="62">
        <f t="shared" si="555"/>
        <v>235790</v>
      </c>
      <c r="AR812" s="60">
        <f t="shared" si="556"/>
        <v>17</v>
      </c>
      <c r="AS812" s="62">
        <f t="shared" si="557"/>
        <v>512465</v>
      </c>
      <c r="AT812" s="112">
        <f t="shared" si="558"/>
        <v>19</v>
      </c>
      <c r="AU812" s="62">
        <f t="shared" si="559"/>
        <v>568428.30000000005</v>
      </c>
      <c r="AV812" s="113">
        <f t="shared" si="560"/>
        <v>36</v>
      </c>
      <c r="AW812" s="62">
        <f t="shared" si="561"/>
        <v>1926337.3</v>
      </c>
    </row>
    <row r="813" spans="2:49" s="114" customFormat="1" hidden="1" x14ac:dyDescent="0.25">
      <c r="B813" s="60" t="s">
        <v>1587</v>
      </c>
      <c r="C813" s="2" t="str">
        <f t="shared" si="562"/>
        <v>12</v>
      </c>
      <c r="D813" s="60" t="s">
        <v>1588</v>
      </c>
      <c r="E813" s="43">
        <v>216</v>
      </c>
      <c r="F813" s="60">
        <v>0</v>
      </c>
      <c r="G813" s="60">
        <v>6171.87</v>
      </c>
      <c r="H813" s="43">
        <f t="shared" si="522"/>
        <v>216</v>
      </c>
      <c r="I813" s="44">
        <f t="shared" si="523"/>
        <v>2.5679526640725589E-4</v>
      </c>
      <c r="J813" s="44">
        <f t="shared" si="524"/>
        <v>1.0597844342406189</v>
      </c>
      <c r="K813" s="45">
        <f t="shared" si="525"/>
        <v>0</v>
      </c>
      <c r="L813" s="44">
        <f t="shared" si="526"/>
        <v>2.721476261250827E-4</v>
      </c>
      <c r="M813" s="44">
        <f t="shared" si="527"/>
        <v>2.8358104338756999E-4</v>
      </c>
      <c r="N813" s="62">
        <f t="shared" si="528"/>
        <v>483067.21277246601</v>
      </c>
      <c r="O813" s="101">
        <f t="shared" si="529"/>
        <v>483067.21277246601</v>
      </c>
      <c r="P813" s="102">
        <f t="shared" si="563"/>
        <v>2.9370153680135402E-4</v>
      </c>
      <c r="Q813" s="101">
        <f t="shared" si="530"/>
        <v>500307.00597894326</v>
      </c>
      <c r="R813" s="101">
        <f t="shared" si="531"/>
        <v>13.950895264596042</v>
      </c>
      <c r="S813" s="101">
        <f t="shared" si="532"/>
        <v>14</v>
      </c>
      <c r="T813" s="101">
        <f t="shared" si="533"/>
        <v>14</v>
      </c>
      <c r="U813" s="101">
        <f t="shared" si="534"/>
        <v>502068</v>
      </c>
      <c r="V813" s="103" t="str">
        <f t="shared" si="535"/>
        <v>N/D</v>
      </c>
      <c r="W813" s="104" t="str">
        <f t="shared" si="536"/>
        <v xml:space="preserve"> </v>
      </c>
      <c r="X813" s="70" t="str">
        <f t="shared" si="537"/>
        <v xml:space="preserve"> </v>
      </c>
      <c r="Y813" s="69">
        <f t="shared" si="538"/>
        <v>14</v>
      </c>
      <c r="Z813" s="105">
        <f t="shared" si="539"/>
        <v>502068</v>
      </c>
      <c r="AA813" s="62">
        <f t="shared" si="540"/>
        <v>1067206.9549000626</v>
      </c>
      <c r="AB813" s="106">
        <f t="shared" si="541"/>
        <v>422030</v>
      </c>
      <c r="AC813" s="107" t="str">
        <f t="shared" si="542"/>
        <v>0</v>
      </c>
      <c r="AD813" s="108">
        <f t="shared" si="543"/>
        <v>0</v>
      </c>
      <c r="AE813" s="106">
        <f t="shared" si="544"/>
        <v>422030</v>
      </c>
      <c r="AF813" s="109">
        <f t="shared" si="545"/>
        <v>645176.95490006264</v>
      </c>
      <c r="AG813" s="101">
        <f t="shared" si="546"/>
        <v>15</v>
      </c>
      <c r="AH813" s="70" t="str">
        <f t="shared" si="547"/>
        <v xml:space="preserve"> </v>
      </c>
      <c r="AI813" s="69">
        <f t="shared" si="548"/>
        <v>15</v>
      </c>
      <c r="AJ813" s="105">
        <f t="shared" si="549"/>
        <v>638325</v>
      </c>
      <c r="AK813" s="110">
        <f t="shared" si="550"/>
        <v>14</v>
      </c>
      <c r="AL813" s="111">
        <f t="shared" si="551"/>
        <v>15</v>
      </c>
      <c r="AM813" s="62">
        <f t="shared" si="552"/>
        <v>1060355</v>
      </c>
      <c r="AN813" s="62">
        <f t="shared" si="553"/>
        <v>3473</v>
      </c>
      <c r="AO813" s="62">
        <f t="shared" si="521"/>
        <v>1056882</v>
      </c>
      <c r="AP813" s="60">
        <f t="shared" si="554"/>
        <v>15</v>
      </c>
      <c r="AQ813" s="62">
        <f t="shared" si="555"/>
        <v>186150</v>
      </c>
      <c r="AR813" s="60">
        <f t="shared" si="556"/>
        <v>14</v>
      </c>
      <c r="AS813" s="62">
        <f t="shared" si="557"/>
        <v>422030</v>
      </c>
      <c r="AT813" s="112">
        <f t="shared" si="558"/>
        <v>15</v>
      </c>
      <c r="AU813" s="62">
        <f t="shared" si="559"/>
        <v>448702</v>
      </c>
      <c r="AV813" s="113">
        <f t="shared" si="560"/>
        <v>29</v>
      </c>
      <c r="AW813" s="62">
        <f t="shared" si="561"/>
        <v>1558950</v>
      </c>
    </row>
    <row r="814" spans="2:49" s="114" customFormat="1" hidden="1" x14ac:dyDescent="0.25">
      <c r="B814" s="60" t="s">
        <v>1589</v>
      </c>
      <c r="C814" s="2" t="str">
        <f t="shared" si="562"/>
        <v>12</v>
      </c>
      <c r="D814" s="60" t="s">
        <v>1590</v>
      </c>
      <c r="E814" s="43">
        <v>984</v>
      </c>
      <c r="F814" s="60">
        <v>186</v>
      </c>
      <c r="G814" s="60">
        <v>5244.3</v>
      </c>
      <c r="H814" s="43">
        <f t="shared" si="522"/>
        <v>798</v>
      </c>
      <c r="I814" s="44">
        <f t="shared" si="523"/>
        <v>9.4871584533791765E-4</v>
      </c>
      <c r="J814" s="44">
        <f t="shared" si="524"/>
        <v>1.2472306611285866</v>
      </c>
      <c r="K814" s="45">
        <f t="shared" si="525"/>
        <v>0.18902439024390244</v>
      </c>
      <c r="L814" s="44">
        <f t="shared" si="526"/>
        <v>1.1832674910039768E-3</v>
      </c>
      <c r="M814" s="44">
        <f t="shared" si="527"/>
        <v>1.2329787126317813E-3</v>
      </c>
      <c r="N814" s="62">
        <f t="shared" si="528"/>
        <v>2100322.302943205</v>
      </c>
      <c r="O814" s="101">
        <f t="shared" si="529"/>
        <v>2100322.302943205</v>
      </c>
      <c r="P814" s="102">
        <f t="shared" si="563"/>
        <v>1.2769814879635291E-3</v>
      </c>
      <c r="Q814" s="101">
        <f t="shared" si="530"/>
        <v>2175278.9988486837</v>
      </c>
      <c r="R814" s="101">
        <f t="shared" si="531"/>
        <v>60.656934885078456</v>
      </c>
      <c r="S814" s="101">
        <f t="shared" si="532"/>
        <v>61</v>
      </c>
      <c r="T814" s="101">
        <f t="shared" si="533"/>
        <v>61</v>
      </c>
      <c r="U814" s="101">
        <f t="shared" si="534"/>
        <v>2187582</v>
      </c>
      <c r="V814" s="103" t="str">
        <f t="shared" si="535"/>
        <v>N/D</v>
      </c>
      <c r="W814" s="104" t="str">
        <f t="shared" si="536"/>
        <v xml:space="preserve"> </v>
      </c>
      <c r="X814" s="70" t="str">
        <f t="shared" si="537"/>
        <v xml:space="preserve"> </v>
      </c>
      <c r="Y814" s="69">
        <f t="shared" si="538"/>
        <v>61</v>
      </c>
      <c r="Z814" s="105">
        <f t="shared" si="539"/>
        <v>2187582</v>
      </c>
      <c r="AA814" s="62">
        <f t="shared" si="540"/>
        <v>4640096.6779926838</v>
      </c>
      <c r="AB814" s="106">
        <f t="shared" si="541"/>
        <v>1838845</v>
      </c>
      <c r="AC814" s="107" t="str">
        <f t="shared" si="542"/>
        <v>0</v>
      </c>
      <c r="AD814" s="108">
        <f t="shared" si="543"/>
        <v>0</v>
      </c>
      <c r="AE814" s="106">
        <f t="shared" si="544"/>
        <v>1838845</v>
      </c>
      <c r="AF814" s="109">
        <f t="shared" si="545"/>
        <v>2801251.6779926838</v>
      </c>
      <c r="AG814" s="101">
        <f t="shared" si="546"/>
        <v>66</v>
      </c>
      <c r="AH814" s="70" t="str">
        <f t="shared" si="547"/>
        <v xml:space="preserve"> </v>
      </c>
      <c r="AI814" s="69">
        <f t="shared" si="548"/>
        <v>66</v>
      </c>
      <c r="AJ814" s="105">
        <f t="shared" si="549"/>
        <v>2808630</v>
      </c>
      <c r="AK814" s="110">
        <f t="shared" si="550"/>
        <v>61</v>
      </c>
      <c r="AL814" s="111">
        <f t="shared" si="551"/>
        <v>66</v>
      </c>
      <c r="AM814" s="62">
        <f t="shared" si="552"/>
        <v>4647475</v>
      </c>
      <c r="AN814" s="62">
        <f t="shared" si="553"/>
        <v>15222</v>
      </c>
      <c r="AO814" s="62">
        <f t="shared" si="521"/>
        <v>4632253</v>
      </c>
      <c r="AP814" s="60">
        <f t="shared" si="554"/>
        <v>66</v>
      </c>
      <c r="AQ814" s="62">
        <f t="shared" si="555"/>
        <v>819060</v>
      </c>
      <c r="AR814" s="60">
        <f t="shared" si="556"/>
        <v>61</v>
      </c>
      <c r="AS814" s="62">
        <f t="shared" si="557"/>
        <v>1838845</v>
      </c>
      <c r="AT814" s="112">
        <f t="shared" si="558"/>
        <v>66</v>
      </c>
      <c r="AU814" s="62">
        <f t="shared" si="559"/>
        <v>1974348</v>
      </c>
      <c r="AV814" s="113">
        <f t="shared" si="560"/>
        <v>127</v>
      </c>
      <c r="AW814" s="62">
        <f t="shared" si="561"/>
        <v>6819835</v>
      </c>
    </row>
    <row r="815" spans="2:49" s="114" customFormat="1" hidden="1" x14ac:dyDescent="0.25">
      <c r="B815" s="60" t="s">
        <v>1591</v>
      </c>
      <c r="C815" s="2" t="str">
        <f t="shared" si="562"/>
        <v>12</v>
      </c>
      <c r="D815" s="60" t="s">
        <v>1592</v>
      </c>
      <c r="E815" s="43">
        <v>494</v>
      </c>
      <c r="F815" s="60">
        <v>70</v>
      </c>
      <c r="G815" s="60">
        <v>4971.9399999999996</v>
      </c>
      <c r="H815" s="43">
        <f t="shared" si="522"/>
        <v>424</v>
      </c>
      <c r="I815" s="44">
        <f t="shared" si="523"/>
        <v>5.0407959702165048E-4</v>
      </c>
      <c r="J815" s="44">
        <f t="shared" si="524"/>
        <v>1.315553235991715</v>
      </c>
      <c r="K815" s="45">
        <f t="shared" si="525"/>
        <v>0.1417004048582996</v>
      </c>
      <c r="L815" s="44">
        <f t="shared" si="526"/>
        <v>6.6314354505923195E-4</v>
      </c>
      <c r="M815" s="44">
        <f t="shared" si="527"/>
        <v>6.9100341274774325E-4</v>
      </c>
      <c r="N815" s="62">
        <f t="shared" si="528"/>
        <v>1177092.4058421936</v>
      </c>
      <c r="O815" s="101">
        <f t="shared" si="529"/>
        <v>1177092.4058421936</v>
      </c>
      <c r="P815" s="102">
        <f t="shared" si="563"/>
        <v>7.156640720219886E-4</v>
      </c>
      <c r="Q815" s="101">
        <f t="shared" si="530"/>
        <v>1219100.700185268</v>
      </c>
      <c r="R815" s="101">
        <f t="shared" si="531"/>
        <v>33.994219513280576</v>
      </c>
      <c r="S815" s="101">
        <f t="shared" si="532"/>
        <v>34</v>
      </c>
      <c r="T815" s="101">
        <f t="shared" si="533"/>
        <v>34</v>
      </c>
      <c r="U815" s="101">
        <f t="shared" si="534"/>
        <v>1219308</v>
      </c>
      <c r="V815" s="103" t="str">
        <f t="shared" si="535"/>
        <v>N/D</v>
      </c>
      <c r="W815" s="104" t="str">
        <f t="shared" si="536"/>
        <v xml:space="preserve"> </v>
      </c>
      <c r="X815" s="70" t="str">
        <f t="shared" si="537"/>
        <v xml:space="preserve"> </v>
      </c>
      <c r="Y815" s="69">
        <f t="shared" si="538"/>
        <v>34</v>
      </c>
      <c r="Z815" s="105">
        <f t="shared" si="539"/>
        <v>1219308</v>
      </c>
      <c r="AA815" s="62">
        <f t="shared" si="540"/>
        <v>2600468.7729997751</v>
      </c>
      <c r="AB815" s="106">
        <f t="shared" si="541"/>
        <v>1024930</v>
      </c>
      <c r="AC815" s="107" t="str">
        <f t="shared" si="542"/>
        <v>0</v>
      </c>
      <c r="AD815" s="108">
        <f t="shared" si="543"/>
        <v>0</v>
      </c>
      <c r="AE815" s="106">
        <f t="shared" si="544"/>
        <v>1024930</v>
      </c>
      <c r="AF815" s="109">
        <f t="shared" si="545"/>
        <v>1575538.7729997751</v>
      </c>
      <c r="AG815" s="101">
        <f t="shared" si="546"/>
        <v>37</v>
      </c>
      <c r="AH815" s="70" t="str">
        <f t="shared" si="547"/>
        <v xml:space="preserve"> </v>
      </c>
      <c r="AI815" s="69">
        <f t="shared" si="548"/>
        <v>37</v>
      </c>
      <c r="AJ815" s="105">
        <f t="shared" si="549"/>
        <v>1574535</v>
      </c>
      <c r="AK815" s="110">
        <f t="shared" si="550"/>
        <v>34</v>
      </c>
      <c r="AL815" s="111">
        <f t="shared" si="551"/>
        <v>37</v>
      </c>
      <c r="AM815" s="62">
        <f t="shared" si="552"/>
        <v>2599465</v>
      </c>
      <c r="AN815" s="62">
        <f t="shared" si="553"/>
        <v>8514.1</v>
      </c>
      <c r="AO815" s="62">
        <f t="shared" si="521"/>
        <v>2590950.9</v>
      </c>
      <c r="AP815" s="60">
        <f t="shared" si="554"/>
        <v>37</v>
      </c>
      <c r="AQ815" s="62">
        <f t="shared" si="555"/>
        <v>459170</v>
      </c>
      <c r="AR815" s="60">
        <f t="shared" si="556"/>
        <v>34</v>
      </c>
      <c r="AS815" s="62">
        <f t="shared" si="557"/>
        <v>1024930</v>
      </c>
      <c r="AT815" s="112">
        <f t="shared" si="558"/>
        <v>37</v>
      </c>
      <c r="AU815" s="62">
        <f t="shared" si="559"/>
        <v>1106850.8999999999</v>
      </c>
      <c r="AV815" s="113">
        <f t="shared" si="560"/>
        <v>71</v>
      </c>
      <c r="AW815" s="62">
        <f t="shared" si="561"/>
        <v>3810258.9</v>
      </c>
    </row>
    <row r="816" spans="2:49" s="114" customFormat="1" hidden="1" x14ac:dyDescent="0.25">
      <c r="B816" s="60" t="s">
        <v>1593</v>
      </c>
      <c r="C816" s="2" t="str">
        <f t="shared" si="562"/>
        <v>12</v>
      </c>
      <c r="D816" s="60" t="s">
        <v>1594</v>
      </c>
      <c r="E816" s="43">
        <v>767</v>
      </c>
      <c r="F816" s="60">
        <v>56</v>
      </c>
      <c r="G816" s="60">
        <v>5404.3</v>
      </c>
      <c r="H816" s="43">
        <f t="shared" si="522"/>
        <v>711</v>
      </c>
      <c r="I816" s="44">
        <f t="shared" si="523"/>
        <v>8.4528441859055064E-4</v>
      </c>
      <c r="J816" s="44">
        <f t="shared" si="524"/>
        <v>1.2103050822783057</v>
      </c>
      <c r="K816" s="45">
        <f t="shared" si="525"/>
        <v>7.3011734028683176E-2</v>
      </c>
      <c r="L816" s="44">
        <f t="shared" si="526"/>
        <v>1.0230520277908061E-3</v>
      </c>
      <c r="M816" s="44">
        <f t="shared" si="527"/>
        <v>1.0660323061107424E-3</v>
      </c>
      <c r="N816" s="62">
        <f t="shared" si="528"/>
        <v>1815936.8083518827</v>
      </c>
      <c r="O816" s="101">
        <f t="shared" si="529"/>
        <v>1815936.8083518827</v>
      </c>
      <c r="P816" s="102">
        <f t="shared" si="563"/>
        <v>1.1040770668041776E-3</v>
      </c>
      <c r="Q816" s="101">
        <f t="shared" si="530"/>
        <v>1880744.3014382799</v>
      </c>
      <c r="R816" s="101">
        <f t="shared" si="531"/>
        <v>52.443932336129606</v>
      </c>
      <c r="S816" s="101">
        <f t="shared" si="532"/>
        <v>52</v>
      </c>
      <c r="T816" s="101">
        <f t="shared" si="533"/>
        <v>52</v>
      </c>
      <c r="U816" s="101">
        <f t="shared" si="534"/>
        <v>1864824</v>
      </c>
      <c r="V816" s="103" t="str">
        <f t="shared" si="535"/>
        <v>N/D</v>
      </c>
      <c r="W816" s="104" t="str">
        <f t="shared" si="536"/>
        <v xml:space="preserve"> </v>
      </c>
      <c r="X816" s="70" t="str">
        <f t="shared" si="537"/>
        <v xml:space="preserve"> </v>
      </c>
      <c r="Y816" s="69">
        <f t="shared" si="538"/>
        <v>52</v>
      </c>
      <c r="Z816" s="105">
        <f t="shared" si="539"/>
        <v>1864824</v>
      </c>
      <c r="AA816" s="62">
        <f t="shared" si="540"/>
        <v>4011823.4901712886</v>
      </c>
      <c r="AB816" s="106">
        <f t="shared" si="541"/>
        <v>1567540</v>
      </c>
      <c r="AC816" s="107" t="str">
        <f t="shared" si="542"/>
        <v>0</v>
      </c>
      <c r="AD816" s="108">
        <f t="shared" si="543"/>
        <v>0</v>
      </c>
      <c r="AE816" s="106">
        <f t="shared" si="544"/>
        <v>1567540</v>
      </c>
      <c r="AF816" s="109">
        <f t="shared" si="545"/>
        <v>2444283.4901712886</v>
      </c>
      <c r="AG816" s="101">
        <f t="shared" si="546"/>
        <v>57</v>
      </c>
      <c r="AH816" s="70" t="str">
        <f t="shared" si="547"/>
        <v xml:space="preserve"> </v>
      </c>
      <c r="AI816" s="69">
        <f t="shared" si="548"/>
        <v>57</v>
      </c>
      <c r="AJ816" s="105">
        <f t="shared" si="549"/>
        <v>2425635</v>
      </c>
      <c r="AK816" s="110">
        <f t="shared" si="550"/>
        <v>52</v>
      </c>
      <c r="AL816" s="111">
        <f t="shared" si="551"/>
        <v>57</v>
      </c>
      <c r="AM816" s="62">
        <f t="shared" si="552"/>
        <v>3993175</v>
      </c>
      <c r="AN816" s="62">
        <f t="shared" si="553"/>
        <v>13079</v>
      </c>
      <c r="AO816" s="62">
        <f t="shared" si="521"/>
        <v>3980096</v>
      </c>
      <c r="AP816" s="60">
        <f t="shared" si="554"/>
        <v>57</v>
      </c>
      <c r="AQ816" s="62">
        <f t="shared" si="555"/>
        <v>707370</v>
      </c>
      <c r="AR816" s="60">
        <f t="shared" si="556"/>
        <v>52</v>
      </c>
      <c r="AS816" s="62">
        <f t="shared" si="557"/>
        <v>1567540</v>
      </c>
      <c r="AT816" s="112">
        <f t="shared" si="558"/>
        <v>57</v>
      </c>
      <c r="AU816" s="62">
        <f t="shared" si="559"/>
        <v>1705186</v>
      </c>
      <c r="AV816" s="113">
        <f t="shared" si="560"/>
        <v>109</v>
      </c>
      <c r="AW816" s="62">
        <f t="shared" si="561"/>
        <v>5844920</v>
      </c>
    </row>
    <row r="817" spans="2:49" s="114" customFormat="1" hidden="1" x14ac:dyDescent="0.25">
      <c r="B817" s="60" t="s">
        <v>1595</v>
      </c>
      <c r="C817" s="2" t="str">
        <f t="shared" si="562"/>
        <v>12</v>
      </c>
      <c r="D817" s="60" t="s">
        <v>1596</v>
      </c>
      <c r="E817" s="43">
        <v>79</v>
      </c>
      <c r="F817" s="60">
        <v>0</v>
      </c>
      <c r="G817" s="60">
        <v>5257.5</v>
      </c>
      <c r="H817" s="43">
        <f t="shared" si="522"/>
        <v>79</v>
      </c>
      <c r="I817" s="44">
        <f t="shared" si="523"/>
        <v>9.3920490954505628E-5</v>
      </c>
      <c r="J817" s="44">
        <f t="shared" si="524"/>
        <v>1.2440992403531428</v>
      </c>
      <c r="K817" s="45">
        <f t="shared" si="525"/>
        <v>0</v>
      </c>
      <c r="L817" s="44">
        <f t="shared" si="526"/>
        <v>1.1684641145009467E-4</v>
      </c>
      <c r="M817" s="44">
        <f t="shared" si="527"/>
        <v>1.2175534193299067E-4</v>
      </c>
      <c r="N817" s="62">
        <f t="shared" si="528"/>
        <v>207404.60280818053</v>
      </c>
      <c r="O817" s="101">
        <f t="shared" si="529"/>
        <v>0</v>
      </c>
      <c r="P817" s="102">
        <f t="shared" si="563"/>
        <v>0</v>
      </c>
      <c r="Q817" s="101">
        <f t="shared" si="530"/>
        <v>0</v>
      </c>
      <c r="R817" s="101">
        <f t="shared" si="531"/>
        <v>0</v>
      </c>
      <c r="S817" s="101">
        <f t="shared" si="532"/>
        <v>0</v>
      </c>
      <c r="T817" s="101">
        <f t="shared" si="533"/>
        <v>0</v>
      </c>
      <c r="U817" s="101">
        <f t="shared" si="534"/>
        <v>0</v>
      </c>
      <c r="V817" s="103" t="str">
        <f t="shared" si="535"/>
        <v>N/D</v>
      </c>
      <c r="W817" s="104" t="str">
        <f t="shared" si="536"/>
        <v xml:space="preserve"> </v>
      </c>
      <c r="X817" s="70" t="str">
        <f t="shared" si="537"/>
        <v xml:space="preserve"> </v>
      </c>
      <c r="Y817" s="69">
        <f t="shared" si="538"/>
        <v>0</v>
      </c>
      <c r="Z817" s="105">
        <f t="shared" si="539"/>
        <v>0</v>
      </c>
      <c r="AA817" s="62">
        <f t="shared" si="540"/>
        <v>458204.63228050299</v>
      </c>
      <c r="AB817" s="106">
        <f t="shared" si="541"/>
        <v>0</v>
      </c>
      <c r="AC817" s="107">
        <f t="shared" si="542"/>
        <v>425550</v>
      </c>
      <c r="AD817" s="108">
        <f t="shared" si="543"/>
        <v>10</v>
      </c>
      <c r="AE817" s="106">
        <f t="shared" si="544"/>
        <v>425550</v>
      </c>
      <c r="AF817" s="109">
        <f t="shared" si="545"/>
        <v>32654.632280502992</v>
      </c>
      <c r="AG817" s="101">
        <f t="shared" si="546"/>
        <v>1</v>
      </c>
      <c r="AH817" s="70" t="str">
        <f t="shared" si="547"/>
        <v xml:space="preserve"> </v>
      </c>
      <c r="AI817" s="69">
        <f t="shared" si="548"/>
        <v>11</v>
      </c>
      <c r="AJ817" s="105">
        <f t="shared" si="549"/>
        <v>468105</v>
      </c>
      <c r="AK817" s="110">
        <f t="shared" si="550"/>
        <v>0</v>
      </c>
      <c r="AL817" s="111">
        <f t="shared" si="551"/>
        <v>11</v>
      </c>
      <c r="AM817" s="62">
        <f t="shared" si="552"/>
        <v>468105</v>
      </c>
      <c r="AN817" s="62">
        <f t="shared" si="553"/>
        <v>1533.2</v>
      </c>
      <c r="AO817" s="62">
        <f t="shared" si="521"/>
        <v>466571.8</v>
      </c>
      <c r="AP817" s="60">
        <f t="shared" si="554"/>
        <v>11</v>
      </c>
      <c r="AQ817" s="62">
        <f t="shared" si="555"/>
        <v>136510</v>
      </c>
      <c r="AR817" s="60">
        <f t="shared" si="556"/>
        <v>0</v>
      </c>
      <c r="AS817" s="62">
        <f t="shared" si="557"/>
        <v>0</v>
      </c>
      <c r="AT817" s="112">
        <f t="shared" si="558"/>
        <v>11</v>
      </c>
      <c r="AU817" s="62">
        <f t="shared" si="559"/>
        <v>330061.8</v>
      </c>
      <c r="AV817" s="113">
        <f t="shared" si="560"/>
        <v>11</v>
      </c>
      <c r="AW817" s="62">
        <f t="shared" si="561"/>
        <v>466571.8</v>
      </c>
    </row>
    <row r="818" spans="2:49" s="114" customFormat="1" hidden="1" x14ac:dyDescent="0.25">
      <c r="B818" s="60" t="s">
        <v>1597</v>
      </c>
      <c r="C818" s="2" t="str">
        <f t="shared" si="562"/>
        <v>12</v>
      </c>
      <c r="D818" s="60" t="s">
        <v>1598</v>
      </c>
      <c r="E818" s="43">
        <v>551</v>
      </c>
      <c r="F818" s="60">
        <v>29</v>
      </c>
      <c r="G818" s="60">
        <v>5272.41</v>
      </c>
      <c r="H818" s="43">
        <f t="shared" si="522"/>
        <v>522</v>
      </c>
      <c r="I818" s="44">
        <f t="shared" si="523"/>
        <v>6.2058856048420174E-4</v>
      </c>
      <c r="J818" s="44">
        <f t="shared" si="524"/>
        <v>1.2405810163012072</v>
      </c>
      <c r="K818" s="45">
        <f t="shared" si="525"/>
        <v>5.2631578947368418E-2</v>
      </c>
      <c r="L818" s="44">
        <f t="shared" si="526"/>
        <v>7.6989038707039415E-4</v>
      </c>
      <c r="M818" s="44">
        <f t="shared" si="527"/>
        <v>8.022348839417647E-4</v>
      </c>
      <c r="N818" s="62">
        <f t="shared" si="528"/>
        <v>1366570.0807967952</v>
      </c>
      <c r="O818" s="101">
        <f t="shared" si="529"/>
        <v>1366570.0807967952</v>
      </c>
      <c r="P818" s="102">
        <f t="shared" si="563"/>
        <v>8.3086519280251665E-4</v>
      </c>
      <c r="Q818" s="101">
        <f t="shared" si="530"/>
        <v>1415340.4899079443</v>
      </c>
      <c r="R818" s="101">
        <f t="shared" si="531"/>
        <v>39.466301096089019</v>
      </c>
      <c r="S818" s="101">
        <f t="shared" si="532"/>
        <v>39</v>
      </c>
      <c r="T818" s="101">
        <f t="shared" si="533"/>
        <v>39</v>
      </c>
      <c r="U818" s="101">
        <f t="shared" si="534"/>
        <v>1398618</v>
      </c>
      <c r="V818" s="103" t="str">
        <f t="shared" si="535"/>
        <v>N/D</v>
      </c>
      <c r="W818" s="104" t="str">
        <f t="shared" si="536"/>
        <v xml:space="preserve"> </v>
      </c>
      <c r="X818" s="70" t="str">
        <f t="shared" si="537"/>
        <v xml:space="preserve"> </v>
      </c>
      <c r="Y818" s="69">
        <f t="shared" si="538"/>
        <v>39</v>
      </c>
      <c r="Z818" s="105">
        <f t="shared" si="539"/>
        <v>1398618</v>
      </c>
      <c r="AA818" s="62">
        <f t="shared" si="540"/>
        <v>3019068.6844888828</v>
      </c>
      <c r="AB818" s="106">
        <f t="shared" si="541"/>
        <v>1175655</v>
      </c>
      <c r="AC818" s="107" t="str">
        <f t="shared" si="542"/>
        <v>0</v>
      </c>
      <c r="AD818" s="108">
        <f t="shared" si="543"/>
        <v>0</v>
      </c>
      <c r="AE818" s="106">
        <f t="shared" si="544"/>
        <v>1175655</v>
      </c>
      <c r="AF818" s="109">
        <f t="shared" si="545"/>
        <v>1843413.6844888828</v>
      </c>
      <c r="AG818" s="101">
        <f t="shared" si="546"/>
        <v>43</v>
      </c>
      <c r="AH818" s="70" t="str">
        <f t="shared" si="547"/>
        <v xml:space="preserve"> </v>
      </c>
      <c r="AI818" s="69">
        <f t="shared" si="548"/>
        <v>43</v>
      </c>
      <c r="AJ818" s="105">
        <f t="shared" si="549"/>
        <v>1829865</v>
      </c>
      <c r="AK818" s="110">
        <f t="shared" si="550"/>
        <v>39</v>
      </c>
      <c r="AL818" s="111">
        <f t="shared" si="551"/>
        <v>43</v>
      </c>
      <c r="AM818" s="62">
        <f t="shared" si="552"/>
        <v>3005520</v>
      </c>
      <c r="AN818" s="62">
        <f t="shared" si="553"/>
        <v>9844.1</v>
      </c>
      <c r="AO818" s="62">
        <f t="shared" ref="AO818:AO881" si="564">AM818-AN818</f>
        <v>2995675.9</v>
      </c>
      <c r="AP818" s="60">
        <f t="shared" si="554"/>
        <v>43</v>
      </c>
      <c r="AQ818" s="62">
        <f t="shared" si="555"/>
        <v>533630</v>
      </c>
      <c r="AR818" s="60">
        <f t="shared" si="556"/>
        <v>39</v>
      </c>
      <c r="AS818" s="62">
        <f t="shared" si="557"/>
        <v>1175655</v>
      </c>
      <c r="AT818" s="112">
        <f t="shared" si="558"/>
        <v>43</v>
      </c>
      <c r="AU818" s="62">
        <f t="shared" si="559"/>
        <v>1286390.8999999999</v>
      </c>
      <c r="AV818" s="113">
        <f t="shared" si="560"/>
        <v>82</v>
      </c>
      <c r="AW818" s="62">
        <f t="shared" si="561"/>
        <v>4394293.9000000004</v>
      </c>
    </row>
    <row r="819" spans="2:49" s="114" customFormat="1" hidden="1" x14ac:dyDescent="0.25">
      <c r="B819" s="60" t="s">
        <v>1599</v>
      </c>
      <c r="C819" s="2" t="str">
        <f t="shared" si="562"/>
        <v>12</v>
      </c>
      <c r="D819" s="60" t="s">
        <v>1600</v>
      </c>
      <c r="E819" s="43">
        <v>65</v>
      </c>
      <c r="F819" s="60">
        <v>0</v>
      </c>
      <c r="G819" s="60">
        <v>5334.86</v>
      </c>
      <c r="H819" s="43">
        <f t="shared" si="522"/>
        <v>65</v>
      </c>
      <c r="I819" s="44">
        <f t="shared" si="523"/>
        <v>7.7276353316998295E-5</v>
      </c>
      <c r="J819" s="44">
        <f t="shared" si="524"/>
        <v>1.2260587449636258</v>
      </c>
      <c r="K819" s="45">
        <f t="shared" si="525"/>
        <v>0</v>
      </c>
      <c r="L819" s="44">
        <f t="shared" si="526"/>
        <v>9.4745348763204651E-5</v>
      </c>
      <c r="M819" s="44">
        <f t="shared" si="527"/>
        <v>9.8725773364048746E-5</v>
      </c>
      <c r="N819" s="62">
        <f t="shared" si="528"/>
        <v>168174.79616434619</v>
      </c>
      <c r="O819" s="101">
        <f t="shared" si="529"/>
        <v>0</v>
      </c>
      <c r="P819" s="102">
        <f t="shared" si="563"/>
        <v>0</v>
      </c>
      <c r="Q819" s="101">
        <f t="shared" si="530"/>
        <v>0</v>
      </c>
      <c r="R819" s="101">
        <f t="shared" si="531"/>
        <v>0</v>
      </c>
      <c r="S819" s="101">
        <f t="shared" si="532"/>
        <v>0</v>
      </c>
      <c r="T819" s="101">
        <f t="shared" si="533"/>
        <v>0</v>
      </c>
      <c r="U819" s="101">
        <f t="shared" si="534"/>
        <v>0</v>
      </c>
      <c r="V819" s="103" t="str">
        <f t="shared" si="535"/>
        <v>N/D</v>
      </c>
      <c r="W819" s="104" t="str">
        <f t="shared" si="536"/>
        <v xml:space="preserve"> </v>
      </c>
      <c r="X819" s="70" t="str">
        <f t="shared" si="537"/>
        <v xml:space="preserve"> </v>
      </c>
      <c r="Y819" s="69">
        <f t="shared" si="538"/>
        <v>0</v>
      </c>
      <c r="Z819" s="105">
        <f t="shared" si="539"/>
        <v>0</v>
      </c>
      <c r="AA819" s="62">
        <f t="shared" si="540"/>
        <v>371536.93597919238</v>
      </c>
      <c r="AB819" s="106">
        <f t="shared" si="541"/>
        <v>0</v>
      </c>
      <c r="AC819" s="107">
        <f t="shared" si="542"/>
        <v>425550</v>
      </c>
      <c r="AD819" s="108">
        <f t="shared" si="543"/>
        <v>10</v>
      </c>
      <c r="AE819" s="106">
        <f t="shared" si="544"/>
        <v>425550</v>
      </c>
      <c r="AF819" s="109">
        <f t="shared" si="545"/>
        <v>0</v>
      </c>
      <c r="AG819" s="101">
        <f t="shared" si="546"/>
        <v>0</v>
      </c>
      <c r="AH819" s="70" t="str">
        <f t="shared" si="547"/>
        <v xml:space="preserve"> </v>
      </c>
      <c r="AI819" s="69">
        <f t="shared" si="548"/>
        <v>10</v>
      </c>
      <c r="AJ819" s="105">
        <f t="shared" si="549"/>
        <v>425550</v>
      </c>
      <c r="AK819" s="110">
        <f t="shared" si="550"/>
        <v>0</v>
      </c>
      <c r="AL819" s="111">
        <f t="shared" si="551"/>
        <v>10</v>
      </c>
      <c r="AM819" s="62">
        <f t="shared" si="552"/>
        <v>425550</v>
      </c>
      <c r="AN819" s="62">
        <f t="shared" si="553"/>
        <v>1393.8</v>
      </c>
      <c r="AO819" s="62">
        <f t="shared" si="564"/>
        <v>424156.2</v>
      </c>
      <c r="AP819" s="60">
        <f t="shared" si="554"/>
        <v>10</v>
      </c>
      <c r="AQ819" s="62">
        <f t="shared" si="555"/>
        <v>124100</v>
      </c>
      <c r="AR819" s="60">
        <f t="shared" si="556"/>
        <v>0</v>
      </c>
      <c r="AS819" s="62">
        <f t="shared" si="557"/>
        <v>0</v>
      </c>
      <c r="AT819" s="112">
        <f t="shared" si="558"/>
        <v>10</v>
      </c>
      <c r="AU819" s="62">
        <f t="shared" si="559"/>
        <v>300056.2</v>
      </c>
      <c r="AV819" s="113">
        <f t="shared" si="560"/>
        <v>10</v>
      </c>
      <c r="AW819" s="62">
        <f t="shared" si="561"/>
        <v>424156.2</v>
      </c>
    </row>
    <row r="820" spans="2:49" s="114" customFormat="1" hidden="1" x14ac:dyDescent="0.25">
      <c r="B820" s="60" t="s">
        <v>1601</v>
      </c>
      <c r="C820" s="2" t="str">
        <f t="shared" si="562"/>
        <v>12</v>
      </c>
      <c r="D820" s="60" t="s">
        <v>1602</v>
      </c>
      <c r="E820" s="43">
        <v>95</v>
      </c>
      <c r="F820" s="60">
        <v>0</v>
      </c>
      <c r="G820" s="60">
        <v>5709.57</v>
      </c>
      <c r="H820" s="43">
        <f t="shared" si="522"/>
        <v>95</v>
      </c>
      <c r="I820" s="44">
        <f t="shared" si="523"/>
        <v>1.1294236254022828E-4</v>
      </c>
      <c r="J820" s="44">
        <f t="shared" si="524"/>
        <v>1.145594459154831</v>
      </c>
      <c r="K820" s="45">
        <f t="shared" si="525"/>
        <v>0</v>
      </c>
      <c r="L820" s="44">
        <f t="shared" si="526"/>
        <v>1.2938614472994168E-4</v>
      </c>
      <c r="M820" s="44">
        <f t="shared" si="527"/>
        <v>1.3482189223854599E-4</v>
      </c>
      <c r="N820" s="62">
        <f t="shared" si="528"/>
        <v>229662.8678926671</v>
      </c>
      <c r="O820" s="101">
        <f t="shared" si="529"/>
        <v>0</v>
      </c>
      <c r="P820" s="102">
        <f t="shared" si="563"/>
        <v>0</v>
      </c>
      <c r="Q820" s="101">
        <f t="shared" si="530"/>
        <v>0</v>
      </c>
      <c r="R820" s="101">
        <f t="shared" si="531"/>
        <v>0</v>
      </c>
      <c r="S820" s="101">
        <f t="shared" si="532"/>
        <v>0</v>
      </c>
      <c r="T820" s="101">
        <f t="shared" si="533"/>
        <v>0</v>
      </c>
      <c r="U820" s="101">
        <f t="shared" si="534"/>
        <v>0</v>
      </c>
      <c r="V820" s="103" t="str">
        <f t="shared" si="535"/>
        <v>N/D</v>
      </c>
      <c r="W820" s="104" t="str">
        <f t="shared" si="536"/>
        <v xml:space="preserve"> </v>
      </c>
      <c r="X820" s="70" t="str">
        <f t="shared" si="537"/>
        <v xml:space="preserve"> </v>
      </c>
      <c r="Y820" s="69">
        <f t="shared" si="538"/>
        <v>0</v>
      </c>
      <c r="Z820" s="105">
        <f t="shared" si="539"/>
        <v>0</v>
      </c>
      <c r="AA820" s="62">
        <f t="shared" si="540"/>
        <v>507378.27659770066</v>
      </c>
      <c r="AB820" s="106">
        <f t="shared" si="541"/>
        <v>0</v>
      </c>
      <c r="AC820" s="107">
        <f t="shared" si="542"/>
        <v>425550</v>
      </c>
      <c r="AD820" s="108">
        <f t="shared" si="543"/>
        <v>10</v>
      </c>
      <c r="AE820" s="106">
        <f t="shared" si="544"/>
        <v>425550</v>
      </c>
      <c r="AF820" s="109">
        <f t="shared" si="545"/>
        <v>81828.276597700664</v>
      </c>
      <c r="AG820" s="101">
        <f t="shared" si="546"/>
        <v>2</v>
      </c>
      <c r="AH820" s="70" t="str">
        <f t="shared" si="547"/>
        <v xml:space="preserve"> </v>
      </c>
      <c r="AI820" s="69">
        <f t="shared" si="548"/>
        <v>12</v>
      </c>
      <c r="AJ820" s="105">
        <f t="shared" si="549"/>
        <v>510660</v>
      </c>
      <c r="AK820" s="110">
        <f t="shared" si="550"/>
        <v>0</v>
      </c>
      <c r="AL820" s="111">
        <f t="shared" si="551"/>
        <v>12</v>
      </c>
      <c r="AM820" s="62">
        <f t="shared" si="552"/>
        <v>510660</v>
      </c>
      <c r="AN820" s="62">
        <f t="shared" si="553"/>
        <v>1672.6</v>
      </c>
      <c r="AO820" s="62">
        <f t="shared" si="564"/>
        <v>508987.4</v>
      </c>
      <c r="AP820" s="60">
        <f t="shared" si="554"/>
        <v>12</v>
      </c>
      <c r="AQ820" s="62">
        <f t="shared" si="555"/>
        <v>148920</v>
      </c>
      <c r="AR820" s="60">
        <f t="shared" si="556"/>
        <v>0</v>
      </c>
      <c r="AS820" s="62">
        <f t="shared" si="557"/>
        <v>0</v>
      </c>
      <c r="AT820" s="112">
        <f t="shared" si="558"/>
        <v>12</v>
      </c>
      <c r="AU820" s="62">
        <f t="shared" si="559"/>
        <v>360067.4</v>
      </c>
      <c r="AV820" s="113">
        <f t="shared" si="560"/>
        <v>12</v>
      </c>
      <c r="AW820" s="62">
        <f t="shared" si="561"/>
        <v>508987.4</v>
      </c>
    </row>
    <row r="821" spans="2:49" s="114" customFormat="1" hidden="1" x14ac:dyDescent="0.25">
      <c r="B821" s="60" t="s">
        <v>1603</v>
      </c>
      <c r="C821" s="2" t="str">
        <f t="shared" si="562"/>
        <v>12</v>
      </c>
      <c r="D821" s="60" t="s">
        <v>1604</v>
      </c>
      <c r="E821" s="43">
        <v>227</v>
      </c>
      <c r="F821" s="60">
        <v>0</v>
      </c>
      <c r="G821" s="60">
        <v>5381.45</v>
      </c>
      <c r="H821" s="43">
        <f t="shared" si="522"/>
        <v>227</v>
      </c>
      <c r="I821" s="44">
        <f t="shared" si="523"/>
        <v>2.6987280312244024E-4</v>
      </c>
      <c r="J821" s="44">
        <f t="shared" si="524"/>
        <v>1.2154441193649757</v>
      </c>
      <c r="K821" s="45">
        <f t="shared" si="525"/>
        <v>0</v>
      </c>
      <c r="L821" s="44">
        <f t="shared" si="526"/>
        <v>3.280153115317118E-4</v>
      </c>
      <c r="M821" s="44">
        <f t="shared" si="527"/>
        <v>3.4179583197433035E-4</v>
      </c>
      <c r="N821" s="62">
        <f t="shared" si="528"/>
        <v>582233.4170039345</v>
      </c>
      <c r="O821" s="101">
        <f t="shared" si="529"/>
        <v>582233.4170039345</v>
      </c>
      <c r="P821" s="102">
        <f t="shared" si="563"/>
        <v>3.5399390567147606E-4</v>
      </c>
      <c r="Q821" s="101">
        <f t="shared" si="530"/>
        <v>603012.27228877123</v>
      </c>
      <c r="R821" s="101">
        <f t="shared" si="531"/>
        <v>16.814797621124622</v>
      </c>
      <c r="S821" s="101">
        <f t="shared" si="532"/>
        <v>17</v>
      </c>
      <c r="T821" s="101">
        <f t="shared" si="533"/>
        <v>17</v>
      </c>
      <c r="U821" s="101">
        <f t="shared" si="534"/>
        <v>609654</v>
      </c>
      <c r="V821" s="103" t="str">
        <f t="shared" si="535"/>
        <v>N/D</v>
      </c>
      <c r="W821" s="104" t="str">
        <f t="shared" si="536"/>
        <v xml:space="preserve"> </v>
      </c>
      <c r="X821" s="70" t="str">
        <f t="shared" si="537"/>
        <v xml:space="preserve"> </v>
      </c>
      <c r="Y821" s="69">
        <f t="shared" si="538"/>
        <v>17</v>
      </c>
      <c r="Z821" s="105">
        <f t="shared" si="539"/>
        <v>609654</v>
      </c>
      <c r="AA821" s="62">
        <f t="shared" si="540"/>
        <v>1286287.9855489209</v>
      </c>
      <c r="AB821" s="106">
        <f t="shared" si="541"/>
        <v>512465</v>
      </c>
      <c r="AC821" s="107" t="str">
        <f t="shared" si="542"/>
        <v>0</v>
      </c>
      <c r="AD821" s="108">
        <f t="shared" si="543"/>
        <v>0</v>
      </c>
      <c r="AE821" s="106">
        <f t="shared" si="544"/>
        <v>512465</v>
      </c>
      <c r="AF821" s="109">
        <f t="shared" si="545"/>
        <v>773822.98554892093</v>
      </c>
      <c r="AG821" s="101">
        <f t="shared" si="546"/>
        <v>18</v>
      </c>
      <c r="AH821" s="70" t="str">
        <f t="shared" si="547"/>
        <v xml:space="preserve"> </v>
      </c>
      <c r="AI821" s="69">
        <f t="shared" si="548"/>
        <v>18</v>
      </c>
      <c r="AJ821" s="105">
        <f t="shared" si="549"/>
        <v>765990</v>
      </c>
      <c r="AK821" s="110">
        <f t="shared" si="550"/>
        <v>17</v>
      </c>
      <c r="AL821" s="111">
        <f t="shared" si="551"/>
        <v>18</v>
      </c>
      <c r="AM821" s="62">
        <f t="shared" si="552"/>
        <v>1278455</v>
      </c>
      <c r="AN821" s="62">
        <f t="shared" si="553"/>
        <v>4187.3999999999996</v>
      </c>
      <c r="AO821" s="62">
        <f t="shared" si="564"/>
        <v>1274267.6000000001</v>
      </c>
      <c r="AP821" s="60">
        <f t="shared" si="554"/>
        <v>18</v>
      </c>
      <c r="AQ821" s="62">
        <f t="shared" si="555"/>
        <v>223380</v>
      </c>
      <c r="AR821" s="60">
        <f t="shared" si="556"/>
        <v>17</v>
      </c>
      <c r="AS821" s="62">
        <f t="shared" si="557"/>
        <v>512465</v>
      </c>
      <c r="AT821" s="112">
        <f t="shared" si="558"/>
        <v>18</v>
      </c>
      <c r="AU821" s="62">
        <f t="shared" si="559"/>
        <v>538422.60000000009</v>
      </c>
      <c r="AV821" s="113">
        <f t="shared" si="560"/>
        <v>35</v>
      </c>
      <c r="AW821" s="62">
        <f t="shared" si="561"/>
        <v>1883921.6</v>
      </c>
    </row>
    <row r="822" spans="2:49" s="114" customFormat="1" hidden="1" x14ac:dyDescent="0.25">
      <c r="B822" s="60" t="s">
        <v>1605</v>
      </c>
      <c r="C822" s="2" t="str">
        <f t="shared" si="562"/>
        <v>12</v>
      </c>
      <c r="D822" s="60" t="s">
        <v>1606</v>
      </c>
      <c r="E822" s="43">
        <v>207</v>
      </c>
      <c r="F822" s="60">
        <v>57</v>
      </c>
      <c r="G822" s="60">
        <v>5663.81</v>
      </c>
      <c r="H822" s="43">
        <f t="shared" si="522"/>
        <v>150</v>
      </c>
      <c r="I822" s="44">
        <f t="shared" si="523"/>
        <v>1.7833004611614992E-4</v>
      </c>
      <c r="J822" s="44">
        <f t="shared" si="524"/>
        <v>1.1548501373027427</v>
      </c>
      <c r="K822" s="45">
        <f t="shared" si="525"/>
        <v>0.27536231884057971</v>
      </c>
      <c r="L822" s="44">
        <f t="shared" si="526"/>
        <v>2.0594447824244015E-4</v>
      </c>
      <c r="M822" s="44">
        <f t="shared" si="527"/>
        <v>2.1459658072879004E-4</v>
      </c>
      <c r="N822" s="62">
        <f t="shared" si="528"/>
        <v>365555.3660597821</v>
      </c>
      <c r="O822" s="101">
        <f t="shared" si="529"/>
        <v>365555.3660597821</v>
      </c>
      <c r="P822" s="102">
        <f t="shared" si="563"/>
        <v>2.2225514371291047E-4</v>
      </c>
      <c r="Q822" s="101">
        <f t="shared" si="530"/>
        <v>378601.37446142692</v>
      </c>
      <c r="R822" s="101">
        <f t="shared" si="531"/>
        <v>10.557174013201353</v>
      </c>
      <c r="S822" s="101">
        <f t="shared" si="532"/>
        <v>11</v>
      </c>
      <c r="T822" s="101">
        <f t="shared" si="533"/>
        <v>11</v>
      </c>
      <c r="U822" s="101">
        <f t="shared" si="534"/>
        <v>394482</v>
      </c>
      <c r="V822" s="103">
        <f t="shared" si="535"/>
        <v>2.2415128173778375E-4</v>
      </c>
      <c r="W822" s="104">
        <f t="shared" si="536"/>
        <v>5.972094033335145E-4</v>
      </c>
      <c r="X822" s="70">
        <f t="shared" si="537"/>
        <v>1</v>
      </c>
      <c r="Y822" s="69">
        <f t="shared" si="538"/>
        <v>10</v>
      </c>
      <c r="Z822" s="105">
        <f t="shared" si="539"/>
        <v>358620</v>
      </c>
      <c r="AA822" s="62">
        <f t="shared" si="540"/>
        <v>807596.16621671501</v>
      </c>
      <c r="AB822" s="106">
        <f t="shared" si="541"/>
        <v>301450</v>
      </c>
      <c r="AC822" s="107" t="str">
        <f t="shared" si="542"/>
        <v>0</v>
      </c>
      <c r="AD822" s="108">
        <f t="shared" si="543"/>
        <v>0</v>
      </c>
      <c r="AE822" s="106">
        <f t="shared" si="544"/>
        <v>301450</v>
      </c>
      <c r="AF822" s="109">
        <f t="shared" si="545"/>
        <v>506146.16621671501</v>
      </c>
      <c r="AG822" s="101">
        <f t="shared" si="546"/>
        <v>12</v>
      </c>
      <c r="AH822" s="70">
        <f t="shared" si="547"/>
        <v>0</v>
      </c>
      <c r="AI822" s="69">
        <f t="shared" si="548"/>
        <v>12</v>
      </c>
      <c r="AJ822" s="105">
        <f t="shared" si="549"/>
        <v>510660</v>
      </c>
      <c r="AK822" s="110">
        <f t="shared" si="550"/>
        <v>10</v>
      </c>
      <c r="AL822" s="111">
        <f t="shared" si="551"/>
        <v>12</v>
      </c>
      <c r="AM822" s="62">
        <f t="shared" si="552"/>
        <v>812110</v>
      </c>
      <c r="AN822" s="62">
        <f t="shared" si="553"/>
        <v>2659.9</v>
      </c>
      <c r="AO822" s="62">
        <f t="shared" si="564"/>
        <v>809450.1</v>
      </c>
      <c r="AP822" s="60">
        <f t="shared" si="554"/>
        <v>12</v>
      </c>
      <c r="AQ822" s="62">
        <f t="shared" si="555"/>
        <v>148920</v>
      </c>
      <c r="AR822" s="60">
        <f t="shared" si="556"/>
        <v>10</v>
      </c>
      <c r="AS822" s="62">
        <f t="shared" si="557"/>
        <v>301450</v>
      </c>
      <c r="AT822" s="112">
        <f t="shared" si="558"/>
        <v>12</v>
      </c>
      <c r="AU822" s="62">
        <f t="shared" si="559"/>
        <v>359080.1</v>
      </c>
      <c r="AV822" s="113">
        <f t="shared" si="560"/>
        <v>22</v>
      </c>
      <c r="AW822" s="62">
        <f t="shared" si="561"/>
        <v>1168070.1000000001</v>
      </c>
    </row>
    <row r="823" spans="2:49" s="114" customFormat="1" hidden="1" x14ac:dyDescent="0.25">
      <c r="B823" s="60" t="s">
        <v>1607</v>
      </c>
      <c r="C823" s="2" t="str">
        <f t="shared" si="562"/>
        <v>12</v>
      </c>
      <c r="D823" s="60" t="s">
        <v>1608</v>
      </c>
      <c r="E823" s="43">
        <v>347</v>
      </c>
      <c r="F823" s="60">
        <v>0</v>
      </c>
      <c r="G823" s="60">
        <v>5508.52</v>
      </c>
      <c r="H823" s="43">
        <f t="shared" si="522"/>
        <v>347</v>
      </c>
      <c r="I823" s="44">
        <f t="shared" si="523"/>
        <v>4.1253684001536014E-4</v>
      </c>
      <c r="J823" s="44">
        <f t="shared" si="524"/>
        <v>1.187406373428189</v>
      </c>
      <c r="K823" s="45">
        <f t="shared" si="525"/>
        <v>0</v>
      </c>
      <c r="L823" s="44">
        <f t="shared" si="526"/>
        <v>4.8984887310816376E-4</v>
      </c>
      <c r="M823" s="44">
        <f t="shared" si="527"/>
        <v>5.10428316116903E-4</v>
      </c>
      <c r="N823" s="62">
        <f t="shared" si="528"/>
        <v>869491.06696721923</v>
      </c>
      <c r="O823" s="101">
        <f t="shared" si="529"/>
        <v>869491.06696721923</v>
      </c>
      <c r="P823" s="102">
        <f t="shared" si="563"/>
        <v>5.2864457750645551E-4</v>
      </c>
      <c r="Q823" s="101">
        <f t="shared" si="530"/>
        <v>900521.62709023606</v>
      </c>
      <c r="R823" s="101">
        <f t="shared" si="531"/>
        <v>25.110747506838326</v>
      </c>
      <c r="S823" s="101">
        <f t="shared" si="532"/>
        <v>25</v>
      </c>
      <c r="T823" s="101">
        <f t="shared" si="533"/>
        <v>25</v>
      </c>
      <c r="U823" s="101">
        <f t="shared" si="534"/>
        <v>896550</v>
      </c>
      <c r="V823" s="103" t="str">
        <f t="shared" si="535"/>
        <v>N/D</v>
      </c>
      <c r="W823" s="104" t="str">
        <f t="shared" si="536"/>
        <v xml:space="preserve"> </v>
      </c>
      <c r="X823" s="70" t="str">
        <f t="shared" si="537"/>
        <v xml:space="preserve"> </v>
      </c>
      <c r="Y823" s="69">
        <f t="shared" si="538"/>
        <v>25</v>
      </c>
      <c r="Z823" s="105">
        <f t="shared" si="539"/>
        <v>896550</v>
      </c>
      <c r="AA823" s="62">
        <f t="shared" si="540"/>
        <v>1920906.4274208234</v>
      </c>
      <c r="AB823" s="106">
        <f t="shared" si="541"/>
        <v>753625</v>
      </c>
      <c r="AC823" s="107" t="str">
        <f t="shared" si="542"/>
        <v>0</v>
      </c>
      <c r="AD823" s="108">
        <f t="shared" si="543"/>
        <v>0</v>
      </c>
      <c r="AE823" s="106">
        <f t="shared" si="544"/>
        <v>753625</v>
      </c>
      <c r="AF823" s="109">
        <f t="shared" si="545"/>
        <v>1167281.4274208234</v>
      </c>
      <c r="AG823" s="101">
        <f t="shared" si="546"/>
        <v>27</v>
      </c>
      <c r="AH823" s="70" t="str">
        <f t="shared" si="547"/>
        <v xml:space="preserve"> </v>
      </c>
      <c r="AI823" s="69">
        <f t="shared" si="548"/>
        <v>27</v>
      </c>
      <c r="AJ823" s="105">
        <f t="shared" si="549"/>
        <v>1148985</v>
      </c>
      <c r="AK823" s="110">
        <f t="shared" si="550"/>
        <v>25</v>
      </c>
      <c r="AL823" s="111">
        <f t="shared" si="551"/>
        <v>27</v>
      </c>
      <c r="AM823" s="62">
        <f t="shared" si="552"/>
        <v>1902610</v>
      </c>
      <c r="AN823" s="62">
        <f t="shared" si="553"/>
        <v>6231.7</v>
      </c>
      <c r="AO823" s="62">
        <f t="shared" si="564"/>
        <v>1896378.3</v>
      </c>
      <c r="AP823" s="60">
        <f t="shared" si="554"/>
        <v>27</v>
      </c>
      <c r="AQ823" s="62">
        <f t="shared" si="555"/>
        <v>335070</v>
      </c>
      <c r="AR823" s="60">
        <f t="shared" si="556"/>
        <v>25</v>
      </c>
      <c r="AS823" s="62">
        <f t="shared" si="557"/>
        <v>753625</v>
      </c>
      <c r="AT823" s="112">
        <f t="shared" si="558"/>
        <v>27</v>
      </c>
      <c r="AU823" s="62">
        <f t="shared" si="559"/>
        <v>807683.3</v>
      </c>
      <c r="AV823" s="113">
        <f t="shared" si="560"/>
        <v>52</v>
      </c>
      <c r="AW823" s="62">
        <f t="shared" si="561"/>
        <v>2792928.3</v>
      </c>
    </row>
    <row r="824" spans="2:49" s="114" customFormat="1" hidden="1" x14ac:dyDescent="0.25">
      <c r="B824" s="60" t="s">
        <v>1609</v>
      </c>
      <c r="C824" s="2" t="str">
        <f t="shared" si="562"/>
        <v>12</v>
      </c>
      <c r="D824" s="60" t="s">
        <v>1610</v>
      </c>
      <c r="E824" s="43">
        <v>525</v>
      </c>
      <c r="F824" s="60">
        <v>172</v>
      </c>
      <c r="G824" s="60">
        <v>7824.14</v>
      </c>
      <c r="H824" s="43">
        <f t="shared" si="522"/>
        <v>353</v>
      </c>
      <c r="I824" s="44">
        <f t="shared" si="523"/>
        <v>4.1967004186000616E-4</v>
      </c>
      <c r="J824" s="44">
        <f t="shared" si="524"/>
        <v>0.83598347628706127</v>
      </c>
      <c r="K824" s="45">
        <f t="shared" si="525"/>
        <v>0.32761904761904764</v>
      </c>
      <c r="L824" s="44">
        <f t="shared" si="526"/>
        <v>3.5083722048766448E-4</v>
      </c>
      <c r="M824" s="44">
        <f t="shared" si="527"/>
        <v>3.6557653087651603E-4</v>
      </c>
      <c r="N824" s="62">
        <f t="shared" si="528"/>
        <v>622742.73948625533</v>
      </c>
      <c r="O824" s="101">
        <f t="shared" si="529"/>
        <v>622742.73948625533</v>
      </c>
      <c r="P824" s="102">
        <f t="shared" si="563"/>
        <v>3.7862329461210633E-4</v>
      </c>
      <c r="Q824" s="101">
        <f t="shared" si="530"/>
        <v>644967.29906247114</v>
      </c>
      <c r="R824" s="101">
        <f t="shared" si="531"/>
        <v>17.98469965597209</v>
      </c>
      <c r="S824" s="101">
        <f t="shared" si="532"/>
        <v>18</v>
      </c>
      <c r="T824" s="101">
        <f t="shared" si="533"/>
        <v>18</v>
      </c>
      <c r="U824" s="101">
        <f t="shared" si="534"/>
        <v>645516</v>
      </c>
      <c r="V824" s="103">
        <f t="shared" si="535"/>
        <v>3.667930064800098E-4</v>
      </c>
      <c r="W824" s="104">
        <f t="shared" si="536"/>
        <v>9.7725175090938735E-4</v>
      </c>
      <c r="X824" s="70">
        <f t="shared" si="537"/>
        <v>2</v>
      </c>
      <c r="Y824" s="69">
        <f t="shared" si="538"/>
        <v>16</v>
      </c>
      <c r="Z824" s="105">
        <f t="shared" si="539"/>
        <v>573792</v>
      </c>
      <c r="AA824" s="62">
        <f t="shared" si="540"/>
        <v>1375782.4276231446</v>
      </c>
      <c r="AB824" s="106">
        <f t="shared" si="541"/>
        <v>482320</v>
      </c>
      <c r="AC824" s="107" t="str">
        <f t="shared" si="542"/>
        <v>0</v>
      </c>
      <c r="AD824" s="108">
        <f t="shared" si="543"/>
        <v>0</v>
      </c>
      <c r="AE824" s="106">
        <f t="shared" si="544"/>
        <v>482320</v>
      </c>
      <c r="AF824" s="109">
        <f t="shared" si="545"/>
        <v>893462.42762314458</v>
      </c>
      <c r="AG824" s="101">
        <f t="shared" si="546"/>
        <v>21</v>
      </c>
      <c r="AH824" s="70">
        <f t="shared" si="547"/>
        <v>1</v>
      </c>
      <c r="AI824" s="69">
        <f t="shared" si="548"/>
        <v>20</v>
      </c>
      <c r="AJ824" s="105">
        <f t="shared" si="549"/>
        <v>851100</v>
      </c>
      <c r="AK824" s="110">
        <f t="shared" si="550"/>
        <v>16</v>
      </c>
      <c r="AL824" s="111">
        <f t="shared" si="551"/>
        <v>20</v>
      </c>
      <c r="AM824" s="62">
        <f t="shared" si="552"/>
        <v>1333420</v>
      </c>
      <c r="AN824" s="62">
        <f t="shared" si="553"/>
        <v>4367.3999999999996</v>
      </c>
      <c r="AO824" s="62">
        <f t="shared" si="564"/>
        <v>1329052.6000000001</v>
      </c>
      <c r="AP824" s="60">
        <f t="shared" si="554"/>
        <v>20</v>
      </c>
      <c r="AQ824" s="62">
        <f t="shared" si="555"/>
        <v>248200</v>
      </c>
      <c r="AR824" s="60">
        <f t="shared" si="556"/>
        <v>16</v>
      </c>
      <c r="AS824" s="62">
        <f t="shared" si="557"/>
        <v>482320</v>
      </c>
      <c r="AT824" s="112">
        <f t="shared" si="558"/>
        <v>20</v>
      </c>
      <c r="AU824" s="62">
        <f t="shared" si="559"/>
        <v>598532.60000000009</v>
      </c>
      <c r="AV824" s="113">
        <f t="shared" si="560"/>
        <v>36</v>
      </c>
      <c r="AW824" s="62">
        <f t="shared" si="561"/>
        <v>1902844.6</v>
      </c>
    </row>
    <row r="825" spans="2:49" s="114" customFormat="1" hidden="1" x14ac:dyDescent="0.25">
      <c r="B825" s="60" t="s">
        <v>1611</v>
      </c>
      <c r="C825" s="2" t="str">
        <f t="shared" si="562"/>
        <v>12</v>
      </c>
      <c r="D825" s="60" t="s">
        <v>1612</v>
      </c>
      <c r="E825" s="43">
        <v>443</v>
      </c>
      <c r="F825" s="60">
        <v>49</v>
      </c>
      <c r="G825" s="60">
        <v>6332.07</v>
      </c>
      <c r="H825" s="43">
        <f t="shared" si="522"/>
        <v>394</v>
      </c>
      <c r="I825" s="44">
        <f t="shared" si="523"/>
        <v>4.6841358779842049E-4</v>
      </c>
      <c r="J825" s="44">
        <f t="shared" si="524"/>
        <v>1.0329721175155435</v>
      </c>
      <c r="K825" s="45">
        <f t="shared" si="525"/>
        <v>0.11060948081264109</v>
      </c>
      <c r="L825" s="44">
        <f t="shared" si="526"/>
        <v>4.8385817566118735E-4</v>
      </c>
      <c r="M825" s="44">
        <f t="shared" si="527"/>
        <v>5.0418593856314104E-4</v>
      </c>
      <c r="N825" s="62">
        <f t="shared" si="528"/>
        <v>858857.46505241166</v>
      </c>
      <c r="O825" s="101">
        <f t="shared" si="529"/>
        <v>858857.46505241166</v>
      </c>
      <c r="P825" s="102">
        <f t="shared" si="563"/>
        <v>5.2217942081285917E-4</v>
      </c>
      <c r="Q825" s="101">
        <f t="shared" si="530"/>
        <v>889508.53119777015</v>
      </c>
      <c r="R825" s="101">
        <f t="shared" si="531"/>
        <v>24.80365097311277</v>
      </c>
      <c r="S825" s="101">
        <f t="shared" si="532"/>
        <v>25</v>
      </c>
      <c r="T825" s="101">
        <f t="shared" si="533"/>
        <v>25</v>
      </c>
      <c r="U825" s="101">
        <f t="shared" si="534"/>
        <v>896550</v>
      </c>
      <c r="V825" s="103" t="str">
        <f t="shared" si="535"/>
        <v>N/D</v>
      </c>
      <c r="W825" s="104" t="str">
        <f t="shared" si="536"/>
        <v xml:space="preserve"> </v>
      </c>
      <c r="X825" s="70" t="str">
        <f t="shared" si="537"/>
        <v xml:space="preserve"> </v>
      </c>
      <c r="Y825" s="69">
        <f t="shared" si="538"/>
        <v>25</v>
      </c>
      <c r="Z825" s="105">
        <f t="shared" si="539"/>
        <v>896550</v>
      </c>
      <c r="AA825" s="62">
        <f t="shared" si="540"/>
        <v>1897414.346776413</v>
      </c>
      <c r="AB825" s="106">
        <f t="shared" si="541"/>
        <v>753625</v>
      </c>
      <c r="AC825" s="107" t="str">
        <f t="shared" si="542"/>
        <v>0</v>
      </c>
      <c r="AD825" s="108">
        <f t="shared" si="543"/>
        <v>0</v>
      </c>
      <c r="AE825" s="106">
        <f t="shared" si="544"/>
        <v>753625</v>
      </c>
      <c r="AF825" s="109">
        <f t="shared" si="545"/>
        <v>1143789.346776413</v>
      </c>
      <c r="AG825" s="101">
        <f t="shared" si="546"/>
        <v>27</v>
      </c>
      <c r="AH825" s="70" t="str">
        <f t="shared" si="547"/>
        <v xml:space="preserve"> </v>
      </c>
      <c r="AI825" s="69">
        <f t="shared" si="548"/>
        <v>27</v>
      </c>
      <c r="AJ825" s="105">
        <f t="shared" si="549"/>
        <v>1148985</v>
      </c>
      <c r="AK825" s="110">
        <f t="shared" si="550"/>
        <v>25</v>
      </c>
      <c r="AL825" s="111">
        <f t="shared" si="551"/>
        <v>27</v>
      </c>
      <c r="AM825" s="62">
        <f t="shared" si="552"/>
        <v>1902610</v>
      </c>
      <c r="AN825" s="62">
        <f t="shared" si="553"/>
        <v>6231.7</v>
      </c>
      <c r="AO825" s="62">
        <f t="shared" si="564"/>
        <v>1896378.3</v>
      </c>
      <c r="AP825" s="60">
        <f t="shared" si="554"/>
        <v>27</v>
      </c>
      <c r="AQ825" s="62">
        <f t="shared" si="555"/>
        <v>335070</v>
      </c>
      <c r="AR825" s="60">
        <f t="shared" si="556"/>
        <v>25</v>
      </c>
      <c r="AS825" s="62">
        <f t="shared" si="557"/>
        <v>753625</v>
      </c>
      <c r="AT825" s="112">
        <f t="shared" si="558"/>
        <v>27</v>
      </c>
      <c r="AU825" s="62">
        <f t="shared" si="559"/>
        <v>807683.3</v>
      </c>
      <c r="AV825" s="113">
        <f t="shared" si="560"/>
        <v>52</v>
      </c>
      <c r="AW825" s="62">
        <f t="shared" si="561"/>
        <v>2792928.3</v>
      </c>
    </row>
    <row r="826" spans="2:49" s="114" customFormat="1" hidden="1" x14ac:dyDescent="0.25">
      <c r="B826" s="60" t="s">
        <v>1613</v>
      </c>
      <c r="C826" s="2" t="str">
        <f t="shared" si="562"/>
        <v>12</v>
      </c>
      <c r="D826" s="60" t="s">
        <v>1614</v>
      </c>
      <c r="E826" s="43">
        <v>342</v>
      </c>
      <c r="F826" s="60">
        <v>20</v>
      </c>
      <c r="G826" s="60">
        <v>7503.16</v>
      </c>
      <c r="H826" s="43">
        <f t="shared" si="522"/>
        <v>322</v>
      </c>
      <c r="I826" s="44">
        <f t="shared" si="523"/>
        <v>3.8281516566266853E-4</v>
      </c>
      <c r="J826" s="44">
        <f t="shared" si="524"/>
        <v>0.87174627172506625</v>
      </c>
      <c r="K826" s="45">
        <f t="shared" si="525"/>
        <v>5.8479532163742687E-2</v>
      </c>
      <c r="L826" s="44">
        <f t="shared" si="526"/>
        <v>3.3371769342624489E-4</v>
      </c>
      <c r="M826" s="44">
        <f t="shared" si="527"/>
        <v>3.4773778131436556E-4</v>
      </c>
      <c r="N826" s="62">
        <f t="shared" si="528"/>
        <v>592355.25332923175</v>
      </c>
      <c r="O826" s="101">
        <f t="shared" si="529"/>
        <v>592355.25332923175</v>
      </c>
      <c r="P826" s="102">
        <f t="shared" si="563"/>
        <v>3.6014791241295992E-4</v>
      </c>
      <c r="Q826" s="101">
        <f t="shared" si="530"/>
        <v>613495.33860547363</v>
      </c>
      <c r="R826" s="101">
        <f t="shared" si="531"/>
        <v>17.107114455565046</v>
      </c>
      <c r="S826" s="101">
        <f t="shared" si="532"/>
        <v>17</v>
      </c>
      <c r="T826" s="101">
        <f t="shared" si="533"/>
        <v>17</v>
      </c>
      <c r="U826" s="101">
        <f t="shared" si="534"/>
        <v>609654</v>
      </c>
      <c r="V826" s="103" t="str">
        <f t="shared" si="535"/>
        <v>N/D</v>
      </c>
      <c r="W826" s="104" t="str">
        <f t="shared" si="536"/>
        <v xml:space="preserve"> </v>
      </c>
      <c r="X826" s="70" t="str">
        <f t="shared" si="537"/>
        <v xml:space="preserve"> </v>
      </c>
      <c r="Y826" s="69">
        <f t="shared" si="538"/>
        <v>17</v>
      </c>
      <c r="Z826" s="105">
        <f t="shared" si="539"/>
        <v>609654</v>
      </c>
      <c r="AA826" s="62">
        <f t="shared" si="540"/>
        <v>1308649.4579012275</v>
      </c>
      <c r="AB826" s="106">
        <f t="shared" si="541"/>
        <v>512465</v>
      </c>
      <c r="AC826" s="107" t="str">
        <f t="shared" si="542"/>
        <v>0</v>
      </c>
      <c r="AD826" s="108">
        <f t="shared" si="543"/>
        <v>0</v>
      </c>
      <c r="AE826" s="106">
        <f t="shared" si="544"/>
        <v>512465</v>
      </c>
      <c r="AF826" s="109">
        <f t="shared" si="545"/>
        <v>796184.45790122752</v>
      </c>
      <c r="AG826" s="101">
        <f t="shared" si="546"/>
        <v>19</v>
      </c>
      <c r="AH826" s="70" t="str">
        <f t="shared" si="547"/>
        <v xml:space="preserve"> </v>
      </c>
      <c r="AI826" s="69">
        <f t="shared" si="548"/>
        <v>19</v>
      </c>
      <c r="AJ826" s="105">
        <f t="shared" si="549"/>
        <v>808545</v>
      </c>
      <c r="AK826" s="110">
        <f t="shared" si="550"/>
        <v>17</v>
      </c>
      <c r="AL826" s="111">
        <f t="shared" si="551"/>
        <v>19</v>
      </c>
      <c r="AM826" s="62">
        <f t="shared" si="552"/>
        <v>1321010</v>
      </c>
      <c r="AN826" s="62">
        <f t="shared" si="553"/>
        <v>4326.7</v>
      </c>
      <c r="AO826" s="62">
        <f t="shared" si="564"/>
        <v>1316683.3</v>
      </c>
      <c r="AP826" s="60">
        <f t="shared" si="554"/>
        <v>19</v>
      </c>
      <c r="AQ826" s="62">
        <f t="shared" si="555"/>
        <v>235790</v>
      </c>
      <c r="AR826" s="60">
        <f t="shared" si="556"/>
        <v>17</v>
      </c>
      <c r="AS826" s="62">
        <f t="shared" si="557"/>
        <v>512465</v>
      </c>
      <c r="AT826" s="112">
        <f t="shared" si="558"/>
        <v>19</v>
      </c>
      <c r="AU826" s="62">
        <f t="shared" si="559"/>
        <v>568428.30000000005</v>
      </c>
      <c r="AV826" s="113">
        <f t="shared" si="560"/>
        <v>36</v>
      </c>
      <c r="AW826" s="62">
        <f t="shared" si="561"/>
        <v>1926337.3</v>
      </c>
    </row>
    <row r="827" spans="2:49" s="114" customFormat="1" hidden="1" x14ac:dyDescent="0.25">
      <c r="B827" s="60" t="s">
        <v>1615</v>
      </c>
      <c r="C827" s="2" t="str">
        <f t="shared" si="562"/>
        <v>12</v>
      </c>
      <c r="D827" s="60" t="s">
        <v>1616</v>
      </c>
      <c r="E827" s="43">
        <v>501</v>
      </c>
      <c r="F827" s="60">
        <v>0</v>
      </c>
      <c r="G827" s="60">
        <v>6359.81</v>
      </c>
      <c r="H827" s="43">
        <f t="shared" si="522"/>
        <v>501</v>
      </c>
      <c r="I827" s="44">
        <f t="shared" si="523"/>
        <v>5.9562235402794072E-4</v>
      </c>
      <c r="J827" s="44">
        <f t="shared" si="524"/>
        <v>1.0284665353456546</v>
      </c>
      <c r="K827" s="45">
        <f t="shared" si="525"/>
        <v>0</v>
      </c>
      <c r="L827" s="44">
        <f t="shared" si="526"/>
        <v>6.125776588215391E-4</v>
      </c>
      <c r="M827" s="44">
        <f t="shared" si="527"/>
        <v>6.3831316156579292E-4</v>
      </c>
      <c r="N827" s="62">
        <f t="shared" si="528"/>
        <v>1087336.9959787799</v>
      </c>
      <c r="O827" s="101">
        <f t="shared" si="529"/>
        <v>1087336.9959787799</v>
      </c>
      <c r="P827" s="102">
        <f t="shared" si="563"/>
        <v>6.6109340128276642E-4</v>
      </c>
      <c r="Q827" s="101">
        <f t="shared" si="530"/>
        <v>1126142.082436295</v>
      </c>
      <c r="R827" s="101">
        <f t="shared" si="531"/>
        <v>31.402099225818276</v>
      </c>
      <c r="S827" s="101">
        <f t="shared" si="532"/>
        <v>31</v>
      </c>
      <c r="T827" s="101">
        <f t="shared" si="533"/>
        <v>31</v>
      </c>
      <c r="U827" s="101">
        <f t="shared" si="534"/>
        <v>1111722</v>
      </c>
      <c r="V827" s="103" t="str">
        <f t="shared" si="535"/>
        <v>N/D</v>
      </c>
      <c r="W827" s="104" t="str">
        <f t="shared" si="536"/>
        <v xml:space="preserve"> </v>
      </c>
      <c r="X827" s="70" t="str">
        <f t="shared" si="537"/>
        <v xml:space="preserve"> </v>
      </c>
      <c r="Y827" s="69">
        <f t="shared" si="538"/>
        <v>31</v>
      </c>
      <c r="Z827" s="105">
        <f t="shared" si="539"/>
        <v>1111722</v>
      </c>
      <c r="AA827" s="62">
        <f t="shared" si="540"/>
        <v>2402178.3589259498</v>
      </c>
      <c r="AB827" s="106">
        <f t="shared" si="541"/>
        <v>934495</v>
      </c>
      <c r="AC827" s="107" t="str">
        <f t="shared" si="542"/>
        <v>0</v>
      </c>
      <c r="AD827" s="108">
        <f t="shared" si="543"/>
        <v>0</v>
      </c>
      <c r="AE827" s="106">
        <f t="shared" si="544"/>
        <v>934495</v>
      </c>
      <c r="AF827" s="109">
        <f t="shared" si="545"/>
        <v>1467683.3589259498</v>
      </c>
      <c r="AG827" s="101">
        <f t="shared" si="546"/>
        <v>34</v>
      </c>
      <c r="AH827" s="70" t="str">
        <f t="shared" si="547"/>
        <v xml:space="preserve"> </v>
      </c>
      <c r="AI827" s="69">
        <f t="shared" si="548"/>
        <v>34</v>
      </c>
      <c r="AJ827" s="105">
        <f t="shared" si="549"/>
        <v>1446870</v>
      </c>
      <c r="AK827" s="110">
        <f t="shared" si="550"/>
        <v>31</v>
      </c>
      <c r="AL827" s="111">
        <f t="shared" si="551"/>
        <v>34</v>
      </c>
      <c r="AM827" s="62">
        <f t="shared" si="552"/>
        <v>2381365</v>
      </c>
      <c r="AN827" s="62">
        <f t="shared" si="553"/>
        <v>7799.7</v>
      </c>
      <c r="AO827" s="62">
        <f t="shared" si="564"/>
        <v>2373565.2999999998</v>
      </c>
      <c r="AP827" s="60">
        <f t="shared" si="554"/>
        <v>34</v>
      </c>
      <c r="AQ827" s="62">
        <f t="shared" si="555"/>
        <v>421940</v>
      </c>
      <c r="AR827" s="60">
        <f t="shared" si="556"/>
        <v>31</v>
      </c>
      <c r="AS827" s="62">
        <f t="shared" si="557"/>
        <v>934495</v>
      </c>
      <c r="AT827" s="112">
        <f t="shared" si="558"/>
        <v>34</v>
      </c>
      <c r="AU827" s="62">
        <f t="shared" si="559"/>
        <v>1017130.2999999998</v>
      </c>
      <c r="AV827" s="113">
        <f t="shared" si="560"/>
        <v>65</v>
      </c>
      <c r="AW827" s="62">
        <f t="shared" si="561"/>
        <v>3485287.3</v>
      </c>
    </row>
    <row r="828" spans="2:49" s="114" customFormat="1" hidden="1" x14ac:dyDescent="0.25">
      <c r="B828" s="60" t="s">
        <v>1617</v>
      </c>
      <c r="C828" s="2" t="str">
        <f t="shared" si="562"/>
        <v>12</v>
      </c>
      <c r="D828" s="60" t="s">
        <v>1618</v>
      </c>
      <c r="E828" s="43">
        <v>191</v>
      </c>
      <c r="F828" s="60">
        <v>0</v>
      </c>
      <c r="G828" s="60">
        <v>7439.52</v>
      </c>
      <c r="H828" s="43">
        <f t="shared" si="522"/>
        <v>191</v>
      </c>
      <c r="I828" s="44">
        <f t="shared" si="523"/>
        <v>2.2707359205456423E-4</v>
      </c>
      <c r="J828" s="44">
        <f t="shared" si="524"/>
        <v>0.87920346422304751</v>
      </c>
      <c r="K828" s="45">
        <f t="shared" si="525"/>
        <v>0</v>
      </c>
      <c r="L828" s="44">
        <f t="shared" si="526"/>
        <v>1.9964388876794395E-4</v>
      </c>
      <c r="M828" s="44">
        <f t="shared" si="527"/>
        <v>2.0803129201922338E-4</v>
      </c>
      <c r="N828" s="62">
        <f t="shared" si="528"/>
        <v>354371.69990180677</v>
      </c>
      <c r="O828" s="101">
        <f t="shared" si="529"/>
        <v>354371.69990180677</v>
      </c>
      <c r="P828" s="102">
        <f t="shared" si="563"/>
        <v>2.1545555174967411E-4</v>
      </c>
      <c r="Q828" s="101">
        <f t="shared" si="530"/>
        <v>367018.58353001223</v>
      </c>
      <c r="R828" s="101">
        <f t="shared" si="531"/>
        <v>10.234191721878652</v>
      </c>
      <c r="S828" s="101">
        <f t="shared" si="532"/>
        <v>10</v>
      </c>
      <c r="T828" s="101">
        <f t="shared" si="533"/>
        <v>10</v>
      </c>
      <c r="U828" s="101">
        <f t="shared" si="534"/>
        <v>358620</v>
      </c>
      <c r="V828" s="103" t="str">
        <f t="shared" si="535"/>
        <v>N/D</v>
      </c>
      <c r="W828" s="104" t="str">
        <f t="shared" si="536"/>
        <v xml:space="preserve"> </v>
      </c>
      <c r="X828" s="70" t="str">
        <f t="shared" si="537"/>
        <v xml:space="preserve"> </v>
      </c>
      <c r="Y828" s="69">
        <f t="shared" si="538"/>
        <v>10</v>
      </c>
      <c r="Z828" s="105">
        <f t="shared" si="539"/>
        <v>358620</v>
      </c>
      <c r="AA828" s="62">
        <f t="shared" si="540"/>
        <v>782888.8667157375</v>
      </c>
      <c r="AB828" s="106">
        <f t="shared" si="541"/>
        <v>301450</v>
      </c>
      <c r="AC828" s="107" t="str">
        <f t="shared" si="542"/>
        <v>0</v>
      </c>
      <c r="AD828" s="108">
        <f t="shared" si="543"/>
        <v>0</v>
      </c>
      <c r="AE828" s="106">
        <f t="shared" si="544"/>
        <v>301450</v>
      </c>
      <c r="AF828" s="109">
        <f t="shared" si="545"/>
        <v>481438.8667157375</v>
      </c>
      <c r="AG828" s="101">
        <f t="shared" si="546"/>
        <v>11</v>
      </c>
      <c r="AH828" s="70" t="str">
        <f t="shared" si="547"/>
        <v xml:space="preserve"> </v>
      </c>
      <c r="AI828" s="69">
        <f t="shared" si="548"/>
        <v>11</v>
      </c>
      <c r="AJ828" s="105">
        <f t="shared" si="549"/>
        <v>468105</v>
      </c>
      <c r="AK828" s="110">
        <f t="shared" si="550"/>
        <v>10</v>
      </c>
      <c r="AL828" s="111">
        <f t="shared" si="551"/>
        <v>11</v>
      </c>
      <c r="AM828" s="62">
        <f t="shared" si="552"/>
        <v>769555</v>
      </c>
      <c r="AN828" s="62">
        <f t="shared" si="553"/>
        <v>2520.5</v>
      </c>
      <c r="AO828" s="62">
        <f t="shared" si="564"/>
        <v>767034.5</v>
      </c>
      <c r="AP828" s="60">
        <f t="shared" si="554"/>
        <v>11</v>
      </c>
      <c r="AQ828" s="62">
        <f t="shared" si="555"/>
        <v>136510</v>
      </c>
      <c r="AR828" s="60">
        <f t="shared" si="556"/>
        <v>10</v>
      </c>
      <c r="AS828" s="62">
        <f t="shared" si="557"/>
        <v>301450</v>
      </c>
      <c r="AT828" s="112">
        <f t="shared" si="558"/>
        <v>11</v>
      </c>
      <c r="AU828" s="62">
        <f t="shared" si="559"/>
        <v>329074.5</v>
      </c>
      <c r="AV828" s="113">
        <f t="shared" si="560"/>
        <v>21</v>
      </c>
      <c r="AW828" s="62">
        <f t="shared" si="561"/>
        <v>1125654.5</v>
      </c>
    </row>
    <row r="829" spans="2:49" s="114" customFormat="1" hidden="1" x14ac:dyDescent="0.25">
      <c r="B829" s="60" t="s">
        <v>1619</v>
      </c>
      <c r="C829" s="2" t="str">
        <f t="shared" si="562"/>
        <v>12</v>
      </c>
      <c r="D829" s="60" t="s">
        <v>1620</v>
      </c>
      <c r="E829" s="43">
        <v>243</v>
      </c>
      <c r="F829" s="60">
        <v>34</v>
      </c>
      <c r="G829" s="60">
        <v>7499</v>
      </c>
      <c r="H829" s="43">
        <f t="shared" si="522"/>
        <v>209</v>
      </c>
      <c r="I829" s="44">
        <f t="shared" si="523"/>
        <v>2.4847319758850223E-4</v>
      </c>
      <c r="J829" s="44">
        <f t="shared" si="524"/>
        <v>0.87222986480286013</v>
      </c>
      <c r="K829" s="45">
        <f t="shared" si="525"/>
        <v>0.13991769547325103</v>
      </c>
      <c r="L829" s="44">
        <f t="shared" si="526"/>
        <v>2.1672574353975366E-4</v>
      </c>
      <c r="M829" s="44">
        <f t="shared" si="527"/>
        <v>2.2583078661028895E-4</v>
      </c>
      <c r="N829" s="62">
        <f t="shared" si="528"/>
        <v>384692.3170282247</v>
      </c>
      <c r="O829" s="101">
        <f t="shared" si="529"/>
        <v>384692.3170282247</v>
      </c>
      <c r="P829" s="102">
        <f t="shared" si="563"/>
        <v>2.3389027803897194E-4</v>
      </c>
      <c r="Q829" s="101">
        <f t="shared" si="530"/>
        <v>398421.28852190997</v>
      </c>
      <c r="R829" s="101">
        <f t="shared" si="531"/>
        <v>11.109845756564329</v>
      </c>
      <c r="S829" s="101">
        <f t="shared" si="532"/>
        <v>11</v>
      </c>
      <c r="T829" s="101">
        <f t="shared" si="533"/>
        <v>11</v>
      </c>
      <c r="U829" s="101">
        <f t="shared" si="534"/>
        <v>394482</v>
      </c>
      <c r="V829" s="103" t="str">
        <f t="shared" si="535"/>
        <v>N/D</v>
      </c>
      <c r="W829" s="104" t="str">
        <f t="shared" si="536"/>
        <v xml:space="preserve"> </v>
      </c>
      <c r="X829" s="70" t="str">
        <f t="shared" si="537"/>
        <v xml:space="preserve"> </v>
      </c>
      <c r="Y829" s="69">
        <f t="shared" si="538"/>
        <v>11</v>
      </c>
      <c r="Z829" s="105">
        <f t="shared" si="539"/>
        <v>394482</v>
      </c>
      <c r="AA829" s="62">
        <f t="shared" si="540"/>
        <v>849874.10731706268</v>
      </c>
      <c r="AB829" s="106">
        <f t="shared" si="541"/>
        <v>331595</v>
      </c>
      <c r="AC829" s="107" t="str">
        <f t="shared" si="542"/>
        <v>0</v>
      </c>
      <c r="AD829" s="108">
        <f t="shared" si="543"/>
        <v>0</v>
      </c>
      <c r="AE829" s="106">
        <f t="shared" si="544"/>
        <v>331595</v>
      </c>
      <c r="AF829" s="109">
        <f t="shared" si="545"/>
        <v>518279.10731706268</v>
      </c>
      <c r="AG829" s="101">
        <f t="shared" si="546"/>
        <v>12</v>
      </c>
      <c r="AH829" s="70" t="str">
        <f t="shared" si="547"/>
        <v xml:space="preserve"> </v>
      </c>
      <c r="AI829" s="69">
        <f t="shared" si="548"/>
        <v>12</v>
      </c>
      <c r="AJ829" s="105">
        <f t="shared" si="549"/>
        <v>510660</v>
      </c>
      <c r="AK829" s="110">
        <f t="shared" si="550"/>
        <v>11</v>
      </c>
      <c r="AL829" s="111">
        <f t="shared" si="551"/>
        <v>12</v>
      </c>
      <c r="AM829" s="62">
        <f t="shared" si="552"/>
        <v>842255</v>
      </c>
      <c r="AN829" s="62">
        <f t="shared" si="553"/>
        <v>2758.7</v>
      </c>
      <c r="AO829" s="62">
        <f t="shared" si="564"/>
        <v>839496.3</v>
      </c>
      <c r="AP829" s="60">
        <f t="shared" si="554"/>
        <v>12</v>
      </c>
      <c r="AQ829" s="62">
        <f t="shared" si="555"/>
        <v>148920</v>
      </c>
      <c r="AR829" s="60">
        <f t="shared" si="556"/>
        <v>11</v>
      </c>
      <c r="AS829" s="62">
        <f t="shared" si="557"/>
        <v>331595</v>
      </c>
      <c r="AT829" s="112">
        <f t="shared" si="558"/>
        <v>12</v>
      </c>
      <c r="AU829" s="62">
        <f t="shared" si="559"/>
        <v>358981.30000000005</v>
      </c>
      <c r="AV829" s="113">
        <f t="shared" si="560"/>
        <v>23</v>
      </c>
      <c r="AW829" s="62">
        <f t="shared" si="561"/>
        <v>1233978.3</v>
      </c>
    </row>
    <row r="830" spans="2:49" s="114" customFormat="1" hidden="1" x14ac:dyDescent="0.25">
      <c r="B830" s="60" t="s">
        <v>1621</v>
      </c>
      <c r="C830" s="2" t="str">
        <f t="shared" si="562"/>
        <v>12</v>
      </c>
      <c r="D830" s="60" t="s">
        <v>1357</v>
      </c>
      <c r="E830" s="43">
        <v>159</v>
      </c>
      <c r="F830" s="60">
        <v>0</v>
      </c>
      <c r="G830" s="60">
        <v>8249.02</v>
      </c>
      <c r="H830" s="43">
        <f t="shared" si="522"/>
        <v>159</v>
      </c>
      <c r="I830" s="44">
        <f t="shared" si="523"/>
        <v>1.8902984888311892E-4</v>
      </c>
      <c r="J830" s="44">
        <f t="shared" si="524"/>
        <v>0.792924705741609</v>
      </c>
      <c r="K830" s="45">
        <f t="shared" si="525"/>
        <v>0</v>
      </c>
      <c r="L830" s="44">
        <f t="shared" si="526"/>
        <v>1.4988643730202788E-4</v>
      </c>
      <c r="M830" s="44">
        <f t="shared" si="527"/>
        <v>1.5618343942569907E-4</v>
      </c>
      <c r="N830" s="62">
        <f t="shared" si="528"/>
        <v>266051.27713517944</v>
      </c>
      <c r="O830" s="101">
        <f t="shared" si="529"/>
        <v>266051.27713517944</v>
      </c>
      <c r="P830" s="102">
        <f t="shared" si="563"/>
        <v>1.6175734327755016E-4</v>
      </c>
      <c r="Q830" s="101">
        <f t="shared" si="530"/>
        <v>275546.16496622353</v>
      </c>
      <c r="R830" s="101">
        <f t="shared" si="531"/>
        <v>7.6835136067766303</v>
      </c>
      <c r="S830" s="101">
        <f t="shared" si="532"/>
        <v>8</v>
      </c>
      <c r="T830" s="101">
        <f t="shared" si="533"/>
        <v>10</v>
      </c>
      <c r="U830" s="101">
        <f t="shared" si="534"/>
        <v>358620</v>
      </c>
      <c r="V830" s="103" t="str">
        <f t="shared" si="535"/>
        <v>N/D</v>
      </c>
      <c r="W830" s="104" t="str">
        <f t="shared" si="536"/>
        <v xml:space="preserve"> </v>
      </c>
      <c r="X830" s="70" t="str">
        <f t="shared" si="537"/>
        <v xml:space="preserve"> </v>
      </c>
      <c r="Y830" s="69">
        <f t="shared" si="538"/>
        <v>10</v>
      </c>
      <c r="Z830" s="105">
        <f t="shared" si="539"/>
        <v>358620</v>
      </c>
      <c r="AA830" s="62">
        <f t="shared" si="540"/>
        <v>587768.67030394962</v>
      </c>
      <c r="AB830" s="106">
        <f t="shared" si="541"/>
        <v>301450</v>
      </c>
      <c r="AC830" s="107" t="str">
        <f t="shared" si="542"/>
        <v>0</v>
      </c>
      <c r="AD830" s="108">
        <f t="shared" si="543"/>
        <v>0</v>
      </c>
      <c r="AE830" s="106">
        <f t="shared" si="544"/>
        <v>301450</v>
      </c>
      <c r="AF830" s="109">
        <f t="shared" si="545"/>
        <v>286318.67030394962</v>
      </c>
      <c r="AG830" s="101">
        <f t="shared" si="546"/>
        <v>7</v>
      </c>
      <c r="AH830" s="70" t="str">
        <f t="shared" si="547"/>
        <v xml:space="preserve"> </v>
      </c>
      <c r="AI830" s="69">
        <f t="shared" si="548"/>
        <v>7</v>
      </c>
      <c r="AJ830" s="105">
        <f t="shared" si="549"/>
        <v>297885</v>
      </c>
      <c r="AK830" s="110">
        <f t="shared" si="550"/>
        <v>10</v>
      </c>
      <c r="AL830" s="111">
        <f t="shared" si="551"/>
        <v>7</v>
      </c>
      <c r="AM830" s="62">
        <f t="shared" si="552"/>
        <v>599335</v>
      </c>
      <c r="AN830" s="62">
        <f t="shared" si="553"/>
        <v>1963</v>
      </c>
      <c r="AO830" s="62">
        <f t="shared" si="564"/>
        <v>597372</v>
      </c>
      <c r="AP830" s="60">
        <f t="shared" si="554"/>
        <v>7</v>
      </c>
      <c r="AQ830" s="62">
        <f t="shared" si="555"/>
        <v>86870</v>
      </c>
      <c r="AR830" s="60">
        <f t="shared" si="556"/>
        <v>10</v>
      </c>
      <c r="AS830" s="62">
        <f t="shared" si="557"/>
        <v>301450</v>
      </c>
      <c r="AT830" s="112">
        <f t="shared" si="558"/>
        <v>7</v>
      </c>
      <c r="AU830" s="62">
        <f t="shared" si="559"/>
        <v>209052</v>
      </c>
      <c r="AV830" s="113">
        <f t="shared" si="560"/>
        <v>17</v>
      </c>
      <c r="AW830" s="62">
        <f t="shared" si="561"/>
        <v>955992</v>
      </c>
    </row>
    <row r="831" spans="2:49" s="114" customFormat="1" hidden="1" x14ac:dyDescent="0.25">
      <c r="B831" s="60" t="s">
        <v>1622</v>
      </c>
      <c r="C831" s="2" t="str">
        <f t="shared" si="562"/>
        <v>12</v>
      </c>
      <c r="D831" s="60" t="s">
        <v>1623</v>
      </c>
      <c r="E831" s="43">
        <v>200</v>
      </c>
      <c r="F831" s="60">
        <v>0</v>
      </c>
      <c r="G831" s="60">
        <v>8116.71</v>
      </c>
      <c r="H831" s="43">
        <f t="shared" si="522"/>
        <v>200</v>
      </c>
      <c r="I831" s="44">
        <f t="shared" si="523"/>
        <v>2.3777339482153323E-4</v>
      </c>
      <c r="J831" s="44">
        <f t="shared" si="524"/>
        <v>0.80585012352993368</v>
      </c>
      <c r="K831" s="45">
        <f t="shared" si="525"/>
        <v>0</v>
      </c>
      <c r="L831" s="44">
        <f t="shared" si="526"/>
        <v>1.9160971958906425E-4</v>
      </c>
      <c r="M831" s="44">
        <f t="shared" si="527"/>
        <v>1.9965959276562855E-4</v>
      </c>
      <c r="N831" s="62">
        <f t="shared" si="528"/>
        <v>340110.89679489267</v>
      </c>
      <c r="O831" s="101">
        <f t="shared" si="529"/>
        <v>340110.89679489267</v>
      </c>
      <c r="P831" s="102">
        <f t="shared" si="563"/>
        <v>2.0678508172442938E-4</v>
      </c>
      <c r="Q831" s="101">
        <f t="shared" si="530"/>
        <v>352248.83820963174</v>
      </c>
      <c r="R831" s="101">
        <f t="shared" si="531"/>
        <v>9.8223422622729277</v>
      </c>
      <c r="S831" s="101">
        <f t="shared" si="532"/>
        <v>10</v>
      </c>
      <c r="T831" s="101">
        <f t="shared" si="533"/>
        <v>10</v>
      </c>
      <c r="U831" s="101">
        <f t="shared" si="534"/>
        <v>358620</v>
      </c>
      <c r="V831" s="103" t="str">
        <f t="shared" si="535"/>
        <v>N/D</v>
      </c>
      <c r="W831" s="104" t="str">
        <f t="shared" si="536"/>
        <v xml:space="preserve"> </v>
      </c>
      <c r="X831" s="70" t="str">
        <f t="shared" si="537"/>
        <v xml:space="preserve"> </v>
      </c>
      <c r="Y831" s="69">
        <f t="shared" si="538"/>
        <v>10</v>
      </c>
      <c r="Z831" s="105">
        <f t="shared" si="539"/>
        <v>358620</v>
      </c>
      <c r="AA831" s="62">
        <f t="shared" si="540"/>
        <v>751383.46155521867</v>
      </c>
      <c r="AB831" s="106">
        <f t="shared" si="541"/>
        <v>301450</v>
      </c>
      <c r="AC831" s="107" t="str">
        <f t="shared" si="542"/>
        <v>0</v>
      </c>
      <c r="AD831" s="108">
        <f t="shared" si="543"/>
        <v>0</v>
      </c>
      <c r="AE831" s="106">
        <f t="shared" si="544"/>
        <v>301450</v>
      </c>
      <c r="AF831" s="109">
        <f t="shared" si="545"/>
        <v>449933.46155521867</v>
      </c>
      <c r="AG831" s="101">
        <f t="shared" si="546"/>
        <v>11</v>
      </c>
      <c r="AH831" s="70" t="str">
        <f t="shared" si="547"/>
        <v xml:space="preserve"> </v>
      </c>
      <c r="AI831" s="69">
        <f t="shared" si="548"/>
        <v>11</v>
      </c>
      <c r="AJ831" s="105">
        <f t="shared" si="549"/>
        <v>468105</v>
      </c>
      <c r="AK831" s="110">
        <f t="shared" si="550"/>
        <v>10</v>
      </c>
      <c r="AL831" s="111">
        <f t="shared" si="551"/>
        <v>11</v>
      </c>
      <c r="AM831" s="62">
        <f t="shared" si="552"/>
        <v>769555</v>
      </c>
      <c r="AN831" s="62">
        <f t="shared" si="553"/>
        <v>2520.5</v>
      </c>
      <c r="AO831" s="62">
        <f t="shared" si="564"/>
        <v>767034.5</v>
      </c>
      <c r="AP831" s="60">
        <f t="shared" si="554"/>
        <v>11</v>
      </c>
      <c r="AQ831" s="62">
        <f t="shared" si="555"/>
        <v>136510</v>
      </c>
      <c r="AR831" s="60">
        <f t="shared" si="556"/>
        <v>10</v>
      </c>
      <c r="AS831" s="62">
        <f t="shared" si="557"/>
        <v>301450</v>
      </c>
      <c r="AT831" s="112">
        <f t="shared" si="558"/>
        <v>11</v>
      </c>
      <c r="AU831" s="62">
        <f t="shared" si="559"/>
        <v>329074.5</v>
      </c>
      <c r="AV831" s="113">
        <f t="shared" si="560"/>
        <v>21</v>
      </c>
      <c r="AW831" s="62">
        <f t="shared" si="561"/>
        <v>1125654.5</v>
      </c>
    </row>
    <row r="832" spans="2:49" s="114" customFormat="1" hidden="1" x14ac:dyDescent="0.25">
      <c r="B832" s="60" t="s">
        <v>1624</v>
      </c>
      <c r="C832" s="2" t="str">
        <f t="shared" si="562"/>
        <v>12</v>
      </c>
      <c r="D832" s="60" t="s">
        <v>1625</v>
      </c>
      <c r="E832" s="43">
        <v>108</v>
      </c>
      <c r="F832" s="60">
        <v>0</v>
      </c>
      <c r="G832" s="60">
        <v>8441.34</v>
      </c>
      <c r="H832" s="43">
        <f t="shared" si="522"/>
        <v>108</v>
      </c>
      <c r="I832" s="44">
        <f t="shared" si="523"/>
        <v>1.2839763320362794E-4</v>
      </c>
      <c r="J832" s="44">
        <f t="shared" si="524"/>
        <v>0.77485941286059412</v>
      </c>
      <c r="K832" s="45">
        <f t="shared" si="525"/>
        <v>0</v>
      </c>
      <c r="L832" s="44">
        <f t="shared" si="526"/>
        <v>9.9490114676853067E-5</v>
      </c>
      <c r="M832" s="44">
        <f t="shared" si="527"/>
        <v>1.0366987553234682E-4</v>
      </c>
      <c r="N832" s="62">
        <f t="shared" si="528"/>
        <v>176596.84590918024</v>
      </c>
      <c r="O832" s="101">
        <f t="shared" si="529"/>
        <v>176596.84590918024</v>
      </c>
      <c r="P832" s="102">
        <f t="shared" si="563"/>
        <v>1.0736966547598914E-4</v>
      </c>
      <c r="Q832" s="101">
        <f t="shared" si="530"/>
        <v>182899.2672366745</v>
      </c>
      <c r="R832" s="101">
        <f t="shared" si="531"/>
        <v>5.1000855288794407</v>
      </c>
      <c r="S832" s="101">
        <f t="shared" si="532"/>
        <v>5</v>
      </c>
      <c r="T832" s="101">
        <f t="shared" si="533"/>
        <v>10</v>
      </c>
      <c r="U832" s="101">
        <f t="shared" si="534"/>
        <v>358620</v>
      </c>
      <c r="V832" s="103" t="str">
        <f t="shared" si="535"/>
        <v>N/D</v>
      </c>
      <c r="W832" s="104" t="str">
        <f t="shared" si="536"/>
        <v xml:space="preserve"> </v>
      </c>
      <c r="X832" s="70" t="str">
        <f t="shared" si="537"/>
        <v xml:space="preserve"> </v>
      </c>
      <c r="Y832" s="69">
        <f t="shared" si="538"/>
        <v>10</v>
      </c>
      <c r="Z832" s="105">
        <f t="shared" si="539"/>
        <v>358620</v>
      </c>
      <c r="AA832" s="62">
        <f t="shared" si="540"/>
        <v>390143.18749979546</v>
      </c>
      <c r="AB832" s="106">
        <f t="shared" si="541"/>
        <v>301450</v>
      </c>
      <c r="AC832" s="107" t="str">
        <f t="shared" si="542"/>
        <v>0</v>
      </c>
      <c r="AD832" s="108">
        <f t="shared" si="543"/>
        <v>0</v>
      </c>
      <c r="AE832" s="106">
        <f t="shared" si="544"/>
        <v>301450</v>
      </c>
      <c r="AF832" s="109">
        <f t="shared" si="545"/>
        <v>88693.187499795458</v>
      </c>
      <c r="AG832" s="101">
        <f t="shared" si="546"/>
        <v>2</v>
      </c>
      <c r="AH832" s="70" t="str">
        <f t="shared" si="547"/>
        <v xml:space="preserve"> </v>
      </c>
      <c r="AI832" s="69">
        <f t="shared" si="548"/>
        <v>2</v>
      </c>
      <c r="AJ832" s="105">
        <f t="shared" si="549"/>
        <v>85110</v>
      </c>
      <c r="AK832" s="110">
        <f t="shared" si="550"/>
        <v>10</v>
      </c>
      <c r="AL832" s="111">
        <f t="shared" si="551"/>
        <v>2</v>
      </c>
      <c r="AM832" s="62">
        <f t="shared" si="552"/>
        <v>386560</v>
      </c>
      <c r="AN832" s="62">
        <f t="shared" si="553"/>
        <v>1266.0999999999999</v>
      </c>
      <c r="AO832" s="62">
        <f t="shared" si="564"/>
        <v>385293.9</v>
      </c>
      <c r="AP832" s="60">
        <f t="shared" si="554"/>
        <v>2</v>
      </c>
      <c r="AQ832" s="62">
        <f t="shared" si="555"/>
        <v>24820</v>
      </c>
      <c r="AR832" s="60">
        <f t="shared" si="556"/>
        <v>10</v>
      </c>
      <c r="AS832" s="62">
        <f t="shared" si="557"/>
        <v>301450</v>
      </c>
      <c r="AT832" s="112">
        <f t="shared" si="558"/>
        <v>2</v>
      </c>
      <c r="AU832" s="62">
        <f t="shared" si="559"/>
        <v>59023.900000000023</v>
      </c>
      <c r="AV832" s="113">
        <f t="shared" si="560"/>
        <v>12</v>
      </c>
      <c r="AW832" s="62">
        <f t="shared" si="561"/>
        <v>743913.9</v>
      </c>
    </row>
    <row r="833" spans="2:49" s="114" customFormat="1" hidden="1" x14ac:dyDescent="0.25">
      <c r="B833" s="60" t="s">
        <v>1626</v>
      </c>
      <c r="C833" s="2" t="str">
        <f t="shared" si="562"/>
        <v>12</v>
      </c>
      <c r="D833" s="60" t="s">
        <v>1627</v>
      </c>
      <c r="E833" s="43">
        <v>231</v>
      </c>
      <c r="F833" s="60">
        <v>0</v>
      </c>
      <c r="G833" s="60">
        <v>8839.64</v>
      </c>
      <c r="H833" s="43">
        <f t="shared" si="522"/>
        <v>231</v>
      </c>
      <c r="I833" s="44">
        <f t="shared" si="523"/>
        <v>2.7462827101887088E-4</v>
      </c>
      <c r="J833" s="44">
        <f t="shared" si="524"/>
        <v>0.7399454905580598</v>
      </c>
      <c r="K833" s="45">
        <f t="shared" si="525"/>
        <v>0</v>
      </c>
      <c r="L833" s="44">
        <f t="shared" si="526"/>
        <v>2.0320995072017022E-4</v>
      </c>
      <c r="M833" s="44">
        <f t="shared" si="527"/>
        <v>2.1174717072665789E-4</v>
      </c>
      <c r="N833" s="62">
        <f t="shared" si="528"/>
        <v>360701.52769550623</v>
      </c>
      <c r="O833" s="101">
        <f t="shared" si="529"/>
        <v>360701.52769550623</v>
      </c>
      <c r="P833" s="102">
        <f t="shared" si="563"/>
        <v>2.1930404343270025E-4</v>
      </c>
      <c r="Q833" s="101">
        <f t="shared" si="530"/>
        <v>373574.31140409532</v>
      </c>
      <c r="R833" s="101">
        <f t="shared" si="531"/>
        <v>10.416996023760396</v>
      </c>
      <c r="S833" s="101">
        <f t="shared" si="532"/>
        <v>10</v>
      </c>
      <c r="T833" s="101">
        <f t="shared" si="533"/>
        <v>10</v>
      </c>
      <c r="U833" s="101">
        <f t="shared" si="534"/>
        <v>358620</v>
      </c>
      <c r="V833" s="103" t="str">
        <f t="shared" si="535"/>
        <v>N/D</v>
      </c>
      <c r="W833" s="104" t="str">
        <f t="shared" si="536"/>
        <v xml:space="preserve"> </v>
      </c>
      <c r="X833" s="70" t="str">
        <f t="shared" si="537"/>
        <v xml:space="preserve"> </v>
      </c>
      <c r="Y833" s="69">
        <f t="shared" si="538"/>
        <v>10</v>
      </c>
      <c r="Z833" s="105">
        <f t="shared" si="539"/>
        <v>358620</v>
      </c>
      <c r="AA833" s="62">
        <f t="shared" si="540"/>
        <v>796872.91710488626</v>
      </c>
      <c r="AB833" s="106">
        <f t="shared" si="541"/>
        <v>301450</v>
      </c>
      <c r="AC833" s="107" t="str">
        <f t="shared" si="542"/>
        <v>0</v>
      </c>
      <c r="AD833" s="108">
        <f t="shared" si="543"/>
        <v>0</v>
      </c>
      <c r="AE833" s="106">
        <f t="shared" si="544"/>
        <v>301450</v>
      </c>
      <c r="AF833" s="109">
        <f t="shared" si="545"/>
        <v>495422.91710488626</v>
      </c>
      <c r="AG833" s="101">
        <f t="shared" si="546"/>
        <v>12</v>
      </c>
      <c r="AH833" s="70" t="str">
        <f t="shared" si="547"/>
        <v xml:space="preserve"> </v>
      </c>
      <c r="AI833" s="69">
        <f t="shared" si="548"/>
        <v>12</v>
      </c>
      <c r="AJ833" s="105">
        <f t="shared" si="549"/>
        <v>510660</v>
      </c>
      <c r="AK833" s="110">
        <f t="shared" si="550"/>
        <v>10</v>
      </c>
      <c r="AL833" s="111">
        <f t="shared" si="551"/>
        <v>12</v>
      </c>
      <c r="AM833" s="62">
        <f t="shared" si="552"/>
        <v>812110</v>
      </c>
      <c r="AN833" s="62">
        <f t="shared" si="553"/>
        <v>2659.9</v>
      </c>
      <c r="AO833" s="62">
        <f t="shared" si="564"/>
        <v>809450.1</v>
      </c>
      <c r="AP833" s="60">
        <f t="shared" si="554"/>
        <v>12</v>
      </c>
      <c r="AQ833" s="62">
        <f t="shared" si="555"/>
        <v>148920</v>
      </c>
      <c r="AR833" s="60">
        <f t="shared" si="556"/>
        <v>10</v>
      </c>
      <c r="AS833" s="62">
        <f t="shared" si="557"/>
        <v>301450</v>
      </c>
      <c r="AT833" s="112">
        <f t="shared" si="558"/>
        <v>12</v>
      </c>
      <c r="AU833" s="62">
        <f t="shared" si="559"/>
        <v>359080.1</v>
      </c>
      <c r="AV833" s="113">
        <f t="shared" si="560"/>
        <v>22</v>
      </c>
      <c r="AW833" s="62">
        <f t="shared" si="561"/>
        <v>1168070.1000000001</v>
      </c>
    </row>
    <row r="834" spans="2:49" s="114" customFormat="1" hidden="1" x14ac:dyDescent="0.25">
      <c r="B834" s="60" t="s">
        <v>1628</v>
      </c>
      <c r="C834" s="2" t="str">
        <f t="shared" si="562"/>
        <v>12</v>
      </c>
      <c r="D834" s="60" t="s">
        <v>1629</v>
      </c>
      <c r="E834" s="43">
        <v>395</v>
      </c>
      <c r="F834" s="60">
        <v>54</v>
      </c>
      <c r="G834" s="60">
        <v>6656.17</v>
      </c>
      <c r="H834" s="43">
        <f t="shared" si="522"/>
        <v>341</v>
      </c>
      <c r="I834" s="44">
        <f t="shared" si="523"/>
        <v>4.0540363817071417E-4</v>
      </c>
      <c r="J834" s="44">
        <f t="shared" si="524"/>
        <v>0.98267498518767515</v>
      </c>
      <c r="K834" s="45">
        <f t="shared" si="525"/>
        <v>0.13670886075949368</v>
      </c>
      <c r="L834" s="44">
        <f t="shared" si="526"/>
        <v>3.9838001413443618E-4</v>
      </c>
      <c r="M834" s="44">
        <f t="shared" si="527"/>
        <v>4.1511668384376931E-4</v>
      </c>
      <c r="N834" s="62">
        <f t="shared" si="528"/>
        <v>707132.10249986779</v>
      </c>
      <c r="O834" s="101">
        <f t="shared" si="529"/>
        <v>707132.10249986779</v>
      </c>
      <c r="P834" s="102">
        <f t="shared" si="563"/>
        <v>4.2993144584128044E-4</v>
      </c>
      <c r="Q834" s="101">
        <f t="shared" si="530"/>
        <v>732368.36547617801</v>
      </c>
      <c r="R834" s="101">
        <f t="shared" si="531"/>
        <v>20.421849463950085</v>
      </c>
      <c r="S834" s="101">
        <f t="shared" si="532"/>
        <v>20</v>
      </c>
      <c r="T834" s="101">
        <f t="shared" si="533"/>
        <v>20</v>
      </c>
      <c r="U834" s="101">
        <f t="shared" si="534"/>
        <v>717240</v>
      </c>
      <c r="V834" s="103" t="str">
        <f t="shared" si="535"/>
        <v>N/D</v>
      </c>
      <c r="W834" s="104" t="str">
        <f t="shared" si="536"/>
        <v xml:space="preserve"> </v>
      </c>
      <c r="X834" s="70" t="str">
        <f t="shared" si="537"/>
        <v xml:space="preserve"> </v>
      </c>
      <c r="Y834" s="69">
        <f t="shared" si="538"/>
        <v>20</v>
      </c>
      <c r="Z834" s="105">
        <f t="shared" si="539"/>
        <v>717240</v>
      </c>
      <c r="AA834" s="62">
        <f t="shared" si="540"/>
        <v>1562218.0058335289</v>
      </c>
      <c r="AB834" s="106">
        <f t="shared" si="541"/>
        <v>602900</v>
      </c>
      <c r="AC834" s="107" t="str">
        <f t="shared" si="542"/>
        <v>0</v>
      </c>
      <c r="AD834" s="108">
        <f t="shared" si="543"/>
        <v>0</v>
      </c>
      <c r="AE834" s="106">
        <f t="shared" si="544"/>
        <v>602900</v>
      </c>
      <c r="AF834" s="109">
        <f t="shared" si="545"/>
        <v>959318.00583352894</v>
      </c>
      <c r="AG834" s="101">
        <f t="shared" si="546"/>
        <v>23</v>
      </c>
      <c r="AH834" s="70" t="str">
        <f t="shared" si="547"/>
        <v xml:space="preserve"> </v>
      </c>
      <c r="AI834" s="69">
        <f t="shared" si="548"/>
        <v>23</v>
      </c>
      <c r="AJ834" s="105">
        <f t="shared" si="549"/>
        <v>978765</v>
      </c>
      <c r="AK834" s="110">
        <f t="shared" si="550"/>
        <v>20</v>
      </c>
      <c r="AL834" s="111">
        <f t="shared" si="551"/>
        <v>23</v>
      </c>
      <c r="AM834" s="62">
        <f t="shared" si="552"/>
        <v>1581665</v>
      </c>
      <c r="AN834" s="62">
        <f t="shared" si="553"/>
        <v>5180.5</v>
      </c>
      <c r="AO834" s="62">
        <f t="shared" si="564"/>
        <v>1576484.5</v>
      </c>
      <c r="AP834" s="60">
        <f t="shared" si="554"/>
        <v>23</v>
      </c>
      <c r="AQ834" s="62">
        <f t="shared" si="555"/>
        <v>285430</v>
      </c>
      <c r="AR834" s="60">
        <f t="shared" si="556"/>
        <v>20</v>
      </c>
      <c r="AS834" s="62">
        <f t="shared" si="557"/>
        <v>602900</v>
      </c>
      <c r="AT834" s="112">
        <f t="shared" si="558"/>
        <v>23</v>
      </c>
      <c r="AU834" s="62">
        <f t="shared" si="559"/>
        <v>688154.5</v>
      </c>
      <c r="AV834" s="113">
        <f t="shared" si="560"/>
        <v>43</v>
      </c>
      <c r="AW834" s="62">
        <f t="shared" si="561"/>
        <v>2293724.5</v>
      </c>
    </row>
    <row r="835" spans="2:49" s="114" customFormat="1" hidden="1" x14ac:dyDescent="0.25">
      <c r="B835" s="60" t="s">
        <v>1630</v>
      </c>
      <c r="C835" s="2" t="str">
        <f t="shared" si="562"/>
        <v>12</v>
      </c>
      <c r="D835" s="60" t="s">
        <v>1631</v>
      </c>
      <c r="E835" s="43">
        <v>241</v>
      </c>
      <c r="F835" s="60">
        <v>25</v>
      </c>
      <c r="G835" s="60">
        <v>7106.39</v>
      </c>
      <c r="H835" s="43">
        <f t="shared" si="522"/>
        <v>216</v>
      </c>
      <c r="I835" s="44">
        <f t="shared" si="523"/>
        <v>2.5679526640725589E-4</v>
      </c>
      <c r="J835" s="44">
        <f t="shared" si="524"/>
        <v>0.92041834970451208</v>
      </c>
      <c r="K835" s="45">
        <f t="shared" si="525"/>
        <v>0.1037344398340249</v>
      </c>
      <c r="L835" s="44">
        <f t="shared" si="526"/>
        <v>2.36359075318497E-4</v>
      </c>
      <c r="M835" s="44">
        <f t="shared" si="527"/>
        <v>2.4628895040272787E-4</v>
      </c>
      <c r="N835" s="62">
        <f t="shared" si="528"/>
        <v>419541.85437247314</v>
      </c>
      <c r="O835" s="101">
        <f t="shared" si="529"/>
        <v>419541.85437247314</v>
      </c>
      <c r="P835" s="102">
        <f t="shared" si="563"/>
        <v>2.5507855661428271E-4</v>
      </c>
      <c r="Q835" s="101">
        <f t="shared" si="530"/>
        <v>434514.5426850004</v>
      </c>
      <c r="R835" s="101">
        <f t="shared" si="531"/>
        <v>12.116294202359054</v>
      </c>
      <c r="S835" s="101">
        <f t="shared" si="532"/>
        <v>12</v>
      </c>
      <c r="T835" s="101">
        <f t="shared" si="533"/>
        <v>12</v>
      </c>
      <c r="U835" s="101">
        <f t="shared" si="534"/>
        <v>430344</v>
      </c>
      <c r="V835" s="103" t="str">
        <f t="shared" si="535"/>
        <v>N/D</v>
      </c>
      <c r="W835" s="104" t="str">
        <f t="shared" si="536"/>
        <v xml:space="preserve"> </v>
      </c>
      <c r="X835" s="70" t="str">
        <f t="shared" si="537"/>
        <v xml:space="preserve"> </v>
      </c>
      <c r="Y835" s="69">
        <f t="shared" si="538"/>
        <v>12</v>
      </c>
      <c r="Z835" s="105">
        <f t="shared" si="539"/>
        <v>430344</v>
      </c>
      <c r="AA835" s="62">
        <f t="shared" si="540"/>
        <v>926864.77786035498</v>
      </c>
      <c r="AB835" s="106">
        <f t="shared" si="541"/>
        <v>361740</v>
      </c>
      <c r="AC835" s="107" t="str">
        <f t="shared" si="542"/>
        <v>0</v>
      </c>
      <c r="AD835" s="108">
        <f t="shared" si="543"/>
        <v>0</v>
      </c>
      <c r="AE835" s="106">
        <f t="shared" si="544"/>
        <v>361740</v>
      </c>
      <c r="AF835" s="109">
        <f t="shared" si="545"/>
        <v>565124.77786035498</v>
      </c>
      <c r="AG835" s="101">
        <f t="shared" si="546"/>
        <v>13</v>
      </c>
      <c r="AH835" s="70" t="str">
        <f t="shared" si="547"/>
        <v xml:space="preserve"> </v>
      </c>
      <c r="AI835" s="69">
        <f t="shared" si="548"/>
        <v>13</v>
      </c>
      <c r="AJ835" s="105">
        <f t="shared" si="549"/>
        <v>553215</v>
      </c>
      <c r="AK835" s="110">
        <f t="shared" si="550"/>
        <v>12</v>
      </c>
      <c r="AL835" s="111">
        <f t="shared" si="551"/>
        <v>13</v>
      </c>
      <c r="AM835" s="62">
        <f t="shared" si="552"/>
        <v>914955</v>
      </c>
      <c r="AN835" s="62">
        <f t="shared" si="553"/>
        <v>2996.8</v>
      </c>
      <c r="AO835" s="62">
        <f t="shared" si="564"/>
        <v>911958.2</v>
      </c>
      <c r="AP835" s="60">
        <f t="shared" si="554"/>
        <v>13</v>
      </c>
      <c r="AQ835" s="62">
        <f t="shared" si="555"/>
        <v>161330</v>
      </c>
      <c r="AR835" s="60">
        <f t="shared" si="556"/>
        <v>12</v>
      </c>
      <c r="AS835" s="62">
        <f t="shared" si="557"/>
        <v>361740</v>
      </c>
      <c r="AT835" s="112">
        <f t="shared" si="558"/>
        <v>13</v>
      </c>
      <c r="AU835" s="62">
        <f t="shared" si="559"/>
        <v>388888.19999999995</v>
      </c>
      <c r="AV835" s="113">
        <f t="shared" si="560"/>
        <v>25</v>
      </c>
      <c r="AW835" s="62">
        <f t="shared" si="561"/>
        <v>1342302.2</v>
      </c>
    </row>
    <row r="836" spans="2:49" s="114" customFormat="1" hidden="1" x14ac:dyDescent="0.25">
      <c r="B836" s="60" t="s">
        <v>1632</v>
      </c>
      <c r="C836" s="2" t="str">
        <f t="shared" si="562"/>
        <v>12</v>
      </c>
      <c r="D836" s="60" t="s">
        <v>1633</v>
      </c>
      <c r="E836" s="43">
        <v>272</v>
      </c>
      <c r="F836" s="60">
        <v>23</v>
      </c>
      <c r="G836" s="60">
        <v>6364.66</v>
      </c>
      <c r="H836" s="43">
        <f t="shared" si="522"/>
        <v>249</v>
      </c>
      <c r="I836" s="44">
        <f t="shared" si="523"/>
        <v>2.9602787655280888E-4</v>
      </c>
      <c r="J836" s="44">
        <f t="shared" si="524"/>
        <v>1.0276828229876613</v>
      </c>
      <c r="K836" s="45">
        <f t="shared" si="525"/>
        <v>8.455882352941177E-2</v>
      </c>
      <c r="L836" s="44">
        <f t="shared" si="526"/>
        <v>3.0422276385883354E-4</v>
      </c>
      <c r="M836" s="44">
        <f t="shared" si="527"/>
        <v>3.1700371605551555E-4</v>
      </c>
      <c r="N836" s="62">
        <f t="shared" si="528"/>
        <v>540001.19233697816</v>
      </c>
      <c r="O836" s="101">
        <f t="shared" si="529"/>
        <v>540001.19233697816</v>
      </c>
      <c r="P836" s="102">
        <f t="shared" si="563"/>
        <v>3.2831700407420805E-4</v>
      </c>
      <c r="Q836" s="101">
        <f t="shared" si="530"/>
        <v>559272.85607443331</v>
      </c>
      <c r="R836" s="101">
        <f t="shared" si="531"/>
        <v>15.595138477341846</v>
      </c>
      <c r="S836" s="101">
        <f t="shared" si="532"/>
        <v>16</v>
      </c>
      <c r="T836" s="101">
        <f t="shared" si="533"/>
        <v>16</v>
      </c>
      <c r="U836" s="101">
        <f t="shared" si="534"/>
        <v>573792</v>
      </c>
      <c r="V836" s="103" t="str">
        <f t="shared" si="535"/>
        <v>N/D</v>
      </c>
      <c r="W836" s="104" t="str">
        <f t="shared" si="536"/>
        <v xml:space="preserve"> </v>
      </c>
      <c r="X836" s="70" t="str">
        <f t="shared" si="537"/>
        <v xml:space="preserve"> </v>
      </c>
      <c r="Y836" s="69">
        <f t="shared" si="538"/>
        <v>16</v>
      </c>
      <c r="Z836" s="105">
        <f t="shared" si="539"/>
        <v>573792</v>
      </c>
      <c r="AA836" s="62">
        <f t="shared" si="540"/>
        <v>1192987.2549387752</v>
      </c>
      <c r="AB836" s="106">
        <f t="shared" si="541"/>
        <v>482320</v>
      </c>
      <c r="AC836" s="107" t="str">
        <f t="shared" si="542"/>
        <v>0</v>
      </c>
      <c r="AD836" s="108">
        <f t="shared" si="543"/>
        <v>0</v>
      </c>
      <c r="AE836" s="106">
        <f t="shared" si="544"/>
        <v>482320</v>
      </c>
      <c r="AF836" s="109">
        <f t="shared" si="545"/>
        <v>710667.25493877521</v>
      </c>
      <c r="AG836" s="101">
        <f t="shared" si="546"/>
        <v>17</v>
      </c>
      <c r="AH836" s="70" t="str">
        <f t="shared" si="547"/>
        <v xml:space="preserve"> </v>
      </c>
      <c r="AI836" s="69">
        <f t="shared" si="548"/>
        <v>17</v>
      </c>
      <c r="AJ836" s="105">
        <f t="shared" si="549"/>
        <v>723435</v>
      </c>
      <c r="AK836" s="110">
        <f t="shared" si="550"/>
        <v>16</v>
      </c>
      <c r="AL836" s="111">
        <f t="shared" si="551"/>
        <v>17</v>
      </c>
      <c r="AM836" s="62">
        <f t="shared" si="552"/>
        <v>1205755</v>
      </c>
      <c r="AN836" s="62">
        <f t="shared" si="553"/>
        <v>3949.2</v>
      </c>
      <c r="AO836" s="62">
        <f t="shared" si="564"/>
        <v>1201805.8</v>
      </c>
      <c r="AP836" s="60">
        <f t="shared" si="554"/>
        <v>17</v>
      </c>
      <c r="AQ836" s="62">
        <f t="shared" si="555"/>
        <v>210970</v>
      </c>
      <c r="AR836" s="60">
        <f t="shared" si="556"/>
        <v>16</v>
      </c>
      <c r="AS836" s="62">
        <f t="shared" si="557"/>
        <v>482320</v>
      </c>
      <c r="AT836" s="112">
        <f t="shared" si="558"/>
        <v>17</v>
      </c>
      <c r="AU836" s="62">
        <f t="shared" si="559"/>
        <v>508515.80000000005</v>
      </c>
      <c r="AV836" s="113">
        <f t="shared" si="560"/>
        <v>33</v>
      </c>
      <c r="AW836" s="62">
        <f t="shared" si="561"/>
        <v>1775597.8</v>
      </c>
    </row>
    <row r="837" spans="2:49" s="114" customFormat="1" hidden="1" x14ac:dyDescent="0.25">
      <c r="B837" s="60" t="s">
        <v>1634</v>
      </c>
      <c r="C837" s="2" t="str">
        <f t="shared" si="562"/>
        <v>12</v>
      </c>
      <c r="D837" s="60" t="s">
        <v>1635</v>
      </c>
      <c r="E837" s="43">
        <v>323</v>
      </c>
      <c r="F837" s="60">
        <v>20</v>
      </c>
      <c r="G837" s="60">
        <v>5897.65</v>
      </c>
      <c r="H837" s="43">
        <f t="shared" si="522"/>
        <v>303</v>
      </c>
      <c r="I837" s="44">
        <f t="shared" si="523"/>
        <v>3.6022669315462284E-4</v>
      </c>
      <c r="J837" s="44">
        <f t="shared" si="524"/>
        <v>1.1090606862320835</v>
      </c>
      <c r="K837" s="45">
        <f t="shared" si="525"/>
        <v>6.1919504643962849E-2</v>
      </c>
      <c r="L837" s="44">
        <f t="shared" si="526"/>
        <v>3.9951326350918018E-4</v>
      </c>
      <c r="M837" s="44">
        <f t="shared" si="527"/>
        <v>4.1629754308801091E-4</v>
      </c>
      <c r="N837" s="62">
        <f t="shared" si="528"/>
        <v>709143.64169507695</v>
      </c>
      <c r="O837" s="101">
        <f t="shared" si="529"/>
        <v>709143.64169507695</v>
      </c>
      <c r="P837" s="102">
        <f t="shared" si="563"/>
        <v>4.311544478114998E-4</v>
      </c>
      <c r="Q837" s="101">
        <f t="shared" si="530"/>
        <v>734451.69285910774</v>
      </c>
      <c r="R837" s="101">
        <f t="shared" si="531"/>
        <v>20.479942358460423</v>
      </c>
      <c r="S837" s="101">
        <f t="shared" si="532"/>
        <v>20</v>
      </c>
      <c r="T837" s="101">
        <f t="shared" si="533"/>
        <v>20</v>
      </c>
      <c r="U837" s="101">
        <f t="shared" si="534"/>
        <v>717240</v>
      </c>
      <c r="V837" s="103" t="str">
        <f t="shared" si="535"/>
        <v>N/D</v>
      </c>
      <c r="W837" s="104" t="str">
        <f t="shared" si="536"/>
        <v xml:space="preserve"> </v>
      </c>
      <c r="X837" s="70" t="str">
        <f t="shared" si="537"/>
        <v xml:space="preserve"> </v>
      </c>
      <c r="Y837" s="69">
        <f t="shared" si="538"/>
        <v>20</v>
      </c>
      <c r="Z837" s="105">
        <f t="shared" si="539"/>
        <v>717240</v>
      </c>
      <c r="AA837" s="62">
        <f t="shared" si="540"/>
        <v>1566661.9601372385</v>
      </c>
      <c r="AB837" s="106">
        <f t="shared" si="541"/>
        <v>602900</v>
      </c>
      <c r="AC837" s="107" t="str">
        <f t="shared" si="542"/>
        <v>0</v>
      </c>
      <c r="AD837" s="108">
        <f t="shared" si="543"/>
        <v>0</v>
      </c>
      <c r="AE837" s="106">
        <f t="shared" si="544"/>
        <v>602900</v>
      </c>
      <c r="AF837" s="109">
        <f t="shared" si="545"/>
        <v>963761.96013723849</v>
      </c>
      <c r="AG837" s="101">
        <f t="shared" si="546"/>
        <v>23</v>
      </c>
      <c r="AH837" s="70" t="str">
        <f t="shared" si="547"/>
        <v xml:space="preserve"> </v>
      </c>
      <c r="AI837" s="69">
        <f t="shared" si="548"/>
        <v>23</v>
      </c>
      <c r="AJ837" s="105">
        <f t="shared" si="549"/>
        <v>978765</v>
      </c>
      <c r="AK837" s="110">
        <f t="shared" si="550"/>
        <v>20</v>
      </c>
      <c r="AL837" s="111">
        <f t="shared" si="551"/>
        <v>23</v>
      </c>
      <c r="AM837" s="62">
        <f t="shared" si="552"/>
        <v>1581665</v>
      </c>
      <c r="AN837" s="62">
        <f t="shared" si="553"/>
        <v>5180.5</v>
      </c>
      <c r="AO837" s="62">
        <f t="shared" si="564"/>
        <v>1576484.5</v>
      </c>
      <c r="AP837" s="60">
        <f t="shared" si="554"/>
        <v>23</v>
      </c>
      <c r="AQ837" s="62">
        <f t="shared" si="555"/>
        <v>285430</v>
      </c>
      <c r="AR837" s="60">
        <f t="shared" si="556"/>
        <v>20</v>
      </c>
      <c r="AS837" s="62">
        <f t="shared" si="557"/>
        <v>602900</v>
      </c>
      <c r="AT837" s="112">
        <f t="shared" si="558"/>
        <v>23</v>
      </c>
      <c r="AU837" s="62">
        <f t="shared" si="559"/>
        <v>688154.5</v>
      </c>
      <c r="AV837" s="113">
        <f t="shared" si="560"/>
        <v>43</v>
      </c>
      <c r="AW837" s="62">
        <f t="shared" si="561"/>
        <v>2293724.5</v>
      </c>
    </row>
    <row r="838" spans="2:49" s="114" customFormat="1" hidden="1" x14ac:dyDescent="0.25">
      <c r="B838" s="60" t="s">
        <v>1636</v>
      </c>
      <c r="C838" s="2" t="str">
        <f t="shared" si="562"/>
        <v>12</v>
      </c>
      <c r="D838" s="60" t="s">
        <v>1637</v>
      </c>
      <c r="E838" s="43">
        <v>497</v>
      </c>
      <c r="F838" s="60">
        <v>66</v>
      </c>
      <c r="G838" s="60">
        <v>7102.09</v>
      </c>
      <c r="H838" s="43">
        <f t="shared" si="522"/>
        <v>431</v>
      </c>
      <c r="I838" s="44">
        <f t="shared" si="523"/>
        <v>5.1240166584040408E-4</v>
      </c>
      <c r="J838" s="44">
        <f t="shared" si="524"/>
        <v>0.92097562212766204</v>
      </c>
      <c r="K838" s="45">
        <f t="shared" si="525"/>
        <v>0.13279678068410464</v>
      </c>
      <c r="L838" s="44">
        <f t="shared" si="526"/>
        <v>4.7190944297661655E-4</v>
      </c>
      <c r="M838" s="44">
        <f t="shared" si="527"/>
        <v>4.9173521786388208E-4</v>
      </c>
      <c r="N838" s="62">
        <f t="shared" si="528"/>
        <v>837648.23726570304</v>
      </c>
      <c r="O838" s="101">
        <f t="shared" si="529"/>
        <v>837648.23726570304</v>
      </c>
      <c r="P838" s="102">
        <f t="shared" si="563"/>
        <v>5.0928435646027117E-4</v>
      </c>
      <c r="Q838" s="101">
        <f t="shared" si="530"/>
        <v>867542.38451562799</v>
      </c>
      <c r="R838" s="101">
        <f t="shared" si="531"/>
        <v>24.191132243478556</v>
      </c>
      <c r="S838" s="101">
        <f t="shared" si="532"/>
        <v>24</v>
      </c>
      <c r="T838" s="101">
        <f t="shared" si="533"/>
        <v>24</v>
      </c>
      <c r="U838" s="101">
        <f t="shared" si="534"/>
        <v>860688</v>
      </c>
      <c r="V838" s="103" t="str">
        <f t="shared" si="535"/>
        <v>N/D</v>
      </c>
      <c r="W838" s="104" t="str">
        <f t="shared" si="536"/>
        <v xml:space="preserve"> </v>
      </c>
      <c r="X838" s="70" t="str">
        <f t="shared" si="537"/>
        <v xml:space="preserve"> </v>
      </c>
      <c r="Y838" s="69">
        <f t="shared" si="538"/>
        <v>24</v>
      </c>
      <c r="Z838" s="105">
        <f t="shared" si="539"/>
        <v>860688</v>
      </c>
      <c r="AA838" s="62">
        <f t="shared" si="540"/>
        <v>1850558.2679460403</v>
      </c>
      <c r="AB838" s="106">
        <f t="shared" si="541"/>
        <v>723480</v>
      </c>
      <c r="AC838" s="107" t="str">
        <f t="shared" si="542"/>
        <v>0</v>
      </c>
      <c r="AD838" s="108">
        <f t="shared" si="543"/>
        <v>0</v>
      </c>
      <c r="AE838" s="106">
        <f t="shared" si="544"/>
        <v>723480</v>
      </c>
      <c r="AF838" s="109">
        <f t="shared" si="545"/>
        <v>1127078.2679460403</v>
      </c>
      <c r="AG838" s="101">
        <f t="shared" si="546"/>
        <v>26</v>
      </c>
      <c r="AH838" s="70" t="str">
        <f t="shared" si="547"/>
        <v xml:space="preserve"> </v>
      </c>
      <c r="AI838" s="69">
        <f t="shared" si="548"/>
        <v>26</v>
      </c>
      <c r="AJ838" s="105">
        <f t="shared" si="549"/>
        <v>1106430</v>
      </c>
      <c r="AK838" s="110">
        <f t="shared" si="550"/>
        <v>24</v>
      </c>
      <c r="AL838" s="111">
        <f t="shared" si="551"/>
        <v>26</v>
      </c>
      <c r="AM838" s="62">
        <f t="shared" si="552"/>
        <v>1829910</v>
      </c>
      <c r="AN838" s="62">
        <f t="shared" si="553"/>
        <v>5993.6</v>
      </c>
      <c r="AO838" s="62">
        <f t="shared" si="564"/>
        <v>1823916.4</v>
      </c>
      <c r="AP838" s="60">
        <f t="shared" si="554"/>
        <v>26</v>
      </c>
      <c r="AQ838" s="62">
        <f t="shared" si="555"/>
        <v>322660</v>
      </c>
      <c r="AR838" s="60">
        <f t="shared" si="556"/>
        <v>24</v>
      </c>
      <c r="AS838" s="62">
        <f t="shared" si="557"/>
        <v>723480</v>
      </c>
      <c r="AT838" s="112">
        <f t="shared" si="558"/>
        <v>26</v>
      </c>
      <c r="AU838" s="62">
        <f t="shared" si="559"/>
        <v>777776.39999999991</v>
      </c>
      <c r="AV838" s="113">
        <f t="shared" si="560"/>
        <v>50</v>
      </c>
      <c r="AW838" s="62">
        <f t="shared" si="561"/>
        <v>2684604.4</v>
      </c>
    </row>
    <row r="839" spans="2:49" s="114" customFormat="1" hidden="1" x14ac:dyDescent="0.25">
      <c r="B839" s="60" t="s">
        <v>1638</v>
      </c>
      <c r="C839" s="2" t="str">
        <f t="shared" si="562"/>
        <v>12</v>
      </c>
      <c r="D839" s="60" t="s">
        <v>1639</v>
      </c>
      <c r="E839" s="43">
        <v>813</v>
      </c>
      <c r="F839" s="60">
        <v>88</v>
      </c>
      <c r="G839" s="60">
        <v>5784.14</v>
      </c>
      <c r="H839" s="43">
        <f t="shared" si="522"/>
        <v>725</v>
      </c>
      <c r="I839" s="44">
        <f t="shared" si="523"/>
        <v>8.6192855622805795E-4</v>
      </c>
      <c r="J839" s="44">
        <f t="shared" si="524"/>
        <v>1.1308252836474648</v>
      </c>
      <c r="K839" s="45">
        <f t="shared" si="525"/>
        <v>0.10824108241082411</v>
      </c>
      <c r="L839" s="44">
        <f t="shared" si="526"/>
        <v>9.746906040804435E-4</v>
      </c>
      <c r="M839" s="44">
        <f t="shared" si="527"/>
        <v>1.0156391309404777E-3</v>
      </c>
      <c r="N839" s="62">
        <f t="shared" si="528"/>
        <v>1730094.3614045933</v>
      </c>
      <c r="O839" s="101">
        <f t="shared" si="529"/>
        <v>1730094.3614045933</v>
      </c>
      <c r="P839" s="102">
        <f t="shared" si="563"/>
        <v>1.0518854505557717E-3</v>
      </c>
      <c r="Q839" s="101">
        <f t="shared" si="530"/>
        <v>1791838.2931591922</v>
      </c>
      <c r="R839" s="101">
        <f t="shared" si="531"/>
        <v>49.964817722357708</v>
      </c>
      <c r="S839" s="101">
        <f t="shared" si="532"/>
        <v>50</v>
      </c>
      <c r="T839" s="101">
        <f t="shared" si="533"/>
        <v>50</v>
      </c>
      <c r="U839" s="101">
        <f t="shared" si="534"/>
        <v>1793100</v>
      </c>
      <c r="V839" s="103" t="str">
        <f t="shared" si="535"/>
        <v>N/D</v>
      </c>
      <c r="W839" s="104" t="str">
        <f t="shared" si="536"/>
        <v xml:space="preserve"> </v>
      </c>
      <c r="X839" s="70" t="str">
        <f t="shared" si="537"/>
        <v xml:space="preserve"> </v>
      </c>
      <c r="Y839" s="69">
        <f t="shared" si="538"/>
        <v>50</v>
      </c>
      <c r="Z839" s="105">
        <f t="shared" si="539"/>
        <v>1793100</v>
      </c>
      <c r="AA839" s="62">
        <f t="shared" si="540"/>
        <v>3822177.7142098024</v>
      </c>
      <c r="AB839" s="106">
        <f t="shared" si="541"/>
        <v>1507250</v>
      </c>
      <c r="AC839" s="107" t="str">
        <f t="shared" si="542"/>
        <v>0</v>
      </c>
      <c r="AD839" s="108">
        <f t="shared" si="543"/>
        <v>0</v>
      </c>
      <c r="AE839" s="106">
        <f t="shared" si="544"/>
        <v>1507250</v>
      </c>
      <c r="AF839" s="109">
        <f t="shared" si="545"/>
        <v>2314927.7142098024</v>
      </c>
      <c r="AG839" s="101">
        <f t="shared" si="546"/>
        <v>54</v>
      </c>
      <c r="AH839" s="70" t="str">
        <f t="shared" si="547"/>
        <v xml:space="preserve"> </v>
      </c>
      <c r="AI839" s="69">
        <f t="shared" si="548"/>
        <v>54</v>
      </c>
      <c r="AJ839" s="105">
        <f t="shared" si="549"/>
        <v>2297970</v>
      </c>
      <c r="AK839" s="110">
        <f t="shared" si="550"/>
        <v>50</v>
      </c>
      <c r="AL839" s="111">
        <f t="shared" si="551"/>
        <v>54</v>
      </c>
      <c r="AM839" s="62">
        <f t="shared" si="552"/>
        <v>3805220</v>
      </c>
      <c r="AN839" s="62">
        <f t="shared" si="553"/>
        <v>12463.3</v>
      </c>
      <c r="AO839" s="62">
        <f t="shared" si="564"/>
        <v>3792756.7</v>
      </c>
      <c r="AP839" s="60">
        <f t="shared" si="554"/>
        <v>54</v>
      </c>
      <c r="AQ839" s="62">
        <f t="shared" si="555"/>
        <v>670140</v>
      </c>
      <c r="AR839" s="60">
        <f t="shared" si="556"/>
        <v>50</v>
      </c>
      <c r="AS839" s="62">
        <f t="shared" si="557"/>
        <v>1507250</v>
      </c>
      <c r="AT839" s="112">
        <f t="shared" si="558"/>
        <v>54</v>
      </c>
      <c r="AU839" s="62">
        <f t="shared" si="559"/>
        <v>1615366.7000000002</v>
      </c>
      <c r="AV839" s="113">
        <f t="shared" si="560"/>
        <v>104</v>
      </c>
      <c r="AW839" s="62">
        <f t="shared" si="561"/>
        <v>5585856.7000000002</v>
      </c>
    </row>
    <row r="840" spans="2:49" s="114" customFormat="1" hidden="1" x14ac:dyDescent="0.25">
      <c r="B840" s="60" t="s">
        <v>1640</v>
      </c>
      <c r="C840" s="2" t="str">
        <f t="shared" si="562"/>
        <v>12</v>
      </c>
      <c r="D840" s="60" t="s">
        <v>1641</v>
      </c>
      <c r="E840" s="43">
        <v>573</v>
      </c>
      <c r="F840" s="60">
        <v>94</v>
      </c>
      <c r="G840" s="60">
        <v>6263.38</v>
      </c>
      <c r="H840" s="43">
        <f t="shared" si="522"/>
        <v>479</v>
      </c>
      <c r="I840" s="44">
        <f t="shared" si="523"/>
        <v>5.6946728059757213E-4</v>
      </c>
      <c r="J840" s="44">
        <f t="shared" si="524"/>
        <v>1.0443006421703054</v>
      </c>
      <c r="K840" s="45">
        <f t="shared" si="525"/>
        <v>0.16404886561954624</v>
      </c>
      <c r="L840" s="44">
        <f t="shared" si="526"/>
        <v>5.9469504682302203E-4</v>
      </c>
      <c r="M840" s="44">
        <f t="shared" si="527"/>
        <v>6.1967926847901738E-4</v>
      </c>
      <c r="N840" s="62">
        <f t="shared" si="528"/>
        <v>1055595.0195441048</v>
      </c>
      <c r="O840" s="101">
        <f t="shared" si="529"/>
        <v>1055595.0195441048</v>
      </c>
      <c r="P840" s="102">
        <f t="shared" si="563"/>
        <v>6.4179449832789414E-4</v>
      </c>
      <c r="Q840" s="101">
        <f t="shared" si="530"/>
        <v>1093267.2923988129</v>
      </c>
      <c r="R840" s="101">
        <f t="shared" si="531"/>
        <v>30.485396586883414</v>
      </c>
      <c r="S840" s="101">
        <f t="shared" si="532"/>
        <v>30</v>
      </c>
      <c r="T840" s="101">
        <f t="shared" si="533"/>
        <v>30</v>
      </c>
      <c r="U840" s="101">
        <f t="shared" si="534"/>
        <v>1075860</v>
      </c>
      <c r="V840" s="103" t="str">
        <f t="shared" si="535"/>
        <v>N/D</v>
      </c>
      <c r="W840" s="104" t="str">
        <f t="shared" si="536"/>
        <v xml:space="preserve"> </v>
      </c>
      <c r="X840" s="70" t="str">
        <f t="shared" si="537"/>
        <v xml:space="preserve"> </v>
      </c>
      <c r="Y840" s="69">
        <f t="shared" si="538"/>
        <v>30</v>
      </c>
      <c r="Z840" s="105">
        <f t="shared" si="539"/>
        <v>1075860</v>
      </c>
      <c r="AA840" s="62">
        <f t="shared" si="540"/>
        <v>2332053.0075924597</v>
      </c>
      <c r="AB840" s="106">
        <f t="shared" si="541"/>
        <v>904350</v>
      </c>
      <c r="AC840" s="107" t="str">
        <f t="shared" si="542"/>
        <v>0</v>
      </c>
      <c r="AD840" s="108">
        <f t="shared" si="543"/>
        <v>0</v>
      </c>
      <c r="AE840" s="106">
        <f t="shared" si="544"/>
        <v>904350</v>
      </c>
      <c r="AF840" s="109">
        <f t="shared" si="545"/>
        <v>1427703.0075924597</v>
      </c>
      <c r="AG840" s="101">
        <f t="shared" si="546"/>
        <v>34</v>
      </c>
      <c r="AH840" s="70" t="str">
        <f t="shared" si="547"/>
        <v xml:space="preserve"> </v>
      </c>
      <c r="AI840" s="69">
        <f t="shared" si="548"/>
        <v>34</v>
      </c>
      <c r="AJ840" s="105">
        <f t="shared" si="549"/>
        <v>1446870</v>
      </c>
      <c r="AK840" s="110">
        <f t="shared" si="550"/>
        <v>30</v>
      </c>
      <c r="AL840" s="111">
        <f t="shared" si="551"/>
        <v>34</v>
      </c>
      <c r="AM840" s="62">
        <f t="shared" si="552"/>
        <v>2351220</v>
      </c>
      <c r="AN840" s="62">
        <f t="shared" si="553"/>
        <v>7701</v>
      </c>
      <c r="AO840" s="62">
        <f t="shared" si="564"/>
        <v>2343519</v>
      </c>
      <c r="AP840" s="60">
        <f t="shared" si="554"/>
        <v>34</v>
      </c>
      <c r="AQ840" s="62">
        <f t="shared" si="555"/>
        <v>421940</v>
      </c>
      <c r="AR840" s="60">
        <f t="shared" si="556"/>
        <v>30</v>
      </c>
      <c r="AS840" s="62">
        <f t="shared" si="557"/>
        <v>904350</v>
      </c>
      <c r="AT840" s="112">
        <f t="shared" si="558"/>
        <v>34</v>
      </c>
      <c r="AU840" s="62">
        <f t="shared" si="559"/>
        <v>1017229</v>
      </c>
      <c r="AV840" s="113">
        <f t="shared" si="560"/>
        <v>64</v>
      </c>
      <c r="AW840" s="62">
        <f t="shared" si="561"/>
        <v>3419379</v>
      </c>
    </row>
    <row r="841" spans="2:49" s="114" customFormat="1" hidden="1" x14ac:dyDescent="0.25">
      <c r="B841" s="60" t="s">
        <v>1642</v>
      </c>
      <c r="C841" s="2" t="str">
        <f t="shared" si="562"/>
        <v>12</v>
      </c>
      <c r="D841" s="60" t="s">
        <v>1643</v>
      </c>
      <c r="E841" s="43">
        <v>340</v>
      </c>
      <c r="F841" s="60">
        <v>71</v>
      </c>
      <c r="G841" s="60">
        <v>7642.47</v>
      </c>
      <c r="H841" s="43">
        <f t="shared" si="522"/>
        <v>269</v>
      </c>
      <c r="I841" s="44">
        <f t="shared" si="523"/>
        <v>3.1980521603496221E-4</v>
      </c>
      <c r="J841" s="44">
        <f t="shared" si="524"/>
        <v>0.85585573200243481</v>
      </c>
      <c r="K841" s="45">
        <f t="shared" si="525"/>
        <v>0.20882352941176471</v>
      </c>
      <c r="L841" s="44">
        <f t="shared" si="526"/>
        <v>2.7370712726779937E-4</v>
      </c>
      <c r="M841" s="44">
        <f t="shared" si="527"/>
        <v>2.8520606201261741E-4</v>
      </c>
      <c r="N841" s="62">
        <f t="shared" si="528"/>
        <v>485835.35696337424</v>
      </c>
      <c r="O841" s="101">
        <f t="shared" si="529"/>
        <v>485835.35696337424</v>
      </c>
      <c r="P841" s="102">
        <f t="shared" si="563"/>
        <v>2.9538454939558788E-4</v>
      </c>
      <c r="Q841" s="101">
        <f t="shared" si="530"/>
        <v>503173.94021843106</v>
      </c>
      <c r="R841" s="101">
        <f t="shared" si="531"/>
        <v>14.030838776934669</v>
      </c>
      <c r="S841" s="101">
        <f t="shared" si="532"/>
        <v>14</v>
      </c>
      <c r="T841" s="101">
        <f t="shared" si="533"/>
        <v>14</v>
      </c>
      <c r="U841" s="101">
        <f t="shared" si="534"/>
        <v>502068</v>
      </c>
      <c r="V841" s="103">
        <f t="shared" si="535"/>
        <v>2.8528344948445205E-4</v>
      </c>
      <c r="W841" s="104">
        <f t="shared" si="536"/>
        <v>7.6008469515174569E-4</v>
      </c>
      <c r="X841" s="70">
        <f t="shared" si="537"/>
        <v>1</v>
      </c>
      <c r="Y841" s="69">
        <f t="shared" si="538"/>
        <v>13</v>
      </c>
      <c r="Z841" s="105">
        <f t="shared" si="539"/>
        <v>466206</v>
      </c>
      <c r="AA841" s="62">
        <f t="shared" si="540"/>
        <v>1073322.4242479997</v>
      </c>
      <c r="AB841" s="106">
        <f t="shared" si="541"/>
        <v>391885</v>
      </c>
      <c r="AC841" s="107" t="str">
        <f t="shared" si="542"/>
        <v>0</v>
      </c>
      <c r="AD841" s="108">
        <f t="shared" si="543"/>
        <v>0</v>
      </c>
      <c r="AE841" s="106">
        <f t="shared" si="544"/>
        <v>391885</v>
      </c>
      <c r="AF841" s="109">
        <f t="shared" si="545"/>
        <v>681437.42424799968</v>
      </c>
      <c r="AG841" s="101">
        <f t="shared" si="546"/>
        <v>16</v>
      </c>
      <c r="AH841" s="70">
        <f t="shared" si="547"/>
        <v>0</v>
      </c>
      <c r="AI841" s="69">
        <f t="shared" si="548"/>
        <v>16</v>
      </c>
      <c r="AJ841" s="105">
        <f t="shared" si="549"/>
        <v>680880</v>
      </c>
      <c r="AK841" s="110">
        <f t="shared" si="550"/>
        <v>13</v>
      </c>
      <c r="AL841" s="111">
        <f t="shared" si="551"/>
        <v>16</v>
      </c>
      <c r="AM841" s="62">
        <f t="shared" si="552"/>
        <v>1072765</v>
      </c>
      <c r="AN841" s="62">
        <f t="shared" si="553"/>
        <v>3513.7</v>
      </c>
      <c r="AO841" s="62">
        <f t="shared" si="564"/>
        <v>1069251.3</v>
      </c>
      <c r="AP841" s="60">
        <f t="shared" si="554"/>
        <v>16</v>
      </c>
      <c r="AQ841" s="62">
        <f t="shared" si="555"/>
        <v>198560</v>
      </c>
      <c r="AR841" s="60">
        <f t="shared" si="556"/>
        <v>13</v>
      </c>
      <c r="AS841" s="62">
        <f t="shared" si="557"/>
        <v>391885</v>
      </c>
      <c r="AT841" s="112">
        <f t="shared" si="558"/>
        <v>16</v>
      </c>
      <c r="AU841" s="62">
        <f t="shared" si="559"/>
        <v>478806.30000000005</v>
      </c>
      <c r="AV841" s="113">
        <f t="shared" si="560"/>
        <v>29</v>
      </c>
      <c r="AW841" s="62">
        <f t="shared" si="561"/>
        <v>1535457.3</v>
      </c>
    </row>
    <row r="842" spans="2:49" s="114" customFormat="1" hidden="1" x14ac:dyDescent="0.25">
      <c r="B842" s="60" t="s">
        <v>1644</v>
      </c>
      <c r="C842" s="2" t="str">
        <f t="shared" si="562"/>
        <v>12</v>
      </c>
      <c r="D842" s="60" t="s">
        <v>1645</v>
      </c>
      <c r="E842" s="43">
        <v>453</v>
      </c>
      <c r="F842" s="60">
        <v>93</v>
      </c>
      <c r="G842" s="60">
        <v>7045.02</v>
      </c>
      <c r="H842" s="43">
        <f t="shared" si="522"/>
        <v>360</v>
      </c>
      <c r="I842" s="44">
        <f t="shared" si="523"/>
        <v>4.2799211067875981E-4</v>
      </c>
      <c r="J842" s="44">
        <f t="shared" si="524"/>
        <v>0.92843622248860147</v>
      </c>
      <c r="K842" s="45">
        <f t="shared" si="525"/>
        <v>0.20529801324503311</v>
      </c>
      <c r="L842" s="44">
        <f t="shared" si="526"/>
        <v>3.9736337849351119E-4</v>
      </c>
      <c r="M842" s="44">
        <f t="shared" si="527"/>
        <v>4.1405733748861866E-4</v>
      </c>
      <c r="N842" s="62">
        <f t="shared" si="528"/>
        <v>705327.55490024597</v>
      </c>
      <c r="O842" s="101">
        <f t="shared" si="529"/>
        <v>705327.55490024597</v>
      </c>
      <c r="P842" s="102">
        <f t="shared" si="563"/>
        <v>4.2883429333490704E-4</v>
      </c>
      <c r="Q842" s="101">
        <f t="shared" si="530"/>
        <v>730499.41684368509</v>
      </c>
      <c r="R842" s="101">
        <f t="shared" si="531"/>
        <v>20.369734449938239</v>
      </c>
      <c r="S842" s="101">
        <f t="shared" si="532"/>
        <v>20</v>
      </c>
      <c r="T842" s="101">
        <f t="shared" si="533"/>
        <v>20</v>
      </c>
      <c r="U842" s="101">
        <f t="shared" si="534"/>
        <v>717240</v>
      </c>
      <c r="V842" s="103">
        <f t="shared" si="535"/>
        <v>4.0754778497778863E-4</v>
      </c>
      <c r="W842" s="104">
        <f t="shared" si="536"/>
        <v>1.0858352787882081E-3</v>
      </c>
      <c r="X842" s="70">
        <f t="shared" si="537"/>
        <v>2</v>
      </c>
      <c r="Y842" s="69">
        <f t="shared" si="538"/>
        <v>18</v>
      </c>
      <c r="Z842" s="105">
        <f t="shared" si="539"/>
        <v>645516</v>
      </c>
      <c r="AA842" s="62">
        <f t="shared" si="540"/>
        <v>1558231.3437338353</v>
      </c>
      <c r="AB842" s="106">
        <f t="shared" si="541"/>
        <v>542610</v>
      </c>
      <c r="AC842" s="107" t="str">
        <f t="shared" si="542"/>
        <v>0</v>
      </c>
      <c r="AD842" s="108">
        <f t="shared" si="543"/>
        <v>0</v>
      </c>
      <c r="AE842" s="106">
        <f t="shared" si="544"/>
        <v>542610</v>
      </c>
      <c r="AF842" s="109">
        <f t="shared" si="545"/>
        <v>1015621.3437338353</v>
      </c>
      <c r="AG842" s="101">
        <f t="shared" si="546"/>
        <v>24</v>
      </c>
      <c r="AH842" s="70">
        <f t="shared" si="547"/>
        <v>1</v>
      </c>
      <c r="AI842" s="69">
        <f t="shared" si="548"/>
        <v>23</v>
      </c>
      <c r="AJ842" s="105">
        <f t="shared" si="549"/>
        <v>978765</v>
      </c>
      <c r="AK842" s="110">
        <f t="shared" si="550"/>
        <v>18</v>
      </c>
      <c r="AL842" s="111">
        <f t="shared" si="551"/>
        <v>23</v>
      </c>
      <c r="AM842" s="62">
        <f t="shared" si="552"/>
        <v>1521375</v>
      </c>
      <c r="AN842" s="62">
        <f t="shared" si="553"/>
        <v>4983</v>
      </c>
      <c r="AO842" s="62">
        <f t="shared" si="564"/>
        <v>1516392</v>
      </c>
      <c r="AP842" s="60">
        <f t="shared" si="554"/>
        <v>23</v>
      </c>
      <c r="AQ842" s="62">
        <f t="shared" si="555"/>
        <v>285430</v>
      </c>
      <c r="AR842" s="60">
        <f t="shared" si="556"/>
        <v>18</v>
      </c>
      <c r="AS842" s="62">
        <f t="shared" si="557"/>
        <v>542610</v>
      </c>
      <c r="AT842" s="112">
        <f t="shared" si="558"/>
        <v>23</v>
      </c>
      <c r="AU842" s="62">
        <f t="shared" si="559"/>
        <v>688352</v>
      </c>
      <c r="AV842" s="113">
        <f t="shared" si="560"/>
        <v>41</v>
      </c>
      <c r="AW842" s="62">
        <f t="shared" si="561"/>
        <v>2161908</v>
      </c>
    </row>
    <row r="843" spans="2:49" s="114" customFormat="1" hidden="1" x14ac:dyDescent="0.25">
      <c r="B843" s="60" t="s">
        <v>1646</v>
      </c>
      <c r="C843" s="2" t="str">
        <f t="shared" si="562"/>
        <v>12</v>
      </c>
      <c r="D843" s="60" t="s">
        <v>1647</v>
      </c>
      <c r="E843" s="43">
        <v>286</v>
      </c>
      <c r="F843" s="60">
        <v>30</v>
      </c>
      <c r="G843" s="60">
        <v>6368.76</v>
      </c>
      <c r="H843" s="43">
        <f t="shared" ref="H843:H906" si="565">E843-F843</f>
        <v>256</v>
      </c>
      <c r="I843" s="44">
        <f t="shared" ref="I843:I906" si="566">H843/$G$3</f>
        <v>3.0434994537156254E-4</v>
      </c>
      <c r="J843" s="44">
        <f t="shared" ref="J843:J906" si="567">1/(G843/$G$4)</f>
        <v>1.0270212342994001</v>
      </c>
      <c r="K843" s="45">
        <f t="shared" ref="K843:K906" si="568">F843/E843</f>
        <v>0.1048951048951049</v>
      </c>
      <c r="L843" s="44">
        <f t="shared" ref="L843:L906" si="569">J843*I843</f>
        <v>3.1257385655445715E-4</v>
      </c>
      <c r="M843" s="44">
        <f t="shared" ref="M843:M906" si="570">L843/$G$5</f>
        <v>3.2570565335980352E-4</v>
      </c>
      <c r="N843" s="62">
        <f t="shared" ref="N843:N906" si="571">M843*$N$7</f>
        <v>554824.54071417579</v>
      </c>
      <c r="O843" s="101">
        <f t="shared" ref="O843:O906" si="572">IF(E843&lt;=$O$8,0,N843)</f>
        <v>554824.54071417579</v>
      </c>
      <c r="P843" s="102">
        <f t="shared" si="563"/>
        <v>3.3732949774757903E-4</v>
      </c>
      <c r="Q843" s="101">
        <f t="shared" ref="Q843:Q906" si="573">P843*$N$7</f>
        <v>574625.22288611287</v>
      </c>
      <c r="R843" s="101">
        <f t="shared" ref="R843:R906" si="574">Q843/$R$3</f>
        <v>16.023234144389964</v>
      </c>
      <c r="S843" s="101">
        <f t="shared" ref="S843:S906" si="575">ROUND(R843,0)</f>
        <v>16</v>
      </c>
      <c r="T843" s="101">
        <f t="shared" ref="T843:T906" si="576">IF(AND(Q843&gt;0,S843&lt;$T$8),$T$8,S843)</f>
        <v>16</v>
      </c>
      <c r="U843" s="101">
        <f t="shared" ref="U843:U906" si="577">T843*$R$3</f>
        <v>573792</v>
      </c>
      <c r="V843" s="103" t="str">
        <f t="shared" ref="V843:V906" si="578">IF(K843&lt;$V$10,"N/D",T843/$T$2489)</f>
        <v>N/D</v>
      </c>
      <c r="W843" s="104" t="str">
        <f t="shared" ref="W843:W906" si="579">IF(AND(T843&gt;10,V843&lt;&gt;"N/D"),V843/$V$2489," ")</f>
        <v xml:space="preserve"> </v>
      </c>
      <c r="X843" s="70" t="str">
        <f t="shared" ref="X843:X906" si="580">IF(W843=" "," ",ROUND(W843/$W$2489*$X$2491,0))</f>
        <v xml:space="preserve"> </v>
      </c>
      <c r="Y843" s="69">
        <f t="shared" ref="Y843:Y906" si="581">IF(X843=" ",T843,T843-X843)</f>
        <v>16</v>
      </c>
      <c r="Z843" s="105">
        <f t="shared" ref="Z843:Z906" si="582">Y843*$R$3</f>
        <v>573792</v>
      </c>
      <c r="AA843" s="62">
        <f t="shared" ref="AA843:AA906" si="583">$AA$7*M843</f>
        <v>1225735.452425122</v>
      </c>
      <c r="AB843" s="106">
        <f t="shared" ref="AB843:AB906" si="584">Y843*$AC$3</f>
        <v>482320</v>
      </c>
      <c r="AC843" s="107" t="str">
        <f t="shared" ref="AC843:AC906" si="585">IF(Z843=0,$AC$8*$AC$5,"0")</f>
        <v>0</v>
      </c>
      <c r="AD843" s="108">
        <f t="shared" ref="AD843:AD906" si="586">AC843/$AC$5</f>
        <v>0</v>
      </c>
      <c r="AE843" s="106">
        <f t="shared" ref="AE843:AE906" si="587">AB843+AC843</f>
        <v>482320</v>
      </c>
      <c r="AF843" s="109">
        <f t="shared" ref="AF843:AF906" si="588">IF(AA843&lt;AE843,0,AA843-AE843)</f>
        <v>743415.45242512203</v>
      </c>
      <c r="AG843" s="101">
        <f t="shared" ref="AG843:AG906" si="589">ROUND(AF843/$AC$5,0)</f>
        <v>17</v>
      </c>
      <c r="AH843" s="70" t="str">
        <f t="shared" ref="AH843:AH906" si="590">IF(W843=" "," ",ROUND(W843/$W$2489*$AH$2491,0))</f>
        <v xml:space="preserve"> </v>
      </c>
      <c r="AI843" s="69">
        <f t="shared" ref="AI843:AI906" si="591">IF(AH843=" ",AD843+AG843,AD843+AG843-AH843)</f>
        <v>17</v>
      </c>
      <c r="AJ843" s="105">
        <f t="shared" ref="AJ843:AJ906" si="592">AI843*$AC$5</f>
        <v>723435</v>
      </c>
      <c r="AK843" s="110">
        <f t="shared" ref="AK843:AK906" si="593">Y843</f>
        <v>16</v>
      </c>
      <c r="AL843" s="111">
        <f t="shared" ref="AL843:AL906" si="594">AI843</f>
        <v>17</v>
      </c>
      <c r="AM843" s="62">
        <f t="shared" ref="AM843:AM906" si="595">AB843+AJ843</f>
        <v>1205755</v>
      </c>
      <c r="AN843" s="62">
        <f t="shared" ref="AN843:AN906" si="596">ROUND(AM843/$AM$2489*(-$AM$2491),1)</f>
        <v>3949.2</v>
      </c>
      <c r="AO843" s="62">
        <f t="shared" si="564"/>
        <v>1201805.8</v>
      </c>
      <c r="AP843" s="60">
        <f t="shared" ref="AP843:AP906" si="597">AL843</f>
        <v>17</v>
      </c>
      <c r="AQ843" s="62">
        <f t="shared" ref="AQ843:AQ906" si="598">AL843*$AC$4</f>
        <v>210970</v>
      </c>
      <c r="AR843" s="60">
        <f t="shared" ref="AR843:AR906" si="599">Y843</f>
        <v>16</v>
      </c>
      <c r="AS843" s="62">
        <f t="shared" ref="AS843:AS906" si="600">AB843</f>
        <v>482320</v>
      </c>
      <c r="AT843" s="112">
        <f t="shared" ref="AT843:AT906" si="601">AL843</f>
        <v>17</v>
      </c>
      <c r="AU843" s="62">
        <f t="shared" ref="AU843:AU906" si="602">AO843-AQ843-AS843</f>
        <v>508515.80000000005</v>
      </c>
      <c r="AV843" s="113">
        <f t="shared" ref="AV843:AV906" si="603">AK843+AL843</f>
        <v>33</v>
      </c>
      <c r="AW843" s="62">
        <f t="shared" ref="AW843:AW906" si="604">Z843+AO843</f>
        <v>1775597.8</v>
      </c>
    </row>
    <row r="844" spans="2:49" s="114" customFormat="1" hidden="1" x14ac:dyDescent="0.25">
      <c r="B844" s="60" t="s">
        <v>1648</v>
      </c>
      <c r="C844" s="2" t="str">
        <f t="shared" ref="C844:C907" si="605">MID(B844,1,2)</f>
        <v>12</v>
      </c>
      <c r="D844" s="60" t="s">
        <v>1649</v>
      </c>
      <c r="E844" s="43">
        <v>1296</v>
      </c>
      <c r="F844" s="60">
        <v>91</v>
      </c>
      <c r="G844" s="60">
        <v>6798.95</v>
      </c>
      <c r="H844" s="43">
        <f t="shared" si="565"/>
        <v>1205</v>
      </c>
      <c r="I844" s="44">
        <f t="shared" si="566"/>
        <v>1.4325847037997377E-3</v>
      </c>
      <c r="J844" s="44">
        <f t="shared" si="567"/>
        <v>0.96203851420537712</v>
      </c>
      <c r="K844" s="45">
        <f t="shared" si="568"/>
        <v>7.0216049382716056E-2</v>
      </c>
      <c r="L844" s="44">
        <f t="shared" si="569"/>
        <v>1.3782016599168498E-3</v>
      </c>
      <c r="M844" s="44">
        <f t="shared" si="570"/>
        <v>1.4361024208900119E-3</v>
      </c>
      <c r="N844" s="62">
        <f t="shared" si="571"/>
        <v>2446334.1605207482</v>
      </c>
      <c r="O844" s="101">
        <f t="shared" si="572"/>
        <v>2446334.1605207482</v>
      </c>
      <c r="P844" s="102">
        <f t="shared" si="563"/>
        <v>1.4873543131833659E-3</v>
      </c>
      <c r="Q844" s="101">
        <f t="shared" si="573"/>
        <v>2533639.3924350985</v>
      </c>
      <c r="R844" s="101">
        <f t="shared" si="574"/>
        <v>70.649695846163027</v>
      </c>
      <c r="S844" s="101">
        <f t="shared" si="575"/>
        <v>71</v>
      </c>
      <c r="T844" s="101">
        <f t="shared" si="576"/>
        <v>71</v>
      </c>
      <c r="U844" s="101">
        <f t="shared" si="577"/>
        <v>2546202</v>
      </c>
      <c r="V844" s="103" t="str">
        <f t="shared" si="578"/>
        <v>N/D</v>
      </c>
      <c r="W844" s="104" t="str">
        <f t="shared" si="579"/>
        <v xml:space="preserve"> </v>
      </c>
      <c r="X844" s="70" t="str">
        <f t="shared" si="580"/>
        <v xml:space="preserve"> </v>
      </c>
      <c r="Y844" s="69">
        <f t="shared" si="581"/>
        <v>71</v>
      </c>
      <c r="Z844" s="105">
        <f t="shared" si="582"/>
        <v>2546202</v>
      </c>
      <c r="AA844" s="62">
        <f t="shared" si="583"/>
        <v>5404516.7237360403</v>
      </c>
      <c r="AB844" s="106">
        <f t="shared" si="584"/>
        <v>2140295</v>
      </c>
      <c r="AC844" s="107" t="str">
        <f t="shared" si="585"/>
        <v>0</v>
      </c>
      <c r="AD844" s="108">
        <f t="shared" si="586"/>
        <v>0</v>
      </c>
      <c r="AE844" s="106">
        <f t="shared" si="587"/>
        <v>2140295</v>
      </c>
      <c r="AF844" s="109">
        <f t="shared" si="588"/>
        <v>3264221.7237360403</v>
      </c>
      <c r="AG844" s="101">
        <f t="shared" si="589"/>
        <v>77</v>
      </c>
      <c r="AH844" s="70" t="str">
        <f t="shared" si="590"/>
        <v xml:space="preserve"> </v>
      </c>
      <c r="AI844" s="69">
        <f t="shared" si="591"/>
        <v>77</v>
      </c>
      <c r="AJ844" s="105">
        <f t="shared" si="592"/>
        <v>3276735</v>
      </c>
      <c r="AK844" s="110">
        <f t="shared" si="593"/>
        <v>71</v>
      </c>
      <c r="AL844" s="111">
        <f t="shared" si="594"/>
        <v>77</v>
      </c>
      <c r="AM844" s="62">
        <f t="shared" si="595"/>
        <v>5417030</v>
      </c>
      <c r="AN844" s="62">
        <f t="shared" si="596"/>
        <v>17742.5</v>
      </c>
      <c r="AO844" s="62">
        <f t="shared" si="564"/>
        <v>5399287.5</v>
      </c>
      <c r="AP844" s="60">
        <f t="shared" si="597"/>
        <v>77</v>
      </c>
      <c r="AQ844" s="62">
        <f t="shared" si="598"/>
        <v>955570</v>
      </c>
      <c r="AR844" s="60">
        <f t="shared" si="599"/>
        <v>71</v>
      </c>
      <c r="AS844" s="62">
        <f t="shared" si="600"/>
        <v>2140295</v>
      </c>
      <c r="AT844" s="112">
        <f t="shared" si="601"/>
        <v>77</v>
      </c>
      <c r="AU844" s="62">
        <f t="shared" si="602"/>
        <v>2303422.5</v>
      </c>
      <c r="AV844" s="113">
        <f t="shared" si="603"/>
        <v>148</v>
      </c>
      <c r="AW844" s="62">
        <f t="shared" si="604"/>
        <v>7945489.5</v>
      </c>
    </row>
    <row r="845" spans="2:49" s="114" customFormat="1" hidden="1" x14ac:dyDescent="0.25">
      <c r="B845" s="60" t="s">
        <v>1650</v>
      </c>
      <c r="C845" s="2" t="str">
        <f t="shared" si="605"/>
        <v>12</v>
      </c>
      <c r="D845" s="60" t="s">
        <v>1651</v>
      </c>
      <c r="E845" s="43">
        <v>368</v>
      </c>
      <c r="F845" s="60">
        <v>0</v>
      </c>
      <c r="G845" s="60">
        <v>6584.25</v>
      </c>
      <c r="H845" s="43">
        <f t="shared" si="565"/>
        <v>368</v>
      </c>
      <c r="I845" s="44">
        <f t="shared" si="566"/>
        <v>4.3750304647162115E-4</v>
      </c>
      <c r="J845" s="44">
        <f t="shared" si="567"/>
        <v>0.99340877945956607</v>
      </c>
      <c r="K845" s="45">
        <f t="shared" si="568"/>
        <v>0</v>
      </c>
      <c r="L845" s="44">
        <f t="shared" si="569"/>
        <v>4.34619367405215E-4</v>
      </c>
      <c r="M845" s="44">
        <f t="shared" si="570"/>
        <v>4.5287851832508444E-4</v>
      </c>
      <c r="N845" s="62">
        <f t="shared" si="571"/>
        <v>771457.64384831919</v>
      </c>
      <c r="O845" s="101">
        <f t="shared" si="572"/>
        <v>771457.64384831919</v>
      </c>
      <c r="P845" s="102">
        <f t="shared" si="563"/>
        <v>4.6904093174737104E-4</v>
      </c>
      <c r="Q845" s="101">
        <f t="shared" si="573"/>
        <v>798989.56879758218</v>
      </c>
      <c r="R845" s="101">
        <f t="shared" si="574"/>
        <v>22.279559667547325</v>
      </c>
      <c r="S845" s="101">
        <f t="shared" si="575"/>
        <v>22</v>
      </c>
      <c r="T845" s="101">
        <f t="shared" si="576"/>
        <v>22</v>
      </c>
      <c r="U845" s="101">
        <f t="shared" si="577"/>
        <v>788964</v>
      </c>
      <c r="V845" s="103" t="str">
        <f t="shared" si="578"/>
        <v>N/D</v>
      </c>
      <c r="W845" s="104" t="str">
        <f t="shared" si="579"/>
        <v xml:space="preserve"> </v>
      </c>
      <c r="X845" s="70" t="str">
        <f t="shared" si="580"/>
        <v xml:space="preserve"> </v>
      </c>
      <c r="Y845" s="69">
        <f t="shared" si="581"/>
        <v>22</v>
      </c>
      <c r="Z845" s="105">
        <f t="shared" si="582"/>
        <v>788964</v>
      </c>
      <c r="AA845" s="62">
        <f t="shared" si="583"/>
        <v>1704327.9716719962</v>
      </c>
      <c r="AB845" s="106">
        <f t="shared" si="584"/>
        <v>663190</v>
      </c>
      <c r="AC845" s="107" t="str">
        <f t="shared" si="585"/>
        <v>0</v>
      </c>
      <c r="AD845" s="108">
        <f t="shared" si="586"/>
        <v>0</v>
      </c>
      <c r="AE845" s="106">
        <f t="shared" si="587"/>
        <v>663190</v>
      </c>
      <c r="AF845" s="109">
        <f t="shared" si="588"/>
        <v>1041137.9716719962</v>
      </c>
      <c r="AG845" s="101">
        <f t="shared" si="589"/>
        <v>24</v>
      </c>
      <c r="AH845" s="70" t="str">
        <f t="shared" si="590"/>
        <v xml:space="preserve"> </v>
      </c>
      <c r="AI845" s="69">
        <f t="shared" si="591"/>
        <v>24</v>
      </c>
      <c r="AJ845" s="105">
        <f t="shared" si="592"/>
        <v>1021320</v>
      </c>
      <c r="AK845" s="110">
        <f t="shared" si="593"/>
        <v>22</v>
      </c>
      <c r="AL845" s="111">
        <f t="shared" si="594"/>
        <v>24</v>
      </c>
      <c r="AM845" s="62">
        <f t="shared" si="595"/>
        <v>1684510</v>
      </c>
      <c r="AN845" s="62">
        <f t="shared" si="596"/>
        <v>5517.3</v>
      </c>
      <c r="AO845" s="62">
        <f t="shared" si="564"/>
        <v>1678992.7</v>
      </c>
      <c r="AP845" s="60">
        <f t="shared" si="597"/>
        <v>24</v>
      </c>
      <c r="AQ845" s="62">
        <f t="shared" si="598"/>
        <v>297840</v>
      </c>
      <c r="AR845" s="60">
        <f t="shared" si="599"/>
        <v>22</v>
      </c>
      <c r="AS845" s="62">
        <f t="shared" si="600"/>
        <v>663190</v>
      </c>
      <c r="AT845" s="112">
        <f t="shared" si="601"/>
        <v>24</v>
      </c>
      <c r="AU845" s="62">
        <f t="shared" si="602"/>
        <v>717962.7</v>
      </c>
      <c r="AV845" s="113">
        <f t="shared" si="603"/>
        <v>46</v>
      </c>
      <c r="AW845" s="62">
        <f t="shared" si="604"/>
        <v>2467956.7000000002</v>
      </c>
    </row>
    <row r="846" spans="2:49" s="114" customFormat="1" hidden="1" x14ac:dyDescent="0.25">
      <c r="B846" s="60" t="s">
        <v>1652</v>
      </c>
      <c r="C846" s="2" t="str">
        <f t="shared" si="605"/>
        <v>12</v>
      </c>
      <c r="D846" s="60" t="s">
        <v>1653</v>
      </c>
      <c r="E846" s="43">
        <v>180</v>
      </c>
      <c r="F846" s="60">
        <v>0</v>
      </c>
      <c r="G846" s="60">
        <v>5923.09</v>
      </c>
      <c r="H846" s="43">
        <f t="shared" si="565"/>
        <v>180</v>
      </c>
      <c r="I846" s="44">
        <f t="shared" si="566"/>
        <v>2.139960553393799E-4</v>
      </c>
      <c r="J846" s="44">
        <f t="shared" si="567"/>
        <v>1.1042972090845569</v>
      </c>
      <c r="K846" s="45">
        <f t="shared" si="568"/>
        <v>0</v>
      </c>
      <c r="L846" s="44">
        <f t="shared" si="569"/>
        <v>2.3631524666638162E-4</v>
      </c>
      <c r="M846" s="44">
        <f t="shared" si="570"/>
        <v>2.4624328042913992E-4</v>
      </c>
      <c r="N846" s="62">
        <f t="shared" si="571"/>
        <v>419464.05768132274</v>
      </c>
      <c r="O846" s="101">
        <f t="shared" si="572"/>
        <v>419464.05768132274</v>
      </c>
      <c r="P846" s="102">
        <f t="shared" si="563"/>
        <v>2.5503125676211972E-4</v>
      </c>
      <c r="Q846" s="101">
        <f t="shared" si="573"/>
        <v>434433.9695709587</v>
      </c>
      <c r="R846" s="101">
        <f t="shared" si="574"/>
        <v>12.114047447742978</v>
      </c>
      <c r="S846" s="101">
        <f t="shared" si="575"/>
        <v>12</v>
      </c>
      <c r="T846" s="101">
        <f t="shared" si="576"/>
        <v>12</v>
      </c>
      <c r="U846" s="101">
        <f t="shared" si="577"/>
        <v>430344</v>
      </c>
      <c r="V846" s="103" t="str">
        <f t="shared" si="578"/>
        <v>N/D</v>
      </c>
      <c r="W846" s="104" t="str">
        <f t="shared" si="579"/>
        <v xml:space="preserve"> </v>
      </c>
      <c r="X846" s="70" t="str">
        <f t="shared" si="580"/>
        <v xml:space="preserve"> </v>
      </c>
      <c r="Y846" s="69">
        <f t="shared" si="581"/>
        <v>12</v>
      </c>
      <c r="Z846" s="105">
        <f t="shared" si="582"/>
        <v>430344</v>
      </c>
      <c r="AA846" s="62">
        <f t="shared" si="583"/>
        <v>926692.90701574227</v>
      </c>
      <c r="AB846" s="106">
        <f t="shared" si="584"/>
        <v>361740</v>
      </c>
      <c r="AC846" s="107" t="str">
        <f t="shared" si="585"/>
        <v>0</v>
      </c>
      <c r="AD846" s="108">
        <f t="shared" si="586"/>
        <v>0</v>
      </c>
      <c r="AE846" s="106">
        <f t="shared" si="587"/>
        <v>361740</v>
      </c>
      <c r="AF846" s="109">
        <f t="shared" si="588"/>
        <v>564952.90701574227</v>
      </c>
      <c r="AG846" s="101">
        <f t="shared" si="589"/>
        <v>13</v>
      </c>
      <c r="AH846" s="70" t="str">
        <f t="shared" si="590"/>
        <v xml:space="preserve"> </v>
      </c>
      <c r="AI846" s="69">
        <f t="shared" si="591"/>
        <v>13</v>
      </c>
      <c r="AJ846" s="105">
        <f t="shared" si="592"/>
        <v>553215</v>
      </c>
      <c r="AK846" s="110">
        <f t="shared" si="593"/>
        <v>12</v>
      </c>
      <c r="AL846" s="111">
        <f t="shared" si="594"/>
        <v>13</v>
      </c>
      <c r="AM846" s="62">
        <f t="shared" si="595"/>
        <v>914955</v>
      </c>
      <c r="AN846" s="62">
        <f t="shared" si="596"/>
        <v>2996.8</v>
      </c>
      <c r="AO846" s="62">
        <f t="shared" si="564"/>
        <v>911958.2</v>
      </c>
      <c r="AP846" s="60">
        <f t="shared" si="597"/>
        <v>13</v>
      </c>
      <c r="AQ846" s="62">
        <f t="shared" si="598"/>
        <v>161330</v>
      </c>
      <c r="AR846" s="60">
        <f t="shared" si="599"/>
        <v>12</v>
      </c>
      <c r="AS846" s="62">
        <f t="shared" si="600"/>
        <v>361740</v>
      </c>
      <c r="AT846" s="112">
        <f t="shared" si="601"/>
        <v>13</v>
      </c>
      <c r="AU846" s="62">
        <f t="shared" si="602"/>
        <v>388888.19999999995</v>
      </c>
      <c r="AV846" s="113">
        <f t="shared" si="603"/>
        <v>25</v>
      </c>
      <c r="AW846" s="62">
        <f t="shared" si="604"/>
        <v>1342302.2</v>
      </c>
    </row>
    <row r="847" spans="2:49" s="114" customFormat="1" hidden="1" x14ac:dyDescent="0.25">
      <c r="B847" s="60" t="s">
        <v>1654</v>
      </c>
      <c r="C847" s="2" t="str">
        <f t="shared" si="605"/>
        <v>12</v>
      </c>
      <c r="D847" s="60" t="s">
        <v>1655</v>
      </c>
      <c r="E847" s="43">
        <v>310</v>
      </c>
      <c r="F847" s="60">
        <v>43</v>
      </c>
      <c r="G847" s="60">
        <v>7915.05</v>
      </c>
      <c r="H847" s="43">
        <f t="shared" si="565"/>
        <v>267</v>
      </c>
      <c r="I847" s="44">
        <f t="shared" si="566"/>
        <v>3.1742748208674689E-4</v>
      </c>
      <c r="J847" s="44">
        <f t="shared" si="567"/>
        <v>0.82638160923261983</v>
      </c>
      <c r="K847" s="45">
        <f t="shared" si="568"/>
        <v>0.13870967741935483</v>
      </c>
      <c r="L847" s="44">
        <f t="shared" si="569"/>
        <v>2.6231623346150448E-4</v>
      </c>
      <c r="M847" s="44">
        <f t="shared" si="570"/>
        <v>2.7333661601854705E-4</v>
      </c>
      <c r="N847" s="62">
        <f t="shared" si="571"/>
        <v>465616.30379601364</v>
      </c>
      <c r="O847" s="101">
        <f t="shared" si="572"/>
        <v>465616.30379601364</v>
      </c>
      <c r="P847" s="102">
        <f t="shared" si="563"/>
        <v>2.8309150438878634E-4</v>
      </c>
      <c r="Q847" s="101">
        <f t="shared" si="573"/>
        <v>482233.30569299089</v>
      </c>
      <c r="R847" s="101">
        <f t="shared" si="574"/>
        <v>13.446916114354774</v>
      </c>
      <c r="S847" s="101">
        <f t="shared" si="575"/>
        <v>13</v>
      </c>
      <c r="T847" s="101">
        <f t="shared" si="576"/>
        <v>13</v>
      </c>
      <c r="U847" s="101">
        <f t="shared" si="577"/>
        <v>466206</v>
      </c>
      <c r="V847" s="103" t="str">
        <f t="shared" si="578"/>
        <v>N/D</v>
      </c>
      <c r="W847" s="104" t="str">
        <f t="shared" si="579"/>
        <v xml:space="preserve"> </v>
      </c>
      <c r="X847" s="70" t="str">
        <f t="shared" si="580"/>
        <v xml:space="preserve"> </v>
      </c>
      <c r="Y847" s="69">
        <f t="shared" si="581"/>
        <v>13</v>
      </c>
      <c r="Z847" s="105">
        <f t="shared" si="582"/>
        <v>466206</v>
      </c>
      <c r="AA847" s="62">
        <f t="shared" si="583"/>
        <v>1028653.8696635158</v>
      </c>
      <c r="AB847" s="106">
        <f t="shared" si="584"/>
        <v>391885</v>
      </c>
      <c r="AC847" s="107" t="str">
        <f t="shared" si="585"/>
        <v>0</v>
      </c>
      <c r="AD847" s="108">
        <f t="shared" si="586"/>
        <v>0</v>
      </c>
      <c r="AE847" s="106">
        <f t="shared" si="587"/>
        <v>391885</v>
      </c>
      <c r="AF847" s="109">
        <f t="shared" si="588"/>
        <v>636768.86966351583</v>
      </c>
      <c r="AG847" s="101">
        <f t="shared" si="589"/>
        <v>15</v>
      </c>
      <c r="AH847" s="70" t="str">
        <f t="shared" si="590"/>
        <v xml:space="preserve"> </v>
      </c>
      <c r="AI847" s="69">
        <f t="shared" si="591"/>
        <v>15</v>
      </c>
      <c r="AJ847" s="105">
        <f t="shared" si="592"/>
        <v>638325</v>
      </c>
      <c r="AK847" s="110">
        <f t="shared" si="593"/>
        <v>13</v>
      </c>
      <c r="AL847" s="111">
        <f t="shared" si="594"/>
        <v>15</v>
      </c>
      <c r="AM847" s="62">
        <f t="shared" si="595"/>
        <v>1030210</v>
      </c>
      <c r="AN847" s="62">
        <f t="shared" si="596"/>
        <v>3374.3</v>
      </c>
      <c r="AO847" s="62">
        <f t="shared" si="564"/>
        <v>1026835.7</v>
      </c>
      <c r="AP847" s="60">
        <f t="shared" si="597"/>
        <v>15</v>
      </c>
      <c r="AQ847" s="62">
        <f t="shared" si="598"/>
        <v>186150</v>
      </c>
      <c r="AR847" s="60">
        <f t="shared" si="599"/>
        <v>13</v>
      </c>
      <c r="AS847" s="62">
        <f t="shared" si="600"/>
        <v>391885</v>
      </c>
      <c r="AT847" s="112">
        <f t="shared" si="601"/>
        <v>15</v>
      </c>
      <c r="AU847" s="62">
        <f t="shared" si="602"/>
        <v>448800.69999999995</v>
      </c>
      <c r="AV847" s="113">
        <f t="shared" si="603"/>
        <v>28</v>
      </c>
      <c r="AW847" s="62">
        <f t="shared" si="604"/>
        <v>1493041.7</v>
      </c>
    </row>
    <row r="848" spans="2:49" s="114" customFormat="1" hidden="1" x14ac:dyDescent="0.25">
      <c r="B848" s="60" t="s">
        <v>1656</v>
      </c>
      <c r="C848" s="2" t="str">
        <f t="shared" si="605"/>
        <v>12</v>
      </c>
      <c r="D848" s="60" t="s">
        <v>1657</v>
      </c>
      <c r="E848" s="43">
        <v>554</v>
      </c>
      <c r="F848" s="60">
        <v>59</v>
      </c>
      <c r="G848" s="60">
        <v>8203.06</v>
      </c>
      <c r="H848" s="43">
        <f t="shared" si="565"/>
        <v>495</v>
      </c>
      <c r="I848" s="44">
        <f t="shared" si="566"/>
        <v>5.884891521832947E-4</v>
      </c>
      <c r="J848" s="44">
        <f t="shared" si="567"/>
        <v>0.7973672941751796</v>
      </c>
      <c r="K848" s="45">
        <f t="shared" si="568"/>
        <v>0.10649819494584838</v>
      </c>
      <c r="L848" s="44">
        <f t="shared" si="569"/>
        <v>4.6924200292783915E-4</v>
      </c>
      <c r="M848" s="44">
        <f t="shared" si="570"/>
        <v>4.8895571380214761E-4</v>
      </c>
      <c r="N848" s="62">
        <f t="shared" si="571"/>
        <v>832913.48044291791</v>
      </c>
      <c r="O848" s="101">
        <f t="shared" si="572"/>
        <v>832913.48044291791</v>
      </c>
      <c r="P848" s="102">
        <f t="shared" si="563"/>
        <v>5.0640565693675849E-4</v>
      </c>
      <c r="Q848" s="101">
        <f t="shared" si="573"/>
        <v>862638.65280415339</v>
      </c>
      <c r="R848" s="101">
        <f t="shared" si="574"/>
        <v>24.054393307795255</v>
      </c>
      <c r="S848" s="101">
        <f t="shared" si="575"/>
        <v>24</v>
      </c>
      <c r="T848" s="101">
        <f t="shared" si="576"/>
        <v>24</v>
      </c>
      <c r="U848" s="101">
        <f t="shared" si="577"/>
        <v>860688</v>
      </c>
      <c r="V848" s="103" t="str">
        <f t="shared" si="578"/>
        <v>N/D</v>
      </c>
      <c r="W848" s="104" t="str">
        <f t="shared" si="579"/>
        <v xml:space="preserve"> </v>
      </c>
      <c r="X848" s="70" t="str">
        <f t="shared" si="580"/>
        <v xml:space="preserve"> </v>
      </c>
      <c r="Y848" s="69">
        <f t="shared" si="581"/>
        <v>24</v>
      </c>
      <c r="Z848" s="105">
        <f t="shared" si="582"/>
        <v>860688</v>
      </c>
      <c r="AA848" s="62">
        <f t="shared" si="583"/>
        <v>1840098.0974409126</v>
      </c>
      <c r="AB848" s="106">
        <f t="shared" si="584"/>
        <v>723480</v>
      </c>
      <c r="AC848" s="107" t="str">
        <f t="shared" si="585"/>
        <v>0</v>
      </c>
      <c r="AD848" s="108">
        <f t="shared" si="586"/>
        <v>0</v>
      </c>
      <c r="AE848" s="106">
        <f t="shared" si="587"/>
        <v>723480</v>
      </c>
      <c r="AF848" s="109">
        <f t="shared" si="588"/>
        <v>1116618.0974409126</v>
      </c>
      <c r="AG848" s="101">
        <f t="shared" si="589"/>
        <v>26</v>
      </c>
      <c r="AH848" s="70" t="str">
        <f t="shared" si="590"/>
        <v xml:space="preserve"> </v>
      </c>
      <c r="AI848" s="69">
        <f t="shared" si="591"/>
        <v>26</v>
      </c>
      <c r="AJ848" s="105">
        <f t="shared" si="592"/>
        <v>1106430</v>
      </c>
      <c r="AK848" s="110">
        <f t="shared" si="593"/>
        <v>24</v>
      </c>
      <c r="AL848" s="111">
        <f t="shared" si="594"/>
        <v>26</v>
      </c>
      <c r="AM848" s="62">
        <f t="shared" si="595"/>
        <v>1829910</v>
      </c>
      <c r="AN848" s="62">
        <f t="shared" si="596"/>
        <v>5993.6</v>
      </c>
      <c r="AO848" s="62">
        <f t="shared" si="564"/>
        <v>1823916.4</v>
      </c>
      <c r="AP848" s="60">
        <f t="shared" si="597"/>
        <v>26</v>
      </c>
      <c r="AQ848" s="62">
        <f t="shared" si="598"/>
        <v>322660</v>
      </c>
      <c r="AR848" s="60">
        <f t="shared" si="599"/>
        <v>24</v>
      </c>
      <c r="AS848" s="62">
        <f t="shared" si="600"/>
        <v>723480</v>
      </c>
      <c r="AT848" s="112">
        <f t="shared" si="601"/>
        <v>26</v>
      </c>
      <c r="AU848" s="62">
        <f t="shared" si="602"/>
        <v>777776.39999999991</v>
      </c>
      <c r="AV848" s="113">
        <f t="shared" si="603"/>
        <v>50</v>
      </c>
      <c r="AW848" s="62">
        <f t="shared" si="604"/>
        <v>2684604.4</v>
      </c>
    </row>
    <row r="849" spans="2:49" s="114" customFormat="1" hidden="1" x14ac:dyDescent="0.25">
      <c r="B849" s="60" t="s">
        <v>1658</v>
      </c>
      <c r="C849" s="2" t="str">
        <f t="shared" si="605"/>
        <v>12</v>
      </c>
      <c r="D849" s="60" t="s">
        <v>1659</v>
      </c>
      <c r="E849" s="43">
        <v>765</v>
      </c>
      <c r="F849" s="60">
        <v>162</v>
      </c>
      <c r="G849" s="60">
        <v>7424.88</v>
      </c>
      <c r="H849" s="43">
        <f t="shared" si="565"/>
        <v>603</v>
      </c>
      <c r="I849" s="44">
        <f t="shared" si="566"/>
        <v>7.1688678538692273E-4</v>
      </c>
      <c r="J849" s="44">
        <f t="shared" si="567"/>
        <v>0.8809370328081596</v>
      </c>
      <c r="K849" s="45">
        <f t="shared" si="568"/>
        <v>0.21176470588235294</v>
      </c>
      <c r="L849" s="44">
        <f t="shared" si="569"/>
        <v>6.3153211757813557E-4</v>
      </c>
      <c r="M849" s="44">
        <f t="shared" si="570"/>
        <v>6.5806393164442596E-4</v>
      </c>
      <c r="N849" s="62">
        <f t="shared" si="571"/>
        <v>1120981.5207961721</v>
      </c>
      <c r="O849" s="101">
        <f t="shared" si="572"/>
        <v>1120981.5207961721</v>
      </c>
      <c r="P849" s="102">
        <f t="shared" si="563"/>
        <v>6.8154904054486167E-4</v>
      </c>
      <c r="Q849" s="101">
        <f t="shared" si="573"/>
        <v>1160987.3193596757</v>
      </c>
      <c r="R849" s="101">
        <f t="shared" si="574"/>
        <v>32.373747123966197</v>
      </c>
      <c r="S849" s="101">
        <f t="shared" si="575"/>
        <v>32</v>
      </c>
      <c r="T849" s="101">
        <f t="shared" si="576"/>
        <v>32</v>
      </c>
      <c r="U849" s="101">
        <f t="shared" si="577"/>
        <v>1147584</v>
      </c>
      <c r="V849" s="103">
        <f t="shared" si="578"/>
        <v>6.5207645596446185E-4</v>
      </c>
      <c r="W849" s="104">
        <f t="shared" si="579"/>
        <v>1.7373364460611333E-3</v>
      </c>
      <c r="X849" s="70">
        <f t="shared" si="580"/>
        <v>3</v>
      </c>
      <c r="Y849" s="69">
        <f t="shared" si="581"/>
        <v>29</v>
      </c>
      <c r="Z849" s="105">
        <f t="shared" si="582"/>
        <v>1039998</v>
      </c>
      <c r="AA849" s="62">
        <f t="shared" si="583"/>
        <v>2476506.8787055379</v>
      </c>
      <c r="AB849" s="106">
        <f t="shared" si="584"/>
        <v>874205</v>
      </c>
      <c r="AC849" s="107" t="str">
        <f t="shared" si="585"/>
        <v>0</v>
      </c>
      <c r="AD849" s="108">
        <f t="shared" si="586"/>
        <v>0</v>
      </c>
      <c r="AE849" s="106">
        <f t="shared" si="587"/>
        <v>874205</v>
      </c>
      <c r="AF849" s="109">
        <f t="shared" si="588"/>
        <v>1602301.8787055379</v>
      </c>
      <c r="AG849" s="101">
        <f t="shared" si="589"/>
        <v>38</v>
      </c>
      <c r="AH849" s="70">
        <f t="shared" si="590"/>
        <v>1</v>
      </c>
      <c r="AI849" s="69">
        <f t="shared" si="591"/>
        <v>37</v>
      </c>
      <c r="AJ849" s="105">
        <f t="shared" si="592"/>
        <v>1574535</v>
      </c>
      <c r="AK849" s="110">
        <f t="shared" si="593"/>
        <v>29</v>
      </c>
      <c r="AL849" s="111">
        <f t="shared" si="594"/>
        <v>37</v>
      </c>
      <c r="AM849" s="62">
        <f t="shared" si="595"/>
        <v>2448740</v>
      </c>
      <c r="AN849" s="62">
        <f t="shared" si="596"/>
        <v>8020.4</v>
      </c>
      <c r="AO849" s="62">
        <f t="shared" si="564"/>
        <v>2440719.6</v>
      </c>
      <c r="AP849" s="60">
        <f t="shared" si="597"/>
        <v>37</v>
      </c>
      <c r="AQ849" s="62">
        <f t="shared" si="598"/>
        <v>459170</v>
      </c>
      <c r="AR849" s="60">
        <f t="shared" si="599"/>
        <v>29</v>
      </c>
      <c r="AS849" s="62">
        <f t="shared" si="600"/>
        <v>874205</v>
      </c>
      <c r="AT849" s="112">
        <f t="shared" si="601"/>
        <v>37</v>
      </c>
      <c r="AU849" s="62">
        <f t="shared" si="602"/>
        <v>1107344.6000000001</v>
      </c>
      <c r="AV849" s="113">
        <f t="shared" si="603"/>
        <v>66</v>
      </c>
      <c r="AW849" s="62">
        <f t="shared" si="604"/>
        <v>3480717.6</v>
      </c>
    </row>
    <row r="850" spans="2:49" s="114" customFormat="1" hidden="1" x14ac:dyDescent="0.25">
      <c r="B850" s="60" t="s">
        <v>1660</v>
      </c>
      <c r="C850" s="2" t="str">
        <f t="shared" si="605"/>
        <v>12</v>
      </c>
      <c r="D850" s="60" t="s">
        <v>1661</v>
      </c>
      <c r="E850" s="43">
        <v>829</v>
      </c>
      <c r="F850" s="60">
        <v>118</v>
      </c>
      <c r="G850" s="60">
        <v>6964.56</v>
      </c>
      <c r="H850" s="43">
        <f t="shared" si="565"/>
        <v>711</v>
      </c>
      <c r="I850" s="44">
        <f t="shared" si="566"/>
        <v>8.4528441859055064E-4</v>
      </c>
      <c r="J850" s="44">
        <f t="shared" si="567"/>
        <v>0.93916223798153042</v>
      </c>
      <c r="K850" s="45">
        <f t="shared" si="568"/>
        <v>0.14234016887816647</v>
      </c>
      <c r="L850" s="44">
        <f t="shared" si="569"/>
        <v>7.9385920629441835E-4</v>
      </c>
      <c r="M850" s="44">
        <f t="shared" si="570"/>
        <v>8.2721067690052E-4</v>
      </c>
      <c r="N850" s="62">
        <f t="shared" si="571"/>
        <v>1409115.1908198192</v>
      </c>
      <c r="O850" s="101">
        <f t="shared" si="572"/>
        <v>1409115.1908198192</v>
      </c>
      <c r="P850" s="102">
        <f t="shared" si="563"/>
        <v>8.5673232654034394E-4</v>
      </c>
      <c r="Q850" s="101">
        <f t="shared" si="573"/>
        <v>1459403.9577895657</v>
      </c>
      <c r="R850" s="101">
        <f t="shared" si="574"/>
        <v>40.694996313355801</v>
      </c>
      <c r="S850" s="101">
        <f t="shared" si="575"/>
        <v>41</v>
      </c>
      <c r="T850" s="101">
        <f t="shared" si="576"/>
        <v>41</v>
      </c>
      <c r="U850" s="101">
        <f t="shared" si="577"/>
        <v>1470342</v>
      </c>
      <c r="V850" s="103" t="str">
        <f t="shared" si="578"/>
        <v>N/D</v>
      </c>
      <c r="W850" s="104" t="str">
        <f t="shared" si="579"/>
        <v xml:space="preserve"> </v>
      </c>
      <c r="X850" s="70" t="str">
        <f t="shared" si="580"/>
        <v xml:space="preserve"> </v>
      </c>
      <c r="Y850" s="69">
        <f t="shared" si="581"/>
        <v>41</v>
      </c>
      <c r="Z850" s="105">
        <f t="shared" si="582"/>
        <v>1470342</v>
      </c>
      <c r="AA850" s="62">
        <f t="shared" si="583"/>
        <v>3113060.6510580275</v>
      </c>
      <c r="AB850" s="106">
        <f t="shared" si="584"/>
        <v>1235945</v>
      </c>
      <c r="AC850" s="107" t="str">
        <f t="shared" si="585"/>
        <v>0</v>
      </c>
      <c r="AD850" s="108">
        <f t="shared" si="586"/>
        <v>0</v>
      </c>
      <c r="AE850" s="106">
        <f t="shared" si="587"/>
        <v>1235945</v>
      </c>
      <c r="AF850" s="109">
        <f t="shared" si="588"/>
        <v>1877115.6510580275</v>
      </c>
      <c r="AG850" s="101">
        <f t="shared" si="589"/>
        <v>44</v>
      </c>
      <c r="AH850" s="70" t="str">
        <f t="shared" si="590"/>
        <v xml:space="preserve"> </v>
      </c>
      <c r="AI850" s="69">
        <f t="shared" si="591"/>
        <v>44</v>
      </c>
      <c r="AJ850" s="105">
        <f t="shared" si="592"/>
        <v>1872420</v>
      </c>
      <c r="AK850" s="110">
        <f t="shared" si="593"/>
        <v>41</v>
      </c>
      <c r="AL850" s="111">
        <f t="shared" si="594"/>
        <v>44</v>
      </c>
      <c r="AM850" s="62">
        <f t="shared" si="595"/>
        <v>3108365</v>
      </c>
      <c r="AN850" s="62">
        <f t="shared" si="596"/>
        <v>10180.9</v>
      </c>
      <c r="AO850" s="62">
        <f t="shared" si="564"/>
        <v>3098184.1</v>
      </c>
      <c r="AP850" s="60">
        <f t="shared" si="597"/>
        <v>44</v>
      </c>
      <c r="AQ850" s="62">
        <f t="shared" si="598"/>
        <v>546040</v>
      </c>
      <c r="AR850" s="60">
        <f t="shared" si="599"/>
        <v>41</v>
      </c>
      <c r="AS850" s="62">
        <f t="shared" si="600"/>
        <v>1235945</v>
      </c>
      <c r="AT850" s="112">
        <f t="shared" si="601"/>
        <v>44</v>
      </c>
      <c r="AU850" s="62">
        <f t="shared" si="602"/>
        <v>1316199.1000000001</v>
      </c>
      <c r="AV850" s="113">
        <f t="shared" si="603"/>
        <v>85</v>
      </c>
      <c r="AW850" s="62">
        <f t="shared" si="604"/>
        <v>4568526.0999999996</v>
      </c>
    </row>
    <row r="851" spans="2:49" s="114" customFormat="1" hidden="1" x14ac:dyDescent="0.25">
      <c r="B851" s="60" t="s">
        <v>1662</v>
      </c>
      <c r="C851" s="2" t="str">
        <f t="shared" si="605"/>
        <v>12</v>
      </c>
      <c r="D851" s="60" t="s">
        <v>1663</v>
      </c>
      <c r="E851" s="43">
        <v>564</v>
      </c>
      <c r="F851" s="60">
        <v>339</v>
      </c>
      <c r="G851" s="60">
        <v>7551.65</v>
      </c>
      <c r="H851" s="43">
        <f t="shared" si="565"/>
        <v>225</v>
      </c>
      <c r="I851" s="44">
        <f t="shared" si="566"/>
        <v>2.6749506917422491E-4</v>
      </c>
      <c r="J851" s="44">
        <f t="shared" si="567"/>
        <v>0.86614869017455109</v>
      </c>
      <c r="K851" s="45">
        <f t="shared" si="568"/>
        <v>0.60106382978723405</v>
      </c>
      <c r="L851" s="44">
        <f t="shared" si="569"/>
        <v>2.3169050379340584E-4</v>
      </c>
      <c r="M851" s="44">
        <f t="shared" si="570"/>
        <v>2.414242436879746E-4</v>
      </c>
      <c r="N851" s="62">
        <f t="shared" si="571"/>
        <v>411255.05111658818</v>
      </c>
      <c r="O851" s="101">
        <f t="shared" si="572"/>
        <v>411255.05111658818</v>
      </c>
      <c r="P851" s="102">
        <f t="shared" si="563"/>
        <v>2.5004023733474543E-4</v>
      </c>
      <c r="Q851" s="101">
        <f t="shared" si="573"/>
        <v>425931.99844173965</v>
      </c>
      <c r="R851" s="101">
        <f t="shared" si="574"/>
        <v>11.876972796880811</v>
      </c>
      <c r="S851" s="101">
        <f t="shared" si="575"/>
        <v>12</v>
      </c>
      <c r="T851" s="101">
        <f t="shared" si="576"/>
        <v>12</v>
      </c>
      <c r="U851" s="101">
        <f t="shared" si="577"/>
        <v>430344</v>
      </c>
      <c r="V851" s="103">
        <f t="shared" si="578"/>
        <v>2.4452867098667317E-4</v>
      </c>
      <c r="W851" s="104">
        <f t="shared" si="579"/>
        <v>6.5150116727292486E-4</v>
      </c>
      <c r="X851" s="70">
        <f t="shared" si="580"/>
        <v>1</v>
      </c>
      <c r="Y851" s="69">
        <f t="shared" si="581"/>
        <v>11</v>
      </c>
      <c r="Z851" s="105">
        <f t="shared" si="582"/>
        <v>394482</v>
      </c>
      <c r="AA851" s="62">
        <f t="shared" si="583"/>
        <v>908557.31704592274</v>
      </c>
      <c r="AB851" s="106">
        <f t="shared" si="584"/>
        <v>331595</v>
      </c>
      <c r="AC851" s="107" t="str">
        <f t="shared" si="585"/>
        <v>0</v>
      </c>
      <c r="AD851" s="108">
        <f t="shared" si="586"/>
        <v>0</v>
      </c>
      <c r="AE851" s="106">
        <f t="shared" si="587"/>
        <v>331595</v>
      </c>
      <c r="AF851" s="109">
        <f t="shared" si="588"/>
        <v>576962.31704592274</v>
      </c>
      <c r="AG851" s="101">
        <f t="shared" si="589"/>
        <v>14</v>
      </c>
      <c r="AH851" s="70">
        <f t="shared" si="590"/>
        <v>0</v>
      </c>
      <c r="AI851" s="69">
        <f t="shared" si="591"/>
        <v>14</v>
      </c>
      <c r="AJ851" s="105">
        <f t="shared" si="592"/>
        <v>595770</v>
      </c>
      <c r="AK851" s="110">
        <f t="shared" si="593"/>
        <v>11</v>
      </c>
      <c r="AL851" s="111">
        <f t="shared" si="594"/>
        <v>14</v>
      </c>
      <c r="AM851" s="62">
        <f t="shared" si="595"/>
        <v>927365</v>
      </c>
      <c r="AN851" s="62">
        <f t="shared" si="596"/>
        <v>3037.4</v>
      </c>
      <c r="AO851" s="62">
        <f t="shared" si="564"/>
        <v>924327.6</v>
      </c>
      <c r="AP851" s="60">
        <f t="shared" si="597"/>
        <v>14</v>
      </c>
      <c r="AQ851" s="62">
        <f t="shared" si="598"/>
        <v>173740</v>
      </c>
      <c r="AR851" s="60">
        <f t="shared" si="599"/>
        <v>11</v>
      </c>
      <c r="AS851" s="62">
        <f t="shared" si="600"/>
        <v>331595</v>
      </c>
      <c r="AT851" s="112">
        <f t="shared" si="601"/>
        <v>14</v>
      </c>
      <c r="AU851" s="62">
        <f t="shared" si="602"/>
        <v>418992.6</v>
      </c>
      <c r="AV851" s="113">
        <f t="shared" si="603"/>
        <v>25</v>
      </c>
      <c r="AW851" s="62">
        <f t="shared" si="604"/>
        <v>1318809.6000000001</v>
      </c>
    </row>
    <row r="852" spans="2:49" s="114" customFormat="1" hidden="1" x14ac:dyDescent="0.25">
      <c r="B852" s="60" t="s">
        <v>1664</v>
      </c>
      <c r="C852" s="2" t="str">
        <f t="shared" si="605"/>
        <v>12</v>
      </c>
      <c r="D852" s="60" t="s">
        <v>1665</v>
      </c>
      <c r="E852" s="43">
        <v>232</v>
      </c>
      <c r="F852" s="60">
        <v>63</v>
      </c>
      <c r="G852" s="60">
        <v>5994.51</v>
      </c>
      <c r="H852" s="43">
        <f t="shared" si="565"/>
        <v>169</v>
      </c>
      <c r="I852" s="44">
        <f t="shared" si="566"/>
        <v>2.0091851862419558E-4</v>
      </c>
      <c r="J852" s="44">
        <f t="shared" si="567"/>
        <v>1.091140352782237</v>
      </c>
      <c r="K852" s="45">
        <f t="shared" si="568"/>
        <v>0.27155172413793105</v>
      </c>
      <c r="L852" s="44">
        <f t="shared" si="569"/>
        <v>2.1923030329208922E-4</v>
      </c>
      <c r="M852" s="44">
        <f t="shared" si="570"/>
        <v>2.2844056747777809E-4</v>
      </c>
      <c r="N852" s="62">
        <f t="shared" si="571"/>
        <v>389137.95822675113</v>
      </c>
      <c r="O852" s="101">
        <f t="shared" si="572"/>
        <v>389137.95822675113</v>
      </c>
      <c r="P852" s="102">
        <f t="shared" si="563"/>
        <v>2.3659319725508036E-4</v>
      </c>
      <c r="Q852" s="101">
        <f t="shared" si="573"/>
        <v>403025.58659655292</v>
      </c>
      <c r="R852" s="101">
        <f t="shared" si="574"/>
        <v>11.238235084394427</v>
      </c>
      <c r="S852" s="101">
        <f t="shared" si="575"/>
        <v>11</v>
      </c>
      <c r="T852" s="101">
        <f t="shared" si="576"/>
        <v>11</v>
      </c>
      <c r="U852" s="101">
        <f t="shared" si="577"/>
        <v>394482</v>
      </c>
      <c r="V852" s="103">
        <f t="shared" si="578"/>
        <v>2.2415128173778375E-4</v>
      </c>
      <c r="W852" s="104">
        <f t="shared" si="579"/>
        <v>5.972094033335145E-4</v>
      </c>
      <c r="X852" s="70">
        <f t="shared" si="580"/>
        <v>1</v>
      </c>
      <c r="Y852" s="69">
        <f t="shared" si="581"/>
        <v>10</v>
      </c>
      <c r="Z852" s="105">
        <f t="shared" si="582"/>
        <v>358620</v>
      </c>
      <c r="AA852" s="62">
        <f t="shared" si="583"/>
        <v>859695.55468631804</v>
      </c>
      <c r="AB852" s="106">
        <f t="shared" si="584"/>
        <v>301450</v>
      </c>
      <c r="AC852" s="107" t="str">
        <f t="shared" si="585"/>
        <v>0</v>
      </c>
      <c r="AD852" s="108">
        <f t="shared" si="586"/>
        <v>0</v>
      </c>
      <c r="AE852" s="106">
        <f t="shared" si="587"/>
        <v>301450</v>
      </c>
      <c r="AF852" s="109">
        <f t="shared" si="588"/>
        <v>558245.55468631804</v>
      </c>
      <c r="AG852" s="101">
        <f t="shared" si="589"/>
        <v>13</v>
      </c>
      <c r="AH852" s="70">
        <f t="shared" si="590"/>
        <v>0</v>
      </c>
      <c r="AI852" s="69">
        <f t="shared" si="591"/>
        <v>13</v>
      </c>
      <c r="AJ852" s="105">
        <f t="shared" si="592"/>
        <v>553215</v>
      </c>
      <c r="AK852" s="110">
        <f t="shared" si="593"/>
        <v>10</v>
      </c>
      <c r="AL852" s="111">
        <f t="shared" si="594"/>
        <v>13</v>
      </c>
      <c r="AM852" s="62">
        <f t="shared" si="595"/>
        <v>854665</v>
      </c>
      <c r="AN852" s="62">
        <f t="shared" si="596"/>
        <v>2799.3</v>
      </c>
      <c r="AO852" s="62">
        <f t="shared" si="564"/>
        <v>851865.7</v>
      </c>
      <c r="AP852" s="60">
        <f t="shared" si="597"/>
        <v>13</v>
      </c>
      <c r="AQ852" s="62">
        <f t="shared" si="598"/>
        <v>161330</v>
      </c>
      <c r="AR852" s="60">
        <f t="shared" si="599"/>
        <v>10</v>
      </c>
      <c r="AS852" s="62">
        <f t="shared" si="600"/>
        <v>301450</v>
      </c>
      <c r="AT852" s="112">
        <f t="shared" si="601"/>
        <v>13</v>
      </c>
      <c r="AU852" s="62">
        <f t="shared" si="602"/>
        <v>389085.69999999995</v>
      </c>
      <c r="AV852" s="113">
        <f t="shared" si="603"/>
        <v>23</v>
      </c>
      <c r="AW852" s="62">
        <f t="shared" si="604"/>
        <v>1210485.7</v>
      </c>
    </row>
    <row r="853" spans="2:49" s="114" customFormat="1" hidden="1" x14ac:dyDescent="0.25">
      <c r="B853" s="60" t="s">
        <v>1666</v>
      </c>
      <c r="C853" s="2" t="str">
        <f t="shared" si="605"/>
        <v>12</v>
      </c>
      <c r="D853" s="60" t="s">
        <v>1667</v>
      </c>
      <c r="E853" s="43">
        <v>387</v>
      </c>
      <c r="F853" s="60">
        <v>73</v>
      </c>
      <c r="G853" s="60">
        <v>7220.88</v>
      </c>
      <c r="H853" s="43">
        <f t="shared" si="565"/>
        <v>314</v>
      </c>
      <c r="I853" s="44">
        <f t="shared" si="566"/>
        <v>3.7330422986980719E-4</v>
      </c>
      <c r="J853" s="44">
        <f t="shared" si="567"/>
        <v>0.90582474105048794</v>
      </c>
      <c r="K853" s="45">
        <f t="shared" si="568"/>
        <v>0.18863049095607234</v>
      </c>
      <c r="L853" s="44">
        <f t="shared" si="569"/>
        <v>3.381482073548699E-4</v>
      </c>
      <c r="M853" s="44">
        <f t="shared" si="570"/>
        <v>3.523544291996026E-4</v>
      </c>
      <c r="N853" s="62">
        <f t="shared" si="571"/>
        <v>600219.49982340029</v>
      </c>
      <c r="O853" s="101">
        <f t="shared" si="572"/>
        <v>600219.49982340029</v>
      </c>
      <c r="P853" s="102">
        <f t="shared" si="563"/>
        <v>3.6492932009299199E-4</v>
      </c>
      <c r="Q853" s="101">
        <f t="shared" si="573"/>
        <v>621640.24580212729</v>
      </c>
      <c r="R853" s="101">
        <f t="shared" si="574"/>
        <v>17.334232496852582</v>
      </c>
      <c r="S853" s="101">
        <f t="shared" si="575"/>
        <v>17</v>
      </c>
      <c r="T853" s="101">
        <f t="shared" si="576"/>
        <v>17</v>
      </c>
      <c r="U853" s="101">
        <f t="shared" si="577"/>
        <v>609654</v>
      </c>
      <c r="V853" s="103" t="str">
        <f t="shared" si="578"/>
        <v>N/D</v>
      </c>
      <c r="W853" s="104" t="str">
        <f t="shared" si="579"/>
        <v xml:space="preserve"> </v>
      </c>
      <c r="X853" s="70" t="str">
        <f t="shared" si="580"/>
        <v xml:space="preserve"> </v>
      </c>
      <c r="Y853" s="69">
        <f t="shared" si="581"/>
        <v>17</v>
      </c>
      <c r="Z853" s="105">
        <f t="shared" si="582"/>
        <v>609654</v>
      </c>
      <c r="AA853" s="62">
        <f t="shared" si="583"/>
        <v>1326023.3933116985</v>
      </c>
      <c r="AB853" s="106">
        <f t="shared" si="584"/>
        <v>512465</v>
      </c>
      <c r="AC853" s="107" t="str">
        <f t="shared" si="585"/>
        <v>0</v>
      </c>
      <c r="AD853" s="108">
        <f t="shared" si="586"/>
        <v>0</v>
      </c>
      <c r="AE853" s="106">
        <f t="shared" si="587"/>
        <v>512465</v>
      </c>
      <c r="AF853" s="109">
        <f t="shared" si="588"/>
        <v>813558.39331169846</v>
      </c>
      <c r="AG853" s="101">
        <f t="shared" si="589"/>
        <v>19</v>
      </c>
      <c r="AH853" s="70" t="str">
        <f t="shared" si="590"/>
        <v xml:space="preserve"> </v>
      </c>
      <c r="AI853" s="69">
        <f t="shared" si="591"/>
        <v>19</v>
      </c>
      <c r="AJ853" s="105">
        <f t="shared" si="592"/>
        <v>808545</v>
      </c>
      <c r="AK853" s="110">
        <f t="shared" si="593"/>
        <v>17</v>
      </c>
      <c r="AL853" s="111">
        <f t="shared" si="594"/>
        <v>19</v>
      </c>
      <c r="AM853" s="62">
        <f t="shared" si="595"/>
        <v>1321010</v>
      </c>
      <c r="AN853" s="62">
        <f t="shared" si="596"/>
        <v>4326.7</v>
      </c>
      <c r="AO853" s="62">
        <f t="shared" si="564"/>
        <v>1316683.3</v>
      </c>
      <c r="AP853" s="60">
        <f t="shared" si="597"/>
        <v>19</v>
      </c>
      <c r="AQ853" s="62">
        <f t="shared" si="598"/>
        <v>235790</v>
      </c>
      <c r="AR853" s="60">
        <f t="shared" si="599"/>
        <v>17</v>
      </c>
      <c r="AS853" s="62">
        <f t="shared" si="600"/>
        <v>512465</v>
      </c>
      <c r="AT853" s="112">
        <f t="shared" si="601"/>
        <v>19</v>
      </c>
      <c r="AU853" s="62">
        <f t="shared" si="602"/>
        <v>568428.30000000005</v>
      </c>
      <c r="AV853" s="113">
        <f t="shared" si="603"/>
        <v>36</v>
      </c>
      <c r="AW853" s="62">
        <f t="shared" si="604"/>
        <v>1926337.3</v>
      </c>
    </row>
    <row r="854" spans="2:49" s="114" customFormat="1" hidden="1" x14ac:dyDescent="0.25">
      <c r="B854" s="60" t="s">
        <v>1668</v>
      </c>
      <c r="C854" s="2" t="str">
        <f t="shared" si="605"/>
        <v>12</v>
      </c>
      <c r="D854" s="60" t="s">
        <v>1669</v>
      </c>
      <c r="E854" s="43">
        <v>374</v>
      </c>
      <c r="F854" s="60">
        <v>0</v>
      </c>
      <c r="G854" s="60">
        <v>8101.84</v>
      </c>
      <c r="H854" s="43">
        <f t="shared" si="565"/>
        <v>374</v>
      </c>
      <c r="I854" s="44">
        <f t="shared" si="566"/>
        <v>4.4463624831626717E-4</v>
      </c>
      <c r="J854" s="44">
        <f t="shared" si="567"/>
        <v>0.80732916919571951</v>
      </c>
      <c r="K854" s="45">
        <f t="shared" si="568"/>
        <v>0</v>
      </c>
      <c r="L854" s="44">
        <f t="shared" si="569"/>
        <v>3.5896781294747363E-4</v>
      </c>
      <c r="M854" s="44">
        <f t="shared" si="570"/>
        <v>3.7404870432862638E-4</v>
      </c>
      <c r="N854" s="62">
        <f t="shared" si="571"/>
        <v>637174.69575084397</v>
      </c>
      <c r="O854" s="101">
        <f t="shared" si="572"/>
        <v>637174.69575084397</v>
      </c>
      <c r="P854" s="102">
        <f t="shared" si="563"/>
        <v>3.8739782457789001E-4</v>
      </c>
      <c r="Q854" s="101">
        <f t="shared" si="573"/>
        <v>659914.30568648793</v>
      </c>
      <c r="R854" s="101">
        <f t="shared" si="574"/>
        <v>18.401491988357815</v>
      </c>
      <c r="S854" s="101">
        <f t="shared" si="575"/>
        <v>18</v>
      </c>
      <c r="T854" s="101">
        <f t="shared" si="576"/>
        <v>18</v>
      </c>
      <c r="U854" s="101">
        <f t="shared" si="577"/>
        <v>645516</v>
      </c>
      <c r="V854" s="103" t="str">
        <f t="shared" si="578"/>
        <v>N/D</v>
      </c>
      <c r="W854" s="104" t="str">
        <f t="shared" si="579"/>
        <v xml:space="preserve"> </v>
      </c>
      <c r="X854" s="70" t="str">
        <f t="shared" si="580"/>
        <v xml:space="preserve"> </v>
      </c>
      <c r="Y854" s="69">
        <f t="shared" si="581"/>
        <v>18</v>
      </c>
      <c r="Z854" s="105">
        <f t="shared" si="582"/>
        <v>645516</v>
      </c>
      <c r="AA854" s="62">
        <f t="shared" si="583"/>
        <v>1407665.949607563</v>
      </c>
      <c r="AB854" s="106">
        <f t="shared" si="584"/>
        <v>542610</v>
      </c>
      <c r="AC854" s="107" t="str">
        <f t="shared" si="585"/>
        <v>0</v>
      </c>
      <c r="AD854" s="108">
        <f t="shared" si="586"/>
        <v>0</v>
      </c>
      <c r="AE854" s="106">
        <f t="shared" si="587"/>
        <v>542610</v>
      </c>
      <c r="AF854" s="109">
        <f t="shared" si="588"/>
        <v>865055.94960756297</v>
      </c>
      <c r="AG854" s="101">
        <f t="shared" si="589"/>
        <v>20</v>
      </c>
      <c r="AH854" s="70" t="str">
        <f t="shared" si="590"/>
        <v xml:space="preserve"> </v>
      </c>
      <c r="AI854" s="69">
        <f t="shared" si="591"/>
        <v>20</v>
      </c>
      <c r="AJ854" s="105">
        <f t="shared" si="592"/>
        <v>851100</v>
      </c>
      <c r="AK854" s="110">
        <f t="shared" si="593"/>
        <v>18</v>
      </c>
      <c r="AL854" s="111">
        <f t="shared" si="594"/>
        <v>20</v>
      </c>
      <c r="AM854" s="62">
        <f t="shared" si="595"/>
        <v>1393710</v>
      </c>
      <c r="AN854" s="62">
        <f t="shared" si="596"/>
        <v>4564.8999999999996</v>
      </c>
      <c r="AO854" s="62">
        <f t="shared" si="564"/>
        <v>1389145.1</v>
      </c>
      <c r="AP854" s="60">
        <f t="shared" si="597"/>
        <v>20</v>
      </c>
      <c r="AQ854" s="62">
        <f t="shared" si="598"/>
        <v>248200</v>
      </c>
      <c r="AR854" s="60">
        <f t="shared" si="599"/>
        <v>18</v>
      </c>
      <c r="AS854" s="62">
        <f t="shared" si="600"/>
        <v>542610</v>
      </c>
      <c r="AT854" s="112">
        <f t="shared" si="601"/>
        <v>20</v>
      </c>
      <c r="AU854" s="62">
        <f t="shared" si="602"/>
        <v>598335.10000000009</v>
      </c>
      <c r="AV854" s="113">
        <f t="shared" si="603"/>
        <v>38</v>
      </c>
      <c r="AW854" s="62">
        <f t="shared" si="604"/>
        <v>2034661.1</v>
      </c>
    </row>
    <row r="855" spans="2:49" s="114" customFormat="1" hidden="1" x14ac:dyDescent="0.25">
      <c r="B855" s="60" t="s">
        <v>1670</v>
      </c>
      <c r="C855" s="2" t="str">
        <f t="shared" si="605"/>
        <v>12</v>
      </c>
      <c r="D855" s="60" t="s">
        <v>1671</v>
      </c>
      <c r="E855" s="43">
        <v>284</v>
      </c>
      <c r="F855" s="60">
        <v>0</v>
      </c>
      <c r="G855" s="60">
        <v>6508.65</v>
      </c>
      <c r="H855" s="43">
        <f t="shared" si="565"/>
        <v>284</v>
      </c>
      <c r="I855" s="44">
        <f t="shared" si="566"/>
        <v>3.376382206465772E-4</v>
      </c>
      <c r="J855" s="44">
        <f t="shared" si="567"/>
        <v>1.0049475323080284</v>
      </c>
      <c r="K855" s="45">
        <f t="shared" si="568"/>
        <v>0</v>
      </c>
      <c r="L855" s="44">
        <f t="shared" si="569"/>
        <v>3.3930869665165138E-4</v>
      </c>
      <c r="M855" s="44">
        <f t="shared" si="570"/>
        <v>3.5356367276460118E-4</v>
      </c>
      <c r="N855" s="62">
        <f t="shared" si="571"/>
        <v>602279.39039834449</v>
      </c>
      <c r="O855" s="101">
        <f t="shared" si="572"/>
        <v>602279.39039834449</v>
      </c>
      <c r="P855" s="102">
        <f t="shared" si="563"/>
        <v>3.6618171936892606E-4</v>
      </c>
      <c r="Q855" s="101">
        <f t="shared" si="573"/>
        <v>623773.65013789199</v>
      </c>
      <c r="R855" s="101">
        <f t="shared" si="574"/>
        <v>17.393721770617702</v>
      </c>
      <c r="S855" s="101">
        <f t="shared" si="575"/>
        <v>17</v>
      </c>
      <c r="T855" s="101">
        <f t="shared" si="576"/>
        <v>17</v>
      </c>
      <c r="U855" s="101">
        <f t="shared" si="577"/>
        <v>609654</v>
      </c>
      <c r="V855" s="103" t="str">
        <f t="shared" si="578"/>
        <v>N/D</v>
      </c>
      <c r="W855" s="104" t="str">
        <f t="shared" si="579"/>
        <v xml:space="preserve"> </v>
      </c>
      <c r="X855" s="70" t="str">
        <f t="shared" si="580"/>
        <v xml:space="preserve"> </v>
      </c>
      <c r="Y855" s="69">
        <f t="shared" si="581"/>
        <v>17</v>
      </c>
      <c r="Z855" s="105">
        <f t="shared" si="582"/>
        <v>609654</v>
      </c>
      <c r="AA855" s="62">
        <f t="shared" si="583"/>
        <v>1330574.166971738</v>
      </c>
      <c r="AB855" s="106">
        <f t="shared" si="584"/>
        <v>512465</v>
      </c>
      <c r="AC855" s="107" t="str">
        <f t="shared" si="585"/>
        <v>0</v>
      </c>
      <c r="AD855" s="108">
        <f t="shared" si="586"/>
        <v>0</v>
      </c>
      <c r="AE855" s="106">
        <f t="shared" si="587"/>
        <v>512465</v>
      </c>
      <c r="AF855" s="109">
        <f t="shared" si="588"/>
        <v>818109.16697173798</v>
      </c>
      <c r="AG855" s="101">
        <f t="shared" si="589"/>
        <v>19</v>
      </c>
      <c r="AH855" s="70" t="str">
        <f t="shared" si="590"/>
        <v xml:space="preserve"> </v>
      </c>
      <c r="AI855" s="69">
        <f t="shared" si="591"/>
        <v>19</v>
      </c>
      <c r="AJ855" s="105">
        <f t="shared" si="592"/>
        <v>808545</v>
      </c>
      <c r="AK855" s="110">
        <f t="shared" si="593"/>
        <v>17</v>
      </c>
      <c r="AL855" s="111">
        <f t="shared" si="594"/>
        <v>19</v>
      </c>
      <c r="AM855" s="62">
        <f t="shared" si="595"/>
        <v>1321010</v>
      </c>
      <c r="AN855" s="62">
        <f t="shared" si="596"/>
        <v>4326.7</v>
      </c>
      <c r="AO855" s="62">
        <f t="shared" si="564"/>
        <v>1316683.3</v>
      </c>
      <c r="AP855" s="60">
        <f t="shared" si="597"/>
        <v>19</v>
      </c>
      <c r="AQ855" s="62">
        <f t="shared" si="598"/>
        <v>235790</v>
      </c>
      <c r="AR855" s="60">
        <f t="shared" si="599"/>
        <v>17</v>
      </c>
      <c r="AS855" s="62">
        <f t="shared" si="600"/>
        <v>512465</v>
      </c>
      <c r="AT855" s="112">
        <f t="shared" si="601"/>
        <v>19</v>
      </c>
      <c r="AU855" s="62">
        <f t="shared" si="602"/>
        <v>568428.30000000005</v>
      </c>
      <c r="AV855" s="113">
        <f t="shared" si="603"/>
        <v>36</v>
      </c>
      <c r="AW855" s="62">
        <f t="shared" si="604"/>
        <v>1926337.3</v>
      </c>
    </row>
    <row r="856" spans="2:49" s="114" customFormat="1" hidden="1" x14ac:dyDescent="0.25">
      <c r="B856" s="60" t="s">
        <v>1672</v>
      </c>
      <c r="C856" s="2" t="str">
        <f t="shared" si="605"/>
        <v>12</v>
      </c>
      <c r="D856" s="60" t="s">
        <v>1673</v>
      </c>
      <c r="E856" s="43">
        <v>376</v>
      </c>
      <c r="F856" s="60">
        <v>48</v>
      </c>
      <c r="G856" s="60">
        <v>7634.9</v>
      </c>
      <c r="H856" s="43">
        <f t="shared" si="565"/>
        <v>328</v>
      </c>
      <c r="I856" s="44">
        <f t="shared" si="566"/>
        <v>3.899483675073145E-4</v>
      </c>
      <c r="J856" s="44">
        <f t="shared" si="567"/>
        <v>0.85670431258518753</v>
      </c>
      <c r="K856" s="45">
        <f t="shared" si="568"/>
        <v>0.1276595744680851</v>
      </c>
      <c r="L856" s="44">
        <f t="shared" si="569"/>
        <v>3.3407044812906994E-4</v>
      </c>
      <c r="M856" s="44">
        <f t="shared" si="570"/>
        <v>3.4810535588450354E-4</v>
      </c>
      <c r="N856" s="62">
        <f t="shared" si="571"/>
        <v>592981.39963633846</v>
      </c>
      <c r="O856" s="101">
        <f t="shared" si="572"/>
        <v>592981.39963633846</v>
      </c>
      <c r="P856" s="102">
        <f t="shared" si="563"/>
        <v>3.6052860505323304E-4</v>
      </c>
      <c r="Q856" s="101">
        <f t="shared" si="573"/>
        <v>614143.83093931549</v>
      </c>
      <c r="R856" s="101">
        <f t="shared" si="574"/>
        <v>17.125197449649086</v>
      </c>
      <c r="S856" s="101">
        <f t="shared" si="575"/>
        <v>17</v>
      </c>
      <c r="T856" s="101">
        <f t="shared" si="576"/>
        <v>17</v>
      </c>
      <c r="U856" s="101">
        <f t="shared" si="577"/>
        <v>609654</v>
      </c>
      <c r="V856" s="103" t="str">
        <f t="shared" si="578"/>
        <v>N/D</v>
      </c>
      <c r="W856" s="104" t="str">
        <f t="shared" si="579"/>
        <v xml:space="preserve"> </v>
      </c>
      <c r="X856" s="70" t="str">
        <f t="shared" si="580"/>
        <v xml:space="preserve"> </v>
      </c>
      <c r="Y856" s="69">
        <f t="shared" si="581"/>
        <v>17</v>
      </c>
      <c r="Z856" s="105">
        <f t="shared" si="582"/>
        <v>609654</v>
      </c>
      <c r="AA856" s="62">
        <f t="shared" si="583"/>
        <v>1310032.7595951969</v>
      </c>
      <c r="AB856" s="106">
        <f t="shared" si="584"/>
        <v>512465</v>
      </c>
      <c r="AC856" s="107" t="str">
        <f t="shared" si="585"/>
        <v>0</v>
      </c>
      <c r="AD856" s="108">
        <f t="shared" si="586"/>
        <v>0</v>
      </c>
      <c r="AE856" s="106">
        <f t="shared" si="587"/>
        <v>512465</v>
      </c>
      <c r="AF856" s="109">
        <f t="shared" si="588"/>
        <v>797567.75959519693</v>
      </c>
      <c r="AG856" s="101">
        <f t="shared" si="589"/>
        <v>19</v>
      </c>
      <c r="AH856" s="70" t="str">
        <f t="shared" si="590"/>
        <v xml:space="preserve"> </v>
      </c>
      <c r="AI856" s="69">
        <f t="shared" si="591"/>
        <v>19</v>
      </c>
      <c r="AJ856" s="105">
        <f t="shared" si="592"/>
        <v>808545</v>
      </c>
      <c r="AK856" s="110">
        <f t="shared" si="593"/>
        <v>17</v>
      </c>
      <c r="AL856" s="111">
        <f t="shared" si="594"/>
        <v>19</v>
      </c>
      <c r="AM856" s="62">
        <f t="shared" si="595"/>
        <v>1321010</v>
      </c>
      <c r="AN856" s="62">
        <f t="shared" si="596"/>
        <v>4326.7</v>
      </c>
      <c r="AO856" s="62">
        <f t="shared" si="564"/>
        <v>1316683.3</v>
      </c>
      <c r="AP856" s="60">
        <f t="shared" si="597"/>
        <v>19</v>
      </c>
      <c r="AQ856" s="62">
        <f t="shared" si="598"/>
        <v>235790</v>
      </c>
      <c r="AR856" s="60">
        <f t="shared" si="599"/>
        <v>17</v>
      </c>
      <c r="AS856" s="62">
        <f t="shared" si="600"/>
        <v>512465</v>
      </c>
      <c r="AT856" s="112">
        <f t="shared" si="601"/>
        <v>19</v>
      </c>
      <c r="AU856" s="62">
        <f t="shared" si="602"/>
        <v>568428.30000000005</v>
      </c>
      <c r="AV856" s="113">
        <f t="shared" si="603"/>
        <v>36</v>
      </c>
      <c r="AW856" s="62">
        <f t="shared" si="604"/>
        <v>1926337.3</v>
      </c>
    </row>
    <row r="857" spans="2:49" s="114" customFormat="1" hidden="1" x14ac:dyDescent="0.25">
      <c r="B857" s="60" t="s">
        <v>1674</v>
      </c>
      <c r="C857" s="2" t="str">
        <f t="shared" si="605"/>
        <v>12</v>
      </c>
      <c r="D857" s="60" t="s">
        <v>1675</v>
      </c>
      <c r="E857" s="43">
        <v>1026</v>
      </c>
      <c r="F857" s="60">
        <v>74</v>
      </c>
      <c r="G857" s="60">
        <v>6477.12</v>
      </c>
      <c r="H857" s="43">
        <f t="shared" si="565"/>
        <v>952</v>
      </c>
      <c r="I857" s="44">
        <f t="shared" si="566"/>
        <v>1.1318013593504981E-3</v>
      </c>
      <c r="J857" s="44">
        <f t="shared" si="567"/>
        <v>1.0098395206753383</v>
      </c>
      <c r="K857" s="45">
        <f t="shared" si="568"/>
        <v>7.2124756335282647E-2</v>
      </c>
      <c r="L857" s="44">
        <f t="shared" si="569"/>
        <v>1.1429377422262034E-3</v>
      </c>
      <c r="M857" s="44">
        <f t="shared" si="570"/>
        <v>1.1909546376809932E-3</v>
      </c>
      <c r="N857" s="62">
        <f t="shared" si="571"/>
        <v>2028736.2317682223</v>
      </c>
      <c r="O857" s="101">
        <f t="shared" si="572"/>
        <v>2028736.2317682223</v>
      </c>
      <c r="P857" s="102">
        <f t="shared" si="563"/>
        <v>1.233457649951433E-3</v>
      </c>
      <c r="Q857" s="101">
        <f t="shared" si="573"/>
        <v>2101138.150551822</v>
      </c>
      <c r="R857" s="101">
        <f t="shared" si="574"/>
        <v>58.589541870275561</v>
      </c>
      <c r="S857" s="101">
        <f t="shared" si="575"/>
        <v>59</v>
      </c>
      <c r="T857" s="101">
        <f t="shared" si="576"/>
        <v>59</v>
      </c>
      <c r="U857" s="101">
        <f t="shared" si="577"/>
        <v>2115858</v>
      </c>
      <c r="V857" s="103" t="str">
        <f t="shared" si="578"/>
        <v>N/D</v>
      </c>
      <c r="W857" s="104" t="str">
        <f t="shared" si="579"/>
        <v xml:space="preserve"> </v>
      </c>
      <c r="X857" s="70" t="str">
        <f t="shared" si="580"/>
        <v xml:space="preserve"> </v>
      </c>
      <c r="Y857" s="69">
        <f t="shared" si="581"/>
        <v>59</v>
      </c>
      <c r="Z857" s="105">
        <f t="shared" si="582"/>
        <v>2115858</v>
      </c>
      <c r="AA857" s="62">
        <f t="shared" si="583"/>
        <v>4481946.5261878315</v>
      </c>
      <c r="AB857" s="106">
        <f t="shared" si="584"/>
        <v>1778555</v>
      </c>
      <c r="AC857" s="107" t="str">
        <f t="shared" si="585"/>
        <v>0</v>
      </c>
      <c r="AD857" s="108">
        <f t="shared" si="586"/>
        <v>0</v>
      </c>
      <c r="AE857" s="106">
        <f t="shared" si="587"/>
        <v>1778555</v>
      </c>
      <c r="AF857" s="109">
        <f t="shared" si="588"/>
        <v>2703391.5261878315</v>
      </c>
      <c r="AG857" s="101">
        <f t="shared" si="589"/>
        <v>64</v>
      </c>
      <c r="AH857" s="70" t="str">
        <f t="shared" si="590"/>
        <v xml:space="preserve"> </v>
      </c>
      <c r="AI857" s="69">
        <f t="shared" si="591"/>
        <v>64</v>
      </c>
      <c r="AJ857" s="105">
        <f t="shared" si="592"/>
        <v>2723520</v>
      </c>
      <c r="AK857" s="110">
        <f t="shared" si="593"/>
        <v>59</v>
      </c>
      <c r="AL857" s="111">
        <f t="shared" si="594"/>
        <v>64</v>
      </c>
      <c r="AM857" s="62">
        <f t="shared" si="595"/>
        <v>4502075</v>
      </c>
      <c r="AN857" s="62">
        <f t="shared" si="596"/>
        <v>14745.8</v>
      </c>
      <c r="AO857" s="62">
        <f t="shared" si="564"/>
        <v>4487329.2</v>
      </c>
      <c r="AP857" s="60">
        <f t="shared" si="597"/>
        <v>64</v>
      </c>
      <c r="AQ857" s="62">
        <f t="shared" si="598"/>
        <v>794240</v>
      </c>
      <c r="AR857" s="60">
        <f t="shared" si="599"/>
        <v>59</v>
      </c>
      <c r="AS857" s="62">
        <f t="shared" si="600"/>
        <v>1778555</v>
      </c>
      <c r="AT857" s="112">
        <f t="shared" si="601"/>
        <v>64</v>
      </c>
      <c r="AU857" s="62">
        <f t="shared" si="602"/>
        <v>1914534.2000000002</v>
      </c>
      <c r="AV857" s="113">
        <f t="shared" si="603"/>
        <v>123</v>
      </c>
      <c r="AW857" s="62">
        <f t="shared" si="604"/>
        <v>6603187.2000000002</v>
      </c>
    </row>
    <row r="858" spans="2:49" s="114" customFormat="1" hidden="1" x14ac:dyDescent="0.25">
      <c r="B858" s="60" t="s">
        <v>1676</v>
      </c>
      <c r="C858" s="2" t="str">
        <f t="shared" si="605"/>
        <v>12</v>
      </c>
      <c r="D858" s="60" t="s">
        <v>1677</v>
      </c>
      <c r="E858" s="43">
        <v>393</v>
      </c>
      <c r="F858" s="60">
        <v>57</v>
      </c>
      <c r="G858" s="60">
        <v>7493.47</v>
      </c>
      <c r="H858" s="43">
        <f t="shared" si="565"/>
        <v>336</v>
      </c>
      <c r="I858" s="44">
        <f t="shared" si="566"/>
        <v>3.9945930330017584E-4</v>
      </c>
      <c r="J858" s="44">
        <f t="shared" si="567"/>
        <v>0.87287354939122297</v>
      </c>
      <c r="K858" s="45">
        <f t="shared" si="568"/>
        <v>0.14503816793893129</v>
      </c>
      <c r="L858" s="44">
        <f t="shared" si="569"/>
        <v>3.4867745990896956E-4</v>
      </c>
      <c r="M858" s="44">
        <f t="shared" si="570"/>
        <v>3.6332603482371506E-4</v>
      </c>
      <c r="N858" s="62">
        <f t="shared" si="571"/>
        <v>618909.12337921455</v>
      </c>
      <c r="O858" s="101">
        <f t="shared" si="572"/>
        <v>618909.12337921455</v>
      </c>
      <c r="P858" s="102">
        <f t="shared" si="563"/>
        <v>3.7629248243447537E-4</v>
      </c>
      <c r="Q858" s="101">
        <f t="shared" si="573"/>
        <v>640996.86814545991</v>
      </c>
      <c r="R858" s="101">
        <f t="shared" si="574"/>
        <v>17.873985504028216</v>
      </c>
      <c r="S858" s="101">
        <f t="shared" si="575"/>
        <v>18</v>
      </c>
      <c r="T858" s="101">
        <f t="shared" si="576"/>
        <v>18</v>
      </c>
      <c r="U858" s="101">
        <f t="shared" si="577"/>
        <v>645516</v>
      </c>
      <c r="V858" s="103" t="str">
        <f t="shared" si="578"/>
        <v>N/D</v>
      </c>
      <c r="W858" s="104" t="str">
        <f t="shared" si="579"/>
        <v xml:space="preserve"> </v>
      </c>
      <c r="X858" s="70" t="str">
        <f t="shared" si="580"/>
        <v xml:space="preserve"> </v>
      </c>
      <c r="Y858" s="69">
        <f t="shared" si="581"/>
        <v>18</v>
      </c>
      <c r="Z858" s="105">
        <f t="shared" si="582"/>
        <v>645516</v>
      </c>
      <c r="AA858" s="62">
        <f t="shared" si="583"/>
        <v>1367313.0849236685</v>
      </c>
      <c r="AB858" s="106">
        <f t="shared" si="584"/>
        <v>542610</v>
      </c>
      <c r="AC858" s="107" t="str">
        <f t="shared" si="585"/>
        <v>0</v>
      </c>
      <c r="AD858" s="108">
        <f t="shared" si="586"/>
        <v>0</v>
      </c>
      <c r="AE858" s="106">
        <f t="shared" si="587"/>
        <v>542610</v>
      </c>
      <c r="AF858" s="109">
        <f t="shared" si="588"/>
        <v>824703.08492366853</v>
      </c>
      <c r="AG858" s="101">
        <f t="shared" si="589"/>
        <v>19</v>
      </c>
      <c r="AH858" s="70" t="str">
        <f t="shared" si="590"/>
        <v xml:space="preserve"> </v>
      </c>
      <c r="AI858" s="69">
        <f t="shared" si="591"/>
        <v>19</v>
      </c>
      <c r="AJ858" s="105">
        <f t="shared" si="592"/>
        <v>808545</v>
      </c>
      <c r="AK858" s="110">
        <f t="shared" si="593"/>
        <v>18</v>
      </c>
      <c r="AL858" s="111">
        <f t="shared" si="594"/>
        <v>19</v>
      </c>
      <c r="AM858" s="62">
        <f t="shared" si="595"/>
        <v>1351155</v>
      </c>
      <c r="AN858" s="62">
        <f t="shared" si="596"/>
        <v>4425.5</v>
      </c>
      <c r="AO858" s="62">
        <f t="shared" si="564"/>
        <v>1346729.5</v>
      </c>
      <c r="AP858" s="60">
        <f t="shared" si="597"/>
        <v>19</v>
      </c>
      <c r="AQ858" s="62">
        <f t="shared" si="598"/>
        <v>235790</v>
      </c>
      <c r="AR858" s="60">
        <f t="shared" si="599"/>
        <v>18</v>
      </c>
      <c r="AS858" s="62">
        <f t="shared" si="600"/>
        <v>542610</v>
      </c>
      <c r="AT858" s="112">
        <f t="shared" si="601"/>
        <v>19</v>
      </c>
      <c r="AU858" s="62">
        <f t="shared" si="602"/>
        <v>568329.5</v>
      </c>
      <c r="AV858" s="113">
        <f t="shared" si="603"/>
        <v>37</v>
      </c>
      <c r="AW858" s="62">
        <f t="shared" si="604"/>
        <v>1992245.5</v>
      </c>
    </row>
    <row r="859" spans="2:49" s="114" customFormat="1" hidden="1" x14ac:dyDescent="0.25">
      <c r="B859" s="60" t="s">
        <v>1678</v>
      </c>
      <c r="C859" s="2" t="str">
        <f t="shared" si="605"/>
        <v>12</v>
      </c>
      <c r="D859" s="60" t="s">
        <v>1679</v>
      </c>
      <c r="E859" s="43">
        <v>641</v>
      </c>
      <c r="F859" s="60">
        <v>0</v>
      </c>
      <c r="G859" s="60">
        <v>6291.72</v>
      </c>
      <c r="H859" s="43">
        <f t="shared" si="565"/>
        <v>641</v>
      </c>
      <c r="I859" s="44">
        <f t="shared" si="566"/>
        <v>7.62063730403014E-4</v>
      </c>
      <c r="J859" s="44">
        <f t="shared" si="567"/>
        <v>1.0395967646615945</v>
      </c>
      <c r="K859" s="45">
        <f t="shared" si="568"/>
        <v>0</v>
      </c>
      <c r="L859" s="44">
        <f t="shared" si="569"/>
        <v>7.9223898859291891E-4</v>
      </c>
      <c r="M859" s="44">
        <f t="shared" si="570"/>
        <v>8.2552239090351103E-4</v>
      </c>
      <c r="N859" s="62">
        <f t="shared" si="571"/>
        <v>1406239.2735822087</v>
      </c>
      <c r="O859" s="101">
        <f t="shared" si="572"/>
        <v>1406239.2735822087</v>
      </c>
      <c r="P859" s="102">
        <f t="shared" si="563"/>
        <v>8.5498378867632295E-4</v>
      </c>
      <c r="Q859" s="101">
        <f t="shared" si="573"/>
        <v>1456425.4042786902</v>
      </c>
      <c r="R859" s="101">
        <f t="shared" si="574"/>
        <v>40.611940334579508</v>
      </c>
      <c r="S859" s="101">
        <f t="shared" si="575"/>
        <v>41</v>
      </c>
      <c r="T859" s="101">
        <f t="shared" si="576"/>
        <v>41</v>
      </c>
      <c r="U859" s="101">
        <f t="shared" si="577"/>
        <v>1470342</v>
      </c>
      <c r="V859" s="103" t="str">
        <f t="shared" si="578"/>
        <v>N/D</v>
      </c>
      <c r="W859" s="104" t="str">
        <f t="shared" si="579"/>
        <v xml:space="preserve"> </v>
      </c>
      <c r="X859" s="70" t="str">
        <f t="shared" si="580"/>
        <v xml:space="preserve"> </v>
      </c>
      <c r="Y859" s="69">
        <f t="shared" si="581"/>
        <v>41</v>
      </c>
      <c r="Z859" s="105">
        <f t="shared" si="582"/>
        <v>1470342</v>
      </c>
      <c r="AA859" s="62">
        <f t="shared" si="583"/>
        <v>3106707.086178143</v>
      </c>
      <c r="AB859" s="106">
        <f t="shared" si="584"/>
        <v>1235945</v>
      </c>
      <c r="AC859" s="107" t="str">
        <f t="shared" si="585"/>
        <v>0</v>
      </c>
      <c r="AD859" s="108">
        <f t="shared" si="586"/>
        <v>0</v>
      </c>
      <c r="AE859" s="106">
        <f t="shared" si="587"/>
        <v>1235945</v>
      </c>
      <c r="AF859" s="109">
        <f t="shared" si="588"/>
        <v>1870762.086178143</v>
      </c>
      <c r="AG859" s="101">
        <f t="shared" si="589"/>
        <v>44</v>
      </c>
      <c r="AH859" s="70" t="str">
        <f t="shared" si="590"/>
        <v xml:space="preserve"> </v>
      </c>
      <c r="AI859" s="69">
        <f t="shared" si="591"/>
        <v>44</v>
      </c>
      <c r="AJ859" s="105">
        <f t="shared" si="592"/>
        <v>1872420</v>
      </c>
      <c r="AK859" s="110">
        <f t="shared" si="593"/>
        <v>41</v>
      </c>
      <c r="AL859" s="111">
        <f t="shared" si="594"/>
        <v>44</v>
      </c>
      <c r="AM859" s="62">
        <f t="shared" si="595"/>
        <v>3108365</v>
      </c>
      <c r="AN859" s="62">
        <f t="shared" si="596"/>
        <v>10180.9</v>
      </c>
      <c r="AO859" s="62">
        <f t="shared" si="564"/>
        <v>3098184.1</v>
      </c>
      <c r="AP859" s="60">
        <f t="shared" si="597"/>
        <v>44</v>
      </c>
      <c r="AQ859" s="62">
        <f t="shared" si="598"/>
        <v>546040</v>
      </c>
      <c r="AR859" s="60">
        <f t="shared" si="599"/>
        <v>41</v>
      </c>
      <c r="AS859" s="62">
        <f t="shared" si="600"/>
        <v>1235945</v>
      </c>
      <c r="AT859" s="112">
        <f t="shared" si="601"/>
        <v>44</v>
      </c>
      <c r="AU859" s="62">
        <f t="shared" si="602"/>
        <v>1316199.1000000001</v>
      </c>
      <c r="AV859" s="113">
        <f t="shared" si="603"/>
        <v>85</v>
      </c>
      <c r="AW859" s="62">
        <f t="shared" si="604"/>
        <v>4568526.0999999996</v>
      </c>
    </row>
    <row r="860" spans="2:49" s="114" customFormat="1" hidden="1" x14ac:dyDescent="0.25">
      <c r="B860" s="60" t="s">
        <v>1680</v>
      </c>
      <c r="C860" s="2" t="str">
        <f t="shared" si="605"/>
        <v>12</v>
      </c>
      <c r="D860" s="60" t="s">
        <v>1681</v>
      </c>
      <c r="E860" s="43">
        <v>297</v>
      </c>
      <c r="F860" s="60">
        <v>0</v>
      </c>
      <c r="G860" s="60">
        <v>6934.11</v>
      </c>
      <c r="H860" s="43">
        <f t="shared" si="565"/>
        <v>297</v>
      </c>
      <c r="I860" s="44">
        <f t="shared" si="566"/>
        <v>3.5309349130997688E-4</v>
      </c>
      <c r="J860" s="44">
        <f t="shared" si="567"/>
        <v>0.94328641399641033</v>
      </c>
      <c r="K860" s="45">
        <f t="shared" si="568"/>
        <v>0</v>
      </c>
      <c r="L860" s="44">
        <f t="shared" si="569"/>
        <v>3.3306829322326078E-4</v>
      </c>
      <c r="M860" s="44">
        <f t="shared" si="570"/>
        <v>3.470610986265155E-4</v>
      </c>
      <c r="N860" s="62">
        <f t="shared" si="571"/>
        <v>591202.55561697902</v>
      </c>
      <c r="O860" s="101">
        <f t="shared" si="572"/>
        <v>591202.55561697902</v>
      </c>
      <c r="P860" s="102">
        <f t="shared" si="563"/>
        <v>3.5944708014654922E-4</v>
      </c>
      <c r="Q860" s="101">
        <f t="shared" si="573"/>
        <v>612301.50320127374</v>
      </c>
      <c r="R860" s="101">
        <f t="shared" si="574"/>
        <v>17.073824750467729</v>
      </c>
      <c r="S860" s="101">
        <f t="shared" si="575"/>
        <v>17</v>
      </c>
      <c r="T860" s="101">
        <f t="shared" si="576"/>
        <v>17</v>
      </c>
      <c r="U860" s="101">
        <f t="shared" si="577"/>
        <v>609654</v>
      </c>
      <c r="V860" s="103" t="str">
        <f t="shared" si="578"/>
        <v>N/D</v>
      </c>
      <c r="W860" s="104" t="str">
        <f t="shared" si="579"/>
        <v xml:space="preserve"> </v>
      </c>
      <c r="X860" s="70" t="str">
        <f t="shared" si="580"/>
        <v xml:space="preserve"> </v>
      </c>
      <c r="Y860" s="69">
        <f t="shared" si="581"/>
        <v>17</v>
      </c>
      <c r="Z860" s="105">
        <f t="shared" si="582"/>
        <v>609654</v>
      </c>
      <c r="AA860" s="62">
        <f t="shared" si="583"/>
        <v>1306102.8826361557</v>
      </c>
      <c r="AB860" s="106">
        <f t="shared" si="584"/>
        <v>512465</v>
      </c>
      <c r="AC860" s="107" t="str">
        <f t="shared" si="585"/>
        <v>0</v>
      </c>
      <c r="AD860" s="108">
        <f t="shared" si="586"/>
        <v>0</v>
      </c>
      <c r="AE860" s="106">
        <f t="shared" si="587"/>
        <v>512465</v>
      </c>
      <c r="AF860" s="109">
        <f t="shared" si="588"/>
        <v>793637.8826361557</v>
      </c>
      <c r="AG860" s="101">
        <f t="shared" si="589"/>
        <v>19</v>
      </c>
      <c r="AH860" s="70" t="str">
        <f t="shared" si="590"/>
        <v xml:space="preserve"> </v>
      </c>
      <c r="AI860" s="69">
        <f t="shared" si="591"/>
        <v>19</v>
      </c>
      <c r="AJ860" s="105">
        <f t="shared" si="592"/>
        <v>808545</v>
      </c>
      <c r="AK860" s="110">
        <f t="shared" si="593"/>
        <v>17</v>
      </c>
      <c r="AL860" s="111">
        <f t="shared" si="594"/>
        <v>19</v>
      </c>
      <c r="AM860" s="62">
        <f t="shared" si="595"/>
        <v>1321010</v>
      </c>
      <c r="AN860" s="62">
        <f t="shared" si="596"/>
        <v>4326.7</v>
      </c>
      <c r="AO860" s="62">
        <f t="shared" si="564"/>
        <v>1316683.3</v>
      </c>
      <c r="AP860" s="60">
        <f t="shared" si="597"/>
        <v>19</v>
      </c>
      <c r="AQ860" s="62">
        <f t="shared" si="598"/>
        <v>235790</v>
      </c>
      <c r="AR860" s="60">
        <f t="shared" si="599"/>
        <v>17</v>
      </c>
      <c r="AS860" s="62">
        <f t="shared" si="600"/>
        <v>512465</v>
      </c>
      <c r="AT860" s="112">
        <f t="shared" si="601"/>
        <v>19</v>
      </c>
      <c r="AU860" s="62">
        <f t="shared" si="602"/>
        <v>568428.30000000005</v>
      </c>
      <c r="AV860" s="113">
        <f t="shared" si="603"/>
        <v>36</v>
      </c>
      <c r="AW860" s="62">
        <f t="shared" si="604"/>
        <v>1926337.3</v>
      </c>
    </row>
    <row r="861" spans="2:49" s="114" customFormat="1" hidden="1" x14ac:dyDescent="0.25">
      <c r="B861" s="60" t="s">
        <v>1682</v>
      </c>
      <c r="C861" s="2" t="str">
        <f t="shared" si="605"/>
        <v>12</v>
      </c>
      <c r="D861" s="60" t="s">
        <v>1683</v>
      </c>
      <c r="E861" s="43">
        <v>319</v>
      </c>
      <c r="F861" s="60">
        <v>15</v>
      </c>
      <c r="G861" s="60">
        <v>6446.16</v>
      </c>
      <c r="H861" s="43">
        <f t="shared" si="565"/>
        <v>304</v>
      </c>
      <c r="I861" s="44">
        <f t="shared" si="566"/>
        <v>3.6141556012873053E-4</v>
      </c>
      <c r="J861" s="44">
        <f t="shared" si="567"/>
        <v>1.0146896378862218</v>
      </c>
      <c r="K861" s="45">
        <f t="shared" si="568"/>
        <v>4.7021943573667714E-2</v>
      </c>
      <c r="L861" s="44">
        <f t="shared" si="569"/>
        <v>3.667246238334676E-4</v>
      </c>
      <c r="M861" s="44">
        <f t="shared" si="570"/>
        <v>3.8213139296247557E-4</v>
      </c>
      <c r="N861" s="62">
        <f t="shared" si="571"/>
        <v>650943.18261237571</v>
      </c>
      <c r="O861" s="101">
        <f t="shared" si="572"/>
        <v>650943.18261237571</v>
      </c>
      <c r="P861" s="102">
        <f t="shared" ref="P861:P924" si="606">IF(O861=0,0,O861/$O$2489)</f>
        <v>3.9576896971823687E-4</v>
      </c>
      <c r="Q861" s="101">
        <f t="shared" si="573"/>
        <v>674174.16488707077</v>
      </c>
      <c r="R861" s="101">
        <f t="shared" si="574"/>
        <v>18.79912344228071</v>
      </c>
      <c r="S861" s="101">
        <f t="shared" si="575"/>
        <v>19</v>
      </c>
      <c r="T861" s="101">
        <f t="shared" si="576"/>
        <v>19</v>
      </c>
      <c r="U861" s="101">
        <f t="shared" si="577"/>
        <v>681378</v>
      </c>
      <c r="V861" s="103" t="str">
        <f t="shared" si="578"/>
        <v>N/D</v>
      </c>
      <c r="W861" s="104" t="str">
        <f t="shared" si="579"/>
        <v xml:space="preserve"> </v>
      </c>
      <c r="X861" s="70" t="str">
        <f t="shared" si="580"/>
        <v xml:space="preserve"> </v>
      </c>
      <c r="Y861" s="69">
        <f t="shared" si="581"/>
        <v>19</v>
      </c>
      <c r="Z861" s="105">
        <f t="shared" si="582"/>
        <v>681378</v>
      </c>
      <c r="AA861" s="62">
        <f t="shared" si="583"/>
        <v>1438083.7145656617</v>
      </c>
      <c r="AB861" s="106">
        <f t="shared" si="584"/>
        <v>572755</v>
      </c>
      <c r="AC861" s="107" t="str">
        <f t="shared" si="585"/>
        <v>0</v>
      </c>
      <c r="AD861" s="108">
        <f t="shared" si="586"/>
        <v>0</v>
      </c>
      <c r="AE861" s="106">
        <f t="shared" si="587"/>
        <v>572755</v>
      </c>
      <c r="AF861" s="109">
        <f t="shared" si="588"/>
        <v>865328.71456566174</v>
      </c>
      <c r="AG861" s="101">
        <f t="shared" si="589"/>
        <v>20</v>
      </c>
      <c r="AH861" s="70" t="str">
        <f t="shared" si="590"/>
        <v xml:space="preserve"> </v>
      </c>
      <c r="AI861" s="69">
        <f t="shared" si="591"/>
        <v>20</v>
      </c>
      <c r="AJ861" s="105">
        <f t="shared" si="592"/>
        <v>851100</v>
      </c>
      <c r="AK861" s="110">
        <f t="shared" si="593"/>
        <v>19</v>
      </c>
      <c r="AL861" s="111">
        <f t="shared" si="594"/>
        <v>20</v>
      </c>
      <c r="AM861" s="62">
        <f t="shared" si="595"/>
        <v>1423855</v>
      </c>
      <c r="AN861" s="62">
        <f t="shared" si="596"/>
        <v>4663.6000000000004</v>
      </c>
      <c r="AO861" s="62">
        <f t="shared" si="564"/>
        <v>1419191.4</v>
      </c>
      <c r="AP861" s="60">
        <f t="shared" si="597"/>
        <v>20</v>
      </c>
      <c r="AQ861" s="62">
        <f t="shared" si="598"/>
        <v>248200</v>
      </c>
      <c r="AR861" s="60">
        <f t="shared" si="599"/>
        <v>19</v>
      </c>
      <c r="AS861" s="62">
        <f t="shared" si="600"/>
        <v>572755</v>
      </c>
      <c r="AT861" s="112">
        <f t="shared" si="601"/>
        <v>20</v>
      </c>
      <c r="AU861" s="62">
        <f t="shared" si="602"/>
        <v>598236.39999999991</v>
      </c>
      <c r="AV861" s="113">
        <f t="shared" si="603"/>
        <v>39</v>
      </c>
      <c r="AW861" s="62">
        <f t="shared" si="604"/>
        <v>2100569.4</v>
      </c>
    </row>
    <row r="862" spans="2:49" s="114" customFormat="1" hidden="1" x14ac:dyDescent="0.25">
      <c r="B862" s="60" t="s">
        <v>1684</v>
      </c>
      <c r="C862" s="2" t="str">
        <f t="shared" si="605"/>
        <v>12</v>
      </c>
      <c r="D862" s="60" t="s">
        <v>1685</v>
      </c>
      <c r="E862" s="43">
        <v>247</v>
      </c>
      <c r="F862" s="60">
        <v>20</v>
      </c>
      <c r="G862" s="60">
        <v>6371.81</v>
      </c>
      <c r="H862" s="43">
        <f t="shared" si="565"/>
        <v>227</v>
      </c>
      <c r="I862" s="44">
        <f t="shared" si="566"/>
        <v>2.6987280312244024E-4</v>
      </c>
      <c r="J862" s="44">
        <f t="shared" si="567"/>
        <v>1.0265296291252639</v>
      </c>
      <c r="K862" s="45">
        <f t="shared" si="568"/>
        <v>8.0971659919028341E-2</v>
      </c>
      <c r="L862" s="44">
        <f t="shared" si="569"/>
        <v>2.7703242850027392E-4</v>
      </c>
      <c r="M862" s="44">
        <f t="shared" si="570"/>
        <v>2.8867106520411939E-4</v>
      </c>
      <c r="N862" s="62">
        <f t="shared" si="571"/>
        <v>491737.82990011055</v>
      </c>
      <c r="O862" s="101">
        <f t="shared" si="572"/>
        <v>491737.82990011055</v>
      </c>
      <c r="P862" s="102">
        <f t="shared" si="606"/>
        <v>2.9897321227025992E-4</v>
      </c>
      <c r="Q862" s="101">
        <f t="shared" si="573"/>
        <v>509287.06171533797</v>
      </c>
      <c r="R862" s="101">
        <f t="shared" si="574"/>
        <v>14.201301146487591</v>
      </c>
      <c r="S862" s="101">
        <f t="shared" si="575"/>
        <v>14</v>
      </c>
      <c r="T862" s="101">
        <f t="shared" si="576"/>
        <v>14</v>
      </c>
      <c r="U862" s="101">
        <f t="shared" si="577"/>
        <v>502068</v>
      </c>
      <c r="V862" s="103" t="str">
        <f t="shared" si="578"/>
        <v>N/D</v>
      </c>
      <c r="W862" s="104" t="str">
        <f t="shared" si="579"/>
        <v xml:space="preserve"> </v>
      </c>
      <c r="X862" s="70" t="str">
        <f t="shared" si="580"/>
        <v xml:space="preserve"> </v>
      </c>
      <c r="Y862" s="69">
        <f t="shared" si="581"/>
        <v>14</v>
      </c>
      <c r="Z862" s="105">
        <f t="shared" si="582"/>
        <v>502068</v>
      </c>
      <c r="AA862" s="62">
        <f t="shared" si="583"/>
        <v>1086362.3491334864</v>
      </c>
      <c r="AB862" s="106">
        <f t="shared" si="584"/>
        <v>422030</v>
      </c>
      <c r="AC862" s="107" t="str">
        <f t="shared" si="585"/>
        <v>0</v>
      </c>
      <c r="AD862" s="108">
        <f t="shared" si="586"/>
        <v>0</v>
      </c>
      <c r="AE862" s="106">
        <f t="shared" si="587"/>
        <v>422030</v>
      </c>
      <c r="AF862" s="109">
        <f t="shared" si="588"/>
        <v>664332.34913348639</v>
      </c>
      <c r="AG862" s="101">
        <f t="shared" si="589"/>
        <v>16</v>
      </c>
      <c r="AH862" s="70" t="str">
        <f t="shared" si="590"/>
        <v xml:space="preserve"> </v>
      </c>
      <c r="AI862" s="69">
        <f t="shared" si="591"/>
        <v>16</v>
      </c>
      <c r="AJ862" s="105">
        <f t="shared" si="592"/>
        <v>680880</v>
      </c>
      <c r="AK862" s="110">
        <f t="shared" si="593"/>
        <v>14</v>
      </c>
      <c r="AL862" s="111">
        <f t="shared" si="594"/>
        <v>16</v>
      </c>
      <c r="AM862" s="62">
        <f t="shared" si="595"/>
        <v>1102910</v>
      </c>
      <c r="AN862" s="62">
        <f t="shared" si="596"/>
        <v>3612.4</v>
      </c>
      <c r="AO862" s="62">
        <f t="shared" si="564"/>
        <v>1099297.6000000001</v>
      </c>
      <c r="AP862" s="60">
        <f t="shared" si="597"/>
        <v>16</v>
      </c>
      <c r="AQ862" s="62">
        <f t="shared" si="598"/>
        <v>198560</v>
      </c>
      <c r="AR862" s="60">
        <f t="shared" si="599"/>
        <v>14</v>
      </c>
      <c r="AS862" s="62">
        <f t="shared" si="600"/>
        <v>422030</v>
      </c>
      <c r="AT862" s="112">
        <f t="shared" si="601"/>
        <v>16</v>
      </c>
      <c r="AU862" s="62">
        <f t="shared" si="602"/>
        <v>478707.60000000009</v>
      </c>
      <c r="AV862" s="113">
        <f t="shared" si="603"/>
        <v>30</v>
      </c>
      <c r="AW862" s="62">
        <f t="shared" si="604"/>
        <v>1601365.6</v>
      </c>
    </row>
    <row r="863" spans="2:49" s="114" customFormat="1" hidden="1" x14ac:dyDescent="0.25">
      <c r="B863" s="60" t="s">
        <v>1686</v>
      </c>
      <c r="C863" s="2" t="str">
        <f t="shared" si="605"/>
        <v>12</v>
      </c>
      <c r="D863" s="60" t="s">
        <v>1687</v>
      </c>
      <c r="E863" s="43">
        <v>186</v>
      </c>
      <c r="F863" s="60">
        <v>24</v>
      </c>
      <c r="G863" s="60">
        <v>5709.12</v>
      </c>
      <c r="H863" s="43">
        <f t="shared" si="565"/>
        <v>162</v>
      </c>
      <c r="I863" s="44">
        <f t="shared" si="566"/>
        <v>1.9259644980544193E-4</v>
      </c>
      <c r="J863" s="44">
        <f t="shared" si="567"/>
        <v>1.1456847563471513</v>
      </c>
      <c r="K863" s="45">
        <f t="shared" si="568"/>
        <v>0.12903225806451613</v>
      </c>
      <c r="L863" s="44">
        <f t="shared" si="569"/>
        <v>2.206548166686741E-4</v>
      </c>
      <c r="M863" s="44">
        <f t="shared" si="570"/>
        <v>2.2992492725487136E-4</v>
      </c>
      <c r="N863" s="62">
        <f t="shared" si="571"/>
        <v>391666.49656523246</v>
      </c>
      <c r="O863" s="101">
        <f t="shared" si="572"/>
        <v>391666.49656523246</v>
      </c>
      <c r="P863" s="102">
        <f t="shared" si="606"/>
        <v>2.381305311420376E-4</v>
      </c>
      <c r="Q863" s="101">
        <f t="shared" si="573"/>
        <v>405644.36388505506</v>
      </c>
      <c r="R863" s="101">
        <f t="shared" si="574"/>
        <v>11.31125882229254</v>
      </c>
      <c r="S863" s="101">
        <f t="shared" si="575"/>
        <v>11</v>
      </c>
      <c r="T863" s="101">
        <f t="shared" si="576"/>
        <v>11</v>
      </c>
      <c r="U863" s="101">
        <f t="shared" si="577"/>
        <v>394482</v>
      </c>
      <c r="V863" s="103" t="str">
        <f t="shared" si="578"/>
        <v>N/D</v>
      </c>
      <c r="W863" s="104" t="str">
        <f t="shared" si="579"/>
        <v xml:space="preserve"> </v>
      </c>
      <c r="X863" s="70" t="str">
        <f t="shared" si="580"/>
        <v xml:space="preserve"> </v>
      </c>
      <c r="Y863" s="69">
        <f t="shared" si="581"/>
        <v>11</v>
      </c>
      <c r="Z863" s="105">
        <f t="shared" si="582"/>
        <v>394482</v>
      </c>
      <c r="AA863" s="62">
        <f t="shared" si="583"/>
        <v>865281.67941018695</v>
      </c>
      <c r="AB863" s="106">
        <f t="shared" si="584"/>
        <v>331595</v>
      </c>
      <c r="AC863" s="107" t="str">
        <f t="shared" si="585"/>
        <v>0</v>
      </c>
      <c r="AD863" s="108">
        <f t="shared" si="586"/>
        <v>0</v>
      </c>
      <c r="AE863" s="106">
        <f t="shared" si="587"/>
        <v>331595</v>
      </c>
      <c r="AF863" s="109">
        <f t="shared" si="588"/>
        <v>533686.67941018695</v>
      </c>
      <c r="AG863" s="101">
        <f t="shared" si="589"/>
        <v>13</v>
      </c>
      <c r="AH863" s="70" t="str">
        <f t="shared" si="590"/>
        <v xml:space="preserve"> </v>
      </c>
      <c r="AI863" s="69">
        <f t="shared" si="591"/>
        <v>13</v>
      </c>
      <c r="AJ863" s="105">
        <f t="shared" si="592"/>
        <v>553215</v>
      </c>
      <c r="AK863" s="110">
        <f t="shared" si="593"/>
        <v>11</v>
      </c>
      <c r="AL863" s="111">
        <f t="shared" si="594"/>
        <v>13</v>
      </c>
      <c r="AM863" s="62">
        <f t="shared" si="595"/>
        <v>884810</v>
      </c>
      <c r="AN863" s="62">
        <f t="shared" si="596"/>
        <v>2898</v>
      </c>
      <c r="AO863" s="62">
        <f t="shared" si="564"/>
        <v>881912</v>
      </c>
      <c r="AP863" s="60">
        <f t="shared" si="597"/>
        <v>13</v>
      </c>
      <c r="AQ863" s="62">
        <f t="shared" si="598"/>
        <v>161330</v>
      </c>
      <c r="AR863" s="60">
        <f t="shared" si="599"/>
        <v>11</v>
      </c>
      <c r="AS863" s="62">
        <f t="shared" si="600"/>
        <v>331595</v>
      </c>
      <c r="AT863" s="112">
        <f t="shared" si="601"/>
        <v>13</v>
      </c>
      <c r="AU863" s="62">
        <f t="shared" si="602"/>
        <v>388987</v>
      </c>
      <c r="AV863" s="113">
        <f t="shared" si="603"/>
        <v>24</v>
      </c>
      <c r="AW863" s="62">
        <f t="shared" si="604"/>
        <v>1276394</v>
      </c>
    </row>
    <row r="864" spans="2:49" s="114" customFormat="1" hidden="1" x14ac:dyDescent="0.25">
      <c r="B864" s="60" t="s">
        <v>1688</v>
      </c>
      <c r="C864" s="2" t="str">
        <f t="shared" si="605"/>
        <v>12</v>
      </c>
      <c r="D864" s="60" t="s">
        <v>1689</v>
      </c>
      <c r="E864" s="43">
        <v>205</v>
      </c>
      <c r="F864" s="60">
        <v>16</v>
      </c>
      <c r="G864" s="60">
        <v>5962.84</v>
      </c>
      <c r="H864" s="43">
        <f t="shared" si="565"/>
        <v>189</v>
      </c>
      <c r="I864" s="44">
        <f t="shared" si="566"/>
        <v>2.2469585810634891E-4</v>
      </c>
      <c r="J864" s="44">
        <f t="shared" si="567"/>
        <v>1.0969356474694354</v>
      </c>
      <c r="K864" s="45">
        <f t="shared" si="568"/>
        <v>7.8048780487804878E-2</v>
      </c>
      <c r="L864" s="44">
        <f t="shared" si="569"/>
        <v>2.4647689659558822E-4</v>
      </c>
      <c r="M864" s="44">
        <f t="shared" si="570"/>
        <v>2.5683183977280729E-4</v>
      </c>
      <c r="N864" s="62">
        <f t="shared" si="571"/>
        <v>437501.17958594387</v>
      </c>
      <c r="O864" s="101">
        <f t="shared" si="572"/>
        <v>437501.17958594387</v>
      </c>
      <c r="P864" s="102">
        <f t="shared" si="606"/>
        <v>2.6599770259572641E-4</v>
      </c>
      <c r="Q864" s="101">
        <f t="shared" si="573"/>
        <v>453114.80366190488</v>
      </c>
      <c r="R864" s="101">
        <f t="shared" si="574"/>
        <v>12.634956323180662</v>
      </c>
      <c r="S864" s="101">
        <f t="shared" si="575"/>
        <v>13</v>
      </c>
      <c r="T864" s="101">
        <f t="shared" si="576"/>
        <v>13</v>
      </c>
      <c r="U864" s="101">
        <f t="shared" si="577"/>
        <v>466206</v>
      </c>
      <c r="V864" s="103" t="str">
        <f t="shared" si="578"/>
        <v>N/D</v>
      </c>
      <c r="W864" s="104" t="str">
        <f t="shared" si="579"/>
        <v xml:space="preserve"> </v>
      </c>
      <c r="X864" s="70" t="str">
        <f t="shared" si="580"/>
        <v xml:space="preserve"> </v>
      </c>
      <c r="Y864" s="69">
        <f t="shared" si="581"/>
        <v>13</v>
      </c>
      <c r="Z864" s="105">
        <f t="shared" si="582"/>
        <v>466206</v>
      </c>
      <c r="AA864" s="62">
        <f t="shared" si="583"/>
        <v>966541.07189638948</v>
      </c>
      <c r="AB864" s="106">
        <f t="shared" si="584"/>
        <v>391885</v>
      </c>
      <c r="AC864" s="107" t="str">
        <f t="shared" si="585"/>
        <v>0</v>
      </c>
      <c r="AD864" s="108">
        <f t="shared" si="586"/>
        <v>0</v>
      </c>
      <c r="AE864" s="106">
        <f t="shared" si="587"/>
        <v>391885</v>
      </c>
      <c r="AF864" s="109">
        <f t="shared" si="588"/>
        <v>574656.07189638948</v>
      </c>
      <c r="AG864" s="101">
        <f t="shared" si="589"/>
        <v>14</v>
      </c>
      <c r="AH864" s="70" t="str">
        <f t="shared" si="590"/>
        <v xml:space="preserve"> </v>
      </c>
      <c r="AI864" s="69">
        <f t="shared" si="591"/>
        <v>14</v>
      </c>
      <c r="AJ864" s="105">
        <f t="shared" si="592"/>
        <v>595770</v>
      </c>
      <c r="AK864" s="110">
        <f t="shared" si="593"/>
        <v>13</v>
      </c>
      <c r="AL864" s="111">
        <f t="shared" si="594"/>
        <v>14</v>
      </c>
      <c r="AM864" s="62">
        <f t="shared" si="595"/>
        <v>987655</v>
      </c>
      <c r="AN864" s="62">
        <f t="shared" si="596"/>
        <v>3234.9</v>
      </c>
      <c r="AO864" s="62">
        <f t="shared" si="564"/>
        <v>984420.1</v>
      </c>
      <c r="AP864" s="60">
        <f t="shared" si="597"/>
        <v>14</v>
      </c>
      <c r="AQ864" s="62">
        <f t="shared" si="598"/>
        <v>173740</v>
      </c>
      <c r="AR864" s="60">
        <f t="shared" si="599"/>
        <v>13</v>
      </c>
      <c r="AS864" s="62">
        <f t="shared" si="600"/>
        <v>391885</v>
      </c>
      <c r="AT864" s="112">
        <f t="shared" si="601"/>
        <v>14</v>
      </c>
      <c r="AU864" s="62">
        <f t="shared" si="602"/>
        <v>418795.1</v>
      </c>
      <c r="AV864" s="113">
        <f t="shared" si="603"/>
        <v>27</v>
      </c>
      <c r="AW864" s="62">
        <f t="shared" si="604"/>
        <v>1450626.1</v>
      </c>
    </row>
    <row r="865" spans="2:49" s="114" customFormat="1" hidden="1" x14ac:dyDescent="0.25">
      <c r="B865" s="60" t="s">
        <v>1690</v>
      </c>
      <c r="C865" s="2" t="str">
        <f t="shared" si="605"/>
        <v>12</v>
      </c>
      <c r="D865" s="60" t="s">
        <v>1691</v>
      </c>
      <c r="E865" s="43">
        <v>118</v>
      </c>
      <c r="F865" s="60">
        <v>0</v>
      </c>
      <c r="G865" s="60">
        <v>6033.25</v>
      </c>
      <c r="H865" s="43">
        <f t="shared" si="565"/>
        <v>118</v>
      </c>
      <c r="I865" s="44">
        <f t="shared" si="566"/>
        <v>1.4028630294470461E-4</v>
      </c>
      <c r="J865" s="44">
        <f t="shared" si="567"/>
        <v>1.0841340498332819</v>
      </c>
      <c r="K865" s="45">
        <f t="shared" si="568"/>
        <v>0</v>
      </c>
      <c r="L865" s="44">
        <f t="shared" si="569"/>
        <v>1.5208915774758127E-4</v>
      </c>
      <c r="M865" s="44">
        <f t="shared" si="570"/>
        <v>1.5847870016758066E-4</v>
      </c>
      <c r="N865" s="62">
        <f t="shared" si="571"/>
        <v>269961.1478230147</v>
      </c>
      <c r="O865" s="101">
        <f t="shared" si="572"/>
        <v>269961.1478230147</v>
      </c>
      <c r="P865" s="102">
        <f t="shared" si="606"/>
        <v>1.641345177148736E-4</v>
      </c>
      <c r="Q865" s="101">
        <f t="shared" si="573"/>
        <v>279595.57185179717</v>
      </c>
      <c r="R865" s="101">
        <f t="shared" si="574"/>
        <v>7.7964299774635313</v>
      </c>
      <c r="S865" s="101">
        <f t="shared" si="575"/>
        <v>8</v>
      </c>
      <c r="T865" s="101">
        <f t="shared" si="576"/>
        <v>10</v>
      </c>
      <c r="U865" s="101">
        <f t="shared" si="577"/>
        <v>358620</v>
      </c>
      <c r="V865" s="103" t="str">
        <f t="shared" si="578"/>
        <v>N/D</v>
      </c>
      <c r="W865" s="104" t="str">
        <f t="shared" si="579"/>
        <v xml:space="preserve"> </v>
      </c>
      <c r="X865" s="70" t="str">
        <f t="shared" si="580"/>
        <v xml:space="preserve"> </v>
      </c>
      <c r="Y865" s="69">
        <f t="shared" si="581"/>
        <v>10</v>
      </c>
      <c r="Z865" s="105">
        <f t="shared" si="582"/>
        <v>358620</v>
      </c>
      <c r="AA865" s="62">
        <f t="shared" si="583"/>
        <v>596406.4769703754</v>
      </c>
      <c r="AB865" s="106">
        <f t="shared" si="584"/>
        <v>301450</v>
      </c>
      <c r="AC865" s="107" t="str">
        <f t="shared" si="585"/>
        <v>0</v>
      </c>
      <c r="AD865" s="108">
        <f t="shared" si="586"/>
        <v>0</v>
      </c>
      <c r="AE865" s="106">
        <f t="shared" si="587"/>
        <v>301450</v>
      </c>
      <c r="AF865" s="109">
        <f t="shared" si="588"/>
        <v>294956.4769703754</v>
      </c>
      <c r="AG865" s="101">
        <f t="shared" si="589"/>
        <v>7</v>
      </c>
      <c r="AH865" s="70" t="str">
        <f t="shared" si="590"/>
        <v xml:space="preserve"> </v>
      </c>
      <c r="AI865" s="69">
        <f t="shared" si="591"/>
        <v>7</v>
      </c>
      <c r="AJ865" s="105">
        <f t="shared" si="592"/>
        <v>297885</v>
      </c>
      <c r="AK865" s="110">
        <f t="shared" si="593"/>
        <v>10</v>
      </c>
      <c r="AL865" s="111">
        <f t="shared" si="594"/>
        <v>7</v>
      </c>
      <c r="AM865" s="62">
        <f t="shared" si="595"/>
        <v>599335</v>
      </c>
      <c r="AN865" s="62">
        <f t="shared" si="596"/>
        <v>1963</v>
      </c>
      <c r="AO865" s="62">
        <f t="shared" si="564"/>
        <v>597372</v>
      </c>
      <c r="AP865" s="60">
        <f t="shared" si="597"/>
        <v>7</v>
      </c>
      <c r="AQ865" s="62">
        <f t="shared" si="598"/>
        <v>86870</v>
      </c>
      <c r="AR865" s="60">
        <f t="shared" si="599"/>
        <v>10</v>
      </c>
      <c r="AS865" s="62">
        <f t="shared" si="600"/>
        <v>301450</v>
      </c>
      <c r="AT865" s="112">
        <f t="shared" si="601"/>
        <v>7</v>
      </c>
      <c r="AU865" s="62">
        <f t="shared" si="602"/>
        <v>209052</v>
      </c>
      <c r="AV865" s="113">
        <f t="shared" si="603"/>
        <v>17</v>
      </c>
      <c r="AW865" s="62">
        <f t="shared" si="604"/>
        <v>955992</v>
      </c>
    </row>
    <row r="866" spans="2:49" s="114" customFormat="1" hidden="1" x14ac:dyDescent="0.25">
      <c r="B866" s="60" t="s">
        <v>1692</v>
      </c>
      <c r="C866" s="2" t="str">
        <f t="shared" si="605"/>
        <v>12</v>
      </c>
      <c r="D866" s="60" t="s">
        <v>1693</v>
      </c>
      <c r="E866" s="43">
        <v>128</v>
      </c>
      <c r="F866" s="60">
        <v>0</v>
      </c>
      <c r="G866" s="60">
        <v>6741.36</v>
      </c>
      <c r="H866" s="43">
        <f t="shared" si="565"/>
        <v>128</v>
      </c>
      <c r="I866" s="44">
        <f t="shared" si="566"/>
        <v>1.5217497268578127E-4</v>
      </c>
      <c r="J866" s="44">
        <f t="shared" si="567"/>
        <v>0.97025700395122771</v>
      </c>
      <c r="K866" s="45">
        <f t="shared" si="568"/>
        <v>0</v>
      </c>
      <c r="L866" s="44">
        <f t="shared" si="569"/>
        <v>1.4764883307446605E-4</v>
      </c>
      <c r="M866" s="44">
        <f t="shared" si="570"/>
        <v>1.538518293706153E-4</v>
      </c>
      <c r="N866" s="62">
        <f t="shared" si="571"/>
        <v>262079.48707077015</v>
      </c>
      <c r="O866" s="101">
        <f t="shared" si="572"/>
        <v>262079.48707077015</v>
      </c>
      <c r="P866" s="102">
        <f t="shared" si="606"/>
        <v>1.5934252228592385E-4</v>
      </c>
      <c r="Q866" s="101">
        <f t="shared" si="573"/>
        <v>271432.62891376222</v>
      </c>
      <c r="R866" s="101">
        <f t="shared" si="574"/>
        <v>7.5688090154972461</v>
      </c>
      <c r="S866" s="101">
        <f t="shared" si="575"/>
        <v>8</v>
      </c>
      <c r="T866" s="101">
        <f t="shared" si="576"/>
        <v>10</v>
      </c>
      <c r="U866" s="101">
        <f t="shared" si="577"/>
        <v>358620</v>
      </c>
      <c r="V866" s="103" t="str">
        <f t="shared" si="578"/>
        <v>N/D</v>
      </c>
      <c r="W866" s="104" t="str">
        <f t="shared" si="579"/>
        <v xml:space="preserve"> </v>
      </c>
      <c r="X866" s="70" t="str">
        <f t="shared" si="580"/>
        <v xml:space="preserve"> </v>
      </c>
      <c r="Y866" s="69">
        <f t="shared" si="581"/>
        <v>10</v>
      </c>
      <c r="Z866" s="105">
        <f t="shared" si="582"/>
        <v>358620</v>
      </c>
      <c r="AA866" s="62">
        <f t="shared" si="583"/>
        <v>578994.06944496511</v>
      </c>
      <c r="AB866" s="106">
        <f t="shared" si="584"/>
        <v>301450</v>
      </c>
      <c r="AC866" s="107" t="str">
        <f t="shared" si="585"/>
        <v>0</v>
      </c>
      <c r="AD866" s="108">
        <f t="shared" si="586"/>
        <v>0</v>
      </c>
      <c r="AE866" s="106">
        <f t="shared" si="587"/>
        <v>301450</v>
      </c>
      <c r="AF866" s="109">
        <f t="shared" si="588"/>
        <v>277544.06944496511</v>
      </c>
      <c r="AG866" s="101">
        <f t="shared" si="589"/>
        <v>7</v>
      </c>
      <c r="AH866" s="70" t="str">
        <f t="shared" si="590"/>
        <v xml:space="preserve"> </v>
      </c>
      <c r="AI866" s="69">
        <f t="shared" si="591"/>
        <v>7</v>
      </c>
      <c r="AJ866" s="105">
        <f t="shared" si="592"/>
        <v>297885</v>
      </c>
      <c r="AK866" s="110">
        <f t="shared" si="593"/>
        <v>10</v>
      </c>
      <c r="AL866" s="111">
        <f t="shared" si="594"/>
        <v>7</v>
      </c>
      <c r="AM866" s="62">
        <f t="shared" si="595"/>
        <v>599335</v>
      </c>
      <c r="AN866" s="62">
        <f t="shared" si="596"/>
        <v>1963</v>
      </c>
      <c r="AO866" s="62">
        <f t="shared" si="564"/>
        <v>597372</v>
      </c>
      <c r="AP866" s="60">
        <f t="shared" si="597"/>
        <v>7</v>
      </c>
      <c r="AQ866" s="62">
        <f t="shared" si="598"/>
        <v>86870</v>
      </c>
      <c r="AR866" s="60">
        <f t="shared" si="599"/>
        <v>10</v>
      </c>
      <c r="AS866" s="62">
        <f t="shared" si="600"/>
        <v>301450</v>
      </c>
      <c r="AT866" s="112">
        <f t="shared" si="601"/>
        <v>7</v>
      </c>
      <c r="AU866" s="62">
        <f t="shared" si="602"/>
        <v>209052</v>
      </c>
      <c r="AV866" s="113">
        <f t="shared" si="603"/>
        <v>17</v>
      </c>
      <c r="AW866" s="62">
        <f t="shared" si="604"/>
        <v>955992</v>
      </c>
    </row>
    <row r="867" spans="2:49" s="114" customFormat="1" hidden="1" x14ac:dyDescent="0.25">
      <c r="B867" s="60" t="s">
        <v>1694</v>
      </c>
      <c r="C867" s="2" t="str">
        <f t="shared" si="605"/>
        <v>12</v>
      </c>
      <c r="D867" s="60" t="s">
        <v>1695</v>
      </c>
      <c r="E867" s="43">
        <v>437</v>
      </c>
      <c r="F867" s="60">
        <v>116</v>
      </c>
      <c r="G867" s="60">
        <v>5682.31</v>
      </c>
      <c r="H867" s="43">
        <f t="shared" si="565"/>
        <v>321</v>
      </c>
      <c r="I867" s="44">
        <f t="shared" si="566"/>
        <v>3.8162629868856085E-4</v>
      </c>
      <c r="J867" s="44">
        <f t="shared" si="567"/>
        <v>1.1510902707097375</v>
      </c>
      <c r="K867" s="45">
        <f t="shared" si="568"/>
        <v>0.26544622425629288</v>
      </c>
      <c r="L867" s="44">
        <f t="shared" si="569"/>
        <v>4.3928631946737063E-4</v>
      </c>
      <c r="M867" s="44">
        <f t="shared" si="570"/>
        <v>4.5774153754031576E-4</v>
      </c>
      <c r="N867" s="62">
        <f t="shared" si="571"/>
        <v>779741.57252669043</v>
      </c>
      <c r="O867" s="101">
        <f t="shared" si="572"/>
        <v>779741.57252669043</v>
      </c>
      <c r="P867" s="102">
        <f t="shared" si="606"/>
        <v>4.7407750330358722E-4</v>
      </c>
      <c r="Q867" s="101">
        <f t="shared" si="573"/>
        <v>807569.13587486825</v>
      </c>
      <c r="R867" s="101">
        <f t="shared" si="574"/>
        <v>22.518798055737779</v>
      </c>
      <c r="S867" s="101">
        <f t="shared" si="575"/>
        <v>23</v>
      </c>
      <c r="T867" s="101">
        <f t="shared" si="576"/>
        <v>23</v>
      </c>
      <c r="U867" s="101">
        <f t="shared" si="577"/>
        <v>824826</v>
      </c>
      <c r="V867" s="103">
        <f t="shared" si="578"/>
        <v>4.6867995272445695E-4</v>
      </c>
      <c r="W867" s="104">
        <f t="shared" si="579"/>
        <v>1.2487105706064394E-3</v>
      </c>
      <c r="X867" s="70">
        <f t="shared" si="580"/>
        <v>2</v>
      </c>
      <c r="Y867" s="69">
        <f t="shared" si="581"/>
        <v>21</v>
      </c>
      <c r="Z867" s="105">
        <f t="shared" si="582"/>
        <v>753102</v>
      </c>
      <c r="AA867" s="62">
        <f t="shared" si="583"/>
        <v>1722629.081881308</v>
      </c>
      <c r="AB867" s="106">
        <f t="shared" si="584"/>
        <v>633045</v>
      </c>
      <c r="AC867" s="107" t="str">
        <f t="shared" si="585"/>
        <v>0</v>
      </c>
      <c r="AD867" s="108">
        <f t="shared" si="586"/>
        <v>0</v>
      </c>
      <c r="AE867" s="106">
        <f t="shared" si="587"/>
        <v>633045</v>
      </c>
      <c r="AF867" s="109">
        <f t="shared" si="588"/>
        <v>1089584.081881308</v>
      </c>
      <c r="AG867" s="101">
        <f t="shared" si="589"/>
        <v>26</v>
      </c>
      <c r="AH867" s="70">
        <f t="shared" si="590"/>
        <v>1</v>
      </c>
      <c r="AI867" s="69">
        <f t="shared" si="591"/>
        <v>25</v>
      </c>
      <c r="AJ867" s="105">
        <f t="shared" si="592"/>
        <v>1063875</v>
      </c>
      <c r="AK867" s="110">
        <f t="shared" si="593"/>
        <v>21</v>
      </c>
      <c r="AL867" s="111">
        <f t="shared" si="594"/>
        <v>25</v>
      </c>
      <c r="AM867" s="62">
        <f t="shared" si="595"/>
        <v>1696920</v>
      </c>
      <c r="AN867" s="62">
        <f t="shared" si="596"/>
        <v>5558</v>
      </c>
      <c r="AO867" s="62">
        <f t="shared" si="564"/>
        <v>1691362</v>
      </c>
      <c r="AP867" s="60">
        <f t="shared" si="597"/>
        <v>25</v>
      </c>
      <c r="AQ867" s="62">
        <f t="shared" si="598"/>
        <v>310250</v>
      </c>
      <c r="AR867" s="60">
        <f t="shared" si="599"/>
        <v>21</v>
      </c>
      <c r="AS867" s="62">
        <f t="shared" si="600"/>
        <v>633045</v>
      </c>
      <c r="AT867" s="112">
        <f t="shared" si="601"/>
        <v>25</v>
      </c>
      <c r="AU867" s="62">
        <f t="shared" si="602"/>
        <v>748067</v>
      </c>
      <c r="AV867" s="113">
        <f t="shared" si="603"/>
        <v>46</v>
      </c>
      <c r="AW867" s="62">
        <f t="shared" si="604"/>
        <v>2444464</v>
      </c>
    </row>
    <row r="868" spans="2:49" s="114" customFormat="1" hidden="1" x14ac:dyDescent="0.25">
      <c r="B868" s="60" t="s">
        <v>1696</v>
      </c>
      <c r="C868" s="2" t="str">
        <f t="shared" si="605"/>
        <v>12</v>
      </c>
      <c r="D868" s="60" t="s">
        <v>1697</v>
      </c>
      <c r="E868" s="43">
        <v>90</v>
      </c>
      <c r="F868" s="60">
        <v>0</v>
      </c>
      <c r="G868" s="60">
        <v>7747.75</v>
      </c>
      <c r="H868" s="43">
        <f t="shared" si="565"/>
        <v>90</v>
      </c>
      <c r="I868" s="44">
        <f t="shared" si="566"/>
        <v>1.0699802766968995E-4</v>
      </c>
      <c r="J868" s="44">
        <f t="shared" si="567"/>
        <v>0.84422596962429708</v>
      </c>
      <c r="K868" s="45">
        <f t="shared" si="568"/>
        <v>0</v>
      </c>
      <c r="L868" s="44">
        <f t="shared" si="569"/>
        <v>9.0330513657331375E-5</v>
      </c>
      <c r="M868" s="44">
        <f t="shared" si="570"/>
        <v>9.4125462997453091E-5</v>
      </c>
      <c r="N868" s="62">
        <f t="shared" si="571"/>
        <v>160338.37987878197</v>
      </c>
      <c r="O868" s="101">
        <f t="shared" si="572"/>
        <v>0</v>
      </c>
      <c r="P868" s="102">
        <f t="shared" si="606"/>
        <v>0</v>
      </c>
      <c r="Q868" s="101">
        <f t="shared" si="573"/>
        <v>0</v>
      </c>
      <c r="R868" s="101">
        <f t="shared" si="574"/>
        <v>0</v>
      </c>
      <c r="S868" s="101">
        <f t="shared" si="575"/>
        <v>0</v>
      </c>
      <c r="T868" s="101">
        <f t="shared" si="576"/>
        <v>0</v>
      </c>
      <c r="U868" s="101">
        <f t="shared" si="577"/>
        <v>0</v>
      </c>
      <c r="V868" s="103" t="str">
        <f t="shared" si="578"/>
        <v>N/D</v>
      </c>
      <c r="W868" s="104" t="str">
        <f t="shared" si="579"/>
        <v xml:space="preserve"> </v>
      </c>
      <c r="X868" s="70" t="str">
        <f t="shared" si="580"/>
        <v xml:space="preserve"> </v>
      </c>
      <c r="Y868" s="69">
        <f t="shared" si="581"/>
        <v>0</v>
      </c>
      <c r="Z868" s="105">
        <f t="shared" si="582"/>
        <v>0</v>
      </c>
      <c r="AA868" s="62">
        <f t="shared" si="583"/>
        <v>354224.48392216273</v>
      </c>
      <c r="AB868" s="106">
        <f t="shared" si="584"/>
        <v>0</v>
      </c>
      <c r="AC868" s="107">
        <f t="shared" si="585"/>
        <v>425550</v>
      </c>
      <c r="AD868" s="108">
        <f t="shared" si="586"/>
        <v>10</v>
      </c>
      <c r="AE868" s="106">
        <f t="shared" si="587"/>
        <v>425550</v>
      </c>
      <c r="AF868" s="109">
        <f t="shared" si="588"/>
        <v>0</v>
      </c>
      <c r="AG868" s="101">
        <f t="shared" si="589"/>
        <v>0</v>
      </c>
      <c r="AH868" s="70" t="str">
        <f t="shared" si="590"/>
        <v xml:space="preserve"> </v>
      </c>
      <c r="AI868" s="69">
        <f t="shared" si="591"/>
        <v>10</v>
      </c>
      <c r="AJ868" s="105">
        <f t="shared" si="592"/>
        <v>425550</v>
      </c>
      <c r="AK868" s="110">
        <f t="shared" si="593"/>
        <v>0</v>
      </c>
      <c r="AL868" s="111">
        <f t="shared" si="594"/>
        <v>10</v>
      </c>
      <c r="AM868" s="62">
        <f t="shared" si="595"/>
        <v>425550</v>
      </c>
      <c r="AN868" s="62">
        <f t="shared" si="596"/>
        <v>1393.8</v>
      </c>
      <c r="AO868" s="62">
        <f t="shared" si="564"/>
        <v>424156.2</v>
      </c>
      <c r="AP868" s="60">
        <f t="shared" si="597"/>
        <v>10</v>
      </c>
      <c r="AQ868" s="62">
        <f t="shared" si="598"/>
        <v>124100</v>
      </c>
      <c r="AR868" s="60">
        <f t="shared" si="599"/>
        <v>0</v>
      </c>
      <c r="AS868" s="62">
        <f t="shared" si="600"/>
        <v>0</v>
      </c>
      <c r="AT868" s="112">
        <f t="shared" si="601"/>
        <v>10</v>
      </c>
      <c r="AU868" s="62">
        <f t="shared" si="602"/>
        <v>300056.2</v>
      </c>
      <c r="AV868" s="113">
        <f t="shared" si="603"/>
        <v>10</v>
      </c>
      <c r="AW868" s="62">
        <f t="shared" si="604"/>
        <v>424156.2</v>
      </c>
    </row>
    <row r="869" spans="2:49" s="114" customFormat="1" hidden="1" x14ac:dyDescent="0.25">
      <c r="B869" s="60" t="s">
        <v>1698</v>
      </c>
      <c r="C869" s="2" t="str">
        <f t="shared" si="605"/>
        <v>12</v>
      </c>
      <c r="D869" s="60" t="s">
        <v>1699</v>
      </c>
      <c r="E869" s="43">
        <v>79</v>
      </c>
      <c r="F869" s="60">
        <v>0</v>
      </c>
      <c r="G869" s="60">
        <v>6480.69</v>
      </c>
      <c r="H869" s="43">
        <f t="shared" si="565"/>
        <v>79</v>
      </c>
      <c r="I869" s="44">
        <f t="shared" si="566"/>
        <v>9.3920490954505628E-5</v>
      </c>
      <c r="J869" s="44">
        <f t="shared" si="567"/>
        <v>1.009283233136695</v>
      </c>
      <c r="K869" s="45">
        <f t="shared" si="568"/>
        <v>0</v>
      </c>
      <c r="L869" s="44">
        <f t="shared" si="569"/>
        <v>9.4792376768349155E-5</v>
      </c>
      <c r="M869" s="44">
        <f t="shared" si="570"/>
        <v>9.8774777101311495E-5</v>
      </c>
      <c r="N869" s="62">
        <f t="shared" si="571"/>
        <v>168258.27176797669</v>
      </c>
      <c r="O869" s="101">
        <f t="shared" si="572"/>
        <v>0</v>
      </c>
      <c r="P869" s="102">
        <f t="shared" si="606"/>
        <v>0</v>
      </c>
      <c r="Q869" s="101">
        <f t="shared" si="573"/>
        <v>0</v>
      </c>
      <c r="R869" s="101">
        <f t="shared" si="574"/>
        <v>0</v>
      </c>
      <c r="S869" s="101">
        <f t="shared" si="575"/>
        <v>0</v>
      </c>
      <c r="T869" s="101">
        <f t="shared" si="576"/>
        <v>0</v>
      </c>
      <c r="U869" s="101">
        <f t="shared" si="577"/>
        <v>0</v>
      </c>
      <c r="V869" s="103" t="str">
        <f t="shared" si="578"/>
        <v>N/D</v>
      </c>
      <c r="W869" s="104" t="str">
        <f t="shared" si="579"/>
        <v xml:space="preserve"> </v>
      </c>
      <c r="X869" s="70" t="str">
        <f t="shared" si="580"/>
        <v xml:space="preserve"> </v>
      </c>
      <c r="Y869" s="69">
        <f t="shared" si="581"/>
        <v>0</v>
      </c>
      <c r="Z869" s="105">
        <f t="shared" si="582"/>
        <v>0</v>
      </c>
      <c r="AA869" s="62">
        <f t="shared" si="583"/>
        <v>371721.35285204882</v>
      </c>
      <c r="AB869" s="106">
        <f t="shared" si="584"/>
        <v>0</v>
      </c>
      <c r="AC869" s="107">
        <f t="shared" si="585"/>
        <v>425550</v>
      </c>
      <c r="AD869" s="108">
        <f t="shared" si="586"/>
        <v>10</v>
      </c>
      <c r="AE869" s="106">
        <f t="shared" si="587"/>
        <v>425550</v>
      </c>
      <c r="AF869" s="109">
        <f t="shared" si="588"/>
        <v>0</v>
      </c>
      <c r="AG869" s="101">
        <f t="shared" si="589"/>
        <v>0</v>
      </c>
      <c r="AH869" s="70" t="str">
        <f t="shared" si="590"/>
        <v xml:space="preserve"> </v>
      </c>
      <c r="AI869" s="69">
        <f t="shared" si="591"/>
        <v>10</v>
      </c>
      <c r="AJ869" s="105">
        <f t="shared" si="592"/>
        <v>425550</v>
      </c>
      <c r="AK869" s="110">
        <f t="shared" si="593"/>
        <v>0</v>
      </c>
      <c r="AL869" s="111">
        <f t="shared" si="594"/>
        <v>10</v>
      </c>
      <c r="AM869" s="62">
        <f t="shared" si="595"/>
        <v>425550</v>
      </c>
      <c r="AN869" s="62">
        <f t="shared" si="596"/>
        <v>1393.8</v>
      </c>
      <c r="AO869" s="62">
        <f t="shared" si="564"/>
        <v>424156.2</v>
      </c>
      <c r="AP869" s="60">
        <f t="shared" si="597"/>
        <v>10</v>
      </c>
      <c r="AQ869" s="62">
        <f t="shared" si="598"/>
        <v>124100</v>
      </c>
      <c r="AR869" s="60">
        <f t="shared" si="599"/>
        <v>0</v>
      </c>
      <c r="AS869" s="62">
        <f t="shared" si="600"/>
        <v>0</v>
      </c>
      <c r="AT869" s="112">
        <f t="shared" si="601"/>
        <v>10</v>
      </c>
      <c r="AU869" s="62">
        <f t="shared" si="602"/>
        <v>300056.2</v>
      </c>
      <c r="AV869" s="113">
        <f t="shared" si="603"/>
        <v>10</v>
      </c>
      <c r="AW869" s="62">
        <f t="shared" si="604"/>
        <v>424156.2</v>
      </c>
    </row>
    <row r="870" spans="2:49" s="114" customFormat="1" hidden="1" x14ac:dyDescent="0.25">
      <c r="B870" s="60" t="s">
        <v>1700</v>
      </c>
      <c r="C870" s="2" t="str">
        <f t="shared" si="605"/>
        <v>12</v>
      </c>
      <c r="D870" s="60" t="s">
        <v>1701</v>
      </c>
      <c r="E870" s="43">
        <v>477</v>
      </c>
      <c r="F870" s="60">
        <v>44</v>
      </c>
      <c r="G870" s="60">
        <v>7311.04</v>
      </c>
      <c r="H870" s="43">
        <f t="shared" si="565"/>
        <v>433</v>
      </c>
      <c r="I870" s="44">
        <f t="shared" si="566"/>
        <v>5.1477939978861946E-4</v>
      </c>
      <c r="J870" s="44">
        <f t="shared" si="567"/>
        <v>0.89465407878450243</v>
      </c>
      <c r="K870" s="45">
        <f t="shared" si="568"/>
        <v>9.2243186582809222E-2</v>
      </c>
      <c r="L870" s="44">
        <f t="shared" si="569"/>
        <v>4.6054948969512645E-4</v>
      </c>
      <c r="M870" s="44">
        <f t="shared" si="570"/>
        <v>4.7989801226239588E-4</v>
      </c>
      <c r="N870" s="62">
        <f t="shared" si="571"/>
        <v>817484.1041183772</v>
      </c>
      <c r="O870" s="101">
        <f t="shared" si="572"/>
        <v>817484.1041183772</v>
      </c>
      <c r="P870" s="102">
        <f t="shared" si="606"/>
        <v>4.9702470244722549E-4</v>
      </c>
      <c r="Q870" s="101">
        <f t="shared" si="573"/>
        <v>846658.63000618841</v>
      </c>
      <c r="R870" s="101">
        <f t="shared" si="574"/>
        <v>23.608795661318062</v>
      </c>
      <c r="S870" s="101">
        <f t="shared" si="575"/>
        <v>24</v>
      </c>
      <c r="T870" s="101">
        <f t="shared" si="576"/>
        <v>24</v>
      </c>
      <c r="U870" s="101">
        <f t="shared" si="577"/>
        <v>860688</v>
      </c>
      <c r="V870" s="103" t="str">
        <f t="shared" si="578"/>
        <v>N/D</v>
      </c>
      <c r="W870" s="104" t="str">
        <f t="shared" si="579"/>
        <v xml:space="preserve"> </v>
      </c>
      <c r="X870" s="70" t="str">
        <f t="shared" si="580"/>
        <v xml:space="preserve"> </v>
      </c>
      <c r="Y870" s="69">
        <f t="shared" si="581"/>
        <v>24</v>
      </c>
      <c r="Z870" s="105">
        <f t="shared" si="582"/>
        <v>860688</v>
      </c>
      <c r="AA870" s="62">
        <f t="shared" si="583"/>
        <v>1806011.0443602137</v>
      </c>
      <c r="AB870" s="106">
        <f t="shared" si="584"/>
        <v>723480</v>
      </c>
      <c r="AC870" s="107" t="str">
        <f t="shared" si="585"/>
        <v>0</v>
      </c>
      <c r="AD870" s="108">
        <f t="shared" si="586"/>
        <v>0</v>
      </c>
      <c r="AE870" s="106">
        <f t="shared" si="587"/>
        <v>723480</v>
      </c>
      <c r="AF870" s="109">
        <f t="shared" si="588"/>
        <v>1082531.0443602137</v>
      </c>
      <c r="AG870" s="101">
        <f t="shared" si="589"/>
        <v>25</v>
      </c>
      <c r="AH870" s="70" t="str">
        <f t="shared" si="590"/>
        <v xml:space="preserve"> </v>
      </c>
      <c r="AI870" s="69">
        <f t="shared" si="591"/>
        <v>25</v>
      </c>
      <c r="AJ870" s="105">
        <f t="shared" si="592"/>
        <v>1063875</v>
      </c>
      <c r="AK870" s="110">
        <f t="shared" si="593"/>
        <v>24</v>
      </c>
      <c r="AL870" s="111">
        <f t="shared" si="594"/>
        <v>25</v>
      </c>
      <c r="AM870" s="62">
        <f t="shared" si="595"/>
        <v>1787355</v>
      </c>
      <c r="AN870" s="62">
        <f t="shared" si="596"/>
        <v>5854.2</v>
      </c>
      <c r="AO870" s="62">
        <f t="shared" si="564"/>
        <v>1781500.8</v>
      </c>
      <c r="AP870" s="60">
        <f t="shared" si="597"/>
        <v>25</v>
      </c>
      <c r="AQ870" s="62">
        <f t="shared" si="598"/>
        <v>310250</v>
      </c>
      <c r="AR870" s="60">
        <f t="shared" si="599"/>
        <v>24</v>
      </c>
      <c r="AS870" s="62">
        <f t="shared" si="600"/>
        <v>723480</v>
      </c>
      <c r="AT870" s="112">
        <f t="shared" si="601"/>
        <v>25</v>
      </c>
      <c r="AU870" s="62">
        <f t="shared" si="602"/>
        <v>747770.8</v>
      </c>
      <c r="AV870" s="113">
        <f t="shared" si="603"/>
        <v>49</v>
      </c>
      <c r="AW870" s="62">
        <f t="shared" si="604"/>
        <v>2642188.7999999998</v>
      </c>
    </row>
    <row r="871" spans="2:49" s="114" customFormat="1" hidden="1" x14ac:dyDescent="0.25">
      <c r="B871" s="60" t="s">
        <v>1702</v>
      </c>
      <c r="C871" s="2" t="str">
        <f t="shared" si="605"/>
        <v>12</v>
      </c>
      <c r="D871" s="60" t="s">
        <v>1703</v>
      </c>
      <c r="E871" s="43">
        <v>338</v>
      </c>
      <c r="F871" s="60">
        <v>15</v>
      </c>
      <c r="G871" s="60">
        <v>5896.17</v>
      </c>
      <c r="H871" s="43">
        <f t="shared" si="565"/>
        <v>323</v>
      </c>
      <c r="I871" s="44">
        <f t="shared" si="566"/>
        <v>3.8400403263677617E-4</v>
      </c>
      <c r="J871" s="44">
        <f t="shared" si="567"/>
        <v>1.1093390720004084</v>
      </c>
      <c r="K871" s="45">
        <f t="shared" si="568"/>
        <v>4.4378698224852069E-2</v>
      </c>
      <c r="L871" s="44">
        <f t="shared" si="569"/>
        <v>4.2599067720969582E-4</v>
      </c>
      <c r="M871" s="44">
        <f t="shared" si="570"/>
        <v>4.4388732114451898E-4</v>
      </c>
      <c r="N871" s="62">
        <f t="shared" si="571"/>
        <v>756141.55462874693</v>
      </c>
      <c r="O871" s="101">
        <f t="shared" si="572"/>
        <v>756141.55462874693</v>
      </c>
      <c r="P871" s="102">
        <f t="shared" si="606"/>
        <v>4.5972885503705653E-4</v>
      </c>
      <c r="Q871" s="101">
        <f t="shared" si="573"/>
        <v>783126.8761160156</v>
      </c>
      <c r="R871" s="101">
        <f t="shared" si="574"/>
        <v>21.837233732530692</v>
      </c>
      <c r="S871" s="101">
        <f t="shared" si="575"/>
        <v>22</v>
      </c>
      <c r="T871" s="101">
        <f t="shared" si="576"/>
        <v>22</v>
      </c>
      <c r="U871" s="101">
        <f t="shared" si="577"/>
        <v>788964</v>
      </c>
      <c r="V871" s="103" t="str">
        <f t="shared" si="578"/>
        <v>N/D</v>
      </c>
      <c r="W871" s="104" t="str">
        <f t="shared" si="579"/>
        <v xml:space="preserve"> </v>
      </c>
      <c r="X871" s="70" t="str">
        <f t="shared" si="580"/>
        <v xml:space="preserve"> </v>
      </c>
      <c r="Y871" s="69">
        <f t="shared" si="581"/>
        <v>22</v>
      </c>
      <c r="Z871" s="105">
        <f t="shared" si="582"/>
        <v>788964</v>
      </c>
      <c r="AA871" s="62">
        <f t="shared" si="583"/>
        <v>1670491.1959504853</v>
      </c>
      <c r="AB871" s="106">
        <f t="shared" si="584"/>
        <v>663190</v>
      </c>
      <c r="AC871" s="107" t="str">
        <f t="shared" si="585"/>
        <v>0</v>
      </c>
      <c r="AD871" s="108">
        <f t="shared" si="586"/>
        <v>0</v>
      </c>
      <c r="AE871" s="106">
        <f t="shared" si="587"/>
        <v>663190</v>
      </c>
      <c r="AF871" s="109">
        <f t="shared" si="588"/>
        <v>1007301.1959504853</v>
      </c>
      <c r="AG871" s="101">
        <f t="shared" si="589"/>
        <v>24</v>
      </c>
      <c r="AH871" s="70" t="str">
        <f t="shared" si="590"/>
        <v xml:space="preserve"> </v>
      </c>
      <c r="AI871" s="69">
        <f t="shared" si="591"/>
        <v>24</v>
      </c>
      <c r="AJ871" s="105">
        <f t="shared" si="592"/>
        <v>1021320</v>
      </c>
      <c r="AK871" s="110">
        <f t="shared" si="593"/>
        <v>22</v>
      </c>
      <c r="AL871" s="111">
        <f t="shared" si="594"/>
        <v>24</v>
      </c>
      <c r="AM871" s="62">
        <f t="shared" si="595"/>
        <v>1684510</v>
      </c>
      <c r="AN871" s="62">
        <f t="shared" si="596"/>
        <v>5517.3</v>
      </c>
      <c r="AO871" s="62">
        <f t="shared" si="564"/>
        <v>1678992.7</v>
      </c>
      <c r="AP871" s="60">
        <f t="shared" si="597"/>
        <v>24</v>
      </c>
      <c r="AQ871" s="62">
        <f t="shared" si="598"/>
        <v>297840</v>
      </c>
      <c r="AR871" s="60">
        <f t="shared" si="599"/>
        <v>22</v>
      </c>
      <c r="AS871" s="62">
        <f t="shared" si="600"/>
        <v>663190</v>
      </c>
      <c r="AT871" s="112">
        <f t="shared" si="601"/>
        <v>24</v>
      </c>
      <c r="AU871" s="62">
        <f t="shared" si="602"/>
        <v>717962.7</v>
      </c>
      <c r="AV871" s="113">
        <f t="shared" si="603"/>
        <v>46</v>
      </c>
      <c r="AW871" s="62">
        <f t="shared" si="604"/>
        <v>2467956.7000000002</v>
      </c>
    </row>
    <row r="872" spans="2:49" s="114" customFormat="1" hidden="1" x14ac:dyDescent="0.25">
      <c r="B872" s="60" t="s">
        <v>1704</v>
      </c>
      <c r="C872" s="2" t="str">
        <f t="shared" si="605"/>
        <v>12</v>
      </c>
      <c r="D872" s="60" t="s">
        <v>1705</v>
      </c>
      <c r="E872" s="43">
        <v>1463</v>
      </c>
      <c r="F872" s="60">
        <v>322</v>
      </c>
      <c r="G872" s="60">
        <v>6259.65</v>
      </c>
      <c r="H872" s="43">
        <f t="shared" si="565"/>
        <v>1141</v>
      </c>
      <c r="I872" s="44">
        <f t="shared" si="566"/>
        <v>1.3564972174568471E-3</v>
      </c>
      <c r="J872" s="44">
        <f t="shared" si="567"/>
        <v>1.0449229199965888</v>
      </c>
      <c r="K872" s="45">
        <f t="shared" si="568"/>
        <v>0.22009569377990432</v>
      </c>
      <c r="L872" s="44">
        <f t="shared" si="569"/>
        <v>1.4174350334322564E-3</v>
      </c>
      <c r="M872" s="44">
        <f t="shared" si="570"/>
        <v>1.4769840598575321E-3</v>
      </c>
      <c r="N872" s="62">
        <f t="shared" si="571"/>
        <v>2515974.1447513578</v>
      </c>
      <c r="O872" s="101">
        <f t="shared" si="572"/>
        <v>2515974.1447513578</v>
      </c>
      <c r="P872" s="102">
        <f t="shared" si="606"/>
        <v>1.5296949437427535E-3</v>
      </c>
      <c r="Q872" s="101">
        <f t="shared" si="573"/>
        <v>2605764.7014720584</v>
      </c>
      <c r="R872" s="101">
        <f t="shared" si="574"/>
        <v>72.660886215828967</v>
      </c>
      <c r="S872" s="101">
        <f t="shared" si="575"/>
        <v>73</v>
      </c>
      <c r="T872" s="101">
        <f t="shared" si="576"/>
        <v>73</v>
      </c>
      <c r="U872" s="101">
        <f t="shared" si="577"/>
        <v>2617926</v>
      </c>
      <c r="V872" s="103">
        <f t="shared" si="578"/>
        <v>1.4875494151689287E-3</v>
      </c>
      <c r="W872" s="104">
        <f t="shared" si="579"/>
        <v>3.96329876757696E-3</v>
      </c>
      <c r="X872" s="70">
        <f t="shared" si="580"/>
        <v>7</v>
      </c>
      <c r="Y872" s="69">
        <f t="shared" si="581"/>
        <v>66</v>
      </c>
      <c r="Z872" s="105">
        <f t="shared" si="582"/>
        <v>2366892</v>
      </c>
      <c r="AA872" s="62">
        <f t="shared" si="583"/>
        <v>5558367.5203643003</v>
      </c>
      <c r="AB872" s="106">
        <f t="shared" si="584"/>
        <v>1989570</v>
      </c>
      <c r="AC872" s="107" t="str">
        <f t="shared" si="585"/>
        <v>0</v>
      </c>
      <c r="AD872" s="108">
        <f t="shared" si="586"/>
        <v>0</v>
      </c>
      <c r="AE872" s="106">
        <f t="shared" si="587"/>
        <v>1989570</v>
      </c>
      <c r="AF872" s="109">
        <f t="shared" si="588"/>
        <v>3568797.5203643003</v>
      </c>
      <c r="AG872" s="101">
        <f t="shared" si="589"/>
        <v>84</v>
      </c>
      <c r="AH872" s="70">
        <f t="shared" si="590"/>
        <v>2</v>
      </c>
      <c r="AI872" s="69">
        <f t="shared" si="591"/>
        <v>82</v>
      </c>
      <c r="AJ872" s="105">
        <f t="shared" si="592"/>
        <v>3489510</v>
      </c>
      <c r="AK872" s="110">
        <f t="shared" si="593"/>
        <v>66</v>
      </c>
      <c r="AL872" s="111">
        <f t="shared" si="594"/>
        <v>82</v>
      </c>
      <c r="AM872" s="62">
        <f t="shared" si="595"/>
        <v>5479080</v>
      </c>
      <c r="AN872" s="62">
        <f t="shared" si="596"/>
        <v>17945.8</v>
      </c>
      <c r="AO872" s="62">
        <f t="shared" si="564"/>
        <v>5461134.2000000002</v>
      </c>
      <c r="AP872" s="60">
        <f t="shared" si="597"/>
        <v>82</v>
      </c>
      <c r="AQ872" s="62">
        <f t="shared" si="598"/>
        <v>1017620</v>
      </c>
      <c r="AR872" s="60">
        <f t="shared" si="599"/>
        <v>66</v>
      </c>
      <c r="AS872" s="62">
        <f t="shared" si="600"/>
        <v>1989570</v>
      </c>
      <c r="AT872" s="112">
        <f t="shared" si="601"/>
        <v>82</v>
      </c>
      <c r="AU872" s="62">
        <f t="shared" si="602"/>
        <v>2453944.2000000002</v>
      </c>
      <c r="AV872" s="113">
        <f t="shared" si="603"/>
        <v>148</v>
      </c>
      <c r="AW872" s="62">
        <f t="shared" si="604"/>
        <v>7828026.2000000002</v>
      </c>
    </row>
    <row r="873" spans="2:49" s="114" customFormat="1" hidden="1" x14ac:dyDescent="0.25">
      <c r="B873" s="60" t="s">
        <v>1706</v>
      </c>
      <c r="C873" s="2" t="str">
        <f t="shared" si="605"/>
        <v>12</v>
      </c>
      <c r="D873" s="60" t="s">
        <v>1707</v>
      </c>
      <c r="E873" s="43">
        <v>395</v>
      </c>
      <c r="F873" s="60">
        <v>0</v>
      </c>
      <c r="G873" s="60">
        <v>6517.56</v>
      </c>
      <c r="H873" s="43">
        <f t="shared" si="565"/>
        <v>395</v>
      </c>
      <c r="I873" s="44">
        <f t="shared" si="566"/>
        <v>4.6960245477252813E-4</v>
      </c>
      <c r="J873" s="44">
        <f t="shared" si="567"/>
        <v>1.0035736926329251</v>
      </c>
      <c r="K873" s="45">
        <f t="shared" si="568"/>
        <v>0</v>
      </c>
      <c r="L873" s="44">
        <f t="shared" si="569"/>
        <v>4.7128066960555224E-4</v>
      </c>
      <c r="M873" s="44">
        <f t="shared" si="570"/>
        <v>4.9108002857871532E-4</v>
      </c>
      <c r="N873" s="62">
        <f t="shared" si="571"/>
        <v>836532.15257244185</v>
      </c>
      <c r="O873" s="101">
        <f t="shared" si="572"/>
        <v>836532.15257244185</v>
      </c>
      <c r="P873" s="102">
        <f t="shared" si="606"/>
        <v>5.0860578465712603E-4</v>
      </c>
      <c r="Q873" s="101">
        <f t="shared" si="573"/>
        <v>866386.46878270188</v>
      </c>
      <c r="R873" s="101">
        <f t="shared" si="574"/>
        <v>24.158899915863639</v>
      </c>
      <c r="S873" s="101">
        <f t="shared" si="575"/>
        <v>24</v>
      </c>
      <c r="T873" s="101">
        <f t="shared" si="576"/>
        <v>24</v>
      </c>
      <c r="U873" s="101">
        <f t="shared" si="577"/>
        <v>860688</v>
      </c>
      <c r="V873" s="103" t="str">
        <f t="shared" si="578"/>
        <v>N/D</v>
      </c>
      <c r="W873" s="104" t="str">
        <f t="shared" si="579"/>
        <v xml:space="preserve"> </v>
      </c>
      <c r="X873" s="70" t="str">
        <f t="shared" si="580"/>
        <v xml:space="preserve"> </v>
      </c>
      <c r="Y873" s="69">
        <f t="shared" si="581"/>
        <v>24</v>
      </c>
      <c r="Z873" s="105">
        <f t="shared" si="582"/>
        <v>860688</v>
      </c>
      <c r="AA873" s="62">
        <f t="shared" si="583"/>
        <v>1848092.5792894459</v>
      </c>
      <c r="AB873" s="106">
        <f t="shared" si="584"/>
        <v>723480</v>
      </c>
      <c r="AC873" s="107" t="str">
        <f t="shared" si="585"/>
        <v>0</v>
      </c>
      <c r="AD873" s="108">
        <f t="shared" si="586"/>
        <v>0</v>
      </c>
      <c r="AE873" s="106">
        <f t="shared" si="587"/>
        <v>723480</v>
      </c>
      <c r="AF873" s="109">
        <f t="shared" si="588"/>
        <v>1124612.5792894459</v>
      </c>
      <c r="AG873" s="101">
        <f t="shared" si="589"/>
        <v>26</v>
      </c>
      <c r="AH873" s="70" t="str">
        <f t="shared" si="590"/>
        <v xml:space="preserve"> </v>
      </c>
      <c r="AI873" s="69">
        <f t="shared" si="591"/>
        <v>26</v>
      </c>
      <c r="AJ873" s="105">
        <f t="shared" si="592"/>
        <v>1106430</v>
      </c>
      <c r="AK873" s="110">
        <f t="shared" si="593"/>
        <v>24</v>
      </c>
      <c r="AL873" s="111">
        <f t="shared" si="594"/>
        <v>26</v>
      </c>
      <c r="AM873" s="62">
        <f t="shared" si="595"/>
        <v>1829910</v>
      </c>
      <c r="AN873" s="62">
        <f t="shared" si="596"/>
        <v>5993.6</v>
      </c>
      <c r="AO873" s="62">
        <f t="shared" si="564"/>
        <v>1823916.4</v>
      </c>
      <c r="AP873" s="60">
        <f t="shared" si="597"/>
        <v>26</v>
      </c>
      <c r="AQ873" s="62">
        <f t="shared" si="598"/>
        <v>322660</v>
      </c>
      <c r="AR873" s="60">
        <f t="shared" si="599"/>
        <v>24</v>
      </c>
      <c r="AS873" s="62">
        <f t="shared" si="600"/>
        <v>723480</v>
      </c>
      <c r="AT873" s="112">
        <f t="shared" si="601"/>
        <v>26</v>
      </c>
      <c r="AU873" s="62">
        <f t="shared" si="602"/>
        <v>777776.39999999991</v>
      </c>
      <c r="AV873" s="113">
        <f t="shared" si="603"/>
        <v>50</v>
      </c>
      <c r="AW873" s="62">
        <f t="shared" si="604"/>
        <v>2684604.4</v>
      </c>
    </row>
    <row r="874" spans="2:49" s="114" customFormat="1" hidden="1" x14ac:dyDescent="0.25">
      <c r="B874" s="60" t="s">
        <v>1708</v>
      </c>
      <c r="C874" s="2" t="str">
        <f t="shared" si="605"/>
        <v>12</v>
      </c>
      <c r="D874" s="60" t="s">
        <v>1709</v>
      </c>
      <c r="E874" s="43">
        <v>250</v>
      </c>
      <c r="F874" s="60">
        <v>48</v>
      </c>
      <c r="G874" s="60">
        <v>7819.04</v>
      </c>
      <c r="H874" s="43">
        <f t="shared" si="565"/>
        <v>202</v>
      </c>
      <c r="I874" s="44">
        <f t="shared" si="566"/>
        <v>2.4015112876974858E-4</v>
      </c>
      <c r="J874" s="44">
        <f t="shared" si="567"/>
        <v>0.83652874984098402</v>
      </c>
      <c r="K874" s="45">
        <f t="shared" si="568"/>
        <v>0.192</v>
      </c>
      <c r="L874" s="44">
        <f t="shared" si="569"/>
        <v>2.0089332352265894E-4</v>
      </c>
      <c r="M874" s="44">
        <f t="shared" si="570"/>
        <v>2.0933321780278294E-4</v>
      </c>
      <c r="N874" s="62">
        <f t="shared" si="571"/>
        <v>356589.4703563755</v>
      </c>
      <c r="O874" s="101">
        <f t="shared" si="572"/>
        <v>356589.4703563755</v>
      </c>
      <c r="P874" s="102">
        <f t="shared" si="606"/>
        <v>2.16803940904552E-4</v>
      </c>
      <c r="Q874" s="101">
        <f t="shared" si="573"/>
        <v>369315.50219212915</v>
      </c>
      <c r="R874" s="101">
        <f t="shared" si="574"/>
        <v>10.29824053851233</v>
      </c>
      <c r="S874" s="101">
        <f t="shared" si="575"/>
        <v>10</v>
      </c>
      <c r="T874" s="101">
        <f t="shared" si="576"/>
        <v>10</v>
      </c>
      <c r="U874" s="101">
        <f t="shared" si="577"/>
        <v>358620</v>
      </c>
      <c r="V874" s="103" t="str">
        <f t="shared" si="578"/>
        <v>N/D</v>
      </c>
      <c r="W874" s="104" t="str">
        <f t="shared" si="579"/>
        <v xml:space="preserve"> </v>
      </c>
      <c r="X874" s="70" t="str">
        <f t="shared" si="580"/>
        <v xml:space="preserve"> </v>
      </c>
      <c r="Y874" s="69">
        <f t="shared" si="581"/>
        <v>10</v>
      </c>
      <c r="Z874" s="105">
        <f t="shared" si="582"/>
        <v>358620</v>
      </c>
      <c r="AA874" s="62">
        <f t="shared" si="583"/>
        <v>787788.43346526648</v>
      </c>
      <c r="AB874" s="106">
        <f t="shared" si="584"/>
        <v>301450</v>
      </c>
      <c r="AC874" s="107" t="str">
        <f t="shared" si="585"/>
        <v>0</v>
      </c>
      <c r="AD874" s="108">
        <f t="shared" si="586"/>
        <v>0</v>
      </c>
      <c r="AE874" s="106">
        <f t="shared" si="587"/>
        <v>301450</v>
      </c>
      <c r="AF874" s="109">
        <f t="shared" si="588"/>
        <v>486338.43346526648</v>
      </c>
      <c r="AG874" s="101">
        <f t="shared" si="589"/>
        <v>11</v>
      </c>
      <c r="AH874" s="70" t="str">
        <f t="shared" si="590"/>
        <v xml:space="preserve"> </v>
      </c>
      <c r="AI874" s="69">
        <f t="shared" si="591"/>
        <v>11</v>
      </c>
      <c r="AJ874" s="105">
        <f t="shared" si="592"/>
        <v>468105</v>
      </c>
      <c r="AK874" s="110">
        <f t="shared" si="593"/>
        <v>10</v>
      </c>
      <c r="AL874" s="111">
        <f t="shared" si="594"/>
        <v>11</v>
      </c>
      <c r="AM874" s="62">
        <f t="shared" si="595"/>
        <v>769555</v>
      </c>
      <c r="AN874" s="62">
        <f t="shared" si="596"/>
        <v>2520.5</v>
      </c>
      <c r="AO874" s="62">
        <f t="shared" si="564"/>
        <v>767034.5</v>
      </c>
      <c r="AP874" s="60">
        <f t="shared" si="597"/>
        <v>11</v>
      </c>
      <c r="AQ874" s="62">
        <f t="shared" si="598"/>
        <v>136510</v>
      </c>
      <c r="AR874" s="60">
        <f t="shared" si="599"/>
        <v>10</v>
      </c>
      <c r="AS874" s="62">
        <f t="shared" si="600"/>
        <v>301450</v>
      </c>
      <c r="AT874" s="112">
        <f t="shared" si="601"/>
        <v>11</v>
      </c>
      <c r="AU874" s="62">
        <f t="shared" si="602"/>
        <v>329074.5</v>
      </c>
      <c r="AV874" s="113">
        <f t="shared" si="603"/>
        <v>21</v>
      </c>
      <c r="AW874" s="62">
        <f t="shared" si="604"/>
        <v>1125654.5</v>
      </c>
    </row>
    <row r="875" spans="2:49" s="114" customFormat="1" hidden="1" x14ac:dyDescent="0.25">
      <c r="B875" s="60" t="s">
        <v>1710</v>
      </c>
      <c r="C875" s="2" t="str">
        <f t="shared" si="605"/>
        <v>12</v>
      </c>
      <c r="D875" s="60" t="s">
        <v>1711</v>
      </c>
      <c r="E875" s="43">
        <v>308</v>
      </c>
      <c r="F875" s="60">
        <v>0</v>
      </c>
      <c r="G875" s="60">
        <v>6363.4</v>
      </c>
      <c r="H875" s="43">
        <f t="shared" si="565"/>
        <v>308</v>
      </c>
      <c r="I875" s="44">
        <f t="shared" si="566"/>
        <v>3.6617102802516117E-4</v>
      </c>
      <c r="J875" s="44">
        <f t="shared" si="567"/>
        <v>1.0278863117447667</v>
      </c>
      <c r="K875" s="45">
        <f t="shared" si="568"/>
        <v>0</v>
      </c>
      <c r="L875" s="44">
        <f t="shared" si="569"/>
        <v>3.7638218746457254E-4</v>
      </c>
      <c r="M875" s="44">
        <f t="shared" si="570"/>
        <v>3.9219468842488698E-4</v>
      </c>
      <c r="N875" s="62">
        <f t="shared" si="571"/>
        <v>668085.54174986226</v>
      </c>
      <c r="O875" s="101">
        <f t="shared" si="572"/>
        <v>668085.54174986226</v>
      </c>
      <c r="P875" s="102">
        <f t="shared" si="606"/>
        <v>4.0619140595476945E-4</v>
      </c>
      <c r="Q875" s="101">
        <f t="shared" si="573"/>
        <v>691928.30374958843</v>
      </c>
      <c r="R875" s="101">
        <f t="shared" si="574"/>
        <v>19.294191728001461</v>
      </c>
      <c r="S875" s="101">
        <f t="shared" si="575"/>
        <v>19</v>
      </c>
      <c r="T875" s="101">
        <f t="shared" si="576"/>
        <v>19</v>
      </c>
      <c r="U875" s="101">
        <f t="shared" si="577"/>
        <v>681378</v>
      </c>
      <c r="V875" s="103" t="str">
        <f t="shared" si="578"/>
        <v>N/D</v>
      </c>
      <c r="W875" s="104" t="str">
        <f t="shared" si="579"/>
        <v xml:space="preserve"> </v>
      </c>
      <c r="X875" s="70" t="str">
        <f t="shared" si="580"/>
        <v xml:space="preserve"> </v>
      </c>
      <c r="Y875" s="69">
        <f t="shared" si="581"/>
        <v>19</v>
      </c>
      <c r="Z875" s="105">
        <f t="shared" si="582"/>
        <v>681378</v>
      </c>
      <c r="AA875" s="62">
        <f t="shared" si="583"/>
        <v>1475955.1420010347</v>
      </c>
      <c r="AB875" s="106">
        <f t="shared" si="584"/>
        <v>572755</v>
      </c>
      <c r="AC875" s="107" t="str">
        <f t="shared" si="585"/>
        <v>0</v>
      </c>
      <c r="AD875" s="108">
        <f t="shared" si="586"/>
        <v>0</v>
      </c>
      <c r="AE875" s="106">
        <f t="shared" si="587"/>
        <v>572755</v>
      </c>
      <c r="AF875" s="109">
        <f t="shared" si="588"/>
        <v>903200.14200103469</v>
      </c>
      <c r="AG875" s="101">
        <f t="shared" si="589"/>
        <v>21</v>
      </c>
      <c r="AH875" s="70" t="str">
        <f t="shared" si="590"/>
        <v xml:space="preserve"> </v>
      </c>
      <c r="AI875" s="69">
        <f t="shared" si="591"/>
        <v>21</v>
      </c>
      <c r="AJ875" s="105">
        <f t="shared" si="592"/>
        <v>893655</v>
      </c>
      <c r="AK875" s="110">
        <f t="shared" si="593"/>
        <v>19</v>
      </c>
      <c r="AL875" s="111">
        <f t="shared" si="594"/>
        <v>21</v>
      </c>
      <c r="AM875" s="62">
        <f t="shared" si="595"/>
        <v>1466410</v>
      </c>
      <c r="AN875" s="62">
        <f t="shared" si="596"/>
        <v>4803</v>
      </c>
      <c r="AO875" s="62">
        <f t="shared" si="564"/>
        <v>1461607</v>
      </c>
      <c r="AP875" s="60">
        <f t="shared" si="597"/>
        <v>21</v>
      </c>
      <c r="AQ875" s="62">
        <f t="shared" si="598"/>
        <v>260610</v>
      </c>
      <c r="AR875" s="60">
        <f t="shared" si="599"/>
        <v>19</v>
      </c>
      <c r="AS875" s="62">
        <f t="shared" si="600"/>
        <v>572755</v>
      </c>
      <c r="AT875" s="112">
        <f t="shared" si="601"/>
        <v>21</v>
      </c>
      <c r="AU875" s="62">
        <f t="shared" si="602"/>
        <v>628242</v>
      </c>
      <c r="AV875" s="113">
        <f t="shared" si="603"/>
        <v>40</v>
      </c>
      <c r="AW875" s="62">
        <f t="shared" si="604"/>
        <v>2142985</v>
      </c>
    </row>
    <row r="876" spans="2:49" s="114" customFormat="1" hidden="1" x14ac:dyDescent="0.25">
      <c r="B876" s="60" t="s">
        <v>1712</v>
      </c>
      <c r="C876" s="2" t="str">
        <f t="shared" si="605"/>
        <v>12</v>
      </c>
      <c r="D876" s="60" t="s">
        <v>1713</v>
      </c>
      <c r="E876" s="43">
        <v>501</v>
      </c>
      <c r="F876" s="60">
        <v>30</v>
      </c>
      <c r="G876" s="60">
        <v>5611.36</v>
      </c>
      <c r="H876" s="43">
        <f t="shared" si="565"/>
        <v>471</v>
      </c>
      <c r="I876" s="44">
        <f t="shared" si="566"/>
        <v>5.5995634480471073E-4</v>
      </c>
      <c r="J876" s="44">
        <f t="shared" si="567"/>
        <v>1.1656446487405279</v>
      </c>
      <c r="K876" s="45">
        <f t="shared" si="568"/>
        <v>5.9880239520958084E-2</v>
      </c>
      <c r="L876" s="44">
        <f t="shared" si="569"/>
        <v>6.5271011684991693E-4</v>
      </c>
      <c r="M876" s="44">
        <f t="shared" si="570"/>
        <v>6.801316572236035E-4</v>
      </c>
      <c r="N876" s="62">
        <f t="shared" si="571"/>
        <v>1158572.8723210045</v>
      </c>
      <c r="O876" s="101">
        <f t="shared" si="572"/>
        <v>1158572.8723210045</v>
      </c>
      <c r="P876" s="102">
        <f t="shared" si="606"/>
        <v>7.0440432324955554E-4</v>
      </c>
      <c r="Q876" s="101">
        <f t="shared" si="573"/>
        <v>1199920.2380815875</v>
      </c>
      <c r="R876" s="101">
        <f t="shared" si="574"/>
        <v>33.459378676080185</v>
      </c>
      <c r="S876" s="101">
        <f t="shared" si="575"/>
        <v>33</v>
      </c>
      <c r="T876" s="101">
        <f t="shared" si="576"/>
        <v>33</v>
      </c>
      <c r="U876" s="101">
        <f t="shared" si="577"/>
        <v>1183446</v>
      </c>
      <c r="V876" s="103" t="str">
        <f t="shared" si="578"/>
        <v>N/D</v>
      </c>
      <c r="W876" s="104" t="str">
        <f t="shared" si="579"/>
        <v xml:space="preserve"> </v>
      </c>
      <c r="X876" s="70" t="str">
        <f t="shared" si="580"/>
        <v xml:space="preserve"> </v>
      </c>
      <c r="Y876" s="69">
        <f t="shared" si="581"/>
        <v>33</v>
      </c>
      <c r="Z876" s="105">
        <f t="shared" si="582"/>
        <v>1183446</v>
      </c>
      <c r="AA876" s="62">
        <f t="shared" si="583"/>
        <v>2559554.849527542</v>
      </c>
      <c r="AB876" s="106">
        <f t="shared" si="584"/>
        <v>994785</v>
      </c>
      <c r="AC876" s="107" t="str">
        <f t="shared" si="585"/>
        <v>0</v>
      </c>
      <c r="AD876" s="108">
        <f t="shared" si="586"/>
        <v>0</v>
      </c>
      <c r="AE876" s="106">
        <f t="shared" si="587"/>
        <v>994785</v>
      </c>
      <c r="AF876" s="109">
        <f t="shared" si="588"/>
        <v>1564769.849527542</v>
      </c>
      <c r="AG876" s="101">
        <f t="shared" si="589"/>
        <v>37</v>
      </c>
      <c r="AH876" s="70" t="str">
        <f t="shared" si="590"/>
        <v xml:space="preserve"> </v>
      </c>
      <c r="AI876" s="69">
        <f t="shared" si="591"/>
        <v>37</v>
      </c>
      <c r="AJ876" s="105">
        <f t="shared" si="592"/>
        <v>1574535</v>
      </c>
      <c r="AK876" s="110">
        <f t="shared" si="593"/>
        <v>33</v>
      </c>
      <c r="AL876" s="111">
        <f t="shared" si="594"/>
        <v>37</v>
      </c>
      <c r="AM876" s="62">
        <f t="shared" si="595"/>
        <v>2569320</v>
      </c>
      <c r="AN876" s="62">
        <f t="shared" si="596"/>
        <v>8415.4</v>
      </c>
      <c r="AO876" s="62">
        <f t="shared" si="564"/>
        <v>2560904.6</v>
      </c>
      <c r="AP876" s="60">
        <f t="shared" si="597"/>
        <v>37</v>
      </c>
      <c r="AQ876" s="62">
        <f t="shared" si="598"/>
        <v>459170</v>
      </c>
      <c r="AR876" s="60">
        <f t="shared" si="599"/>
        <v>33</v>
      </c>
      <c r="AS876" s="62">
        <f t="shared" si="600"/>
        <v>994785</v>
      </c>
      <c r="AT876" s="112">
        <f t="shared" si="601"/>
        <v>37</v>
      </c>
      <c r="AU876" s="62">
        <f t="shared" si="602"/>
        <v>1106949.6000000001</v>
      </c>
      <c r="AV876" s="113">
        <f t="shared" si="603"/>
        <v>70</v>
      </c>
      <c r="AW876" s="62">
        <f t="shared" si="604"/>
        <v>3744350.6</v>
      </c>
    </row>
    <row r="877" spans="2:49" s="114" customFormat="1" hidden="1" x14ac:dyDescent="0.25">
      <c r="B877" s="60" t="s">
        <v>1714</v>
      </c>
      <c r="C877" s="2" t="str">
        <f t="shared" si="605"/>
        <v>12</v>
      </c>
      <c r="D877" s="60" t="s">
        <v>1715</v>
      </c>
      <c r="E877" s="43">
        <v>322</v>
      </c>
      <c r="F877" s="60">
        <v>60</v>
      </c>
      <c r="G877" s="60">
        <v>6726.97</v>
      </c>
      <c r="H877" s="43">
        <f t="shared" si="565"/>
        <v>262</v>
      </c>
      <c r="I877" s="44">
        <f t="shared" si="566"/>
        <v>3.1148314721620856E-4</v>
      </c>
      <c r="J877" s="44">
        <f t="shared" si="567"/>
        <v>0.9723325295276547</v>
      </c>
      <c r="K877" s="45">
        <f t="shared" si="568"/>
        <v>0.18633540372670807</v>
      </c>
      <c r="L877" s="44">
        <f t="shared" si="569"/>
        <v>3.0286519643797091E-4</v>
      </c>
      <c r="M877" s="44">
        <f t="shared" si="570"/>
        <v>3.1558911475563042E-4</v>
      </c>
      <c r="N877" s="62">
        <f t="shared" si="571"/>
        <v>537591.48434325343</v>
      </c>
      <c r="O877" s="101">
        <f t="shared" si="572"/>
        <v>537591.48434325343</v>
      </c>
      <c r="P877" s="102">
        <f t="shared" si="606"/>
        <v>3.2685191821806486E-4</v>
      </c>
      <c r="Q877" s="101">
        <f t="shared" si="573"/>
        <v>556777.14997029782</v>
      </c>
      <c r="R877" s="101">
        <f t="shared" si="574"/>
        <v>15.52554653868434</v>
      </c>
      <c r="S877" s="101">
        <f t="shared" si="575"/>
        <v>16</v>
      </c>
      <c r="T877" s="101">
        <f t="shared" si="576"/>
        <v>16</v>
      </c>
      <c r="U877" s="101">
        <f t="shared" si="577"/>
        <v>573792</v>
      </c>
      <c r="V877" s="103" t="str">
        <f t="shared" si="578"/>
        <v>N/D</v>
      </c>
      <c r="W877" s="104" t="str">
        <f t="shared" si="579"/>
        <v xml:space="preserve"> </v>
      </c>
      <c r="X877" s="70" t="str">
        <f t="shared" si="580"/>
        <v xml:space="preserve"> </v>
      </c>
      <c r="Y877" s="69">
        <f t="shared" si="581"/>
        <v>16</v>
      </c>
      <c r="Z877" s="105">
        <f t="shared" si="582"/>
        <v>573792</v>
      </c>
      <c r="AA877" s="62">
        <f t="shared" si="583"/>
        <v>1187663.6538700506</v>
      </c>
      <c r="AB877" s="106">
        <f t="shared" si="584"/>
        <v>482320</v>
      </c>
      <c r="AC877" s="107" t="str">
        <f t="shared" si="585"/>
        <v>0</v>
      </c>
      <c r="AD877" s="108">
        <f t="shared" si="586"/>
        <v>0</v>
      </c>
      <c r="AE877" s="106">
        <f t="shared" si="587"/>
        <v>482320</v>
      </c>
      <c r="AF877" s="109">
        <f t="shared" si="588"/>
        <v>705343.65387005056</v>
      </c>
      <c r="AG877" s="101">
        <f t="shared" si="589"/>
        <v>17</v>
      </c>
      <c r="AH877" s="70" t="str">
        <f t="shared" si="590"/>
        <v xml:space="preserve"> </v>
      </c>
      <c r="AI877" s="69">
        <f t="shared" si="591"/>
        <v>17</v>
      </c>
      <c r="AJ877" s="105">
        <f t="shared" si="592"/>
        <v>723435</v>
      </c>
      <c r="AK877" s="110">
        <f t="shared" si="593"/>
        <v>16</v>
      </c>
      <c r="AL877" s="111">
        <f t="shared" si="594"/>
        <v>17</v>
      </c>
      <c r="AM877" s="62">
        <f t="shared" si="595"/>
        <v>1205755</v>
      </c>
      <c r="AN877" s="62">
        <f t="shared" si="596"/>
        <v>3949.2</v>
      </c>
      <c r="AO877" s="62">
        <f t="shared" si="564"/>
        <v>1201805.8</v>
      </c>
      <c r="AP877" s="60">
        <f t="shared" si="597"/>
        <v>17</v>
      </c>
      <c r="AQ877" s="62">
        <f t="shared" si="598"/>
        <v>210970</v>
      </c>
      <c r="AR877" s="60">
        <f t="shared" si="599"/>
        <v>16</v>
      </c>
      <c r="AS877" s="62">
        <f t="shared" si="600"/>
        <v>482320</v>
      </c>
      <c r="AT877" s="112">
        <f t="shared" si="601"/>
        <v>17</v>
      </c>
      <c r="AU877" s="62">
        <f t="shared" si="602"/>
        <v>508515.80000000005</v>
      </c>
      <c r="AV877" s="113">
        <f t="shared" si="603"/>
        <v>33</v>
      </c>
      <c r="AW877" s="62">
        <f t="shared" si="604"/>
        <v>1775597.8</v>
      </c>
    </row>
    <row r="878" spans="2:49" s="114" customFormat="1" hidden="1" x14ac:dyDescent="0.25">
      <c r="B878" s="60" t="s">
        <v>1716</v>
      </c>
      <c r="C878" s="2" t="str">
        <f t="shared" si="605"/>
        <v>12</v>
      </c>
      <c r="D878" s="60" t="s">
        <v>1717</v>
      </c>
      <c r="E878" s="43">
        <v>263</v>
      </c>
      <c r="F878" s="60">
        <v>0</v>
      </c>
      <c r="G878" s="60">
        <v>7510.74</v>
      </c>
      <c r="H878" s="43">
        <f t="shared" si="565"/>
        <v>263</v>
      </c>
      <c r="I878" s="44">
        <f t="shared" si="566"/>
        <v>3.1267201419031619E-4</v>
      </c>
      <c r="J878" s="44">
        <f t="shared" si="567"/>
        <v>0.87086648667862931</v>
      </c>
      <c r="K878" s="45">
        <f t="shared" si="568"/>
        <v>0</v>
      </c>
      <c r="L878" s="44">
        <f t="shared" si="569"/>
        <v>2.7229557848065117E-4</v>
      </c>
      <c r="M878" s="44">
        <f t="shared" si="570"/>
        <v>2.8373521149096717E-4</v>
      </c>
      <c r="N878" s="62">
        <f t="shared" si="571"/>
        <v>483329.83101773675</v>
      </c>
      <c r="O878" s="101">
        <f t="shared" si="572"/>
        <v>483329.83101773675</v>
      </c>
      <c r="P878" s="102">
        <f t="shared" si="606"/>
        <v>2.9386120688491325E-4</v>
      </c>
      <c r="Q878" s="101">
        <f t="shared" si="573"/>
        <v>500578.99659336061</v>
      </c>
      <c r="R878" s="101">
        <f t="shared" si="574"/>
        <v>13.958479632852619</v>
      </c>
      <c r="S878" s="101">
        <f t="shared" si="575"/>
        <v>14</v>
      </c>
      <c r="T878" s="101">
        <f t="shared" si="576"/>
        <v>14</v>
      </c>
      <c r="U878" s="101">
        <f t="shared" si="577"/>
        <v>502068</v>
      </c>
      <c r="V878" s="103" t="str">
        <f t="shared" si="578"/>
        <v>N/D</v>
      </c>
      <c r="W878" s="104" t="str">
        <f t="shared" si="579"/>
        <v xml:space="preserve"> </v>
      </c>
      <c r="X878" s="70" t="str">
        <f t="shared" si="580"/>
        <v xml:space="preserve"> </v>
      </c>
      <c r="Y878" s="69">
        <f t="shared" si="581"/>
        <v>14</v>
      </c>
      <c r="Z878" s="105">
        <f t="shared" si="582"/>
        <v>502068</v>
      </c>
      <c r="AA878" s="62">
        <f t="shared" si="583"/>
        <v>1067787.1392107054</v>
      </c>
      <c r="AB878" s="106">
        <f t="shared" si="584"/>
        <v>422030</v>
      </c>
      <c r="AC878" s="107" t="str">
        <f t="shared" si="585"/>
        <v>0</v>
      </c>
      <c r="AD878" s="108">
        <f t="shared" si="586"/>
        <v>0</v>
      </c>
      <c r="AE878" s="106">
        <f t="shared" si="587"/>
        <v>422030</v>
      </c>
      <c r="AF878" s="109">
        <f t="shared" si="588"/>
        <v>645757.13921070541</v>
      </c>
      <c r="AG878" s="101">
        <f t="shared" si="589"/>
        <v>15</v>
      </c>
      <c r="AH878" s="70" t="str">
        <f t="shared" si="590"/>
        <v xml:space="preserve"> </v>
      </c>
      <c r="AI878" s="69">
        <f t="shared" si="591"/>
        <v>15</v>
      </c>
      <c r="AJ878" s="105">
        <f t="shared" si="592"/>
        <v>638325</v>
      </c>
      <c r="AK878" s="110">
        <f t="shared" si="593"/>
        <v>14</v>
      </c>
      <c r="AL878" s="111">
        <f t="shared" si="594"/>
        <v>15</v>
      </c>
      <c r="AM878" s="62">
        <f t="shared" si="595"/>
        <v>1060355</v>
      </c>
      <c r="AN878" s="62">
        <f t="shared" si="596"/>
        <v>3473</v>
      </c>
      <c r="AO878" s="62">
        <f t="shared" si="564"/>
        <v>1056882</v>
      </c>
      <c r="AP878" s="60">
        <f t="shared" si="597"/>
        <v>15</v>
      </c>
      <c r="AQ878" s="62">
        <f t="shared" si="598"/>
        <v>186150</v>
      </c>
      <c r="AR878" s="60">
        <f t="shared" si="599"/>
        <v>14</v>
      </c>
      <c r="AS878" s="62">
        <f t="shared" si="600"/>
        <v>422030</v>
      </c>
      <c r="AT878" s="112">
        <f t="shared" si="601"/>
        <v>15</v>
      </c>
      <c r="AU878" s="62">
        <f t="shared" si="602"/>
        <v>448702</v>
      </c>
      <c r="AV878" s="113">
        <f t="shared" si="603"/>
        <v>29</v>
      </c>
      <c r="AW878" s="62">
        <f t="shared" si="604"/>
        <v>1558950</v>
      </c>
    </row>
    <row r="879" spans="2:49" s="114" customFormat="1" hidden="1" x14ac:dyDescent="0.25">
      <c r="B879" s="60" t="s">
        <v>1718</v>
      </c>
      <c r="C879" s="2" t="str">
        <f t="shared" si="605"/>
        <v>12</v>
      </c>
      <c r="D879" s="60" t="s">
        <v>1719</v>
      </c>
      <c r="E879" s="43">
        <v>201</v>
      </c>
      <c r="F879" s="60">
        <v>24</v>
      </c>
      <c r="G879" s="60">
        <v>7058.15</v>
      </c>
      <c r="H879" s="43">
        <f t="shared" si="565"/>
        <v>177</v>
      </c>
      <c r="I879" s="44">
        <f t="shared" si="566"/>
        <v>2.1042945441705692E-4</v>
      </c>
      <c r="J879" s="44">
        <f t="shared" si="567"/>
        <v>0.92670908894776227</v>
      </c>
      <c r="K879" s="45">
        <f t="shared" si="568"/>
        <v>0.11940298507462686</v>
      </c>
      <c r="L879" s="44">
        <f t="shared" si="569"/>
        <v>1.9500688799060548E-4</v>
      </c>
      <c r="M879" s="44">
        <f t="shared" si="570"/>
        <v>2.031994823968156E-4</v>
      </c>
      <c r="N879" s="62">
        <f t="shared" si="571"/>
        <v>346140.93532367621</v>
      </c>
      <c r="O879" s="101">
        <f t="shared" si="572"/>
        <v>346140.93532367621</v>
      </c>
      <c r="P879" s="102">
        <f t="shared" si="606"/>
        <v>2.1045130360007816E-4</v>
      </c>
      <c r="Q879" s="101">
        <f t="shared" si="573"/>
        <v>358494.07788333809</v>
      </c>
      <c r="R879" s="101">
        <f t="shared" si="574"/>
        <v>9.996488703455972</v>
      </c>
      <c r="S879" s="101">
        <f t="shared" si="575"/>
        <v>10</v>
      </c>
      <c r="T879" s="101">
        <f t="shared" si="576"/>
        <v>10</v>
      </c>
      <c r="U879" s="101">
        <f t="shared" si="577"/>
        <v>358620</v>
      </c>
      <c r="V879" s="103" t="str">
        <f t="shared" si="578"/>
        <v>N/D</v>
      </c>
      <c r="W879" s="104" t="str">
        <f t="shared" si="579"/>
        <v xml:space="preserve"> </v>
      </c>
      <c r="X879" s="70" t="str">
        <f t="shared" si="580"/>
        <v xml:space="preserve"> </v>
      </c>
      <c r="Y879" s="69">
        <f t="shared" si="581"/>
        <v>10</v>
      </c>
      <c r="Z879" s="105">
        <f t="shared" si="582"/>
        <v>358620</v>
      </c>
      <c r="AA879" s="62">
        <f t="shared" si="583"/>
        <v>764705.20827302849</v>
      </c>
      <c r="AB879" s="106">
        <f t="shared" si="584"/>
        <v>301450</v>
      </c>
      <c r="AC879" s="107" t="str">
        <f t="shared" si="585"/>
        <v>0</v>
      </c>
      <c r="AD879" s="108">
        <f t="shared" si="586"/>
        <v>0</v>
      </c>
      <c r="AE879" s="106">
        <f t="shared" si="587"/>
        <v>301450</v>
      </c>
      <c r="AF879" s="109">
        <f t="shared" si="588"/>
        <v>463255.20827302849</v>
      </c>
      <c r="AG879" s="101">
        <f t="shared" si="589"/>
        <v>11</v>
      </c>
      <c r="AH879" s="70" t="str">
        <f t="shared" si="590"/>
        <v xml:space="preserve"> </v>
      </c>
      <c r="AI879" s="69">
        <f t="shared" si="591"/>
        <v>11</v>
      </c>
      <c r="AJ879" s="105">
        <f t="shared" si="592"/>
        <v>468105</v>
      </c>
      <c r="AK879" s="110">
        <f t="shared" si="593"/>
        <v>10</v>
      </c>
      <c r="AL879" s="111">
        <f t="shared" si="594"/>
        <v>11</v>
      </c>
      <c r="AM879" s="62">
        <f t="shared" si="595"/>
        <v>769555</v>
      </c>
      <c r="AN879" s="62">
        <f t="shared" si="596"/>
        <v>2520.5</v>
      </c>
      <c r="AO879" s="62">
        <f t="shared" si="564"/>
        <v>767034.5</v>
      </c>
      <c r="AP879" s="60">
        <f t="shared" si="597"/>
        <v>11</v>
      </c>
      <c r="AQ879" s="62">
        <f t="shared" si="598"/>
        <v>136510</v>
      </c>
      <c r="AR879" s="60">
        <f t="shared" si="599"/>
        <v>10</v>
      </c>
      <c r="AS879" s="62">
        <f t="shared" si="600"/>
        <v>301450</v>
      </c>
      <c r="AT879" s="112">
        <f t="shared" si="601"/>
        <v>11</v>
      </c>
      <c r="AU879" s="62">
        <f t="shared" si="602"/>
        <v>329074.5</v>
      </c>
      <c r="AV879" s="113">
        <f t="shared" si="603"/>
        <v>21</v>
      </c>
      <c r="AW879" s="62">
        <f t="shared" si="604"/>
        <v>1125654.5</v>
      </c>
    </row>
    <row r="880" spans="2:49" s="114" customFormat="1" hidden="1" x14ac:dyDescent="0.25">
      <c r="B880" s="60" t="s">
        <v>1720</v>
      </c>
      <c r="C880" s="2" t="str">
        <f t="shared" si="605"/>
        <v>12</v>
      </c>
      <c r="D880" s="60" t="s">
        <v>1721</v>
      </c>
      <c r="E880" s="43">
        <v>977</v>
      </c>
      <c r="F880" s="60">
        <v>170</v>
      </c>
      <c r="G880" s="60">
        <v>7286.45</v>
      </c>
      <c r="H880" s="43">
        <f t="shared" si="565"/>
        <v>807</v>
      </c>
      <c r="I880" s="44">
        <f t="shared" si="566"/>
        <v>9.5941564810488663E-4</v>
      </c>
      <c r="J880" s="44">
        <f t="shared" si="567"/>
        <v>0.89767331912751036</v>
      </c>
      <c r="K880" s="45">
        <f t="shared" si="568"/>
        <v>0.17400204708290687</v>
      </c>
      <c r="L880" s="44">
        <f t="shared" si="569"/>
        <v>8.6124182925718506E-4</v>
      </c>
      <c r="M880" s="44">
        <f t="shared" si="570"/>
        <v>8.9742416653496623E-4</v>
      </c>
      <c r="N880" s="62">
        <f t="shared" si="571"/>
        <v>1528720.6282340011</v>
      </c>
      <c r="O880" s="101">
        <f t="shared" si="572"/>
        <v>1528720.6282340011</v>
      </c>
      <c r="P880" s="102">
        <f t="shared" si="606"/>
        <v>9.2945160834945629E-4</v>
      </c>
      <c r="Q880" s="101">
        <f t="shared" si="573"/>
        <v>1583277.8964658317</v>
      </c>
      <c r="R880" s="101">
        <f t="shared" si="574"/>
        <v>44.149180092182021</v>
      </c>
      <c r="S880" s="101">
        <f t="shared" si="575"/>
        <v>44</v>
      </c>
      <c r="T880" s="101">
        <f t="shared" si="576"/>
        <v>44</v>
      </c>
      <c r="U880" s="101">
        <f t="shared" si="577"/>
        <v>1577928</v>
      </c>
      <c r="V880" s="103" t="str">
        <f t="shared" si="578"/>
        <v>N/D</v>
      </c>
      <c r="W880" s="104" t="str">
        <f t="shared" si="579"/>
        <v xml:space="preserve"> </v>
      </c>
      <c r="X880" s="70" t="str">
        <f t="shared" si="580"/>
        <v xml:space="preserve"> </v>
      </c>
      <c r="Y880" s="69">
        <f t="shared" si="581"/>
        <v>44</v>
      </c>
      <c r="Z880" s="105">
        <f t="shared" si="582"/>
        <v>1577928</v>
      </c>
      <c r="AA880" s="62">
        <f t="shared" si="583"/>
        <v>3377296.6647582613</v>
      </c>
      <c r="AB880" s="106">
        <f t="shared" si="584"/>
        <v>1326380</v>
      </c>
      <c r="AC880" s="107" t="str">
        <f t="shared" si="585"/>
        <v>0</v>
      </c>
      <c r="AD880" s="108">
        <f t="shared" si="586"/>
        <v>0</v>
      </c>
      <c r="AE880" s="106">
        <f t="shared" si="587"/>
        <v>1326380</v>
      </c>
      <c r="AF880" s="109">
        <f t="shared" si="588"/>
        <v>2050916.6647582613</v>
      </c>
      <c r="AG880" s="101">
        <f t="shared" si="589"/>
        <v>48</v>
      </c>
      <c r="AH880" s="70" t="str">
        <f t="shared" si="590"/>
        <v xml:space="preserve"> </v>
      </c>
      <c r="AI880" s="69">
        <f t="shared" si="591"/>
        <v>48</v>
      </c>
      <c r="AJ880" s="105">
        <f t="shared" si="592"/>
        <v>2042640</v>
      </c>
      <c r="AK880" s="110">
        <f t="shared" si="593"/>
        <v>44</v>
      </c>
      <c r="AL880" s="111">
        <f t="shared" si="594"/>
        <v>48</v>
      </c>
      <c r="AM880" s="62">
        <f t="shared" si="595"/>
        <v>3369020</v>
      </c>
      <c r="AN880" s="62">
        <f t="shared" si="596"/>
        <v>11034.6</v>
      </c>
      <c r="AO880" s="62">
        <f t="shared" si="564"/>
        <v>3357985.4</v>
      </c>
      <c r="AP880" s="60">
        <f t="shared" si="597"/>
        <v>48</v>
      </c>
      <c r="AQ880" s="62">
        <f t="shared" si="598"/>
        <v>595680</v>
      </c>
      <c r="AR880" s="60">
        <f t="shared" si="599"/>
        <v>44</v>
      </c>
      <c r="AS880" s="62">
        <f t="shared" si="600"/>
        <v>1326380</v>
      </c>
      <c r="AT880" s="112">
        <f t="shared" si="601"/>
        <v>48</v>
      </c>
      <c r="AU880" s="62">
        <f t="shared" si="602"/>
        <v>1435925.4</v>
      </c>
      <c r="AV880" s="113">
        <f t="shared" si="603"/>
        <v>92</v>
      </c>
      <c r="AW880" s="62">
        <f t="shared" si="604"/>
        <v>4935913.4000000004</v>
      </c>
    </row>
    <row r="881" spans="2:49" s="114" customFormat="1" hidden="1" x14ac:dyDescent="0.25">
      <c r="B881" s="60" t="s">
        <v>1722</v>
      </c>
      <c r="C881" s="2" t="str">
        <f t="shared" si="605"/>
        <v>12</v>
      </c>
      <c r="D881" s="60" t="s">
        <v>1723</v>
      </c>
      <c r="E881" s="43">
        <v>311</v>
      </c>
      <c r="F881" s="60">
        <v>0</v>
      </c>
      <c r="G881" s="60">
        <v>6805.4</v>
      </c>
      <c r="H881" s="43">
        <f t="shared" si="565"/>
        <v>311</v>
      </c>
      <c r="I881" s="44">
        <f t="shared" si="566"/>
        <v>3.6973762894748418E-4</v>
      </c>
      <c r="J881" s="44">
        <f t="shared" si="567"/>
        <v>0.96112671645408754</v>
      </c>
      <c r="K881" s="45">
        <f t="shared" si="568"/>
        <v>0</v>
      </c>
      <c r="L881" s="44">
        <f t="shared" si="569"/>
        <v>3.5536471325981525E-4</v>
      </c>
      <c r="M881" s="44">
        <f t="shared" si="570"/>
        <v>3.7029423186306105E-4</v>
      </c>
      <c r="N881" s="62">
        <f t="shared" si="571"/>
        <v>630779.12527227402</v>
      </c>
      <c r="O881" s="101">
        <f t="shared" si="572"/>
        <v>630779.12527227402</v>
      </c>
      <c r="P881" s="102">
        <f t="shared" si="606"/>
        <v>3.8350936179546119E-4</v>
      </c>
      <c r="Q881" s="101">
        <f t="shared" si="573"/>
        <v>653290.48889027792</v>
      </c>
      <c r="R881" s="101">
        <f t="shared" si="574"/>
        <v>18.216789049419383</v>
      </c>
      <c r="S881" s="101">
        <f t="shared" si="575"/>
        <v>18</v>
      </c>
      <c r="T881" s="101">
        <f t="shared" si="576"/>
        <v>18</v>
      </c>
      <c r="U881" s="101">
        <f t="shared" si="577"/>
        <v>645516</v>
      </c>
      <c r="V881" s="103" t="str">
        <f t="shared" si="578"/>
        <v>N/D</v>
      </c>
      <c r="W881" s="104" t="str">
        <f t="shared" si="579"/>
        <v xml:space="preserve"> </v>
      </c>
      <c r="X881" s="70" t="str">
        <f t="shared" si="580"/>
        <v xml:space="preserve"> </v>
      </c>
      <c r="Y881" s="69">
        <f t="shared" si="581"/>
        <v>18</v>
      </c>
      <c r="Z881" s="105">
        <f t="shared" si="582"/>
        <v>645516</v>
      </c>
      <c r="AA881" s="62">
        <f t="shared" si="583"/>
        <v>1393536.658455488</v>
      </c>
      <c r="AB881" s="106">
        <f t="shared" si="584"/>
        <v>542610</v>
      </c>
      <c r="AC881" s="107" t="str">
        <f t="shared" si="585"/>
        <v>0</v>
      </c>
      <c r="AD881" s="108">
        <f t="shared" si="586"/>
        <v>0</v>
      </c>
      <c r="AE881" s="106">
        <f t="shared" si="587"/>
        <v>542610</v>
      </c>
      <c r="AF881" s="109">
        <f t="shared" si="588"/>
        <v>850926.65845548804</v>
      </c>
      <c r="AG881" s="101">
        <f t="shared" si="589"/>
        <v>20</v>
      </c>
      <c r="AH881" s="70" t="str">
        <f t="shared" si="590"/>
        <v xml:space="preserve"> </v>
      </c>
      <c r="AI881" s="69">
        <f t="shared" si="591"/>
        <v>20</v>
      </c>
      <c r="AJ881" s="105">
        <f t="shared" si="592"/>
        <v>851100</v>
      </c>
      <c r="AK881" s="110">
        <f t="shared" si="593"/>
        <v>18</v>
      </c>
      <c r="AL881" s="111">
        <f t="shared" si="594"/>
        <v>20</v>
      </c>
      <c r="AM881" s="62">
        <f t="shared" si="595"/>
        <v>1393710</v>
      </c>
      <c r="AN881" s="62">
        <f t="shared" si="596"/>
        <v>4564.8999999999996</v>
      </c>
      <c r="AO881" s="62">
        <f t="shared" si="564"/>
        <v>1389145.1</v>
      </c>
      <c r="AP881" s="60">
        <f t="shared" si="597"/>
        <v>20</v>
      </c>
      <c r="AQ881" s="62">
        <f t="shared" si="598"/>
        <v>248200</v>
      </c>
      <c r="AR881" s="60">
        <f t="shared" si="599"/>
        <v>18</v>
      </c>
      <c r="AS881" s="62">
        <f t="shared" si="600"/>
        <v>542610</v>
      </c>
      <c r="AT881" s="112">
        <f t="shared" si="601"/>
        <v>20</v>
      </c>
      <c r="AU881" s="62">
        <f t="shared" si="602"/>
        <v>598335.10000000009</v>
      </c>
      <c r="AV881" s="113">
        <f t="shared" si="603"/>
        <v>38</v>
      </c>
      <c r="AW881" s="62">
        <f t="shared" si="604"/>
        <v>2034661.1</v>
      </c>
    </row>
    <row r="882" spans="2:49" s="114" customFormat="1" hidden="1" x14ac:dyDescent="0.25">
      <c r="B882" s="60" t="s">
        <v>1724</v>
      </c>
      <c r="C882" s="2" t="str">
        <f t="shared" si="605"/>
        <v>12</v>
      </c>
      <c r="D882" s="60" t="s">
        <v>1725</v>
      </c>
      <c r="E882" s="43">
        <v>937</v>
      </c>
      <c r="F882" s="60">
        <v>0</v>
      </c>
      <c r="G882" s="60">
        <v>6896.74</v>
      </c>
      <c r="H882" s="43">
        <f t="shared" si="565"/>
        <v>937</v>
      </c>
      <c r="I882" s="44">
        <f t="shared" si="566"/>
        <v>1.1139683547388831E-3</v>
      </c>
      <c r="J882" s="44">
        <f t="shared" si="567"/>
        <v>0.94839761338786854</v>
      </c>
      <c r="K882" s="45">
        <f t="shared" si="568"/>
        <v>0</v>
      </c>
      <c r="L882" s="44">
        <f t="shared" si="569"/>
        <v>1.0564849290239672E-3</v>
      </c>
      <c r="M882" s="44">
        <f t="shared" si="570"/>
        <v>1.1008697843947375E-3</v>
      </c>
      <c r="N882" s="62">
        <f t="shared" si="571"/>
        <v>1875280.8439532712</v>
      </c>
      <c r="O882" s="101">
        <f t="shared" si="572"/>
        <v>1875280.8439532712</v>
      </c>
      <c r="P882" s="102">
        <f t="shared" si="606"/>
        <v>1.1401578315410128E-3</v>
      </c>
      <c r="Q882" s="101">
        <f t="shared" si="573"/>
        <v>1942206.2181020861</v>
      </c>
      <c r="R882" s="101">
        <f t="shared" si="574"/>
        <v>54.157777538957284</v>
      </c>
      <c r="S882" s="101">
        <f t="shared" si="575"/>
        <v>54</v>
      </c>
      <c r="T882" s="101">
        <f t="shared" si="576"/>
        <v>54</v>
      </c>
      <c r="U882" s="101">
        <f t="shared" si="577"/>
        <v>1936548</v>
      </c>
      <c r="V882" s="103" t="str">
        <f t="shared" si="578"/>
        <v>N/D</v>
      </c>
      <c r="W882" s="104" t="str">
        <f t="shared" si="579"/>
        <v xml:space="preserve"> </v>
      </c>
      <c r="X882" s="70" t="str">
        <f t="shared" si="580"/>
        <v xml:space="preserve"> </v>
      </c>
      <c r="Y882" s="69">
        <f t="shared" si="581"/>
        <v>54</v>
      </c>
      <c r="Z882" s="105">
        <f t="shared" si="582"/>
        <v>1936548</v>
      </c>
      <c r="AA882" s="62">
        <f t="shared" si="583"/>
        <v>4142928.160186369</v>
      </c>
      <c r="AB882" s="106">
        <f t="shared" si="584"/>
        <v>1627830</v>
      </c>
      <c r="AC882" s="107" t="str">
        <f t="shared" si="585"/>
        <v>0</v>
      </c>
      <c r="AD882" s="108">
        <f t="shared" si="586"/>
        <v>0</v>
      </c>
      <c r="AE882" s="106">
        <f t="shared" si="587"/>
        <v>1627830</v>
      </c>
      <c r="AF882" s="109">
        <f t="shared" si="588"/>
        <v>2515098.160186369</v>
      </c>
      <c r="AG882" s="101">
        <f t="shared" si="589"/>
        <v>59</v>
      </c>
      <c r="AH882" s="70" t="str">
        <f t="shared" si="590"/>
        <v xml:space="preserve"> </v>
      </c>
      <c r="AI882" s="69">
        <f t="shared" si="591"/>
        <v>59</v>
      </c>
      <c r="AJ882" s="105">
        <f t="shared" si="592"/>
        <v>2510745</v>
      </c>
      <c r="AK882" s="110">
        <f t="shared" si="593"/>
        <v>54</v>
      </c>
      <c r="AL882" s="111">
        <f t="shared" si="594"/>
        <v>59</v>
      </c>
      <c r="AM882" s="62">
        <f t="shared" si="595"/>
        <v>4138575</v>
      </c>
      <c r="AN882" s="62">
        <f t="shared" si="596"/>
        <v>13555.2</v>
      </c>
      <c r="AO882" s="62">
        <f t="shared" ref="AO882:AO945" si="607">AM882-AN882</f>
        <v>4125019.8</v>
      </c>
      <c r="AP882" s="60">
        <f t="shared" si="597"/>
        <v>59</v>
      </c>
      <c r="AQ882" s="62">
        <f t="shared" si="598"/>
        <v>732190</v>
      </c>
      <c r="AR882" s="60">
        <f t="shared" si="599"/>
        <v>54</v>
      </c>
      <c r="AS882" s="62">
        <f t="shared" si="600"/>
        <v>1627830</v>
      </c>
      <c r="AT882" s="112">
        <f t="shared" si="601"/>
        <v>59</v>
      </c>
      <c r="AU882" s="62">
        <f t="shared" si="602"/>
        <v>1764999.7999999998</v>
      </c>
      <c r="AV882" s="113">
        <f t="shared" si="603"/>
        <v>113</v>
      </c>
      <c r="AW882" s="62">
        <f t="shared" si="604"/>
        <v>6061567.7999999998</v>
      </c>
    </row>
    <row r="883" spans="2:49" s="114" customFormat="1" hidden="1" x14ac:dyDescent="0.25">
      <c r="B883" s="60" t="s">
        <v>1726</v>
      </c>
      <c r="C883" s="2" t="str">
        <f t="shared" si="605"/>
        <v>12</v>
      </c>
      <c r="D883" s="60" t="s">
        <v>1727</v>
      </c>
      <c r="E883" s="43">
        <v>404</v>
      </c>
      <c r="F883" s="60">
        <v>15</v>
      </c>
      <c r="G883" s="60">
        <v>5974.87</v>
      </c>
      <c r="H883" s="43">
        <f t="shared" si="565"/>
        <v>389</v>
      </c>
      <c r="I883" s="44">
        <f t="shared" si="566"/>
        <v>4.6246925292788216E-4</v>
      </c>
      <c r="J883" s="44">
        <f t="shared" si="567"/>
        <v>1.0947270411166514</v>
      </c>
      <c r="K883" s="45">
        <f t="shared" si="568"/>
        <v>3.7128712871287127E-2</v>
      </c>
      <c r="L883" s="44">
        <f t="shared" si="569"/>
        <v>5.0627759686516869E-4</v>
      </c>
      <c r="M883" s="44">
        <f t="shared" si="570"/>
        <v>5.2754724047010071E-4</v>
      </c>
      <c r="N883" s="62">
        <f t="shared" si="571"/>
        <v>898652.36411944067</v>
      </c>
      <c r="O883" s="101">
        <f t="shared" si="572"/>
        <v>898652.36411944067</v>
      </c>
      <c r="P883" s="102">
        <f t="shared" si="606"/>
        <v>5.4637444523971128E-4</v>
      </c>
      <c r="Q883" s="101">
        <f t="shared" si="573"/>
        <v>930723.63807946478</v>
      </c>
      <c r="R883" s="101">
        <f t="shared" si="574"/>
        <v>25.952920586678513</v>
      </c>
      <c r="S883" s="101">
        <f t="shared" si="575"/>
        <v>26</v>
      </c>
      <c r="T883" s="101">
        <f t="shared" si="576"/>
        <v>26</v>
      </c>
      <c r="U883" s="101">
        <f t="shared" si="577"/>
        <v>932412</v>
      </c>
      <c r="V883" s="103" t="str">
        <f t="shared" si="578"/>
        <v>N/D</v>
      </c>
      <c r="W883" s="104" t="str">
        <f t="shared" si="579"/>
        <v xml:space="preserve"> </v>
      </c>
      <c r="X883" s="70" t="str">
        <f t="shared" si="580"/>
        <v xml:space="preserve"> </v>
      </c>
      <c r="Y883" s="69">
        <f t="shared" si="581"/>
        <v>26</v>
      </c>
      <c r="Z883" s="105">
        <f t="shared" si="582"/>
        <v>932412</v>
      </c>
      <c r="AA883" s="62">
        <f t="shared" si="583"/>
        <v>1985330.4626521622</v>
      </c>
      <c r="AB883" s="106">
        <f t="shared" si="584"/>
        <v>783770</v>
      </c>
      <c r="AC883" s="107" t="str">
        <f t="shared" si="585"/>
        <v>0</v>
      </c>
      <c r="AD883" s="108">
        <f t="shared" si="586"/>
        <v>0</v>
      </c>
      <c r="AE883" s="106">
        <f t="shared" si="587"/>
        <v>783770</v>
      </c>
      <c r="AF883" s="109">
        <f t="shared" si="588"/>
        <v>1201560.4626521622</v>
      </c>
      <c r="AG883" s="101">
        <f t="shared" si="589"/>
        <v>28</v>
      </c>
      <c r="AH883" s="70" t="str">
        <f t="shared" si="590"/>
        <v xml:space="preserve"> </v>
      </c>
      <c r="AI883" s="69">
        <f t="shared" si="591"/>
        <v>28</v>
      </c>
      <c r="AJ883" s="105">
        <f t="shared" si="592"/>
        <v>1191540</v>
      </c>
      <c r="AK883" s="110">
        <f t="shared" si="593"/>
        <v>26</v>
      </c>
      <c r="AL883" s="111">
        <f t="shared" si="594"/>
        <v>28</v>
      </c>
      <c r="AM883" s="62">
        <f t="shared" si="595"/>
        <v>1975310</v>
      </c>
      <c r="AN883" s="62">
        <f t="shared" si="596"/>
        <v>6469.8</v>
      </c>
      <c r="AO883" s="62">
        <f t="shared" si="607"/>
        <v>1968840.2</v>
      </c>
      <c r="AP883" s="60">
        <f t="shared" si="597"/>
        <v>28</v>
      </c>
      <c r="AQ883" s="62">
        <f t="shared" si="598"/>
        <v>347480</v>
      </c>
      <c r="AR883" s="60">
        <f t="shared" si="599"/>
        <v>26</v>
      </c>
      <c r="AS883" s="62">
        <f t="shared" si="600"/>
        <v>783770</v>
      </c>
      <c r="AT883" s="112">
        <f t="shared" si="601"/>
        <v>28</v>
      </c>
      <c r="AU883" s="62">
        <f t="shared" si="602"/>
        <v>837590.2</v>
      </c>
      <c r="AV883" s="113">
        <f t="shared" si="603"/>
        <v>54</v>
      </c>
      <c r="AW883" s="62">
        <f t="shared" si="604"/>
        <v>2901252.2</v>
      </c>
    </row>
    <row r="884" spans="2:49" s="114" customFormat="1" hidden="1" x14ac:dyDescent="0.25">
      <c r="B884" s="60" t="s">
        <v>1728</v>
      </c>
      <c r="C884" s="2" t="str">
        <f t="shared" si="605"/>
        <v>12</v>
      </c>
      <c r="D884" s="60" t="s">
        <v>1729</v>
      </c>
      <c r="E884" s="43">
        <v>576</v>
      </c>
      <c r="F884" s="60">
        <v>25</v>
      </c>
      <c r="G884" s="60">
        <v>9115.6299999999992</v>
      </c>
      <c r="H884" s="43">
        <f t="shared" si="565"/>
        <v>551</v>
      </c>
      <c r="I884" s="44">
        <f t="shared" si="566"/>
        <v>6.5506570273332404E-4</v>
      </c>
      <c r="J884" s="44">
        <f t="shared" si="567"/>
        <v>0.71754247991160769</v>
      </c>
      <c r="K884" s="45">
        <f t="shared" si="568"/>
        <v>4.3402777777777776E-2</v>
      </c>
      <c r="L884" s="44">
        <f t="shared" si="569"/>
        <v>4.7003746884430932E-4</v>
      </c>
      <c r="M884" s="44">
        <f t="shared" si="570"/>
        <v>4.8978459869004356E-4</v>
      </c>
      <c r="N884" s="62">
        <f t="shared" si="571"/>
        <v>834325.44757486007</v>
      </c>
      <c r="O884" s="101">
        <f t="shared" si="572"/>
        <v>834325.44757486007</v>
      </c>
      <c r="P884" s="102">
        <f t="shared" si="606"/>
        <v>5.0726412322384996E-4</v>
      </c>
      <c r="Q884" s="101">
        <f t="shared" si="573"/>
        <v>864101.01048367447</v>
      </c>
      <c r="R884" s="101">
        <f t="shared" si="574"/>
        <v>24.095170667661439</v>
      </c>
      <c r="S884" s="101">
        <f t="shared" si="575"/>
        <v>24</v>
      </c>
      <c r="T884" s="101">
        <f t="shared" si="576"/>
        <v>24</v>
      </c>
      <c r="U884" s="101">
        <f t="shared" si="577"/>
        <v>860688</v>
      </c>
      <c r="V884" s="103" t="str">
        <f t="shared" si="578"/>
        <v>N/D</v>
      </c>
      <c r="W884" s="104" t="str">
        <f t="shared" si="579"/>
        <v xml:space="preserve"> </v>
      </c>
      <c r="X884" s="70" t="str">
        <f t="shared" si="580"/>
        <v xml:space="preserve"> </v>
      </c>
      <c r="Y884" s="69">
        <f t="shared" si="581"/>
        <v>24</v>
      </c>
      <c r="Z884" s="105">
        <f t="shared" si="582"/>
        <v>860688</v>
      </c>
      <c r="AA884" s="62">
        <f t="shared" si="583"/>
        <v>1843217.4586880787</v>
      </c>
      <c r="AB884" s="106">
        <f t="shared" si="584"/>
        <v>723480</v>
      </c>
      <c r="AC884" s="107" t="str">
        <f t="shared" si="585"/>
        <v>0</v>
      </c>
      <c r="AD884" s="108">
        <f t="shared" si="586"/>
        <v>0</v>
      </c>
      <c r="AE884" s="106">
        <f t="shared" si="587"/>
        <v>723480</v>
      </c>
      <c r="AF884" s="109">
        <f t="shared" si="588"/>
        <v>1119737.4586880787</v>
      </c>
      <c r="AG884" s="101">
        <f t="shared" si="589"/>
        <v>26</v>
      </c>
      <c r="AH884" s="70" t="str">
        <f t="shared" si="590"/>
        <v xml:space="preserve"> </v>
      </c>
      <c r="AI884" s="69">
        <f t="shared" si="591"/>
        <v>26</v>
      </c>
      <c r="AJ884" s="105">
        <f t="shared" si="592"/>
        <v>1106430</v>
      </c>
      <c r="AK884" s="110">
        <f t="shared" si="593"/>
        <v>24</v>
      </c>
      <c r="AL884" s="111">
        <f t="shared" si="594"/>
        <v>26</v>
      </c>
      <c r="AM884" s="62">
        <f t="shared" si="595"/>
        <v>1829910</v>
      </c>
      <c r="AN884" s="62">
        <f t="shared" si="596"/>
        <v>5993.6</v>
      </c>
      <c r="AO884" s="62">
        <f t="shared" si="607"/>
        <v>1823916.4</v>
      </c>
      <c r="AP884" s="60">
        <f t="shared" si="597"/>
        <v>26</v>
      </c>
      <c r="AQ884" s="62">
        <f t="shared" si="598"/>
        <v>322660</v>
      </c>
      <c r="AR884" s="60">
        <f t="shared" si="599"/>
        <v>24</v>
      </c>
      <c r="AS884" s="62">
        <f t="shared" si="600"/>
        <v>723480</v>
      </c>
      <c r="AT884" s="112">
        <f t="shared" si="601"/>
        <v>26</v>
      </c>
      <c r="AU884" s="62">
        <f t="shared" si="602"/>
        <v>777776.39999999991</v>
      </c>
      <c r="AV884" s="113">
        <f t="shared" si="603"/>
        <v>50</v>
      </c>
      <c r="AW884" s="62">
        <f t="shared" si="604"/>
        <v>2684604.4</v>
      </c>
    </row>
    <row r="885" spans="2:49" s="114" customFormat="1" hidden="1" x14ac:dyDescent="0.25">
      <c r="B885" s="60" t="s">
        <v>1730</v>
      </c>
      <c r="C885" s="2" t="str">
        <f t="shared" si="605"/>
        <v>12</v>
      </c>
      <c r="D885" s="60" t="s">
        <v>1731</v>
      </c>
      <c r="E885" s="43">
        <v>455</v>
      </c>
      <c r="F885" s="60">
        <v>8</v>
      </c>
      <c r="G885" s="60">
        <v>8153.77</v>
      </c>
      <c r="H885" s="43">
        <f t="shared" si="565"/>
        <v>447</v>
      </c>
      <c r="I885" s="44">
        <f t="shared" si="566"/>
        <v>5.3142353742612676E-4</v>
      </c>
      <c r="J885" s="44">
        <f t="shared" si="567"/>
        <v>0.80218742448666658</v>
      </c>
      <c r="K885" s="45">
        <f t="shared" si="568"/>
        <v>1.7582417582417582E-2</v>
      </c>
      <c r="L885" s="44">
        <f t="shared" si="569"/>
        <v>4.2630127879945832E-4</v>
      </c>
      <c r="M885" s="44">
        <f t="shared" si="570"/>
        <v>4.4421097167256804E-4</v>
      </c>
      <c r="N885" s="62">
        <f t="shared" si="571"/>
        <v>756692.8783583917</v>
      </c>
      <c r="O885" s="101">
        <f t="shared" si="572"/>
        <v>756692.8783583917</v>
      </c>
      <c r="P885" s="102">
        <f t="shared" si="606"/>
        <v>4.6006405606579615E-4</v>
      </c>
      <c r="Q885" s="101">
        <f t="shared" si="573"/>
        <v>783697.8755902308</v>
      </c>
      <c r="R885" s="101">
        <f t="shared" si="574"/>
        <v>21.853155863873482</v>
      </c>
      <c r="S885" s="101">
        <f t="shared" si="575"/>
        <v>22</v>
      </c>
      <c r="T885" s="101">
        <f t="shared" si="576"/>
        <v>22</v>
      </c>
      <c r="U885" s="101">
        <f t="shared" si="577"/>
        <v>788964</v>
      </c>
      <c r="V885" s="103" t="str">
        <f t="shared" si="578"/>
        <v>N/D</v>
      </c>
      <c r="W885" s="104" t="str">
        <f t="shared" si="579"/>
        <v xml:space="preserve"> </v>
      </c>
      <c r="X885" s="70" t="str">
        <f t="shared" si="580"/>
        <v xml:space="preserve"> </v>
      </c>
      <c r="Y885" s="69">
        <f t="shared" si="581"/>
        <v>22</v>
      </c>
      <c r="Z885" s="105">
        <f t="shared" si="582"/>
        <v>788964</v>
      </c>
      <c r="AA885" s="62">
        <f t="shared" si="583"/>
        <v>1671709.1973033436</v>
      </c>
      <c r="AB885" s="106">
        <f t="shared" si="584"/>
        <v>663190</v>
      </c>
      <c r="AC885" s="107" t="str">
        <f t="shared" si="585"/>
        <v>0</v>
      </c>
      <c r="AD885" s="108">
        <f t="shared" si="586"/>
        <v>0</v>
      </c>
      <c r="AE885" s="106">
        <f t="shared" si="587"/>
        <v>663190</v>
      </c>
      <c r="AF885" s="109">
        <f t="shared" si="588"/>
        <v>1008519.1973033436</v>
      </c>
      <c r="AG885" s="101">
        <f t="shared" si="589"/>
        <v>24</v>
      </c>
      <c r="AH885" s="70" t="str">
        <f t="shared" si="590"/>
        <v xml:space="preserve"> </v>
      </c>
      <c r="AI885" s="69">
        <f t="shared" si="591"/>
        <v>24</v>
      </c>
      <c r="AJ885" s="105">
        <f t="shared" si="592"/>
        <v>1021320</v>
      </c>
      <c r="AK885" s="110">
        <f t="shared" si="593"/>
        <v>22</v>
      </c>
      <c r="AL885" s="111">
        <f t="shared" si="594"/>
        <v>24</v>
      </c>
      <c r="AM885" s="62">
        <f t="shared" si="595"/>
        <v>1684510</v>
      </c>
      <c r="AN885" s="62">
        <f t="shared" si="596"/>
        <v>5517.3</v>
      </c>
      <c r="AO885" s="62">
        <f t="shared" si="607"/>
        <v>1678992.7</v>
      </c>
      <c r="AP885" s="60">
        <f t="shared" si="597"/>
        <v>24</v>
      </c>
      <c r="AQ885" s="62">
        <f t="shared" si="598"/>
        <v>297840</v>
      </c>
      <c r="AR885" s="60">
        <f t="shared" si="599"/>
        <v>22</v>
      </c>
      <c r="AS885" s="62">
        <f t="shared" si="600"/>
        <v>663190</v>
      </c>
      <c r="AT885" s="112">
        <f t="shared" si="601"/>
        <v>24</v>
      </c>
      <c r="AU885" s="62">
        <f t="shared" si="602"/>
        <v>717962.7</v>
      </c>
      <c r="AV885" s="113">
        <f t="shared" si="603"/>
        <v>46</v>
      </c>
      <c r="AW885" s="62">
        <f t="shared" si="604"/>
        <v>2467956.7000000002</v>
      </c>
    </row>
    <row r="886" spans="2:49" s="114" customFormat="1" hidden="1" x14ac:dyDescent="0.25">
      <c r="B886" s="60" t="s">
        <v>1732</v>
      </c>
      <c r="C886" s="2" t="str">
        <f t="shared" si="605"/>
        <v>12</v>
      </c>
      <c r="D886" s="60" t="s">
        <v>1733</v>
      </c>
      <c r="E886" s="43">
        <v>223</v>
      </c>
      <c r="F886" s="60">
        <v>0</v>
      </c>
      <c r="G886" s="60">
        <v>7694.22</v>
      </c>
      <c r="H886" s="43">
        <f t="shared" si="565"/>
        <v>223</v>
      </c>
      <c r="I886" s="44">
        <f t="shared" si="566"/>
        <v>2.6511733522600954E-4</v>
      </c>
      <c r="J886" s="44">
        <f t="shared" si="567"/>
        <v>0.85009939359111741</v>
      </c>
      <c r="K886" s="45">
        <f t="shared" si="568"/>
        <v>0</v>
      </c>
      <c r="L886" s="44">
        <f t="shared" si="569"/>
        <v>2.2537608590612369E-4</v>
      </c>
      <c r="M886" s="44">
        <f t="shared" si="570"/>
        <v>2.3484454560882399E-4</v>
      </c>
      <c r="N886" s="62">
        <f t="shared" si="571"/>
        <v>400046.83926289366</v>
      </c>
      <c r="O886" s="101">
        <f t="shared" si="572"/>
        <v>400046.83926289366</v>
      </c>
      <c r="P886" s="102">
        <f t="shared" si="606"/>
        <v>2.4322572175764336E-4</v>
      </c>
      <c r="Q886" s="101">
        <f t="shared" si="573"/>
        <v>414323.78582321759</v>
      </c>
      <c r="R886" s="101">
        <f t="shared" si="574"/>
        <v>11.553281630227472</v>
      </c>
      <c r="S886" s="101">
        <f t="shared" si="575"/>
        <v>12</v>
      </c>
      <c r="T886" s="101">
        <f t="shared" si="576"/>
        <v>12</v>
      </c>
      <c r="U886" s="101">
        <f t="shared" si="577"/>
        <v>430344</v>
      </c>
      <c r="V886" s="103" t="str">
        <f t="shared" si="578"/>
        <v>N/D</v>
      </c>
      <c r="W886" s="104" t="str">
        <f t="shared" si="579"/>
        <v xml:space="preserve"> </v>
      </c>
      <c r="X886" s="70" t="str">
        <f t="shared" si="580"/>
        <v xml:space="preserve"> </v>
      </c>
      <c r="Y886" s="69">
        <f t="shared" si="581"/>
        <v>12</v>
      </c>
      <c r="Z886" s="105">
        <f t="shared" si="582"/>
        <v>430344</v>
      </c>
      <c r="AA886" s="62">
        <f t="shared" si="583"/>
        <v>883795.79043846449</v>
      </c>
      <c r="AB886" s="106">
        <f t="shared" si="584"/>
        <v>361740</v>
      </c>
      <c r="AC886" s="107" t="str">
        <f t="shared" si="585"/>
        <v>0</v>
      </c>
      <c r="AD886" s="108">
        <f t="shared" si="586"/>
        <v>0</v>
      </c>
      <c r="AE886" s="106">
        <f t="shared" si="587"/>
        <v>361740</v>
      </c>
      <c r="AF886" s="109">
        <f t="shared" si="588"/>
        <v>522055.79043846449</v>
      </c>
      <c r="AG886" s="101">
        <f t="shared" si="589"/>
        <v>12</v>
      </c>
      <c r="AH886" s="70" t="str">
        <f t="shared" si="590"/>
        <v xml:space="preserve"> </v>
      </c>
      <c r="AI886" s="69">
        <f t="shared" si="591"/>
        <v>12</v>
      </c>
      <c r="AJ886" s="105">
        <f t="shared" si="592"/>
        <v>510660</v>
      </c>
      <c r="AK886" s="110">
        <f t="shared" si="593"/>
        <v>12</v>
      </c>
      <c r="AL886" s="111">
        <f t="shared" si="594"/>
        <v>12</v>
      </c>
      <c r="AM886" s="62">
        <f t="shared" si="595"/>
        <v>872400</v>
      </c>
      <c r="AN886" s="62">
        <f t="shared" si="596"/>
        <v>2857.4</v>
      </c>
      <c r="AO886" s="62">
        <f t="shared" si="607"/>
        <v>869542.6</v>
      </c>
      <c r="AP886" s="60">
        <f t="shared" si="597"/>
        <v>12</v>
      </c>
      <c r="AQ886" s="62">
        <f t="shared" si="598"/>
        <v>148920</v>
      </c>
      <c r="AR886" s="60">
        <f t="shared" si="599"/>
        <v>12</v>
      </c>
      <c r="AS886" s="62">
        <f t="shared" si="600"/>
        <v>361740</v>
      </c>
      <c r="AT886" s="112">
        <f t="shared" si="601"/>
        <v>12</v>
      </c>
      <c r="AU886" s="62">
        <f t="shared" si="602"/>
        <v>358882.6</v>
      </c>
      <c r="AV886" s="113">
        <f t="shared" si="603"/>
        <v>24</v>
      </c>
      <c r="AW886" s="62">
        <f t="shared" si="604"/>
        <v>1299886.6000000001</v>
      </c>
    </row>
    <row r="887" spans="2:49" s="114" customFormat="1" hidden="1" x14ac:dyDescent="0.25">
      <c r="B887" s="60" t="s">
        <v>1734</v>
      </c>
      <c r="C887" s="2" t="str">
        <f t="shared" si="605"/>
        <v>12</v>
      </c>
      <c r="D887" s="60" t="s">
        <v>1735</v>
      </c>
      <c r="E887" s="43">
        <v>692</v>
      </c>
      <c r="F887" s="60">
        <v>55</v>
      </c>
      <c r="G887" s="60">
        <v>8111.45</v>
      </c>
      <c r="H887" s="43">
        <f t="shared" si="565"/>
        <v>637</v>
      </c>
      <c r="I887" s="44">
        <f t="shared" si="566"/>
        <v>7.5730826250658336E-4</v>
      </c>
      <c r="J887" s="44">
        <f t="shared" si="567"/>
        <v>0.80637268998226563</v>
      </c>
      <c r="K887" s="45">
        <f t="shared" si="568"/>
        <v>7.947976878612717E-2</v>
      </c>
      <c r="L887" s="44">
        <f t="shared" si="569"/>
        <v>6.1067270078322934E-4</v>
      </c>
      <c r="M887" s="44">
        <f t="shared" si="570"/>
        <v>6.363281727720081E-4</v>
      </c>
      <c r="N887" s="62">
        <f t="shared" si="571"/>
        <v>1083955.6592274099</v>
      </c>
      <c r="O887" s="101">
        <f t="shared" si="572"/>
        <v>1083955.6592274099</v>
      </c>
      <c r="P887" s="102">
        <f t="shared" si="606"/>
        <v>6.5903757183696202E-4</v>
      </c>
      <c r="Q887" s="101">
        <f t="shared" si="573"/>
        <v>1122640.0719053478</v>
      </c>
      <c r="R887" s="101">
        <f t="shared" si="574"/>
        <v>31.304446821296853</v>
      </c>
      <c r="S887" s="101">
        <f t="shared" si="575"/>
        <v>31</v>
      </c>
      <c r="T887" s="101">
        <f t="shared" si="576"/>
        <v>31</v>
      </c>
      <c r="U887" s="101">
        <f t="shared" si="577"/>
        <v>1111722</v>
      </c>
      <c r="V887" s="103" t="str">
        <f t="shared" si="578"/>
        <v>N/D</v>
      </c>
      <c r="W887" s="104" t="str">
        <f t="shared" si="579"/>
        <v xml:space="preserve"> </v>
      </c>
      <c r="X887" s="70" t="str">
        <f t="shared" si="580"/>
        <v xml:space="preserve"> </v>
      </c>
      <c r="Y887" s="69">
        <f t="shared" si="581"/>
        <v>31</v>
      </c>
      <c r="Z887" s="105">
        <f t="shared" si="582"/>
        <v>1111722</v>
      </c>
      <c r="AA887" s="62">
        <f t="shared" si="583"/>
        <v>2394708.2056998378</v>
      </c>
      <c r="AB887" s="106">
        <f t="shared" si="584"/>
        <v>934495</v>
      </c>
      <c r="AC887" s="107" t="str">
        <f t="shared" si="585"/>
        <v>0</v>
      </c>
      <c r="AD887" s="108">
        <f t="shared" si="586"/>
        <v>0</v>
      </c>
      <c r="AE887" s="106">
        <f t="shared" si="587"/>
        <v>934495</v>
      </c>
      <c r="AF887" s="109">
        <f t="shared" si="588"/>
        <v>1460213.2056998378</v>
      </c>
      <c r="AG887" s="101">
        <f t="shared" si="589"/>
        <v>34</v>
      </c>
      <c r="AH887" s="70" t="str">
        <f t="shared" si="590"/>
        <v xml:space="preserve"> </v>
      </c>
      <c r="AI887" s="69">
        <f t="shared" si="591"/>
        <v>34</v>
      </c>
      <c r="AJ887" s="105">
        <f t="shared" si="592"/>
        <v>1446870</v>
      </c>
      <c r="AK887" s="110">
        <f t="shared" si="593"/>
        <v>31</v>
      </c>
      <c r="AL887" s="111">
        <f t="shared" si="594"/>
        <v>34</v>
      </c>
      <c r="AM887" s="62">
        <f t="shared" si="595"/>
        <v>2381365</v>
      </c>
      <c r="AN887" s="62">
        <f t="shared" si="596"/>
        <v>7799.7</v>
      </c>
      <c r="AO887" s="62">
        <f t="shared" si="607"/>
        <v>2373565.2999999998</v>
      </c>
      <c r="AP887" s="60">
        <f t="shared" si="597"/>
        <v>34</v>
      </c>
      <c r="AQ887" s="62">
        <f t="shared" si="598"/>
        <v>421940</v>
      </c>
      <c r="AR887" s="60">
        <f t="shared" si="599"/>
        <v>31</v>
      </c>
      <c r="AS887" s="62">
        <f t="shared" si="600"/>
        <v>934495</v>
      </c>
      <c r="AT887" s="112">
        <f t="shared" si="601"/>
        <v>34</v>
      </c>
      <c r="AU887" s="62">
        <f t="shared" si="602"/>
        <v>1017130.2999999998</v>
      </c>
      <c r="AV887" s="113">
        <f t="shared" si="603"/>
        <v>65</v>
      </c>
      <c r="AW887" s="62">
        <f t="shared" si="604"/>
        <v>3485287.3</v>
      </c>
    </row>
    <row r="888" spans="2:49" s="114" customFormat="1" hidden="1" x14ac:dyDescent="0.25">
      <c r="B888" s="60" t="s">
        <v>1736</v>
      </c>
      <c r="C888" s="2" t="str">
        <f t="shared" si="605"/>
        <v>12</v>
      </c>
      <c r="D888" s="60" t="s">
        <v>1737</v>
      </c>
      <c r="E888" s="43">
        <v>416</v>
      </c>
      <c r="F888" s="60">
        <v>57</v>
      </c>
      <c r="G888" s="60">
        <v>6557.1</v>
      </c>
      <c r="H888" s="43">
        <f t="shared" si="565"/>
        <v>359</v>
      </c>
      <c r="I888" s="44">
        <f t="shared" si="566"/>
        <v>4.2680324370465217E-4</v>
      </c>
      <c r="J888" s="44">
        <f t="shared" si="567"/>
        <v>0.99752203811999929</v>
      </c>
      <c r="K888" s="45">
        <f t="shared" si="568"/>
        <v>0.13701923076923078</v>
      </c>
      <c r="L888" s="44">
        <f t="shared" si="569"/>
        <v>4.2574564153649141E-4</v>
      </c>
      <c r="M888" s="44">
        <f t="shared" si="570"/>
        <v>4.43631991076556E-4</v>
      </c>
      <c r="N888" s="62">
        <f t="shared" si="571"/>
        <v>755706.61164809321</v>
      </c>
      <c r="O888" s="101">
        <f t="shared" si="572"/>
        <v>755706.61164809321</v>
      </c>
      <c r="P888" s="102">
        <f t="shared" si="606"/>
        <v>4.594644127017844E-4</v>
      </c>
      <c r="Q888" s="101">
        <f t="shared" si="573"/>
        <v>782676.41080876882</v>
      </c>
      <c r="R888" s="101">
        <f t="shared" si="574"/>
        <v>21.824672656538084</v>
      </c>
      <c r="S888" s="101">
        <f t="shared" si="575"/>
        <v>22</v>
      </c>
      <c r="T888" s="101">
        <f t="shared" si="576"/>
        <v>22</v>
      </c>
      <c r="U888" s="101">
        <f t="shared" si="577"/>
        <v>788964</v>
      </c>
      <c r="V888" s="103" t="str">
        <f t="shared" si="578"/>
        <v>N/D</v>
      </c>
      <c r="W888" s="104" t="str">
        <f t="shared" si="579"/>
        <v xml:space="preserve"> </v>
      </c>
      <c r="X888" s="70" t="str">
        <f t="shared" si="580"/>
        <v xml:space="preserve"> </v>
      </c>
      <c r="Y888" s="69">
        <f t="shared" si="581"/>
        <v>22</v>
      </c>
      <c r="Z888" s="105">
        <f t="shared" si="582"/>
        <v>788964</v>
      </c>
      <c r="AA888" s="62">
        <f t="shared" si="583"/>
        <v>1669530.3065304093</v>
      </c>
      <c r="AB888" s="106">
        <f t="shared" si="584"/>
        <v>663190</v>
      </c>
      <c r="AC888" s="107" t="str">
        <f t="shared" si="585"/>
        <v>0</v>
      </c>
      <c r="AD888" s="108">
        <f t="shared" si="586"/>
        <v>0</v>
      </c>
      <c r="AE888" s="106">
        <f t="shared" si="587"/>
        <v>663190</v>
      </c>
      <c r="AF888" s="109">
        <f t="shared" si="588"/>
        <v>1006340.3065304093</v>
      </c>
      <c r="AG888" s="101">
        <f t="shared" si="589"/>
        <v>24</v>
      </c>
      <c r="AH888" s="70" t="str">
        <f t="shared" si="590"/>
        <v xml:space="preserve"> </v>
      </c>
      <c r="AI888" s="69">
        <f t="shared" si="591"/>
        <v>24</v>
      </c>
      <c r="AJ888" s="105">
        <f t="shared" si="592"/>
        <v>1021320</v>
      </c>
      <c r="AK888" s="110">
        <f t="shared" si="593"/>
        <v>22</v>
      </c>
      <c r="AL888" s="111">
        <f t="shared" si="594"/>
        <v>24</v>
      </c>
      <c r="AM888" s="62">
        <f t="shared" si="595"/>
        <v>1684510</v>
      </c>
      <c r="AN888" s="62">
        <f t="shared" si="596"/>
        <v>5517.3</v>
      </c>
      <c r="AO888" s="62">
        <f t="shared" si="607"/>
        <v>1678992.7</v>
      </c>
      <c r="AP888" s="60">
        <f t="shared" si="597"/>
        <v>24</v>
      </c>
      <c r="AQ888" s="62">
        <f t="shared" si="598"/>
        <v>297840</v>
      </c>
      <c r="AR888" s="60">
        <f t="shared" si="599"/>
        <v>22</v>
      </c>
      <c r="AS888" s="62">
        <f t="shared" si="600"/>
        <v>663190</v>
      </c>
      <c r="AT888" s="112">
        <f t="shared" si="601"/>
        <v>24</v>
      </c>
      <c r="AU888" s="62">
        <f t="shared" si="602"/>
        <v>717962.7</v>
      </c>
      <c r="AV888" s="113">
        <f t="shared" si="603"/>
        <v>46</v>
      </c>
      <c r="AW888" s="62">
        <f t="shared" si="604"/>
        <v>2467956.7000000002</v>
      </c>
    </row>
    <row r="889" spans="2:49" s="114" customFormat="1" hidden="1" x14ac:dyDescent="0.25">
      <c r="B889" s="60" t="s">
        <v>1738</v>
      </c>
      <c r="C889" s="2" t="str">
        <f t="shared" si="605"/>
        <v>12</v>
      </c>
      <c r="D889" s="60" t="s">
        <v>1739</v>
      </c>
      <c r="E889" s="43">
        <v>336</v>
      </c>
      <c r="F889" s="60">
        <v>15</v>
      </c>
      <c r="G889" s="60">
        <v>7457.06</v>
      </c>
      <c r="H889" s="43">
        <f t="shared" si="565"/>
        <v>321</v>
      </c>
      <c r="I889" s="44">
        <f t="shared" si="566"/>
        <v>3.8162629868856085E-4</v>
      </c>
      <c r="J889" s="44">
        <f t="shared" si="567"/>
        <v>0.87713546037669632</v>
      </c>
      <c r="K889" s="45">
        <f t="shared" si="568"/>
        <v>4.4642857142857144E-2</v>
      </c>
      <c r="L889" s="44">
        <f t="shared" si="569"/>
        <v>3.3473795919204544E-4</v>
      </c>
      <c r="M889" s="44">
        <f t="shared" si="570"/>
        <v>3.4880091030254701E-4</v>
      </c>
      <c r="N889" s="62">
        <f t="shared" si="571"/>
        <v>594166.24446955475</v>
      </c>
      <c r="O889" s="101">
        <f t="shared" si="572"/>
        <v>594166.24446955475</v>
      </c>
      <c r="P889" s="102">
        <f t="shared" si="606"/>
        <v>3.6124898254768053E-4</v>
      </c>
      <c r="Q889" s="101">
        <f t="shared" si="573"/>
        <v>615370.96073695563</v>
      </c>
      <c r="R889" s="101">
        <f t="shared" si="574"/>
        <v>17.159415557887336</v>
      </c>
      <c r="S889" s="101">
        <f t="shared" si="575"/>
        <v>17</v>
      </c>
      <c r="T889" s="101">
        <f t="shared" si="576"/>
        <v>17</v>
      </c>
      <c r="U889" s="101">
        <f t="shared" si="577"/>
        <v>609654</v>
      </c>
      <c r="V889" s="103" t="str">
        <f t="shared" si="578"/>
        <v>N/D</v>
      </c>
      <c r="W889" s="104" t="str">
        <f t="shared" si="579"/>
        <v xml:space="preserve"> </v>
      </c>
      <c r="X889" s="70" t="str">
        <f t="shared" si="580"/>
        <v xml:space="preserve"> </v>
      </c>
      <c r="Y889" s="69">
        <f t="shared" si="581"/>
        <v>17</v>
      </c>
      <c r="Z889" s="105">
        <f t="shared" si="582"/>
        <v>609654</v>
      </c>
      <c r="AA889" s="62">
        <f t="shared" si="583"/>
        <v>1312650.3552693652</v>
      </c>
      <c r="AB889" s="106">
        <f t="shared" si="584"/>
        <v>512465</v>
      </c>
      <c r="AC889" s="107" t="str">
        <f t="shared" si="585"/>
        <v>0</v>
      </c>
      <c r="AD889" s="108">
        <f t="shared" si="586"/>
        <v>0</v>
      </c>
      <c r="AE889" s="106">
        <f t="shared" si="587"/>
        <v>512465</v>
      </c>
      <c r="AF889" s="109">
        <f t="shared" si="588"/>
        <v>800185.35526936525</v>
      </c>
      <c r="AG889" s="101">
        <f t="shared" si="589"/>
        <v>19</v>
      </c>
      <c r="AH889" s="70" t="str">
        <f t="shared" si="590"/>
        <v xml:space="preserve"> </v>
      </c>
      <c r="AI889" s="69">
        <f t="shared" si="591"/>
        <v>19</v>
      </c>
      <c r="AJ889" s="105">
        <f t="shared" si="592"/>
        <v>808545</v>
      </c>
      <c r="AK889" s="110">
        <f t="shared" si="593"/>
        <v>17</v>
      </c>
      <c r="AL889" s="111">
        <f t="shared" si="594"/>
        <v>19</v>
      </c>
      <c r="AM889" s="62">
        <f t="shared" si="595"/>
        <v>1321010</v>
      </c>
      <c r="AN889" s="62">
        <f t="shared" si="596"/>
        <v>4326.7</v>
      </c>
      <c r="AO889" s="62">
        <f t="shared" si="607"/>
        <v>1316683.3</v>
      </c>
      <c r="AP889" s="60">
        <f t="shared" si="597"/>
        <v>19</v>
      </c>
      <c r="AQ889" s="62">
        <f t="shared" si="598"/>
        <v>235790</v>
      </c>
      <c r="AR889" s="60">
        <f t="shared" si="599"/>
        <v>17</v>
      </c>
      <c r="AS889" s="62">
        <f t="shared" si="600"/>
        <v>512465</v>
      </c>
      <c r="AT889" s="112">
        <f t="shared" si="601"/>
        <v>19</v>
      </c>
      <c r="AU889" s="62">
        <f t="shared" si="602"/>
        <v>568428.30000000005</v>
      </c>
      <c r="AV889" s="113">
        <f t="shared" si="603"/>
        <v>36</v>
      </c>
      <c r="AW889" s="62">
        <f t="shared" si="604"/>
        <v>1926337.3</v>
      </c>
    </row>
    <row r="890" spans="2:49" s="114" customFormat="1" hidden="1" x14ac:dyDescent="0.25">
      <c r="B890" s="60" t="s">
        <v>1740</v>
      </c>
      <c r="C890" s="2" t="str">
        <f t="shared" si="605"/>
        <v>12</v>
      </c>
      <c r="D890" s="60" t="s">
        <v>1741</v>
      </c>
      <c r="E890" s="43">
        <v>313</v>
      </c>
      <c r="F890" s="60">
        <v>40</v>
      </c>
      <c r="G890" s="60">
        <v>6784.64</v>
      </c>
      <c r="H890" s="43">
        <f t="shared" si="565"/>
        <v>273</v>
      </c>
      <c r="I890" s="44">
        <f t="shared" si="566"/>
        <v>3.2456068393139285E-4</v>
      </c>
      <c r="J890" s="44">
        <f t="shared" si="567"/>
        <v>0.9640676227709426</v>
      </c>
      <c r="K890" s="45">
        <f t="shared" si="568"/>
        <v>0.12779552715654952</v>
      </c>
      <c r="L890" s="44">
        <f t="shared" si="569"/>
        <v>3.1289844700264918E-4</v>
      </c>
      <c r="M890" s="44">
        <f t="shared" si="570"/>
        <v>3.2604388044369374E-4</v>
      </c>
      <c r="N890" s="62">
        <f t="shared" si="571"/>
        <v>555400.69493360887</v>
      </c>
      <c r="O890" s="101">
        <f t="shared" si="572"/>
        <v>555400.69493360887</v>
      </c>
      <c r="P890" s="102">
        <f t="shared" si="606"/>
        <v>3.3767979554301603E-4</v>
      </c>
      <c r="Q890" s="101">
        <f t="shared" si="573"/>
        <v>575221.93900528876</v>
      </c>
      <c r="R890" s="101">
        <f t="shared" si="574"/>
        <v>16.039873375865504</v>
      </c>
      <c r="S890" s="101">
        <f t="shared" si="575"/>
        <v>16</v>
      </c>
      <c r="T890" s="101">
        <f t="shared" si="576"/>
        <v>16</v>
      </c>
      <c r="U890" s="101">
        <f t="shared" si="577"/>
        <v>573792</v>
      </c>
      <c r="V890" s="103" t="str">
        <f t="shared" si="578"/>
        <v>N/D</v>
      </c>
      <c r="W890" s="104" t="str">
        <f t="shared" si="579"/>
        <v xml:space="preserve"> </v>
      </c>
      <c r="X890" s="70" t="str">
        <f t="shared" si="580"/>
        <v xml:space="preserve"> </v>
      </c>
      <c r="Y890" s="69">
        <f t="shared" si="581"/>
        <v>16</v>
      </c>
      <c r="Z890" s="105">
        <f t="shared" si="582"/>
        <v>573792</v>
      </c>
      <c r="AA890" s="62">
        <f t="shared" si="583"/>
        <v>1227008.3100602843</v>
      </c>
      <c r="AB890" s="106">
        <f t="shared" si="584"/>
        <v>482320</v>
      </c>
      <c r="AC890" s="107" t="str">
        <f t="shared" si="585"/>
        <v>0</v>
      </c>
      <c r="AD890" s="108">
        <f t="shared" si="586"/>
        <v>0</v>
      </c>
      <c r="AE890" s="106">
        <f t="shared" si="587"/>
        <v>482320</v>
      </c>
      <c r="AF890" s="109">
        <f t="shared" si="588"/>
        <v>744688.31006028433</v>
      </c>
      <c r="AG890" s="101">
        <f t="shared" si="589"/>
        <v>17</v>
      </c>
      <c r="AH890" s="70" t="str">
        <f t="shared" si="590"/>
        <v xml:space="preserve"> </v>
      </c>
      <c r="AI890" s="69">
        <f t="shared" si="591"/>
        <v>17</v>
      </c>
      <c r="AJ890" s="105">
        <f t="shared" si="592"/>
        <v>723435</v>
      </c>
      <c r="AK890" s="110">
        <f t="shared" si="593"/>
        <v>16</v>
      </c>
      <c r="AL890" s="111">
        <f t="shared" si="594"/>
        <v>17</v>
      </c>
      <c r="AM890" s="62">
        <f t="shared" si="595"/>
        <v>1205755</v>
      </c>
      <c r="AN890" s="62">
        <f t="shared" si="596"/>
        <v>3949.2</v>
      </c>
      <c r="AO890" s="62">
        <f t="shared" si="607"/>
        <v>1201805.8</v>
      </c>
      <c r="AP890" s="60">
        <f t="shared" si="597"/>
        <v>17</v>
      </c>
      <c r="AQ890" s="62">
        <f t="shared" si="598"/>
        <v>210970</v>
      </c>
      <c r="AR890" s="60">
        <f t="shared" si="599"/>
        <v>16</v>
      </c>
      <c r="AS890" s="62">
        <f t="shared" si="600"/>
        <v>482320</v>
      </c>
      <c r="AT890" s="112">
        <f t="shared" si="601"/>
        <v>17</v>
      </c>
      <c r="AU890" s="62">
        <f t="shared" si="602"/>
        <v>508515.80000000005</v>
      </c>
      <c r="AV890" s="113">
        <f t="shared" si="603"/>
        <v>33</v>
      </c>
      <c r="AW890" s="62">
        <f t="shared" si="604"/>
        <v>1775597.8</v>
      </c>
    </row>
    <row r="891" spans="2:49" s="114" customFormat="1" hidden="1" x14ac:dyDescent="0.25">
      <c r="B891" s="60" t="s">
        <v>1742</v>
      </c>
      <c r="C891" s="2" t="str">
        <f t="shared" si="605"/>
        <v>12</v>
      </c>
      <c r="D891" s="60" t="s">
        <v>1743</v>
      </c>
      <c r="E891" s="43">
        <v>313</v>
      </c>
      <c r="F891" s="60">
        <v>0</v>
      </c>
      <c r="G891" s="60">
        <v>6273.28</v>
      </c>
      <c r="H891" s="43">
        <f t="shared" si="565"/>
        <v>313</v>
      </c>
      <c r="I891" s="44">
        <f t="shared" si="566"/>
        <v>3.721153628956995E-4</v>
      </c>
      <c r="J891" s="44">
        <f t="shared" si="567"/>
        <v>1.0426526085487413</v>
      </c>
      <c r="K891" s="45">
        <f t="shared" si="568"/>
        <v>0</v>
      </c>
      <c r="L891" s="44">
        <f t="shared" si="569"/>
        <v>3.879870538042626E-4</v>
      </c>
      <c r="M891" s="44">
        <f t="shared" si="570"/>
        <v>4.0428709632805217E-4</v>
      </c>
      <c r="N891" s="62">
        <f t="shared" si="571"/>
        <v>688684.40023387678</v>
      </c>
      <c r="O891" s="101">
        <f t="shared" si="572"/>
        <v>688684.40023387678</v>
      </c>
      <c r="P891" s="102">
        <f t="shared" si="606"/>
        <v>4.187153699770561E-4</v>
      </c>
      <c r="Q891" s="101">
        <f t="shared" si="573"/>
        <v>713262.298154991</v>
      </c>
      <c r="R891" s="101">
        <f t="shared" si="574"/>
        <v>19.889083100635521</v>
      </c>
      <c r="S891" s="101">
        <f t="shared" si="575"/>
        <v>20</v>
      </c>
      <c r="T891" s="101">
        <f t="shared" si="576"/>
        <v>20</v>
      </c>
      <c r="U891" s="101">
        <f t="shared" si="577"/>
        <v>717240</v>
      </c>
      <c r="V891" s="103" t="str">
        <f t="shared" si="578"/>
        <v>N/D</v>
      </c>
      <c r="W891" s="104" t="str">
        <f t="shared" si="579"/>
        <v xml:space="preserve"> </v>
      </c>
      <c r="X891" s="70" t="str">
        <f t="shared" si="580"/>
        <v xml:space="preserve"> </v>
      </c>
      <c r="Y891" s="69">
        <f t="shared" si="581"/>
        <v>20</v>
      </c>
      <c r="Z891" s="105">
        <f t="shared" si="582"/>
        <v>717240</v>
      </c>
      <c r="AA891" s="62">
        <f t="shared" si="583"/>
        <v>1521462.7741811906</v>
      </c>
      <c r="AB891" s="106">
        <f t="shared" si="584"/>
        <v>602900</v>
      </c>
      <c r="AC891" s="107" t="str">
        <f t="shared" si="585"/>
        <v>0</v>
      </c>
      <c r="AD891" s="108">
        <f t="shared" si="586"/>
        <v>0</v>
      </c>
      <c r="AE891" s="106">
        <f t="shared" si="587"/>
        <v>602900</v>
      </c>
      <c r="AF891" s="109">
        <f t="shared" si="588"/>
        <v>918562.77418119065</v>
      </c>
      <c r="AG891" s="101">
        <f t="shared" si="589"/>
        <v>22</v>
      </c>
      <c r="AH891" s="70" t="str">
        <f t="shared" si="590"/>
        <v xml:space="preserve"> </v>
      </c>
      <c r="AI891" s="69">
        <f t="shared" si="591"/>
        <v>22</v>
      </c>
      <c r="AJ891" s="105">
        <f t="shared" si="592"/>
        <v>936210</v>
      </c>
      <c r="AK891" s="110">
        <f t="shared" si="593"/>
        <v>20</v>
      </c>
      <c r="AL891" s="111">
        <f t="shared" si="594"/>
        <v>22</v>
      </c>
      <c r="AM891" s="62">
        <f t="shared" si="595"/>
        <v>1539110</v>
      </c>
      <c r="AN891" s="62">
        <f t="shared" si="596"/>
        <v>5041.1000000000004</v>
      </c>
      <c r="AO891" s="62">
        <f t="shared" si="607"/>
        <v>1534068.9</v>
      </c>
      <c r="AP891" s="60">
        <f t="shared" si="597"/>
        <v>22</v>
      </c>
      <c r="AQ891" s="62">
        <f t="shared" si="598"/>
        <v>273020</v>
      </c>
      <c r="AR891" s="60">
        <f t="shared" si="599"/>
        <v>20</v>
      </c>
      <c r="AS891" s="62">
        <f t="shared" si="600"/>
        <v>602900</v>
      </c>
      <c r="AT891" s="112">
        <f t="shared" si="601"/>
        <v>22</v>
      </c>
      <c r="AU891" s="62">
        <f t="shared" si="602"/>
        <v>658148.89999999991</v>
      </c>
      <c r="AV891" s="113">
        <f t="shared" si="603"/>
        <v>42</v>
      </c>
      <c r="AW891" s="62">
        <f t="shared" si="604"/>
        <v>2251308.9</v>
      </c>
    </row>
    <row r="892" spans="2:49" s="114" customFormat="1" hidden="1" x14ac:dyDescent="0.25">
      <c r="B892" s="60" t="s">
        <v>1744</v>
      </c>
      <c r="C892" s="2" t="str">
        <f t="shared" si="605"/>
        <v>12</v>
      </c>
      <c r="D892" s="60" t="s">
        <v>1745</v>
      </c>
      <c r="E892" s="43">
        <v>524</v>
      </c>
      <c r="F892" s="60">
        <v>55</v>
      </c>
      <c r="G892" s="60">
        <v>7088.64</v>
      </c>
      <c r="H892" s="43">
        <f t="shared" si="565"/>
        <v>469</v>
      </c>
      <c r="I892" s="44">
        <f t="shared" si="566"/>
        <v>5.5757861085649547E-4</v>
      </c>
      <c r="J892" s="44">
        <f t="shared" si="567"/>
        <v>0.92272308315228979</v>
      </c>
      <c r="K892" s="45">
        <f t="shared" si="568"/>
        <v>0.1049618320610687</v>
      </c>
      <c r="L892" s="44">
        <f t="shared" si="569"/>
        <v>5.1449065490927627E-4</v>
      </c>
      <c r="M892" s="44">
        <f t="shared" si="570"/>
        <v>5.3610534403584792E-4</v>
      </c>
      <c r="N892" s="62">
        <f t="shared" si="571"/>
        <v>913230.69836470077</v>
      </c>
      <c r="O892" s="101">
        <f t="shared" si="572"/>
        <v>913230.69836470077</v>
      </c>
      <c r="P892" s="102">
        <f t="shared" si="606"/>
        <v>5.5523797200912898E-4</v>
      </c>
      <c r="Q892" s="101">
        <f t="shared" si="573"/>
        <v>945822.24664895574</v>
      </c>
      <c r="R892" s="101">
        <f t="shared" si="574"/>
        <v>26.3739402891349</v>
      </c>
      <c r="S892" s="101">
        <f t="shared" si="575"/>
        <v>26</v>
      </c>
      <c r="T892" s="101">
        <f t="shared" si="576"/>
        <v>26</v>
      </c>
      <c r="U892" s="101">
        <f t="shared" si="577"/>
        <v>932412</v>
      </c>
      <c r="V892" s="103" t="str">
        <f t="shared" si="578"/>
        <v>N/D</v>
      </c>
      <c r="W892" s="104" t="str">
        <f t="shared" si="579"/>
        <v xml:space="preserve"> </v>
      </c>
      <c r="X892" s="70" t="str">
        <f t="shared" si="580"/>
        <v xml:space="preserve"> </v>
      </c>
      <c r="Y892" s="69">
        <f t="shared" si="581"/>
        <v>26</v>
      </c>
      <c r="Z892" s="105">
        <f t="shared" si="582"/>
        <v>932412</v>
      </c>
      <c r="AA892" s="62">
        <f t="shared" si="583"/>
        <v>2017537.3673768833</v>
      </c>
      <c r="AB892" s="106">
        <f t="shared" si="584"/>
        <v>783770</v>
      </c>
      <c r="AC892" s="107" t="str">
        <f t="shared" si="585"/>
        <v>0</v>
      </c>
      <c r="AD892" s="108">
        <f t="shared" si="586"/>
        <v>0</v>
      </c>
      <c r="AE892" s="106">
        <f t="shared" si="587"/>
        <v>783770</v>
      </c>
      <c r="AF892" s="109">
        <f t="shared" si="588"/>
        <v>1233767.3673768833</v>
      </c>
      <c r="AG892" s="101">
        <f t="shared" si="589"/>
        <v>29</v>
      </c>
      <c r="AH892" s="70" t="str">
        <f t="shared" si="590"/>
        <v xml:space="preserve"> </v>
      </c>
      <c r="AI892" s="69">
        <f t="shared" si="591"/>
        <v>29</v>
      </c>
      <c r="AJ892" s="105">
        <f t="shared" si="592"/>
        <v>1234095</v>
      </c>
      <c r="AK892" s="110">
        <f t="shared" si="593"/>
        <v>26</v>
      </c>
      <c r="AL892" s="111">
        <f t="shared" si="594"/>
        <v>29</v>
      </c>
      <c r="AM892" s="62">
        <f t="shared" si="595"/>
        <v>2017865</v>
      </c>
      <c r="AN892" s="62">
        <f t="shared" si="596"/>
        <v>6609.2</v>
      </c>
      <c r="AO892" s="62">
        <f t="shared" si="607"/>
        <v>2011255.8</v>
      </c>
      <c r="AP892" s="60">
        <f t="shared" si="597"/>
        <v>29</v>
      </c>
      <c r="AQ892" s="62">
        <f t="shared" si="598"/>
        <v>359890</v>
      </c>
      <c r="AR892" s="60">
        <f t="shared" si="599"/>
        <v>26</v>
      </c>
      <c r="AS892" s="62">
        <f t="shared" si="600"/>
        <v>783770</v>
      </c>
      <c r="AT892" s="112">
        <f t="shared" si="601"/>
        <v>29</v>
      </c>
      <c r="AU892" s="62">
        <f t="shared" si="602"/>
        <v>867595.8</v>
      </c>
      <c r="AV892" s="113">
        <f t="shared" si="603"/>
        <v>55</v>
      </c>
      <c r="AW892" s="62">
        <f t="shared" si="604"/>
        <v>2943667.8</v>
      </c>
    </row>
    <row r="893" spans="2:49" s="114" customFormat="1" hidden="1" x14ac:dyDescent="0.25">
      <c r="B893" s="60" t="s">
        <v>1746</v>
      </c>
      <c r="C893" s="2" t="str">
        <f t="shared" si="605"/>
        <v>12</v>
      </c>
      <c r="D893" s="60" t="s">
        <v>1747</v>
      </c>
      <c r="E893" s="43">
        <v>117</v>
      </c>
      <c r="F893" s="60">
        <v>0</v>
      </c>
      <c r="G893" s="60">
        <v>6746.54</v>
      </c>
      <c r="H893" s="43">
        <f t="shared" si="565"/>
        <v>117</v>
      </c>
      <c r="I893" s="44">
        <f t="shared" si="566"/>
        <v>1.3909743597059694E-4</v>
      </c>
      <c r="J893" s="44">
        <f t="shared" si="567"/>
        <v>0.96951203967613742</v>
      </c>
      <c r="K893" s="45">
        <f t="shared" si="568"/>
        <v>0</v>
      </c>
      <c r="L893" s="44">
        <f t="shared" si="569"/>
        <v>1.3485663886157436E-4</v>
      </c>
      <c r="M893" s="44">
        <f t="shared" si="570"/>
        <v>1.4052221178857197E-4</v>
      </c>
      <c r="N893" s="62">
        <f t="shared" si="571"/>
        <v>239373.09902818079</v>
      </c>
      <c r="O893" s="101">
        <f t="shared" si="572"/>
        <v>239373.09902818079</v>
      </c>
      <c r="P893" s="102">
        <f t="shared" si="606"/>
        <v>1.4553719481391104E-4</v>
      </c>
      <c r="Q893" s="101">
        <f t="shared" si="573"/>
        <v>247915.89103998974</v>
      </c>
      <c r="R893" s="101">
        <f t="shared" si="574"/>
        <v>6.9130525637161826</v>
      </c>
      <c r="S893" s="101">
        <f t="shared" si="575"/>
        <v>7</v>
      </c>
      <c r="T893" s="101">
        <f t="shared" si="576"/>
        <v>10</v>
      </c>
      <c r="U893" s="101">
        <f t="shared" si="577"/>
        <v>358620</v>
      </c>
      <c r="V893" s="103" t="str">
        <f t="shared" si="578"/>
        <v>N/D</v>
      </c>
      <c r="W893" s="104" t="str">
        <f t="shared" si="579"/>
        <v xml:space="preserve"> </v>
      </c>
      <c r="X893" s="70" t="str">
        <f t="shared" si="580"/>
        <v xml:space="preserve"> </v>
      </c>
      <c r="Y893" s="69">
        <f t="shared" si="581"/>
        <v>10</v>
      </c>
      <c r="Z893" s="105">
        <f t="shared" si="582"/>
        <v>358620</v>
      </c>
      <c r="AA893" s="62">
        <f t="shared" si="583"/>
        <v>528830.41809584131</v>
      </c>
      <c r="AB893" s="106">
        <f t="shared" si="584"/>
        <v>301450</v>
      </c>
      <c r="AC893" s="107" t="str">
        <f t="shared" si="585"/>
        <v>0</v>
      </c>
      <c r="AD893" s="108">
        <f t="shared" si="586"/>
        <v>0</v>
      </c>
      <c r="AE893" s="106">
        <f t="shared" si="587"/>
        <v>301450</v>
      </c>
      <c r="AF893" s="109">
        <f t="shared" si="588"/>
        <v>227380.41809584131</v>
      </c>
      <c r="AG893" s="101">
        <f t="shared" si="589"/>
        <v>5</v>
      </c>
      <c r="AH893" s="70" t="str">
        <f t="shared" si="590"/>
        <v xml:space="preserve"> </v>
      </c>
      <c r="AI893" s="69">
        <f t="shared" si="591"/>
        <v>5</v>
      </c>
      <c r="AJ893" s="105">
        <f t="shared" si="592"/>
        <v>212775</v>
      </c>
      <c r="AK893" s="110">
        <f t="shared" si="593"/>
        <v>10</v>
      </c>
      <c r="AL893" s="111">
        <f t="shared" si="594"/>
        <v>5</v>
      </c>
      <c r="AM893" s="62">
        <f t="shared" si="595"/>
        <v>514225</v>
      </c>
      <c r="AN893" s="62">
        <f t="shared" si="596"/>
        <v>1684.3</v>
      </c>
      <c r="AO893" s="62">
        <f t="shared" si="607"/>
        <v>512540.7</v>
      </c>
      <c r="AP893" s="60">
        <f t="shared" si="597"/>
        <v>5</v>
      </c>
      <c r="AQ893" s="62">
        <f t="shared" si="598"/>
        <v>62050</v>
      </c>
      <c r="AR893" s="60">
        <f t="shared" si="599"/>
        <v>10</v>
      </c>
      <c r="AS893" s="62">
        <f t="shared" si="600"/>
        <v>301450</v>
      </c>
      <c r="AT893" s="112">
        <f t="shared" si="601"/>
        <v>5</v>
      </c>
      <c r="AU893" s="62">
        <f t="shared" si="602"/>
        <v>149040.70000000001</v>
      </c>
      <c r="AV893" s="113">
        <f t="shared" si="603"/>
        <v>15</v>
      </c>
      <c r="AW893" s="62">
        <f t="shared" si="604"/>
        <v>871160.7</v>
      </c>
    </row>
    <row r="894" spans="2:49" s="114" customFormat="1" hidden="1" x14ac:dyDescent="0.25">
      <c r="B894" s="60" t="s">
        <v>1748</v>
      </c>
      <c r="C894" s="2" t="str">
        <f t="shared" si="605"/>
        <v>12</v>
      </c>
      <c r="D894" s="60" t="s">
        <v>1749</v>
      </c>
      <c r="E894" s="43">
        <v>811</v>
      </c>
      <c r="F894" s="60">
        <v>49</v>
      </c>
      <c r="G894" s="60">
        <v>6594.51</v>
      </c>
      <c r="H894" s="43">
        <f t="shared" si="565"/>
        <v>762</v>
      </c>
      <c r="I894" s="44">
        <f t="shared" si="566"/>
        <v>9.0591663427004164E-4</v>
      </c>
      <c r="J894" s="44">
        <f t="shared" si="567"/>
        <v>0.99186319471145656</v>
      </c>
      <c r="K894" s="45">
        <f t="shared" si="568"/>
        <v>6.0419235511713937E-2</v>
      </c>
      <c r="L894" s="44">
        <f t="shared" si="569"/>
        <v>8.9854536700933367E-4</v>
      </c>
      <c r="M894" s="44">
        <f t="shared" si="570"/>
        <v>9.3629489382523415E-4</v>
      </c>
      <c r="N894" s="62">
        <f t="shared" si="571"/>
        <v>1594935.117278269</v>
      </c>
      <c r="O894" s="101">
        <f t="shared" si="572"/>
        <v>1594935.117278269</v>
      </c>
      <c r="P894" s="102">
        <f t="shared" si="606"/>
        <v>9.6970956143884954E-4</v>
      </c>
      <c r="Q894" s="101">
        <f t="shared" si="573"/>
        <v>1651855.4606023713</v>
      </c>
      <c r="R894" s="101">
        <f t="shared" si="574"/>
        <v>46.06144276957145</v>
      </c>
      <c r="S894" s="101">
        <f t="shared" si="575"/>
        <v>46</v>
      </c>
      <c r="T894" s="101">
        <f t="shared" si="576"/>
        <v>46</v>
      </c>
      <c r="U894" s="101">
        <f t="shared" si="577"/>
        <v>1649652</v>
      </c>
      <c r="V894" s="103" t="str">
        <f t="shared" si="578"/>
        <v>N/D</v>
      </c>
      <c r="W894" s="104" t="str">
        <f t="shared" si="579"/>
        <v xml:space="preserve"> </v>
      </c>
      <c r="X894" s="70" t="str">
        <f t="shared" si="580"/>
        <v xml:space="preserve"> </v>
      </c>
      <c r="Y894" s="69">
        <f t="shared" si="581"/>
        <v>46</v>
      </c>
      <c r="Z894" s="105">
        <f t="shared" si="582"/>
        <v>1649652</v>
      </c>
      <c r="AA894" s="62">
        <f t="shared" si="583"/>
        <v>3523579.7519867071</v>
      </c>
      <c r="AB894" s="106">
        <f t="shared" si="584"/>
        <v>1386670</v>
      </c>
      <c r="AC894" s="107" t="str">
        <f t="shared" si="585"/>
        <v>0</v>
      </c>
      <c r="AD894" s="108">
        <f t="shared" si="586"/>
        <v>0</v>
      </c>
      <c r="AE894" s="106">
        <f t="shared" si="587"/>
        <v>1386670</v>
      </c>
      <c r="AF894" s="109">
        <f t="shared" si="588"/>
        <v>2136909.7519867071</v>
      </c>
      <c r="AG894" s="101">
        <f t="shared" si="589"/>
        <v>50</v>
      </c>
      <c r="AH894" s="70" t="str">
        <f t="shared" si="590"/>
        <v xml:space="preserve"> </v>
      </c>
      <c r="AI894" s="69">
        <f t="shared" si="591"/>
        <v>50</v>
      </c>
      <c r="AJ894" s="105">
        <f t="shared" si="592"/>
        <v>2127750</v>
      </c>
      <c r="AK894" s="110">
        <f t="shared" si="593"/>
        <v>46</v>
      </c>
      <c r="AL894" s="111">
        <f t="shared" si="594"/>
        <v>50</v>
      </c>
      <c r="AM894" s="62">
        <f t="shared" si="595"/>
        <v>3514420</v>
      </c>
      <c r="AN894" s="62">
        <f t="shared" si="596"/>
        <v>11510.9</v>
      </c>
      <c r="AO894" s="62">
        <f t="shared" si="607"/>
        <v>3502909.1</v>
      </c>
      <c r="AP894" s="60">
        <f t="shared" si="597"/>
        <v>50</v>
      </c>
      <c r="AQ894" s="62">
        <f t="shared" si="598"/>
        <v>620500</v>
      </c>
      <c r="AR894" s="60">
        <f t="shared" si="599"/>
        <v>46</v>
      </c>
      <c r="AS894" s="62">
        <f t="shared" si="600"/>
        <v>1386670</v>
      </c>
      <c r="AT894" s="112">
        <f t="shared" si="601"/>
        <v>50</v>
      </c>
      <c r="AU894" s="62">
        <f t="shared" si="602"/>
        <v>1495739.1</v>
      </c>
      <c r="AV894" s="113">
        <f t="shared" si="603"/>
        <v>96</v>
      </c>
      <c r="AW894" s="62">
        <f t="shared" si="604"/>
        <v>5152561.0999999996</v>
      </c>
    </row>
    <row r="895" spans="2:49" s="114" customFormat="1" hidden="1" x14ac:dyDescent="0.25">
      <c r="B895" s="60" t="s">
        <v>1750</v>
      </c>
      <c r="C895" s="2" t="str">
        <f t="shared" si="605"/>
        <v>12</v>
      </c>
      <c r="D895" s="60" t="s">
        <v>1751</v>
      </c>
      <c r="E895" s="43">
        <v>934</v>
      </c>
      <c r="F895" s="60">
        <v>126</v>
      </c>
      <c r="G895" s="60">
        <v>6233.37</v>
      </c>
      <c r="H895" s="43">
        <f t="shared" si="565"/>
        <v>808</v>
      </c>
      <c r="I895" s="44">
        <f t="shared" si="566"/>
        <v>9.6060451507899432E-4</v>
      </c>
      <c r="J895" s="44">
        <f t="shared" si="567"/>
        <v>1.0493283338156805</v>
      </c>
      <c r="K895" s="45">
        <f t="shared" si="568"/>
        <v>0.13490364025695931</v>
      </c>
      <c r="L895" s="44">
        <f t="shared" si="569"/>
        <v>1.0079895352636608E-3</v>
      </c>
      <c r="M895" s="44">
        <f t="shared" si="570"/>
        <v>1.0503370108488166E-3</v>
      </c>
      <c r="N895" s="62">
        <f t="shared" si="571"/>
        <v>1789200.5976191461</v>
      </c>
      <c r="O895" s="101">
        <f t="shared" si="572"/>
        <v>1789200.5976191461</v>
      </c>
      <c r="P895" s="102">
        <f t="shared" si="606"/>
        <v>1.0878216349039624E-3</v>
      </c>
      <c r="Q895" s="101">
        <f t="shared" si="573"/>
        <v>1853053.9238070867</v>
      </c>
      <c r="R895" s="101">
        <f t="shared" si="574"/>
        <v>51.67179532115015</v>
      </c>
      <c r="S895" s="101">
        <f t="shared" si="575"/>
        <v>52</v>
      </c>
      <c r="T895" s="101">
        <f t="shared" si="576"/>
        <v>52</v>
      </c>
      <c r="U895" s="101">
        <f t="shared" si="577"/>
        <v>1864824</v>
      </c>
      <c r="V895" s="103" t="str">
        <f t="shared" si="578"/>
        <v>N/D</v>
      </c>
      <c r="W895" s="104" t="str">
        <f t="shared" si="579"/>
        <v xml:space="preserve"> </v>
      </c>
      <c r="X895" s="70" t="str">
        <f t="shared" si="580"/>
        <v xml:space="preserve"> </v>
      </c>
      <c r="Y895" s="69">
        <f t="shared" si="581"/>
        <v>52</v>
      </c>
      <c r="Z895" s="105">
        <f t="shared" si="582"/>
        <v>1864824</v>
      </c>
      <c r="AA895" s="62">
        <f t="shared" si="583"/>
        <v>3952757.0305001996</v>
      </c>
      <c r="AB895" s="106">
        <f t="shared" si="584"/>
        <v>1567540</v>
      </c>
      <c r="AC895" s="107" t="str">
        <f t="shared" si="585"/>
        <v>0</v>
      </c>
      <c r="AD895" s="108">
        <f t="shared" si="586"/>
        <v>0</v>
      </c>
      <c r="AE895" s="106">
        <f t="shared" si="587"/>
        <v>1567540</v>
      </c>
      <c r="AF895" s="109">
        <f t="shared" si="588"/>
        <v>2385217.0305001996</v>
      </c>
      <c r="AG895" s="101">
        <f t="shared" si="589"/>
        <v>56</v>
      </c>
      <c r="AH895" s="70" t="str">
        <f t="shared" si="590"/>
        <v xml:space="preserve"> </v>
      </c>
      <c r="AI895" s="69">
        <f t="shared" si="591"/>
        <v>56</v>
      </c>
      <c r="AJ895" s="105">
        <f t="shared" si="592"/>
        <v>2383080</v>
      </c>
      <c r="AK895" s="110">
        <f t="shared" si="593"/>
        <v>52</v>
      </c>
      <c r="AL895" s="111">
        <f t="shared" si="594"/>
        <v>56</v>
      </c>
      <c r="AM895" s="62">
        <f t="shared" si="595"/>
        <v>3950620</v>
      </c>
      <c r="AN895" s="62">
        <f t="shared" si="596"/>
        <v>12939.6</v>
      </c>
      <c r="AO895" s="62">
        <f t="shared" si="607"/>
        <v>3937680.4</v>
      </c>
      <c r="AP895" s="60">
        <f t="shared" si="597"/>
        <v>56</v>
      </c>
      <c r="AQ895" s="62">
        <f t="shared" si="598"/>
        <v>694960</v>
      </c>
      <c r="AR895" s="60">
        <f t="shared" si="599"/>
        <v>52</v>
      </c>
      <c r="AS895" s="62">
        <f t="shared" si="600"/>
        <v>1567540</v>
      </c>
      <c r="AT895" s="112">
        <f t="shared" si="601"/>
        <v>56</v>
      </c>
      <c r="AU895" s="62">
        <f t="shared" si="602"/>
        <v>1675180.4</v>
      </c>
      <c r="AV895" s="113">
        <f t="shared" si="603"/>
        <v>108</v>
      </c>
      <c r="AW895" s="62">
        <f t="shared" si="604"/>
        <v>5802504.4000000004</v>
      </c>
    </row>
    <row r="896" spans="2:49" s="114" customFormat="1" hidden="1" x14ac:dyDescent="0.25">
      <c r="B896" s="60" t="s">
        <v>1752</v>
      </c>
      <c r="C896" s="2" t="str">
        <f t="shared" si="605"/>
        <v>12</v>
      </c>
      <c r="D896" s="60" t="s">
        <v>1753</v>
      </c>
      <c r="E896" s="43">
        <v>161</v>
      </c>
      <c r="F896" s="60">
        <v>0</v>
      </c>
      <c r="G896" s="60">
        <v>6786.94</v>
      </c>
      <c r="H896" s="43">
        <f t="shared" si="565"/>
        <v>161</v>
      </c>
      <c r="I896" s="44">
        <f t="shared" si="566"/>
        <v>1.9140758283133427E-4</v>
      </c>
      <c r="J896" s="44">
        <f t="shared" si="567"/>
        <v>0.96374091360121761</v>
      </c>
      <c r="K896" s="45">
        <f t="shared" si="568"/>
        <v>0</v>
      </c>
      <c r="L896" s="44">
        <f t="shared" si="569"/>
        <v>1.8446731874807083E-4</v>
      </c>
      <c r="M896" s="44">
        <f t="shared" si="570"/>
        <v>1.9221712666140376E-4</v>
      </c>
      <c r="N896" s="62">
        <f t="shared" si="571"/>
        <v>327432.99944966059</v>
      </c>
      <c r="O896" s="101">
        <f t="shared" si="572"/>
        <v>327432.99944966059</v>
      </c>
      <c r="P896" s="102">
        <f t="shared" si="606"/>
        <v>1.9907700749530896E-4</v>
      </c>
      <c r="Q896" s="101">
        <f t="shared" si="573"/>
        <v>339118.48968836071</v>
      </c>
      <c r="R896" s="101">
        <f t="shared" si="574"/>
        <v>9.4562068397847501</v>
      </c>
      <c r="S896" s="101">
        <f t="shared" si="575"/>
        <v>9</v>
      </c>
      <c r="T896" s="101">
        <f t="shared" si="576"/>
        <v>10</v>
      </c>
      <c r="U896" s="101">
        <f t="shared" si="577"/>
        <v>358620</v>
      </c>
      <c r="V896" s="103" t="str">
        <f t="shared" si="578"/>
        <v>N/D</v>
      </c>
      <c r="W896" s="104" t="str">
        <f t="shared" si="579"/>
        <v xml:space="preserve"> </v>
      </c>
      <c r="X896" s="70" t="str">
        <f t="shared" si="580"/>
        <v xml:space="preserve"> </v>
      </c>
      <c r="Y896" s="69">
        <f t="shared" si="581"/>
        <v>10</v>
      </c>
      <c r="Z896" s="105">
        <f t="shared" si="582"/>
        <v>358620</v>
      </c>
      <c r="AA896" s="62">
        <f t="shared" si="583"/>
        <v>723375.06052404875</v>
      </c>
      <c r="AB896" s="106">
        <f t="shared" si="584"/>
        <v>301450</v>
      </c>
      <c r="AC896" s="107" t="str">
        <f t="shared" si="585"/>
        <v>0</v>
      </c>
      <c r="AD896" s="108">
        <f t="shared" si="586"/>
        <v>0</v>
      </c>
      <c r="AE896" s="106">
        <f t="shared" si="587"/>
        <v>301450</v>
      </c>
      <c r="AF896" s="109">
        <f t="shared" si="588"/>
        <v>421925.06052404875</v>
      </c>
      <c r="AG896" s="101">
        <f t="shared" si="589"/>
        <v>10</v>
      </c>
      <c r="AH896" s="70" t="str">
        <f t="shared" si="590"/>
        <v xml:space="preserve"> </v>
      </c>
      <c r="AI896" s="69">
        <f t="shared" si="591"/>
        <v>10</v>
      </c>
      <c r="AJ896" s="105">
        <f t="shared" si="592"/>
        <v>425550</v>
      </c>
      <c r="AK896" s="110">
        <f t="shared" si="593"/>
        <v>10</v>
      </c>
      <c r="AL896" s="111">
        <f t="shared" si="594"/>
        <v>10</v>
      </c>
      <c r="AM896" s="62">
        <f t="shared" si="595"/>
        <v>727000</v>
      </c>
      <c r="AN896" s="62">
        <f t="shared" si="596"/>
        <v>2381.1999999999998</v>
      </c>
      <c r="AO896" s="62">
        <f t="shared" si="607"/>
        <v>724618.8</v>
      </c>
      <c r="AP896" s="60">
        <f t="shared" si="597"/>
        <v>10</v>
      </c>
      <c r="AQ896" s="62">
        <f t="shared" si="598"/>
        <v>124100</v>
      </c>
      <c r="AR896" s="60">
        <f t="shared" si="599"/>
        <v>10</v>
      </c>
      <c r="AS896" s="62">
        <f t="shared" si="600"/>
        <v>301450</v>
      </c>
      <c r="AT896" s="112">
        <f t="shared" si="601"/>
        <v>10</v>
      </c>
      <c r="AU896" s="62">
        <f t="shared" si="602"/>
        <v>299068.80000000005</v>
      </c>
      <c r="AV896" s="113">
        <f t="shared" si="603"/>
        <v>20</v>
      </c>
      <c r="AW896" s="62">
        <f t="shared" si="604"/>
        <v>1083238.8</v>
      </c>
    </row>
    <row r="897" spans="2:49" s="114" customFormat="1" hidden="1" x14ac:dyDescent="0.25">
      <c r="B897" s="60" t="s">
        <v>1754</v>
      </c>
      <c r="C897" s="2" t="str">
        <f t="shared" si="605"/>
        <v>12</v>
      </c>
      <c r="D897" s="60" t="s">
        <v>1755</v>
      </c>
      <c r="E897" s="43">
        <v>688</v>
      </c>
      <c r="F897" s="60">
        <v>0</v>
      </c>
      <c r="G897" s="60">
        <v>6032.77</v>
      </c>
      <c r="H897" s="43">
        <f t="shared" si="565"/>
        <v>688</v>
      </c>
      <c r="I897" s="44">
        <f t="shared" si="566"/>
        <v>8.1794047818607436E-4</v>
      </c>
      <c r="J897" s="44">
        <f t="shared" si="567"/>
        <v>1.0842203094360712</v>
      </c>
      <c r="K897" s="45">
        <f t="shared" si="568"/>
        <v>0</v>
      </c>
      <c r="L897" s="44">
        <f t="shared" si="569"/>
        <v>8.8682767835919355E-4</v>
      </c>
      <c r="M897" s="44">
        <f t="shared" si="570"/>
        <v>9.2408492374094554E-4</v>
      </c>
      <c r="N897" s="62">
        <f t="shared" si="571"/>
        <v>1574135.997047262</v>
      </c>
      <c r="O897" s="101">
        <f t="shared" si="572"/>
        <v>1574135.997047262</v>
      </c>
      <c r="P897" s="102">
        <f t="shared" si="606"/>
        <v>9.5706383965429073E-4</v>
      </c>
      <c r="Q897" s="101">
        <f t="shared" si="573"/>
        <v>1630314.0574712243</v>
      </c>
      <c r="R897" s="101">
        <f t="shared" si="574"/>
        <v>45.460767873270434</v>
      </c>
      <c r="S897" s="101">
        <f t="shared" si="575"/>
        <v>45</v>
      </c>
      <c r="T897" s="101">
        <f t="shared" si="576"/>
        <v>45</v>
      </c>
      <c r="U897" s="101">
        <f t="shared" si="577"/>
        <v>1613790</v>
      </c>
      <c r="V897" s="103" t="str">
        <f t="shared" si="578"/>
        <v>N/D</v>
      </c>
      <c r="W897" s="104" t="str">
        <f t="shared" si="579"/>
        <v xml:space="preserve"> </v>
      </c>
      <c r="X897" s="70" t="str">
        <f t="shared" si="580"/>
        <v xml:space="preserve"> </v>
      </c>
      <c r="Y897" s="69">
        <f t="shared" si="581"/>
        <v>45</v>
      </c>
      <c r="Z897" s="105">
        <f t="shared" si="582"/>
        <v>1613790</v>
      </c>
      <c r="AA897" s="62">
        <f t="shared" si="583"/>
        <v>3477629.6953911902</v>
      </c>
      <c r="AB897" s="106">
        <f t="shared" si="584"/>
        <v>1356525</v>
      </c>
      <c r="AC897" s="107" t="str">
        <f t="shared" si="585"/>
        <v>0</v>
      </c>
      <c r="AD897" s="108">
        <f t="shared" si="586"/>
        <v>0</v>
      </c>
      <c r="AE897" s="106">
        <f t="shared" si="587"/>
        <v>1356525</v>
      </c>
      <c r="AF897" s="109">
        <f t="shared" si="588"/>
        <v>2121104.6953911902</v>
      </c>
      <c r="AG897" s="101">
        <f t="shared" si="589"/>
        <v>50</v>
      </c>
      <c r="AH897" s="70" t="str">
        <f t="shared" si="590"/>
        <v xml:space="preserve"> </v>
      </c>
      <c r="AI897" s="69">
        <f t="shared" si="591"/>
        <v>50</v>
      </c>
      <c r="AJ897" s="105">
        <f t="shared" si="592"/>
        <v>2127750</v>
      </c>
      <c r="AK897" s="110">
        <f t="shared" si="593"/>
        <v>45</v>
      </c>
      <c r="AL897" s="111">
        <f t="shared" si="594"/>
        <v>50</v>
      </c>
      <c r="AM897" s="62">
        <f t="shared" si="595"/>
        <v>3484275</v>
      </c>
      <c r="AN897" s="62">
        <f t="shared" si="596"/>
        <v>11412.1</v>
      </c>
      <c r="AO897" s="62">
        <f t="shared" si="607"/>
        <v>3472862.9</v>
      </c>
      <c r="AP897" s="60">
        <f t="shared" si="597"/>
        <v>50</v>
      </c>
      <c r="AQ897" s="62">
        <f t="shared" si="598"/>
        <v>620500</v>
      </c>
      <c r="AR897" s="60">
        <f t="shared" si="599"/>
        <v>45</v>
      </c>
      <c r="AS897" s="62">
        <f t="shared" si="600"/>
        <v>1356525</v>
      </c>
      <c r="AT897" s="112">
        <f t="shared" si="601"/>
        <v>50</v>
      </c>
      <c r="AU897" s="62">
        <f t="shared" si="602"/>
        <v>1495837.9</v>
      </c>
      <c r="AV897" s="113">
        <f t="shared" si="603"/>
        <v>95</v>
      </c>
      <c r="AW897" s="62">
        <f t="shared" si="604"/>
        <v>5086652.9000000004</v>
      </c>
    </row>
    <row r="898" spans="2:49" s="114" customFormat="1" hidden="1" x14ac:dyDescent="0.25">
      <c r="B898" s="60" t="s">
        <v>1756</v>
      </c>
      <c r="C898" s="2" t="str">
        <f t="shared" si="605"/>
        <v>12</v>
      </c>
      <c r="D898" s="60" t="s">
        <v>1757</v>
      </c>
      <c r="E898" s="43">
        <v>242</v>
      </c>
      <c r="F898" s="60">
        <v>0</v>
      </c>
      <c r="G898" s="60">
        <v>6381.57</v>
      </c>
      <c r="H898" s="43">
        <f t="shared" si="565"/>
        <v>242</v>
      </c>
      <c r="I898" s="44">
        <f t="shared" si="566"/>
        <v>2.8770580773405523E-4</v>
      </c>
      <c r="J898" s="44">
        <f t="shared" si="567"/>
        <v>1.0249596503927165</v>
      </c>
      <c r="K898" s="45">
        <f t="shared" si="568"/>
        <v>0</v>
      </c>
      <c r="L898" s="44">
        <f t="shared" si="569"/>
        <v>2.9488684411105136E-4</v>
      </c>
      <c r="M898" s="44">
        <f t="shared" si="570"/>
        <v>3.0727557732157024E-4</v>
      </c>
      <c r="N898" s="62">
        <f t="shared" si="571"/>
        <v>523429.75721023651</v>
      </c>
      <c r="O898" s="101">
        <f t="shared" si="572"/>
        <v>523429.75721023651</v>
      </c>
      <c r="P898" s="102">
        <f t="shared" si="606"/>
        <v>3.1824168570226871E-4</v>
      </c>
      <c r="Q898" s="101">
        <f t="shared" si="573"/>
        <v>542110.01646573574</v>
      </c>
      <c r="R898" s="101">
        <f t="shared" si="574"/>
        <v>15.116558375599123</v>
      </c>
      <c r="S898" s="101">
        <f t="shared" si="575"/>
        <v>15</v>
      </c>
      <c r="T898" s="101">
        <f t="shared" si="576"/>
        <v>15</v>
      </c>
      <c r="U898" s="101">
        <f t="shared" si="577"/>
        <v>537930</v>
      </c>
      <c r="V898" s="103" t="str">
        <f t="shared" si="578"/>
        <v>N/D</v>
      </c>
      <c r="W898" s="104" t="str">
        <f t="shared" si="579"/>
        <v xml:space="preserve"> </v>
      </c>
      <c r="X898" s="70" t="str">
        <f t="shared" si="580"/>
        <v xml:space="preserve"> </v>
      </c>
      <c r="Y898" s="69">
        <f t="shared" si="581"/>
        <v>15</v>
      </c>
      <c r="Z898" s="105">
        <f t="shared" si="582"/>
        <v>537930</v>
      </c>
      <c r="AA898" s="62">
        <f t="shared" si="583"/>
        <v>1156377.1304005487</v>
      </c>
      <c r="AB898" s="106">
        <f t="shared" si="584"/>
        <v>452175</v>
      </c>
      <c r="AC898" s="107" t="str">
        <f t="shared" si="585"/>
        <v>0</v>
      </c>
      <c r="AD898" s="108">
        <f t="shared" si="586"/>
        <v>0</v>
      </c>
      <c r="AE898" s="106">
        <f t="shared" si="587"/>
        <v>452175</v>
      </c>
      <c r="AF898" s="109">
        <f t="shared" si="588"/>
        <v>704202.13040054869</v>
      </c>
      <c r="AG898" s="101">
        <f t="shared" si="589"/>
        <v>17</v>
      </c>
      <c r="AH898" s="70" t="str">
        <f t="shared" si="590"/>
        <v xml:space="preserve"> </v>
      </c>
      <c r="AI898" s="69">
        <f t="shared" si="591"/>
        <v>17</v>
      </c>
      <c r="AJ898" s="105">
        <f t="shared" si="592"/>
        <v>723435</v>
      </c>
      <c r="AK898" s="110">
        <f t="shared" si="593"/>
        <v>15</v>
      </c>
      <c r="AL898" s="111">
        <f t="shared" si="594"/>
        <v>17</v>
      </c>
      <c r="AM898" s="62">
        <f t="shared" si="595"/>
        <v>1175610</v>
      </c>
      <c r="AN898" s="62">
        <f t="shared" si="596"/>
        <v>3850.5</v>
      </c>
      <c r="AO898" s="62">
        <f t="shared" si="607"/>
        <v>1171759.5</v>
      </c>
      <c r="AP898" s="60">
        <f t="shared" si="597"/>
        <v>17</v>
      </c>
      <c r="AQ898" s="62">
        <f t="shared" si="598"/>
        <v>210970</v>
      </c>
      <c r="AR898" s="60">
        <f t="shared" si="599"/>
        <v>15</v>
      </c>
      <c r="AS898" s="62">
        <f t="shared" si="600"/>
        <v>452175</v>
      </c>
      <c r="AT898" s="112">
        <f t="shared" si="601"/>
        <v>17</v>
      </c>
      <c r="AU898" s="62">
        <f t="shared" si="602"/>
        <v>508614.5</v>
      </c>
      <c r="AV898" s="113">
        <f t="shared" si="603"/>
        <v>32</v>
      </c>
      <c r="AW898" s="62">
        <f t="shared" si="604"/>
        <v>1709689.5</v>
      </c>
    </row>
    <row r="899" spans="2:49" s="114" customFormat="1" hidden="1" x14ac:dyDescent="0.25">
      <c r="B899" s="60" t="s">
        <v>1758</v>
      </c>
      <c r="C899" s="2" t="str">
        <f t="shared" si="605"/>
        <v>12</v>
      </c>
      <c r="D899" s="60" t="s">
        <v>1759</v>
      </c>
      <c r="E899" s="43">
        <v>715</v>
      </c>
      <c r="F899" s="60">
        <v>45</v>
      </c>
      <c r="G899" s="60">
        <v>6272.17</v>
      </c>
      <c r="H899" s="43">
        <f t="shared" si="565"/>
        <v>670</v>
      </c>
      <c r="I899" s="44">
        <f t="shared" si="566"/>
        <v>7.965408726521363E-4</v>
      </c>
      <c r="J899" s="44">
        <f t="shared" si="567"/>
        <v>1.0428371291206469</v>
      </c>
      <c r="K899" s="45">
        <f t="shared" si="568"/>
        <v>6.2937062937062943E-2</v>
      </c>
      <c r="L899" s="44">
        <f t="shared" si="569"/>
        <v>8.3066239686380855E-4</v>
      </c>
      <c r="M899" s="44">
        <f t="shared" si="570"/>
        <v>8.6556003651191862E-4</v>
      </c>
      <c r="N899" s="62">
        <f t="shared" si="571"/>
        <v>1474441.5540978075</v>
      </c>
      <c r="O899" s="101">
        <f t="shared" si="572"/>
        <v>1474441.5540978075</v>
      </c>
      <c r="P899" s="102">
        <f t="shared" si="606"/>
        <v>8.9645030528345078E-4</v>
      </c>
      <c r="Q899" s="101">
        <f t="shared" si="573"/>
        <v>1527061.7005610617</v>
      </c>
      <c r="R899" s="101">
        <f t="shared" si="574"/>
        <v>42.581610076433599</v>
      </c>
      <c r="S899" s="101">
        <f t="shared" si="575"/>
        <v>43</v>
      </c>
      <c r="T899" s="101">
        <f t="shared" si="576"/>
        <v>43</v>
      </c>
      <c r="U899" s="101">
        <f t="shared" si="577"/>
        <v>1542066</v>
      </c>
      <c r="V899" s="103" t="str">
        <f t="shared" si="578"/>
        <v>N/D</v>
      </c>
      <c r="W899" s="104" t="str">
        <f t="shared" si="579"/>
        <v xml:space="preserve"> </v>
      </c>
      <c r="X899" s="70" t="str">
        <f t="shared" si="580"/>
        <v xml:space="preserve"> </v>
      </c>
      <c r="Y899" s="69">
        <f t="shared" si="581"/>
        <v>43</v>
      </c>
      <c r="Z899" s="105">
        <f t="shared" si="582"/>
        <v>1542066</v>
      </c>
      <c r="AA899" s="62">
        <f t="shared" si="583"/>
        <v>3257381.6635077693</v>
      </c>
      <c r="AB899" s="106">
        <f t="shared" si="584"/>
        <v>1296235</v>
      </c>
      <c r="AC899" s="107" t="str">
        <f t="shared" si="585"/>
        <v>0</v>
      </c>
      <c r="AD899" s="108">
        <f t="shared" si="586"/>
        <v>0</v>
      </c>
      <c r="AE899" s="106">
        <f t="shared" si="587"/>
        <v>1296235</v>
      </c>
      <c r="AF899" s="109">
        <f t="shared" si="588"/>
        <v>1961146.6635077693</v>
      </c>
      <c r="AG899" s="101">
        <f t="shared" si="589"/>
        <v>46</v>
      </c>
      <c r="AH899" s="70" t="str">
        <f t="shared" si="590"/>
        <v xml:space="preserve"> </v>
      </c>
      <c r="AI899" s="69">
        <f t="shared" si="591"/>
        <v>46</v>
      </c>
      <c r="AJ899" s="105">
        <f t="shared" si="592"/>
        <v>1957530</v>
      </c>
      <c r="AK899" s="110">
        <f t="shared" si="593"/>
        <v>43</v>
      </c>
      <c r="AL899" s="111">
        <f t="shared" si="594"/>
        <v>46</v>
      </c>
      <c r="AM899" s="62">
        <f t="shared" si="595"/>
        <v>3253765</v>
      </c>
      <c r="AN899" s="62">
        <f t="shared" si="596"/>
        <v>10657.1</v>
      </c>
      <c r="AO899" s="62">
        <f t="shared" si="607"/>
        <v>3243107.9</v>
      </c>
      <c r="AP899" s="60">
        <f t="shared" si="597"/>
        <v>46</v>
      </c>
      <c r="AQ899" s="62">
        <f t="shared" si="598"/>
        <v>570860</v>
      </c>
      <c r="AR899" s="60">
        <f t="shared" si="599"/>
        <v>43</v>
      </c>
      <c r="AS899" s="62">
        <f t="shared" si="600"/>
        <v>1296235</v>
      </c>
      <c r="AT899" s="112">
        <f t="shared" si="601"/>
        <v>46</v>
      </c>
      <c r="AU899" s="62">
        <f t="shared" si="602"/>
        <v>1376012.9</v>
      </c>
      <c r="AV899" s="113">
        <f t="shared" si="603"/>
        <v>89</v>
      </c>
      <c r="AW899" s="62">
        <f t="shared" si="604"/>
        <v>4785173.9000000004</v>
      </c>
    </row>
    <row r="900" spans="2:49" s="114" customFormat="1" hidden="1" x14ac:dyDescent="0.25">
      <c r="B900" s="60" t="s">
        <v>1760</v>
      </c>
      <c r="C900" s="2" t="str">
        <f t="shared" si="605"/>
        <v>12</v>
      </c>
      <c r="D900" s="60" t="s">
        <v>1761</v>
      </c>
      <c r="E900" s="43">
        <v>208</v>
      </c>
      <c r="F900" s="60">
        <v>0</v>
      </c>
      <c r="G900" s="60">
        <v>6361.5</v>
      </c>
      <c r="H900" s="43">
        <f t="shared" si="565"/>
        <v>208</v>
      </c>
      <c r="I900" s="44">
        <f t="shared" si="566"/>
        <v>2.4728433061439454E-4</v>
      </c>
      <c r="J900" s="44">
        <f t="shared" si="567"/>
        <v>1.0281933122937432</v>
      </c>
      <c r="K900" s="45">
        <f t="shared" si="568"/>
        <v>0</v>
      </c>
      <c r="L900" s="44">
        <f t="shared" si="569"/>
        <v>2.5425609497275542E-4</v>
      </c>
      <c r="M900" s="44">
        <f t="shared" si="570"/>
        <v>2.6493785643709391E-4</v>
      </c>
      <c r="N900" s="62">
        <f t="shared" si="571"/>
        <v>451309.40467013064</v>
      </c>
      <c r="O900" s="101">
        <f t="shared" si="572"/>
        <v>451309.40467013064</v>
      </c>
      <c r="P900" s="102">
        <f t="shared" si="606"/>
        <v>2.7439300830163211E-4</v>
      </c>
      <c r="Q900" s="101">
        <f t="shared" si="573"/>
        <v>467415.81927027897</v>
      </c>
      <c r="R900" s="101">
        <f t="shared" si="574"/>
        <v>13.033735409912413</v>
      </c>
      <c r="S900" s="101">
        <f t="shared" si="575"/>
        <v>13</v>
      </c>
      <c r="T900" s="101">
        <f t="shared" si="576"/>
        <v>13</v>
      </c>
      <c r="U900" s="101">
        <f t="shared" si="577"/>
        <v>466206</v>
      </c>
      <c r="V900" s="103" t="str">
        <f t="shared" si="578"/>
        <v>N/D</v>
      </c>
      <c r="W900" s="104" t="str">
        <f t="shared" si="579"/>
        <v xml:space="preserve"> </v>
      </c>
      <c r="X900" s="70" t="str">
        <f t="shared" si="580"/>
        <v xml:space="preserve"> </v>
      </c>
      <c r="Y900" s="69">
        <f t="shared" si="581"/>
        <v>13</v>
      </c>
      <c r="Z900" s="105">
        <f t="shared" si="582"/>
        <v>466206</v>
      </c>
      <c r="AA900" s="62">
        <f t="shared" si="583"/>
        <v>997046.62775909028</v>
      </c>
      <c r="AB900" s="106">
        <f t="shared" si="584"/>
        <v>391885</v>
      </c>
      <c r="AC900" s="107" t="str">
        <f t="shared" si="585"/>
        <v>0</v>
      </c>
      <c r="AD900" s="108">
        <f t="shared" si="586"/>
        <v>0</v>
      </c>
      <c r="AE900" s="106">
        <f t="shared" si="587"/>
        <v>391885</v>
      </c>
      <c r="AF900" s="109">
        <f t="shared" si="588"/>
        <v>605161.62775909028</v>
      </c>
      <c r="AG900" s="101">
        <f t="shared" si="589"/>
        <v>14</v>
      </c>
      <c r="AH900" s="70" t="str">
        <f t="shared" si="590"/>
        <v xml:space="preserve"> </v>
      </c>
      <c r="AI900" s="69">
        <f t="shared" si="591"/>
        <v>14</v>
      </c>
      <c r="AJ900" s="105">
        <f t="shared" si="592"/>
        <v>595770</v>
      </c>
      <c r="AK900" s="110">
        <f t="shared" si="593"/>
        <v>13</v>
      </c>
      <c r="AL900" s="111">
        <f t="shared" si="594"/>
        <v>14</v>
      </c>
      <c r="AM900" s="62">
        <f t="shared" si="595"/>
        <v>987655</v>
      </c>
      <c r="AN900" s="62">
        <f t="shared" si="596"/>
        <v>3234.9</v>
      </c>
      <c r="AO900" s="62">
        <f t="shared" si="607"/>
        <v>984420.1</v>
      </c>
      <c r="AP900" s="60">
        <f t="shared" si="597"/>
        <v>14</v>
      </c>
      <c r="AQ900" s="62">
        <f t="shared" si="598"/>
        <v>173740</v>
      </c>
      <c r="AR900" s="60">
        <f t="shared" si="599"/>
        <v>13</v>
      </c>
      <c r="AS900" s="62">
        <f t="shared" si="600"/>
        <v>391885</v>
      </c>
      <c r="AT900" s="112">
        <f t="shared" si="601"/>
        <v>14</v>
      </c>
      <c r="AU900" s="62">
        <f t="shared" si="602"/>
        <v>418795.1</v>
      </c>
      <c r="AV900" s="113">
        <f t="shared" si="603"/>
        <v>27</v>
      </c>
      <c r="AW900" s="62">
        <f t="shared" si="604"/>
        <v>1450626.1</v>
      </c>
    </row>
    <row r="901" spans="2:49" s="114" customFormat="1" hidden="1" x14ac:dyDescent="0.25">
      <c r="B901" s="60" t="s">
        <v>1762</v>
      </c>
      <c r="C901" s="2" t="str">
        <f t="shared" si="605"/>
        <v>12</v>
      </c>
      <c r="D901" s="60" t="s">
        <v>1763</v>
      </c>
      <c r="E901" s="43">
        <v>249</v>
      </c>
      <c r="F901" s="60">
        <v>0</v>
      </c>
      <c r="G901" s="60">
        <v>7230.74</v>
      </c>
      <c r="H901" s="43">
        <f t="shared" si="565"/>
        <v>249</v>
      </c>
      <c r="I901" s="44">
        <f t="shared" si="566"/>
        <v>2.9602787655280888E-4</v>
      </c>
      <c r="J901" s="44">
        <f t="shared" si="567"/>
        <v>0.90458953802192421</v>
      </c>
      <c r="K901" s="45">
        <f t="shared" si="568"/>
        <v>0</v>
      </c>
      <c r="L901" s="44">
        <f t="shared" si="569"/>
        <v>2.677837200925166E-4</v>
      </c>
      <c r="M901" s="44">
        <f t="shared" si="570"/>
        <v>2.7903380171737579E-4</v>
      </c>
      <c r="N901" s="62">
        <f t="shared" si="571"/>
        <v>475321.19656072155</v>
      </c>
      <c r="O901" s="101">
        <f t="shared" si="572"/>
        <v>475321.19656072155</v>
      </c>
      <c r="P901" s="102">
        <f t="shared" si="606"/>
        <v>2.8899201231837257E-4</v>
      </c>
      <c r="Q901" s="101">
        <f t="shared" si="573"/>
        <v>492284.54848918685</v>
      </c>
      <c r="R901" s="101">
        <f t="shared" si="574"/>
        <v>13.72719169285558</v>
      </c>
      <c r="S901" s="101">
        <f t="shared" si="575"/>
        <v>14</v>
      </c>
      <c r="T901" s="101">
        <f t="shared" si="576"/>
        <v>14</v>
      </c>
      <c r="U901" s="101">
        <f t="shared" si="577"/>
        <v>502068</v>
      </c>
      <c r="V901" s="103" t="str">
        <f t="shared" si="578"/>
        <v>N/D</v>
      </c>
      <c r="W901" s="104" t="str">
        <f t="shared" si="579"/>
        <v xml:space="preserve"> </v>
      </c>
      <c r="X901" s="70" t="str">
        <f t="shared" si="580"/>
        <v xml:space="preserve"> </v>
      </c>
      <c r="Y901" s="69">
        <f t="shared" si="581"/>
        <v>14</v>
      </c>
      <c r="Z901" s="105">
        <f t="shared" si="582"/>
        <v>502068</v>
      </c>
      <c r="AA901" s="62">
        <f t="shared" si="583"/>
        <v>1050094.2174685614</v>
      </c>
      <c r="AB901" s="106">
        <f t="shared" si="584"/>
        <v>422030</v>
      </c>
      <c r="AC901" s="107" t="str">
        <f t="shared" si="585"/>
        <v>0</v>
      </c>
      <c r="AD901" s="108">
        <f t="shared" si="586"/>
        <v>0</v>
      </c>
      <c r="AE901" s="106">
        <f t="shared" si="587"/>
        <v>422030</v>
      </c>
      <c r="AF901" s="109">
        <f t="shared" si="588"/>
        <v>628064.21746856137</v>
      </c>
      <c r="AG901" s="101">
        <f t="shared" si="589"/>
        <v>15</v>
      </c>
      <c r="AH901" s="70" t="str">
        <f t="shared" si="590"/>
        <v xml:space="preserve"> </v>
      </c>
      <c r="AI901" s="69">
        <f t="shared" si="591"/>
        <v>15</v>
      </c>
      <c r="AJ901" s="105">
        <f t="shared" si="592"/>
        <v>638325</v>
      </c>
      <c r="AK901" s="110">
        <f t="shared" si="593"/>
        <v>14</v>
      </c>
      <c r="AL901" s="111">
        <f t="shared" si="594"/>
        <v>15</v>
      </c>
      <c r="AM901" s="62">
        <f t="shared" si="595"/>
        <v>1060355</v>
      </c>
      <c r="AN901" s="62">
        <f t="shared" si="596"/>
        <v>3473</v>
      </c>
      <c r="AO901" s="62">
        <f t="shared" si="607"/>
        <v>1056882</v>
      </c>
      <c r="AP901" s="60">
        <f t="shared" si="597"/>
        <v>15</v>
      </c>
      <c r="AQ901" s="62">
        <f t="shared" si="598"/>
        <v>186150</v>
      </c>
      <c r="AR901" s="60">
        <f t="shared" si="599"/>
        <v>14</v>
      </c>
      <c r="AS901" s="62">
        <f t="shared" si="600"/>
        <v>422030</v>
      </c>
      <c r="AT901" s="112">
        <f t="shared" si="601"/>
        <v>15</v>
      </c>
      <c r="AU901" s="62">
        <f t="shared" si="602"/>
        <v>448702</v>
      </c>
      <c r="AV901" s="113">
        <f t="shared" si="603"/>
        <v>29</v>
      </c>
      <c r="AW901" s="62">
        <f t="shared" si="604"/>
        <v>1558950</v>
      </c>
    </row>
    <row r="902" spans="2:49" s="114" customFormat="1" hidden="1" x14ac:dyDescent="0.25">
      <c r="B902" s="60" t="s">
        <v>1764</v>
      </c>
      <c r="C902" s="2" t="str">
        <f t="shared" si="605"/>
        <v>12</v>
      </c>
      <c r="D902" s="60" t="s">
        <v>1765</v>
      </c>
      <c r="E902" s="43">
        <v>301</v>
      </c>
      <c r="F902" s="60">
        <v>0</v>
      </c>
      <c r="G902" s="60">
        <v>6367.12</v>
      </c>
      <c r="H902" s="43">
        <f t="shared" si="565"/>
        <v>301</v>
      </c>
      <c r="I902" s="44">
        <f t="shared" si="566"/>
        <v>3.5784895920640752E-4</v>
      </c>
      <c r="J902" s="44">
        <f t="shared" si="567"/>
        <v>1.0272857675301625</v>
      </c>
      <c r="K902" s="45">
        <f t="shared" si="568"/>
        <v>0</v>
      </c>
      <c r="L902" s="44">
        <f t="shared" si="569"/>
        <v>3.6761314271822415E-4</v>
      </c>
      <c r="M902" s="44">
        <f t="shared" si="570"/>
        <v>3.8305724014327372E-4</v>
      </c>
      <c r="N902" s="62">
        <f t="shared" si="571"/>
        <v>652520.32053294592</v>
      </c>
      <c r="O902" s="101">
        <f t="shared" si="572"/>
        <v>652520.32053294592</v>
      </c>
      <c r="P902" s="102">
        <f t="shared" si="606"/>
        <v>3.9672785870670843E-4</v>
      </c>
      <c r="Q902" s="101">
        <f t="shared" si="573"/>
        <v>675807.58800127415</v>
      </c>
      <c r="R902" s="101">
        <f t="shared" si="574"/>
        <v>18.844670905171885</v>
      </c>
      <c r="S902" s="101">
        <f t="shared" si="575"/>
        <v>19</v>
      </c>
      <c r="T902" s="101">
        <f t="shared" si="576"/>
        <v>19</v>
      </c>
      <c r="U902" s="101">
        <f t="shared" si="577"/>
        <v>681378</v>
      </c>
      <c r="V902" s="103" t="str">
        <f t="shared" si="578"/>
        <v>N/D</v>
      </c>
      <c r="W902" s="104" t="str">
        <f t="shared" si="579"/>
        <v xml:space="preserve"> </v>
      </c>
      <c r="X902" s="70" t="str">
        <f t="shared" si="580"/>
        <v xml:space="preserve"> </v>
      </c>
      <c r="Y902" s="69">
        <f t="shared" si="581"/>
        <v>19</v>
      </c>
      <c r="Z902" s="105">
        <f t="shared" si="582"/>
        <v>681378</v>
      </c>
      <c r="AA902" s="62">
        <f t="shared" si="583"/>
        <v>1441567.9762028968</v>
      </c>
      <c r="AB902" s="106">
        <f t="shared" si="584"/>
        <v>572755</v>
      </c>
      <c r="AC902" s="107" t="str">
        <f t="shared" si="585"/>
        <v>0</v>
      </c>
      <c r="AD902" s="108">
        <f t="shared" si="586"/>
        <v>0</v>
      </c>
      <c r="AE902" s="106">
        <f t="shared" si="587"/>
        <v>572755</v>
      </c>
      <c r="AF902" s="109">
        <f t="shared" si="588"/>
        <v>868812.9762028968</v>
      </c>
      <c r="AG902" s="101">
        <f t="shared" si="589"/>
        <v>20</v>
      </c>
      <c r="AH902" s="70" t="str">
        <f t="shared" si="590"/>
        <v xml:space="preserve"> </v>
      </c>
      <c r="AI902" s="69">
        <f t="shared" si="591"/>
        <v>20</v>
      </c>
      <c r="AJ902" s="105">
        <f t="shared" si="592"/>
        <v>851100</v>
      </c>
      <c r="AK902" s="110">
        <f t="shared" si="593"/>
        <v>19</v>
      </c>
      <c r="AL902" s="111">
        <f t="shared" si="594"/>
        <v>20</v>
      </c>
      <c r="AM902" s="62">
        <f t="shared" si="595"/>
        <v>1423855</v>
      </c>
      <c r="AN902" s="62">
        <f t="shared" si="596"/>
        <v>4663.6000000000004</v>
      </c>
      <c r="AO902" s="62">
        <f t="shared" si="607"/>
        <v>1419191.4</v>
      </c>
      <c r="AP902" s="60">
        <f t="shared" si="597"/>
        <v>20</v>
      </c>
      <c r="AQ902" s="62">
        <f t="shared" si="598"/>
        <v>248200</v>
      </c>
      <c r="AR902" s="60">
        <f t="shared" si="599"/>
        <v>19</v>
      </c>
      <c r="AS902" s="62">
        <f t="shared" si="600"/>
        <v>572755</v>
      </c>
      <c r="AT902" s="112">
        <f t="shared" si="601"/>
        <v>20</v>
      </c>
      <c r="AU902" s="62">
        <f t="shared" si="602"/>
        <v>598236.39999999991</v>
      </c>
      <c r="AV902" s="113">
        <f t="shared" si="603"/>
        <v>39</v>
      </c>
      <c r="AW902" s="62">
        <f t="shared" si="604"/>
        <v>2100569.4</v>
      </c>
    </row>
    <row r="903" spans="2:49" s="114" customFormat="1" hidden="1" x14ac:dyDescent="0.25">
      <c r="B903" s="60" t="s">
        <v>1766</v>
      </c>
      <c r="C903" s="2" t="str">
        <f t="shared" si="605"/>
        <v>12</v>
      </c>
      <c r="D903" s="60" t="s">
        <v>1767</v>
      </c>
      <c r="E903" s="43">
        <v>744</v>
      </c>
      <c r="F903" s="60">
        <v>0</v>
      </c>
      <c r="G903" s="60">
        <v>6509.55</v>
      </c>
      <c r="H903" s="43">
        <f t="shared" si="565"/>
        <v>744</v>
      </c>
      <c r="I903" s="44">
        <f t="shared" si="566"/>
        <v>8.8451702873610359E-4</v>
      </c>
      <c r="J903" s="44">
        <f t="shared" si="567"/>
        <v>1.004808589865144</v>
      </c>
      <c r="K903" s="45">
        <f t="shared" si="568"/>
        <v>0</v>
      </c>
      <c r="L903" s="44">
        <f t="shared" si="569"/>
        <v>8.8877030835603124E-4</v>
      </c>
      <c r="M903" s="44">
        <f t="shared" si="570"/>
        <v>9.2610916716082397E-4</v>
      </c>
      <c r="N903" s="62">
        <f t="shared" si="571"/>
        <v>1577584.2022415609</v>
      </c>
      <c r="O903" s="101">
        <f t="shared" si="572"/>
        <v>1577584.2022415609</v>
      </c>
      <c r="P903" s="102">
        <f t="shared" si="606"/>
        <v>9.591603246526403E-4</v>
      </c>
      <c r="Q903" s="101">
        <f t="shared" si="573"/>
        <v>1633885.3228586216</v>
      </c>
      <c r="R903" s="101">
        <f t="shared" si="574"/>
        <v>45.560351426541231</v>
      </c>
      <c r="S903" s="101">
        <f t="shared" si="575"/>
        <v>46</v>
      </c>
      <c r="T903" s="101">
        <f t="shared" si="576"/>
        <v>46</v>
      </c>
      <c r="U903" s="101">
        <f t="shared" si="577"/>
        <v>1649652</v>
      </c>
      <c r="V903" s="103" t="str">
        <f t="shared" si="578"/>
        <v>N/D</v>
      </c>
      <c r="W903" s="104" t="str">
        <f t="shared" si="579"/>
        <v xml:space="preserve"> </v>
      </c>
      <c r="X903" s="70" t="str">
        <f t="shared" si="580"/>
        <v xml:space="preserve"> </v>
      </c>
      <c r="Y903" s="69">
        <f t="shared" si="581"/>
        <v>46</v>
      </c>
      <c r="Z903" s="105">
        <f t="shared" si="582"/>
        <v>1649652</v>
      </c>
      <c r="AA903" s="62">
        <f t="shared" si="583"/>
        <v>3485247.5764395809</v>
      </c>
      <c r="AB903" s="106">
        <f t="shared" si="584"/>
        <v>1386670</v>
      </c>
      <c r="AC903" s="107" t="str">
        <f t="shared" si="585"/>
        <v>0</v>
      </c>
      <c r="AD903" s="108">
        <f t="shared" si="586"/>
        <v>0</v>
      </c>
      <c r="AE903" s="106">
        <f t="shared" si="587"/>
        <v>1386670</v>
      </c>
      <c r="AF903" s="109">
        <f t="shared" si="588"/>
        <v>2098577.5764395809</v>
      </c>
      <c r="AG903" s="101">
        <f t="shared" si="589"/>
        <v>49</v>
      </c>
      <c r="AH903" s="70" t="str">
        <f t="shared" si="590"/>
        <v xml:space="preserve"> </v>
      </c>
      <c r="AI903" s="69">
        <f t="shared" si="591"/>
        <v>49</v>
      </c>
      <c r="AJ903" s="105">
        <f t="shared" si="592"/>
        <v>2085195</v>
      </c>
      <c r="AK903" s="110">
        <f t="shared" si="593"/>
        <v>46</v>
      </c>
      <c r="AL903" s="111">
        <f t="shared" si="594"/>
        <v>49</v>
      </c>
      <c r="AM903" s="62">
        <f t="shared" si="595"/>
        <v>3471865</v>
      </c>
      <c r="AN903" s="62">
        <f t="shared" si="596"/>
        <v>11371.5</v>
      </c>
      <c r="AO903" s="62">
        <f t="shared" si="607"/>
        <v>3460493.5</v>
      </c>
      <c r="AP903" s="60">
        <f t="shared" si="597"/>
        <v>49</v>
      </c>
      <c r="AQ903" s="62">
        <f t="shared" si="598"/>
        <v>608090</v>
      </c>
      <c r="AR903" s="60">
        <f t="shared" si="599"/>
        <v>46</v>
      </c>
      <c r="AS903" s="62">
        <f t="shared" si="600"/>
        <v>1386670</v>
      </c>
      <c r="AT903" s="112">
        <f t="shared" si="601"/>
        <v>49</v>
      </c>
      <c r="AU903" s="62">
        <f t="shared" si="602"/>
        <v>1465733.5</v>
      </c>
      <c r="AV903" s="113">
        <f t="shared" si="603"/>
        <v>95</v>
      </c>
      <c r="AW903" s="62">
        <f t="shared" si="604"/>
        <v>5110145.5</v>
      </c>
    </row>
    <row r="904" spans="2:49" s="114" customFormat="1" hidden="1" x14ac:dyDescent="0.25">
      <c r="B904" s="60" t="s">
        <v>1768</v>
      </c>
      <c r="C904" s="2" t="str">
        <f t="shared" si="605"/>
        <v>12</v>
      </c>
      <c r="D904" s="60" t="s">
        <v>1769</v>
      </c>
      <c r="E904" s="43">
        <v>256</v>
      </c>
      <c r="F904" s="60">
        <v>5</v>
      </c>
      <c r="G904" s="60">
        <v>7671.54</v>
      </c>
      <c r="H904" s="43">
        <f t="shared" si="565"/>
        <v>251</v>
      </c>
      <c r="I904" s="44">
        <f t="shared" si="566"/>
        <v>2.9840561050102421E-4</v>
      </c>
      <c r="J904" s="44">
        <f t="shared" si="567"/>
        <v>0.85261261182978232</v>
      </c>
      <c r="K904" s="45">
        <f t="shared" si="568"/>
        <v>1.953125E-2</v>
      </c>
      <c r="L904" s="44">
        <f t="shared" si="569"/>
        <v>2.5442438695393895E-4</v>
      </c>
      <c r="M904" s="44">
        <f t="shared" si="570"/>
        <v>2.6511321867080985E-4</v>
      </c>
      <c r="N904" s="62">
        <f t="shared" si="571"/>
        <v>451608.12613773922</v>
      </c>
      <c r="O904" s="101">
        <f t="shared" si="572"/>
        <v>451608.12613773922</v>
      </c>
      <c r="P904" s="102">
        <f t="shared" si="606"/>
        <v>2.7457462889560424E-4</v>
      </c>
      <c r="Q904" s="101">
        <f t="shared" si="573"/>
        <v>467725.20156559796</v>
      </c>
      <c r="R904" s="101">
        <f t="shared" si="574"/>
        <v>13.042362432814622</v>
      </c>
      <c r="S904" s="101">
        <f t="shared" si="575"/>
        <v>13</v>
      </c>
      <c r="T904" s="101">
        <f t="shared" si="576"/>
        <v>13</v>
      </c>
      <c r="U904" s="101">
        <f t="shared" si="577"/>
        <v>466206</v>
      </c>
      <c r="V904" s="103" t="str">
        <f t="shared" si="578"/>
        <v>N/D</v>
      </c>
      <c r="W904" s="104" t="str">
        <f t="shared" si="579"/>
        <v xml:space="preserve"> </v>
      </c>
      <c r="X904" s="70" t="str">
        <f t="shared" si="580"/>
        <v xml:space="preserve"> </v>
      </c>
      <c r="Y904" s="69">
        <f t="shared" si="581"/>
        <v>13</v>
      </c>
      <c r="Z904" s="105">
        <f t="shared" si="582"/>
        <v>466206</v>
      </c>
      <c r="AA904" s="62">
        <f t="shared" si="583"/>
        <v>997706.57241975178</v>
      </c>
      <c r="AB904" s="106">
        <f t="shared" si="584"/>
        <v>391885</v>
      </c>
      <c r="AC904" s="107" t="str">
        <f t="shared" si="585"/>
        <v>0</v>
      </c>
      <c r="AD904" s="108">
        <f t="shared" si="586"/>
        <v>0</v>
      </c>
      <c r="AE904" s="106">
        <f t="shared" si="587"/>
        <v>391885</v>
      </c>
      <c r="AF904" s="109">
        <f t="shared" si="588"/>
        <v>605821.57241975178</v>
      </c>
      <c r="AG904" s="101">
        <f t="shared" si="589"/>
        <v>14</v>
      </c>
      <c r="AH904" s="70" t="str">
        <f t="shared" si="590"/>
        <v xml:space="preserve"> </v>
      </c>
      <c r="AI904" s="69">
        <f t="shared" si="591"/>
        <v>14</v>
      </c>
      <c r="AJ904" s="105">
        <f t="shared" si="592"/>
        <v>595770</v>
      </c>
      <c r="AK904" s="110">
        <f t="shared" si="593"/>
        <v>13</v>
      </c>
      <c r="AL904" s="111">
        <f t="shared" si="594"/>
        <v>14</v>
      </c>
      <c r="AM904" s="62">
        <f t="shared" si="595"/>
        <v>987655</v>
      </c>
      <c r="AN904" s="62">
        <f t="shared" si="596"/>
        <v>3234.9</v>
      </c>
      <c r="AO904" s="62">
        <f t="shared" si="607"/>
        <v>984420.1</v>
      </c>
      <c r="AP904" s="60">
        <f t="shared" si="597"/>
        <v>14</v>
      </c>
      <c r="AQ904" s="62">
        <f t="shared" si="598"/>
        <v>173740</v>
      </c>
      <c r="AR904" s="60">
        <f t="shared" si="599"/>
        <v>13</v>
      </c>
      <c r="AS904" s="62">
        <f t="shared" si="600"/>
        <v>391885</v>
      </c>
      <c r="AT904" s="112">
        <f t="shared" si="601"/>
        <v>14</v>
      </c>
      <c r="AU904" s="62">
        <f t="shared" si="602"/>
        <v>418795.1</v>
      </c>
      <c r="AV904" s="113">
        <f t="shared" si="603"/>
        <v>27</v>
      </c>
      <c r="AW904" s="62">
        <f t="shared" si="604"/>
        <v>1450626.1</v>
      </c>
    </row>
    <row r="905" spans="2:49" s="114" customFormat="1" hidden="1" x14ac:dyDescent="0.25">
      <c r="B905" s="60" t="s">
        <v>1770</v>
      </c>
      <c r="C905" s="2" t="str">
        <f t="shared" si="605"/>
        <v>12</v>
      </c>
      <c r="D905" s="60" t="s">
        <v>1771</v>
      </c>
      <c r="E905" s="43">
        <v>431</v>
      </c>
      <c r="F905" s="60">
        <v>52</v>
      </c>
      <c r="G905" s="60">
        <v>6538.56</v>
      </c>
      <c r="H905" s="43">
        <f t="shared" si="565"/>
        <v>379</v>
      </c>
      <c r="I905" s="44">
        <f t="shared" si="566"/>
        <v>4.505805831868055E-4</v>
      </c>
      <c r="J905" s="44">
        <f t="shared" si="567"/>
        <v>1.0003504986046847</v>
      </c>
      <c r="K905" s="45">
        <f t="shared" si="568"/>
        <v>0.12064965197215777</v>
      </c>
      <c r="L905" s="44">
        <f t="shared" si="569"/>
        <v>4.5073851105251048E-4</v>
      </c>
      <c r="M905" s="44">
        <f t="shared" si="570"/>
        <v>4.6967485654452287E-4</v>
      </c>
      <c r="N905" s="62">
        <f t="shared" si="571"/>
        <v>800069.43041741895</v>
      </c>
      <c r="O905" s="101">
        <f t="shared" si="572"/>
        <v>800069.43041741895</v>
      </c>
      <c r="P905" s="102">
        <f t="shared" si="606"/>
        <v>4.8643670083247986E-4</v>
      </c>
      <c r="Q905" s="101">
        <f t="shared" si="573"/>
        <v>828622.45816703176</v>
      </c>
      <c r="R905" s="101">
        <f t="shared" si="574"/>
        <v>23.105862979394114</v>
      </c>
      <c r="S905" s="101">
        <f t="shared" si="575"/>
        <v>23</v>
      </c>
      <c r="T905" s="101">
        <f t="shared" si="576"/>
        <v>23</v>
      </c>
      <c r="U905" s="101">
        <f t="shared" si="577"/>
        <v>824826</v>
      </c>
      <c r="V905" s="103" t="str">
        <f t="shared" si="578"/>
        <v>N/D</v>
      </c>
      <c r="W905" s="104" t="str">
        <f t="shared" si="579"/>
        <v xml:space="preserve"> </v>
      </c>
      <c r="X905" s="70" t="str">
        <f t="shared" si="580"/>
        <v xml:space="preserve"> </v>
      </c>
      <c r="Y905" s="69">
        <f t="shared" si="581"/>
        <v>23</v>
      </c>
      <c r="Z905" s="105">
        <f t="shared" si="582"/>
        <v>824826</v>
      </c>
      <c r="AA905" s="62">
        <f t="shared" si="583"/>
        <v>1767538.0112095831</v>
      </c>
      <c r="AB905" s="106">
        <f t="shared" si="584"/>
        <v>693335</v>
      </c>
      <c r="AC905" s="107" t="str">
        <f t="shared" si="585"/>
        <v>0</v>
      </c>
      <c r="AD905" s="108">
        <f t="shared" si="586"/>
        <v>0</v>
      </c>
      <c r="AE905" s="106">
        <f t="shared" si="587"/>
        <v>693335</v>
      </c>
      <c r="AF905" s="109">
        <f t="shared" si="588"/>
        <v>1074203.0112095831</v>
      </c>
      <c r="AG905" s="101">
        <f t="shared" si="589"/>
        <v>25</v>
      </c>
      <c r="AH905" s="70" t="str">
        <f t="shared" si="590"/>
        <v xml:space="preserve"> </v>
      </c>
      <c r="AI905" s="69">
        <f t="shared" si="591"/>
        <v>25</v>
      </c>
      <c r="AJ905" s="105">
        <f t="shared" si="592"/>
        <v>1063875</v>
      </c>
      <c r="AK905" s="110">
        <f t="shared" si="593"/>
        <v>23</v>
      </c>
      <c r="AL905" s="111">
        <f t="shared" si="594"/>
        <v>25</v>
      </c>
      <c r="AM905" s="62">
        <f t="shared" si="595"/>
        <v>1757210</v>
      </c>
      <c r="AN905" s="62">
        <f t="shared" si="596"/>
        <v>5755.4</v>
      </c>
      <c r="AO905" s="62">
        <f t="shared" si="607"/>
        <v>1751454.6</v>
      </c>
      <c r="AP905" s="60">
        <f t="shared" si="597"/>
        <v>25</v>
      </c>
      <c r="AQ905" s="62">
        <f t="shared" si="598"/>
        <v>310250</v>
      </c>
      <c r="AR905" s="60">
        <f t="shared" si="599"/>
        <v>23</v>
      </c>
      <c r="AS905" s="62">
        <f t="shared" si="600"/>
        <v>693335</v>
      </c>
      <c r="AT905" s="112">
        <f t="shared" si="601"/>
        <v>25</v>
      </c>
      <c r="AU905" s="62">
        <f t="shared" si="602"/>
        <v>747869.60000000009</v>
      </c>
      <c r="AV905" s="113">
        <f t="shared" si="603"/>
        <v>48</v>
      </c>
      <c r="AW905" s="62">
        <f t="shared" si="604"/>
        <v>2576280.6</v>
      </c>
    </row>
    <row r="906" spans="2:49" s="114" customFormat="1" hidden="1" x14ac:dyDescent="0.25">
      <c r="B906" s="60" t="s">
        <v>1772</v>
      </c>
      <c r="C906" s="2" t="str">
        <f t="shared" si="605"/>
        <v>12</v>
      </c>
      <c r="D906" s="60" t="s">
        <v>1773</v>
      </c>
      <c r="E906" s="43">
        <v>458</v>
      </c>
      <c r="F906" s="60">
        <v>111</v>
      </c>
      <c r="G906" s="60">
        <v>6584.5</v>
      </c>
      <c r="H906" s="43">
        <f t="shared" si="565"/>
        <v>347</v>
      </c>
      <c r="I906" s="44">
        <f t="shared" si="566"/>
        <v>4.1253684001536014E-4</v>
      </c>
      <c r="J906" s="44">
        <f t="shared" si="567"/>
        <v>0.99337106175968537</v>
      </c>
      <c r="K906" s="45">
        <f t="shared" si="568"/>
        <v>0.2423580786026201</v>
      </c>
      <c r="L906" s="44">
        <f t="shared" si="569"/>
        <v>4.0980215878104378E-4</v>
      </c>
      <c r="M906" s="44">
        <f t="shared" si="570"/>
        <v>4.2701869358285113E-4</v>
      </c>
      <c r="N906" s="62">
        <f t="shared" si="571"/>
        <v>727406.626503192</v>
      </c>
      <c r="O906" s="101">
        <f t="shared" si="572"/>
        <v>727406.626503192</v>
      </c>
      <c r="P906" s="102">
        <f t="shared" si="606"/>
        <v>4.4225821673412723E-4</v>
      </c>
      <c r="Q906" s="101">
        <f t="shared" si="573"/>
        <v>753366.45049116982</v>
      </c>
      <c r="R906" s="101">
        <f t="shared" si="574"/>
        <v>21.007374114415533</v>
      </c>
      <c r="S906" s="101">
        <f t="shared" si="575"/>
        <v>21</v>
      </c>
      <c r="T906" s="101">
        <f t="shared" si="576"/>
        <v>21</v>
      </c>
      <c r="U906" s="101">
        <f t="shared" si="577"/>
        <v>753102</v>
      </c>
      <c r="V906" s="103">
        <f t="shared" si="578"/>
        <v>4.2792517422667807E-4</v>
      </c>
      <c r="W906" s="104">
        <f t="shared" si="579"/>
        <v>1.1401270427276186E-3</v>
      </c>
      <c r="X906" s="70">
        <f t="shared" si="580"/>
        <v>2</v>
      </c>
      <c r="Y906" s="69">
        <f t="shared" si="581"/>
        <v>19</v>
      </c>
      <c r="Z906" s="105">
        <f t="shared" si="582"/>
        <v>681378</v>
      </c>
      <c r="AA906" s="62">
        <f t="shared" si="583"/>
        <v>1607009.1082961739</v>
      </c>
      <c r="AB906" s="106">
        <f t="shared" si="584"/>
        <v>572755</v>
      </c>
      <c r="AC906" s="107" t="str">
        <f t="shared" si="585"/>
        <v>0</v>
      </c>
      <c r="AD906" s="108">
        <f t="shared" si="586"/>
        <v>0</v>
      </c>
      <c r="AE906" s="106">
        <f t="shared" si="587"/>
        <v>572755</v>
      </c>
      <c r="AF906" s="109">
        <f t="shared" si="588"/>
        <v>1034254.1082961739</v>
      </c>
      <c r="AG906" s="101">
        <f t="shared" si="589"/>
        <v>24</v>
      </c>
      <c r="AH906" s="70">
        <f t="shared" si="590"/>
        <v>1</v>
      </c>
      <c r="AI906" s="69">
        <f t="shared" si="591"/>
        <v>23</v>
      </c>
      <c r="AJ906" s="105">
        <f t="shared" si="592"/>
        <v>978765</v>
      </c>
      <c r="AK906" s="110">
        <f t="shared" si="593"/>
        <v>19</v>
      </c>
      <c r="AL906" s="111">
        <f t="shared" si="594"/>
        <v>23</v>
      </c>
      <c r="AM906" s="62">
        <f t="shared" si="595"/>
        <v>1551520</v>
      </c>
      <c r="AN906" s="62">
        <f t="shared" si="596"/>
        <v>5081.7</v>
      </c>
      <c r="AO906" s="62">
        <f t="shared" si="607"/>
        <v>1546438.3</v>
      </c>
      <c r="AP906" s="60">
        <f t="shared" si="597"/>
        <v>23</v>
      </c>
      <c r="AQ906" s="62">
        <f t="shared" si="598"/>
        <v>285430</v>
      </c>
      <c r="AR906" s="60">
        <f t="shared" si="599"/>
        <v>19</v>
      </c>
      <c r="AS906" s="62">
        <f t="shared" si="600"/>
        <v>572755</v>
      </c>
      <c r="AT906" s="112">
        <f t="shared" si="601"/>
        <v>23</v>
      </c>
      <c r="AU906" s="62">
        <f t="shared" si="602"/>
        <v>688253.3</v>
      </c>
      <c r="AV906" s="113">
        <f t="shared" si="603"/>
        <v>42</v>
      </c>
      <c r="AW906" s="62">
        <f t="shared" si="604"/>
        <v>2227816.2999999998</v>
      </c>
    </row>
    <row r="907" spans="2:49" s="114" customFormat="1" hidden="1" x14ac:dyDescent="0.25">
      <c r="B907" s="60" t="s">
        <v>1774</v>
      </c>
      <c r="C907" s="2" t="str">
        <f t="shared" si="605"/>
        <v>12</v>
      </c>
      <c r="D907" s="60" t="s">
        <v>1775</v>
      </c>
      <c r="E907" s="43">
        <v>132</v>
      </c>
      <c r="F907" s="60">
        <v>0</v>
      </c>
      <c r="G907" s="60">
        <v>6131.99</v>
      </c>
      <c r="H907" s="43">
        <f t="shared" ref="H907:H970" si="608">E907-F907</f>
        <v>132</v>
      </c>
      <c r="I907" s="44">
        <f t="shared" ref="I907:I970" si="609">H907/$G$3</f>
        <v>1.5693044058221194E-4</v>
      </c>
      <c r="J907" s="44">
        <f t="shared" ref="J907:J970" si="610">1/(G907/$G$4)</f>
        <v>1.0666768465305143</v>
      </c>
      <c r="K907" s="45">
        <f t="shared" ref="K907:K970" si="611">F907/E907</f>
        <v>0</v>
      </c>
      <c r="L907" s="44">
        <f t="shared" ref="L907:L970" si="612">J907*I907</f>
        <v>1.6739406748487808E-4</v>
      </c>
      <c r="M907" s="44">
        <f t="shared" ref="M907:M970" si="613">L907/$G$5</f>
        <v>1.7442659702801626E-4</v>
      </c>
      <c r="N907" s="62">
        <f t="shared" ref="N907:N970" si="614">M907*$N$7</f>
        <v>297127.65371468134</v>
      </c>
      <c r="O907" s="101">
        <f t="shared" ref="O907:O970" si="615">IF(E907&lt;=$O$8,0,N907)</f>
        <v>297127.65371468134</v>
      </c>
      <c r="P907" s="102">
        <f t="shared" si="606"/>
        <v>1.8065156610677866E-4</v>
      </c>
      <c r="Q907" s="101">
        <f t="shared" ref="Q907:Q970" si="616">P907*$N$7</f>
        <v>307731.60109618091</v>
      </c>
      <c r="R907" s="101">
        <f t="shared" ref="R907:R970" si="617">Q907/$R$3</f>
        <v>8.5809938401701213</v>
      </c>
      <c r="S907" s="101">
        <f t="shared" ref="S907:S970" si="618">ROUND(R907,0)</f>
        <v>9</v>
      </c>
      <c r="T907" s="101">
        <f t="shared" ref="T907:T970" si="619">IF(AND(Q907&gt;0,S907&lt;$T$8),$T$8,S907)</f>
        <v>10</v>
      </c>
      <c r="U907" s="101">
        <f t="shared" ref="U907:U970" si="620">T907*$R$3</f>
        <v>358620</v>
      </c>
      <c r="V907" s="103" t="str">
        <f t="shared" ref="V907:V970" si="621">IF(K907&lt;$V$10,"N/D",T907/$T$2489)</f>
        <v>N/D</v>
      </c>
      <c r="W907" s="104" t="str">
        <f t="shared" ref="W907:W970" si="622">IF(AND(T907&gt;10,V907&lt;&gt;"N/D"),V907/$V$2489," ")</f>
        <v xml:space="preserve"> </v>
      </c>
      <c r="X907" s="70" t="str">
        <f t="shared" ref="X907:X970" si="623">IF(W907=" "," ",ROUND(W907/$W$2489*$X$2491,0))</f>
        <v xml:space="preserve"> </v>
      </c>
      <c r="Y907" s="69">
        <f t="shared" ref="Y907:Y970" si="624">IF(X907=" ",T907,T907-X907)</f>
        <v>10</v>
      </c>
      <c r="Z907" s="105">
        <f t="shared" ref="Z907:Z970" si="625">Y907*$R$3</f>
        <v>358620</v>
      </c>
      <c r="AA907" s="62">
        <f t="shared" ref="AA907:AA970" si="626">$AA$7*M907</f>
        <v>656423.55795073172</v>
      </c>
      <c r="AB907" s="106">
        <f t="shared" ref="AB907:AB970" si="627">Y907*$AC$3</f>
        <v>301450</v>
      </c>
      <c r="AC907" s="107" t="str">
        <f t="shared" ref="AC907:AC970" si="628">IF(Z907=0,$AC$8*$AC$5,"0")</f>
        <v>0</v>
      </c>
      <c r="AD907" s="108">
        <f t="shared" ref="AD907:AD970" si="629">AC907/$AC$5</f>
        <v>0</v>
      </c>
      <c r="AE907" s="106">
        <f t="shared" ref="AE907:AE970" si="630">AB907+AC907</f>
        <v>301450</v>
      </c>
      <c r="AF907" s="109">
        <f t="shared" ref="AF907:AF970" si="631">IF(AA907&lt;AE907,0,AA907-AE907)</f>
        <v>354973.55795073172</v>
      </c>
      <c r="AG907" s="101">
        <f t="shared" ref="AG907:AG970" si="632">ROUND(AF907/$AC$5,0)</f>
        <v>8</v>
      </c>
      <c r="AH907" s="70" t="str">
        <f t="shared" ref="AH907:AH970" si="633">IF(W907=" "," ",ROUND(W907/$W$2489*$AH$2491,0))</f>
        <v xml:space="preserve"> </v>
      </c>
      <c r="AI907" s="69">
        <f t="shared" ref="AI907:AI970" si="634">IF(AH907=" ",AD907+AG907,AD907+AG907-AH907)</f>
        <v>8</v>
      </c>
      <c r="AJ907" s="105">
        <f t="shared" ref="AJ907:AJ970" si="635">AI907*$AC$5</f>
        <v>340440</v>
      </c>
      <c r="AK907" s="110">
        <f t="shared" ref="AK907:AK970" si="636">Y907</f>
        <v>10</v>
      </c>
      <c r="AL907" s="111">
        <f t="shared" ref="AL907:AL970" si="637">AI907</f>
        <v>8</v>
      </c>
      <c r="AM907" s="62">
        <f t="shared" ref="AM907:AM970" si="638">AB907+AJ907</f>
        <v>641890</v>
      </c>
      <c r="AN907" s="62">
        <f t="shared" ref="AN907:AN970" si="639">ROUND(AM907/$AM$2489*(-$AM$2491),1)</f>
        <v>2102.4</v>
      </c>
      <c r="AO907" s="62">
        <f t="shared" si="607"/>
        <v>639787.6</v>
      </c>
      <c r="AP907" s="60">
        <f t="shared" ref="AP907:AP970" si="640">AL907</f>
        <v>8</v>
      </c>
      <c r="AQ907" s="62">
        <f t="shared" ref="AQ907:AQ970" si="641">AL907*$AC$4</f>
        <v>99280</v>
      </c>
      <c r="AR907" s="60">
        <f t="shared" ref="AR907:AR970" si="642">Y907</f>
        <v>10</v>
      </c>
      <c r="AS907" s="62">
        <f t="shared" ref="AS907:AS970" si="643">AB907</f>
        <v>301450</v>
      </c>
      <c r="AT907" s="112">
        <f t="shared" ref="AT907:AT970" si="644">AL907</f>
        <v>8</v>
      </c>
      <c r="AU907" s="62">
        <f t="shared" ref="AU907:AU970" si="645">AO907-AQ907-AS907</f>
        <v>239057.59999999998</v>
      </c>
      <c r="AV907" s="113">
        <f t="shared" ref="AV907:AV970" si="646">AK907+AL907</f>
        <v>18</v>
      </c>
      <c r="AW907" s="62">
        <f t="shared" ref="AW907:AW970" si="647">Z907+AO907</f>
        <v>998407.6</v>
      </c>
    </row>
    <row r="908" spans="2:49" s="114" customFormat="1" hidden="1" x14ac:dyDescent="0.25">
      <c r="B908" s="60" t="s">
        <v>1776</v>
      </c>
      <c r="C908" s="2" t="str">
        <f t="shared" ref="C908:C971" si="648">MID(B908,1,2)</f>
        <v>12</v>
      </c>
      <c r="D908" s="60" t="s">
        <v>1777</v>
      </c>
      <c r="E908" s="43">
        <v>416</v>
      </c>
      <c r="F908" s="60">
        <v>66</v>
      </c>
      <c r="G908" s="60">
        <v>7009.05</v>
      </c>
      <c r="H908" s="43">
        <f t="shared" si="608"/>
        <v>350</v>
      </c>
      <c r="I908" s="44">
        <f t="shared" si="609"/>
        <v>4.1610344093768315E-4</v>
      </c>
      <c r="J908" s="44">
        <f t="shared" si="610"/>
        <v>0.93320089828958941</v>
      </c>
      <c r="K908" s="45">
        <f t="shared" si="611"/>
        <v>0.15865384615384615</v>
      </c>
      <c r="L908" s="44">
        <f t="shared" si="612"/>
        <v>3.8830810486443503E-4</v>
      </c>
      <c r="M908" s="44">
        <f t="shared" si="613"/>
        <v>4.0462163532778807E-4</v>
      </c>
      <c r="N908" s="62">
        <f t="shared" si="614"/>
        <v>689254.27197225404</v>
      </c>
      <c r="O908" s="101">
        <f t="shared" si="615"/>
        <v>689254.27197225404</v>
      </c>
      <c r="P908" s="102">
        <f t="shared" si="606"/>
        <v>4.1906184806730044E-4</v>
      </c>
      <c r="Q908" s="101">
        <f t="shared" si="616"/>
        <v>713852.50758274994</v>
      </c>
      <c r="R908" s="101">
        <f t="shared" si="617"/>
        <v>19.905540895174557</v>
      </c>
      <c r="S908" s="101">
        <f t="shared" si="618"/>
        <v>20</v>
      </c>
      <c r="T908" s="101">
        <f t="shared" si="619"/>
        <v>20</v>
      </c>
      <c r="U908" s="101">
        <f t="shared" si="620"/>
        <v>717240</v>
      </c>
      <c r="V908" s="103" t="str">
        <f t="shared" si="621"/>
        <v>N/D</v>
      </c>
      <c r="W908" s="104" t="str">
        <f t="shared" si="622"/>
        <v xml:space="preserve"> </v>
      </c>
      <c r="X908" s="70" t="str">
        <f t="shared" si="623"/>
        <v xml:space="preserve"> </v>
      </c>
      <c r="Y908" s="69">
        <f t="shared" si="624"/>
        <v>20</v>
      </c>
      <c r="Z908" s="105">
        <f t="shared" si="625"/>
        <v>717240</v>
      </c>
      <c r="AA908" s="62">
        <f t="shared" si="626"/>
        <v>1522721.7523658343</v>
      </c>
      <c r="AB908" s="106">
        <f t="shared" si="627"/>
        <v>602900</v>
      </c>
      <c r="AC908" s="107" t="str">
        <f t="shared" si="628"/>
        <v>0</v>
      </c>
      <c r="AD908" s="108">
        <f t="shared" si="629"/>
        <v>0</v>
      </c>
      <c r="AE908" s="106">
        <f t="shared" si="630"/>
        <v>602900</v>
      </c>
      <c r="AF908" s="109">
        <f t="shared" si="631"/>
        <v>919821.75236583431</v>
      </c>
      <c r="AG908" s="101">
        <f t="shared" si="632"/>
        <v>22</v>
      </c>
      <c r="AH908" s="70" t="str">
        <f t="shared" si="633"/>
        <v xml:space="preserve"> </v>
      </c>
      <c r="AI908" s="69">
        <f t="shared" si="634"/>
        <v>22</v>
      </c>
      <c r="AJ908" s="105">
        <f t="shared" si="635"/>
        <v>936210</v>
      </c>
      <c r="AK908" s="110">
        <f t="shared" si="636"/>
        <v>20</v>
      </c>
      <c r="AL908" s="111">
        <f t="shared" si="637"/>
        <v>22</v>
      </c>
      <c r="AM908" s="62">
        <f t="shared" si="638"/>
        <v>1539110</v>
      </c>
      <c r="AN908" s="62">
        <f t="shared" si="639"/>
        <v>5041.1000000000004</v>
      </c>
      <c r="AO908" s="62">
        <f t="shared" si="607"/>
        <v>1534068.9</v>
      </c>
      <c r="AP908" s="60">
        <f t="shared" si="640"/>
        <v>22</v>
      </c>
      <c r="AQ908" s="62">
        <f t="shared" si="641"/>
        <v>273020</v>
      </c>
      <c r="AR908" s="60">
        <f t="shared" si="642"/>
        <v>20</v>
      </c>
      <c r="AS908" s="62">
        <f t="shared" si="643"/>
        <v>602900</v>
      </c>
      <c r="AT908" s="112">
        <f t="shared" si="644"/>
        <v>22</v>
      </c>
      <c r="AU908" s="62">
        <f t="shared" si="645"/>
        <v>658148.89999999991</v>
      </c>
      <c r="AV908" s="113">
        <f t="shared" si="646"/>
        <v>42</v>
      </c>
      <c r="AW908" s="62">
        <f t="shared" si="647"/>
        <v>2251308.9</v>
      </c>
    </row>
    <row r="909" spans="2:49" s="114" customFormat="1" hidden="1" x14ac:dyDescent="0.25">
      <c r="B909" s="60" t="s">
        <v>1778</v>
      </c>
      <c r="C909" s="2" t="str">
        <f t="shared" si="648"/>
        <v>12</v>
      </c>
      <c r="D909" s="60" t="s">
        <v>1779</v>
      </c>
      <c r="E909" s="43">
        <v>177</v>
      </c>
      <c r="F909" s="60">
        <v>25</v>
      </c>
      <c r="G909" s="60">
        <v>6306.34</v>
      </c>
      <c r="H909" s="43">
        <f t="shared" si="608"/>
        <v>152</v>
      </c>
      <c r="I909" s="44">
        <f t="shared" si="609"/>
        <v>1.8070778006436526E-4</v>
      </c>
      <c r="J909" s="44">
        <f t="shared" si="610"/>
        <v>1.0371866655075126</v>
      </c>
      <c r="K909" s="45">
        <f t="shared" si="611"/>
        <v>0.14124293785310735</v>
      </c>
      <c r="L909" s="44">
        <f t="shared" si="612"/>
        <v>1.8742769983622396E-4</v>
      </c>
      <c r="M909" s="44">
        <f t="shared" si="613"/>
        <v>1.9530187874892496E-4</v>
      </c>
      <c r="N909" s="62">
        <f t="shared" si="614"/>
        <v>332687.73218924057</v>
      </c>
      <c r="O909" s="101">
        <f t="shared" si="615"/>
        <v>332687.73218924057</v>
      </c>
      <c r="P909" s="102">
        <f t="shared" si="606"/>
        <v>2.0227184879334997E-4</v>
      </c>
      <c r="Q909" s="101">
        <f t="shared" si="616"/>
        <v>344560.75431458181</v>
      </c>
      <c r="R909" s="101">
        <f t="shared" si="617"/>
        <v>9.6079625875461989</v>
      </c>
      <c r="S909" s="101">
        <f t="shared" si="618"/>
        <v>10</v>
      </c>
      <c r="T909" s="101">
        <f t="shared" si="619"/>
        <v>10</v>
      </c>
      <c r="U909" s="101">
        <f t="shared" si="620"/>
        <v>358620</v>
      </c>
      <c r="V909" s="103" t="str">
        <f t="shared" si="621"/>
        <v>N/D</v>
      </c>
      <c r="W909" s="104" t="str">
        <f t="shared" si="622"/>
        <v xml:space="preserve"> </v>
      </c>
      <c r="X909" s="70" t="str">
        <f t="shared" si="623"/>
        <v xml:space="preserve"> </v>
      </c>
      <c r="Y909" s="69">
        <f t="shared" si="624"/>
        <v>10</v>
      </c>
      <c r="Z909" s="105">
        <f t="shared" si="625"/>
        <v>358620</v>
      </c>
      <c r="AA909" s="62">
        <f t="shared" si="626"/>
        <v>734983.97782902478</v>
      </c>
      <c r="AB909" s="106">
        <f t="shared" si="627"/>
        <v>301450</v>
      </c>
      <c r="AC909" s="107" t="str">
        <f t="shared" si="628"/>
        <v>0</v>
      </c>
      <c r="AD909" s="108">
        <f t="shared" si="629"/>
        <v>0</v>
      </c>
      <c r="AE909" s="106">
        <f t="shared" si="630"/>
        <v>301450</v>
      </c>
      <c r="AF909" s="109">
        <f t="shared" si="631"/>
        <v>433533.97782902478</v>
      </c>
      <c r="AG909" s="101">
        <f t="shared" si="632"/>
        <v>10</v>
      </c>
      <c r="AH909" s="70" t="str">
        <f t="shared" si="633"/>
        <v xml:space="preserve"> </v>
      </c>
      <c r="AI909" s="69">
        <f t="shared" si="634"/>
        <v>10</v>
      </c>
      <c r="AJ909" s="105">
        <f t="shared" si="635"/>
        <v>425550</v>
      </c>
      <c r="AK909" s="110">
        <f t="shared" si="636"/>
        <v>10</v>
      </c>
      <c r="AL909" s="111">
        <f t="shared" si="637"/>
        <v>10</v>
      </c>
      <c r="AM909" s="62">
        <f t="shared" si="638"/>
        <v>727000</v>
      </c>
      <c r="AN909" s="62">
        <f t="shared" si="639"/>
        <v>2381.1999999999998</v>
      </c>
      <c r="AO909" s="62">
        <f t="shared" si="607"/>
        <v>724618.8</v>
      </c>
      <c r="AP909" s="60">
        <f t="shared" si="640"/>
        <v>10</v>
      </c>
      <c r="AQ909" s="62">
        <f t="shared" si="641"/>
        <v>124100</v>
      </c>
      <c r="AR909" s="60">
        <f t="shared" si="642"/>
        <v>10</v>
      </c>
      <c r="AS909" s="62">
        <f t="shared" si="643"/>
        <v>301450</v>
      </c>
      <c r="AT909" s="112">
        <f t="shared" si="644"/>
        <v>10</v>
      </c>
      <c r="AU909" s="62">
        <f t="shared" si="645"/>
        <v>299068.80000000005</v>
      </c>
      <c r="AV909" s="113">
        <f t="shared" si="646"/>
        <v>20</v>
      </c>
      <c r="AW909" s="62">
        <f t="shared" si="647"/>
        <v>1083238.8</v>
      </c>
    </row>
    <row r="910" spans="2:49" s="114" customFormat="1" hidden="1" x14ac:dyDescent="0.25">
      <c r="B910" s="60" t="s">
        <v>1780</v>
      </c>
      <c r="C910" s="2" t="str">
        <f t="shared" si="648"/>
        <v>12</v>
      </c>
      <c r="D910" s="60" t="s">
        <v>1596</v>
      </c>
      <c r="E910" s="43">
        <v>133</v>
      </c>
      <c r="F910" s="60">
        <v>30</v>
      </c>
      <c r="G910" s="60">
        <v>7188.94</v>
      </c>
      <c r="H910" s="43">
        <f t="shared" si="608"/>
        <v>103</v>
      </c>
      <c r="I910" s="44">
        <f t="shared" si="609"/>
        <v>1.2245329833308961E-4</v>
      </c>
      <c r="J910" s="44">
        <f t="shared" si="610"/>
        <v>0.90984926236088326</v>
      </c>
      <c r="K910" s="45">
        <f t="shared" si="611"/>
        <v>0.22556390977443608</v>
      </c>
      <c r="L910" s="44">
        <f t="shared" si="612"/>
        <v>1.1141404316201876E-4</v>
      </c>
      <c r="M910" s="44">
        <f t="shared" si="613"/>
        <v>1.1609474996262357E-4</v>
      </c>
      <c r="N910" s="62">
        <f t="shared" si="614"/>
        <v>197762.04577015497</v>
      </c>
      <c r="O910" s="101">
        <f t="shared" si="615"/>
        <v>197762.04577015497</v>
      </c>
      <c r="P910" s="102">
        <f t="shared" si="606"/>
        <v>1.202379611531045E-4</v>
      </c>
      <c r="Q910" s="101">
        <f t="shared" si="616"/>
        <v>204819.81471621932</v>
      </c>
      <c r="R910" s="101">
        <f t="shared" si="617"/>
        <v>5.7113327398421534</v>
      </c>
      <c r="S910" s="101">
        <f t="shared" si="618"/>
        <v>6</v>
      </c>
      <c r="T910" s="101">
        <f t="shared" si="619"/>
        <v>10</v>
      </c>
      <c r="U910" s="101">
        <f t="shared" si="620"/>
        <v>358620</v>
      </c>
      <c r="V910" s="103">
        <f t="shared" si="621"/>
        <v>2.0377389248889431E-4</v>
      </c>
      <c r="W910" s="104" t="str">
        <f t="shared" si="622"/>
        <v xml:space="preserve"> </v>
      </c>
      <c r="X910" s="70" t="str">
        <f t="shared" si="623"/>
        <v xml:space="preserve"> </v>
      </c>
      <c r="Y910" s="69">
        <f t="shared" si="624"/>
        <v>10</v>
      </c>
      <c r="Z910" s="105">
        <f t="shared" si="625"/>
        <v>358620</v>
      </c>
      <c r="AA910" s="62">
        <f t="shared" si="626"/>
        <v>436901.99848149071</v>
      </c>
      <c r="AB910" s="106">
        <f t="shared" si="627"/>
        <v>301450</v>
      </c>
      <c r="AC910" s="107" t="str">
        <f t="shared" si="628"/>
        <v>0</v>
      </c>
      <c r="AD910" s="108">
        <f t="shared" si="629"/>
        <v>0</v>
      </c>
      <c r="AE910" s="106">
        <f t="shared" si="630"/>
        <v>301450</v>
      </c>
      <c r="AF910" s="109">
        <f t="shared" si="631"/>
        <v>135451.99848149071</v>
      </c>
      <c r="AG910" s="101">
        <f t="shared" si="632"/>
        <v>3</v>
      </c>
      <c r="AH910" s="70" t="str">
        <f t="shared" si="633"/>
        <v xml:space="preserve"> </v>
      </c>
      <c r="AI910" s="69">
        <f t="shared" si="634"/>
        <v>3</v>
      </c>
      <c r="AJ910" s="105">
        <f t="shared" si="635"/>
        <v>127665</v>
      </c>
      <c r="AK910" s="110">
        <f t="shared" si="636"/>
        <v>10</v>
      </c>
      <c r="AL910" s="111">
        <f t="shared" si="637"/>
        <v>3</v>
      </c>
      <c r="AM910" s="62">
        <f t="shared" si="638"/>
        <v>429115</v>
      </c>
      <c r="AN910" s="62">
        <f t="shared" si="639"/>
        <v>1405.5</v>
      </c>
      <c r="AO910" s="62">
        <f t="shared" si="607"/>
        <v>427709.5</v>
      </c>
      <c r="AP910" s="60">
        <f t="shared" si="640"/>
        <v>3</v>
      </c>
      <c r="AQ910" s="62">
        <f t="shared" si="641"/>
        <v>37230</v>
      </c>
      <c r="AR910" s="60">
        <f t="shared" si="642"/>
        <v>10</v>
      </c>
      <c r="AS910" s="62">
        <f t="shared" si="643"/>
        <v>301450</v>
      </c>
      <c r="AT910" s="112">
        <f t="shared" si="644"/>
        <v>3</v>
      </c>
      <c r="AU910" s="62">
        <f t="shared" si="645"/>
        <v>89029.5</v>
      </c>
      <c r="AV910" s="113">
        <f t="shared" si="646"/>
        <v>13</v>
      </c>
      <c r="AW910" s="62">
        <f t="shared" si="647"/>
        <v>786329.5</v>
      </c>
    </row>
    <row r="911" spans="2:49" s="114" customFormat="1" hidden="1" x14ac:dyDescent="0.25">
      <c r="B911" s="60" t="s">
        <v>1781</v>
      </c>
      <c r="C911" s="2" t="str">
        <f t="shared" si="648"/>
        <v>12</v>
      </c>
      <c r="D911" s="60" t="s">
        <v>1782</v>
      </c>
      <c r="E911" s="43">
        <v>261</v>
      </c>
      <c r="F911" s="60">
        <v>60</v>
      </c>
      <c r="G911" s="60">
        <v>6293.85</v>
      </c>
      <c r="H911" s="43">
        <f t="shared" si="608"/>
        <v>201</v>
      </c>
      <c r="I911" s="44">
        <f t="shared" si="609"/>
        <v>2.3896226179564089E-4</v>
      </c>
      <c r="J911" s="44">
        <f t="shared" si="610"/>
        <v>1.0392449384965716</v>
      </c>
      <c r="K911" s="45">
        <f t="shared" si="611"/>
        <v>0.22988505747126436</v>
      </c>
      <c r="L911" s="44">
        <f t="shared" si="612"/>
        <v>2.4834032106281246E-4</v>
      </c>
      <c r="M911" s="44">
        <f t="shared" si="613"/>
        <v>2.5877355009456664E-4</v>
      </c>
      <c r="N911" s="62">
        <f t="shared" si="614"/>
        <v>440808.79345864512</v>
      </c>
      <c r="O911" s="101">
        <f t="shared" si="615"/>
        <v>440808.79345864512</v>
      </c>
      <c r="P911" s="102">
        <f t="shared" si="606"/>
        <v>2.6800870903928602E-4</v>
      </c>
      <c r="Q911" s="101">
        <f t="shared" si="616"/>
        <v>456540.46027827513</v>
      </c>
      <c r="R911" s="101">
        <f t="shared" si="617"/>
        <v>12.730479624066565</v>
      </c>
      <c r="S911" s="101">
        <f t="shared" si="618"/>
        <v>13</v>
      </c>
      <c r="T911" s="101">
        <f t="shared" si="619"/>
        <v>13</v>
      </c>
      <c r="U911" s="101">
        <f t="shared" si="620"/>
        <v>466206</v>
      </c>
      <c r="V911" s="103">
        <f t="shared" si="621"/>
        <v>2.6490606023556261E-4</v>
      </c>
      <c r="W911" s="104">
        <f t="shared" si="622"/>
        <v>7.0579293121233533E-4</v>
      </c>
      <c r="X911" s="70">
        <f t="shared" si="623"/>
        <v>1</v>
      </c>
      <c r="Y911" s="69">
        <f t="shared" si="624"/>
        <v>12</v>
      </c>
      <c r="Z911" s="105">
        <f t="shared" si="625"/>
        <v>430344</v>
      </c>
      <c r="AA911" s="62">
        <f t="shared" si="626"/>
        <v>973848.35426981223</v>
      </c>
      <c r="AB911" s="106">
        <f t="shared" si="627"/>
        <v>361740</v>
      </c>
      <c r="AC911" s="107" t="str">
        <f t="shared" si="628"/>
        <v>0</v>
      </c>
      <c r="AD911" s="108">
        <f t="shared" si="629"/>
        <v>0</v>
      </c>
      <c r="AE911" s="106">
        <f t="shared" si="630"/>
        <v>361740</v>
      </c>
      <c r="AF911" s="109">
        <f t="shared" si="631"/>
        <v>612108.35426981223</v>
      </c>
      <c r="AG911" s="101">
        <f t="shared" si="632"/>
        <v>14</v>
      </c>
      <c r="AH911" s="70">
        <f t="shared" si="633"/>
        <v>0</v>
      </c>
      <c r="AI911" s="69">
        <f t="shared" si="634"/>
        <v>14</v>
      </c>
      <c r="AJ911" s="105">
        <f t="shared" si="635"/>
        <v>595770</v>
      </c>
      <c r="AK911" s="110">
        <f t="shared" si="636"/>
        <v>12</v>
      </c>
      <c r="AL911" s="111">
        <f t="shared" si="637"/>
        <v>14</v>
      </c>
      <c r="AM911" s="62">
        <f t="shared" si="638"/>
        <v>957510</v>
      </c>
      <c r="AN911" s="62">
        <f t="shared" si="639"/>
        <v>3136.2</v>
      </c>
      <c r="AO911" s="62">
        <f t="shared" si="607"/>
        <v>954373.8</v>
      </c>
      <c r="AP911" s="60">
        <f t="shared" si="640"/>
        <v>14</v>
      </c>
      <c r="AQ911" s="62">
        <f t="shared" si="641"/>
        <v>173740</v>
      </c>
      <c r="AR911" s="60">
        <f t="shared" si="642"/>
        <v>12</v>
      </c>
      <c r="AS911" s="62">
        <f t="shared" si="643"/>
        <v>361740</v>
      </c>
      <c r="AT911" s="112">
        <f t="shared" si="644"/>
        <v>14</v>
      </c>
      <c r="AU911" s="62">
        <f t="shared" si="645"/>
        <v>418893.80000000005</v>
      </c>
      <c r="AV911" s="113">
        <f t="shared" si="646"/>
        <v>26</v>
      </c>
      <c r="AW911" s="62">
        <f t="shared" si="647"/>
        <v>1384717.8</v>
      </c>
    </row>
    <row r="912" spans="2:49" s="114" customFormat="1" hidden="1" x14ac:dyDescent="0.25">
      <c r="B912" s="60" t="s">
        <v>1783</v>
      </c>
      <c r="C912" s="2" t="str">
        <f t="shared" si="648"/>
        <v>12</v>
      </c>
      <c r="D912" s="60" t="s">
        <v>1784</v>
      </c>
      <c r="E912" s="43">
        <v>1209</v>
      </c>
      <c r="F912" s="60">
        <v>310</v>
      </c>
      <c r="G912" s="60">
        <v>5462.93</v>
      </c>
      <c r="H912" s="43">
        <f t="shared" si="608"/>
        <v>899</v>
      </c>
      <c r="I912" s="44">
        <f t="shared" si="609"/>
        <v>1.0687914097227919E-3</v>
      </c>
      <c r="J912" s="44">
        <f t="shared" si="610"/>
        <v>1.1973156815402444</v>
      </c>
      <c r="K912" s="45">
        <f t="shared" si="611"/>
        <v>0.25641025641025639</v>
      </c>
      <c r="L912" s="44">
        <f t="shared" si="612"/>
        <v>1.279680715156603E-3</v>
      </c>
      <c r="M912" s="44">
        <f t="shared" si="613"/>
        <v>1.3334424318669994E-3</v>
      </c>
      <c r="N912" s="62">
        <f t="shared" si="614"/>
        <v>2271457.6096476996</v>
      </c>
      <c r="O912" s="101">
        <f t="shared" si="615"/>
        <v>2271457.6096476996</v>
      </c>
      <c r="P912" s="102">
        <f t="shared" si="606"/>
        <v>1.3810305752356886E-3</v>
      </c>
      <c r="Q912" s="101">
        <f t="shared" si="616"/>
        <v>2352521.8144461536</v>
      </c>
      <c r="R912" s="101">
        <f t="shared" si="617"/>
        <v>65.599292132233387</v>
      </c>
      <c r="S912" s="101">
        <f t="shared" si="618"/>
        <v>66</v>
      </c>
      <c r="T912" s="101">
        <f t="shared" si="619"/>
        <v>66</v>
      </c>
      <c r="U912" s="101">
        <f t="shared" si="620"/>
        <v>2366892</v>
      </c>
      <c r="V912" s="103">
        <f t="shared" si="621"/>
        <v>1.3449076904267026E-3</v>
      </c>
      <c r="W912" s="104">
        <f t="shared" si="622"/>
        <v>3.5832564200010872E-3</v>
      </c>
      <c r="X912" s="70">
        <f t="shared" si="623"/>
        <v>6</v>
      </c>
      <c r="Y912" s="69">
        <f t="shared" si="624"/>
        <v>60</v>
      </c>
      <c r="Z912" s="105">
        <f t="shared" si="625"/>
        <v>2151720</v>
      </c>
      <c r="AA912" s="62">
        <f t="shared" si="626"/>
        <v>5018174.0649794452</v>
      </c>
      <c r="AB912" s="106">
        <f t="shared" si="627"/>
        <v>1808700</v>
      </c>
      <c r="AC912" s="107" t="str">
        <f t="shared" si="628"/>
        <v>0</v>
      </c>
      <c r="AD912" s="108">
        <f t="shared" si="629"/>
        <v>0</v>
      </c>
      <c r="AE912" s="106">
        <f t="shared" si="630"/>
        <v>1808700</v>
      </c>
      <c r="AF912" s="109">
        <f t="shared" si="631"/>
        <v>3209474.0649794452</v>
      </c>
      <c r="AG912" s="101">
        <f t="shared" si="632"/>
        <v>75</v>
      </c>
      <c r="AH912" s="70">
        <f t="shared" si="633"/>
        <v>2</v>
      </c>
      <c r="AI912" s="69">
        <f t="shared" si="634"/>
        <v>73</v>
      </c>
      <c r="AJ912" s="105">
        <f t="shared" si="635"/>
        <v>3106515</v>
      </c>
      <c r="AK912" s="110">
        <f t="shared" si="636"/>
        <v>60</v>
      </c>
      <c r="AL912" s="111">
        <f t="shared" si="637"/>
        <v>73</v>
      </c>
      <c r="AM912" s="62">
        <f t="shared" si="638"/>
        <v>4915215</v>
      </c>
      <c r="AN912" s="62">
        <f t="shared" si="639"/>
        <v>16098.9</v>
      </c>
      <c r="AO912" s="62">
        <f t="shared" si="607"/>
        <v>4899116.0999999996</v>
      </c>
      <c r="AP912" s="60">
        <f t="shared" si="640"/>
        <v>73</v>
      </c>
      <c r="AQ912" s="62">
        <f t="shared" si="641"/>
        <v>905930</v>
      </c>
      <c r="AR912" s="60">
        <f t="shared" si="642"/>
        <v>60</v>
      </c>
      <c r="AS912" s="62">
        <f t="shared" si="643"/>
        <v>1808700</v>
      </c>
      <c r="AT912" s="112">
        <f t="shared" si="644"/>
        <v>73</v>
      </c>
      <c r="AU912" s="62">
        <f t="shared" si="645"/>
        <v>2184486.0999999996</v>
      </c>
      <c r="AV912" s="113">
        <f t="shared" si="646"/>
        <v>133</v>
      </c>
      <c r="AW912" s="62">
        <f t="shared" si="647"/>
        <v>7050836.0999999996</v>
      </c>
    </row>
    <row r="913" spans="2:49" s="114" customFormat="1" hidden="1" x14ac:dyDescent="0.25">
      <c r="B913" s="60" t="s">
        <v>1785</v>
      </c>
      <c r="C913" s="2" t="str">
        <f t="shared" si="648"/>
        <v>12</v>
      </c>
      <c r="D913" s="60" t="s">
        <v>1786</v>
      </c>
      <c r="E913" s="43">
        <v>194</v>
      </c>
      <c r="F913" s="60">
        <v>25</v>
      </c>
      <c r="G913" s="60">
        <v>5883.53</v>
      </c>
      <c r="H913" s="43">
        <f t="shared" si="608"/>
        <v>169</v>
      </c>
      <c r="I913" s="44">
        <f t="shared" si="609"/>
        <v>2.0091851862419558E-4</v>
      </c>
      <c r="J913" s="44">
        <f t="shared" si="610"/>
        <v>1.1117223429058147</v>
      </c>
      <c r="K913" s="45">
        <f t="shared" si="611"/>
        <v>0.12886597938144329</v>
      </c>
      <c r="L913" s="44">
        <f t="shared" si="612"/>
        <v>2.2336560625805629E-4</v>
      </c>
      <c r="M913" s="44">
        <f t="shared" si="613"/>
        <v>2.327496020503364E-4</v>
      </c>
      <c r="N913" s="62">
        <f t="shared" si="614"/>
        <v>396478.19964712381</v>
      </c>
      <c r="O913" s="101">
        <f t="shared" si="615"/>
        <v>396478.19964712381</v>
      </c>
      <c r="P913" s="102">
        <f t="shared" si="606"/>
        <v>2.410560134608903E-4</v>
      </c>
      <c r="Q913" s="101">
        <f t="shared" si="616"/>
        <v>410627.78792814905</v>
      </c>
      <c r="R913" s="101">
        <f t="shared" si="617"/>
        <v>11.450219952265602</v>
      </c>
      <c r="S913" s="101">
        <f t="shared" si="618"/>
        <v>11</v>
      </c>
      <c r="T913" s="101">
        <f t="shared" si="619"/>
        <v>11</v>
      </c>
      <c r="U913" s="101">
        <f t="shared" si="620"/>
        <v>394482</v>
      </c>
      <c r="V913" s="103" t="str">
        <f t="shared" si="621"/>
        <v>N/D</v>
      </c>
      <c r="W913" s="104" t="str">
        <f t="shared" si="622"/>
        <v xml:space="preserve"> </v>
      </c>
      <c r="X913" s="70" t="str">
        <f t="shared" si="623"/>
        <v xml:space="preserve"> </v>
      </c>
      <c r="Y913" s="69">
        <f t="shared" si="624"/>
        <v>11</v>
      </c>
      <c r="Z913" s="105">
        <f t="shared" si="625"/>
        <v>394482</v>
      </c>
      <c r="AA913" s="62">
        <f t="shared" si="626"/>
        <v>875911.84195927973</v>
      </c>
      <c r="AB913" s="106">
        <f t="shared" si="627"/>
        <v>331595</v>
      </c>
      <c r="AC913" s="107" t="str">
        <f t="shared" si="628"/>
        <v>0</v>
      </c>
      <c r="AD913" s="108">
        <f t="shared" si="629"/>
        <v>0</v>
      </c>
      <c r="AE913" s="106">
        <f t="shared" si="630"/>
        <v>331595</v>
      </c>
      <c r="AF913" s="109">
        <f t="shared" si="631"/>
        <v>544316.84195927973</v>
      </c>
      <c r="AG913" s="101">
        <f t="shared" si="632"/>
        <v>13</v>
      </c>
      <c r="AH913" s="70" t="str">
        <f t="shared" si="633"/>
        <v xml:space="preserve"> </v>
      </c>
      <c r="AI913" s="69">
        <f t="shared" si="634"/>
        <v>13</v>
      </c>
      <c r="AJ913" s="105">
        <f t="shared" si="635"/>
        <v>553215</v>
      </c>
      <c r="AK913" s="110">
        <f t="shared" si="636"/>
        <v>11</v>
      </c>
      <c r="AL913" s="111">
        <f t="shared" si="637"/>
        <v>13</v>
      </c>
      <c r="AM913" s="62">
        <f t="shared" si="638"/>
        <v>884810</v>
      </c>
      <c r="AN913" s="62">
        <f t="shared" si="639"/>
        <v>2898</v>
      </c>
      <c r="AO913" s="62">
        <f t="shared" si="607"/>
        <v>881912</v>
      </c>
      <c r="AP913" s="60">
        <f t="shared" si="640"/>
        <v>13</v>
      </c>
      <c r="AQ913" s="62">
        <f t="shared" si="641"/>
        <v>161330</v>
      </c>
      <c r="AR913" s="60">
        <f t="shared" si="642"/>
        <v>11</v>
      </c>
      <c r="AS913" s="62">
        <f t="shared" si="643"/>
        <v>331595</v>
      </c>
      <c r="AT913" s="112">
        <f t="shared" si="644"/>
        <v>13</v>
      </c>
      <c r="AU913" s="62">
        <f t="shared" si="645"/>
        <v>388987</v>
      </c>
      <c r="AV913" s="113">
        <f t="shared" si="646"/>
        <v>24</v>
      </c>
      <c r="AW913" s="62">
        <f t="shared" si="647"/>
        <v>1276394</v>
      </c>
    </row>
    <row r="914" spans="2:49" s="114" customFormat="1" hidden="1" x14ac:dyDescent="0.25">
      <c r="B914" s="60" t="s">
        <v>1787</v>
      </c>
      <c r="C914" s="2" t="str">
        <f t="shared" si="648"/>
        <v>12</v>
      </c>
      <c r="D914" s="60" t="s">
        <v>1788</v>
      </c>
      <c r="E914" s="43">
        <v>545</v>
      </c>
      <c r="F914" s="60">
        <v>157</v>
      </c>
      <c r="G914" s="60">
        <v>5790.14</v>
      </c>
      <c r="H914" s="43">
        <f t="shared" si="608"/>
        <v>388</v>
      </c>
      <c r="I914" s="44">
        <f t="shared" si="609"/>
        <v>4.6128038595377448E-4</v>
      </c>
      <c r="J914" s="44">
        <f t="shared" si="610"/>
        <v>1.1296534723092444</v>
      </c>
      <c r="K914" s="45">
        <f t="shared" si="611"/>
        <v>0.28807339449541286</v>
      </c>
      <c r="L914" s="44">
        <f t="shared" si="612"/>
        <v>5.2108698970082979E-4</v>
      </c>
      <c r="M914" s="44">
        <f t="shared" si="613"/>
        <v>5.4297880286169385E-4</v>
      </c>
      <c r="N914" s="62">
        <f t="shared" si="614"/>
        <v>924939.31808569457</v>
      </c>
      <c r="O914" s="101">
        <f t="shared" si="615"/>
        <v>924939.31808569457</v>
      </c>
      <c r="P914" s="102">
        <f t="shared" si="606"/>
        <v>5.6235673212149924E-4</v>
      </c>
      <c r="Q914" s="101">
        <f t="shared" si="616"/>
        <v>957948.72578451154</v>
      </c>
      <c r="R914" s="101">
        <f t="shared" si="617"/>
        <v>26.712083146074161</v>
      </c>
      <c r="S914" s="101">
        <f t="shared" si="618"/>
        <v>27</v>
      </c>
      <c r="T914" s="101">
        <f t="shared" si="619"/>
        <v>27</v>
      </c>
      <c r="U914" s="101">
        <f t="shared" si="620"/>
        <v>968274</v>
      </c>
      <c r="V914" s="103">
        <f t="shared" si="621"/>
        <v>5.5018950972001465E-4</v>
      </c>
      <c r="W914" s="104">
        <f t="shared" si="622"/>
        <v>1.465877626364081E-3</v>
      </c>
      <c r="X914" s="70">
        <f t="shared" si="623"/>
        <v>2</v>
      </c>
      <c r="Y914" s="69">
        <f t="shared" si="624"/>
        <v>25</v>
      </c>
      <c r="Z914" s="105">
        <f t="shared" si="625"/>
        <v>896550</v>
      </c>
      <c r="AA914" s="62">
        <f t="shared" si="626"/>
        <v>2043404.4104469544</v>
      </c>
      <c r="AB914" s="106">
        <f t="shared" si="627"/>
        <v>753625</v>
      </c>
      <c r="AC914" s="107" t="str">
        <f t="shared" si="628"/>
        <v>0</v>
      </c>
      <c r="AD914" s="108">
        <f t="shared" si="629"/>
        <v>0</v>
      </c>
      <c r="AE914" s="106">
        <f t="shared" si="630"/>
        <v>753625</v>
      </c>
      <c r="AF914" s="109">
        <f t="shared" si="631"/>
        <v>1289779.4104469544</v>
      </c>
      <c r="AG914" s="101">
        <f t="shared" si="632"/>
        <v>30</v>
      </c>
      <c r="AH914" s="70">
        <f t="shared" si="633"/>
        <v>1</v>
      </c>
      <c r="AI914" s="69">
        <f t="shared" si="634"/>
        <v>29</v>
      </c>
      <c r="AJ914" s="105">
        <f t="shared" si="635"/>
        <v>1234095</v>
      </c>
      <c r="AK914" s="110">
        <f t="shared" si="636"/>
        <v>25</v>
      </c>
      <c r="AL914" s="111">
        <f t="shared" si="637"/>
        <v>29</v>
      </c>
      <c r="AM914" s="62">
        <f t="shared" si="638"/>
        <v>1987720</v>
      </c>
      <c r="AN914" s="62">
        <f t="shared" si="639"/>
        <v>6510.4</v>
      </c>
      <c r="AO914" s="62">
        <f t="shared" si="607"/>
        <v>1981209.6000000001</v>
      </c>
      <c r="AP914" s="60">
        <f t="shared" si="640"/>
        <v>29</v>
      </c>
      <c r="AQ914" s="62">
        <f t="shared" si="641"/>
        <v>359890</v>
      </c>
      <c r="AR914" s="60">
        <f t="shared" si="642"/>
        <v>25</v>
      </c>
      <c r="AS914" s="62">
        <f t="shared" si="643"/>
        <v>753625</v>
      </c>
      <c r="AT914" s="112">
        <f t="shared" si="644"/>
        <v>29</v>
      </c>
      <c r="AU914" s="62">
        <f t="shared" si="645"/>
        <v>867694.60000000009</v>
      </c>
      <c r="AV914" s="113">
        <f t="shared" si="646"/>
        <v>54</v>
      </c>
      <c r="AW914" s="62">
        <f t="shared" si="647"/>
        <v>2877759.6</v>
      </c>
    </row>
    <row r="915" spans="2:49" s="114" customFormat="1" hidden="1" x14ac:dyDescent="0.25">
      <c r="B915" s="60" t="s">
        <v>1789</v>
      </c>
      <c r="C915" s="2" t="str">
        <f t="shared" si="648"/>
        <v>12</v>
      </c>
      <c r="D915" s="60" t="s">
        <v>1790</v>
      </c>
      <c r="E915" s="43">
        <v>921</v>
      </c>
      <c r="F915" s="60">
        <v>159</v>
      </c>
      <c r="G915" s="60">
        <v>6664.29</v>
      </c>
      <c r="H915" s="43">
        <f t="shared" si="608"/>
        <v>762</v>
      </c>
      <c r="I915" s="44">
        <f t="shared" si="609"/>
        <v>9.0591663427004164E-4</v>
      </c>
      <c r="J915" s="44">
        <f t="shared" si="610"/>
        <v>0.98147766020936178</v>
      </c>
      <c r="K915" s="45">
        <f t="shared" si="611"/>
        <v>0.17263843648208468</v>
      </c>
      <c r="L915" s="44">
        <f t="shared" si="612"/>
        <v>8.8913693854810057E-4</v>
      </c>
      <c r="M915" s="44">
        <f t="shared" si="613"/>
        <v>9.2649120015477198E-4</v>
      </c>
      <c r="N915" s="62">
        <f t="shared" si="614"/>
        <v>1578234.9778059956</v>
      </c>
      <c r="O915" s="101">
        <f t="shared" si="615"/>
        <v>1578234.9778059956</v>
      </c>
      <c r="P915" s="102">
        <f t="shared" si="606"/>
        <v>9.5955599171166142E-4</v>
      </c>
      <c r="Q915" s="101">
        <f t="shared" si="616"/>
        <v>1634559.3234233418</v>
      </c>
      <c r="R915" s="101">
        <f t="shared" si="617"/>
        <v>45.579145709200318</v>
      </c>
      <c r="S915" s="101">
        <f t="shared" si="618"/>
        <v>46</v>
      </c>
      <c r="T915" s="101">
        <f t="shared" si="619"/>
        <v>46</v>
      </c>
      <c r="U915" s="101">
        <f t="shared" si="620"/>
        <v>1649652</v>
      </c>
      <c r="V915" s="103" t="str">
        <f t="shared" si="621"/>
        <v>N/D</v>
      </c>
      <c r="W915" s="104" t="str">
        <f t="shared" si="622"/>
        <v xml:space="preserve"> </v>
      </c>
      <c r="X915" s="70" t="str">
        <f t="shared" si="623"/>
        <v xml:space="preserve"> </v>
      </c>
      <c r="Y915" s="69">
        <f t="shared" si="624"/>
        <v>46</v>
      </c>
      <c r="Z915" s="105">
        <f t="shared" si="625"/>
        <v>1649652</v>
      </c>
      <c r="AA915" s="62">
        <f t="shared" si="626"/>
        <v>3486685.2898469097</v>
      </c>
      <c r="AB915" s="106">
        <f t="shared" si="627"/>
        <v>1386670</v>
      </c>
      <c r="AC915" s="107" t="str">
        <f t="shared" si="628"/>
        <v>0</v>
      </c>
      <c r="AD915" s="108">
        <f t="shared" si="629"/>
        <v>0</v>
      </c>
      <c r="AE915" s="106">
        <f t="shared" si="630"/>
        <v>1386670</v>
      </c>
      <c r="AF915" s="109">
        <f t="shared" si="631"/>
        <v>2100015.2898469097</v>
      </c>
      <c r="AG915" s="101">
        <f t="shared" si="632"/>
        <v>49</v>
      </c>
      <c r="AH915" s="70" t="str">
        <f t="shared" si="633"/>
        <v xml:space="preserve"> </v>
      </c>
      <c r="AI915" s="69">
        <f t="shared" si="634"/>
        <v>49</v>
      </c>
      <c r="AJ915" s="105">
        <f t="shared" si="635"/>
        <v>2085195</v>
      </c>
      <c r="AK915" s="110">
        <f t="shared" si="636"/>
        <v>46</v>
      </c>
      <c r="AL915" s="111">
        <f t="shared" si="637"/>
        <v>49</v>
      </c>
      <c r="AM915" s="62">
        <f t="shared" si="638"/>
        <v>3471865</v>
      </c>
      <c r="AN915" s="62">
        <f t="shared" si="639"/>
        <v>11371.5</v>
      </c>
      <c r="AO915" s="62">
        <f t="shared" si="607"/>
        <v>3460493.5</v>
      </c>
      <c r="AP915" s="60">
        <f t="shared" si="640"/>
        <v>49</v>
      </c>
      <c r="AQ915" s="62">
        <f t="shared" si="641"/>
        <v>608090</v>
      </c>
      <c r="AR915" s="60">
        <f t="shared" si="642"/>
        <v>46</v>
      </c>
      <c r="AS915" s="62">
        <f t="shared" si="643"/>
        <v>1386670</v>
      </c>
      <c r="AT915" s="112">
        <f t="shared" si="644"/>
        <v>49</v>
      </c>
      <c r="AU915" s="62">
        <f t="shared" si="645"/>
        <v>1465733.5</v>
      </c>
      <c r="AV915" s="113">
        <f t="shared" si="646"/>
        <v>95</v>
      </c>
      <c r="AW915" s="62">
        <f t="shared" si="647"/>
        <v>5110145.5</v>
      </c>
    </row>
    <row r="916" spans="2:49" s="114" customFormat="1" hidden="1" x14ac:dyDescent="0.25">
      <c r="B916" s="60" t="s">
        <v>1791</v>
      </c>
      <c r="C916" s="2" t="str">
        <f t="shared" si="648"/>
        <v>12</v>
      </c>
      <c r="D916" s="60" t="s">
        <v>1792</v>
      </c>
      <c r="E916" s="43">
        <v>504</v>
      </c>
      <c r="F916" s="60">
        <v>85</v>
      </c>
      <c r="G916" s="60">
        <v>5618.8</v>
      </c>
      <c r="H916" s="43">
        <f t="shared" si="608"/>
        <v>419</v>
      </c>
      <c r="I916" s="44">
        <f t="shared" si="609"/>
        <v>4.9813526215111215E-4</v>
      </c>
      <c r="J916" s="44">
        <f t="shared" si="610"/>
        <v>1.1641011881819334</v>
      </c>
      <c r="K916" s="45">
        <f t="shared" si="611"/>
        <v>0.16865079365079366</v>
      </c>
      <c r="L916" s="44">
        <f t="shared" si="612"/>
        <v>5.7987985054542852E-4</v>
      </c>
      <c r="M916" s="44">
        <f t="shared" si="613"/>
        <v>6.042416588323301E-4</v>
      </c>
      <c r="N916" s="62">
        <f t="shared" si="614"/>
        <v>1029297.7643580361</v>
      </c>
      <c r="O916" s="101">
        <f t="shared" si="615"/>
        <v>1029297.7643580361</v>
      </c>
      <c r="P916" s="102">
        <f t="shared" si="606"/>
        <v>6.2580594837543927E-4</v>
      </c>
      <c r="Q916" s="101">
        <f t="shared" si="616"/>
        <v>1066031.5358420885</v>
      </c>
      <c r="R916" s="101">
        <f t="shared" si="617"/>
        <v>29.725936530090028</v>
      </c>
      <c r="S916" s="101">
        <f t="shared" si="618"/>
        <v>30</v>
      </c>
      <c r="T916" s="101">
        <f t="shared" si="619"/>
        <v>30</v>
      </c>
      <c r="U916" s="101">
        <f t="shared" si="620"/>
        <v>1075860</v>
      </c>
      <c r="V916" s="103" t="str">
        <f t="shared" si="621"/>
        <v>N/D</v>
      </c>
      <c r="W916" s="104" t="str">
        <f t="shared" si="622"/>
        <v xml:space="preserve"> </v>
      </c>
      <c r="X916" s="70" t="str">
        <f t="shared" si="623"/>
        <v xml:space="preserve"> </v>
      </c>
      <c r="Y916" s="69">
        <f t="shared" si="624"/>
        <v>30</v>
      </c>
      <c r="Z916" s="105">
        <f t="shared" si="625"/>
        <v>1075860</v>
      </c>
      <c r="AA916" s="62">
        <f t="shared" si="626"/>
        <v>2273956.3020257889</v>
      </c>
      <c r="AB916" s="106">
        <f t="shared" si="627"/>
        <v>904350</v>
      </c>
      <c r="AC916" s="107" t="str">
        <f t="shared" si="628"/>
        <v>0</v>
      </c>
      <c r="AD916" s="108">
        <f t="shared" si="629"/>
        <v>0</v>
      </c>
      <c r="AE916" s="106">
        <f t="shared" si="630"/>
        <v>904350</v>
      </c>
      <c r="AF916" s="109">
        <f t="shared" si="631"/>
        <v>1369606.3020257889</v>
      </c>
      <c r="AG916" s="101">
        <f t="shared" si="632"/>
        <v>32</v>
      </c>
      <c r="AH916" s="70" t="str">
        <f t="shared" si="633"/>
        <v xml:space="preserve"> </v>
      </c>
      <c r="AI916" s="69">
        <f t="shared" si="634"/>
        <v>32</v>
      </c>
      <c r="AJ916" s="105">
        <f t="shared" si="635"/>
        <v>1361760</v>
      </c>
      <c r="AK916" s="110">
        <f t="shared" si="636"/>
        <v>30</v>
      </c>
      <c r="AL916" s="111">
        <f t="shared" si="637"/>
        <v>32</v>
      </c>
      <c r="AM916" s="62">
        <f t="shared" si="638"/>
        <v>2266110</v>
      </c>
      <c r="AN916" s="62">
        <f t="shared" si="639"/>
        <v>7422.3</v>
      </c>
      <c r="AO916" s="62">
        <f t="shared" si="607"/>
        <v>2258687.7000000002</v>
      </c>
      <c r="AP916" s="60">
        <f t="shared" si="640"/>
        <v>32</v>
      </c>
      <c r="AQ916" s="62">
        <f t="shared" si="641"/>
        <v>397120</v>
      </c>
      <c r="AR916" s="60">
        <f t="shared" si="642"/>
        <v>30</v>
      </c>
      <c r="AS916" s="62">
        <f t="shared" si="643"/>
        <v>904350</v>
      </c>
      <c r="AT916" s="112">
        <f t="shared" si="644"/>
        <v>32</v>
      </c>
      <c r="AU916" s="62">
        <f t="shared" si="645"/>
        <v>957217.70000000019</v>
      </c>
      <c r="AV916" s="113">
        <f t="shared" si="646"/>
        <v>62</v>
      </c>
      <c r="AW916" s="62">
        <f t="shared" si="647"/>
        <v>3334547.7</v>
      </c>
    </row>
    <row r="917" spans="2:49" s="114" customFormat="1" hidden="1" x14ac:dyDescent="0.25">
      <c r="B917" s="60" t="s">
        <v>1793</v>
      </c>
      <c r="C917" s="2" t="str">
        <f t="shared" si="648"/>
        <v>12</v>
      </c>
      <c r="D917" s="60" t="s">
        <v>1794</v>
      </c>
      <c r="E917" s="43">
        <v>284</v>
      </c>
      <c r="F917" s="60">
        <v>55</v>
      </c>
      <c r="G917" s="60">
        <v>5242.3900000000003</v>
      </c>
      <c r="H917" s="43">
        <f t="shared" si="608"/>
        <v>229</v>
      </c>
      <c r="I917" s="44">
        <f t="shared" si="609"/>
        <v>2.7225053707065556E-4</v>
      </c>
      <c r="J917" s="44">
        <f t="shared" si="610"/>
        <v>1.2476850742040648</v>
      </c>
      <c r="K917" s="45">
        <f t="shared" si="611"/>
        <v>0.19366197183098591</v>
      </c>
      <c r="L917" s="44">
        <f t="shared" si="612"/>
        <v>3.3968293154709739E-4</v>
      </c>
      <c r="M917" s="44">
        <f t="shared" si="613"/>
        <v>3.5395362994936031E-4</v>
      </c>
      <c r="N917" s="62">
        <f t="shared" si="614"/>
        <v>602943.66445591871</v>
      </c>
      <c r="O917" s="101">
        <f t="shared" si="615"/>
        <v>602943.66445591871</v>
      </c>
      <c r="P917" s="102">
        <f t="shared" si="606"/>
        <v>3.6658559341876503E-4</v>
      </c>
      <c r="Q917" s="101">
        <f t="shared" si="616"/>
        <v>624461.63093250454</v>
      </c>
      <c r="R917" s="101">
        <f t="shared" si="617"/>
        <v>17.412905887360008</v>
      </c>
      <c r="S917" s="101">
        <f t="shared" si="618"/>
        <v>17</v>
      </c>
      <c r="T917" s="101">
        <f t="shared" si="619"/>
        <v>17</v>
      </c>
      <c r="U917" s="101">
        <f t="shared" si="620"/>
        <v>609654</v>
      </c>
      <c r="V917" s="103" t="str">
        <f t="shared" si="621"/>
        <v>N/D</v>
      </c>
      <c r="W917" s="104" t="str">
        <f t="shared" si="622"/>
        <v xml:space="preserve"> </v>
      </c>
      <c r="X917" s="70" t="str">
        <f t="shared" si="623"/>
        <v xml:space="preserve"> </v>
      </c>
      <c r="Y917" s="69">
        <f t="shared" si="624"/>
        <v>17</v>
      </c>
      <c r="Z917" s="105">
        <f t="shared" si="625"/>
        <v>609654</v>
      </c>
      <c r="AA917" s="62">
        <f t="shared" si="626"/>
        <v>1332041.7016655835</v>
      </c>
      <c r="AB917" s="106">
        <f t="shared" si="627"/>
        <v>512465</v>
      </c>
      <c r="AC917" s="107" t="str">
        <f t="shared" si="628"/>
        <v>0</v>
      </c>
      <c r="AD917" s="108">
        <f t="shared" si="629"/>
        <v>0</v>
      </c>
      <c r="AE917" s="106">
        <f t="shared" si="630"/>
        <v>512465</v>
      </c>
      <c r="AF917" s="109">
        <f t="shared" si="631"/>
        <v>819576.70166558353</v>
      </c>
      <c r="AG917" s="101">
        <f t="shared" si="632"/>
        <v>19</v>
      </c>
      <c r="AH917" s="70" t="str">
        <f t="shared" si="633"/>
        <v xml:space="preserve"> </v>
      </c>
      <c r="AI917" s="69">
        <f t="shared" si="634"/>
        <v>19</v>
      </c>
      <c r="AJ917" s="105">
        <f t="shared" si="635"/>
        <v>808545</v>
      </c>
      <c r="AK917" s="110">
        <f t="shared" si="636"/>
        <v>17</v>
      </c>
      <c r="AL917" s="111">
        <f t="shared" si="637"/>
        <v>19</v>
      </c>
      <c r="AM917" s="62">
        <f t="shared" si="638"/>
        <v>1321010</v>
      </c>
      <c r="AN917" s="62">
        <f t="shared" si="639"/>
        <v>4326.7</v>
      </c>
      <c r="AO917" s="62">
        <f t="shared" si="607"/>
        <v>1316683.3</v>
      </c>
      <c r="AP917" s="60">
        <f t="shared" si="640"/>
        <v>19</v>
      </c>
      <c r="AQ917" s="62">
        <f t="shared" si="641"/>
        <v>235790</v>
      </c>
      <c r="AR917" s="60">
        <f t="shared" si="642"/>
        <v>17</v>
      </c>
      <c r="AS917" s="62">
        <f t="shared" si="643"/>
        <v>512465</v>
      </c>
      <c r="AT917" s="112">
        <f t="shared" si="644"/>
        <v>19</v>
      </c>
      <c r="AU917" s="62">
        <f t="shared" si="645"/>
        <v>568428.30000000005</v>
      </c>
      <c r="AV917" s="113">
        <f t="shared" si="646"/>
        <v>36</v>
      </c>
      <c r="AW917" s="62">
        <f t="shared" si="647"/>
        <v>1926337.3</v>
      </c>
    </row>
    <row r="918" spans="2:49" s="114" customFormat="1" hidden="1" x14ac:dyDescent="0.25">
      <c r="B918" s="60" t="s">
        <v>1795</v>
      </c>
      <c r="C918" s="2" t="str">
        <f t="shared" si="648"/>
        <v>12</v>
      </c>
      <c r="D918" s="60" t="s">
        <v>1796</v>
      </c>
      <c r="E918" s="43">
        <v>1015</v>
      </c>
      <c r="F918" s="60">
        <v>139</v>
      </c>
      <c r="G918" s="60">
        <v>5281.95</v>
      </c>
      <c r="H918" s="43">
        <f t="shared" si="608"/>
        <v>876</v>
      </c>
      <c r="I918" s="44">
        <f t="shared" si="609"/>
        <v>1.0414474693183156E-3</v>
      </c>
      <c r="J918" s="44">
        <f t="shared" si="610"/>
        <v>1.2383403394876227</v>
      </c>
      <c r="K918" s="45">
        <f t="shared" si="611"/>
        <v>0.13694581280788176</v>
      </c>
      <c r="L918" s="44">
        <f t="shared" si="612"/>
        <v>1.2896664127141685E-3</v>
      </c>
      <c r="M918" s="44">
        <f t="shared" si="613"/>
        <v>1.3438476467595431E-3</v>
      </c>
      <c r="N918" s="62">
        <f t="shared" si="614"/>
        <v>2289182.4127459447</v>
      </c>
      <c r="O918" s="101">
        <f t="shared" si="615"/>
        <v>2289182.4127459447</v>
      </c>
      <c r="P918" s="102">
        <f t="shared" si="606"/>
        <v>1.3918071333870448E-3</v>
      </c>
      <c r="Q918" s="101">
        <f t="shared" si="616"/>
        <v>2370879.1836386397</v>
      </c>
      <c r="R918" s="101">
        <f t="shared" si="617"/>
        <v>66.11118129604148</v>
      </c>
      <c r="S918" s="101">
        <f t="shared" si="618"/>
        <v>66</v>
      </c>
      <c r="T918" s="101">
        <f t="shared" si="619"/>
        <v>66</v>
      </c>
      <c r="U918" s="101">
        <f t="shared" si="620"/>
        <v>2366892</v>
      </c>
      <c r="V918" s="103" t="str">
        <f t="shared" si="621"/>
        <v>N/D</v>
      </c>
      <c r="W918" s="104" t="str">
        <f t="shared" si="622"/>
        <v xml:space="preserve"> </v>
      </c>
      <c r="X918" s="70" t="str">
        <f t="shared" si="623"/>
        <v xml:space="preserve"> </v>
      </c>
      <c r="Y918" s="69">
        <f t="shared" si="624"/>
        <v>66</v>
      </c>
      <c r="Z918" s="105">
        <f t="shared" si="625"/>
        <v>2366892</v>
      </c>
      <c r="AA918" s="62">
        <f t="shared" si="626"/>
        <v>5057332.2455401104</v>
      </c>
      <c r="AB918" s="106">
        <f t="shared" si="627"/>
        <v>1989570</v>
      </c>
      <c r="AC918" s="107" t="str">
        <f t="shared" si="628"/>
        <v>0</v>
      </c>
      <c r="AD918" s="108">
        <f t="shared" si="629"/>
        <v>0</v>
      </c>
      <c r="AE918" s="106">
        <f t="shared" si="630"/>
        <v>1989570</v>
      </c>
      <c r="AF918" s="109">
        <f t="shared" si="631"/>
        <v>3067762.2455401104</v>
      </c>
      <c r="AG918" s="101">
        <f t="shared" si="632"/>
        <v>72</v>
      </c>
      <c r="AH918" s="70" t="str">
        <f t="shared" si="633"/>
        <v xml:space="preserve"> </v>
      </c>
      <c r="AI918" s="69">
        <f t="shared" si="634"/>
        <v>72</v>
      </c>
      <c r="AJ918" s="105">
        <f t="shared" si="635"/>
        <v>3063960</v>
      </c>
      <c r="AK918" s="110">
        <f t="shared" si="636"/>
        <v>66</v>
      </c>
      <c r="AL918" s="111">
        <f t="shared" si="637"/>
        <v>72</v>
      </c>
      <c r="AM918" s="62">
        <f t="shared" si="638"/>
        <v>5053530</v>
      </c>
      <c r="AN918" s="62">
        <f t="shared" si="639"/>
        <v>16552</v>
      </c>
      <c r="AO918" s="62">
        <f t="shared" si="607"/>
        <v>5036978</v>
      </c>
      <c r="AP918" s="60">
        <f t="shared" si="640"/>
        <v>72</v>
      </c>
      <c r="AQ918" s="62">
        <f t="shared" si="641"/>
        <v>893520</v>
      </c>
      <c r="AR918" s="60">
        <f t="shared" si="642"/>
        <v>66</v>
      </c>
      <c r="AS918" s="62">
        <f t="shared" si="643"/>
        <v>1989570</v>
      </c>
      <c r="AT918" s="112">
        <f t="shared" si="644"/>
        <v>72</v>
      </c>
      <c r="AU918" s="62">
        <f t="shared" si="645"/>
        <v>2153888</v>
      </c>
      <c r="AV918" s="113">
        <f t="shared" si="646"/>
        <v>138</v>
      </c>
      <c r="AW918" s="62">
        <f t="shared" si="647"/>
        <v>7403870</v>
      </c>
    </row>
    <row r="919" spans="2:49" s="114" customFormat="1" hidden="1" x14ac:dyDescent="0.25">
      <c r="B919" s="60" t="s">
        <v>1797</v>
      </c>
      <c r="C919" s="2" t="str">
        <f t="shared" si="648"/>
        <v>12</v>
      </c>
      <c r="D919" s="60" t="s">
        <v>369</v>
      </c>
      <c r="E919" s="43">
        <v>257</v>
      </c>
      <c r="F919" s="60">
        <v>0</v>
      </c>
      <c r="G919" s="60">
        <v>5608.53</v>
      </c>
      <c r="H919" s="43">
        <f t="shared" si="608"/>
        <v>257</v>
      </c>
      <c r="I919" s="44">
        <f t="shared" si="609"/>
        <v>3.0553881234567022E-4</v>
      </c>
      <c r="J919" s="44">
        <f t="shared" si="610"/>
        <v>1.1662328196794256</v>
      </c>
      <c r="K919" s="45">
        <f t="shared" si="611"/>
        <v>0</v>
      </c>
      <c r="L919" s="44">
        <f t="shared" si="612"/>
        <v>3.5632939064339389E-4</v>
      </c>
      <c r="M919" s="44">
        <f t="shared" si="613"/>
        <v>3.7129943709987578E-4</v>
      </c>
      <c r="N919" s="62">
        <f t="shared" si="614"/>
        <v>632491.4459768309</v>
      </c>
      <c r="O919" s="101">
        <f t="shared" si="615"/>
        <v>632491.4459768309</v>
      </c>
      <c r="P919" s="102">
        <f t="shared" si="606"/>
        <v>3.8455044098512255E-4</v>
      </c>
      <c r="Q919" s="101">
        <f t="shared" si="616"/>
        <v>655063.91921699338</v>
      </c>
      <c r="R919" s="101">
        <f t="shared" si="617"/>
        <v>18.266240567090328</v>
      </c>
      <c r="S919" s="101">
        <f t="shared" si="618"/>
        <v>18</v>
      </c>
      <c r="T919" s="101">
        <f t="shared" si="619"/>
        <v>18</v>
      </c>
      <c r="U919" s="101">
        <f t="shared" si="620"/>
        <v>645516</v>
      </c>
      <c r="V919" s="103" t="str">
        <f t="shared" si="621"/>
        <v>N/D</v>
      </c>
      <c r="W919" s="104" t="str">
        <f t="shared" si="622"/>
        <v xml:space="preserve"> </v>
      </c>
      <c r="X919" s="70" t="str">
        <f t="shared" si="623"/>
        <v xml:space="preserve"> </v>
      </c>
      <c r="Y919" s="69">
        <f t="shared" si="624"/>
        <v>18</v>
      </c>
      <c r="Z919" s="105">
        <f t="shared" si="625"/>
        <v>645516</v>
      </c>
      <c r="AA919" s="62">
        <f t="shared" si="626"/>
        <v>1397319.5700599302</v>
      </c>
      <c r="AB919" s="106">
        <f t="shared" si="627"/>
        <v>542610</v>
      </c>
      <c r="AC919" s="107" t="str">
        <f t="shared" si="628"/>
        <v>0</v>
      </c>
      <c r="AD919" s="108">
        <f t="shared" si="629"/>
        <v>0</v>
      </c>
      <c r="AE919" s="106">
        <f t="shared" si="630"/>
        <v>542610</v>
      </c>
      <c r="AF919" s="109">
        <f t="shared" si="631"/>
        <v>854709.57005993021</v>
      </c>
      <c r="AG919" s="101">
        <f t="shared" si="632"/>
        <v>20</v>
      </c>
      <c r="AH919" s="70" t="str">
        <f t="shared" si="633"/>
        <v xml:space="preserve"> </v>
      </c>
      <c r="AI919" s="69">
        <f t="shared" si="634"/>
        <v>20</v>
      </c>
      <c r="AJ919" s="105">
        <f t="shared" si="635"/>
        <v>851100</v>
      </c>
      <c r="AK919" s="110">
        <f t="shared" si="636"/>
        <v>18</v>
      </c>
      <c r="AL919" s="111">
        <f t="shared" si="637"/>
        <v>20</v>
      </c>
      <c r="AM919" s="62">
        <f t="shared" si="638"/>
        <v>1393710</v>
      </c>
      <c r="AN919" s="62">
        <f t="shared" si="639"/>
        <v>4564.8999999999996</v>
      </c>
      <c r="AO919" s="62">
        <f t="shared" si="607"/>
        <v>1389145.1</v>
      </c>
      <c r="AP919" s="60">
        <f t="shared" si="640"/>
        <v>20</v>
      </c>
      <c r="AQ919" s="62">
        <f t="shared" si="641"/>
        <v>248200</v>
      </c>
      <c r="AR919" s="60">
        <f t="shared" si="642"/>
        <v>18</v>
      </c>
      <c r="AS919" s="62">
        <f t="shared" si="643"/>
        <v>542610</v>
      </c>
      <c r="AT919" s="112">
        <f t="shared" si="644"/>
        <v>20</v>
      </c>
      <c r="AU919" s="62">
        <f t="shared" si="645"/>
        <v>598335.10000000009</v>
      </c>
      <c r="AV919" s="113">
        <f t="shared" si="646"/>
        <v>38</v>
      </c>
      <c r="AW919" s="62">
        <f t="shared" si="647"/>
        <v>2034661.1</v>
      </c>
    </row>
    <row r="920" spans="2:49" s="114" customFormat="1" hidden="1" x14ac:dyDescent="0.25">
      <c r="B920" s="60" t="s">
        <v>1798</v>
      </c>
      <c r="C920" s="2" t="str">
        <f t="shared" si="648"/>
        <v>12</v>
      </c>
      <c r="D920" s="60" t="s">
        <v>1799</v>
      </c>
      <c r="E920" s="43">
        <v>440</v>
      </c>
      <c r="F920" s="60">
        <v>0</v>
      </c>
      <c r="G920" s="60">
        <v>6026.88</v>
      </c>
      <c r="H920" s="43">
        <f t="shared" si="608"/>
        <v>440</v>
      </c>
      <c r="I920" s="44">
        <f t="shared" si="609"/>
        <v>5.2310146860737317E-4</v>
      </c>
      <c r="J920" s="44">
        <f t="shared" si="610"/>
        <v>1.085279905383324</v>
      </c>
      <c r="K920" s="45">
        <f t="shared" si="611"/>
        <v>0</v>
      </c>
      <c r="L920" s="44">
        <f t="shared" si="612"/>
        <v>5.6771151235608772E-4</v>
      </c>
      <c r="M920" s="44">
        <f t="shared" si="613"/>
        <v>5.9156210660121832E-4</v>
      </c>
      <c r="N920" s="62">
        <f t="shared" si="614"/>
        <v>1007698.732623341</v>
      </c>
      <c r="O920" s="101">
        <f t="shared" si="615"/>
        <v>1007698.732623341</v>
      </c>
      <c r="P920" s="102">
        <f t="shared" si="606"/>
        <v>6.1267388590841119E-4</v>
      </c>
      <c r="Q920" s="101">
        <f t="shared" si="616"/>
        <v>1043661.6738156227</v>
      </c>
      <c r="R920" s="101">
        <f t="shared" si="617"/>
        <v>29.102160331705502</v>
      </c>
      <c r="S920" s="101">
        <f t="shared" si="618"/>
        <v>29</v>
      </c>
      <c r="T920" s="101">
        <f t="shared" si="619"/>
        <v>29</v>
      </c>
      <c r="U920" s="101">
        <f t="shared" si="620"/>
        <v>1039998</v>
      </c>
      <c r="V920" s="103" t="str">
        <f t="shared" si="621"/>
        <v>N/D</v>
      </c>
      <c r="W920" s="104" t="str">
        <f t="shared" si="622"/>
        <v xml:space="preserve"> </v>
      </c>
      <c r="X920" s="70" t="str">
        <f t="shared" si="623"/>
        <v xml:space="preserve"> </v>
      </c>
      <c r="Y920" s="69">
        <f t="shared" si="624"/>
        <v>29</v>
      </c>
      <c r="Z920" s="105">
        <f t="shared" si="625"/>
        <v>1039998</v>
      </c>
      <c r="AA920" s="62">
        <f t="shared" si="626"/>
        <v>2226239.056315654</v>
      </c>
      <c r="AB920" s="106">
        <f t="shared" si="627"/>
        <v>874205</v>
      </c>
      <c r="AC920" s="107" t="str">
        <f t="shared" si="628"/>
        <v>0</v>
      </c>
      <c r="AD920" s="108">
        <f t="shared" si="629"/>
        <v>0</v>
      </c>
      <c r="AE920" s="106">
        <f t="shared" si="630"/>
        <v>874205</v>
      </c>
      <c r="AF920" s="109">
        <f t="shared" si="631"/>
        <v>1352034.056315654</v>
      </c>
      <c r="AG920" s="101">
        <f t="shared" si="632"/>
        <v>32</v>
      </c>
      <c r="AH920" s="70" t="str">
        <f t="shared" si="633"/>
        <v xml:space="preserve"> </v>
      </c>
      <c r="AI920" s="69">
        <f t="shared" si="634"/>
        <v>32</v>
      </c>
      <c r="AJ920" s="105">
        <f t="shared" si="635"/>
        <v>1361760</v>
      </c>
      <c r="AK920" s="110">
        <f t="shared" si="636"/>
        <v>29</v>
      </c>
      <c r="AL920" s="111">
        <f t="shared" si="637"/>
        <v>32</v>
      </c>
      <c r="AM920" s="62">
        <f t="shared" si="638"/>
        <v>2235965</v>
      </c>
      <c r="AN920" s="62">
        <f t="shared" si="639"/>
        <v>7323.5</v>
      </c>
      <c r="AO920" s="62">
        <f t="shared" si="607"/>
        <v>2228641.5</v>
      </c>
      <c r="AP920" s="60">
        <f t="shared" si="640"/>
        <v>32</v>
      </c>
      <c r="AQ920" s="62">
        <f t="shared" si="641"/>
        <v>397120</v>
      </c>
      <c r="AR920" s="60">
        <f t="shared" si="642"/>
        <v>29</v>
      </c>
      <c r="AS920" s="62">
        <f t="shared" si="643"/>
        <v>874205</v>
      </c>
      <c r="AT920" s="112">
        <f t="shared" si="644"/>
        <v>32</v>
      </c>
      <c r="AU920" s="62">
        <f t="shared" si="645"/>
        <v>957316.5</v>
      </c>
      <c r="AV920" s="113">
        <f t="shared" si="646"/>
        <v>61</v>
      </c>
      <c r="AW920" s="62">
        <f t="shared" si="647"/>
        <v>3268639.5</v>
      </c>
    </row>
    <row r="921" spans="2:49" s="114" customFormat="1" hidden="1" x14ac:dyDescent="0.25">
      <c r="B921" s="60" t="s">
        <v>1800</v>
      </c>
      <c r="C921" s="2" t="str">
        <f t="shared" si="648"/>
        <v>12</v>
      </c>
      <c r="D921" s="60" t="s">
        <v>1801</v>
      </c>
      <c r="E921" s="43">
        <v>130</v>
      </c>
      <c r="F921" s="60">
        <v>18</v>
      </c>
      <c r="G921" s="60">
        <v>6461.12</v>
      </c>
      <c r="H921" s="43">
        <f t="shared" si="608"/>
        <v>112</v>
      </c>
      <c r="I921" s="44">
        <f t="shared" si="609"/>
        <v>1.3315310110005861E-4</v>
      </c>
      <c r="J921" s="44">
        <f t="shared" si="610"/>
        <v>1.0123402376301087</v>
      </c>
      <c r="K921" s="45">
        <f t="shared" si="611"/>
        <v>0.13846153846153847</v>
      </c>
      <c r="L921" s="44">
        <f t="shared" si="612"/>
        <v>1.3479624200881922E-4</v>
      </c>
      <c r="M921" s="44">
        <f t="shared" si="613"/>
        <v>1.4045927755407031E-4</v>
      </c>
      <c r="N921" s="62">
        <f t="shared" si="614"/>
        <v>239265.89346575845</v>
      </c>
      <c r="O921" s="101">
        <f t="shared" si="615"/>
        <v>239265.89346575845</v>
      </c>
      <c r="P921" s="102">
        <f t="shared" si="606"/>
        <v>1.4547201457065591E-4</v>
      </c>
      <c r="Q921" s="101">
        <f t="shared" si="616"/>
        <v>247804.85950536752</v>
      </c>
      <c r="R921" s="101">
        <f t="shared" si="617"/>
        <v>6.9099564861236829</v>
      </c>
      <c r="S921" s="101">
        <f t="shared" si="618"/>
        <v>7</v>
      </c>
      <c r="T921" s="101">
        <f t="shared" si="619"/>
        <v>10</v>
      </c>
      <c r="U921" s="101">
        <f t="shared" si="620"/>
        <v>358620</v>
      </c>
      <c r="V921" s="103" t="str">
        <f t="shared" si="621"/>
        <v>N/D</v>
      </c>
      <c r="W921" s="104" t="str">
        <f t="shared" si="622"/>
        <v xml:space="preserve"> </v>
      </c>
      <c r="X921" s="70" t="str">
        <f t="shared" si="623"/>
        <v xml:space="preserve"> </v>
      </c>
      <c r="Y921" s="69">
        <f t="shared" si="624"/>
        <v>10</v>
      </c>
      <c r="Z921" s="105">
        <f t="shared" si="625"/>
        <v>358620</v>
      </c>
      <c r="AA921" s="62">
        <f t="shared" si="626"/>
        <v>528593.57626763184</v>
      </c>
      <c r="AB921" s="106">
        <f t="shared" si="627"/>
        <v>301450</v>
      </c>
      <c r="AC921" s="107" t="str">
        <f t="shared" si="628"/>
        <v>0</v>
      </c>
      <c r="AD921" s="108">
        <f t="shared" si="629"/>
        <v>0</v>
      </c>
      <c r="AE921" s="106">
        <f t="shared" si="630"/>
        <v>301450</v>
      </c>
      <c r="AF921" s="109">
        <f t="shared" si="631"/>
        <v>227143.57626763184</v>
      </c>
      <c r="AG921" s="101">
        <f t="shared" si="632"/>
        <v>5</v>
      </c>
      <c r="AH921" s="70" t="str">
        <f t="shared" si="633"/>
        <v xml:space="preserve"> </v>
      </c>
      <c r="AI921" s="69">
        <f t="shared" si="634"/>
        <v>5</v>
      </c>
      <c r="AJ921" s="105">
        <f t="shared" si="635"/>
        <v>212775</v>
      </c>
      <c r="AK921" s="110">
        <f t="shared" si="636"/>
        <v>10</v>
      </c>
      <c r="AL921" s="111">
        <f t="shared" si="637"/>
        <v>5</v>
      </c>
      <c r="AM921" s="62">
        <f t="shared" si="638"/>
        <v>514225</v>
      </c>
      <c r="AN921" s="62">
        <f t="shared" si="639"/>
        <v>1684.3</v>
      </c>
      <c r="AO921" s="62">
        <f t="shared" si="607"/>
        <v>512540.7</v>
      </c>
      <c r="AP921" s="60">
        <f t="shared" si="640"/>
        <v>5</v>
      </c>
      <c r="AQ921" s="62">
        <f t="shared" si="641"/>
        <v>62050</v>
      </c>
      <c r="AR921" s="60">
        <f t="shared" si="642"/>
        <v>10</v>
      </c>
      <c r="AS921" s="62">
        <f t="shared" si="643"/>
        <v>301450</v>
      </c>
      <c r="AT921" s="112">
        <f t="shared" si="644"/>
        <v>5</v>
      </c>
      <c r="AU921" s="62">
        <f t="shared" si="645"/>
        <v>149040.70000000001</v>
      </c>
      <c r="AV921" s="113">
        <f t="shared" si="646"/>
        <v>15</v>
      </c>
      <c r="AW921" s="62">
        <f t="shared" si="647"/>
        <v>871160.7</v>
      </c>
    </row>
    <row r="922" spans="2:49" s="114" customFormat="1" hidden="1" x14ac:dyDescent="0.25">
      <c r="B922" s="60" t="s">
        <v>1802</v>
      </c>
      <c r="C922" s="2" t="str">
        <f t="shared" si="648"/>
        <v>12</v>
      </c>
      <c r="D922" s="60" t="s">
        <v>1803</v>
      </c>
      <c r="E922" s="43">
        <v>165</v>
      </c>
      <c r="F922" s="60">
        <v>0</v>
      </c>
      <c r="G922" s="60">
        <v>5808.07</v>
      </c>
      <c r="H922" s="43">
        <f t="shared" si="608"/>
        <v>165</v>
      </c>
      <c r="I922" s="44">
        <f t="shared" si="609"/>
        <v>1.9616305072776491E-4</v>
      </c>
      <c r="J922" s="44">
        <f t="shared" si="610"/>
        <v>1.1261661371430867</v>
      </c>
      <c r="K922" s="45">
        <f t="shared" si="611"/>
        <v>0</v>
      </c>
      <c r="L922" s="44">
        <f t="shared" si="612"/>
        <v>2.2091218508829037E-4</v>
      </c>
      <c r="M922" s="44">
        <f t="shared" si="613"/>
        <v>2.3019310819037675E-4</v>
      </c>
      <c r="N922" s="62">
        <f t="shared" si="614"/>
        <v>392123.33040534297</v>
      </c>
      <c r="O922" s="101">
        <f t="shared" si="615"/>
        <v>392123.33040534297</v>
      </c>
      <c r="P922" s="102">
        <f t="shared" si="606"/>
        <v>2.38408282969021E-4</v>
      </c>
      <c r="Q922" s="101">
        <f t="shared" si="616"/>
        <v>406117.50129685289</v>
      </c>
      <c r="R922" s="101">
        <f t="shared" si="617"/>
        <v>11.324452102416288</v>
      </c>
      <c r="S922" s="101">
        <f t="shared" si="618"/>
        <v>11</v>
      </c>
      <c r="T922" s="101">
        <f t="shared" si="619"/>
        <v>11</v>
      </c>
      <c r="U922" s="101">
        <f t="shared" si="620"/>
        <v>394482</v>
      </c>
      <c r="V922" s="103" t="str">
        <f t="shared" si="621"/>
        <v>N/D</v>
      </c>
      <c r="W922" s="104" t="str">
        <f t="shared" si="622"/>
        <v xml:space="preserve"> </v>
      </c>
      <c r="X922" s="70" t="str">
        <f t="shared" si="623"/>
        <v xml:space="preserve"> </v>
      </c>
      <c r="Y922" s="69">
        <f t="shared" si="624"/>
        <v>11</v>
      </c>
      <c r="Z922" s="105">
        <f t="shared" si="625"/>
        <v>394482</v>
      </c>
      <c r="AA922" s="62">
        <f t="shared" si="626"/>
        <v>866290.93079075904</v>
      </c>
      <c r="AB922" s="106">
        <f t="shared" si="627"/>
        <v>331595</v>
      </c>
      <c r="AC922" s="107" t="str">
        <f t="shared" si="628"/>
        <v>0</v>
      </c>
      <c r="AD922" s="108">
        <f t="shared" si="629"/>
        <v>0</v>
      </c>
      <c r="AE922" s="106">
        <f t="shared" si="630"/>
        <v>331595</v>
      </c>
      <c r="AF922" s="109">
        <f t="shared" si="631"/>
        <v>534695.93079075904</v>
      </c>
      <c r="AG922" s="101">
        <f t="shared" si="632"/>
        <v>13</v>
      </c>
      <c r="AH922" s="70" t="str">
        <f t="shared" si="633"/>
        <v xml:space="preserve"> </v>
      </c>
      <c r="AI922" s="69">
        <f t="shared" si="634"/>
        <v>13</v>
      </c>
      <c r="AJ922" s="105">
        <f t="shared" si="635"/>
        <v>553215</v>
      </c>
      <c r="AK922" s="110">
        <f t="shared" si="636"/>
        <v>11</v>
      </c>
      <c r="AL922" s="111">
        <f t="shared" si="637"/>
        <v>13</v>
      </c>
      <c r="AM922" s="62">
        <f t="shared" si="638"/>
        <v>884810</v>
      </c>
      <c r="AN922" s="62">
        <f t="shared" si="639"/>
        <v>2898</v>
      </c>
      <c r="AO922" s="62">
        <f t="shared" si="607"/>
        <v>881912</v>
      </c>
      <c r="AP922" s="60">
        <f t="shared" si="640"/>
        <v>13</v>
      </c>
      <c r="AQ922" s="62">
        <f t="shared" si="641"/>
        <v>161330</v>
      </c>
      <c r="AR922" s="60">
        <f t="shared" si="642"/>
        <v>11</v>
      </c>
      <c r="AS922" s="62">
        <f t="shared" si="643"/>
        <v>331595</v>
      </c>
      <c r="AT922" s="112">
        <f t="shared" si="644"/>
        <v>13</v>
      </c>
      <c r="AU922" s="62">
        <f t="shared" si="645"/>
        <v>388987</v>
      </c>
      <c r="AV922" s="113">
        <f t="shared" si="646"/>
        <v>24</v>
      </c>
      <c r="AW922" s="62">
        <f t="shared" si="647"/>
        <v>1276394</v>
      </c>
    </row>
    <row r="923" spans="2:49" s="114" customFormat="1" hidden="1" x14ac:dyDescent="0.25">
      <c r="B923" s="60" t="s">
        <v>1804</v>
      </c>
      <c r="C923" s="2" t="str">
        <f t="shared" si="648"/>
        <v>12</v>
      </c>
      <c r="D923" s="60" t="s">
        <v>1805</v>
      </c>
      <c r="E923" s="43">
        <v>292</v>
      </c>
      <c r="F923" s="60">
        <v>28</v>
      </c>
      <c r="G923" s="60">
        <v>6346.26</v>
      </c>
      <c r="H923" s="43">
        <f t="shared" si="608"/>
        <v>264</v>
      </c>
      <c r="I923" s="44">
        <f t="shared" si="609"/>
        <v>3.1386088116442388E-4</v>
      </c>
      <c r="J923" s="44">
        <f t="shared" si="610"/>
        <v>1.0306624304955434</v>
      </c>
      <c r="K923" s="45">
        <f t="shared" si="611"/>
        <v>9.5890410958904104E-2</v>
      </c>
      <c r="L923" s="44">
        <f t="shared" si="612"/>
        <v>3.2348461861839801E-4</v>
      </c>
      <c r="M923" s="44">
        <f t="shared" si="613"/>
        <v>3.3707479640286567E-4</v>
      </c>
      <c r="N923" s="62">
        <f t="shared" si="614"/>
        <v>574191.35090648301</v>
      </c>
      <c r="O923" s="101">
        <f t="shared" si="615"/>
        <v>574191.35090648301</v>
      </c>
      <c r="P923" s="102">
        <f t="shared" si="606"/>
        <v>3.4910438489791013E-4</v>
      </c>
      <c r="Q923" s="101">
        <f t="shared" si="616"/>
        <v>594683.19942951284</v>
      </c>
      <c r="R923" s="101">
        <f t="shared" si="617"/>
        <v>16.582544181292533</v>
      </c>
      <c r="S923" s="101">
        <f t="shared" si="618"/>
        <v>17</v>
      </c>
      <c r="T923" s="101">
        <f t="shared" si="619"/>
        <v>17</v>
      </c>
      <c r="U923" s="101">
        <f t="shared" si="620"/>
        <v>609654</v>
      </c>
      <c r="V923" s="103" t="str">
        <f t="shared" si="621"/>
        <v>N/D</v>
      </c>
      <c r="W923" s="104" t="str">
        <f t="shared" si="622"/>
        <v xml:space="preserve"> </v>
      </c>
      <c r="X923" s="70" t="str">
        <f t="shared" si="623"/>
        <v xml:space="preserve"> </v>
      </c>
      <c r="Y923" s="69">
        <f t="shared" si="624"/>
        <v>17</v>
      </c>
      <c r="Z923" s="105">
        <f t="shared" si="625"/>
        <v>609654</v>
      </c>
      <c r="AA923" s="62">
        <f t="shared" si="626"/>
        <v>1268521.2055977243</v>
      </c>
      <c r="AB923" s="106">
        <f t="shared" si="627"/>
        <v>512465</v>
      </c>
      <c r="AC923" s="107" t="str">
        <f t="shared" si="628"/>
        <v>0</v>
      </c>
      <c r="AD923" s="108">
        <f t="shared" si="629"/>
        <v>0</v>
      </c>
      <c r="AE923" s="106">
        <f t="shared" si="630"/>
        <v>512465</v>
      </c>
      <c r="AF923" s="109">
        <f t="shared" si="631"/>
        <v>756056.2055977243</v>
      </c>
      <c r="AG923" s="101">
        <f t="shared" si="632"/>
        <v>18</v>
      </c>
      <c r="AH923" s="70" t="str">
        <f t="shared" si="633"/>
        <v xml:space="preserve"> </v>
      </c>
      <c r="AI923" s="69">
        <f t="shared" si="634"/>
        <v>18</v>
      </c>
      <c r="AJ923" s="105">
        <f t="shared" si="635"/>
        <v>765990</v>
      </c>
      <c r="AK923" s="110">
        <f t="shared" si="636"/>
        <v>17</v>
      </c>
      <c r="AL923" s="111">
        <f t="shared" si="637"/>
        <v>18</v>
      </c>
      <c r="AM923" s="62">
        <f t="shared" si="638"/>
        <v>1278455</v>
      </c>
      <c r="AN923" s="62">
        <f t="shared" si="639"/>
        <v>4187.3999999999996</v>
      </c>
      <c r="AO923" s="62">
        <f t="shared" si="607"/>
        <v>1274267.6000000001</v>
      </c>
      <c r="AP923" s="60">
        <f t="shared" si="640"/>
        <v>18</v>
      </c>
      <c r="AQ923" s="62">
        <f t="shared" si="641"/>
        <v>223380</v>
      </c>
      <c r="AR923" s="60">
        <f t="shared" si="642"/>
        <v>17</v>
      </c>
      <c r="AS923" s="62">
        <f t="shared" si="643"/>
        <v>512465</v>
      </c>
      <c r="AT923" s="112">
        <f t="shared" si="644"/>
        <v>18</v>
      </c>
      <c r="AU923" s="62">
        <f t="shared" si="645"/>
        <v>538422.60000000009</v>
      </c>
      <c r="AV923" s="113">
        <f t="shared" si="646"/>
        <v>35</v>
      </c>
      <c r="AW923" s="62">
        <f t="shared" si="647"/>
        <v>1883921.6</v>
      </c>
    </row>
    <row r="924" spans="2:49" s="114" customFormat="1" hidden="1" x14ac:dyDescent="0.25">
      <c r="B924" s="60" t="s">
        <v>1806</v>
      </c>
      <c r="C924" s="2" t="str">
        <f t="shared" si="648"/>
        <v>12</v>
      </c>
      <c r="D924" s="60" t="s">
        <v>1807</v>
      </c>
      <c r="E924" s="43">
        <v>293</v>
      </c>
      <c r="F924" s="60">
        <v>48</v>
      </c>
      <c r="G924" s="60">
        <v>5814.88</v>
      </c>
      <c r="H924" s="43">
        <f t="shared" si="608"/>
        <v>245</v>
      </c>
      <c r="I924" s="44">
        <f t="shared" si="609"/>
        <v>2.9127240865637819E-4</v>
      </c>
      <c r="J924" s="44">
        <f t="shared" si="610"/>
        <v>1.1248472464017567</v>
      </c>
      <c r="K924" s="45">
        <f t="shared" si="611"/>
        <v>0.16382252559726962</v>
      </c>
      <c r="L924" s="44">
        <f t="shared" si="612"/>
        <v>3.2763696682993422E-4</v>
      </c>
      <c r="M924" s="44">
        <f t="shared" si="613"/>
        <v>3.414015923227931E-4</v>
      </c>
      <c r="N924" s="62">
        <f t="shared" si="614"/>
        <v>581561.84796195093</v>
      </c>
      <c r="O924" s="101">
        <f t="shared" si="615"/>
        <v>581561.84796195093</v>
      </c>
      <c r="P924" s="102">
        <f t="shared" si="606"/>
        <v>3.5358559632138215E-4</v>
      </c>
      <c r="Q924" s="101">
        <f t="shared" si="616"/>
        <v>602316.73616497871</v>
      </c>
      <c r="R924" s="101">
        <f t="shared" si="617"/>
        <v>16.795402826528882</v>
      </c>
      <c r="S924" s="101">
        <f t="shared" si="618"/>
        <v>17</v>
      </c>
      <c r="T924" s="101">
        <f t="shared" si="619"/>
        <v>17</v>
      </c>
      <c r="U924" s="101">
        <f t="shared" si="620"/>
        <v>609654</v>
      </c>
      <c r="V924" s="103" t="str">
        <f t="shared" si="621"/>
        <v>N/D</v>
      </c>
      <c r="W924" s="104" t="str">
        <f t="shared" si="622"/>
        <v xml:space="preserve"> </v>
      </c>
      <c r="X924" s="70" t="str">
        <f t="shared" si="623"/>
        <v xml:space="preserve"> </v>
      </c>
      <c r="Y924" s="69">
        <f t="shared" si="624"/>
        <v>17</v>
      </c>
      <c r="Z924" s="105">
        <f t="shared" si="625"/>
        <v>609654</v>
      </c>
      <c r="AA924" s="62">
        <f t="shared" si="626"/>
        <v>1284804.334550984</v>
      </c>
      <c r="AB924" s="106">
        <f t="shared" si="627"/>
        <v>512465</v>
      </c>
      <c r="AC924" s="107" t="str">
        <f t="shared" si="628"/>
        <v>0</v>
      </c>
      <c r="AD924" s="108">
        <f t="shared" si="629"/>
        <v>0</v>
      </c>
      <c r="AE924" s="106">
        <f t="shared" si="630"/>
        <v>512465</v>
      </c>
      <c r="AF924" s="109">
        <f t="shared" si="631"/>
        <v>772339.33455098397</v>
      </c>
      <c r="AG924" s="101">
        <f t="shared" si="632"/>
        <v>18</v>
      </c>
      <c r="AH924" s="70" t="str">
        <f t="shared" si="633"/>
        <v xml:space="preserve"> </v>
      </c>
      <c r="AI924" s="69">
        <f t="shared" si="634"/>
        <v>18</v>
      </c>
      <c r="AJ924" s="105">
        <f t="shared" si="635"/>
        <v>765990</v>
      </c>
      <c r="AK924" s="110">
        <f t="shared" si="636"/>
        <v>17</v>
      </c>
      <c r="AL924" s="111">
        <f t="shared" si="637"/>
        <v>18</v>
      </c>
      <c r="AM924" s="62">
        <f t="shared" si="638"/>
        <v>1278455</v>
      </c>
      <c r="AN924" s="62">
        <f t="shared" si="639"/>
        <v>4187.3999999999996</v>
      </c>
      <c r="AO924" s="62">
        <f t="shared" si="607"/>
        <v>1274267.6000000001</v>
      </c>
      <c r="AP924" s="60">
        <f t="shared" si="640"/>
        <v>18</v>
      </c>
      <c r="AQ924" s="62">
        <f t="shared" si="641"/>
        <v>223380</v>
      </c>
      <c r="AR924" s="60">
        <f t="shared" si="642"/>
        <v>17</v>
      </c>
      <c r="AS924" s="62">
        <f t="shared" si="643"/>
        <v>512465</v>
      </c>
      <c r="AT924" s="112">
        <f t="shared" si="644"/>
        <v>18</v>
      </c>
      <c r="AU924" s="62">
        <f t="shared" si="645"/>
        <v>538422.60000000009</v>
      </c>
      <c r="AV924" s="113">
        <f t="shared" si="646"/>
        <v>35</v>
      </c>
      <c r="AW924" s="62">
        <f t="shared" si="647"/>
        <v>1883921.6</v>
      </c>
    </row>
    <row r="925" spans="2:49" s="114" customFormat="1" hidden="1" x14ac:dyDescent="0.25">
      <c r="B925" s="60" t="s">
        <v>1808</v>
      </c>
      <c r="C925" s="2" t="str">
        <f t="shared" si="648"/>
        <v>12</v>
      </c>
      <c r="D925" s="60" t="s">
        <v>1809</v>
      </c>
      <c r="E925" s="43">
        <v>114</v>
      </c>
      <c r="F925" s="60">
        <v>0</v>
      </c>
      <c r="G925" s="60">
        <v>4970.21</v>
      </c>
      <c r="H925" s="43">
        <f t="shared" si="608"/>
        <v>114</v>
      </c>
      <c r="I925" s="44">
        <f t="shared" si="609"/>
        <v>1.3553083504827393E-4</v>
      </c>
      <c r="J925" s="44">
        <f t="shared" si="610"/>
        <v>1.3160111456370349</v>
      </c>
      <c r="K925" s="45">
        <f t="shared" si="611"/>
        <v>0</v>
      </c>
      <c r="L925" s="44">
        <f t="shared" si="612"/>
        <v>1.7836008950102299E-4</v>
      </c>
      <c r="M925" s="44">
        <f t="shared" si="613"/>
        <v>1.8585332159448426E-4</v>
      </c>
      <c r="N925" s="62">
        <f t="shared" si="614"/>
        <v>316592.55137322599</v>
      </c>
      <c r="O925" s="101">
        <f t="shared" si="615"/>
        <v>316592.55137322599</v>
      </c>
      <c r="P925" s="102">
        <f t="shared" ref="P925:P988" si="649">IF(O925=0,0,O925/$O$2489)</f>
        <v>1.9248608976071252E-4</v>
      </c>
      <c r="Q925" s="101">
        <f t="shared" si="616"/>
        <v>327891.16566969297</v>
      </c>
      <c r="R925" s="101">
        <f t="shared" si="617"/>
        <v>9.1431366256676423</v>
      </c>
      <c r="S925" s="101">
        <f t="shared" si="618"/>
        <v>9</v>
      </c>
      <c r="T925" s="101">
        <f t="shared" si="619"/>
        <v>10</v>
      </c>
      <c r="U925" s="101">
        <f t="shared" si="620"/>
        <v>358620</v>
      </c>
      <c r="V925" s="103" t="str">
        <f t="shared" si="621"/>
        <v>N/D</v>
      </c>
      <c r="W925" s="104" t="str">
        <f t="shared" si="622"/>
        <v xml:space="preserve"> </v>
      </c>
      <c r="X925" s="70" t="str">
        <f t="shared" si="623"/>
        <v xml:space="preserve"> </v>
      </c>
      <c r="Y925" s="69">
        <f t="shared" si="624"/>
        <v>10</v>
      </c>
      <c r="Z925" s="105">
        <f t="shared" si="625"/>
        <v>358620</v>
      </c>
      <c r="AA925" s="62">
        <f t="shared" si="626"/>
        <v>699426.00897280371</v>
      </c>
      <c r="AB925" s="106">
        <f t="shared" si="627"/>
        <v>301450</v>
      </c>
      <c r="AC925" s="107" t="str">
        <f t="shared" si="628"/>
        <v>0</v>
      </c>
      <c r="AD925" s="108">
        <f t="shared" si="629"/>
        <v>0</v>
      </c>
      <c r="AE925" s="106">
        <f t="shared" si="630"/>
        <v>301450</v>
      </c>
      <c r="AF925" s="109">
        <f t="shared" si="631"/>
        <v>397976.00897280371</v>
      </c>
      <c r="AG925" s="101">
        <f t="shared" si="632"/>
        <v>9</v>
      </c>
      <c r="AH925" s="70" t="str">
        <f t="shared" si="633"/>
        <v xml:space="preserve"> </v>
      </c>
      <c r="AI925" s="69">
        <f t="shared" si="634"/>
        <v>9</v>
      </c>
      <c r="AJ925" s="105">
        <f t="shared" si="635"/>
        <v>382995</v>
      </c>
      <c r="AK925" s="110">
        <f t="shared" si="636"/>
        <v>10</v>
      </c>
      <c r="AL925" s="111">
        <f t="shared" si="637"/>
        <v>9</v>
      </c>
      <c r="AM925" s="62">
        <f t="shared" si="638"/>
        <v>684445</v>
      </c>
      <c r="AN925" s="62">
        <f t="shared" si="639"/>
        <v>2241.8000000000002</v>
      </c>
      <c r="AO925" s="62">
        <f t="shared" si="607"/>
        <v>682203.2</v>
      </c>
      <c r="AP925" s="60">
        <f t="shared" si="640"/>
        <v>9</v>
      </c>
      <c r="AQ925" s="62">
        <f t="shared" si="641"/>
        <v>111690</v>
      </c>
      <c r="AR925" s="60">
        <f t="shared" si="642"/>
        <v>10</v>
      </c>
      <c r="AS925" s="62">
        <f t="shared" si="643"/>
        <v>301450</v>
      </c>
      <c r="AT925" s="112">
        <f t="shared" si="644"/>
        <v>9</v>
      </c>
      <c r="AU925" s="62">
        <f t="shared" si="645"/>
        <v>269063.19999999995</v>
      </c>
      <c r="AV925" s="113">
        <f t="shared" si="646"/>
        <v>19</v>
      </c>
      <c r="AW925" s="62">
        <f t="shared" si="647"/>
        <v>1040823.2</v>
      </c>
    </row>
    <row r="926" spans="2:49" s="114" customFormat="1" hidden="1" x14ac:dyDescent="0.25">
      <c r="B926" s="60" t="s">
        <v>1810</v>
      </c>
      <c r="C926" s="2" t="str">
        <f t="shared" si="648"/>
        <v>12</v>
      </c>
      <c r="D926" s="60" t="s">
        <v>1811</v>
      </c>
      <c r="E926" s="43">
        <v>139</v>
      </c>
      <c r="F926" s="60">
        <v>0</v>
      </c>
      <c r="G926" s="60">
        <v>7779.37</v>
      </c>
      <c r="H926" s="43">
        <f t="shared" si="608"/>
        <v>139</v>
      </c>
      <c r="I926" s="44">
        <f t="shared" si="609"/>
        <v>1.6525250940096559E-4</v>
      </c>
      <c r="J926" s="44">
        <f t="shared" si="610"/>
        <v>0.84079453171100593</v>
      </c>
      <c r="K926" s="45">
        <f t="shared" si="611"/>
        <v>0</v>
      </c>
      <c r="L926" s="44">
        <f t="shared" si="612"/>
        <v>1.3894340625585346E-4</v>
      </c>
      <c r="M926" s="44">
        <f t="shared" si="613"/>
        <v>1.4478067172170881E-4</v>
      </c>
      <c r="N926" s="62">
        <f t="shared" si="614"/>
        <v>246627.18888563354</v>
      </c>
      <c r="O926" s="101">
        <f t="shared" si="615"/>
        <v>246627.18888563354</v>
      </c>
      <c r="P926" s="102">
        <f t="shared" si="649"/>
        <v>1.499476314630912E-4</v>
      </c>
      <c r="Q926" s="101">
        <f t="shared" si="616"/>
        <v>255428.86621554542</v>
      </c>
      <c r="R926" s="101">
        <f t="shared" si="617"/>
        <v>7.1225493897592278</v>
      </c>
      <c r="S926" s="101">
        <f t="shared" si="618"/>
        <v>7</v>
      </c>
      <c r="T926" s="101">
        <f t="shared" si="619"/>
        <v>10</v>
      </c>
      <c r="U926" s="101">
        <f t="shared" si="620"/>
        <v>358620</v>
      </c>
      <c r="V926" s="103" t="str">
        <f t="shared" si="621"/>
        <v>N/D</v>
      </c>
      <c r="W926" s="104" t="str">
        <f t="shared" si="622"/>
        <v xml:space="preserve"> </v>
      </c>
      <c r="X926" s="70" t="str">
        <f t="shared" si="623"/>
        <v xml:space="preserve"> </v>
      </c>
      <c r="Y926" s="69">
        <f t="shared" si="624"/>
        <v>10</v>
      </c>
      <c r="Z926" s="105">
        <f t="shared" si="625"/>
        <v>358620</v>
      </c>
      <c r="AA926" s="62">
        <f t="shared" si="626"/>
        <v>544856.37668432039</v>
      </c>
      <c r="AB926" s="106">
        <f t="shared" si="627"/>
        <v>301450</v>
      </c>
      <c r="AC926" s="107" t="str">
        <f t="shared" si="628"/>
        <v>0</v>
      </c>
      <c r="AD926" s="108">
        <f t="shared" si="629"/>
        <v>0</v>
      </c>
      <c r="AE926" s="106">
        <f t="shared" si="630"/>
        <v>301450</v>
      </c>
      <c r="AF926" s="109">
        <f t="shared" si="631"/>
        <v>243406.37668432039</v>
      </c>
      <c r="AG926" s="101">
        <f t="shared" si="632"/>
        <v>6</v>
      </c>
      <c r="AH926" s="70" t="str">
        <f t="shared" si="633"/>
        <v xml:space="preserve"> </v>
      </c>
      <c r="AI926" s="69">
        <f t="shared" si="634"/>
        <v>6</v>
      </c>
      <c r="AJ926" s="105">
        <f t="shared" si="635"/>
        <v>255330</v>
      </c>
      <c r="AK926" s="110">
        <f t="shared" si="636"/>
        <v>10</v>
      </c>
      <c r="AL926" s="111">
        <f t="shared" si="637"/>
        <v>6</v>
      </c>
      <c r="AM926" s="62">
        <f t="shared" si="638"/>
        <v>556780</v>
      </c>
      <c r="AN926" s="62">
        <f t="shared" si="639"/>
        <v>1823.6</v>
      </c>
      <c r="AO926" s="62">
        <f t="shared" si="607"/>
        <v>554956.4</v>
      </c>
      <c r="AP926" s="60">
        <f t="shared" si="640"/>
        <v>6</v>
      </c>
      <c r="AQ926" s="62">
        <f t="shared" si="641"/>
        <v>74460</v>
      </c>
      <c r="AR926" s="60">
        <f t="shared" si="642"/>
        <v>10</v>
      </c>
      <c r="AS926" s="62">
        <f t="shared" si="643"/>
        <v>301450</v>
      </c>
      <c r="AT926" s="112">
        <f t="shared" si="644"/>
        <v>6</v>
      </c>
      <c r="AU926" s="62">
        <f t="shared" si="645"/>
        <v>179046.40000000002</v>
      </c>
      <c r="AV926" s="113">
        <f t="shared" si="646"/>
        <v>16</v>
      </c>
      <c r="AW926" s="62">
        <f t="shared" si="647"/>
        <v>913576.4</v>
      </c>
    </row>
    <row r="927" spans="2:49" s="114" customFormat="1" hidden="1" x14ac:dyDescent="0.25">
      <c r="B927" s="60" t="s">
        <v>1812</v>
      </c>
      <c r="C927" s="2" t="str">
        <f t="shared" si="648"/>
        <v>12</v>
      </c>
      <c r="D927" s="60" t="s">
        <v>1813</v>
      </c>
      <c r="E927" s="43">
        <v>93</v>
      </c>
      <c r="F927" s="60">
        <v>15</v>
      </c>
      <c r="G927" s="60">
        <v>11338.39</v>
      </c>
      <c r="H927" s="43">
        <f t="shared" si="608"/>
        <v>78</v>
      </c>
      <c r="I927" s="44">
        <f t="shared" si="609"/>
        <v>9.2731623980397968E-5</v>
      </c>
      <c r="J927" s="44">
        <f t="shared" si="610"/>
        <v>0.57687658972364231</v>
      </c>
      <c r="K927" s="45">
        <f t="shared" si="611"/>
        <v>0.16129032258064516</v>
      </c>
      <c r="L927" s="44">
        <f t="shared" si="612"/>
        <v>5.3494703001347111E-5</v>
      </c>
      <c r="M927" s="44">
        <f t="shared" si="613"/>
        <v>5.5742112870232464E-5</v>
      </c>
      <c r="N927" s="62">
        <f t="shared" si="614"/>
        <v>94954.115326637111</v>
      </c>
      <c r="O927" s="101">
        <f t="shared" si="615"/>
        <v>0</v>
      </c>
      <c r="P927" s="102">
        <f t="shared" si="649"/>
        <v>0</v>
      </c>
      <c r="Q927" s="101">
        <f t="shared" si="616"/>
        <v>0</v>
      </c>
      <c r="R927" s="101">
        <f t="shared" si="617"/>
        <v>0</v>
      </c>
      <c r="S927" s="101">
        <f t="shared" si="618"/>
        <v>0</v>
      </c>
      <c r="T927" s="101">
        <f t="shared" si="619"/>
        <v>0</v>
      </c>
      <c r="U927" s="101">
        <f t="shared" si="620"/>
        <v>0</v>
      </c>
      <c r="V927" s="103" t="str">
        <f t="shared" si="621"/>
        <v>N/D</v>
      </c>
      <c r="W927" s="104" t="str">
        <f t="shared" si="622"/>
        <v xml:space="preserve"> </v>
      </c>
      <c r="X927" s="70" t="str">
        <f t="shared" si="623"/>
        <v xml:space="preserve"> </v>
      </c>
      <c r="Y927" s="69">
        <f t="shared" si="624"/>
        <v>0</v>
      </c>
      <c r="Z927" s="105">
        <f t="shared" si="625"/>
        <v>0</v>
      </c>
      <c r="AA927" s="62">
        <f t="shared" si="626"/>
        <v>209775.55419539683</v>
      </c>
      <c r="AB927" s="106">
        <f t="shared" si="627"/>
        <v>0</v>
      </c>
      <c r="AC927" s="107">
        <f t="shared" si="628"/>
        <v>425550</v>
      </c>
      <c r="AD927" s="108">
        <f t="shared" si="629"/>
        <v>10</v>
      </c>
      <c r="AE927" s="106">
        <f t="shared" si="630"/>
        <v>425550</v>
      </c>
      <c r="AF927" s="109">
        <f t="shared" si="631"/>
        <v>0</v>
      </c>
      <c r="AG927" s="101">
        <f t="shared" si="632"/>
        <v>0</v>
      </c>
      <c r="AH927" s="70" t="str">
        <f t="shared" si="633"/>
        <v xml:space="preserve"> </v>
      </c>
      <c r="AI927" s="69">
        <f t="shared" si="634"/>
        <v>10</v>
      </c>
      <c r="AJ927" s="105">
        <f t="shared" si="635"/>
        <v>425550</v>
      </c>
      <c r="AK927" s="110">
        <f t="shared" si="636"/>
        <v>0</v>
      </c>
      <c r="AL927" s="111">
        <f t="shared" si="637"/>
        <v>10</v>
      </c>
      <c r="AM927" s="62">
        <f t="shared" si="638"/>
        <v>425550</v>
      </c>
      <c r="AN927" s="62">
        <f t="shared" si="639"/>
        <v>1393.8</v>
      </c>
      <c r="AO927" s="62">
        <f t="shared" si="607"/>
        <v>424156.2</v>
      </c>
      <c r="AP927" s="60">
        <f t="shared" si="640"/>
        <v>10</v>
      </c>
      <c r="AQ927" s="62">
        <f t="shared" si="641"/>
        <v>124100</v>
      </c>
      <c r="AR927" s="60">
        <f t="shared" si="642"/>
        <v>0</v>
      </c>
      <c r="AS927" s="62">
        <f t="shared" si="643"/>
        <v>0</v>
      </c>
      <c r="AT927" s="112">
        <f t="shared" si="644"/>
        <v>10</v>
      </c>
      <c r="AU927" s="62">
        <f t="shared" si="645"/>
        <v>300056.2</v>
      </c>
      <c r="AV927" s="113">
        <f t="shared" si="646"/>
        <v>10</v>
      </c>
      <c r="AW927" s="62">
        <f t="shared" si="647"/>
        <v>424156.2</v>
      </c>
    </row>
    <row r="928" spans="2:49" s="114" customFormat="1" hidden="1" x14ac:dyDescent="0.25">
      <c r="B928" s="60" t="s">
        <v>1814</v>
      </c>
      <c r="C928" s="2" t="str">
        <f t="shared" si="648"/>
        <v>12</v>
      </c>
      <c r="D928" s="60" t="s">
        <v>1815</v>
      </c>
      <c r="E928" s="43">
        <v>455</v>
      </c>
      <c r="F928" s="60">
        <v>98</v>
      </c>
      <c r="G928" s="60">
        <v>6211.13</v>
      </c>
      <c r="H928" s="43">
        <f t="shared" si="608"/>
        <v>357</v>
      </c>
      <c r="I928" s="44">
        <f t="shared" si="609"/>
        <v>4.244255097564368E-4</v>
      </c>
      <c r="J928" s="44">
        <f t="shared" si="610"/>
        <v>1.0530856311422636</v>
      </c>
      <c r="K928" s="45">
        <f t="shared" si="611"/>
        <v>0.2153846153846154</v>
      </c>
      <c r="L928" s="44">
        <f t="shared" si="612"/>
        <v>4.4695640581473423E-4</v>
      </c>
      <c r="M928" s="44">
        <f t="shared" si="613"/>
        <v>4.6573385817977054E-4</v>
      </c>
      <c r="N928" s="62">
        <f t="shared" si="614"/>
        <v>793356.12168260384</v>
      </c>
      <c r="O928" s="101">
        <f t="shared" si="615"/>
        <v>793356.12168260384</v>
      </c>
      <c r="P928" s="102">
        <f t="shared" si="649"/>
        <v>4.8235505537962261E-4</v>
      </c>
      <c r="Q928" s="101">
        <f t="shared" si="616"/>
        <v>821669.56361214991</v>
      </c>
      <c r="R928" s="101">
        <f t="shared" si="617"/>
        <v>22.911983816076905</v>
      </c>
      <c r="S928" s="101">
        <f t="shared" si="618"/>
        <v>23</v>
      </c>
      <c r="T928" s="101">
        <f t="shared" si="619"/>
        <v>23</v>
      </c>
      <c r="U928" s="101">
        <f t="shared" si="620"/>
        <v>824826</v>
      </c>
      <c r="V928" s="103">
        <f t="shared" si="621"/>
        <v>4.6867995272445695E-4</v>
      </c>
      <c r="W928" s="104">
        <f t="shared" si="622"/>
        <v>1.2487105706064394E-3</v>
      </c>
      <c r="X928" s="70">
        <f t="shared" si="623"/>
        <v>2</v>
      </c>
      <c r="Y928" s="69">
        <f t="shared" si="624"/>
        <v>21</v>
      </c>
      <c r="Z928" s="105">
        <f t="shared" si="625"/>
        <v>753102</v>
      </c>
      <c r="AA928" s="62">
        <f t="shared" si="626"/>
        <v>1752706.7629220686</v>
      </c>
      <c r="AB928" s="106">
        <f t="shared" si="627"/>
        <v>633045</v>
      </c>
      <c r="AC928" s="107" t="str">
        <f t="shared" si="628"/>
        <v>0</v>
      </c>
      <c r="AD928" s="108">
        <f t="shared" si="629"/>
        <v>0</v>
      </c>
      <c r="AE928" s="106">
        <f t="shared" si="630"/>
        <v>633045</v>
      </c>
      <c r="AF928" s="109">
        <f t="shared" si="631"/>
        <v>1119661.7629220686</v>
      </c>
      <c r="AG928" s="101">
        <f t="shared" si="632"/>
        <v>26</v>
      </c>
      <c r="AH928" s="70">
        <f t="shared" si="633"/>
        <v>1</v>
      </c>
      <c r="AI928" s="69">
        <f t="shared" si="634"/>
        <v>25</v>
      </c>
      <c r="AJ928" s="105">
        <f t="shared" si="635"/>
        <v>1063875</v>
      </c>
      <c r="AK928" s="110">
        <f t="shared" si="636"/>
        <v>21</v>
      </c>
      <c r="AL928" s="111">
        <f t="shared" si="637"/>
        <v>25</v>
      </c>
      <c r="AM928" s="62">
        <f t="shared" si="638"/>
        <v>1696920</v>
      </c>
      <c r="AN928" s="62">
        <f t="shared" si="639"/>
        <v>5558</v>
      </c>
      <c r="AO928" s="62">
        <f t="shared" si="607"/>
        <v>1691362</v>
      </c>
      <c r="AP928" s="60">
        <f t="shared" si="640"/>
        <v>25</v>
      </c>
      <c r="AQ928" s="62">
        <f t="shared" si="641"/>
        <v>310250</v>
      </c>
      <c r="AR928" s="60">
        <f t="shared" si="642"/>
        <v>21</v>
      </c>
      <c r="AS928" s="62">
        <f t="shared" si="643"/>
        <v>633045</v>
      </c>
      <c r="AT928" s="112">
        <f t="shared" si="644"/>
        <v>25</v>
      </c>
      <c r="AU928" s="62">
        <f t="shared" si="645"/>
        <v>748067</v>
      </c>
      <c r="AV928" s="113">
        <f t="shared" si="646"/>
        <v>46</v>
      </c>
      <c r="AW928" s="62">
        <f t="shared" si="647"/>
        <v>2444464</v>
      </c>
    </row>
    <row r="929" spans="2:49" s="114" customFormat="1" hidden="1" x14ac:dyDescent="0.25">
      <c r="B929" s="60" t="s">
        <v>1816</v>
      </c>
      <c r="C929" s="2" t="str">
        <f t="shared" si="648"/>
        <v>12</v>
      </c>
      <c r="D929" s="60" t="s">
        <v>1817</v>
      </c>
      <c r="E929" s="43">
        <v>90</v>
      </c>
      <c r="F929" s="60">
        <v>0</v>
      </c>
      <c r="G929" s="60">
        <v>6145.81</v>
      </c>
      <c r="H929" s="43">
        <f t="shared" si="608"/>
        <v>90</v>
      </c>
      <c r="I929" s="44">
        <f t="shared" si="609"/>
        <v>1.0699802766968995E-4</v>
      </c>
      <c r="J929" s="44">
        <f t="shared" si="610"/>
        <v>1.0642782247021381</v>
      </c>
      <c r="K929" s="45">
        <f t="shared" si="611"/>
        <v>0</v>
      </c>
      <c r="L929" s="44">
        <f t="shared" si="612"/>
        <v>1.1387567093492787E-4</v>
      </c>
      <c r="M929" s="44">
        <f t="shared" si="613"/>
        <v>1.1865979520006591E-4</v>
      </c>
      <c r="N929" s="62">
        <f t="shared" si="614"/>
        <v>202131.48188860912</v>
      </c>
      <c r="O929" s="101">
        <f t="shared" si="615"/>
        <v>0</v>
      </c>
      <c r="P929" s="102">
        <f t="shared" si="649"/>
        <v>0</v>
      </c>
      <c r="Q929" s="101">
        <f t="shared" si="616"/>
        <v>0</v>
      </c>
      <c r="R929" s="101">
        <f t="shared" si="617"/>
        <v>0</v>
      </c>
      <c r="S929" s="101">
        <f t="shared" si="618"/>
        <v>0</v>
      </c>
      <c r="T929" s="101">
        <f t="shared" si="619"/>
        <v>0</v>
      </c>
      <c r="U929" s="101">
        <f t="shared" si="620"/>
        <v>0</v>
      </c>
      <c r="V929" s="103" t="str">
        <f t="shared" si="621"/>
        <v>N/D</v>
      </c>
      <c r="W929" s="104" t="str">
        <f t="shared" si="622"/>
        <v xml:space="preserve"> </v>
      </c>
      <c r="X929" s="70" t="str">
        <f t="shared" si="623"/>
        <v xml:space="preserve"> </v>
      </c>
      <c r="Y929" s="69">
        <f t="shared" si="624"/>
        <v>0</v>
      </c>
      <c r="Z929" s="105">
        <f t="shared" si="625"/>
        <v>0</v>
      </c>
      <c r="AA929" s="62">
        <f t="shared" si="626"/>
        <v>446555.09124231571</v>
      </c>
      <c r="AB929" s="106">
        <f t="shared" si="627"/>
        <v>0</v>
      </c>
      <c r="AC929" s="107">
        <f t="shared" si="628"/>
        <v>425550</v>
      </c>
      <c r="AD929" s="108">
        <f t="shared" si="629"/>
        <v>10</v>
      </c>
      <c r="AE929" s="106">
        <f t="shared" si="630"/>
        <v>425550</v>
      </c>
      <c r="AF929" s="109">
        <f t="shared" si="631"/>
        <v>21005.091242315713</v>
      </c>
      <c r="AG929" s="101">
        <f t="shared" si="632"/>
        <v>0</v>
      </c>
      <c r="AH929" s="70" t="str">
        <f t="shared" si="633"/>
        <v xml:space="preserve"> </v>
      </c>
      <c r="AI929" s="69">
        <f t="shared" si="634"/>
        <v>10</v>
      </c>
      <c r="AJ929" s="105">
        <f t="shared" si="635"/>
        <v>425550</v>
      </c>
      <c r="AK929" s="110">
        <f t="shared" si="636"/>
        <v>0</v>
      </c>
      <c r="AL929" s="111">
        <f t="shared" si="637"/>
        <v>10</v>
      </c>
      <c r="AM929" s="62">
        <f t="shared" si="638"/>
        <v>425550</v>
      </c>
      <c r="AN929" s="62">
        <f t="shared" si="639"/>
        <v>1393.8</v>
      </c>
      <c r="AO929" s="62">
        <f t="shared" si="607"/>
        <v>424156.2</v>
      </c>
      <c r="AP929" s="60">
        <f t="shared" si="640"/>
        <v>10</v>
      </c>
      <c r="AQ929" s="62">
        <f t="shared" si="641"/>
        <v>124100</v>
      </c>
      <c r="AR929" s="60">
        <f t="shared" si="642"/>
        <v>0</v>
      </c>
      <c r="AS929" s="62">
        <f t="shared" si="643"/>
        <v>0</v>
      </c>
      <c r="AT929" s="112">
        <f t="shared" si="644"/>
        <v>10</v>
      </c>
      <c r="AU929" s="62">
        <f t="shared" si="645"/>
        <v>300056.2</v>
      </c>
      <c r="AV929" s="113">
        <f t="shared" si="646"/>
        <v>10</v>
      </c>
      <c r="AW929" s="62">
        <f t="shared" si="647"/>
        <v>424156.2</v>
      </c>
    </row>
    <row r="930" spans="2:49" s="114" customFormat="1" hidden="1" x14ac:dyDescent="0.25">
      <c r="B930" s="60" t="s">
        <v>1818</v>
      </c>
      <c r="C930" s="2" t="str">
        <f t="shared" si="648"/>
        <v>12</v>
      </c>
      <c r="D930" s="60" t="s">
        <v>1819</v>
      </c>
      <c r="E930" s="43">
        <v>123</v>
      </c>
      <c r="F930" s="60">
        <v>24</v>
      </c>
      <c r="G930" s="60">
        <v>7240.95</v>
      </c>
      <c r="H930" s="43">
        <f t="shared" si="608"/>
        <v>99</v>
      </c>
      <c r="I930" s="44">
        <f t="shared" si="609"/>
        <v>1.1769783043665895E-4</v>
      </c>
      <c r="J930" s="44">
        <f t="shared" si="610"/>
        <v>0.90331403422985213</v>
      </c>
      <c r="K930" s="45">
        <f t="shared" si="611"/>
        <v>0.1951219512195122</v>
      </c>
      <c r="L930" s="44">
        <f t="shared" si="612"/>
        <v>1.0631810203183947E-4</v>
      </c>
      <c r="M930" s="44">
        <f t="shared" si="613"/>
        <v>1.1078471906757662E-4</v>
      </c>
      <c r="N930" s="62">
        <f t="shared" si="614"/>
        <v>188716.6533364291</v>
      </c>
      <c r="O930" s="101">
        <f t="shared" si="615"/>
        <v>188716.6533364291</v>
      </c>
      <c r="P930" s="102">
        <f t="shared" si="649"/>
        <v>1.1473842488048241E-4</v>
      </c>
      <c r="Q930" s="101">
        <f t="shared" si="616"/>
        <v>195451.6086223945</v>
      </c>
      <c r="R930" s="101">
        <f t="shared" si="617"/>
        <v>5.45010341370795</v>
      </c>
      <c r="S930" s="101">
        <f t="shared" si="618"/>
        <v>5</v>
      </c>
      <c r="T930" s="101">
        <f t="shared" si="619"/>
        <v>10</v>
      </c>
      <c r="U930" s="101">
        <f t="shared" si="620"/>
        <v>358620</v>
      </c>
      <c r="V930" s="103" t="str">
        <f t="shared" si="621"/>
        <v>N/D</v>
      </c>
      <c r="W930" s="104" t="str">
        <f t="shared" si="622"/>
        <v xml:space="preserve"> </v>
      </c>
      <c r="X930" s="70" t="str">
        <f t="shared" si="623"/>
        <v xml:space="preserve"> </v>
      </c>
      <c r="Y930" s="69">
        <f t="shared" si="624"/>
        <v>10</v>
      </c>
      <c r="Z930" s="105">
        <f t="shared" si="625"/>
        <v>358620</v>
      </c>
      <c r="AA930" s="62">
        <f t="shared" si="626"/>
        <v>416918.63910657167</v>
      </c>
      <c r="AB930" s="106">
        <f t="shared" si="627"/>
        <v>301450</v>
      </c>
      <c r="AC930" s="107" t="str">
        <f t="shared" si="628"/>
        <v>0</v>
      </c>
      <c r="AD930" s="108">
        <f t="shared" si="629"/>
        <v>0</v>
      </c>
      <c r="AE930" s="106">
        <f t="shared" si="630"/>
        <v>301450</v>
      </c>
      <c r="AF930" s="109">
        <f t="shared" si="631"/>
        <v>115468.63910657167</v>
      </c>
      <c r="AG930" s="101">
        <f t="shared" si="632"/>
        <v>3</v>
      </c>
      <c r="AH930" s="70" t="str">
        <f t="shared" si="633"/>
        <v xml:space="preserve"> </v>
      </c>
      <c r="AI930" s="69">
        <f t="shared" si="634"/>
        <v>3</v>
      </c>
      <c r="AJ930" s="105">
        <f t="shared" si="635"/>
        <v>127665</v>
      </c>
      <c r="AK930" s="110">
        <f t="shared" si="636"/>
        <v>10</v>
      </c>
      <c r="AL930" s="111">
        <f t="shared" si="637"/>
        <v>3</v>
      </c>
      <c r="AM930" s="62">
        <f t="shared" si="638"/>
        <v>429115</v>
      </c>
      <c r="AN930" s="62">
        <f t="shared" si="639"/>
        <v>1405.5</v>
      </c>
      <c r="AO930" s="62">
        <f t="shared" si="607"/>
        <v>427709.5</v>
      </c>
      <c r="AP930" s="60">
        <f t="shared" si="640"/>
        <v>3</v>
      </c>
      <c r="AQ930" s="62">
        <f t="shared" si="641"/>
        <v>37230</v>
      </c>
      <c r="AR930" s="60">
        <f t="shared" si="642"/>
        <v>10</v>
      </c>
      <c r="AS930" s="62">
        <f t="shared" si="643"/>
        <v>301450</v>
      </c>
      <c r="AT930" s="112">
        <f t="shared" si="644"/>
        <v>3</v>
      </c>
      <c r="AU930" s="62">
        <f t="shared" si="645"/>
        <v>89029.5</v>
      </c>
      <c r="AV930" s="113">
        <f t="shared" si="646"/>
        <v>13</v>
      </c>
      <c r="AW930" s="62">
        <f t="shared" si="647"/>
        <v>786329.5</v>
      </c>
    </row>
    <row r="931" spans="2:49" s="114" customFormat="1" hidden="1" x14ac:dyDescent="0.25">
      <c r="B931" s="60" t="s">
        <v>1820</v>
      </c>
      <c r="C931" s="2" t="str">
        <f t="shared" si="648"/>
        <v>12</v>
      </c>
      <c r="D931" s="60" t="s">
        <v>1821</v>
      </c>
      <c r="E931" s="43">
        <v>235</v>
      </c>
      <c r="F931" s="60">
        <v>70</v>
      </c>
      <c r="G931" s="60">
        <v>6559.55</v>
      </c>
      <c r="H931" s="43">
        <f t="shared" si="608"/>
        <v>165</v>
      </c>
      <c r="I931" s="44">
        <f t="shared" si="609"/>
        <v>1.9616305072776491E-4</v>
      </c>
      <c r="J931" s="44">
        <f t="shared" si="610"/>
        <v>0.99714946241078228</v>
      </c>
      <c r="K931" s="45">
        <f t="shared" si="611"/>
        <v>0.2978723404255319</v>
      </c>
      <c r="L931" s="44">
        <f t="shared" si="612"/>
        <v>1.956038805780498E-4</v>
      </c>
      <c r="M931" s="44">
        <f t="shared" si="613"/>
        <v>2.0382155572978044E-4</v>
      </c>
      <c r="N931" s="62">
        <f t="shared" si="614"/>
        <v>347200.60852152359</v>
      </c>
      <c r="O931" s="101">
        <f t="shared" si="615"/>
        <v>347200.60852152359</v>
      </c>
      <c r="P931" s="102">
        <f t="shared" si="649"/>
        <v>2.1109557760271385E-4</v>
      </c>
      <c r="Q931" s="101">
        <f t="shared" si="616"/>
        <v>359591.56889683165</v>
      </c>
      <c r="R931" s="101">
        <f t="shared" si="617"/>
        <v>10.027091877107569</v>
      </c>
      <c r="S931" s="101">
        <f t="shared" si="618"/>
        <v>10</v>
      </c>
      <c r="T931" s="101">
        <f t="shared" si="619"/>
        <v>10</v>
      </c>
      <c r="U931" s="101">
        <f t="shared" si="620"/>
        <v>358620</v>
      </c>
      <c r="V931" s="103">
        <f t="shared" si="621"/>
        <v>2.0377389248889431E-4</v>
      </c>
      <c r="W931" s="104" t="str">
        <f t="shared" si="622"/>
        <v xml:space="preserve"> </v>
      </c>
      <c r="X931" s="70" t="str">
        <f t="shared" si="623"/>
        <v xml:space="preserve"> </v>
      </c>
      <c r="Y931" s="69">
        <f t="shared" si="624"/>
        <v>10</v>
      </c>
      <c r="Z931" s="105">
        <f t="shared" si="625"/>
        <v>358620</v>
      </c>
      <c r="AA931" s="62">
        <f t="shared" si="626"/>
        <v>767046.27091765183</v>
      </c>
      <c r="AB931" s="106">
        <f t="shared" si="627"/>
        <v>301450</v>
      </c>
      <c r="AC931" s="107" t="str">
        <f t="shared" si="628"/>
        <v>0</v>
      </c>
      <c r="AD931" s="108">
        <f t="shared" si="629"/>
        <v>0</v>
      </c>
      <c r="AE931" s="106">
        <f t="shared" si="630"/>
        <v>301450</v>
      </c>
      <c r="AF931" s="109">
        <f t="shared" si="631"/>
        <v>465596.27091765183</v>
      </c>
      <c r="AG931" s="101">
        <f t="shared" si="632"/>
        <v>11</v>
      </c>
      <c r="AH931" s="70" t="str">
        <f t="shared" si="633"/>
        <v xml:space="preserve"> </v>
      </c>
      <c r="AI931" s="69">
        <f t="shared" si="634"/>
        <v>11</v>
      </c>
      <c r="AJ931" s="105">
        <f t="shared" si="635"/>
        <v>468105</v>
      </c>
      <c r="AK931" s="110">
        <f t="shared" si="636"/>
        <v>10</v>
      </c>
      <c r="AL931" s="111">
        <f t="shared" si="637"/>
        <v>11</v>
      </c>
      <c r="AM931" s="62">
        <f t="shared" si="638"/>
        <v>769555</v>
      </c>
      <c r="AN931" s="62">
        <f t="shared" si="639"/>
        <v>2520.5</v>
      </c>
      <c r="AO931" s="62">
        <f t="shared" si="607"/>
        <v>767034.5</v>
      </c>
      <c r="AP931" s="60">
        <f t="shared" si="640"/>
        <v>11</v>
      </c>
      <c r="AQ931" s="62">
        <f t="shared" si="641"/>
        <v>136510</v>
      </c>
      <c r="AR931" s="60">
        <f t="shared" si="642"/>
        <v>10</v>
      </c>
      <c r="AS931" s="62">
        <f t="shared" si="643"/>
        <v>301450</v>
      </c>
      <c r="AT931" s="112">
        <f t="shared" si="644"/>
        <v>11</v>
      </c>
      <c r="AU931" s="62">
        <f t="shared" si="645"/>
        <v>329074.5</v>
      </c>
      <c r="AV931" s="113">
        <f t="shared" si="646"/>
        <v>21</v>
      </c>
      <c r="AW931" s="62">
        <f t="shared" si="647"/>
        <v>1125654.5</v>
      </c>
    </row>
    <row r="932" spans="2:49" s="114" customFormat="1" hidden="1" x14ac:dyDescent="0.25">
      <c r="B932" s="60" t="s">
        <v>1822</v>
      </c>
      <c r="C932" s="2" t="str">
        <f t="shared" si="648"/>
        <v>12</v>
      </c>
      <c r="D932" s="60" t="s">
        <v>1823</v>
      </c>
      <c r="E932" s="43">
        <v>301</v>
      </c>
      <c r="F932" s="60">
        <v>0</v>
      </c>
      <c r="G932" s="60">
        <v>7646.45</v>
      </c>
      <c r="H932" s="43">
        <f t="shared" si="608"/>
        <v>301</v>
      </c>
      <c r="I932" s="44">
        <f t="shared" si="609"/>
        <v>3.5784895920640752E-4</v>
      </c>
      <c r="J932" s="44">
        <f t="shared" si="610"/>
        <v>0.85541025654475589</v>
      </c>
      <c r="K932" s="45">
        <f t="shared" si="611"/>
        <v>0</v>
      </c>
      <c r="L932" s="44">
        <f t="shared" si="612"/>
        <v>3.0610766999902692E-4</v>
      </c>
      <c r="M932" s="44">
        <f t="shared" si="613"/>
        <v>3.1896781053443636E-4</v>
      </c>
      <c r="N932" s="62">
        <f t="shared" si="614"/>
        <v>543346.93658779305</v>
      </c>
      <c r="O932" s="101">
        <f t="shared" si="615"/>
        <v>543346.93658779305</v>
      </c>
      <c r="P932" s="102">
        <f t="shared" si="649"/>
        <v>3.3035119352492427E-4</v>
      </c>
      <c r="Q932" s="101">
        <f t="shared" si="616"/>
        <v>562738.00387299631</v>
      </c>
      <c r="R932" s="101">
        <f t="shared" si="617"/>
        <v>15.691762976771967</v>
      </c>
      <c r="S932" s="101">
        <f t="shared" si="618"/>
        <v>16</v>
      </c>
      <c r="T932" s="101">
        <f t="shared" si="619"/>
        <v>16</v>
      </c>
      <c r="U932" s="101">
        <f t="shared" si="620"/>
        <v>573792</v>
      </c>
      <c r="V932" s="103" t="str">
        <f t="shared" si="621"/>
        <v>N/D</v>
      </c>
      <c r="W932" s="104" t="str">
        <f t="shared" si="622"/>
        <v xml:space="preserve"> </v>
      </c>
      <c r="X932" s="70" t="str">
        <f t="shared" si="623"/>
        <v xml:space="preserve"> </v>
      </c>
      <c r="Y932" s="69">
        <f t="shared" si="624"/>
        <v>16</v>
      </c>
      <c r="Z932" s="105">
        <f t="shared" si="625"/>
        <v>573792</v>
      </c>
      <c r="AA932" s="62">
        <f t="shared" si="626"/>
        <v>1200378.7761171509</v>
      </c>
      <c r="AB932" s="106">
        <f t="shared" si="627"/>
        <v>482320</v>
      </c>
      <c r="AC932" s="107" t="str">
        <f t="shared" si="628"/>
        <v>0</v>
      </c>
      <c r="AD932" s="108">
        <f t="shared" si="629"/>
        <v>0</v>
      </c>
      <c r="AE932" s="106">
        <f t="shared" si="630"/>
        <v>482320</v>
      </c>
      <c r="AF932" s="109">
        <f t="shared" si="631"/>
        <v>718058.7761171509</v>
      </c>
      <c r="AG932" s="101">
        <f t="shared" si="632"/>
        <v>17</v>
      </c>
      <c r="AH932" s="70" t="str">
        <f t="shared" si="633"/>
        <v xml:space="preserve"> </v>
      </c>
      <c r="AI932" s="69">
        <f t="shared" si="634"/>
        <v>17</v>
      </c>
      <c r="AJ932" s="105">
        <f t="shared" si="635"/>
        <v>723435</v>
      </c>
      <c r="AK932" s="110">
        <f t="shared" si="636"/>
        <v>16</v>
      </c>
      <c r="AL932" s="111">
        <f t="shared" si="637"/>
        <v>17</v>
      </c>
      <c r="AM932" s="62">
        <f t="shared" si="638"/>
        <v>1205755</v>
      </c>
      <c r="AN932" s="62">
        <f t="shared" si="639"/>
        <v>3949.2</v>
      </c>
      <c r="AO932" s="62">
        <f t="shared" si="607"/>
        <v>1201805.8</v>
      </c>
      <c r="AP932" s="60">
        <f t="shared" si="640"/>
        <v>17</v>
      </c>
      <c r="AQ932" s="62">
        <f t="shared" si="641"/>
        <v>210970</v>
      </c>
      <c r="AR932" s="60">
        <f t="shared" si="642"/>
        <v>16</v>
      </c>
      <c r="AS932" s="62">
        <f t="shared" si="643"/>
        <v>482320</v>
      </c>
      <c r="AT932" s="112">
        <f t="shared" si="644"/>
        <v>17</v>
      </c>
      <c r="AU932" s="62">
        <f t="shared" si="645"/>
        <v>508515.80000000005</v>
      </c>
      <c r="AV932" s="113">
        <f t="shared" si="646"/>
        <v>33</v>
      </c>
      <c r="AW932" s="62">
        <f t="shared" si="647"/>
        <v>1775597.8</v>
      </c>
    </row>
    <row r="933" spans="2:49" s="114" customFormat="1" hidden="1" x14ac:dyDescent="0.25">
      <c r="B933" s="60" t="s">
        <v>1824</v>
      </c>
      <c r="C933" s="2" t="str">
        <f t="shared" si="648"/>
        <v>12</v>
      </c>
      <c r="D933" s="60" t="s">
        <v>1825</v>
      </c>
      <c r="E933" s="43">
        <v>223</v>
      </c>
      <c r="F933" s="60">
        <v>0</v>
      </c>
      <c r="G933" s="60">
        <v>7252.3</v>
      </c>
      <c r="H933" s="43">
        <f t="shared" si="608"/>
        <v>223</v>
      </c>
      <c r="I933" s="44">
        <f t="shared" si="609"/>
        <v>2.6511733522600954E-4</v>
      </c>
      <c r="J933" s="44">
        <f t="shared" si="610"/>
        <v>0.90190032902067585</v>
      </c>
      <c r="K933" s="45">
        <f t="shared" si="611"/>
        <v>0</v>
      </c>
      <c r="L933" s="44">
        <f t="shared" si="612"/>
        <v>2.3910941186942281E-4</v>
      </c>
      <c r="M933" s="44">
        <f t="shared" si="613"/>
        <v>2.4915483359959264E-4</v>
      </c>
      <c r="N933" s="62">
        <f t="shared" si="614"/>
        <v>424423.75406330975</v>
      </c>
      <c r="O933" s="101">
        <f t="shared" si="615"/>
        <v>424423.75406330975</v>
      </c>
      <c r="P933" s="102">
        <f t="shared" si="649"/>
        <v>2.5804671798768591E-4</v>
      </c>
      <c r="Q933" s="101">
        <f t="shared" si="616"/>
        <v>439570.66852677317</v>
      </c>
      <c r="R933" s="101">
        <f t="shared" si="617"/>
        <v>12.257282597924632</v>
      </c>
      <c r="S933" s="101">
        <f t="shared" si="618"/>
        <v>12</v>
      </c>
      <c r="T933" s="101">
        <f t="shared" si="619"/>
        <v>12</v>
      </c>
      <c r="U933" s="101">
        <f t="shared" si="620"/>
        <v>430344</v>
      </c>
      <c r="V933" s="103" t="str">
        <f t="shared" si="621"/>
        <v>N/D</v>
      </c>
      <c r="W933" s="104" t="str">
        <f t="shared" si="622"/>
        <v xml:space="preserve"> </v>
      </c>
      <c r="X933" s="70" t="str">
        <f t="shared" si="623"/>
        <v xml:space="preserve"> </v>
      </c>
      <c r="Y933" s="69">
        <f t="shared" si="624"/>
        <v>12</v>
      </c>
      <c r="Z933" s="105">
        <f t="shared" si="625"/>
        <v>430344</v>
      </c>
      <c r="AA933" s="62">
        <f t="shared" si="626"/>
        <v>937650.0209185282</v>
      </c>
      <c r="AB933" s="106">
        <f t="shared" si="627"/>
        <v>361740</v>
      </c>
      <c r="AC933" s="107" t="str">
        <f t="shared" si="628"/>
        <v>0</v>
      </c>
      <c r="AD933" s="108">
        <f t="shared" si="629"/>
        <v>0</v>
      </c>
      <c r="AE933" s="106">
        <f t="shared" si="630"/>
        <v>361740</v>
      </c>
      <c r="AF933" s="109">
        <f t="shared" si="631"/>
        <v>575910.0209185282</v>
      </c>
      <c r="AG933" s="101">
        <f t="shared" si="632"/>
        <v>14</v>
      </c>
      <c r="AH933" s="70" t="str">
        <f t="shared" si="633"/>
        <v xml:space="preserve"> </v>
      </c>
      <c r="AI933" s="69">
        <f t="shared" si="634"/>
        <v>14</v>
      </c>
      <c r="AJ933" s="105">
        <f t="shared" si="635"/>
        <v>595770</v>
      </c>
      <c r="AK933" s="110">
        <f t="shared" si="636"/>
        <v>12</v>
      </c>
      <c r="AL933" s="111">
        <f t="shared" si="637"/>
        <v>14</v>
      </c>
      <c r="AM933" s="62">
        <f t="shared" si="638"/>
        <v>957510</v>
      </c>
      <c r="AN933" s="62">
        <f t="shared" si="639"/>
        <v>3136.2</v>
      </c>
      <c r="AO933" s="62">
        <f t="shared" si="607"/>
        <v>954373.8</v>
      </c>
      <c r="AP933" s="60">
        <f t="shared" si="640"/>
        <v>14</v>
      </c>
      <c r="AQ933" s="62">
        <f t="shared" si="641"/>
        <v>173740</v>
      </c>
      <c r="AR933" s="60">
        <f t="shared" si="642"/>
        <v>12</v>
      </c>
      <c r="AS933" s="62">
        <f t="shared" si="643"/>
        <v>361740</v>
      </c>
      <c r="AT933" s="112">
        <f t="shared" si="644"/>
        <v>14</v>
      </c>
      <c r="AU933" s="62">
        <f t="shared" si="645"/>
        <v>418893.80000000005</v>
      </c>
      <c r="AV933" s="113">
        <f t="shared" si="646"/>
        <v>26</v>
      </c>
      <c r="AW933" s="62">
        <f t="shared" si="647"/>
        <v>1384717.8</v>
      </c>
    </row>
    <row r="934" spans="2:49" s="114" customFormat="1" hidden="1" x14ac:dyDescent="0.25">
      <c r="B934" s="60" t="s">
        <v>1826</v>
      </c>
      <c r="C934" s="2" t="str">
        <f t="shared" si="648"/>
        <v>12</v>
      </c>
      <c r="D934" s="60" t="s">
        <v>1827</v>
      </c>
      <c r="E934" s="43">
        <v>383</v>
      </c>
      <c r="F934" s="60">
        <v>20</v>
      </c>
      <c r="G934" s="60">
        <v>6360.85</v>
      </c>
      <c r="H934" s="43">
        <f t="shared" si="608"/>
        <v>363</v>
      </c>
      <c r="I934" s="44">
        <f t="shared" si="609"/>
        <v>4.3155871160108282E-4</v>
      </c>
      <c r="J934" s="44">
        <f t="shared" si="610"/>
        <v>1.0282983809013964</v>
      </c>
      <c r="K934" s="45">
        <f t="shared" si="611"/>
        <v>5.2219321148825062E-2</v>
      </c>
      <c r="L934" s="44">
        <f t="shared" si="612"/>
        <v>4.437711244032861E-4</v>
      </c>
      <c r="M934" s="44">
        <f t="shared" si="613"/>
        <v>4.6241475729690511E-4</v>
      </c>
      <c r="N934" s="62">
        <f t="shared" si="614"/>
        <v>787702.18659144489</v>
      </c>
      <c r="O934" s="101">
        <f t="shared" si="615"/>
        <v>787702.18659144489</v>
      </c>
      <c r="P934" s="102">
        <f t="shared" si="649"/>
        <v>4.7891750180251689E-4</v>
      </c>
      <c r="Q934" s="101">
        <f t="shared" si="616"/>
        <v>815813.84982602426</v>
      </c>
      <c r="R934" s="101">
        <f t="shared" si="617"/>
        <v>22.748699175339475</v>
      </c>
      <c r="S934" s="101">
        <f t="shared" si="618"/>
        <v>23</v>
      </c>
      <c r="T934" s="101">
        <f t="shared" si="619"/>
        <v>23</v>
      </c>
      <c r="U934" s="101">
        <f t="shared" si="620"/>
        <v>824826</v>
      </c>
      <c r="V934" s="103" t="str">
        <f t="shared" si="621"/>
        <v>N/D</v>
      </c>
      <c r="W934" s="104" t="str">
        <f t="shared" si="622"/>
        <v xml:space="preserve"> </v>
      </c>
      <c r="X934" s="70" t="str">
        <f t="shared" si="623"/>
        <v xml:space="preserve"> </v>
      </c>
      <c r="Y934" s="69">
        <f t="shared" si="624"/>
        <v>23</v>
      </c>
      <c r="Z934" s="105">
        <f t="shared" si="625"/>
        <v>824826</v>
      </c>
      <c r="AA934" s="62">
        <f t="shared" si="626"/>
        <v>1740215.9154948383</v>
      </c>
      <c r="AB934" s="106">
        <f t="shared" si="627"/>
        <v>693335</v>
      </c>
      <c r="AC934" s="107" t="str">
        <f t="shared" si="628"/>
        <v>0</v>
      </c>
      <c r="AD934" s="108">
        <f t="shared" si="629"/>
        <v>0</v>
      </c>
      <c r="AE934" s="106">
        <f t="shared" si="630"/>
        <v>693335</v>
      </c>
      <c r="AF934" s="109">
        <f t="shared" si="631"/>
        <v>1046880.9154948383</v>
      </c>
      <c r="AG934" s="101">
        <f t="shared" si="632"/>
        <v>25</v>
      </c>
      <c r="AH934" s="70" t="str">
        <f t="shared" si="633"/>
        <v xml:space="preserve"> </v>
      </c>
      <c r="AI934" s="69">
        <f t="shared" si="634"/>
        <v>25</v>
      </c>
      <c r="AJ934" s="105">
        <f t="shared" si="635"/>
        <v>1063875</v>
      </c>
      <c r="AK934" s="110">
        <f t="shared" si="636"/>
        <v>23</v>
      </c>
      <c r="AL934" s="111">
        <f t="shared" si="637"/>
        <v>25</v>
      </c>
      <c r="AM934" s="62">
        <f t="shared" si="638"/>
        <v>1757210</v>
      </c>
      <c r="AN934" s="62">
        <f t="shared" si="639"/>
        <v>5755.4</v>
      </c>
      <c r="AO934" s="62">
        <f t="shared" si="607"/>
        <v>1751454.6</v>
      </c>
      <c r="AP934" s="60">
        <f t="shared" si="640"/>
        <v>25</v>
      </c>
      <c r="AQ934" s="62">
        <f t="shared" si="641"/>
        <v>310250</v>
      </c>
      <c r="AR934" s="60">
        <f t="shared" si="642"/>
        <v>23</v>
      </c>
      <c r="AS934" s="62">
        <f t="shared" si="643"/>
        <v>693335</v>
      </c>
      <c r="AT934" s="112">
        <f t="shared" si="644"/>
        <v>25</v>
      </c>
      <c r="AU934" s="62">
        <f t="shared" si="645"/>
        <v>747869.60000000009</v>
      </c>
      <c r="AV934" s="113">
        <f t="shared" si="646"/>
        <v>48</v>
      </c>
      <c r="AW934" s="62">
        <f t="shared" si="647"/>
        <v>2576280.6</v>
      </c>
    </row>
    <row r="935" spans="2:49" s="114" customFormat="1" hidden="1" x14ac:dyDescent="0.25">
      <c r="B935" s="60" t="s">
        <v>1828</v>
      </c>
      <c r="C935" s="2" t="str">
        <f t="shared" si="648"/>
        <v>12</v>
      </c>
      <c r="D935" s="60" t="s">
        <v>1829</v>
      </c>
      <c r="E935" s="43">
        <v>404</v>
      </c>
      <c r="F935" s="60">
        <v>48</v>
      </c>
      <c r="G935" s="60">
        <v>5853.12</v>
      </c>
      <c r="H935" s="43">
        <f t="shared" si="608"/>
        <v>356</v>
      </c>
      <c r="I935" s="44">
        <f t="shared" si="609"/>
        <v>4.2323664278232917E-4</v>
      </c>
      <c r="J935" s="44">
        <f t="shared" si="610"/>
        <v>1.1174983181887008</v>
      </c>
      <c r="K935" s="45">
        <f t="shared" si="611"/>
        <v>0.11881188118811881</v>
      </c>
      <c r="L935" s="44">
        <f t="shared" si="612"/>
        <v>4.7296623650508479E-4</v>
      </c>
      <c r="M935" s="44">
        <f t="shared" si="613"/>
        <v>4.9283640921254565E-4</v>
      </c>
      <c r="N935" s="62">
        <f t="shared" si="614"/>
        <v>839524.0658795397</v>
      </c>
      <c r="O935" s="101">
        <f t="shared" si="615"/>
        <v>839524.0658795397</v>
      </c>
      <c r="P935" s="102">
        <f t="shared" si="649"/>
        <v>5.1042484733212687E-4</v>
      </c>
      <c r="Q935" s="101">
        <f t="shared" si="616"/>
        <v>869485.15805252769</v>
      </c>
      <c r="R935" s="101">
        <f t="shared" si="617"/>
        <v>24.245305840514408</v>
      </c>
      <c r="S935" s="101">
        <f t="shared" si="618"/>
        <v>24</v>
      </c>
      <c r="T935" s="101">
        <f t="shared" si="619"/>
        <v>24</v>
      </c>
      <c r="U935" s="101">
        <f t="shared" si="620"/>
        <v>860688</v>
      </c>
      <c r="V935" s="103" t="str">
        <f t="shared" si="621"/>
        <v>N/D</v>
      </c>
      <c r="W935" s="104" t="str">
        <f t="shared" si="622"/>
        <v xml:space="preserve"> </v>
      </c>
      <c r="X935" s="70" t="str">
        <f t="shared" si="623"/>
        <v xml:space="preserve"> </v>
      </c>
      <c r="Y935" s="69">
        <f t="shared" si="624"/>
        <v>24</v>
      </c>
      <c r="Z935" s="105">
        <f t="shared" si="625"/>
        <v>860688</v>
      </c>
      <c r="AA935" s="62">
        <f t="shared" si="626"/>
        <v>1854702.406256313</v>
      </c>
      <c r="AB935" s="106">
        <f t="shared" si="627"/>
        <v>723480</v>
      </c>
      <c r="AC935" s="107" t="str">
        <f t="shared" si="628"/>
        <v>0</v>
      </c>
      <c r="AD935" s="108">
        <f t="shared" si="629"/>
        <v>0</v>
      </c>
      <c r="AE935" s="106">
        <f t="shared" si="630"/>
        <v>723480</v>
      </c>
      <c r="AF935" s="109">
        <f t="shared" si="631"/>
        <v>1131222.406256313</v>
      </c>
      <c r="AG935" s="101">
        <f t="shared" si="632"/>
        <v>27</v>
      </c>
      <c r="AH935" s="70" t="str">
        <f t="shared" si="633"/>
        <v xml:space="preserve"> </v>
      </c>
      <c r="AI935" s="69">
        <f t="shared" si="634"/>
        <v>27</v>
      </c>
      <c r="AJ935" s="105">
        <f t="shared" si="635"/>
        <v>1148985</v>
      </c>
      <c r="AK935" s="110">
        <f t="shared" si="636"/>
        <v>24</v>
      </c>
      <c r="AL935" s="111">
        <f t="shared" si="637"/>
        <v>27</v>
      </c>
      <c r="AM935" s="62">
        <f t="shared" si="638"/>
        <v>1872465</v>
      </c>
      <c r="AN935" s="62">
        <f t="shared" si="639"/>
        <v>6132.9</v>
      </c>
      <c r="AO935" s="62">
        <f t="shared" si="607"/>
        <v>1866332.1</v>
      </c>
      <c r="AP935" s="60">
        <f t="shared" si="640"/>
        <v>27</v>
      </c>
      <c r="AQ935" s="62">
        <f t="shared" si="641"/>
        <v>335070</v>
      </c>
      <c r="AR935" s="60">
        <f t="shared" si="642"/>
        <v>24</v>
      </c>
      <c r="AS935" s="62">
        <f t="shared" si="643"/>
        <v>723480</v>
      </c>
      <c r="AT935" s="112">
        <f t="shared" si="644"/>
        <v>27</v>
      </c>
      <c r="AU935" s="62">
        <f t="shared" si="645"/>
        <v>807782.10000000009</v>
      </c>
      <c r="AV935" s="113">
        <f t="shared" si="646"/>
        <v>51</v>
      </c>
      <c r="AW935" s="62">
        <f t="shared" si="647"/>
        <v>2727020.1</v>
      </c>
    </row>
    <row r="936" spans="2:49" s="114" customFormat="1" hidden="1" x14ac:dyDescent="0.25">
      <c r="B936" s="60" t="s">
        <v>1830</v>
      </c>
      <c r="C936" s="2" t="str">
        <f t="shared" si="648"/>
        <v>12</v>
      </c>
      <c r="D936" s="60" t="s">
        <v>1831</v>
      </c>
      <c r="E936" s="43">
        <v>362</v>
      </c>
      <c r="F936" s="60">
        <v>0</v>
      </c>
      <c r="G936" s="60">
        <v>6401.2</v>
      </c>
      <c r="H936" s="43">
        <f t="shared" si="608"/>
        <v>362</v>
      </c>
      <c r="I936" s="44">
        <f t="shared" si="609"/>
        <v>4.3036984462697513E-4</v>
      </c>
      <c r="J936" s="44">
        <f t="shared" si="610"/>
        <v>1.0218164963064187</v>
      </c>
      <c r="K936" s="45">
        <f t="shared" si="611"/>
        <v>0</v>
      </c>
      <c r="L936" s="44">
        <f t="shared" si="612"/>
        <v>4.3975900675267352E-4</v>
      </c>
      <c r="M936" s="44">
        <f t="shared" si="613"/>
        <v>4.582340832790782E-4</v>
      </c>
      <c r="N936" s="62">
        <f t="shared" si="614"/>
        <v>780580.60144888028</v>
      </c>
      <c r="O936" s="101">
        <f t="shared" si="615"/>
        <v>780580.60144888028</v>
      </c>
      <c r="P936" s="102">
        <f t="shared" si="649"/>
        <v>4.7458762710696781E-4</v>
      </c>
      <c r="Q936" s="101">
        <f t="shared" si="616"/>
        <v>808438.10821845033</v>
      </c>
      <c r="R936" s="101">
        <f t="shared" si="617"/>
        <v>22.543029061916524</v>
      </c>
      <c r="S936" s="101">
        <f t="shared" si="618"/>
        <v>23</v>
      </c>
      <c r="T936" s="101">
        <f t="shared" si="619"/>
        <v>23</v>
      </c>
      <c r="U936" s="101">
        <f t="shared" si="620"/>
        <v>824826</v>
      </c>
      <c r="V936" s="103" t="str">
        <f t="shared" si="621"/>
        <v>N/D</v>
      </c>
      <c r="W936" s="104" t="str">
        <f t="shared" si="622"/>
        <v xml:space="preserve"> </v>
      </c>
      <c r="X936" s="70" t="str">
        <f t="shared" si="623"/>
        <v xml:space="preserve"> </v>
      </c>
      <c r="Y936" s="69">
        <f t="shared" si="624"/>
        <v>23</v>
      </c>
      <c r="Z936" s="105">
        <f t="shared" si="625"/>
        <v>824826</v>
      </c>
      <c r="AA936" s="62">
        <f t="shared" si="626"/>
        <v>1724482.6904008847</v>
      </c>
      <c r="AB936" s="106">
        <f t="shared" si="627"/>
        <v>693335</v>
      </c>
      <c r="AC936" s="107" t="str">
        <f t="shared" si="628"/>
        <v>0</v>
      </c>
      <c r="AD936" s="108">
        <f t="shared" si="629"/>
        <v>0</v>
      </c>
      <c r="AE936" s="106">
        <f t="shared" si="630"/>
        <v>693335</v>
      </c>
      <c r="AF936" s="109">
        <f t="shared" si="631"/>
        <v>1031147.6904008847</v>
      </c>
      <c r="AG936" s="101">
        <f t="shared" si="632"/>
        <v>24</v>
      </c>
      <c r="AH936" s="70" t="str">
        <f t="shared" si="633"/>
        <v xml:space="preserve"> </v>
      </c>
      <c r="AI936" s="69">
        <f t="shared" si="634"/>
        <v>24</v>
      </c>
      <c r="AJ936" s="105">
        <f t="shared" si="635"/>
        <v>1021320</v>
      </c>
      <c r="AK936" s="110">
        <f t="shared" si="636"/>
        <v>23</v>
      </c>
      <c r="AL936" s="111">
        <f t="shared" si="637"/>
        <v>24</v>
      </c>
      <c r="AM936" s="62">
        <f t="shared" si="638"/>
        <v>1714655</v>
      </c>
      <c r="AN936" s="62">
        <f t="shared" si="639"/>
        <v>5616.1</v>
      </c>
      <c r="AO936" s="62">
        <f t="shared" si="607"/>
        <v>1709038.9</v>
      </c>
      <c r="AP936" s="60">
        <f t="shared" si="640"/>
        <v>24</v>
      </c>
      <c r="AQ936" s="62">
        <f t="shared" si="641"/>
        <v>297840</v>
      </c>
      <c r="AR936" s="60">
        <f t="shared" si="642"/>
        <v>23</v>
      </c>
      <c r="AS936" s="62">
        <f t="shared" si="643"/>
        <v>693335</v>
      </c>
      <c r="AT936" s="112">
        <f t="shared" si="644"/>
        <v>24</v>
      </c>
      <c r="AU936" s="62">
        <f t="shared" si="645"/>
        <v>717863.89999999991</v>
      </c>
      <c r="AV936" s="113">
        <f t="shared" si="646"/>
        <v>47</v>
      </c>
      <c r="AW936" s="62">
        <f t="shared" si="647"/>
        <v>2533864.9</v>
      </c>
    </row>
    <row r="937" spans="2:49" s="114" customFormat="1" hidden="1" x14ac:dyDescent="0.25">
      <c r="B937" s="60" t="s">
        <v>1832</v>
      </c>
      <c r="C937" s="2" t="str">
        <f t="shared" si="648"/>
        <v>12</v>
      </c>
      <c r="D937" s="60" t="s">
        <v>1833</v>
      </c>
      <c r="E937" s="43">
        <v>231</v>
      </c>
      <c r="F937" s="60">
        <v>0</v>
      </c>
      <c r="G937" s="60">
        <v>6882.74</v>
      </c>
      <c r="H937" s="43">
        <f t="shared" si="608"/>
        <v>231</v>
      </c>
      <c r="I937" s="44">
        <f t="shared" si="609"/>
        <v>2.7462827101887088E-4</v>
      </c>
      <c r="J937" s="44">
        <f t="shared" si="610"/>
        <v>0.95032672397281426</v>
      </c>
      <c r="K937" s="45">
        <f t="shared" si="611"/>
        <v>0</v>
      </c>
      <c r="L937" s="44">
        <f t="shared" si="612"/>
        <v>2.6098658510768176E-4</v>
      </c>
      <c r="M937" s="44">
        <f t="shared" si="613"/>
        <v>2.719511067165394E-4</v>
      </c>
      <c r="N937" s="62">
        <f t="shared" si="614"/>
        <v>463256.15267732111</v>
      </c>
      <c r="O937" s="101">
        <f t="shared" si="615"/>
        <v>463256.15267732111</v>
      </c>
      <c r="P937" s="102">
        <f t="shared" si="649"/>
        <v>2.8165654877119209E-4</v>
      </c>
      <c r="Q937" s="101">
        <f t="shared" si="616"/>
        <v>479788.92505892966</v>
      </c>
      <c r="R937" s="101">
        <f t="shared" si="617"/>
        <v>13.378755369442018</v>
      </c>
      <c r="S937" s="101">
        <f t="shared" si="618"/>
        <v>13</v>
      </c>
      <c r="T937" s="101">
        <f t="shared" si="619"/>
        <v>13</v>
      </c>
      <c r="U937" s="101">
        <f t="shared" si="620"/>
        <v>466206</v>
      </c>
      <c r="V937" s="103" t="str">
        <f t="shared" si="621"/>
        <v>N/D</v>
      </c>
      <c r="W937" s="104" t="str">
        <f t="shared" si="622"/>
        <v xml:space="preserve"> </v>
      </c>
      <c r="X937" s="70" t="str">
        <f t="shared" si="623"/>
        <v xml:space="preserve"> </v>
      </c>
      <c r="Y937" s="69">
        <f t="shared" si="624"/>
        <v>13</v>
      </c>
      <c r="Z937" s="105">
        <f t="shared" si="625"/>
        <v>466206</v>
      </c>
      <c r="AA937" s="62">
        <f t="shared" si="626"/>
        <v>1023439.7511684356</v>
      </c>
      <c r="AB937" s="106">
        <f t="shared" si="627"/>
        <v>391885</v>
      </c>
      <c r="AC937" s="107" t="str">
        <f t="shared" si="628"/>
        <v>0</v>
      </c>
      <c r="AD937" s="108">
        <f t="shared" si="629"/>
        <v>0</v>
      </c>
      <c r="AE937" s="106">
        <f t="shared" si="630"/>
        <v>391885</v>
      </c>
      <c r="AF937" s="109">
        <f t="shared" si="631"/>
        <v>631554.75116843556</v>
      </c>
      <c r="AG937" s="101">
        <f t="shared" si="632"/>
        <v>15</v>
      </c>
      <c r="AH937" s="70" t="str">
        <f t="shared" si="633"/>
        <v xml:space="preserve"> </v>
      </c>
      <c r="AI937" s="69">
        <f t="shared" si="634"/>
        <v>15</v>
      </c>
      <c r="AJ937" s="105">
        <f t="shared" si="635"/>
        <v>638325</v>
      </c>
      <c r="AK937" s="110">
        <f t="shared" si="636"/>
        <v>13</v>
      </c>
      <c r="AL937" s="111">
        <f t="shared" si="637"/>
        <v>15</v>
      </c>
      <c r="AM937" s="62">
        <f t="shared" si="638"/>
        <v>1030210</v>
      </c>
      <c r="AN937" s="62">
        <f t="shared" si="639"/>
        <v>3374.3</v>
      </c>
      <c r="AO937" s="62">
        <f t="shared" si="607"/>
        <v>1026835.7</v>
      </c>
      <c r="AP937" s="60">
        <f t="shared" si="640"/>
        <v>15</v>
      </c>
      <c r="AQ937" s="62">
        <f t="shared" si="641"/>
        <v>186150</v>
      </c>
      <c r="AR937" s="60">
        <f t="shared" si="642"/>
        <v>13</v>
      </c>
      <c r="AS937" s="62">
        <f t="shared" si="643"/>
        <v>391885</v>
      </c>
      <c r="AT937" s="112">
        <f t="shared" si="644"/>
        <v>15</v>
      </c>
      <c r="AU937" s="62">
        <f t="shared" si="645"/>
        <v>448800.69999999995</v>
      </c>
      <c r="AV937" s="113">
        <f t="shared" si="646"/>
        <v>28</v>
      </c>
      <c r="AW937" s="62">
        <f t="shared" si="647"/>
        <v>1493041.7</v>
      </c>
    </row>
    <row r="938" spans="2:49" s="114" customFormat="1" hidden="1" x14ac:dyDescent="0.25">
      <c r="B938" s="60" t="s">
        <v>1834</v>
      </c>
      <c r="C938" s="2" t="str">
        <f t="shared" si="648"/>
        <v>12</v>
      </c>
      <c r="D938" s="60" t="s">
        <v>1835</v>
      </c>
      <c r="E938" s="43">
        <v>142</v>
      </c>
      <c r="F938" s="60">
        <v>0</v>
      </c>
      <c r="G938" s="60">
        <v>5916.7</v>
      </c>
      <c r="H938" s="43">
        <f t="shared" si="608"/>
        <v>142</v>
      </c>
      <c r="I938" s="44">
        <f t="shared" si="609"/>
        <v>1.688191103232886E-4</v>
      </c>
      <c r="J938" s="44">
        <f t="shared" si="610"/>
        <v>1.1054898433513018</v>
      </c>
      <c r="K938" s="45">
        <f t="shared" si="611"/>
        <v>0</v>
      </c>
      <c r="L938" s="44">
        <f t="shared" si="612"/>
        <v>1.8662781182599846E-4</v>
      </c>
      <c r="M938" s="44">
        <f t="shared" si="613"/>
        <v>1.9446838598706381E-4</v>
      </c>
      <c r="N938" s="62">
        <f t="shared" si="614"/>
        <v>331267.91575677186</v>
      </c>
      <c r="O938" s="101">
        <f t="shared" si="615"/>
        <v>331267.91575677186</v>
      </c>
      <c r="P938" s="102">
        <f t="shared" si="649"/>
        <v>2.0140861018562377E-4</v>
      </c>
      <c r="Q938" s="101">
        <f t="shared" si="616"/>
        <v>343090.26720722613</v>
      </c>
      <c r="R938" s="101">
        <f t="shared" si="617"/>
        <v>9.566958541275616</v>
      </c>
      <c r="S938" s="101">
        <f t="shared" si="618"/>
        <v>10</v>
      </c>
      <c r="T938" s="101">
        <f t="shared" si="619"/>
        <v>10</v>
      </c>
      <c r="U938" s="101">
        <f t="shared" si="620"/>
        <v>358620</v>
      </c>
      <c r="V938" s="103" t="str">
        <f t="shared" si="621"/>
        <v>N/D</v>
      </c>
      <c r="W938" s="104" t="str">
        <f t="shared" si="622"/>
        <v xml:space="preserve"> </v>
      </c>
      <c r="X938" s="70" t="str">
        <f t="shared" si="623"/>
        <v xml:space="preserve"> </v>
      </c>
      <c r="Y938" s="69">
        <f t="shared" si="624"/>
        <v>10</v>
      </c>
      <c r="Z938" s="105">
        <f t="shared" si="625"/>
        <v>358620</v>
      </c>
      <c r="AA938" s="62">
        <f t="shared" si="626"/>
        <v>731847.2756655399</v>
      </c>
      <c r="AB938" s="106">
        <f t="shared" si="627"/>
        <v>301450</v>
      </c>
      <c r="AC938" s="107" t="str">
        <f t="shared" si="628"/>
        <v>0</v>
      </c>
      <c r="AD938" s="108">
        <f t="shared" si="629"/>
        <v>0</v>
      </c>
      <c r="AE938" s="106">
        <f t="shared" si="630"/>
        <v>301450</v>
      </c>
      <c r="AF938" s="109">
        <f t="shared" si="631"/>
        <v>430397.2756655399</v>
      </c>
      <c r="AG938" s="101">
        <f t="shared" si="632"/>
        <v>10</v>
      </c>
      <c r="AH938" s="70" t="str">
        <f t="shared" si="633"/>
        <v xml:space="preserve"> </v>
      </c>
      <c r="AI938" s="69">
        <f t="shared" si="634"/>
        <v>10</v>
      </c>
      <c r="AJ938" s="105">
        <f t="shared" si="635"/>
        <v>425550</v>
      </c>
      <c r="AK938" s="110">
        <f t="shared" si="636"/>
        <v>10</v>
      </c>
      <c r="AL938" s="111">
        <f t="shared" si="637"/>
        <v>10</v>
      </c>
      <c r="AM938" s="62">
        <f t="shared" si="638"/>
        <v>727000</v>
      </c>
      <c r="AN938" s="62">
        <f t="shared" si="639"/>
        <v>2381.1999999999998</v>
      </c>
      <c r="AO938" s="62">
        <f t="shared" si="607"/>
        <v>724618.8</v>
      </c>
      <c r="AP938" s="60">
        <f t="shared" si="640"/>
        <v>10</v>
      </c>
      <c r="AQ938" s="62">
        <f t="shared" si="641"/>
        <v>124100</v>
      </c>
      <c r="AR938" s="60">
        <f t="shared" si="642"/>
        <v>10</v>
      </c>
      <c r="AS938" s="62">
        <f t="shared" si="643"/>
        <v>301450</v>
      </c>
      <c r="AT938" s="112">
        <f t="shared" si="644"/>
        <v>10</v>
      </c>
      <c r="AU938" s="62">
        <f t="shared" si="645"/>
        <v>299068.80000000005</v>
      </c>
      <c r="AV938" s="113">
        <f t="shared" si="646"/>
        <v>20</v>
      </c>
      <c r="AW938" s="62">
        <f t="shared" si="647"/>
        <v>1083238.8</v>
      </c>
    </row>
    <row r="939" spans="2:49" s="114" customFormat="1" hidden="1" x14ac:dyDescent="0.25">
      <c r="B939" s="60" t="s">
        <v>1836</v>
      </c>
      <c r="C939" s="2" t="str">
        <f t="shared" si="648"/>
        <v>12</v>
      </c>
      <c r="D939" s="60" t="s">
        <v>1837</v>
      </c>
      <c r="E939" s="43">
        <v>386</v>
      </c>
      <c r="F939" s="60">
        <v>0</v>
      </c>
      <c r="G939" s="60">
        <v>7519.17</v>
      </c>
      <c r="H939" s="43">
        <f t="shared" si="608"/>
        <v>386</v>
      </c>
      <c r="I939" s="44">
        <f t="shared" si="609"/>
        <v>4.5890265200555915E-4</v>
      </c>
      <c r="J939" s="44">
        <f t="shared" si="610"/>
        <v>0.86989012831956825</v>
      </c>
      <c r="K939" s="45">
        <f t="shared" si="611"/>
        <v>0</v>
      </c>
      <c r="L939" s="44">
        <f t="shared" si="612"/>
        <v>3.99194886839306E-4</v>
      </c>
      <c r="M939" s="44">
        <f t="shared" si="613"/>
        <v>4.1596579083457889E-4</v>
      </c>
      <c r="N939" s="62">
        <f t="shared" si="614"/>
        <v>708578.51705034752</v>
      </c>
      <c r="O939" s="101">
        <f t="shared" si="615"/>
        <v>708578.51705034752</v>
      </c>
      <c r="P939" s="102">
        <f t="shared" si="649"/>
        <v>4.308108559214836E-4</v>
      </c>
      <c r="Q939" s="101">
        <f t="shared" si="616"/>
        <v>733866.39994016429</v>
      </c>
      <c r="R939" s="101">
        <f t="shared" si="617"/>
        <v>20.463621659142387</v>
      </c>
      <c r="S939" s="101">
        <f t="shared" si="618"/>
        <v>20</v>
      </c>
      <c r="T939" s="101">
        <f t="shared" si="619"/>
        <v>20</v>
      </c>
      <c r="U939" s="101">
        <f t="shared" si="620"/>
        <v>717240</v>
      </c>
      <c r="V939" s="103" t="str">
        <f t="shared" si="621"/>
        <v>N/D</v>
      </c>
      <c r="W939" s="104" t="str">
        <f t="shared" si="622"/>
        <v xml:space="preserve"> </v>
      </c>
      <c r="X939" s="70" t="str">
        <f t="shared" si="623"/>
        <v xml:space="preserve"> </v>
      </c>
      <c r="Y939" s="69">
        <f t="shared" si="624"/>
        <v>20</v>
      </c>
      <c r="Z939" s="105">
        <f t="shared" si="625"/>
        <v>717240</v>
      </c>
      <c r="AA939" s="62">
        <f t="shared" si="626"/>
        <v>1565413.4693779936</v>
      </c>
      <c r="AB939" s="106">
        <f t="shared" si="627"/>
        <v>602900</v>
      </c>
      <c r="AC939" s="107" t="str">
        <f t="shared" si="628"/>
        <v>0</v>
      </c>
      <c r="AD939" s="108">
        <f t="shared" si="629"/>
        <v>0</v>
      </c>
      <c r="AE939" s="106">
        <f t="shared" si="630"/>
        <v>602900</v>
      </c>
      <c r="AF939" s="109">
        <f t="shared" si="631"/>
        <v>962513.46937799361</v>
      </c>
      <c r="AG939" s="101">
        <f t="shared" si="632"/>
        <v>23</v>
      </c>
      <c r="AH939" s="70" t="str">
        <f t="shared" si="633"/>
        <v xml:space="preserve"> </v>
      </c>
      <c r="AI939" s="69">
        <f t="shared" si="634"/>
        <v>23</v>
      </c>
      <c r="AJ939" s="105">
        <f t="shared" si="635"/>
        <v>978765</v>
      </c>
      <c r="AK939" s="110">
        <f t="shared" si="636"/>
        <v>20</v>
      </c>
      <c r="AL939" s="111">
        <f t="shared" si="637"/>
        <v>23</v>
      </c>
      <c r="AM939" s="62">
        <f t="shared" si="638"/>
        <v>1581665</v>
      </c>
      <c r="AN939" s="62">
        <f t="shared" si="639"/>
        <v>5180.5</v>
      </c>
      <c r="AO939" s="62">
        <f t="shared" si="607"/>
        <v>1576484.5</v>
      </c>
      <c r="AP939" s="60">
        <f t="shared" si="640"/>
        <v>23</v>
      </c>
      <c r="AQ939" s="62">
        <f t="shared" si="641"/>
        <v>285430</v>
      </c>
      <c r="AR939" s="60">
        <f t="shared" si="642"/>
        <v>20</v>
      </c>
      <c r="AS939" s="62">
        <f t="shared" si="643"/>
        <v>602900</v>
      </c>
      <c r="AT939" s="112">
        <f t="shared" si="644"/>
        <v>23</v>
      </c>
      <c r="AU939" s="62">
        <f t="shared" si="645"/>
        <v>688154.5</v>
      </c>
      <c r="AV939" s="113">
        <f t="shared" si="646"/>
        <v>43</v>
      </c>
      <c r="AW939" s="62">
        <f t="shared" si="647"/>
        <v>2293724.5</v>
      </c>
    </row>
    <row r="940" spans="2:49" s="114" customFormat="1" hidden="1" x14ac:dyDescent="0.25">
      <c r="B940" s="60" t="s">
        <v>1838</v>
      </c>
      <c r="C940" s="2" t="str">
        <f t="shared" si="648"/>
        <v>12</v>
      </c>
      <c r="D940" s="60" t="s">
        <v>1839</v>
      </c>
      <c r="E940" s="43">
        <v>296</v>
      </c>
      <c r="F940" s="60">
        <v>0</v>
      </c>
      <c r="G940" s="60">
        <v>6129.06</v>
      </c>
      <c r="H940" s="43">
        <f t="shared" si="608"/>
        <v>296</v>
      </c>
      <c r="I940" s="44">
        <f t="shared" si="609"/>
        <v>3.5190462433586919E-4</v>
      </c>
      <c r="J940" s="44">
        <f t="shared" si="610"/>
        <v>1.0671867718959591</v>
      </c>
      <c r="K940" s="45">
        <f t="shared" si="611"/>
        <v>0</v>
      </c>
      <c r="L940" s="44">
        <f t="shared" si="612"/>
        <v>3.7554796006025639E-4</v>
      </c>
      <c r="M940" s="44">
        <f t="shared" si="613"/>
        <v>3.9132541360846896E-4</v>
      </c>
      <c r="N940" s="62">
        <f t="shared" si="614"/>
        <v>666604.77223972813</v>
      </c>
      <c r="O940" s="101">
        <f t="shared" si="615"/>
        <v>666604.77223972813</v>
      </c>
      <c r="P940" s="102">
        <f t="shared" si="649"/>
        <v>4.0529110829581855E-4</v>
      </c>
      <c r="Q940" s="101">
        <f t="shared" si="616"/>
        <v>690394.68825971021</v>
      </c>
      <c r="R940" s="101">
        <f t="shared" si="617"/>
        <v>19.251427367679163</v>
      </c>
      <c r="S940" s="101">
        <f t="shared" si="618"/>
        <v>19</v>
      </c>
      <c r="T940" s="101">
        <f t="shared" si="619"/>
        <v>19</v>
      </c>
      <c r="U940" s="101">
        <f t="shared" si="620"/>
        <v>681378</v>
      </c>
      <c r="V940" s="103" t="str">
        <f t="shared" si="621"/>
        <v>N/D</v>
      </c>
      <c r="W940" s="104" t="str">
        <f t="shared" si="622"/>
        <v xml:space="preserve"> </v>
      </c>
      <c r="X940" s="70" t="str">
        <f t="shared" si="623"/>
        <v xml:space="preserve"> </v>
      </c>
      <c r="Y940" s="69">
        <f t="shared" si="624"/>
        <v>19</v>
      </c>
      <c r="Z940" s="105">
        <f t="shared" si="625"/>
        <v>681378</v>
      </c>
      <c r="AA940" s="62">
        <f t="shared" si="626"/>
        <v>1472683.7804222817</v>
      </c>
      <c r="AB940" s="106">
        <f t="shared" si="627"/>
        <v>572755</v>
      </c>
      <c r="AC940" s="107" t="str">
        <f t="shared" si="628"/>
        <v>0</v>
      </c>
      <c r="AD940" s="108">
        <f t="shared" si="629"/>
        <v>0</v>
      </c>
      <c r="AE940" s="106">
        <f t="shared" si="630"/>
        <v>572755</v>
      </c>
      <c r="AF940" s="109">
        <f t="shared" si="631"/>
        <v>899928.78042228171</v>
      </c>
      <c r="AG940" s="101">
        <f t="shared" si="632"/>
        <v>21</v>
      </c>
      <c r="AH940" s="70" t="str">
        <f t="shared" si="633"/>
        <v xml:space="preserve"> </v>
      </c>
      <c r="AI940" s="69">
        <f t="shared" si="634"/>
        <v>21</v>
      </c>
      <c r="AJ940" s="105">
        <f t="shared" si="635"/>
        <v>893655</v>
      </c>
      <c r="AK940" s="110">
        <f t="shared" si="636"/>
        <v>19</v>
      </c>
      <c r="AL940" s="111">
        <f t="shared" si="637"/>
        <v>21</v>
      </c>
      <c r="AM940" s="62">
        <f t="shared" si="638"/>
        <v>1466410</v>
      </c>
      <c r="AN940" s="62">
        <f t="shared" si="639"/>
        <v>4803</v>
      </c>
      <c r="AO940" s="62">
        <f t="shared" si="607"/>
        <v>1461607</v>
      </c>
      <c r="AP940" s="60">
        <f t="shared" si="640"/>
        <v>21</v>
      </c>
      <c r="AQ940" s="62">
        <f t="shared" si="641"/>
        <v>260610</v>
      </c>
      <c r="AR940" s="60">
        <f t="shared" si="642"/>
        <v>19</v>
      </c>
      <c r="AS940" s="62">
        <f t="shared" si="643"/>
        <v>572755</v>
      </c>
      <c r="AT940" s="112">
        <f t="shared" si="644"/>
        <v>21</v>
      </c>
      <c r="AU940" s="62">
        <f t="shared" si="645"/>
        <v>628242</v>
      </c>
      <c r="AV940" s="113">
        <f t="shared" si="646"/>
        <v>40</v>
      </c>
      <c r="AW940" s="62">
        <f t="shared" si="647"/>
        <v>2142985</v>
      </c>
    </row>
    <row r="941" spans="2:49" s="114" customFormat="1" hidden="1" x14ac:dyDescent="0.25">
      <c r="B941" s="60" t="s">
        <v>1840</v>
      </c>
      <c r="C941" s="2" t="str">
        <f t="shared" si="648"/>
        <v>12</v>
      </c>
      <c r="D941" s="60" t="s">
        <v>1841</v>
      </c>
      <c r="E941" s="43">
        <v>517</v>
      </c>
      <c r="F941" s="60">
        <v>50</v>
      </c>
      <c r="G941" s="60">
        <v>5824.92</v>
      </c>
      <c r="H941" s="43">
        <f t="shared" si="608"/>
        <v>467</v>
      </c>
      <c r="I941" s="44">
        <f t="shared" si="609"/>
        <v>5.5520087690828009E-4</v>
      </c>
      <c r="J941" s="44">
        <f t="shared" si="610"/>
        <v>1.1229084272670951</v>
      </c>
      <c r="K941" s="45">
        <f t="shared" si="611"/>
        <v>9.6711798839458407E-2</v>
      </c>
      <c r="L941" s="44">
        <f t="shared" si="612"/>
        <v>6.2343974350638888E-4</v>
      </c>
      <c r="M941" s="44">
        <f t="shared" si="613"/>
        <v>6.4963158220444331E-4</v>
      </c>
      <c r="N941" s="62">
        <f t="shared" si="614"/>
        <v>1106617.4028973293</v>
      </c>
      <c r="O941" s="101">
        <f t="shared" si="615"/>
        <v>1106617.4028973293</v>
      </c>
      <c r="P941" s="102">
        <f t="shared" si="649"/>
        <v>6.7281575583801262E-4</v>
      </c>
      <c r="Q941" s="101">
        <f t="shared" si="616"/>
        <v>1146110.5721297129</v>
      </c>
      <c r="R941" s="101">
        <f t="shared" si="617"/>
        <v>31.958913951528441</v>
      </c>
      <c r="S941" s="101">
        <f t="shared" si="618"/>
        <v>32</v>
      </c>
      <c r="T941" s="101">
        <f t="shared" si="619"/>
        <v>32</v>
      </c>
      <c r="U941" s="101">
        <f t="shared" si="620"/>
        <v>1147584</v>
      </c>
      <c r="V941" s="103" t="str">
        <f t="shared" si="621"/>
        <v>N/D</v>
      </c>
      <c r="W941" s="104" t="str">
        <f t="shared" si="622"/>
        <v xml:space="preserve"> </v>
      </c>
      <c r="X941" s="70" t="str">
        <f t="shared" si="623"/>
        <v xml:space="preserve"> </v>
      </c>
      <c r="Y941" s="69">
        <f t="shared" si="624"/>
        <v>32</v>
      </c>
      <c r="Z941" s="105">
        <f t="shared" si="625"/>
        <v>1147584</v>
      </c>
      <c r="AA941" s="62">
        <f t="shared" si="626"/>
        <v>2444773.2273267396</v>
      </c>
      <c r="AB941" s="106">
        <f t="shared" si="627"/>
        <v>964640</v>
      </c>
      <c r="AC941" s="107" t="str">
        <f t="shared" si="628"/>
        <v>0</v>
      </c>
      <c r="AD941" s="108">
        <f t="shared" si="629"/>
        <v>0</v>
      </c>
      <c r="AE941" s="106">
        <f t="shared" si="630"/>
        <v>964640</v>
      </c>
      <c r="AF941" s="109">
        <f t="shared" si="631"/>
        <v>1480133.2273267396</v>
      </c>
      <c r="AG941" s="101">
        <f t="shared" si="632"/>
        <v>35</v>
      </c>
      <c r="AH941" s="70" t="str">
        <f t="shared" si="633"/>
        <v xml:space="preserve"> </v>
      </c>
      <c r="AI941" s="69">
        <f t="shared" si="634"/>
        <v>35</v>
      </c>
      <c r="AJ941" s="105">
        <f t="shared" si="635"/>
        <v>1489425</v>
      </c>
      <c r="AK941" s="110">
        <f t="shared" si="636"/>
        <v>32</v>
      </c>
      <c r="AL941" s="111">
        <f t="shared" si="637"/>
        <v>35</v>
      </c>
      <c r="AM941" s="62">
        <f t="shared" si="638"/>
        <v>2454065</v>
      </c>
      <c r="AN941" s="62">
        <f t="shared" si="639"/>
        <v>8037.9</v>
      </c>
      <c r="AO941" s="62">
        <f t="shared" si="607"/>
        <v>2446027.1</v>
      </c>
      <c r="AP941" s="60">
        <f t="shared" si="640"/>
        <v>35</v>
      </c>
      <c r="AQ941" s="62">
        <f t="shared" si="641"/>
        <v>434350</v>
      </c>
      <c r="AR941" s="60">
        <f t="shared" si="642"/>
        <v>32</v>
      </c>
      <c r="AS941" s="62">
        <f t="shared" si="643"/>
        <v>964640</v>
      </c>
      <c r="AT941" s="112">
        <f t="shared" si="644"/>
        <v>35</v>
      </c>
      <c r="AU941" s="62">
        <f t="shared" si="645"/>
        <v>1047037.1000000001</v>
      </c>
      <c r="AV941" s="113">
        <f t="shared" si="646"/>
        <v>67</v>
      </c>
      <c r="AW941" s="62">
        <f t="shared" si="647"/>
        <v>3593611.1</v>
      </c>
    </row>
    <row r="942" spans="2:49" s="114" customFormat="1" hidden="1" x14ac:dyDescent="0.25">
      <c r="B942" s="60" t="s">
        <v>1842</v>
      </c>
      <c r="C942" s="2" t="str">
        <f t="shared" si="648"/>
        <v>12</v>
      </c>
      <c r="D942" s="60" t="s">
        <v>1843</v>
      </c>
      <c r="E942" s="43">
        <v>311</v>
      </c>
      <c r="F942" s="60">
        <v>0</v>
      </c>
      <c r="G942" s="60">
        <v>5575.76</v>
      </c>
      <c r="H942" s="43">
        <f t="shared" si="608"/>
        <v>311</v>
      </c>
      <c r="I942" s="44">
        <f t="shared" si="609"/>
        <v>3.6973762894748418E-4</v>
      </c>
      <c r="J942" s="44">
        <f t="shared" si="610"/>
        <v>1.173087033185906</v>
      </c>
      <c r="K942" s="45">
        <f t="shared" si="611"/>
        <v>0</v>
      </c>
      <c r="L942" s="44">
        <f t="shared" si="612"/>
        <v>4.3373441819919556E-4</v>
      </c>
      <c r="M942" s="44">
        <f t="shared" si="613"/>
        <v>4.5195639079172628E-4</v>
      </c>
      <c r="N942" s="62">
        <f t="shared" si="614"/>
        <v>769886.84217540454</v>
      </c>
      <c r="O942" s="101">
        <f t="shared" si="615"/>
        <v>769886.84217540454</v>
      </c>
      <c r="P942" s="102">
        <f t="shared" si="649"/>
        <v>4.6808589515381427E-4</v>
      </c>
      <c r="Q942" s="101">
        <f t="shared" si="616"/>
        <v>797362.70806022803</v>
      </c>
      <c r="R942" s="101">
        <f t="shared" si="617"/>
        <v>22.234195194362503</v>
      </c>
      <c r="S942" s="101">
        <f t="shared" si="618"/>
        <v>22</v>
      </c>
      <c r="T942" s="101">
        <f t="shared" si="619"/>
        <v>22</v>
      </c>
      <c r="U942" s="101">
        <f t="shared" si="620"/>
        <v>788964</v>
      </c>
      <c r="V942" s="103" t="str">
        <f t="shared" si="621"/>
        <v>N/D</v>
      </c>
      <c r="W942" s="104" t="str">
        <f t="shared" si="622"/>
        <v xml:space="preserve"> </v>
      </c>
      <c r="X942" s="70" t="str">
        <f t="shared" si="623"/>
        <v xml:space="preserve"> </v>
      </c>
      <c r="Y942" s="69">
        <f t="shared" si="624"/>
        <v>22</v>
      </c>
      <c r="Z942" s="105">
        <f t="shared" si="625"/>
        <v>788964</v>
      </c>
      <c r="AA942" s="62">
        <f t="shared" si="626"/>
        <v>1700857.7082681069</v>
      </c>
      <c r="AB942" s="106">
        <f t="shared" si="627"/>
        <v>663190</v>
      </c>
      <c r="AC942" s="107" t="str">
        <f t="shared" si="628"/>
        <v>0</v>
      </c>
      <c r="AD942" s="108">
        <f t="shared" si="629"/>
        <v>0</v>
      </c>
      <c r="AE942" s="106">
        <f t="shared" si="630"/>
        <v>663190</v>
      </c>
      <c r="AF942" s="109">
        <f t="shared" si="631"/>
        <v>1037667.7082681069</v>
      </c>
      <c r="AG942" s="101">
        <f t="shared" si="632"/>
        <v>24</v>
      </c>
      <c r="AH942" s="70" t="str">
        <f t="shared" si="633"/>
        <v xml:space="preserve"> </v>
      </c>
      <c r="AI942" s="69">
        <f t="shared" si="634"/>
        <v>24</v>
      </c>
      <c r="AJ942" s="105">
        <f t="shared" si="635"/>
        <v>1021320</v>
      </c>
      <c r="AK942" s="110">
        <f t="shared" si="636"/>
        <v>22</v>
      </c>
      <c r="AL942" s="111">
        <f t="shared" si="637"/>
        <v>24</v>
      </c>
      <c r="AM942" s="62">
        <f t="shared" si="638"/>
        <v>1684510</v>
      </c>
      <c r="AN942" s="62">
        <f t="shared" si="639"/>
        <v>5517.3</v>
      </c>
      <c r="AO942" s="62">
        <f t="shared" si="607"/>
        <v>1678992.7</v>
      </c>
      <c r="AP942" s="60">
        <f t="shared" si="640"/>
        <v>24</v>
      </c>
      <c r="AQ942" s="62">
        <f t="shared" si="641"/>
        <v>297840</v>
      </c>
      <c r="AR942" s="60">
        <f t="shared" si="642"/>
        <v>22</v>
      </c>
      <c r="AS942" s="62">
        <f t="shared" si="643"/>
        <v>663190</v>
      </c>
      <c r="AT942" s="112">
        <f t="shared" si="644"/>
        <v>24</v>
      </c>
      <c r="AU942" s="62">
        <f t="shared" si="645"/>
        <v>717962.7</v>
      </c>
      <c r="AV942" s="113">
        <f t="shared" si="646"/>
        <v>46</v>
      </c>
      <c r="AW942" s="62">
        <f t="shared" si="647"/>
        <v>2467956.7000000002</v>
      </c>
    </row>
    <row r="943" spans="2:49" s="114" customFormat="1" hidden="1" x14ac:dyDescent="0.25">
      <c r="B943" s="60" t="s">
        <v>1844</v>
      </c>
      <c r="C943" s="2" t="str">
        <f t="shared" si="648"/>
        <v>12</v>
      </c>
      <c r="D943" s="60" t="s">
        <v>1845</v>
      </c>
      <c r="E943" s="43">
        <v>244</v>
      </c>
      <c r="F943" s="60">
        <v>20</v>
      </c>
      <c r="G943" s="60">
        <v>5646.05</v>
      </c>
      <c r="H943" s="43">
        <f t="shared" si="608"/>
        <v>224</v>
      </c>
      <c r="I943" s="44">
        <f t="shared" si="609"/>
        <v>2.6630620220011723E-4</v>
      </c>
      <c r="J943" s="44">
        <f t="shared" si="610"/>
        <v>1.1584827899428181</v>
      </c>
      <c r="K943" s="45">
        <f t="shared" si="611"/>
        <v>8.1967213114754092E-2</v>
      </c>
      <c r="L943" s="44">
        <f t="shared" si="612"/>
        <v>3.0851115210386805E-4</v>
      </c>
      <c r="M943" s="44">
        <f t="shared" si="613"/>
        <v>3.214722672984316E-4</v>
      </c>
      <c r="N943" s="62">
        <f t="shared" si="614"/>
        <v>547613.16303946346</v>
      </c>
      <c r="O943" s="101">
        <f t="shared" si="615"/>
        <v>547613.16303946346</v>
      </c>
      <c r="P943" s="102">
        <f t="shared" si="649"/>
        <v>3.3294502981119769E-4</v>
      </c>
      <c r="Q943" s="101">
        <f t="shared" si="616"/>
        <v>567156.48421367875</v>
      </c>
      <c r="R943" s="101">
        <f t="shared" si="617"/>
        <v>15.814970838594578</v>
      </c>
      <c r="S943" s="101">
        <f t="shared" si="618"/>
        <v>16</v>
      </c>
      <c r="T943" s="101">
        <f t="shared" si="619"/>
        <v>16</v>
      </c>
      <c r="U943" s="101">
        <f t="shared" si="620"/>
        <v>573792</v>
      </c>
      <c r="V943" s="103" t="str">
        <f t="shared" si="621"/>
        <v>N/D</v>
      </c>
      <c r="W943" s="104" t="str">
        <f t="shared" si="622"/>
        <v xml:space="preserve"> </v>
      </c>
      <c r="X943" s="70" t="str">
        <f t="shared" si="623"/>
        <v xml:space="preserve"> </v>
      </c>
      <c r="Y943" s="69">
        <f t="shared" si="624"/>
        <v>16</v>
      </c>
      <c r="Z943" s="105">
        <f t="shared" si="625"/>
        <v>573792</v>
      </c>
      <c r="AA943" s="62">
        <f t="shared" si="626"/>
        <v>1209803.8549054016</v>
      </c>
      <c r="AB943" s="106">
        <f t="shared" si="627"/>
        <v>482320</v>
      </c>
      <c r="AC943" s="107" t="str">
        <f t="shared" si="628"/>
        <v>0</v>
      </c>
      <c r="AD943" s="108">
        <f t="shared" si="629"/>
        <v>0</v>
      </c>
      <c r="AE943" s="106">
        <f t="shared" si="630"/>
        <v>482320</v>
      </c>
      <c r="AF943" s="109">
        <f t="shared" si="631"/>
        <v>727483.85490540159</v>
      </c>
      <c r="AG943" s="101">
        <f t="shared" si="632"/>
        <v>17</v>
      </c>
      <c r="AH943" s="70" t="str">
        <f t="shared" si="633"/>
        <v xml:space="preserve"> </v>
      </c>
      <c r="AI943" s="69">
        <f t="shared" si="634"/>
        <v>17</v>
      </c>
      <c r="AJ943" s="105">
        <f t="shared" si="635"/>
        <v>723435</v>
      </c>
      <c r="AK943" s="110">
        <f t="shared" si="636"/>
        <v>16</v>
      </c>
      <c r="AL943" s="111">
        <f t="shared" si="637"/>
        <v>17</v>
      </c>
      <c r="AM943" s="62">
        <f t="shared" si="638"/>
        <v>1205755</v>
      </c>
      <c r="AN943" s="62">
        <f t="shared" si="639"/>
        <v>3949.2</v>
      </c>
      <c r="AO943" s="62">
        <f t="shared" si="607"/>
        <v>1201805.8</v>
      </c>
      <c r="AP943" s="60">
        <f t="shared" si="640"/>
        <v>17</v>
      </c>
      <c r="AQ943" s="62">
        <f t="shared" si="641"/>
        <v>210970</v>
      </c>
      <c r="AR943" s="60">
        <f t="shared" si="642"/>
        <v>16</v>
      </c>
      <c r="AS943" s="62">
        <f t="shared" si="643"/>
        <v>482320</v>
      </c>
      <c r="AT943" s="112">
        <f t="shared" si="644"/>
        <v>17</v>
      </c>
      <c r="AU943" s="62">
        <f t="shared" si="645"/>
        <v>508515.80000000005</v>
      </c>
      <c r="AV943" s="113">
        <f t="shared" si="646"/>
        <v>33</v>
      </c>
      <c r="AW943" s="62">
        <f t="shared" si="647"/>
        <v>1775597.8</v>
      </c>
    </row>
    <row r="944" spans="2:49" s="114" customFormat="1" hidden="1" x14ac:dyDescent="0.25">
      <c r="B944" s="60" t="s">
        <v>1846</v>
      </c>
      <c r="C944" s="2" t="str">
        <f t="shared" si="648"/>
        <v>12</v>
      </c>
      <c r="D944" s="60" t="s">
        <v>1847</v>
      </c>
      <c r="E944" s="43">
        <v>353</v>
      </c>
      <c r="F944" s="60">
        <v>0</v>
      </c>
      <c r="G944" s="60">
        <v>6518.09</v>
      </c>
      <c r="H944" s="43">
        <f t="shared" si="608"/>
        <v>353</v>
      </c>
      <c r="I944" s="44">
        <f t="shared" si="609"/>
        <v>4.1967004186000616E-4</v>
      </c>
      <c r="J944" s="44">
        <f t="shared" si="610"/>
        <v>1.0034920898847128</v>
      </c>
      <c r="K944" s="45">
        <f t="shared" si="611"/>
        <v>0</v>
      </c>
      <c r="L944" s="44">
        <f t="shared" si="612"/>
        <v>4.2113556736810248E-4</v>
      </c>
      <c r="M944" s="44">
        <f t="shared" si="613"/>
        <v>4.3882823929896394E-4</v>
      </c>
      <c r="N944" s="62">
        <f t="shared" si="614"/>
        <v>747523.64231300715</v>
      </c>
      <c r="O944" s="101">
        <f t="shared" si="615"/>
        <v>747523.64231300715</v>
      </c>
      <c r="P944" s="102">
        <f t="shared" si="649"/>
        <v>4.5448922373062737E-4</v>
      </c>
      <c r="Q944" s="101">
        <f t="shared" si="616"/>
        <v>774201.40613072878</v>
      </c>
      <c r="R944" s="101">
        <f t="shared" si="617"/>
        <v>21.588349956241391</v>
      </c>
      <c r="S944" s="101">
        <f t="shared" si="618"/>
        <v>22</v>
      </c>
      <c r="T944" s="101">
        <f t="shared" si="619"/>
        <v>22</v>
      </c>
      <c r="U944" s="101">
        <f t="shared" si="620"/>
        <v>788964</v>
      </c>
      <c r="V944" s="103" t="str">
        <f t="shared" si="621"/>
        <v>N/D</v>
      </c>
      <c r="W944" s="104" t="str">
        <f t="shared" si="622"/>
        <v xml:space="preserve"> </v>
      </c>
      <c r="X944" s="70" t="str">
        <f t="shared" si="623"/>
        <v xml:space="preserve"> </v>
      </c>
      <c r="Y944" s="69">
        <f t="shared" si="624"/>
        <v>22</v>
      </c>
      <c r="Z944" s="105">
        <f t="shared" si="625"/>
        <v>788964</v>
      </c>
      <c r="AA944" s="62">
        <f t="shared" si="626"/>
        <v>1651452.2388097357</v>
      </c>
      <c r="AB944" s="106">
        <f t="shared" si="627"/>
        <v>663190</v>
      </c>
      <c r="AC944" s="107" t="str">
        <f t="shared" si="628"/>
        <v>0</v>
      </c>
      <c r="AD944" s="108">
        <f t="shared" si="629"/>
        <v>0</v>
      </c>
      <c r="AE944" s="106">
        <f t="shared" si="630"/>
        <v>663190</v>
      </c>
      <c r="AF944" s="109">
        <f t="shared" si="631"/>
        <v>988262.23880973575</v>
      </c>
      <c r="AG944" s="101">
        <f t="shared" si="632"/>
        <v>23</v>
      </c>
      <c r="AH944" s="70" t="str">
        <f t="shared" si="633"/>
        <v xml:space="preserve"> </v>
      </c>
      <c r="AI944" s="69">
        <f t="shared" si="634"/>
        <v>23</v>
      </c>
      <c r="AJ944" s="105">
        <f t="shared" si="635"/>
        <v>978765</v>
      </c>
      <c r="AK944" s="110">
        <f t="shared" si="636"/>
        <v>22</v>
      </c>
      <c r="AL944" s="111">
        <f t="shared" si="637"/>
        <v>23</v>
      </c>
      <c r="AM944" s="62">
        <f t="shared" si="638"/>
        <v>1641955</v>
      </c>
      <c r="AN944" s="62">
        <f t="shared" si="639"/>
        <v>5377.9</v>
      </c>
      <c r="AO944" s="62">
        <f t="shared" si="607"/>
        <v>1636577.1</v>
      </c>
      <c r="AP944" s="60">
        <f t="shared" si="640"/>
        <v>23</v>
      </c>
      <c r="AQ944" s="62">
        <f t="shared" si="641"/>
        <v>285430</v>
      </c>
      <c r="AR944" s="60">
        <f t="shared" si="642"/>
        <v>22</v>
      </c>
      <c r="AS944" s="62">
        <f t="shared" si="643"/>
        <v>663190</v>
      </c>
      <c r="AT944" s="112">
        <f t="shared" si="644"/>
        <v>23</v>
      </c>
      <c r="AU944" s="62">
        <f t="shared" si="645"/>
        <v>687957.10000000009</v>
      </c>
      <c r="AV944" s="113">
        <f t="shared" si="646"/>
        <v>45</v>
      </c>
      <c r="AW944" s="62">
        <f t="shared" si="647"/>
        <v>2425541.1</v>
      </c>
    </row>
    <row r="945" spans="2:49" s="114" customFormat="1" hidden="1" x14ac:dyDescent="0.25">
      <c r="B945" s="60" t="s">
        <v>1848</v>
      </c>
      <c r="C945" s="2" t="str">
        <f t="shared" si="648"/>
        <v>12</v>
      </c>
      <c r="D945" s="60" t="s">
        <v>1849</v>
      </c>
      <c r="E945" s="43">
        <v>219</v>
      </c>
      <c r="F945" s="60">
        <v>0</v>
      </c>
      <c r="G945" s="60">
        <v>7229.87</v>
      </c>
      <c r="H945" s="43">
        <f t="shared" si="608"/>
        <v>219</v>
      </c>
      <c r="I945" s="44">
        <f t="shared" si="609"/>
        <v>2.6036186732957889E-4</v>
      </c>
      <c r="J945" s="44">
        <f t="shared" si="610"/>
        <v>0.90469839100241745</v>
      </c>
      <c r="K945" s="45">
        <f t="shared" si="611"/>
        <v>0</v>
      </c>
      <c r="L945" s="44">
        <f t="shared" si="612"/>
        <v>2.3554896245145491E-4</v>
      </c>
      <c r="M945" s="44">
        <f t="shared" si="613"/>
        <v>2.454448032191992E-4</v>
      </c>
      <c r="N945" s="62">
        <f t="shared" si="614"/>
        <v>418103.88862467237</v>
      </c>
      <c r="O945" s="101">
        <f t="shared" si="615"/>
        <v>418103.88862467237</v>
      </c>
      <c r="P945" s="102">
        <f t="shared" si="649"/>
        <v>2.5420428334789214E-4</v>
      </c>
      <c r="Q945" s="101">
        <f t="shared" si="616"/>
        <v>433025.25854614639</v>
      </c>
      <c r="R945" s="101">
        <f t="shared" si="617"/>
        <v>12.074766007086788</v>
      </c>
      <c r="S945" s="101">
        <f t="shared" si="618"/>
        <v>12</v>
      </c>
      <c r="T945" s="101">
        <f t="shared" si="619"/>
        <v>12</v>
      </c>
      <c r="U945" s="101">
        <f t="shared" si="620"/>
        <v>430344</v>
      </c>
      <c r="V945" s="103" t="str">
        <f t="shared" si="621"/>
        <v>N/D</v>
      </c>
      <c r="W945" s="104" t="str">
        <f t="shared" si="622"/>
        <v xml:space="preserve"> </v>
      </c>
      <c r="X945" s="70" t="str">
        <f t="shared" si="623"/>
        <v xml:space="preserve"> </v>
      </c>
      <c r="Y945" s="69">
        <f t="shared" si="624"/>
        <v>12</v>
      </c>
      <c r="Z945" s="105">
        <f t="shared" si="625"/>
        <v>430344</v>
      </c>
      <c r="AA945" s="62">
        <f t="shared" si="626"/>
        <v>923687.97967081633</v>
      </c>
      <c r="AB945" s="106">
        <f t="shared" si="627"/>
        <v>361740</v>
      </c>
      <c r="AC945" s="107" t="str">
        <f t="shared" si="628"/>
        <v>0</v>
      </c>
      <c r="AD945" s="108">
        <f t="shared" si="629"/>
        <v>0</v>
      </c>
      <c r="AE945" s="106">
        <f t="shared" si="630"/>
        <v>361740</v>
      </c>
      <c r="AF945" s="109">
        <f t="shared" si="631"/>
        <v>561947.97967081633</v>
      </c>
      <c r="AG945" s="101">
        <f t="shared" si="632"/>
        <v>13</v>
      </c>
      <c r="AH945" s="70" t="str">
        <f t="shared" si="633"/>
        <v xml:space="preserve"> </v>
      </c>
      <c r="AI945" s="69">
        <f t="shared" si="634"/>
        <v>13</v>
      </c>
      <c r="AJ945" s="105">
        <f t="shared" si="635"/>
        <v>553215</v>
      </c>
      <c r="AK945" s="110">
        <f t="shared" si="636"/>
        <v>12</v>
      </c>
      <c r="AL945" s="111">
        <f t="shared" si="637"/>
        <v>13</v>
      </c>
      <c r="AM945" s="62">
        <f t="shared" si="638"/>
        <v>914955</v>
      </c>
      <c r="AN945" s="62">
        <f t="shared" si="639"/>
        <v>2996.8</v>
      </c>
      <c r="AO945" s="62">
        <f t="shared" si="607"/>
        <v>911958.2</v>
      </c>
      <c r="AP945" s="60">
        <f t="shared" si="640"/>
        <v>13</v>
      </c>
      <c r="AQ945" s="62">
        <f t="shared" si="641"/>
        <v>161330</v>
      </c>
      <c r="AR945" s="60">
        <f t="shared" si="642"/>
        <v>12</v>
      </c>
      <c r="AS945" s="62">
        <f t="shared" si="643"/>
        <v>361740</v>
      </c>
      <c r="AT945" s="112">
        <f t="shared" si="644"/>
        <v>13</v>
      </c>
      <c r="AU945" s="62">
        <f t="shared" si="645"/>
        <v>388888.19999999995</v>
      </c>
      <c r="AV945" s="113">
        <f t="shared" si="646"/>
        <v>25</v>
      </c>
      <c r="AW945" s="62">
        <f t="shared" si="647"/>
        <v>1342302.2</v>
      </c>
    </row>
    <row r="946" spans="2:49" s="114" customFormat="1" hidden="1" x14ac:dyDescent="0.25">
      <c r="B946" s="60" t="s">
        <v>1850</v>
      </c>
      <c r="C946" s="2" t="str">
        <f t="shared" si="648"/>
        <v>12</v>
      </c>
      <c r="D946" s="60" t="s">
        <v>1851</v>
      </c>
      <c r="E946" s="43">
        <v>418</v>
      </c>
      <c r="F946" s="60">
        <v>0</v>
      </c>
      <c r="G946" s="60">
        <v>5607.67</v>
      </c>
      <c r="H946" s="43">
        <f t="shared" si="608"/>
        <v>418</v>
      </c>
      <c r="I946" s="44">
        <f t="shared" si="609"/>
        <v>4.9694639517700446E-4</v>
      </c>
      <c r="J946" s="44">
        <f t="shared" si="610"/>
        <v>1.1664116747520177</v>
      </c>
      <c r="K946" s="45">
        <f t="shared" si="611"/>
        <v>0</v>
      </c>
      <c r="L946" s="44">
        <f t="shared" si="612"/>
        <v>5.7964407706038773E-4</v>
      </c>
      <c r="M946" s="44">
        <f t="shared" si="613"/>
        <v>6.039959800739188E-4</v>
      </c>
      <c r="N946" s="62">
        <f t="shared" si="614"/>
        <v>1028879.2619375448</v>
      </c>
      <c r="O946" s="101">
        <f t="shared" si="615"/>
        <v>1028879.2619375448</v>
      </c>
      <c r="P946" s="102">
        <f t="shared" si="649"/>
        <v>6.2555150178746251E-4</v>
      </c>
      <c r="Q946" s="101">
        <f t="shared" si="616"/>
        <v>1065598.0978287959</v>
      </c>
      <c r="R946" s="101">
        <f t="shared" si="617"/>
        <v>29.713850254553453</v>
      </c>
      <c r="S946" s="101">
        <f t="shared" si="618"/>
        <v>30</v>
      </c>
      <c r="T946" s="101">
        <f t="shared" si="619"/>
        <v>30</v>
      </c>
      <c r="U946" s="101">
        <f t="shared" si="620"/>
        <v>1075860</v>
      </c>
      <c r="V946" s="103" t="str">
        <f t="shared" si="621"/>
        <v>N/D</v>
      </c>
      <c r="W946" s="104" t="str">
        <f t="shared" si="622"/>
        <v xml:space="preserve"> </v>
      </c>
      <c r="X946" s="70" t="str">
        <f t="shared" si="623"/>
        <v xml:space="preserve"> </v>
      </c>
      <c r="Y946" s="69">
        <f t="shared" si="624"/>
        <v>30</v>
      </c>
      <c r="Z946" s="105">
        <f t="shared" si="625"/>
        <v>1075860</v>
      </c>
      <c r="AA946" s="62">
        <f t="shared" si="626"/>
        <v>2273031.7335972521</v>
      </c>
      <c r="AB946" s="106">
        <f t="shared" si="627"/>
        <v>904350</v>
      </c>
      <c r="AC946" s="107" t="str">
        <f t="shared" si="628"/>
        <v>0</v>
      </c>
      <c r="AD946" s="108">
        <f t="shared" si="629"/>
        <v>0</v>
      </c>
      <c r="AE946" s="106">
        <f t="shared" si="630"/>
        <v>904350</v>
      </c>
      <c r="AF946" s="109">
        <f t="shared" si="631"/>
        <v>1368681.7335972521</v>
      </c>
      <c r="AG946" s="101">
        <f t="shared" si="632"/>
        <v>32</v>
      </c>
      <c r="AH946" s="70" t="str">
        <f t="shared" si="633"/>
        <v xml:space="preserve"> </v>
      </c>
      <c r="AI946" s="69">
        <f t="shared" si="634"/>
        <v>32</v>
      </c>
      <c r="AJ946" s="105">
        <f t="shared" si="635"/>
        <v>1361760</v>
      </c>
      <c r="AK946" s="110">
        <f t="shared" si="636"/>
        <v>30</v>
      </c>
      <c r="AL946" s="111">
        <f t="shared" si="637"/>
        <v>32</v>
      </c>
      <c r="AM946" s="62">
        <f t="shared" si="638"/>
        <v>2266110</v>
      </c>
      <c r="AN946" s="62">
        <f t="shared" si="639"/>
        <v>7422.3</v>
      </c>
      <c r="AO946" s="62">
        <f t="shared" ref="AO946:AO1009" si="650">AM946-AN946</f>
        <v>2258687.7000000002</v>
      </c>
      <c r="AP946" s="60">
        <f t="shared" si="640"/>
        <v>32</v>
      </c>
      <c r="AQ946" s="62">
        <f t="shared" si="641"/>
        <v>397120</v>
      </c>
      <c r="AR946" s="60">
        <f t="shared" si="642"/>
        <v>30</v>
      </c>
      <c r="AS946" s="62">
        <f t="shared" si="643"/>
        <v>904350</v>
      </c>
      <c r="AT946" s="112">
        <f t="shared" si="644"/>
        <v>32</v>
      </c>
      <c r="AU946" s="62">
        <f t="shared" si="645"/>
        <v>957217.70000000019</v>
      </c>
      <c r="AV946" s="113">
        <f t="shared" si="646"/>
        <v>62</v>
      </c>
      <c r="AW946" s="62">
        <f t="shared" si="647"/>
        <v>3334547.7</v>
      </c>
    </row>
    <row r="947" spans="2:49" s="114" customFormat="1" hidden="1" x14ac:dyDescent="0.25">
      <c r="B947" s="60" t="s">
        <v>1852</v>
      </c>
      <c r="C947" s="2" t="str">
        <f t="shared" si="648"/>
        <v>12</v>
      </c>
      <c r="D947" s="60" t="s">
        <v>1853</v>
      </c>
      <c r="E947" s="43">
        <v>689</v>
      </c>
      <c r="F947" s="60">
        <v>49</v>
      </c>
      <c r="G947" s="60">
        <v>5296.21</v>
      </c>
      <c r="H947" s="43">
        <f t="shared" si="608"/>
        <v>640</v>
      </c>
      <c r="I947" s="44">
        <f t="shared" si="609"/>
        <v>7.6087486342890631E-4</v>
      </c>
      <c r="J947" s="44">
        <f t="shared" si="610"/>
        <v>1.2350061187446586</v>
      </c>
      <c r="K947" s="45">
        <f t="shared" si="611"/>
        <v>7.1117561683599423E-2</v>
      </c>
      <c r="L947" s="44">
        <f t="shared" si="612"/>
        <v>9.3968511193370579E-4</v>
      </c>
      <c r="M947" s="44">
        <f t="shared" si="613"/>
        <v>9.7916299433546921E-4</v>
      </c>
      <c r="N947" s="62">
        <f t="shared" si="614"/>
        <v>1667958.9470200455</v>
      </c>
      <c r="O947" s="101">
        <f t="shared" si="615"/>
        <v>1667958.9470200455</v>
      </c>
      <c r="P947" s="102">
        <f t="shared" si="649"/>
        <v>1.0141075467527115E-3</v>
      </c>
      <c r="Q947" s="101">
        <f t="shared" si="616"/>
        <v>1727485.3784631651</v>
      </c>
      <c r="R947" s="101">
        <f t="shared" si="617"/>
        <v>48.170357996295941</v>
      </c>
      <c r="S947" s="101">
        <f t="shared" si="618"/>
        <v>48</v>
      </c>
      <c r="T947" s="101">
        <f t="shared" si="619"/>
        <v>48</v>
      </c>
      <c r="U947" s="101">
        <f t="shared" si="620"/>
        <v>1721376</v>
      </c>
      <c r="V947" s="103" t="str">
        <f t="shared" si="621"/>
        <v>N/D</v>
      </c>
      <c r="W947" s="104" t="str">
        <f t="shared" si="622"/>
        <v xml:space="preserve"> </v>
      </c>
      <c r="X947" s="70" t="str">
        <f t="shared" si="623"/>
        <v xml:space="preserve"> </v>
      </c>
      <c r="Y947" s="69">
        <f t="shared" si="624"/>
        <v>48</v>
      </c>
      <c r="Z947" s="105">
        <f t="shared" si="625"/>
        <v>1721376</v>
      </c>
      <c r="AA947" s="62">
        <f t="shared" si="626"/>
        <v>3684906.2442704402</v>
      </c>
      <c r="AB947" s="106">
        <f t="shared" si="627"/>
        <v>1446960</v>
      </c>
      <c r="AC947" s="107" t="str">
        <f t="shared" si="628"/>
        <v>0</v>
      </c>
      <c r="AD947" s="108">
        <f t="shared" si="629"/>
        <v>0</v>
      </c>
      <c r="AE947" s="106">
        <f t="shared" si="630"/>
        <v>1446960</v>
      </c>
      <c r="AF947" s="109">
        <f t="shared" si="631"/>
        <v>2237946.2442704402</v>
      </c>
      <c r="AG947" s="101">
        <f t="shared" si="632"/>
        <v>53</v>
      </c>
      <c r="AH947" s="70" t="str">
        <f t="shared" si="633"/>
        <v xml:space="preserve"> </v>
      </c>
      <c r="AI947" s="69">
        <f t="shared" si="634"/>
        <v>53</v>
      </c>
      <c r="AJ947" s="105">
        <f t="shared" si="635"/>
        <v>2255415</v>
      </c>
      <c r="AK947" s="110">
        <f t="shared" si="636"/>
        <v>48</v>
      </c>
      <c r="AL947" s="111">
        <f t="shared" si="637"/>
        <v>53</v>
      </c>
      <c r="AM947" s="62">
        <f t="shared" si="638"/>
        <v>3702375</v>
      </c>
      <c r="AN947" s="62">
        <f t="shared" si="639"/>
        <v>12126.5</v>
      </c>
      <c r="AO947" s="62">
        <f t="shared" si="650"/>
        <v>3690248.5</v>
      </c>
      <c r="AP947" s="60">
        <f t="shared" si="640"/>
        <v>53</v>
      </c>
      <c r="AQ947" s="62">
        <f t="shared" si="641"/>
        <v>657730</v>
      </c>
      <c r="AR947" s="60">
        <f t="shared" si="642"/>
        <v>48</v>
      </c>
      <c r="AS947" s="62">
        <f t="shared" si="643"/>
        <v>1446960</v>
      </c>
      <c r="AT947" s="112">
        <f t="shared" si="644"/>
        <v>53</v>
      </c>
      <c r="AU947" s="62">
        <f t="shared" si="645"/>
        <v>1585558.5</v>
      </c>
      <c r="AV947" s="113">
        <f t="shared" si="646"/>
        <v>101</v>
      </c>
      <c r="AW947" s="62">
        <f t="shared" si="647"/>
        <v>5411624.5</v>
      </c>
    </row>
    <row r="948" spans="2:49" s="114" customFormat="1" hidden="1" x14ac:dyDescent="0.25">
      <c r="B948" s="60" t="s">
        <v>1854</v>
      </c>
      <c r="C948" s="2" t="str">
        <f t="shared" si="648"/>
        <v>12</v>
      </c>
      <c r="D948" s="60" t="s">
        <v>1855</v>
      </c>
      <c r="E948" s="43">
        <v>502</v>
      </c>
      <c r="F948" s="60">
        <v>58</v>
      </c>
      <c r="G948" s="60">
        <v>5758.04</v>
      </c>
      <c r="H948" s="43">
        <f t="shared" si="608"/>
        <v>444</v>
      </c>
      <c r="I948" s="44">
        <f t="shared" si="609"/>
        <v>5.2785693650380381E-4</v>
      </c>
      <c r="J948" s="44">
        <f t="shared" si="610"/>
        <v>1.1359510799085537</v>
      </c>
      <c r="K948" s="45">
        <f t="shared" si="611"/>
        <v>0.11553784860557768</v>
      </c>
      <c r="L948" s="44">
        <f t="shared" si="612"/>
        <v>5.9961965705871681E-4</v>
      </c>
      <c r="M948" s="44">
        <f t="shared" si="613"/>
        <v>6.2481077055676678E-4</v>
      </c>
      <c r="N948" s="62">
        <f t="shared" si="614"/>
        <v>1064336.296381311</v>
      </c>
      <c r="O948" s="101">
        <f t="shared" si="615"/>
        <v>1064336.296381311</v>
      </c>
      <c r="P948" s="102">
        <f t="shared" si="649"/>
        <v>6.4710913441333429E-4</v>
      </c>
      <c r="Q948" s="101">
        <f t="shared" si="616"/>
        <v>1102320.5295617243</v>
      </c>
      <c r="R948" s="101">
        <f t="shared" si="617"/>
        <v>30.737843108630983</v>
      </c>
      <c r="S948" s="101">
        <f t="shared" si="618"/>
        <v>31</v>
      </c>
      <c r="T948" s="101">
        <f t="shared" si="619"/>
        <v>31</v>
      </c>
      <c r="U948" s="101">
        <f t="shared" si="620"/>
        <v>1111722</v>
      </c>
      <c r="V948" s="103" t="str">
        <f t="shared" si="621"/>
        <v>N/D</v>
      </c>
      <c r="W948" s="104" t="str">
        <f t="shared" si="622"/>
        <v xml:space="preserve"> </v>
      </c>
      <c r="X948" s="70" t="str">
        <f t="shared" si="623"/>
        <v xml:space="preserve"> </v>
      </c>
      <c r="Y948" s="69">
        <f t="shared" si="624"/>
        <v>31</v>
      </c>
      <c r="Z948" s="105">
        <f t="shared" si="625"/>
        <v>1111722</v>
      </c>
      <c r="AA948" s="62">
        <f t="shared" si="626"/>
        <v>2351364.5054310998</v>
      </c>
      <c r="AB948" s="106">
        <f t="shared" si="627"/>
        <v>934495</v>
      </c>
      <c r="AC948" s="107" t="str">
        <f t="shared" si="628"/>
        <v>0</v>
      </c>
      <c r="AD948" s="108">
        <f t="shared" si="629"/>
        <v>0</v>
      </c>
      <c r="AE948" s="106">
        <f t="shared" si="630"/>
        <v>934495</v>
      </c>
      <c r="AF948" s="109">
        <f t="shared" si="631"/>
        <v>1416869.5054310998</v>
      </c>
      <c r="AG948" s="101">
        <f t="shared" si="632"/>
        <v>33</v>
      </c>
      <c r="AH948" s="70" t="str">
        <f t="shared" si="633"/>
        <v xml:space="preserve"> </v>
      </c>
      <c r="AI948" s="69">
        <f t="shared" si="634"/>
        <v>33</v>
      </c>
      <c r="AJ948" s="105">
        <f t="shared" si="635"/>
        <v>1404315</v>
      </c>
      <c r="AK948" s="110">
        <f t="shared" si="636"/>
        <v>31</v>
      </c>
      <c r="AL948" s="111">
        <f t="shared" si="637"/>
        <v>33</v>
      </c>
      <c r="AM948" s="62">
        <f t="shared" si="638"/>
        <v>2338810</v>
      </c>
      <c r="AN948" s="62">
        <f t="shared" si="639"/>
        <v>7660.4</v>
      </c>
      <c r="AO948" s="62">
        <f t="shared" si="650"/>
        <v>2331149.6</v>
      </c>
      <c r="AP948" s="60">
        <f t="shared" si="640"/>
        <v>33</v>
      </c>
      <c r="AQ948" s="62">
        <f t="shared" si="641"/>
        <v>409530</v>
      </c>
      <c r="AR948" s="60">
        <f t="shared" si="642"/>
        <v>31</v>
      </c>
      <c r="AS948" s="62">
        <f t="shared" si="643"/>
        <v>934495</v>
      </c>
      <c r="AT948" s="112">
        <f t="shared" si="644"/>
        <v>33</v>
      </c>
      <c r="AU948" s="62">
        <f t="shared" si="645"/>
        <v>987124.60000000009</v>
      </c>
      <c r="AV948" s="113">
        <f t="shared" si="646"/>
        <v>64</v>
      </c>
      <c r="AW948" s="62">
        <f t="shared" si="647"/>
        <v>3442871.6</v>
      </c>
    </row>
    <row r="949" spans="2:49" s="114" customFormat="1" hidden="1" x14ac:dyDescent="0.25">
      <c r="B949" s="60" t="s">
        <v>1856</v>
      </c>
      <c r="C949" s="2" t="str">
        <f t="shared" si="648"/>
        <v>12</v>
      </c>
      <c r="D949" s="60" t="s">
        <v>1857</v>
      </c>
      <c r="E949" s="43">
        <v>289</v>
      </c>
      <c r="F949" s="60">
        <v>25</v>
      </c>
      <c r="G949" s="60">
        <v>5292.38</v>
      </c>
      <c r="H949" s="43">
        <f t="shared" si="608"/>
        <v>264</v>
      </c>
      <c r="I949" s="44">
        <f t="shared" si="609"/>
        <v>3.1386088116442388E-4</v>
      </c>
      <c r="J949" s="44">
        <f t="shared" si="610"/>
        <v>1.2358998704092767</v>
      </c>
      <c r="K949" s="45">
        <f t="shared" si="611"/>
        <v>8.6505190311418678E-2</v>
      </c>
      <c r="L949" s="44">
        <f t="shared" si="612"/>
        <v>3.8790062235765288E-4</v>
      </c>
      <c r="M949" s="44">
        <f t="shared" si="613"/>
        <v>4.0419703373900786E-4</v>
      </c>
      <c r="N949" s="62">
        <f t="shared" si="614"/>
        <v>688530.98277216998</v>
      </c>
      <c r="O949" s="101">
        <f t="shared" si="615"/>
        <v>688530.98277216998</v>
      </c>
      <c r="P949" s="102">
        <f t="shared" si="649"/>
        <v>4.1862209321745812E-4</v>
      </c>
      <c r="Q949" s="101">
        <f t="shared" si="616"/>
        <v>713103.40550216346</v>
      </c>
      <c r="R949" s="101">
        <f t="shared" si="617"/>
        <v>19.884652431603463</v>
      </c>
      <c r="S949" s="101">
        <f t="shared" si="618"/>
        <v>20</v>
      </c>
      <c r="T949" s="101">
        <f t="shared" si="619"/>
        <v>20</v>
      </c>
      <c r="U949" s="101">
        <f t="shared" si="620"/>
        <v>717240</v>
      </c>
      <c r="V949" s="103" t="str">
        <f t="shared" si="621"/>
        <v>N/D</v>
      </c>
      <c r="W949" s="104" t="str">
        <f t="shared" si="622"/>
        <v xml:space="preserve"> </v>
      </c>
      <c r="X949" s="70" t="str">
        <f t="shared" si="623"/>
        <v xml:space="preserve"> </v>
      </c>
      <c r="Y949" s="69">
        <f t="shared" si="624"/>
        <v>20</v>
      </c>
      <c r="Z949" s="105">
        <f t="shared" si="625"/>
        <v>717240</v>
      </c>
      <c r="AA949" s="62">
        <f t="shared" si="626"/>
        <v>1521123.8396027144</v>
      </c>
      <c r="AB949" s="106">
        <f t="shared" si="627"/>
        <v>602900</v>
      </c>
      <c r="AC949" s="107" t="str">
        <f t="shared" si="628"/>
        <v>0</v>
      </c>
      <c r="AD949" s="108">
        <f t="shared" si="629"/>
        <v>0</v>
      </c>
      <c r="AE949" s="106">
        <f t="shared" si="630"/>
        <v>602900</v>
      </c>
      <c r="AF949" s="109">
        <f t="shared" si="631"/>
        <v>918223.8396027144</v>
      </c>
      <c r="AG949" s="101">
        <f t="shared" si="632"/>
        <v>22</v>
      </c>
      <c r="AH949" s="70" t="str">
        <f t="shared" si="633"/>
        <v xml:space="preserve"> </v>
      </c>
      <c r="AI949" s="69">
        <f t="shared" si="634"/>
        <v>22</v>
      </c>
      <c r="AJ949" s="105">
        <f t="shared" si="635"/>
        <v>936210</v>
      </c>
      <c r="AK949" s="110">
        <f t="shared" si="636"/>
        <v>20</v>
      </c>
      <c r="AL949" s="111">
        <f t="shared" si="637"/>
        <v>22</v>
      </c>
      <c r="AM949" s="62">
        <f t="shared" si="638"/>
        <v>1539110</v>
      </c>
      <c r="AN949" s="62">
        <f t="shared" si="639"/>
        <v>5041.1000000000004</v>
      </c>
      <c r="AO949" s="62">
        <f t="shared" si="650"/>
        <v>1534068.9</v>
      </c>
      <c r="AP949" s="60">
        <f t="shared" si="640"/>
        <v>22</v>
      </c>
      <c r="AQ949" s="62">
        <f t="shared" si="641"/>
        <v>273020</v>
      </c>
      <c r="AR949" s="60">
        <f t="shared" si="642"/>
        <v>20</v>
      </c>
      <c r="AS949" s="62">
        <f t="shared" si="643"/>
        <v>602900</v>
      </c>
      <c r="AT949" s="112">
        <f t="shared" si="644"/>
        <v>22</v>
      </c>
      <c r="AU949" s="62">
        <f t="shared" si="645"/>
        <v>658148.89999999991</v>
      </c>
      <c r="AV949" s="113">
        <f t="shared" si="646"/>
        <v>42</v>
      </c>
      <c r="AW949" s="62">
        <f t="shared" si="647"/>
        <v>2251308.9</v>
      </c>
    </row>
    <row r="950" spans="2:49" s="114" customFormat="1" hidden="1" x14ac:dyDescent="0.25">
      <c r="B950" s="60" t="s">
        <v>1858</v>
      </c>
      <c r="C950" s="2" t="str">
        <f t="shared" si="648"/>
        <v>12</v>
      </c>
      <c r="D950" s="60" t="s">
        <v>1859</v>
      </c>
      <c r="E950" s="43">
        <v>83</v>
      </c>
      <c r="F950" s="60">
        <v>15</v>
      </c>
      <c r="G950" s="60">
        <v>4934.97</v>
      </c>
      <c r="H950" s="43">
        <f t="shared" si="608"/>
        <v>68</v>
      </c>
      <c r="I950" s="44">
        <f t="shared" si="609"/>
        <v>8.0842954239321305E-5</v>
      </c>
      <c r="J950" s="44">
        <f t="shared" si="610"/>
        <v>1.325408615686954</v>
      </c>
      <c r="K950" s="45">
        <f t="shared" si="611"/>
        <v>0.18072289156626506</v>
      </c>
      <c r="L950" s="44">
        <f t="shared" si="612"/>
        <v>1.0714994806638262E-4</v>
      </c>
      <c r="M950" s="44">
        <f t="shared" si="613"/>
        <v>1.1165151246854178E-4</v>
      </c>
      <c r="N950" s="62">
        <f t="shared" si="614"/>
        <v>190193.19586992118</v>
      </c>
      <c r="O950" s="101">
        <f t="shared" si="615"/>
        <v>0</v>
      </c>
      <c r="P950" s="102">
        <f t="shared" si="649"/>
        <v>0</v>
      </c>
      <c r="Q950" s="101">
        <f t="shared" si="616"/>
        <v>0</v>
      </c>
      <c r="R950" s="101">
        <f t="shared" si="617"/>
        <v>0</v>
      </c>
      <c r="S950" s="101">
        <f t="shared" si="618"/>
        <v>0</v>
      </c>
      <c r="T950" s="101">
        <f t="shared" si="619"/>
        <v>0</v>
      </c>
      <c r="U950" s="101">
        <f t="shared" si="620"/>
        <v>0</v>
      </c>
      <c r="V950" s="103" t="str">
        <f t="shared" si="621"/>
        <v>N/D</v>
      </c>
      <c r="W950" s="104" t="str">
        <f t="shared" si="622"/>
        <v xml:space="preserve"> </v>
      </c>
      <c r="X950" s="70" t="str">
        <f t="shared" si="623"/>
        <v xml:space="preserve"> </v>
      </c>
      <c r="Y950" s="69">
        <f t="shared" si="624"/>
        <v>0</v>
      </c>
      <c r="Z950" s="105">
        <f t="shared" si="625"/>
        <v>0</v>
      </c>
      <c r="AA950" s="62">
        <f t="shared" si="626"/>
        <v>420180.6623184238</v>
      </c>
      <c r="AB950" s="106">
        <f t="shared" si="627"/>
        <v>0</v>
      </c>
      <c r="AC950" s="107">
        <f t="shared" si="628"/>
        <v>425550</v>
      </c>
      <c r="AD950" s="108">
        <f t="shared" si="629"/>
        <v>10</v>
      </c>
      <c r="AE950" s="106">
        <f t="shared" si="630"/>
        <v>425550</v>
      </c>
      <c r="AF950" s="109">
        <f t="shared" si="631"/>
        <v>0</v>
      </c>
      <c r="AG950" s="101">
        <f t="shared" si="632"/>
        <v>0</v>
      </c>
      <c r="AH950" s="70" t="str">
        <f t="shared" si="633"/>
        <v xml:space="preserve"> </v>
      </c>
      <c r="AI950" s="69">
        <f t="shared" si="634"/>
        <v>10</v>
      </c>
      <c r="AJ950" s="105">
        <f t="shared" si="635"/>
        <v>425550</v>
      </c>
      <c r="AK950" s="110">
        <f t="shared" si="636"/>
        <v>0</v>
      </c>
      <c r="AL950" s="111">
        <f t="shared" si="637"/>
        <v>10</v>
      </c>
      <c r="AM950" s="62">
        <f t="shared" si="638"/>
        <v>425550</v>
      </c>
      <c r="AN950" s="62">
        <f t="shared" si="639"/>
        <v>1393.8</v>
      </c>
      <c r="AO950" s="62">
        <f t="shared" si="650"/>
        <v>424156.2</v>
      </c>
      <c r="AP950" s="60">
        <f t="shared" si="640"/>
        <v>10</v>
      </c>
      <c r="AQ950" s="62">
        <f t="shared" si="641"/>
        <v>124100</v>
      </c>
      <c r="AR950" s="60">
        <f t="shared" si="642"/>
        <v>0</v>
      </c>
      <c r="AS950" s="62">
        <f t="shared" si="643"/>
        <v>0</v>
      </c>
      <c r="AT950" s="112">
        <f t="shared" si="644"/>
        <v>10</v>
      </c>
      <c r="AU950" s="62">
        <f t="shared" si="645"/>
        <v>300056.2</v>
      </c>
      <c r="AV950" s="113">
        <f t="shared" si="646"/>
        <v>10</v>
      </c>
      <c r="AW950" s="62">
        <f t="shared" si="647"/>
        <v>424156.2</v>
      </c>
    </row>
    <row r="951" spans="2:49" s="114" customFormat="1" hidden="1" x14ac:dyDescent="0.25">
      <c r="B951" s="60" t="s">
        <v>1860</v>
      </c>
      <c r="C951" s="2" t="str">
        <f t="shared" si="648"/>
        <v>12</v>
      </c>
      <c r="D951" s="60" t="s">
        <v>1861</v>
      </c>
      <c r="E951" s="43">
        <v>347</v>
      </c>
      <c r="F951" s="60">
        <v>25</v>
      </c>
      <c r="G951" s="60">
        <v>6287.53</v>
      </c>
      <c r="H951" s="43">
        <f t="shared" si="608"/>
        <v>322</v>
      </c>
      <c r="I951" s="44">
        <f t="shared" si="609"/>
        <v>3.8281516566266853E-4</v>
      </c>
      <c r="J951" s="44">
        <f t="shared" si="610"/>
        <v>1.0402895502934615</v>
      </c>
      <c r="K951" s="45">
        <f t="shared" si="611"/>
        <v>7.2046109510086456E-2</v>
      </c>
      <c r="L951" s="44">
        <f t="shared" si="612"/>
        <v>3.982386165327344E-4</v>
      </c>
      <c r="M951" s="44">
        <f t="shared" si="613"/>
        <v>4.1496934587138275E-4</v>
      </c>
      <c r="N951" s="62">
        <f t="shared" si="614"/>
        <v>706881.11906738556</v>
      </c>
      <c r="O951" s="101">
        <f t="shared" si="615"/>
        <v>706881.11906738556</v>
      </c>
      <c r="P951" s="102">
        <f t="shared" si="649"/>
        <v>4.2977884964372725E-4</v>
      </c>
      <c r="Q951" s="101">
        <f t="shared" si="616"/>
        <v>732108.42489992816</v>
      </c>
      <c r="R951" s="101">
        <f t="shared" si="617"/>
        <v>20.414601107019358</v>
      </c>
      <c r="S951" s="101">
        <f t="shared" si="618"/>
        <v>20</v>
      </c>
      <c r="T951" s="101">
        <f t="shared" si="619"/>
        <v>20</v>
      </c>
      <c r="U951" s="101">
        <f t="shared" si="620"/>
        <v>717240</v>
      </c>
      <c r="V951" s="103" t="str">
        <f t="shared" si="621"/>
        <v>N/D</v>
      </c>
      <c r="W951" s="104" t="str">
        <f t="shared" si="622"/>
        <v xml:space="preserve"> </v>
      </c>
      <c r="X951" s="70" t="str">
        <f t="shared" si="623"/>
        <v xml:space="preserve"> </v>
      </c>
      <c r="Y951" s="69">
        <f t="shared" si="624"/>
        <v>20</v>
      </c>
      <c r="Z951" s="105">
        <f t="shared" si="625"/>
        <v>717240</v>
      </c>
      <c r="AA951" s="62">
        <f t="shared" si="626"/>
        <v>1561663.5255094089</v>
      </c>
      <c r="AB951" s="106">
        <f t="shared" si="627"/>
        <v>602900</v>
      </c>
      <c r="AC951" s="107" t="str">
        <f t="shared" si="628"/>
        <v>0</v>
      </c>
      <c r="AD951" s="108">
        <f t="shared" si="629"/>
        <v>0</v>
      </c>
      <c r="AE951" s="106">
        <f t="shared" si="630"/>
        <v>602900</v>
      </c>
      <c r="AF951" s="109">
        <f t="shared" si="631"/>
        <v>958763.52550940891</v>
      </c>
      <c r="AG951" s="101">
        <f t="shared" si="632"/>
        <v>23</v>
      </c>
      <c r="AH951" s="70" t="str">
        <f t="shared" si="633"/>
        <v xml:space="preserve"> </v>
      </c>
      <c r="AI951" s="69">
        <f t="shared" si="634"/>
        <v>23</v>
      </c>
      <c r="AJ951" s="105">
        <f t="shared" si="635"/>
        <v>978765</v>
      </c>
      <c r="AK951" s="110">
        <f t="shared" si="636"/>
        <v>20</v>
      </c>
      <c r="AL951" s="111">
        <f t="shared" si="637"/>
        <v>23</v>
      </c>
      <c r="AM951" s="62">
        <f t="shared" si="638"/>
        <v>1581665</v>
      </c>
      <c r="AN951" s="62">
        <f t="shared" si="639"/>
        <v>5180.5</v>
      </c>
      <c r="AO951" s="62">
        <f t="shared" si="650"/>
        <v>1576484.5</v>
      </c>
      <c r="AP951" s="60">
        <f t="shared" si="640"/>
        <v>23</v>
      </c>
      <c r="AQ951" s="62">
        <f t="shared" si="641"/>
        <v>285430</v>
      </c>
      <c r="AR951" s="60">
        <f t="shared" si="642"/>
        <v>20</v>
      </c>
      <c r="AS951" s="62">
        <f t="shared" si="643"/>
        <v>602900</v>
      </c>
      <c r="AT951" s="112">
        <f t="shared" si="644"/>
        <v>23</v>
      </c>
      <c r="AU951" s="62">
        <f t="shared" si="645"/>
        <v>688154.5</v>
      </c>
      <c r="AV951" s="113">
        <f t="shared" si="646"/>
        <v>43</v>
      </c>
      <c r="AW951" s="62">
        <f t="shared" si="647"/>
        <v>2293724.5</v>
      </c>
    </row>
    <row r="952" spans="2:49" s="114" customFormat="1" hidden="1" x14ac:dyDescent="0.25">
      <c r="B952" s="60" t="s">
        <v>1862</v>
      </c>
      <c r="C952" s="2" t="str">
        <f t="shared" si="648"/>
        <v>12</v>
      </c>
      <c r="D952" s="60" t="s">
        <v>1863</v>
      </c>
      <c r="E952" s="43">
        <v>402</v>
      </c>
      <c r="F952" s="60">
        <v>25</v>
      </c>
      <c r="G952" s="60">
        <v>6840.94</v>
      </c>
      <c r="H952" s="43">
        <f t="shared" si="608"/>
        <v>377</v>
      </c>
      <c r="I952" s="44">
        <f t="shared" si="609"/>
        <v>4.4820284923859012E-4</v>
      </c>
      <c r="J952" s="44">
        <f t="shared" si="610"/>
        <v>0.95613347817063854</v>
      </c>
      <c r="K952" s="45">
        <f t="shared" si="611"/>
        <v>6.2189054726368161E-2</v>
      </c>
      <c r="L952" s="44">
        <f t="shared" si="612"/>
        <v>4.2854174916848349E-4</v>
      </c>
      <c r="M952" s="44">
        <f t="shared" si="613"/>
        <v>4.4654556828093632E-4</v>
      </c>
      <c r="N952" s="62">
        <f t="shared" si="614"/>
        <v>760669.75587841403</v>
      </c>
      <c r="O952" s="101">
        <f t="shared" si="615"/>
        <v>760669.75587841403</v>
      </c>
      <c r="P952" s="102">
        <f t="shared" si="649"/>
        <v>4.6248197019538019E-4</v>
      </c>
      <c r="Q952" s="101">
        <f t="shared" si="616"/>
        <v>787816.68066037446</v>
      </c>
      <c r="R952" s="101">
        <f t="shared" si="617"/>
        <v>21.968007379966942</v>
      </c>
      <c r="S952" s="101">
        <f t="shared" si="618"/>
        <v>22</v>
      </c>
      <c r="T952" s="101">
        <f t="shared" si="619"/>
        <v>22</v>
      </c>
      <c r="U952" s="101">
        <f t="shared" si="620"/>
        <v>788964</v>
      </c>
      <c r="V952" s="103" t="str">
        <f t="shared" si="621"/>
        <v>N/D</v>
      </c>
      <c r="W952" s="104" t="str">
        <f t="shared" si="622"/>
        <v xml:space="preserve"> </v>
      </c>
      <c r="X952" s="70" t="str">
        <f t="shared" si="623"/>
        <v xml:space="preserve"> </v>
      </c>
      <c r="Y952" s="69">
        <f t="shared" si="624"/>
        <v>22</v>
      </c>
      <c r="Z952" s="105">
        <f t="shared" si="625"/>
        <v>788964</v>
      </c>
      <c r="AA952" s="62">
        <f t="shared" si="626"/>
        <v>1680495.0375258566</v>
      </c>
      <c r="AB952" s="106">
        <f t="shared" si="627"/>
        <v>663190</v>
      </c>
      <c r="AC952" s="107" t="str">
        <f t="shared" si="628"/>
        <v>0</v>
      </c>
      <c r="AD952" s="108">
        <f t="shared" si="629"/>
        <v>0</v>
      </c>
      <c r="AE952" s="106">
        <f t="shared" si="630"/>
        <v>663190</v>
      </c>
      <c r="AF952" s="109">
        <f t="shared" si="631"/>
        <v>1017305.0375258566</v>
      </c>
      <c r="AG952" s="101">
        <f t="shared" si="632"/>
        <v>24</v>
      </c>
      <c r="AH952" s="70" t="str">
        <f t="shared" si="633"/>
        <v xml:space="preserve"> </v>
      </c>
      <c r="AI952" s="69">
        <f t="shared" si="634"/>
        <v>24</v>
      </c>
      <c r="AJ952" s="105">
        <f t="shared" si="635"/>
        <v>1021320</v>
      </c>
      <c r="AK952" s="110">
        <f t="shared" si="636"/>
        <v>22</v>
      </c>
      <c r="AL952" s="111">
        <f t="shared" si="637"/>
        <v>24</v>
      </c>
      <c r="AM952" s="62">
        <f t="shared" si="638"/>
        <v>1684510</v>
      </c>
      <c r="AN952" s="62">
        <f t="shared" si="639"/>
        <v>5517.3</v>
      </c>
      <c r="AO952" s="62">
        <f t="shared" si="650"/>
        <v>1678992.7</v>
      </c>
      <c r="AP952" s="60">
        <f t="shared" si="640"/>
        <v>24</v>
      </c>
      <c r="AQ952" s="62">
        <f t="shared" si="641"/>
        <v>297840</v>
      </c>
      <c r="AR952" s="60">
        <f t="shared" si="642"/>
        <v>22</v>
      </c>
      <c r="AS952" s="62">
        <f t="shared" si="643"/>
        <v>663190</v>
      </c>
      <c r="AT952" s="112">
        <f t="shared" si="644"/>
        <v>24</v>
      </c>
      <c r="AU952" s="62">
        <f t="shared" si="645"/>
        <v>717962.7</v>
      </c>
      <c r="AV952" s="113">
        <f t="shared" si="646"/>
        <v>46</v>
      </c>
      <c r="AW952" s="62">
        <f t="shared" si="647"/>
        <v>2467956.7000000002</v>
      </c>
    </row>
    <row r="953" spans="2:49" s="114" customFormat="1" hidden="1" x14ac:dyDescent="0.25">
      <c r="B953" s="60" t="s">
        <v>1864</v>
      </c>
      <c r="C953" s="2" t="str">
        <f t="shared" si="648"/>
        <v>12</v>
      </c>
      <c r="D953" s="60" t="s">
        <v>1865</v>
      </c>
      <c r="E953" s="43">
        <v>468</v>
      </c>
      <c r="F953" s="60">
        <v>15</v>
      </c>
      <c r="G953" s="60">
        <v>5147.41</v>
      </c>
      <c r="H953" s="43">
        <f t="shared" si="608"/>
        <v>453</v>
      </c>
      <c r="I953" s="44">
        <f t="shared" si="609"/>
        <v>5.3855673927077278E-4</v>
      </c>
      <c r="J953" s="44">
        <f t="shared" si="610"/>
        <v>1.2707073569341956</v>
      </c>
      <c r="K953" s="45">
        <f t="shared" si="611"/>
        <v>3.2051282051282048E-2</v>
      </c>
      <c r="L953" s="44">
        <f t="shared" si="612"/>
        <v>6.8434801071786235E-4</v>
      </c>
      <c r="M953" s="44">
        <f t="shared" si="613"/>
        <v>7.1309871661486772E-4</v>
      </c>
      <c r="N953" s="62">
        <f t="shared" si="614"/>
        <v>1214730.7357070888</v>
      </c>
      <c r="O953" s="101">
        <f t="shared" si="615"/>
        <v>1214730.7357070888</v>
      </c>
      <c r="P953" s="102">
        <f t="shared" si="649"/>
        <v>7.385479172337373E-4</v>
      </c>
      <c r="Q953" s="101">
        <f t="shared" si="616"/>
        <v>1258082.2738190454</v>
      </c>
      <c r="R953" s="101">
        <f t="shared" si="617"/>
        <v>35.081207791507595</v>
      </c>
      <c r="S953" s="101">
        <f t="shared" si="618"/>
        <v>35</v>
      </c>
      <c r="T953" s="101">
        <f t="shared" si="619"/>
        <v>35</v>
      </c>
      <c r="U953" s="101">
        <f t="shared" si="620"/>
        <v>1255170</v>
      </c>
      <c r="V953" s="103" t="str">
        <f t="shared" si="621"/>
        <v>N/D</v>
      </c>
      <c r="W953" s="104" t="str">
        <f t="shared" si="622"/>
        <v xml:space="preserve"> </v>
      </c>
      <c r="X953" s="70" t="str">
        <f t="shared" si="623"/>
        <v xml:space="preserve"> </v>
      </c>
      <c r="Y953" s="69">
        <f t="shared" si="624"/>
        <v>35</v>
      </c>
      <c r="Z953" s="105">
        <f t="shared" si="625"/>
        <v>1255170</v>
      </c>
      <c r="AA953" s="62">
        <f t="shared" si="626"/>
        <v>2683620.5298166028</v>
      </c>
      <c r="AB953" s="106">
        <f t="shared" si="627"/>
        <v>1055075</v>
      </c>
      <c r="AC953" s="107" t="str">
        <f t="shared" si="628"/>
        <v>0</v>
      </c>
      <c r="AD953" s="108">
        <f t="shared" si="629"/>
        <v>0</v>
      </c>
      <c r="AE953" s="106">
        <f t="shared" si="630"/>
        <v>1055075</v>
      </c>
      <c r="AF953" s="109">
        <f t="shared" si="631"/>
        <v>1628545.5298166028</v>
      </c>
      <c r="AG953" s="101">
        <f t="shared" si="632"/>
        <v>38</v>
      </c>
      <c r="AH953" s="70" t="str">
        <f t="shared" si="633"/>
        <v xml:space="preserve"> </v>
      </c>
      <c r="AI953" s="69">
        <f t="shared" si="634"/>
        <v>38</v>
      </c>
      <c r="AJ953" s="105">
        <f t="shared" si="635"/>
        <v>1617090</v>
      </c>
      <c r="AK953" s="110">
        <f t="shared" si="636"/>
        <v>35</v>
      </c>
      <c r="AL953" s="111">
        <f t="shared" si="637"/>
        <v>38</v>
      </c>
      <c r="AM953" s="62">
        <f t="shared" si="638"/>
        <v>2672165</v>
      </c>
      <c r="AN953" s="62">
        <f t="shared" si="639"/>
        <v>8752.2000000000007</v>
      </c>
      <c r="AO953" s="62">
        <f t="shared" si="650"/>
        <v>2663412.7999999998</v>
      </c>
      <c r="AP953" s="60">
        <f t="shared" si="640"/>
        <v>38</v>
      </c>
      <c r="AQ953" s="62">
        <f t="shared" si="641"/>
        <v>471580</v>
      </c>
      <c r="AR953" s="60">
        <f t="shared" si="642"/>
        <v>35</v>
      </c>
      <c r="AS953" s="62">
        <f t="shared" si="643"/>
        <v>1055075</v>
      </c>
      <c r="AT953" s="112">
        <f t="shared" si="644"/>
        <v>38</v>
      </c>
      <c r="AU953" s="62">
        <f t="shared" si="645"/>
        <v>1136757.7999999998</v>
      </c>
      <c r="AV953" s="113">
        <f t="shared" si="646"/>
        <v>73</v>
      </c>
      <c r="AW953" s="62">
        <f t="shared" si="647"/>
        <v>3918582.8</v>
      </c>
    </row>
    <row r="954" spans="2:49" s="114" customFormat="1" hidden="1" x14ac:dyDescent="0.25">
      <c r="B954" s="60" t="s">
        <v>1866</v>
      </c>
      <c r="C954" s="2" t="str">
        <f t="shared" si="648"/>
        <v>12</v>
      </c>
      <c r="D954" s="60" t="s">
        <v>1867</v>
      </c>
      <c r="E954" s="43">
        <v>235</v>
      </c>
      <c r="F954" s="60">
        <v>16</v>
      </c>
      <c r="G954" s="60">
        <v>6176.27</v>
      </c>
      <c r="H954" s="43">
        <f t="shared" si="608"/>
        <v>219</v>
      </c>
      <c r="I954" s="44">
        <f t="shared" si="609"/>
        <v>2.6036186732957889E-4</v>
      </c>
      <c r="J954" s="44">
        <f t="shared" si="610"/>
        <v>1.0590294394766822</v>
      </c>
      <c r="K954" s="45">
        <f t="shared" si="611"/>
        <v>6.8085106382978725E-2</v>
      </c>
      <c r="L954" s="44">
        <f t="shared" si="612"/>
        <v>2.7573088241914623E-4</v>
      </c>
      <c r="M954" s="44">
        <f t="shared" si="613"/>
        <v>2.8731483880244742E-4</v>
      </c>
      <c r="N954" s="62">
        <f t="shared" si="614"/>
        <v>489427.56084997265</v>
      </c>
      <c r="O954" s="101">
        <f t="shared" si="615"/>
        <v>489427.56084997265</v>
      </c>
      <c r="P954" s="102">
        <f t="shared" si="649"/>
        <v>2.9756858460663557E-4</v>
      </c>
      <c r="Q954" s="101">
        <f t="shared" si="616"/>
        <v>506894.3433504409</v>
      </c>
      <c r="R954" s="101">
        <f t="shared" si="617"/>
        <v>14.134580986850731</v>
      </c>
      <c r="S954" s="101">
        <f t="shared" si="618"/>
        <v>14</v>
      </c>
      <c r="T954" s="101">
        <f t="shared" si="619"/>
        <v>14</v>
      </c>
      <c r="U954" s="101">
        <f t="shared" si="620"/>
        <v>502068</v>
      </c>
      <c r="V954" s="103" t="str">
        <f t="shared" si="621"/>
        <v>N/D</v>
      </c>
      <c r="W954" s="104" t="str">
        <f t="shared" si="622"/>
        <v xml:space="preserve"> </v>
      </c>
      <c r="X954" s="70" t="str">
        <f t="shared" si="623"/>
        <v xml:space="preserve"> </v>
      </c>
      <c r="Y954" s="69">
        <f t="shared" si="624"/>
        <v>14</v>
      </c>
      <c r="Z954" s="105">
        <f t="shared" si="625"/>
        <v>502068</v>
      </c>
      <c r="AA954" s="62">
        <f t="shared" si="626"/>
        <v>1081258.4316395891</v>
      </c>
      <c r="AB954" s="106">
        <f t="shared" si="627"/>
        <v>422030</v>
      </c>
      <c r="AC954" s="107" t="str">
        <f t="shared" si="628"/>
        <v>0</v>
      </c>
      <c r="AD954" s="108">
        <f t="shared" si="629"/>
        <v>0</v>
      </c>
      <c r="AE954" s="106">
        <f t="shared" si="630"/>
        <v>422030</v>
      </c>
      <c r="AF954" s="109">
        <f t="shared" si="631"/>
        <v>659228.43163958914</v>
      </c>
      <c r="AG954" s="101">
        <f t="shared" si="632"/>
        <v>15</v>
      </c>
      <c r="AH954" s="70" t="str">
        <f t="shared" si="633"/>
        <v xml:space="preserve"> </v>
      </c>
      <c r="AI954" s="69">
        <f t="shared" si="634"/>
        <v>15</v>
      </c>
      <c r="AJ954" s="105">
        <f t="shared" si="635"/>
        <v>638325</v>
      </c>
      <c r="AK954" s="110">
        <f t="shared" si="636"/>
        <v>14</v>
      </c>
      <c r="AL954" s="111">
        <f t="shared" si="637"/>
        <v>15</v>
      </c>
      <c r="AM954" s="62">
        <f t="shared" si="638"/>
        <v>1060355</v>
      </c>
      <c r="AN954" s="62">
        <f t="shared" si="639"/>
        <v>3473</v>
      </c>
      <c r="AO954" s="62">
        <f t="shared" si="650"/>
        <v>1056882</v>
      </c>
      <c r="AP954" s="60">
        <f t="shared" si="640"/>
        <v>15</v>
      </c>
      <c r="AQ954" s="62">
        <f t="shared" si="641"/>
        <v>186150</v>
      </c>
      <c r="AR954" s="60">
        <f t="shared" si="642"/>
        <v>14</v>
      </c>
      <c r="AS954" s="62">
        <f t="shared" si="643"/>
        <v>422030</v>
      </c>
      <c r="AT954" s="112">
        <f t="shared" si="644"/>
        <v>15</v>
      </c>
      <c r="AU954" s="62">
        <f t="shared" si="645"/>
        <v>448702</v>
      </c>
      <c r="AV954" s="113">
        <f t="shared" si="646"/>
        <v>29</v>
      </c>
      <c r="AW954" s="62">
        <f t="shared" si="647"/>
        <v>1558950</v>
      </c>
    </row>
    <row r="955" spans="2:49" s="114" customFormat="1" hidden="1" x14ac:dyDescent="0.25">
      <c r="B955" s="60" t="s">
        <v>1868</v>
      </c>
      <c r="C955" s="2" t="str">
        <f t="shared" si="648"/>
        <v>12</v>
      </c>
      <c r="D955" s="60" t="s">
        <v>1869</v>
      </c>
      <c r="E955" s="43">
        <v>585</v>
      </c>
      <c r="F955" s="60">
        <v>45</v>
      </c>
      <c r="G955" s="60">
        <v>7957.81</v>
      </c>
      <c r="H955" s="43">
        <f t="shared" si="608"/>
        <v>540</v>
      </c>
      <c r="I955" s="44">
        <f t="shared" si="609"/>
        <v>6.4198816601813969E-4</v>
      </c>
      <c r="J955" s="44">
        <f t="shared" si="610"/>
        <v>0.82194118182724241</v>
      </c>
      <c r="K955" s="45">
        <f t="shared" si="611"/>
        <v>7.6923076923076927E-2</v>
      </c>
      <c r="L955" s="44">
        <f t="shared" si="612"/>
        <v>5.2767651189605368E-4</v>
      </c>
      <c r="M955" s="44">
        <f t="shared" si="613"/>
        <v>5.4984516288163492E-4</v>
      </c>
      <c r="N955" s="62">
        <f t="shared" si="614"/>
        <v>936635.84531862382</v>
      </c>
      <c r="O955" s="101">
        <f t="shared" si="615"/>
        <v>936635.84531862382</v>
      </c>
      <c r="P955" s="102">
        <f t="shared" si="649"/>
        <v>5.6946814008444931E-4</v>
      </c>
      <c r="Q955" s="101">
        <f t="shared" si="616"/>
        <v>970062.68087302288</v>
      </c>
      <c r="R955" s="101">
        <f t="shared" si="617"/>
        <v>27.049876774106934</v>
      </c>
      <c r="S955" s="101">
        <f t="shared" si="618"/>
        <v>27</v>
      </c>
      <c r="T955" s="101">
        <f t="shared" si="619"/>
        <v>27</v>
      </c>
      <c r="U955" s="101">
        <f t="shared" si="620"/>
        <v>968274</v>
      </c>
      <c r="V955" s="103" t="str">
        <f t="shared" si="621"/>
        <v>N/D</v>
      </c>
      <c r="W955" s="104" t="str">
        <f t="shared" si="622"/>
        <v xml:space="preserve"> </v>
      </c>
      <c r="X955" s="70" t="str">
        <f t="shared" si="623"/>
        <v xml:space="preserve"> </v>
      </c>
      <c r="Y955" s="69">
        <f t="shared" si="624"/>
        <v>27</v>
      </c>
      <c r="Z955" s="105">
        <f t="shared" si="625"/>
        <v>968274</v>
      </c>
      <c r="AA955" s="62">
        <f t="shared" si="626"/>
        <v>2069244.7384201959</v>
      </c>
      <c r="AB955" s="106">
        <f t="shared" si="627"/>
        <v>813915</v>
      </c>
      <c r="AC955" s="107" t="str">
        <f t="shared" si="628"/>
        <v>0</v>
      </c>
      <c r="AD955" s="108">
        <f t="shared" si="629"/>
        <v>0</v>
      </c>
      <c r="AE955" s="106">
        <f t="shared" si="630"/>
        <v>813915</v>
      </c>
      <c r="AF955" s="109">
        <f t="shared" si="631"/>
        <v>1255329.7384201959</v>
      </c>
      <c r="AG955" s="101">
        <f t="shared" si="632"/>
        <v>29</v>
      </c>
      <c r="AH955" s="70" t="str">
        <f t="shared" si="633"/>
        <v xml:space="preserve"> </v>
      </c>
      <c r="AI955" s="69">
        <f t="shared" si="634"/>
        <v>29</v>
      </c>
      <c r="AJ955" s="105">
        <f t="shared" si="635"/>
        <v>1234095</v>
      </c>
      <c r="AK955" s="110">
        <f t="shared" si="636"/>
        <v>27</v>
      </c>
      <c r="AL955" s="111">
        <f t="shared" si="637"/>
        <v>29</v>
      </c>
      <c r="AM955" s="62">
        <f t="shared" si="638"/>
        <v>2048010</v>
      </c>
      <c r="AN955" s="62">
        <f t="shared" si="639"/>
        <v>6707.9</v>
      </c>
      <c r="AO955" s="62">
        <f t="shared" si="650"/>
        <v>2041302.1</v>
      </c>
      <c r="AP955" s="60">
        <f t="shared" si="640"/>
        <v>29</v>
      </c>
      <c r="AQ955" s="62">
        <f t="shared" si="641"/>
        <v>359890</v>
      </c>
      <c r="AR955" s="60">
        <f t="shared" si="642"/>
        <v>27</v>
      </c>
      <c r="AS955" s="62">
        <f t="shared" si="643"/>
        <v>813915</v>
      </c>
      <c r="AT955" s="112">
        <f t="shared" si="644"/>
        <v>29</v>
      </c>
      <c r="AU955" s="62">
        <f t="shared" si="645"/>
        <v>867497.10000000009</v>
      </c>
      <c r="AV955" s="113">
        <f t="shared" si="646"/>
        <v>56</v>
      </c>
      <c r="AW955" s="62">
        <f t="shared" si="647"/>
        <v>3009576.1</v>
      </c>
    </row>
    <row r="956" spans="2:49" s="114" customFormat="1" hidden="1" x14ac:dyDescent="0.25">
      <c r="B956" s="60" t="s">
        <v>1870</v>
      </c>
      <c r="C956" s="2" t="str">
        <f t="shared" si="648"/>
        <v>12</v>
      </c>
      <c r="D956" s="60" t="s">
        <v>1871</v>
      </c>
      <c r="E956" s="43">
        <v>213</v>
      </c>
      <c r="F956" s="60">
        <v>0</v>
      </c>
      <c r="G956" s="60">
        <v>5806.34</v>
      </c>
      <c r="H956" s="43">
        <f t="shared" si="608"/>
        <v>213</v>
      </c>
      <c r="I956" s="44">
        <f t="shared" si="609"/>
        <v>2.5322866548493288E-4</v>
      </c>
      <c r="J956" s="44">
        <f t="shared" si="610"/>
        <v>1.1265016785370212</v>
      </c>
      <c r="K956" s="45">
        <f t="shared" si="611"/>
        <v>0</v>
      </c>
      <c r="L956" s="44">
        <f t="shared" si="612"/>
        <v>2.8526251672246673E-4</v>
      </c>
      <c r="M956" s="44">
        <f t="shared" si="613"/>
        <v>2.9724691441673936E-4</v>
      </c>
      <c r="N956" s="62">
        <f t="shared" si="614"/>
        <v>506346.39303539536</v>
      </c>
      <c r="O956" s="101">
        <f t="shared" si="615"/>
        <v>506346.39303539536</v>
      </c>
      <c r="P956" s="102">
        <f t="shared" si="649"/>
        <v>3.0785511799652103E-4</v>
      </c>
      <c r="Q956" s="101">
        <f t="shared" si="616"/>
        <v>524416.97798914497</v>
      </c>
      <c r="R956" s="101">
        <f t="shared" si="617"/>
        <v>14.623193853916261</v>
      </c>
      <c r="S956" s="101">
        <f t="shared" si="618"/>
        <v>15</v>
      </c>
      <c r="T956" s="101">
        <f t="shared" si="619"/>
        <v>15</v>
      </c>
      <c r="U956" s="101">
        <f t="shared" si="620"/>
        <v>537930</v>
      </c>
      <c r="V956" s="103" t="str">
        <f t="shared" si="621"/>
        <v>N/D</v>
      </c>
      <c r="W956" s="104" t="str">
        <f t="shared" si="622"/>
        <v xml:space="preserve"> </v>
      </c>
      <c r="X956" s="70" t="str">
        <f t="shared" si="623"/>
        <v xml:space="preserve"> </v>
      </c>
      <c r="Y956" s="69">
        <f t="shared" si="624"/>
        <v>15</v>
      </c>
      <c r="Z956" s="105">
        <f t="shared" si="625"/>
        <v>537930</v>
      </c>
      <c r="AA956" s="62">
        <f t="shared" si="626"/>
        <v>1118636.0364524724</v>
      </c>
      <c r="AB956" s="106">
        <f t="shared" si="627"/>
        <v>452175</v>
      </c>
      <c r="AC956" s="107" t="str">
        <f t="shared" si="628"/>
        <v>0</v>
      </c>
      <c r="AD956" s="108">
        <f t="shared" si="629"/>
        <v>0</v>
      </c>
      <c r="AE956" s="106">
        <f t="shared" si="630"/>
        <v>452175</v>
      </c>
      <c r="AF956" s="109">
        <f t="shared" si="631"/>
        <v>666461.03645247244</v>
      </c>
      <c r="AG956" s="101">
        <f t="shared" si="632"/>
        <v>16</v>
      </c>
      <c r="AH956" s="70" t="str">
        <f t="shared" si="633"/>
        <v xml:space="preserve"> </v>
      </c>
      <c r="AI956" s="69">
        <f t="shared" si="634"/>
        <v>16</v>
      </c>
      <c r="AJ956" s="105">
        <f t="shared" si="635"/>
        <v>680880</v>
      </c>
      <c r="AK956" s="110">
        <f t="shared" si="636"/>
        <v>15</v>
      </c>
      <c r="AL956" s="111">
        <f t="shared" si="637"/>
        <v>16</v>
      </c>
      <c r="AM956" s="62">
        <f t="shared" si="638"/>
        <v>1133055</v>
      </c>
      <c r="AN956" s="62">
        <f t="shared" si="639"/>
        <v>3711.1</v>
      </c>
      <c r="AO956" s="62">
        <f t="shared" si="650"/>
        <v>1129343.8999999999</v>
      </c>
      <c r="AP956" s="60">
        <f t="shared" si="640"/>
        <v>16</v>
      </c>
      <c r="AQ956" s="62">
        <f t="shared" si="641"/>
        <v>198560</v>
      </c>
      <c r="AR956" s="60">
        <f t="shared" si="642"/>
        <v>15</v>
      </c>
      <c r="AS956" s="62">
        <f t="shared" si="643"/>
        <v>452175</v>
      </c>
      <c r="AT956" s="112">
        <f t="shared" si="644"/>
        <v>16</v>
      </c>
      <c r="AU956" s="62">
        <f t="shared" si="645"/>
        <v>478608.89999999991</v>
      </c>
      <c r="AV956" s="113">
        <f t="shared" si="646"/>
        <v>31</v>
      </c>
      <c r="AW956" s="62">
        <f t="shared" si="647"/>
        <v>1667273.9</v>
      </c>
    </row>
    <row r="957" spans="2:49" s="114" customFormat="1" hidden="1" x14ac:dyDescent="0.25">
      <c r="B957" s="60" t="s">
        <v>1872</v>
      </c>
      <c r="C957" s="2" t="str">
        <f t="shared" si="648"/>
        <v>12</v>
      </c>
      <c r="D957" s="60" t="s">
        <v>1873</v>
      </c>
      <c r="E957" s="43">
        <v>474</v>
      </c>
      <c r="F957" s="60">
        <v>0</v>
      </c>
      <c r="G957" s="60">
        <v>7799.7</v>
      </c>
      <c r="H957" s="43">
        <f t="shared" si="608"/>
        <v>474</v>
      </c>
      <c r="I957" s="44">
        <f t="shared" si="609"/>
        <v>5.635229457270338E-4</v>
      </c>
      <c r="J957" s="44">
        <f t="shared" si="610"/>
        <v>0.83860299193002918</v>
      </c>
      <c r="K957" s="45">
        <f t="shared" si="611"/>
        <v>0</v>
      </c>
      <c r="L957" s="44">
        <f t="shared" si="612"/>
        <v>4.72572028307914E-4</v>
      </c>
      <c r="M957" s="44">
        <f t="shared" si="613"/>
        <v>4.9242563961129167E-4</v>
      </c>
      <c r="N957" s="62">
        <f t="shared" si="614"/>
        <v>838824.33883150062</v>
      </c>
      <c r="O957" s="101">
        <f t="shared" si="615"/>
        <v>838824.33883150062</v>
      </c>
      <c r="P957" s="102">
        <f t="shared" si="649"/>
        <v>5.0999941810837336E-4</v>
      </c>
      <c r="Q957" s="101">
        <f t="shared" si="616"/>
        <v>868760.45901448349</v>
      </c>
      <c r="R957" s="101">
        <f t="shared" si="617"/>
        <v>24.225097847707421</v>
      </c>
      <c r="S957" s="101">
        <f t="shared" si="618"/>
        <v>24</v>
      </c>
      <c r="T957" s="101">
        <f t="shared" si="619"/>
        <v>24</v>
      </c>
      <c r="U957" s="101">
        <f t="shared" si="620"/>
        <v>860688</v>
      </c>
      <c r="V957" s="103" t="str">
        <f t="shared" si="621"/>
        <v>N/D</v>
      </c>
      <c r="W957" s="104" t="str">
        <f t="shared" si="622"/>
        <v xml:space="preserve"> </v>
      </c>
      <c r="X957" s="70" t="str">
        <f t="shared" si="623"/>
        <v xml:space="preserve"> </v>
      </c>
      <c r="Y957" s="69">
        <f t="shared" si="624"/>
        <v>24</v>
      </c>
      <c r="Z957" s="105">
        <f t="shared" si="625"/>
        <v>860688</v>
      </c>
      <c r="AA957" s="62">
        <f t="shared" si="626"/>
        <v>1853156.5477247164</v>
      </c>
      <c r="AB957" s="106">
        <f t="shared" si="627"/>
        <v>723480</v>
      </c>
      <c r="AC957" s="107" t="str">
        <f t="shared" si="628"/>
        <v>0</v>
      </c>
      <c r="AD957" s="108">
        <f t="shared" si="629"/>
        <v>0</v>
      </c>
      <c r="AE957" s="106">
        <f t="shared" si="630"/>
        <v>723480</v>
      </c>
      <c r="AF957" s="109">
        <f t="shared" si="631"/>
        <v>1129676.5477247164</v>
      </c>
      <c r="AG957" s="101">
        <f t="shared" si="632"/>
        <v>27</v>
      </c>
      <c r="AH957" s="70" t="str">
        <f t="shared" si="633"/>
        <v xml:space="preserve"> </v>
      </c>
      <c r="AI957" s="69">
        <f t="shared" si="634"/>
        <v>27</v>
      </c>
      <c r="AJ957" s="105">
        <f t="shared" si="635"/>
        <v>1148985</v>
      </c>
      <c r="AK957" s="110">
        <f t="shared" si="636"/>
        <v>24</v>
      </c>
      <c r="AL957" s="111">
        <f t="shared" si="637"/>
        <v>27</v>
      </c>
      <c r="AM957" s="62">
        <f t="shared" si="638"/>
        <v>1872465</v>
      </c>
      <c r="AN957" s="62">
        <f t="shared" si="639"/>
        <v>6132.9</v>
      </c>
      <c r="AO957" s="62">
        <f t="shared" si="650"/>
        <v>1866332.1</v>
      </c>
      <c r="AP957" s="60">
        <f t="shared" si="640"/>
        <v>27</v>
      </c>
      <c r="AQ957" s="62">
        <f t="shared" si="641"/>
        <v>335070</v>
      </c>
      <c r="AR957" s="60">
        <f t="shared" si="642"/>
        <v>24</v>
      </c>
      <c r="AS957" s="62">
        <f t="shared" si="643"/>
        <v>723480</v>
      </c>
      <c r="AT957" s="112">
        <f t="shared" si="644"/>
        <v>27</v>
      </c>
      <c r="AU957" s="62">
        <f t="shared" si="645"/>
        <v>807782.10000000009</v>
      </c>
      <c r="AV957" s="113">
        <f t="shared" si="646"/>
        <v>51</v>
      </c>
      <c r="AW957" s="62">
        <f t="shared" si="647"/>
        <v>2727020.1</v>
      </c>
    </row>
    <row r="958" spans="2:49" s="114" customFormat="1" hidden="1" x14ac:dyDescent="0.25">
      <c r="B958" s="60" t="s">
        <v>1874</v>
      </c>
      <c r="C958" s="2" t="str">
        <f t="shared" si="648"/>
        <v>12</v>
      </c>
      <c r="D958" s="60" t="s">
        <v>1875</v>
      </c>
      <c r="E958" s="43">
        <v>271</v>
      </c>
      <c r="F958" s="60">
        <v>0</v>
      </c>
      <c r="G958" s="60">
        <v>7087.3</v>
      </c>
      <c r="H958" s="43">
        <f t="shared" si="608"/>
        <v>271</v>
      </c>
      <c r="I958" s="44">
        <f t="shared" si="609"/>
        <v>3.2218294998317753E-4</v>
      </c>
      <c r="J958" s="44">
        <f t="shared" si="610"/>
        <v>0.92289754295100357</v>
      </c>
      <c r="K958" s="45">
        <f t="shared" si="611"/>
        <v>0</v>
      </c>
      <c r="L958" s="44">
        <f t="shared" si="612"/>
        <v>2.9734185292018062E-4</v>
      </c>
      <c r="M958" s="44">
        <f t="shared" si="613"/>
        <v>3.0983372552051349E-4</v>
      </c>
      <c r="N958" s="62">
        <f t="shared" si="614"/>
        <v>527787.44454208505</v>
      </c>
      <c r="O958" s="101">
        <f t="shared" si="615"/>
        <v>527787.44454208505</v>
      </c>
      <c r="P958" s="102">
        <f t="shared" si="649"/>
        <v>3.2089112957348119E-4</v>
      </c>
      <c r="Q958" s="101">
        <f t="shared" si="616"/>
        <v>546623.22175962606</v>
      </c>
      <c r="R958" s="101">
        <f t="shared" si="617"/>
        <v>15.242407611388826</v>
      </c>
      <c r="S958" s="101">
        <f t="shared" si="618"/>
        <v>15</v>
      </c>
      <c r="T958" s="101">
        <f t="shared" si="619"/>
        <v>15</v>
      </c>
      <c r="U958" s="101">
        <f t="shared" si="620"/>
        <v>537930</v>
      </c>
      <c r="V958" s="103" t="str">
        <f t="shared" si="621"/>
        <v>N/D</v>
      </c>
      <c r="W958" s="104" t="str">
        <f t="shared" si="622"/>
        <v xml:space="preserve"> </v>
      </c>
      <c r="X958" s="70" t="str">
        <f t="shared" si="623"/>
        <v xml:space="preserve"> </v>
      </c>
      <c r="Y958" s="69">
        <f t="shared" si="624"/>
        <v>15</v>
      </c>
      <c r="Z958" s="105">
        <f t="shared" si="625"/>
        <v>537930</v>
      </c>
      <c r="AA958" s="62">
        <f t="shared" si="626"/>
        <v>1166004.2673803859</v>
      </c>
      <c r="AB958" s="106">
        <f t="shared" si="627"/>
        <v>452175</v>
      </c>
      <c r="AC958" s="107" t="str">
        <f t="shared" si="628"/>
        <v>0</v>
      </c>
      <c r="AD958" s="108">
        <f t="shared" si="629"/>
        <v>0</v>
      </c>
      <c r="AE958" s="106">
        <f t="shared" si="630"/>
        <v>452175</v>
      </c>
      <c r="AF958" s="109">
        <f t="shared" si="631"/>
        <v>713829.26738038589</v>
      </c>
      <c r="AG958" s="101">
        <f t="shared" si="632"/>
        <v>17</v>
      </c>
      <c r="AH958" s="70" t="str">
        <f t="shared" si="633"/>
        <v xml:space="preserve"> </v>
      </c>
      <c r="AI958" s="69">
        <f t="shared" si="634"/>
        <v>17</v>
      </c>
      <c r="AJ958" s="105">
        <f t="shared" si="635"/>
        <v>723435</v>
      </c>
      <c r="AK958" s="110">
        <f t="shared" si="636"/>
        <v>15</v>
      </c>
      <c r="AL958" s="111">
        <f t="shared" si="637"/>
        <v>17</v>
      </c>
      <c r="AM958" s="62">
        <f t="shared" si="638"/>
        <v>1175610</v>
      </c>
      <c r="AN958" s="62">
        <f t="shared" si="639"/>
        <v>3850.5</v>
      </c>
      <c r="AO958" s="62">
        <f t="shared" si="650"/>
        <v>1171759.5</v>
      </c>
      <c r="AP958" s="60">
        <f t="shared" si="640"/>
        <v>17</v>
      </c>
      <c r="AQ958" s="62">
        <f t="shared" si="641"/>
        <v>210970</v>
      </c>
      <c r="AR958" s="60">
        <f t="shared" si="642"/>
        <v>15</v>
      </c>
      <c r="AS958" s="62">
        <f t="shared" si="643"/>
        <v>452175</v>
      </c>
      <c r="AT958" s="112">
        <f t="shared" si="644"/>
        <v>17</v>
      </c>
      <c r="AU958" s="62">
        <f t="shared" si="645"/>
        <v>508614.5</v>
      </c>
      <c r="AV958" s="113">
        <f t="shared" si="646"/>
        <v>32</v>
      </c>
      <c r="AW958" s="62">
        <f t="shared" si="647"/>
        <v>1709689.5</v>
      </c>
    </row>
    <row r="959" spans="2:49" s="114" customFormat="1" hidden="1" x14ac:dyDescent="0.25">
      <c r="B959" s="60" t="s">
        <v>1876</v>
      </c>
      <c r="C959" s="2" t="str">
        <f t="shared" si="648"/>
        <v>12</v>
      </c>
      <c r="D959" s="60" t="s">
        <v>1877</v>
      </c>
      <c r="E959" s="43">
        <v>344</v>
      </c>
      <c r="F959" s="60">
        <v>0</v>
      </c>
      <c r="G959" s="60">
        <v>6000.22</v>
      </c>
      <c r="H959" s="43">
        <f t="shared" si="608"/>
        <v>344</v>
      </c>
      <c r="I959" s="44">
        <f t="shared" si="609"/>
        <v>4.0897023909303718E-4</v>
      </c>
      <c r="J959" s="44">
        <f t="shared" si="610"/>
        <v>1.0901019889531798</v>
      </c>
      <c r="K959" s="45">
        <f t="shared" si="611"/>
        <v>0</v>
      </c>
      <c r="L959" s="44">
        <f t="shared" si="612"/>
        <v>4.458192710579773E-4</v>
      </c>
      <c r="M959" s="44">
        <f t="shared" si="613"/>
        <v>4.6454895032154364E-4</v>
      </c>
      <c r="N959" s="62">
        <f t="shared" si="614"/>
        <v>791337.68586041953</v>
      </c>
      <c r="O959" s="101">
        <f t="shared" si="615"/>
        <v>791337.68586041953</v>
      </c>
      <c r="P959" s="102">
        <f t="shared" si="649"/>
        <v>4.8112786030772347E-4</v>
      </c>
      <c r="Q959" s="101">
        <f t="shared" si="616"/>
        <v>819579.09347412933</v>
      </c>
      <c r="R959" s="101">
        <f t="shared" si="617"/>
        <v>22.853691748205044</v>
      </c>
      <c r="S959" s="101">
        <f t="shared" si="618"/>
        <v>23</v>
      </c>
      <c r="T959" s="101">
        <f t="shared" si="619"/>
        <v>23</v>
      </c>
      <c r="U959" s="101">
        <f t="shared" si="620"/>
        <v>824826</v>
      </c>
      <c r="V959" s="103" t="str">
        <f t="shared" si="621"/>
        <v>N/D</v>
      </c>
      <c r="W959" s="104" t="str">
        <f t="shared" si="622"/>
        <v xml:space="preserve"> </v>
      </c>
      <c r="X959" s="70" t="str">
        <f t="shared" si="623"/>
        <v xml:space="preserve"> </v>
      </c>
      <c r="Y959" s="69">
        <f t="shared" si="624"/>
        <v>23</v>
      </c>
      <c r="Z959" s="105">
        <f t="shared" si="625"/>
        <v>824826</v>
      </c>
      <c r="AA959" s="62">
        <f t="shared" si="626"/>
        <v>1748247.5723777725</v>
      </c>
      <c r="AB959" s="106">
        <f t="shared" si="627"/>
        <v>693335</v>
      </c>
      <c r="AC959" s="107" t="str">
        <f t="shared" si="628"/>
        <v>0</v>
      </c>
      <c r="AD959" s="108">
        <f t="shared" si="629"/>
        <v>0</v>
      </c>
      <c r="AE959" s="106">
        <f t="shared" si="630"/>
        <v>693335</v>
      </c>
      <c r="AF959" s="109">
        <f t="shared" si="631"/>
        <v>1054912.5723777725</v>
      </c>
      <c r="AG959" s="101">
        <f t="shared" si="632"/>
        <v>25</v>
      </c>
      <c r="AH959" s="70" t="str">
        <f t="shared" si="633"/>
        <v xml:space="preserve"> </v>
      </c>
      <c r="AI959" s="69">
        <f t="shared" si="634"/>
        <v>25</v>
      </c>
      <c r="AJ959" s="105">
        <f t="shared" si="635"/>
        <v>1063875</v>
      </c>
      <c r="AK959" s="110">
        <f t="shared" si="636"/>
        <v>23</v>
      </c>
      <c r="AL959" s="111">
        <f t="shared" si="637"/>
        <v>25</v>
      </c>
      <c r="AM959" s="62">
        <f t="shared" si="638"/>
        <v>1757210</v>
      </c>
      <c r="AN959" s="62">
        <f t="shared" si="639"/>
        <v>5755.4</v>
      </c>
      <c r="AO959" s="62">
        <f t="shared" si="650"/>
        <v>1751454.6</v>
      </c>
      <c r="AP959" s="60">
        <f t="shared" si="640"/>
        <v>25</v>
      </c>
      <c r="AQ959" s="62">
        <f t="shared" si="641"/>
        <v>310250</v>
      </c>
      <c r="AR959" s="60">
        <f t="shared" si="642"/>
        <v>23</v>
      </c>
      <c r="AS959" s="62">
        <f t="shared" si="643"/>
        <v>693335</v>
      </c>
      <c r="AT959" s="112">
        <f t="shared" si="644"/>
        <v>25</v>
      </c>
      <c r="AU959" s="62">
        <f t="shared" si="645"/>
        <v>747869.60000000009</v>
      </c>
      <c r="AV959" s="113">
        <f t="shared" si="646"/>
        <v>48</v>
      </c>
      <c r="AW959" s="62">
        <f t="shared" si="647"/>
        <v>2576280.6</v>
      </c>
    </row>
    <row r="960" spans="2:49" s="114" customFormat="1" hidden="1" x14ac:dyDescent="0.25">
      <c r="B960" s="60" t="s">
        <v>1878</v>
      </c>
      <c r="C960" s="2" t="str">
        <f t="shared" si="648"/>
        <v>12</v>
      </c>
      <c r="D960" s="60" t="s">
        <v>1879</v>
      </c>
      <c r="E960" s="43">
        <v>1218</v>
      </c>
      <c r="F960" s="60">
        <v>101</v>
      </c>
      <c r="G960" s="60">
        <v>5598.04</v>
      </c>
      <c r="H960" s="43">
        <f t="shared" si="608"/>
        <v>1117</v>
      </c>
      <c r="I960" s="44">
        <f t="shared" si="609"/>
        <v>1.3279644100782631E-3</v>
      </c>
      <c r="J960" s="44">
        <f t="shared" si="610"/>
        <v>1.1684181885368179</v>
      </c>
      <c r="K960" s="45">
        <f t="shared" si="611"/>
        <v>8.2922824302134643E-2</v>
      </c>
      <c r="L960" s="44">
        <f t="shared" si="612"/>
        <v>1.5516177704650081E-3</v>
      </c>
      <c r="M960" s="44">
        <f t="shared" si="613"/>
        <v>1.6168040579745049E-3</v>
      </c>
      <c r="N960" s="62">
        <f t="shared" si="614"/>
        <v>2754151.0552153881</v>
      </c>
      <c r="O960" s="101">
        <f t="shared" si="615"/>
        <v>2754151.0552153881</v>
      </c>
      <c r="P960" s="102">
        <f t="shared" si="649"/>
        <v>1.6745048641519729E-3</v>
      </c>
      <c r="Q960" s="101">
        <f t="shared" si="616"/>
        <v>2852441.7141462788</v>
      </c>
      <c r="R960" s="101">
        <f t="shared" si="617"/>
        <v>79.539393066373293</v>
      </c>
      <c r="S960" s="101">
        <f t="shared" si="618"/>
        <v>80</v>
      </c>
      <c r="T960" s="101">
        <f t="shared" si="619"/>
        <v>80</v>
      </c>
      <c r="U960" s="101">
        <f t="shared" si="620"/>
        <v>2868960</v>
      </c>
      <c r="V960" s="103" t="str">
        <f t="shared" si="621"/>
        <v>N/D</v>
      </c>
      <c r="W960" s="104" t="str">
        <f t="shared" si="622"/>
        <v xml:space="preserve"> </v>
      </c>
      <c r="X960" s="70" t="str">
        <f t="shared" si="623"/>
        <v xml:space="preserve"> </v>
      </c>
      <c r="Y960" s="69">
        <f t="shared" si="624"/>
        <v>80</v>
      </c>
      <c r="Z960" s="105">
        <f t="shared" si="625"/>
        <v>2868960</v>
      </c>
      <c r="AA960" s="62">
        <f t="shared" si="626"/>
        <v>6084555.2818664415</v>
      </c>
      <c r="AB960" s="106">
        <f t="shared" si="627"/>
        <v>2411600</v>
      </c>
      <c r="AC960" s="107" t="str">
        <f t="shared" si="628"/>
        <v>0</v>
      </c>
      <c r="AD960" s="108">
        <f t="shared" si="629"/>
        <v>0</v>
      </c>
      <c r="AE960" s="106">
        <f t="shared" si="630"/>
        <v>2411600</v>
      </c>
      <c r="AF960" s="109">
        <f t="shared" si="631"/>
        <v>3672955.2818664415</v>
      </c>
      <c r="AG960" s="101">
        <f t="shared" si="632"/>
        <v>86</v>
      </c>
      <c r="AH960" s="70" t="str">
        <f t="shared" si="633"/>
        <v xml:space="preserve"> </v>
      </c>
      <c r="AI960" s="69">
        <f t="shared" si="634"/>
        <v>86</v>
      </c>
      <c r="AJ960" s="105">
        <f t="shared" si="635"/>
        <v>3659730</v>
      </c>
      <c r="AK960" s="110">
        <f t="shared" si="636"/>
        <v>80</v>
      </c>
      <c r="AL960" s="111">
        <f t="shared" si="637"/>
        <v>86</v>
      </c>
      <c r="AM960" s="62">
        <f t="shared" si="638"/>
        <v>6071330</v>
      </c>
      <c r="AN960" s="62">
        <f t="shared" si="639"/>
        <v>19885.599999999999</v>
      </c>
      <c r="AO960" s="62">
        <f t="shared" si="650"/>
        <v>6051444.4000000004</v>
      </c>
      <c r="AP960" s="60">
        <f t="shared" si="640"/>
        <v>86</v>
      </c>
      <c r="AQ960" s="62">
        <f t="shared" si="641"/>
        <v>1067260</v>
      </c>
      <c r="AR960" s="60">
        <f t="shared" si="642"/>
        <v>80</v>
      </c>
      <c r="AS960" s="62">
        <f t="shared" si="643"/>
        <v>2411600</v>
      </c>
      <c r="AT960" s="112">
        <f t="shared" si="644"/>
        <v>86</v>
      </c>
      <c r="AU960" s="62">
        <f t="shared" si="645"/>
        <v>2572584.4000000004</v>
      </c>
      <c r="AV960" s="113">
        <f t="shared" si="646"/>
        <v>166</v>
      </c>
      <c r="AW960" s="62">
        <f t="shared" si="647"/>
        <v>8920404.4000000004</v>
      </c>
    </row>
    <row r="961" spans="2:49" s="114" customFormat="1" hidden="1" x14ac:dyDescent="0.25">
      <c r="B961" s="60" t="s">
        <v>1880</v>
      </c>
      <c r="C961" s="2" t="str">
        <f t="shared" si="648"/>
        <v>12</v>
      </c>
      <c r="D961" s="60" t="s">
        <v>1164</v>
      </c>
      <c r="E961" s="43">
        <v>372</v>
      </c>
      <c r="F961" s="60">
        <v>72</v>
      </c>
      <c r="G961" s="60">
        <v>6334.44</v>
      </c>
      <c r="H961" s="43">
        <f t="shared" si="608"/>
        <v>300</v>
      </c>
      <c r="I961" s="44">
        <f t="shared" si="609"/>
        <v>3.5666009223229983E-4</v>
      </c>
      <c r="J961" s="44">
        <f t="shared" si="610"/>
        <v>1.0325856360083367</v>
      </c>
      <c r="K961" s="45">
        <f t="shared" si="611"/>
        <v>0.19354838709677419</v>
      </c>
      <c r="L961" s="44">
        <f t="shared" si="612"/>
        <v>3.6828208817648136E-4</v>
      </c>
      <c r="M961" s="44">
        <f t="shared" si="613"/>
        <v>3.8375428921815619E-4</v>
      </c>
      <c r="N961" s="62">
        <f t="shared" si="614"/>
        <v>653707.7114450701</v>
      </c>
      <c r="O961" s="101">
        <f t="shared" si="615"/>
        <v>653707.7114450701</v>
      </c>
      <c r="P961" s="102">
        <f t="shared" si="649"/>
        <v>3.9744978419958821E-4</v>
      </c>
      <c r="Q961" s="101">
        <f t="shared" si="616"/>
        <v>677037.35474276333</v>
      </c>
      <c r="R961" s="101">
        <f t="shared" si="617"/>
        <v>18.878962543716561</v>
      </c>
      <c r="S961" s="101">
        <f t="shared" si="618"/>
        <v>19</v>
      </c>
      <c r="T961" s="101">
        <f t="shared" si="619"/>
        <v>19</v>
      </c>
      <c r="U961" s="101">
        <f t="shared" si="620"/>
        <v>681378</v>
      </c>
      <c r="V961" s="103" t="str">
        <f t="shared" si="621"/>
        <v>N/D</v>
      </c>
      <c r="W961" s="104" t="str">
        <f t="shared" si="622"/>
        <v xml:space="preserve"> </v>
      </c>
      <c r="X961" s="70" t="str">
        <f t="shared" si="623"/>
        <v xml:space="preserve"> </v>
      </c>
      <c r="Y961" s="69">
        <f t="shared" si="624"/>
        <v>19</v>
      </c>
      <c r="Z961" s="105">
        <f t="shared" si="625"/>
        <v>681378</v>
      </c>
      <c r="AA961" s="62">
        <f t="shared" si="626"/>
        <v>1444191.196752955</v>
      </c>
      <c r="AB961" s="106">
        <f t="shared" si="627"/>
        <v>572755</v>
      </c>
      <c r="AC961" s="107" t="str">
        <f t="shared" si="628"/>
        <v>0</v>
      </c>
      <c r="AD961" s="108">
        <f t="shared" si="629"/>
        <v>0</v>
      </c>
      <c r="AE961" s="106">
        <f t="shared" si="630"/>
        <v>572755</v>
      </c>
      <c r="AF961" s="109">
        <f t="shared" si="631"/>
        <v>871436.19675295497</v>
      </c>
      <c r="AG961" s="101">
        <f t="shared" si="632"/>
        <v>20</v>
      </c>
      <c r="AH961" s="70" t="str">
        <f t="shared" si="633"/>
        <v xml:space="preserve"> </v>
      </c>
      <c r="AI961" s="69">
        <f t="shared" si="634"/>
        <v>20</v>
      </c>
      <c r="AJ961" s="105">
        <f t="shared" si="635"/>
        <v>851100</v>
      </c>
      <c r="AK961" s="110">
        <f t="shared" si="636"/>
        <v>19</v>
      </c>
      <c r="AL961" s="111">
        <f t="shared" si="637"/>
        <v>20</v>
      </c>
      <c r="AM961" s="62">
        <f t="shared" si="638"/>
        <v>1423855</v>
      </c>
      <c r="AN961" s="62">
        <f t="shared" si="639"/>
        <v>4663.6000000000004</v>
      </c>
      <c r="AO961" s="62">
        <f t="shared" si="650"/>
        <v>1419191.4</v>
      </c>
      <c r="AP961" s="60">
        <f t="shared" si="640"/>
        <v>20</v>
      </c>
      <c r="AQ961" s="62">
        <f t="shared" si="641"/>
        <v>248200</v>
      </c>
      <c r="AR961" s="60">
        <f t="shared" si="642"/>
        <v>19</v>
      </c>
      <c r="AS961" s="62">
        <f t="shared" si="643"/>
        <v>572755</v>
      </c>
      <c r="AT961" s="112">
        <f t="shared" si="644"/>
        <v>20</v>
      </c>
      <c r="AU961" s="62">
        <f t="shared" si="645"/>
        <v>598236.39999999991</v>
      </c>
      <c r="AV961" s="113">
        <f t="shared" si="646"/>
        <v>39</v>
      </c>
      <c r="AW961" s="62">
        <f t="shared" si="647"/>
        <v>2100569.4</v>
      </c>
    </row>
    <row r="962" spans="2:49" s="114" customFormat="1" hidden="1" x14ac:dyDescent="0.25">
      <c r="B962" s="60" t="s">
        <v>1881</v>
      </c>
      <c r="C962" s="2" t="str">
        <f t="shared" si="648"/>
        <v>12</v>
      </c>
      <c r="D962" s="60" t="s">
        <v>1882</v>
      </c>
      <c r="E962" s="43">
        <v>655</v>
      </c>
      <c r="F962" s="60">
        <v>60</v>
      </c>
      <c r="G962" s="60">
        <v>5932.72</v>
      </c>
      <c r="H962" s="43">
        <f t="shared" si="608"/>
        <v>595</v>
      </c>
      <c r="I962" s="44">
        <f t="shared" si="609"/>
        <v>7.0737584959406133E-4</v>
      </c>
      <c r="J962" s="44">
        <f t="shared" si="610"/>
        <v>1.1025047121988982</v>
      </c>
      <c r="K962" s="45">
        <f t="shared" si="611"/>
        <v>9.1603053435114504E-2</v>
      </c>
      <c r="L962" s="44">
        <f t="shared" si="612"/>
        <v>7.7988520747315174E-4</v>
      </c>
      <c r="M962" s="44">
        <f t="shared" si="613"/>
        <v>8.1264960494683669E-4</v>
      </c>
      <c r="N962" s="62">
        <f t="shared" si="614"/>
        <v>1384311.0771187784</v>
      </c>
      <c r="O962" s="101">
        <f t="shared" si="615"/>
        <v>1384311.0771187784</v>
      </c>
      <c r="P962" s="102">
        <f t="shared" si="649"/>
        <v>8.4165159632232638E-4</v>
      </c>
      <c r="Q962" s="101">
        <f t="shared" si="616"/>
        <v>1433714.6302309711</v>
      </c>
      <c r="R962" s="101">
        <f t="shared" si="617"/>
        <v>39.978657917321151</v>
      </c>
      <c r="S962" s="101">
        <f t="shared" si="618"/>
        <v>40</v>
      </c>
      <c r="T962" s="101">
        <f t="shared" si="619"/>
        <v>40</v>
      </c>
      <c r="U962" s="101">
        <f t="shared" si="620"/>
        <v>1434480</v>
      </c>
      <c r="V962" s="103" t="str">
        <f t="shared" si="621"/>
        <v>N/D</v>
      </c>
      <c r="W962" s="104" t="str">
        <f t="shared" si="622"/>
        <v xml:space="preserve"> </v>
      </c>
      <c r="X962" s="70" t="str">
        <f t="shared" si="623"/>
        <v xml:space="preserve"> </v>
      </c>
      <c r="Y962" s="69">
        <f t="shared" si="624"/>
        <v>40</v>
      </c>
      <c r="Z962" s="105">
        <f t="shared" si="625"/>
        <v>1434480</v>
      </c>
      <c r="AA962" s="62">
        <f t="shared" si="626"/>
        <v>3058262.639617845</v>
      </c>
      <c r="AB962" s="106">
        <f t="shared" si="627"/>
        <v>1205800</v>
      </c>
      <c r="AC962" s="107" t="str">
        <f t="shared" si="628"/>
        <v>0</v>
      </c>
      <c r="AD962" s="108">
        <f t="shared" si="629"/>
        <v>0</v>
      </c>
      <c r="AE962" s="106">
        <f t="shared" si="630"/>
        <v>1205800</v>
      </c>
      <c r="AF962" s="109">
        <f t="shared" si="631"/>
        <v>1852462.639617845</v>
      </c>
      <c r="AG962" s="101">
        <f t="shared" si="632"/>
        <v>44</v>
      </c>
      <c r="AH962" s="70" t="str">
        <f t="shared" si="633"/>
        <v xml:space="preserve"> </v>
      </c>
      <c r="AI962" s="69">
        <f t="shared" si="634"/>
        <v>44</v>
      </c>
      <c r="AJ962" s="105">
        <f t="shared" si="635"/>
        <v>1872420</v>
      </c>
      <c r="AK962" s="110">
        <f t="shared" si="636"/>
        <v>40</v>
      </c>
      <c r="AL962" s="111">
        <f t="shared" si="637"/>
        <v>44</v>
      </c>
      <c r="AM962" s="62">
        <f t="shared" si="638"/>
        <v>3078220</v>
      </c>
      <c r="AN962" s="62">
        <f t="shared" si="639"/>
        <v>10082.200000000001</v>
      </c>
      <c r="AO962" s="62">
        <f t="shared" si="650"/>
        <v>3068137.8</v>
      </c>
      <c r="AP962" s="60">
        <f t="shared" si="640"/>
        <v>44</v>
      </c>
      <c r="AQ962" s="62">
        <f t="shared" si="641"/>
        <v>546040</v>
      </c>
      <c r="AR962" s="60">
        <f t="shared" si="642"/>
        <v>40</v>
      </c>
      <c r="AS962" s="62">
        <f t="shared" si="643"/>
        <v>1205800</v>
      </c>
      <c r="AT962" s="112">
        <f t="shared" si="644"/>
        <v>44</v>
      </c>
      <c r="AU962" s="62">
        <f t="shared" si="645"/>
        <v>1316297.7999999998</v>
      </c>
      <c r="AV962" s="113">
        <f t="shared" si="646"/>
        <v>84</v>
      </c>
      <c r="AW962" s="62">
        <f t="shared" si="647"/>
        <v>4502617.8</v>
      </c>
    </row>
    <row r="963" spans="2:49" s="114" customFormat="1" hidden="1" x14ac:dyDescent="0.25">
      <c r="B963" s="60" t="s">
        <v>1883</v>
      </c>
      <c r="C963" s="2" t="str">
        <f t="shared" si="648"/>
        <v>12</v>
      </c>
      <c r="D963" s="60" t="s">
        <v>1884</v>
      </c>
      <c r="E963" s="43">
        <v>161</v>
      </c>
      <c r="F963" s="60">
        <v>28</v>
      </c>
      <c r="G963" s="60">
        <v>6508.8</v>
      </c>
      <c r="H963" s="43">
        <f t="shared" si="608"/>
        <v>133</v>
      </c>
      <c r="I963" s="44">
        <f t="shared" si="609"/>
        <v>1.581193075563196E-4</v>
      </c>
      <c r="J963" s="44">
        <f t="shared" si="610"/>
        <v>1.0049243725658568</v>
      </c>
      <c r="K963" s="45">
        <f t="shared" si="611"/>
        <v>0.17391304347826086</v>
      </c>
      <c r="L963" s="44">
        <f t="shared" si="612"/>
        <v>1.588979459365822E-4</v>
      </c>
      <c r="M963" s="44">
        <f t="shared" si="613"/>
        <v>1.6557353794490671E-4</v>
      </c>
      <c r="N963" s="62">
        <f t="shared" si="614"/>
        <v>282046.87636546046</v>
      </c>
      <c r="O963" s="101">
        <f t="shared" si="615"/>
        <v>282046.87636546046</v>
      </c>
      <c r="P963" s="102">
        <f t="shared" si="649"/>
        <v>1.7148255739222638E-4</v>
      </c>
      <c r="Q963" s="101">
        <f t="shared" si="616"/>
        <v>292112.61813908751</v>
      </c>
      <c r="R963" s="101">
        <f t="shared" si="617"/>
        <v>8.1454636701546903</v>
      </c>
      <c r="S963" s="101">
        <f t="shared" si="618"/>
        <v>8</v>
      </c>
      <c r="T963" s="101">
        <f t="shared" si="619"/>
        <v>10</v>
      </c>
      <c r="U963" s="101">
        <f t="shared" si="620"/>
        <v>358620</v>
      </c>
      <c r="V963" s="103" t="str">
        <f t="shared" si="621"/>
        <v>N/D</v>
      </c>
      <c r="W963" s="104" t="str">
        <f t="shared" si="622"/>
        <v xml:space="preserve"> </v>
      </c>
      <c r="X963" s="70" t="str">
        <f t="shared" si="623"/>
        <v xml:space="preserve"> </v>
      </c>
      <c r="Y963" s="69">
        <f t="shared" si="624"/>
        <v>10</v>
      </c>
      <c r="Z963" s="105">
        <f t="shared" si="625"/>
        <v>358620</v>
      </c>
      <c r="AA963" s="62">
        <f t="shared" si="626"/>
        <v>623106.64045592223</v>
      </c>
      <c r="AB963" s="106">
        <f t="shared" si="627"/>
        <v>301450</v>
      </c>
      <c r="AC963" s="107" t="str">
        <f t="shared" si="628"/>
        <v>0</v>
      </c>
      <c r="AD963" s="108">
        <f t="shared" si="629"/>
        <v>0</v>
      </c>
      <c r="AE963" s="106">
        <f t="shared" si="630"/>
        <v>301450</v>
      </c>
      <c r="AF963" s="109">
        <f t="shared" si="631"/>
        <v>321656.64045592223</v>
      </c>
      <c r="AG963" s="101">
        <f t="shared" si="632"/>
        <v>8</v>
      </c>
      <c r="AH963" s="70" t="str">
        <f t="shared" si="633"/>
        <v xml:space="preserve"> </v>
      </c>
      <c r="AI963" s="69">
        <f t="shared" si="634"/>
        <v>8</v>
      </c>
      <c r="AJ963" s="105">
        <f t="shared" si="635"/>
        <v>340440</v>
      </c>
      <c r="AK963" s="110">
        <f t="shared" si="636"/>
        <v>10</v>
      </c>
      <c r="AL963" s="111">
        <f t="shared" si="637"/>
        <v>8</v>
      </c>
      <c r="AM963" s="62">
        <f t="shared" si="638"/>
        <v>641890</v>
      </c>
      <c r="AN963" s="62">
        <f t="shared" si="639"/>
        <v>2102.4</v>
      </c>
      <c r="AO963" s="62">
        <f t="shared" si="650"/>
        <v>639787.6</v>
      </c>
      <c r="AP963" s="60">
        <f t="shared" si="640"/>
        <v>8</v>
      </c>
      <c r="AQ963" s="62">
        <f t="shared" si="641"/>
        <v>99280</v>
      </c>
      <c r="AR963" s="60">
        <f t="shared" si="642"/>
        <v>10</v>
      </c>
      <c r="AS963" s="62">
        <f t="shared" si="643"/>
        <v>301450</v>
      </c>
      <c r="AT963" s="112">
        <f t="shared" si="644"/>
        <v>8</v>
      </c>
      <c r="AU963" s="62">
        <f t="shared" si="645"/>
        <v>239057.59999999998</v>
      </c>
      <c r="AV963" s="113">
        <f t="shared" si="646"/>
        <v>18</v>
      </c>
      <c r="AW963" s="62">
        <f t="shared" si="647"/>
        <v>998407.6</v>
      </c>
    </row>
    <row r="964" spans="2:49" s="114" customFormat="1" hidden="1" x14ac:dyDescent="0.25">
      <c r="B964" s="60" t="s">
        <v>1885</v>
      </c>
      <c r="C964" s="2" t="str">
        <f t="shared" si="648"/>
        <v>12</v>
      </c>
      <c r="D964" s="60" t="s">
        <v>1886</v>
      </c>
      <c r="E964" s="43">
        <v>120</v>
      </c>
      <c r="F964" s="60">
        <v>16</v>
      </c>
      <c r="G964" s="60">
        <v>6543.97</v>
      </c>
      <c r="H964" s="43">
        <f t="shared" si="608"/>
        <v>104</v>
      </c>
      <c r="I964" s="44">
        <f t="shared" si="609"/>
        <v>1.2364216530719727E-4</v>
      </c>
      <c r="J964" s="44">
        <f t="shared" si="610"/>
        <v>0.99952349356073578</v>
      </c>
      <c r="K964" s="45">
        <f t="shared" si="611"/>
        <v>0.13333333333333333</v>
      </c>
      <c r="L964" s="44">
        <f t="shared" si="612"/>
        <v>1.2358324901926381E-4</v>
      </c>
      <c r="M964" s="44">
        <f t="shared" si="613"/>
        <v>1.2877520631394802E-4</v>
      </c>
      <c r="N964" s="62">
        <f t="shared" si="614"/>
        <v>219362.61763188371</v>
      </c>
      <c r="O964" s="101">
        <f t="shared" si="615"/>
        <v>219362.61763188371</v>
      </c>
      <c r="P964" s="102">
        <f t="shared" si="649"/>
        <v>1.3337096000675682E-4</v>
      </c>
      <c r="Q964" s="101">
        <f t="shared" si="616"/>
        <v>227191.27183406099</v>
      </c>
      <c r="R964" s="101">
        <f t="shared" si="617"/>
        <v>6.3351534168217327</v>
      </c>
      <c r="S964" s="101">
        <f t="shared" si="618"/>
        <v>6</v>
      </c>
      <c r="T964" s="101">
        <f t="shared" si="619"/>
        <v>10</v>
      </c>
      <c r="U964" s="101">
        <f t="shared" si="620"/>
        <v>358620</v>
      </c>
      <c r="V964" s="103" t="str">
        <f t="shared" si="621"/>
        <v>N/D</v>
      </c>
      <c r="W964" s="104" t="str">
        <f t="shared" si="622"/>
        <v xml:space="preserve"> </v>
      </c>
      <c r="X964" s="70" t="str">
        <f t="shared" si="623"/>
        <v xml:space="preserve"> </v>
      </c>
      <c r="Y964" s="69">
        <f t="shared" si="624"/>
        <v>10</v>
      </c>
      <c r="Z964" s="105">
        <f t="shared" si="625"/>
        <v>358620</v>
      </c>
      <c r="AA964" s="62">
        <f t="shared" si="626"/>
        <v>484622.64668767218</v>
      </c>
      <c r="AB964" s="106">
        <f t="shared" si="627"/>
        <v>301450</v>
      </c>
      <c r="AC964" s="107" t="str">
        <f t="shared" si="628"/>
        <v>0</v>
      </c>
      <c r="AD964" s="108">
        <f t="shared" si="629"/>
        <v>0</v>
      </c>
      <c r="AE964" s="106">
        <f t="shared" si="630"/>
        <v>301450</v>
      </c>
      <c r="AF964" s="109">
        <f t="shared" si="631"/>
        <v>183172.64668767218</v>
      </c>
      <c r="AG964" s="101">
        <f t="shared" si="632"/>
        <v>4</v>
      </c>
      <c r="AH964" s="70" t="str">
        <f t="shared" si="633"/>
        <v xml:space="preserve"> </v>
      </c>
      <c r="AI964" s="69">
        <f t="shared" si="634"/>
        <v>4</v>
      </c>
      <c r="AJ964" s="105">
        <f t="shared" si="635"/>
        <v>170220</v>
      </c>
      <c r="AK964" s="110">
        <f t="shared" si="636"/>
        <v>10</v>
      </c>
      <c r="AL964" s="111">
        <f t="shared" si="637"/>
        <v>4</v>
      </c>
      <c r="AM964" s="62">
        <f t="shared" si="638"/>
        <v>471670</v>
      </c>
      <c r="AN964" s="62">
        <f t="shared" si="639"/>
        <v>1544.9</v>
      </c>
      <c r="AO964" s="62">
        <f t="shared" si="650"/>
        <v>470125.1</v>
      </c>
      <c r="AP964" s="60">
        <f t="shared" si="640"/>
        <v>4</v>
      </c>
      <c r="AQ964" s="62">
        <f t="shared" si="641"/>
        <v>49640</v>
      </c>
      <c r="AR964" s="60">
        <f t="shared" si="642"/>
        <v>10</v>
      </c>
      <c r="AS964" s="62">
        <f t="shared" si="643"/>
        <v>301450</v>
      </c>
      <c r="AT964" s="112">
        <f t="shared" si="644"/>
        <v>4</v>
      </c>
      <c r="AU964" s="62">
        <f t="shared" si="645"/>
        <v>119035.09999999998</v>
      </c>
      <c r="AV964" s="113">
        <f t="shared" si="646"/>
        <v>14</v>
      </c>
      <c r="AW964" s="62">
        <f t="shared" si="647"/>
        <v>828745.1</v>
      </c>
    </row>
    <row r="965" spans="2:49" s="114" customFormat="1" hidden="1" x14ac:dyDescent="0.25">
      <c r="B965" s="60" t="s">
        <v>1887</v>
      </c>
      <c r="C965" s="2" t="str">
        <f t="shared" si="648"/>
        <v>12</v>
      </c>
      <c r="D965" s="60" t="s">
        <v>1775</v>
      </c>
      <c r="E965" s="43">
        <v>351</v>
      </c>
      <c r="F965" s="60">
        <v>24</v>
      </c>
      <c r="G965" s="60">
        <v>5705.68</v>
      </c>
      <c r="H965" s="43">
        <f t="shared" si="608"/>
        <v>327</v>
      </c>
      <c r="I965" s="44">
        <f t="shared" si="609"/>
        <v>3.8875950053320686E-4</v>
      </c>
      <c r="J965" s="44">
        <f t="shared" si="610"/>
        <v>1.1463754988286492</v>
      </c>
      <c r="K965" s="45">
        <f t="shared" si="611"/>
        <v>6.8376068376068383E-2</v>
      </c>
      <c r="L965" s="44">
        <f t="shared" si="612"/>
        <v>4.4566436634813154E-4</v>
      </c>
      <c r="M965" s="44">
        <f t="shared" si="613"/>
        <v>4.6438753778280811E-4</v>
      </c>
      <c r="N965" s="62">
        <f t="shared" si="614"/>
        <v>791062.72705406894</v>
      </c>
      <c r="O965" s="101">
        <f t="shared" si="615"/>
        <v>791062.72705406894</v>
      </c>
      <c r="P965" s="102">
        <f t="shared" si="649"/>
        <v>4.8096068724806006E-4</v>
      </c>
      <c r="Q965" s="101">
        <f t="shared" si="616"/>
        <v>819294.3218863759</v>
      </c>
      <c r="R965" s="101">
        <f t="shared" si="617"/>
        <v>22.845750986737379</v>
      </c>
      <c r="S965" s="101">
        <f t="shared" si="618"/>
        <v>23</v>
      </c>
      <c r="T965" s="101">
        <f t="shared" si="619"/>
        <v>23</v>
      </c>
      <c r="U965" s="101">
        <f t="shared" si="620"/>
        <v>824826</v>
      </c>
      <c r="V965" s="103" t="str">
        <f t="shared" si="621"/>
        <v>N/D</v>
      </c>
      <c r="W965" s="104" t="str">
        <f t="shared" si="622"/>
        <v xml:space="preserve"> </v>
      </c>
      <c r="X965" s="70" t="str">
        <f t="shared" si="623"/>
        <v xml:space="preserve"> </v>
      </c>
      <c r="Y965" s="69">
        <f t="shared" si="624"/>
        <v>23</v>
      </c>
      <c r="Z965" s="105">
        <f t="shared" si="625"/>
        <v>824826</v>
      </c>
      <c r="AA965" s="62">
        <f t="shared" si="626"/>
        <v>1747640.1249197589</v>
      </c>
      <c r="AB965" s="106">
        <f t="shared" si="627"/>
        <v>693335</v>
      </c>
      <c r="AC965" s="107" t="str">
        <f t="shared" si="628"/>
        <v>0</v>
      </c>
      <c r="AD965" s="108">
        <f t="shared" si="629"/>
        <v>0</v>
      </c>
      <c r="AE965" s="106">
        <f t="shared" si="630"/>
        <v>693335</v>
      </c>
      <c r="AF965" s="109">
        <f t="shared" si="631"/>
        <v>1054305.1249197589</v>
      </c>
      <c r="AG965" s="101">
        <f t="shared" si="632"/>
        <v>25</v>
      </c>
      <c r="AH965" s="70" t="str">
        <f t="shared" si="633"/>
        <v xml:space="preserve"> </v>
      </c>
      <c r="AI965" s="69">
        <f t="shared" si="634"/>
        <v>25</v>
      </c>
      <c r="AJ965" s="105">
        <f t="shared" si="635"/>
        <v>1063875</v>
      </c>
      <c r="AK965" s="110">
        <f t="shared" si="636"/>
        <v>23</v>
      </c>
      <c r="AL965" s="111">
        <f t="shared" si="637"/>
        <v>25</v>
      </c>
      <c r="AM965" s="62">
        <f t="shared" si="638"/>
        <v>1757210</v>
      </c>
      <c r="AN965" s="62">
        <f t="shared" si="639"/>
        <v>5755.4</v>
      </c>
      <c r="AO965" s="62">
        <f t="shared" si="650"/>
        <v>1751454.6</v>
      </c>
      <c r="AP965" s="60">
        <f t="shared" si="640"/>
        <v>25</v>
      </c>
      <c r="AQ965" s="62">
        <f t="shared" si="641"/>
        <v>310250</v>
      </c>
      <c r="AR965" s="60">
        <f t="shared" si="642"/>
        <v>23</v>
      </c>
      <c r="AS965" s="62">
        <f t="shared" si="643"/>
        <v>693335</v>
      </c>
      <c r="AT965" s="112">
        <f t="shared" si="644"/>
        <v>25</v>
      </c>
      <c r="AU965" s="62">
        <f t="shared" si="645"/>
        <v>747869.60000000009</v>
      </c>
      <c r="AV965" s="113">
        <f t="shared" si="646"/>
        <v>48</v>
      </c>
      <c r="AW965" s="62">
        <f t="shared" si="647"/>
        <v>2576280.6</v>
      </c>
    </row>
    <row r="966" spans="2:49" s="114" customFormat="1" hidden="1" x14ac:dyDescent="0.25">
      <c r="B966" s="60" t="s">
        <v>1888</v>
      </c>
      <c r="C966" s="2" t="str">
        <f t="shared" si="648"/>
        <v>12</v>
      </c>
      <c r="D966" s="60" t="s">
        <v>1889</v>
      </c>
      <c r="E966" s="43">
        <v>192</v>
      </c>
      <c r="F966" s="60">
        <v>0</v>
      </c>
      <c r="G966" s="60">
        <v>7110.18</v>
      </c>
      <c r="H966" s="43">
        <f t="shared" si="608"/>
        <v>192</v>
      </c>
      <c r="I966" s="44">
        <f t="shared" si="609"/>
        <v>2.2826245902867192E-4</v>
      </c>
      <c r="J966" s="44">
        <f t="shared" si="610"/>
        <v>0.91992773124683869</v>
      </c>
      <c r="K966" s="45">
        <f t="shared" si="611"/>
        <v>0</v>
      </c>
      <c r="L966" s="44">
        <f t="shared" si="612"/>
        <v>2.0998496606307063E-4</v>
      </c>
      <c r="M966" s="44">
        <f t="shared" si="613"/>
        <v>2.1880681679912979E-4</v>
      </c>
      <c r="N966" s="62">
        <f t="shared" si="614"/>
        <v>372727.30879374506</v>
      </c>
      <c r="O966" s="101">
        <f t="shared" si="615"/>
        <v>372727.30879374506</v>
      </c>
      <c r="P966" s="102">
        <f t="shared" si="649"/>
        <v>2.2661563547704184E-4</v>
      </c>
      <c r="Q966" s="101">
        <f t="shared" si="616"/>
        <v>386029.27083155699</v>
      </c>
      <c r="R966" s="101">
        <f t="shared" si="617"/>
        <v>10.764298444915426</v>
      </c>
      <c r="S966" s="101">
        <f t="shared" si="618"/>
        <v>11</v>
      </c>
      <c r="T966" s="101">
        <f t="shared" si="619"/>
        <v>11</v>
      </c>
      <c r="U966" s="101">
        <f t="shared" si="620"/>
        <v>394482</v>
      </c>
      <c r="V966" s="103" t="str">
        <f t="shared" si="621"/>
        <v>N/D</v>
      </c>
      <c r="W966" s="104" t="str">
        <f t="shared" si="622"/>
        <v xml:space="preserve"> </v>
      </c>
      <c r="X966" s="70" t="str">
        <f t="shared" si="623"/>
        <v xml:space="preserve"> </v>
      </c>
      <c r="Y966" s="69">
        <f t="shared" si="624"/>
        <v>11</v>
      </c>
      <c r="Z966" s="105">
        <f t="shared" si="625"/>
        <v>394482</v>
      </c>
      <c r="AA966" s="62">
        <f t="shared" si="626"/>
        <v>823440.64285155432</v>
      </c>
      <c r="AB966" s="106">
        <f t="shared" si="627"/>
        <v>331595</v>
      </c>
      <c r="AC966" s="107" t="str">
        <f t="shared" si="628"/>
        <v>0</v>
      </c>
      <c r="AD966" s="108">
        <f t="shared" si="629"/>
        <v>0</v>
      </c>
      <c r="AE966" s="106">
        <f t="shared" si="630"/>
        <v>331595</v>
      </c>
      <c r="AF966" s="109">
        <f t="shared" si="631"/>
        <v>491845.64285155432</v>
      </c>
      <c r="AG966" s="101">
        <f t="shared" si="632"/>
        <v>12</v>
      </c>
      <c r="AH966" s="70" t="str">
        <f t="shared" si="633"/>
        <v xml:space="preserve"> </v>
      </c>
      <c r="AI966" s="69">
        <f t="shared" si="634"/>
        <v>12</v>
      </c>
      <c r="AJ966" s="105">
        <f t="shared" si="635"/>
        <v>510660</v>
      </c>
      <c r="AK966" s="110">
        <f t="shared" si="636"/>
        <v>11</v>
      </c>
      <c r="AL966" s="111">
        <f t="shared" si="637"/>
        <v>12</v>
      </c>
      <c r="AM966" s="62">
        <f t="shared" si="638"/>
        <v>842255</v>
      </c>
      <c r="AN966" s="62">
        <f t="shared" si="639"/>
        <v>2758.7</v>
      </c>
      <c r="AO966" s="62">
        <f t="shared" si="650"/>
        <v>839496.3</v>
      </c>
      <c r="AP966" s="60">
        <f t="shared" si="640"/>
        <v>12</v>
      </c>
      <c r="AQ966" s="62">
        <f t="shared" si="641"/>
        <v>148920</v>
      </c>
      <c r="AR966" s="60">
        <f t="shared" si="642"/>
        <v>11</v>
      </c>
      <c r="AS966" s="62">
        <f t="shared" si="643"/>
        <v>331595</v>
      </c>
      <c r="AT966" s="112">
        <f t="shared" si="644"/>
        <v>12</v>
      </c>
      <c r="AU966" s="62">
        <f t="shared" si="645"/>
        <v>358981.30000000005</v>
      </c>
      <c r="AV966" s="113">
        <f t="shared" si="646"/>
        <v>23</v>
      </c>
      <c r="AW966" s="62">
        <f t="shared" si="647"/>
        <v>1233978.3</v>
      </c>
    </row>
    <row r="967" spans="2:49" s="114" customFormat="1" hidden="1" x14ac:dyDescent="0.25">
      <c r="B967" s="60" t="s">
        <v>1890</v>
      </c>
      <c r="C967" s="2" t="str">
        <f t="shared" si="648"/>
        <v>12</v>
      </c>
      <c r="D967" s="60" t="s">
        <v>1891</v>
      </c>
      <c r="E967" s="43">
        <v>260</v>
      </c>
      <c r="F967" s="60">
        <v>18</v>
      </c>
      <c r="G967" s="60">
        <v>6020.57</v>
      </c>
      <c r="H967" s="43">
        <f t="shared" si="608"/>
        <v>242</v>
      </c>
      <c r="I967" s="44">
        <f t="shared" si="609"/>
        <v>2.8770580773405523E-4</v>
      </c>
      <c r="J967" s="44">
        <f t="shared" si="610"/>
        <v>1.0864173585153312</v>
      </c>
      <c r="K967" s="45">
        <f t="shared" si="611"/>
        <v>6.9230769230769235E-2</v>
      </c>
      <c r="L967" s="44">
        <f t="shared" si="612"/>
        <v>3.1256858366795202E-4</v>
      </c>
      <c r="M967" s="44">
        <f t="shared" si="613"/>
        <v>3.2570015894973613E-4</v>
      </c>
      <c r="N967" s="62">
        <f t="shared" si="614"/>
        <v>554815.18124033581</v>
      </c>
      <c r="O967" s="101">
        <f t="shared" si="615"/>
        <v>554815.18124033581</v>
      </c>
      <c r="P967" s="102">
        <f t="shared" si="649"/>
        <v>3.3732380725197555E-4</v>
      </c>
      <c r="Q967" s="101">
        <f t="shared" si="616"/>
        <v>574615.52938961668</v>
      </c>
      <c r="R967" s="101">
        <f t="shared" si="617"/>
        <v>16.022963844448629</v>
      </c>
      <c r="S967" s="101">
        <f t="shared" si="618"/>
        <v>16</v>
      </c>
      <c r="T967" s="101">
        <f t="shared" si="619"/>
        <v>16</v>
      </c>
      <c r="U967" s="101">
        <f t="shared" si="620"/>
        <v>573792</v>
      </c>
      <c r="V967" s="103" t="str">
        <f t="shared" si="621"/>
        <v>N/D</v>
      </c>
      <c r="W967" s="104" t="str">
        <f t="shared" si="622"/>
        <v xml:space="preserve"> </v>
      </c>
      <c r="X967" s="70" t="str">
        <f t="shared" si="623"/>
        <v xml:space="preserve"> </v>
      </c>
      <c r="Y967" s="69">
        <f t="shared" si="624"/>
        <v>16</v>
      </c>
      <c r="Z967" s="105">
        <f t="shared" si="625"/>
        <v>573792</v>
      </c>
      <c r="AA967" s="62">
        <f t="shared" si="626"/>
        <v>1225714.7751874372</v>
      </c>
      <c r="AB967" s="106">
        <f t="shared" si="627"/>
        <v>482320</v>
      </c>
      <c r="AC967" s="107" t="str">
        <f t="shared" si="628"/>
        <v>0</v>
      </c>
      <c r="AD967" s="108">
        <f t="shared" si="629"/>
        <v>0</v>
      </c>
      <c r="AE967" s="106">
        <f t="shared" si="630"/>
        <v>482320</v>
      </c>
      <c r="AF967" s="109">
        <f t="shared" si="631"/>
        <v>743394.77518743719</v>
      </c>
      <c r="AG967" s="101">
        <f t="shared" si="632"/>
        <v>17</v>
      </c>
      <c r="AH967" s="70" t="str">
        <f t="shared" si="633"/>
        <v xml:space="preserve"> </v>
      </c>
      <c r="AI967" s="69">
        <f t="shared" si="634"/>
        <v>17</v>
      </c>
      <c r="AJ967" s="105">
        <f t="shared" si="635"/>
        <v>723435</v>
      </c>
      <c r="AK967" s="110">
        <f t="shared" si="636"/>
        <v>16</v>
      </c>
      <c r="AL967" s="111">
        <f t="shared" si="637"/>
        <v>17</v>
      </c>
      <c r="AM967" s="62">
        <f t="shared" si="638"/>
        <v>1205755</v>
      </c>
      <c r="AN967" s="62">
        <f t="shared" si="639"/>
        <v>3949.2</v>
      </c>
      <c r="AO967" s="62">
        <f t="shared" si="650"/>
        <v>1201805.8</v>
      </c>
      <c r="AP967" s="60">
        <f t="shared" si="640"/>
        <v>17</v>
      </c>
      <c r="AQ967" s="62">
        <f t="shared" si="641"/>
        <v>210970</v>
      </c>
      <c r="AR967" s="60">
        <f t="shared" si="642"/>
        <v>16</v>
      </c>
      <c r="AS967" s="62">
        <f t="shared" si="643"/>
        <v>482320</v>
      </c>
      <c r="AT967" s="112">
        <f t="shared" si="644"/>
        <v>17</v>
      </c>
      <c r="AU967" s="62">
        <f t="shared" si="645"/>
        <v>508515.80000000005</v>
      </c>
      <c r="AV967" s="113">
        <f t="shared" si="646"/>
        <v>33</v>
      </c>
      <c r="AW967" s="62">
        <f t="shared" si="647"/>
        <v>1775597.8</v>
      </c>
    </row>
    <row r="968" spans="2:49" s="114" customFormat="1" hidden="1" x14ac:dyDescent="0.25">
      <c r="B968" s="60" t="s">
        <v>1892</v>
      </c>
      <c r="C968" s="2" t="str">
        <f t="shared" si="648"/>
        <v>12</v>
      </c>
      <c r="D968" s="60" t="s">
        <v>1893</v>
      </c>
      <c r="E968" s="43">
        <v>1090</v>
      </c>
      <c r="F968" s="60">
        <v>59</v>
      </c>
      <c r="G968" s="60">
        <v>6197.62</v>
      </c>
      <c r="H968" s="43">
        <f t="shared" si="608"/>
        <v>1031</v>
      </c>
      <c r="I968" s="44">
        <f t="shared" si="609"/>
        <v>1.2257218503050039E-3</v>
      </c>
      <c r="J968" s="44">
        <f t="shared" si="610"/>
        <v>1.0553812199129098</v>
      </c>
      <c r="K968" s="45">
        <f t="shared" si="611"/>
        <v>5.412844036697248E-2</v>
      </c>
      <c r="L968" s="44">
        <f t="shared" si="612"/>
        <v>1.2936038216488041E-3</v>
      </c>
      <c r="M968" s="44">
        <f t="shared" si="613"/>
        <v>1.3479504734122153E-3</v>
      </c>
      <c r="N968" s="62">
        <f t="shared" si="614"/>
        <v>2296171.3884966485</v>
      </c>
      <c r="O968" s="101">
        <f t="shared" si="615"/>
        <v>2296171.3884966485</v>
      </c>
      <c r="P968" s="102">
        <f t="shared" si="649"/>
        <v>1.3960563824860846E-3</v>
      </c>
      <c r="Q968" s="101">
        <f t="shared" si="616"/>
        <v>2378117.5832655276</v>
      </c>
      <c r="R968" s="101">
        <f t="shared" si="617"/>
        <v>66.313021673791965</v>
      </c>
      <c r="S968" s="101">
        <f t="shared" si="618"/>
        <v>66</v>
      </c>
      <c r="T968" s="101">
        <f t="shared" si="619"/>
        <v>66</v>
      </c>
      <c r="U968" s="101">
        <f t="shared" si="620"/>
        <v>2366892</v>
      </c>
      <c r="V968" s="103" t="str">
        <f t="shared" si="621"/>
        <v>N/D</v>
      </c>
      <c r="W968" s="104" t="str">
        <f t="shared" si="622"/>
        <v xml:space="preserve"> </v>
      </c>
      <c r="X968" s="70" t="str">
        <f t="shared" si="623"/>
        <v xml:space="preserve"> </v>
      </c>
      <c r="Y968" s="69">
        <f t="shared" si="624"/>
        <v>66</v>
      </c>
      <c r="Z968" s="105">
        <f t="shared" si="625"/>
        <v>2366892</v>
      </c>
      <c r="AA968" s="62">
        <f t="shared" si="626"/>
        <v>5072772.5058839479</v>
      </c>
      <c r="AB968" s="106">
        <f t="shared" si="627"/>
        <v>1989570</v>
      </c>
      <c r="AC968" s="107" t="str">
        <f t="shared" si="628"/>
        <v>0</v>
      </c>
      <c r="AD968" s="108">
        <f t="shared" si="629"/>
        <v>0</v>
      </c>
      <c r="AE968" s="106">
        <f t="shared" si="630"/>
        <v>1989570</v>
      </c>
      <c r="AF968" s="109">
        <f t="shared" si="631"/>
        <v>3083202.5058839479</v>
      </c>
      <c r="AG968" s="101">
        <f t="shared" si="632"/>
        <v>72</v>
      </c>
      <c r="AH968" s="70" t="str">
        <f t="shared" si="633"/>
        <v xml:space="preserve"> </v>
      </c>
      <c r="AI968" s="69">
        <f t="shared" si="634"/>
        <v>72</v>
      </c>
      <c r="AJ968" s="105">
        <f t="shared" si="635"/>
        <v>3063960</v>
      </c>
      <c r="AK968" s="110">
        <f t="shared" si="636"/>
        <v>66</v>
      </c>
      <c r="AL968" s="111">
        <f t="shared" si="637"/>
        <v>72</v>
      </c>
      <c r="AM968" s="62">
        <f t="shared" si="638"/>
        <v>5053530</v>
      </c>
      <c r="AN968" s="62">
        <f t="shared" si="639"/>
        <v>16552</v>
      </c>
      <c r="AO968" s="62">
        <f t="shared" si="650"/>
        <v>5036978</v>
      </c>
      <c r="AP968" s="60">
        <f t="shared" si="640"/>
        <v>72</v>
      </c>
      <c r="AQ968" s="62">
        <f t="shared" si="641"/>
        <v>893520</v>
      </c>
      <c r="AR968" s="60">
        <f t="shared" si="642"/>
        <v>66</v>
      </c>
      <c r="AS968" s="62">
        <f t="shared" si="643"/>
        <v>1989570</v>
      </c>
      <c r="AT968" s="112">
        <f t="shared" si="644"/>
        <v>72</v>
      </c>
      <c r="AU968" s="62">
        <f t="shared" si="645"/>
        <v>2153888</v>
      </c>
      <c r="AV968" s="113">
        <f t="shared" si="646"/>
        <v>138</v>
      </c>
      <c r="AW968" s="62">
        <f t="shared" si="647"/>
        <v>7403870</v>
      </c>
    </row>
    <row r="969" spans="2:49" s="114" customFormat="1" hidden="1" x14ac:dyDescent="0.25">
      <c r="B969" s="60" t="s">
        <v>1894</v>
      </c>
      <c r="C969" s="2" t="str">
        <f t="shared" si="648"/>
        <v>12</v>
      </c>
      <c r="D969" s="60" t="s">
        <v>1895</v>
      </c>
      <c r="E969" s="43">
        <v>453</v>
      </c>
      <c r="F969" s="60">
        <v>54</v>
      </c>
      <c r="G969" s="60">
        <v>6233.38</v>
      </c>
      <c r="H969" s="43">
        <f t="shared" si="608"/>
        <v>399</v>
      </c>
      <c r="I969" s="44">
        <f t="shared" si="609"/>
        <v>4.7435792266895883E-4</v>
      </c>
      <c r="J969" s="44">
        <f t="shared" si="610"/>
        <v>1.0493266504138441</v>
      </c>
      <c r="K969" s="45">
        <f t="shared" si="611"/>
        <v>0.11920529801324503</v>
      </c>
      <c r="L969" s="44">
        <f t="shared" si="612"/>
        <v>4.9775641009148781E-4</v>
      </c>
      <c r="M969" s="44">
        <f t="shared" si="613"/>
        <v>5.1866806312585243E-4</v>
      </c>
      <c r="N969" s="62">
        <f t="shared" si="614"/>
        <v>883527.09551840671</v>
      </c>
      <c r="O969" s="101">
        <f t="shared" si="615"/>
        <v>883527.09551840671</v>
      </c>
      <c r="P969" s="102">
        <f t="shared" si="649"/>
        <v>5.3717838615062268E-4</v>
      </c>
      <c r="Q969" s="101">
        <f t="shared" si="616"/>
        <v>915058.57605842687</v>
      </c>
      <c r="R969" s="101">
        <f t="shared" si="617"/>
        <v>25.516105517216744</v>
      </c>
      <c r="S969" s="101">
        <f t="shared" si="618"/>
        <v>26</v>
      </c>
      <c r="T969" s="101">
        <f t="shared" si="619"/>
        <v>26</v>
      </c>
      <c r="U969" s="101">
        <f t="shared" si="620"/>
        <v>932412</v>
      </c>
      <c r="V969" s="103" t="str">
        <f t="shared" si="621"/>
        <v>N/D</v>
      </c>
      <c r="W969" s="104" t="str">
        <f t="shared" si="622"/>
        <v xml:space="preserve"> </v>
      </c>
      <c r="X969" s="70" t="str">
        <f t="shared" si="623"/>
        <v xml:space="preserve"> </v>
      </c>
      <c r="Y969" s="69">
        <f t="shared" si="624"/>
        <v>26</v>
      </c>
      <c r="Z969" s="105">
        <f t="shared" si="625"/>
        <v>932412</v>
      </c>
      <c r="AA969" s="62">
        <f t="shared" si="626"/>
        <v>1951915.2537144404</v>
      </c>
      <c r="AB969" s="106">
        <f t="shared" si="627"/>
        <v>783770</v>
      </c>
      <c r="AC969" s="107" t="str">
        <f t="shared" si="628"/>
        <v>0</v>
      </c>
      <c r="AD969" s="108">
        <f t="shared" si="629"/>
        <v>0</v>
      </c>
      <c r="AE969" s="106">
        <f t="shared" si="630"/>
        <v>783770</v>
      </c>
      <c r="AF969" s="109">
        <f t="shared" si="631"/>
        <v>1168145.2537144404</v>
      </c>
      <c r="AG969" s="101">
        <f t="shared" si="632"/>
        <v>27</v>
      </c>
      <c r="AH969" s="70" t="str">
        <f t="shared" si="633"/>
        <v xml:space="preserve"> </v>
      </c>
      <c r="AI969" s="69">
        <f t="shared" si="634"/>
        <v>27</v>
      </c>
      <c r="AJ969" s="105">
        <f t="shared" si="635"/>
        <v>1148985</v>
      </c>
      <c r="AK969" s="110">
        <f t="shared" si="636"/>
        <v>26</v>
      </c>
      <c r="AL969" s="111">
        <f t="shared" si="637"/>
        <v>27</v>
      </c>
      <c r="AM969" s="62">
        <f t="shared" si="638"/>
        <v>1932755</v>
      </c>
      <c r="AN969" s="62">
        <f t="shared" si="639"/>
        <v>6330.4</v>
      </c>
      <c r="AO969" s="62">
        <f t="shared" si="650"/>
        <v>1926424.6</v>
      </c>
      <c r="AP969" s="60">
        <f t="shared" si="640"/>
        <v>27</v>
      </c>
      <c r="AQ969" s="62">
        <f t="shared" si="641"/>
        <v>335070</v>
      </c>
      <c r="AR969" s="60">
        <f t="shared" si="642"/>
        <v>26</v>
      </c>
      <c r="AS969" s="62">
        <f t="shared" si="643"/>
        <v>783770</v>
      </c>
      <c r="AT969" s="112">
        <f t="shared" si="644"/>
        <v>27</v>
      </c>
      <c r="AU969" s="62">
        <f t="shared" si="645"/>
        <v>807584.60000000009</v>
      </c>
      <c r="AV969" s="113">
        <f t="shared" si="646"/>
        <v>53</v>
      </c>
      <c r="AW969" s="62">
        <f t="shared" si="647"/>
        <v>2858836.6</v>
      </c>
    </row>
    <row r="970" spans="2:49" s="114" customFormat="1" hidden="1" x14ac:dyDescent="0.25">
      <c r="B970" s="60" t="s">
        <v>1896</v>
      </c>
      <c r="C970" s="2" t="str">
        <f t="shared" si="648"/>
        <v>12</v>
      </c>
      <c r="D970" s="60" t="s">
        <v>1897</v>
      </c>
      <c r="E970" s="43">
        <v>336</v>
      </c>
      <c r="F970" s="60">
        <v>46</v>
      </c>
      <c r="G970" s="60">
        <v>6800</v>
      </c>
      <c r="H970" s="43">
        <f t="shared" si="608"/>
        <v>290</v>
      </c>
      <c r="I970" s="44">
        <f t="shared" si="609"/>
        <v>3.4477142249122317E-4</v>
      </c>
      <c r="J970" s="44">
        <f t="shared" si="610"/>
        <v>0.96188996414068351</v>
      </c>
      <c r="K970" s="45">
        <f t="shared" si="611"/>
        <v>0.13690476190476192</v>
      </c>
      <c r="L970" s="44">
        <f t="shared" si="612"/>
        <v>3.3163217121681508E-4</v>
      </c>
      <c r="M970" s="44">
        <f t="shared" si="613"/>
        <v>3.4556464251988558E-4</v>
      </c>
      <c r="N970" s="62">
        <f t="shared" si="614"/>
        <v>588653.41173969209</v>
      </c>
      <c r="O970" s="101">
        <f t="shared" si="615"/>
        <v>588653.41173969209</v>
      </c>
      <c r="P970" s="102">
        <f t="shared" si="649"/>
        <v>3.5789721823398013E-4</v>
      </c>
      <c r="Q970" s="101">
        <f t="shared" si="616"/>
        <v>609661.38499963598</v>
      </c>
      <c r="R970" s="101">
        <f t="shared" si="617"/>
        <v>17.000205928270482</v>
      </c>
      <c r="S970" s="101">
        <f t="shared" si="618"/>
        <v>17</v>
      </c>
      <c r="T970" s="101">
        <f t="shared" si="619"/>
        <v>17</v>
      </c>
      <c r="U970" s="101">
        <f t="shared" si="620"/>
        <v>609654</v>
      </c>
      <c r="V970" s="103" t="str">
        <f t="shared" si="621"/>
        <v>N/D</v>
      </c>
      <c r="W970" s="104" t="str">
        <f t="shared" si="622"/>
        <v xml:space="preserve"> </v>
      </c>
      <c r="X970" s="70" t="str">
        <f t="shared" si="623"/>
        <v xml:space="preserve"> </v>
      </c>
      <c r="Y970" s="69">
        <f t="shared" si="624"/>
        <v>17</v>
      </c>
      <c r="Z970" s="105">
        <f t="shared" si="625"/>
        <v>609654</v>
      </c>
      <c r="AA970" s="62">
        <f t="shared" si="626"/>
        <v>1300471.2355217345</v>
      </c>
      <c r="AB970" s="106">
        <f t="shared" si="627"/>
        <v>512465</v>
      </c>
      <c r="AC970" s="107" t="str">
        <f t="shared" si="628"/>
        <v>0</v>
      </c>
      <c r="AD970" s="108">
        <f t="shared" si="629"/>
        <v>0</v>
      </c>
      <c r="AE970" s="106">
        <f t="shared" si="630"/>
        <v>512465</v>
      </c>
      <c r="AF970" s="109">
        <f t="shared" si="631"/>
        <v>788006.23552173446</v>
      </c>
      <c r="AG970" s="101">
        <f t="shared" si="632"/>
        <v>19</v>
      </c>
      <c r="AH970" s="70" t="str">
        <f t="shared" si="633"/>
        <v xml:space="preserve"> </v>
      </c>
      <c r="AI970" s="69">
        <f t="shared" si="634"/>
        <v>19</v>
      </c>
      <c r="AJ970" s="105">
        <f t="shared" si="635"/>
        <v>808545</v>
      </c>
      <c r="AK970" s="110">
        <f t="shared" si="636"/>
        <v>17</v>
      </c>
      <c r="AL970" s="111">
        <f t="shared" si="637"/>
        <v>19</v>
      </c>
      <c r="AM970" s="62">
        <f t="shared" si="638"/>
        <v>1321010</v>
      </c>
      <c r="AN970" s="62">
        <f t="shared" si="639"/>
        <v>4326.7</v>
      </c>
      <c r="AO970" s="62">
        <f t="shared" si="650"/>
        <v>1316683.3</v>
      </c>
      <c r="AP970" s="60">
        <f t="shared" si="640"/>
        <v>19</v>
      </c>
      <c r="AQ970" s="62">
        <f t="shared" si="641"/>
        <v>235790</v>
      </c>
      <c r="AR970" s="60">
        <f t="shared" si="642"/>
        <v>17</v>
      </c>
      <c r="AS970" s="62">
        <f t="shared" si="643"/>
        <v>512465</v>
      </c>
      <c r="AT970" s="112">
        <f t="shared" si="644"/>
        <v>19</v>
      </c>
      <c r="AU970" s="62">
        <f t="shared" si="645"/>
        <v>568428.30000000005</v>
      </c>
      <c r="AV970" s="113">
        <f t="shared" si="646"/>
        <v>36</v>
      </c>
      <c r="AW970" s="62">
        <f t="shared" si="647"/>
        <v>1926337.3</v>
      </c>
    </row>
    <row r="971" spans="2:49" s="114" customFormat="1" hidden="1" x14ac:dyDescent="0.25">
      <c r="B971" s="60" t="s">
        <v>1898</v>
      </c>
      <c r="C971" s="2" t="str">
        <f t="shared" si="648"/>
        <v>12</v>
      </c>
      <c r="D971" s="60" t="s">
        <v>1899</v>
      </c>
      <c r="E971" s="43">
        <v>645</v>
      </c>
      <c r="F971" s="60">
        <v>103</v>
      </c>
      <c r="G971" s="60">
        <v>6677.98</v>
      </c>
      <c r="H971" s="43">
        <f t="shared" ref="H971:H1034" si="651">E971-F971</f>
        <v>542</v>
      </c>
      <c r="I971" s="44">
        <f t="shared" ref="I971:I1034" si="652">H971/$G$3</f>
        <v>6.4436589996635506E-4</v>
      </c>
      <c r="J971" s="44">
        <f t="shared" ref="J971:J1034" si="653">1/(G971/$G$4)</f>
        <v>0.97946561028284718</v>
      </c>
      <c r="K971" s="45">
        <f t="shared" ref="K971:K1034" si="654">F971/E971</f>
        <v>0.15968992248062017</v>
      </c>
      <c r="L971" s="44">
        <f t="shared" ref="L971:L1034" si="655">J971*I971</f>
        <v>6.31134239456002E-4</v>
      </c>
      <c r="M971" s="44">
        <f t="shared" ref="M971:M1034" si="656">L971/$G$5</f>
        <v>6.5764933793797974E-4</v>
      </c>
      <c r="N971" s="62">
        <f t="shared" ref="N971:N1034" si="657">M971*$N$7</f>
        <v>1120275.2795615199</v>
      </c>
      <c r="O971" s="101">
        <f t="shared" ref="O971:O1034" si="658">IF(E971&lt;=$O$8,0,N971)</f>
        <v>1120275.2795615199</v>
      </c>
      <c r="P971" s="102">
        <f t="shared" si="649"/>
        <v>6.8111965074053329E-4</v>
      </c>
      <c r="Q971" s="101">
        <f t="shared" ref="Q971:Q1034" si="659">P971*$N$7</f>
        <v>1160255.8736555059</v>
      </c>
      <c r="R971" s="101">
        <f t="shared" ref="R971:R1034" si="660">Q971/$R$3</f>
        <v>32.353351002607383</v>
      </c>
      <c r="S971" s="101">
        <f t="shared" ref="S971:S1034" si="661">ROUND(R971,0)</f>
        <v>32</v>
      </c>
      <c r="T971" s="101">
        <f t="shared" ref="T971:T1034" si="662">IF(AND(Q971&gt;0,S971&lt;$T$8),$T$8,S971)</f>
        <v>32</v>
      </c>
      <c r="U971" s="101">
        <f t="shared" ref="U971:U1034" si="663">T971*$R$3</f>
        <v>1147584</v>
      </c>
      <c r="V971" s="103" t="str">
        <f t="shared" ref="V971:V1034" si="664">IF(K971&lt;$V$10,"N/D",T971/$T$2489)</f>
        <v>N/D</v>
      </c>
      <c r="W971" s="104" t="str">
        <f t="shared" ref="W971:W1034" si="665">IF(AND(T971&gt;10,V971&lt;&gt;"N/D"),V971/$V$2489," ")</f>
        <v xml:space="preserve"> </v>
      </c>
      <c r="X971" s="70" t="str">
        <f t="shared" ref="X971:X1034" si="666">IF(W971=" "," ",ROUND(W971/$W$2489*$X$2491,0))</f>
        <v xml:space="preserve"> </v>
      </c>
      <c r="Y971" s="69">
        <f t="shared" ref="Y971:Y1034" si="667">IF(X971=" ",T971,T971-X971)</f>
        <v>32</v>
      </c>
      <c r="Z971" s="105">
        <f t="shared" ref="Z971:Z1034" si="668">Y971*$R$3</f>
        <v>1147584</v>
      </c>
      <c r="AA971" s="62">
        <f t="shared" ref="AA971:AA1034" si="669">$AA$7*M971</f>
        <v>2474946.6288323738</v>
      </c>
      <c r="AB971" s="106">
        <f t="shared" ref="AB971:AB1034" si="670">Y971*$AC$3</f>
        <v>964640</v>
      </c>
      <c r="AC971" s="107" t="str">
        <f t="shared" ref="AC971:AC1034" si="671">IF(Z971=0,$AC$8*$AC$5,"0")</f>
        <v>0</v>
      </c>
      <c r="AD971" s="108">
        <f t="shared" ref="AD971:AD1034" si="672">AC971/$AC$5</f>
        <v>0</v>
      </c>
      <c r="AE971" s="106">
        <f t="shared" ref="AE971:AE1034" si="673">AB971+AC971</f>
        <v>964640</v>
      </c>
      <c r="AF971" s="109">
        <f t="shared" ref="AF971:AF1034" si="674">IF(AA971&lt;AE971,0,AA971-AE971)</f>
        <v>1510306.6288323738</v>
      </c>
      <c r="AG971" s="101">
        <f t="shared" ref="AG971:AG1034" si="675">ROUND(AF971/$AC$5,0)</f>
        <v>35</v>
      </c>
      <c r="AH971" s="70" t="str">
        <f t="shared" ref="AH971:AH1034" si="676">IF(W971=" "," ",ROUND(W971/$W$2489*$AH$2491,0))</f>
        <v xml:space="preserve"> </v>
      </c>
      <c r="AI971" s="69">
        <f t="shared" ref="AI971:AI1034" si="677">IF(AH971=" ",AD971+AG971,AD971+AG971-AH971)</f>
        <v>35</v>
      </c>
      <c r="AJ971" s="105">
        <f t="shared" ref="AJ971:AJ1034" si="678">AI971*$AC$5</f>
        <v>1489425</v>
      </c>
      <c r="AK971" s="110">
        <f t="shared" ref="AK971:AK1034" si="679">Y971</f>
        <v>32</v>
      </c>
      <c r="AL971" s="111">
        <f t="shared" ref="AL971:AL1034" si="680">AI971</f>
        <v>35</v>
      </c>
      <c r="AM971" s="62">
        <f t="shared" ref="AM971:AM1034" si="681">AB971+AJ971</f>
        <v>2454065</v>
      </c>
      <c r="AN971" s="62">
        <f t="shared" ref="AN971:AN1034" si="682">ROUND(AM971/$AM$2489*(-$AM$2491),1)</f>
        <v>8037.9</v>
      </c>
      <c r="AO971" s="62">
        <f t="shared" si="650"/>
        <v>2446027.1</v>
      </c>
      <c r="AP971" s="60">
        <f t="shared" ref="AP971:AP1034" si="683">AL971</f>
        <v>35</v>
      </c>
      <c r="AQ971" s="62">
        <f t="shared" ref="AQ971:AQ1034" si="684">AL971*$AC$4</f>
        <v>434350</v>
      </c>
      <c r="AR971" s="60">
        <f t="shared" ref="AR971:AR1034" si="685">Y971</f>
        <v>32</v>
      </c>
      <c r="AS971" s="62">
        <f t="shared" ref="AS971:AS1034" si="686">AB971</f>
        <v>964640</v>
      </c>
      <c r="AT971" s="112">
        <f t="shared" ref="AT971:AT1034" si="687">AL971</f>
        <v>35</v>
      </c>
      <c r="AU971" s="62">
        <f t="shared" ref="AU971:AU1034" si="688">AO971-AQ971-AS971</f>
        <v>1047037.1000000001</v>
      </c>
      <c r="AV971" s="113">
        <f t="shared" ref="AV971:AV1034" si="689">AK971+AL971</f>
        <v>67</v>
      </c>
      <c r="AW971" s="62">
        <f t="shared" ref="AW971:AW1034" si="690">Z971+AO971</f>
        <v>3593611.1</v>
      </c>
    </row>
    <row r="972" spans="2:49" s="114" customFormat="1" hidden="1" x14ac:dyDescent="0.25">
      <c r="B972" s="60" t="s">
        <v>1900</v>
      </c>
      <c r="C972" s="2" t="str">
        <f t="shared" ref="C972:C1035" si="691">MID(B972,1,2)</f>
        <v>12</v>
      </c>
      <c r="D972" s="60" t="s">
        <v>1901</v>
      </c>
      <c r="E972" s="43">
        <v>277</v>
      </c>
      <c r="F972" s="60">
        <v>0</v>
      </c>
      <c r="G972" s="60">
        <v>6188.27</v>
      </c>
      <c r="H972" s="43">
        <f t="shared" si="651"/>
        <v>277</v>
      </c>
      <c r="I972" s="44">
        <f t="shared" si="652"/>
        <v>3.2931615182782355E-4</v>
      </c>
      <c r="J972" s="44">
        <f t="shared" si="653"/>
        <v>1.0569758197616859</v>
      </c>
      <c r="K972" s="45">
        <f t="shared" si="654"/>
        <v>0</v>
      </c>
      <c r="L972" s="44">
        <f t="shared" si="655"/>
        <v>3.4807920953897759E-4</v>
      </c>
      <c r="M972" s="44">
        <f t="shared" si="656"/>
        <v>3.6270265086646772E-4</v>
      </c>
      <c r="N972" s="62">
        <f t="shared" si="657"/>
        <v>617847.21759342134</v>
      </c>
      <c r="O972" s="101">
        <f t="shared" si="658"/>
        <v>617847.21759342134</v>
      </c>
      <c r="P972" s="102">
        <f t="shared" si="649"/>
        <v>3.7564685103375225E-4</v>
      </c>
      <c r="Q972" s="101">
        <f t="shared" si="659"/>
        <v>639897.06486700359</v>
      </c>
      <c r="R972" s="101">
        <f t="shared" si="660"/>
        <v>17.843317853633472</v>
      </c>
      <c r="S972" s="101">
        <f t="shared" si="661"/>
        <v>18</v>
      </c>
      <c r="T972" s="101">
        <f t="shared" si="662"/>
        <v>18</v>
      </c>
      <c r="U972" s="101">
        <f t="shared" si="663"/>
        <v>645516</v>
      </c>
      <c r="V972" s="103" t="str">
        <f t="shared" si="664"/>
        <v>N/D</v>
      </c>
      <c r="W972" s="104" t="str">
        <f t="shared" si="665"/>
        <v xml:space="preserve"> </v>
      </c>
      <c r="X972" s="70" t="str">
        <f t="shared" si="666"/>
        <v xml:space="preserve"> </v>
      </c>
      <c r="Y972" s="69">
        <f t="shared" si="667"/>
        <v>18</v>
      </c>
      <c r="Z972" s="105">
        <f t="shared" si="668"/>
        <v>645516</v>
      </c>
      <c r="AA972" s="62">
        <f t="shared" si="669"/>
        <v>1364967.0899770379</v>
      </c>
      <c r="AB972" s="106">
        <f t="shared" si="670"/>
        <v>542610</v>
      </c>
      <c r="AC972" s="107" t="str">
        <f t="shared" si="671"/>
        <v>0</v>
      </c>
      <c r="AD972" s="108">
        <f t="shared" si="672"/>
        <v>0</v>
      </c>
      <c r="AE972" s="106">
        <f t="shared" si="673"/>
        <v>542610</v>
      </c>
      <c r="AF972" s="109">
        <f t="shared" si="674"/>
        <v>822357.08997703786</v>
      </c>
      <c r="AG972" s="101">
        <f t="shared" si="675"/>
        <v>19</v>
      </c>
      <c r="AH972" s="70" t="str">
        <f t="shared" si="676"/>
        <v xml:space="preserve"> </v>
      </c>
      <c r="AI972" s="69">
        <f t="shared" si="677"/>
        <v>19</v>
      </c>
      <c r="AJ972" s="105">
        <f t="shared" si="678"/>
        <v>808545</v>
      </c>
      <c r="AK972" s="110">
        <f t="shared" si="679"/>
        <v>18</v>
      </c>
      <c r="AL972" s="111">
        <f t="shared" si="680"/>
        <v>19</v>
      </c>
      <c r="AM972" s="62">
        <f t="shared" si="681"/>
        <v>1351155</v>
      </c>
      <c r="AN972" s="62">
        <f t="shared" si="682"/>
        <v>4425.5</v>
      </c>
      <c r="AO972" s="62">
        <f t="shared" si="650"/>
        <v>1346729.5</v>
      </c>
      <c r="AP972" s="60">
        <f t="shared" si="683"/>
        <v>19</v>
      </c>
      <c r="AQ972" s="62">
        <f t="shared" si="684"/>
        <v>235790</v>
      </c>
      <c r="AR972" s="60">
        <f t="shared" si="685"/>
        <v>18</v>
      </c>
      <c r="AS972" s="62">
        <f t="shared" si="686"/>
        <v>542610</v>
      </c>
      <c r="AT972" s="112">
        <f t="shared" si="687"/>
        <v>19</v>
      </c>
      <c r="AU972" s="62">
        <f t="shared" si="688"/>
        <v>568329.5</v>
      </c>
      <c r="AV972" s="113">
        <f t="shared" si="689"/>
        <v>37</v>
      </c>
      <c r="AW972" s="62">
        <f t="shared" si="690"/>
        <v>1992245.5</v>
      </c>
    </row>
    <row r="973" spans="2:49" s="114" customFormat="1" hidden="1" x14ac:dyDescent="0.25">
      <c r="B973" s="60" t="s">
        <v>1902</v>
      </c>
      <c r="C973" s="2" t="str">
        <f t="shared" si="691"/>
        <v>12</v>
      </c>
      <c r="D973" s="60" t="s">
        <v>1903</v>
      </c>
      <c r="E973" s="43">
        <v>1175</v>
      </c>
      <c r="F973" s="60">
        <v>470</v>
      </c>
      <c r="G973" s="60">
        <v>8923.82</v>
      </c>
      <c r="H973" s="43">
        <f t="shared" si="651"/>
        <v>705</v>
      </c>
      <c r="I973" s="44">
        <f t="shared" si="652"/>
        <v>8.3815121674590462E-4</v>
      </c>
      <c r="J973" s="44">
        <f t="shared" si="653"/>
        <v>0.73296545158425963</v>
      </c>
      <c r="K973" s="45">
        <f t="shared" si="654"/>
        <v>0.4</v>
      </c>
      <c r="L973" s="44">
        <f t="shared" si="655"/>
        <v>6.1433588507805862E-4</v>
      </c>
      <c r="M973" s="44">
        <f t="shared" si="656"/>
        <v>6.401452541084854E-4</v>
      </c>
      <c r="N973" s="62">
        <f t="shared" si="657"/>
        <v>1090457.8810265511</v>
      </c>
      <c r="O973" s="101">
        <f t="shared" si="658"/>
        <v>1090457.8810265511</v>
      </c>
      <c r="P973" s="102">
        <f t="shared" si="649"/>
        <v>6.6299087788741957E-4</v>
      </c>
      <c r="Q973" s="101">
        <f t="shared" si="659"/>
        <v>1129374.3462144418</v>
      </c>
      <c r="R973" s="101">
        <f t="shared" si="660"/>
        <v>31.492229831421611</v>
      </c>
      <c r="S973" s="101">
        <f t="shared" si="661"/>
        <v>31</v>
      </c>
      <c r="T973" s="101">
        <f t="shared" si="662"/>
        <v>31</v>
      </c>
      <c r="U973" s="101">
        <f t="shared" si="663"/>
        <v>1111722</v>
      </c>
      <c r="V973" s="103">
        <f t="shared" si="664"/>
        <v>6.3169906671557241E-4</v>
      </c>
      <c r="W973" s="104">
        <f t="shared" si="665"/>
        <v>1.6830446821217227E-3</v>
      </c>
      <c r="X973" s="70">
        <f t="shared" si="666"/>
        <v>3</v>
      </c>
      <c r="Y973" s="69">
        <f t="shared" si="667"/>
        <v>28</v>
      </c>
      <c r="Z973" s="105">
        <f t="shared" si="668"/>
        <v>1004136</v>
      </c>
      <c r="AA973" s="62">
        <f t="shared" si="669"/>
        <v>2409073.114231966</v>
      </c>
      <c r="AB973" s="106">
        <f t="shared" si="670"/>
        <v>844060</v>
      </c>
      <c r="AC973" s="107" t="str">
        <f t="shared" si="671"/>
        <v>0</v>
      </c>
      <c r="AD973" s="108">
        <f t="shared" si="672"/>
        <v>0</v>
      </c>
      <c r="AE973" s="106">
        <f t="shared" si="673"/>
        <v>844060</v>
      </c>
      <c r="AF973" s="109">
        <f t="shared" si="674"/>
        <v>1565013.114231966</v>
      </c>
      <c r="AG973" s="101">
        <f t="shared" si="675"/>
        <v>37</v>
      </c>
      <c r="AH973" s="70">
        <f t="shared" si="676"/>
        <v>1</v>
      </c>
      <c r="AI973" s="69">
        <f t="shared" si="677"/>
        <v>36</v>
      </c>
      <c r="AJ973" s="105">
        <f t="shared" si="678"/>
        <v>1531980</v>
      </c>
      <c r="AK973" s="110">
        <f t="shared" si="679"/>
        <v>28</v>
      </c>
      <c r="AL973" s="111">
        <f t="shared" si="680"/>
        <v>36</v>
      </c>
      <c r="AM973" s="62">
        <f t="shared" si="681"/>
        <v>2376040</v>
      </c>
      <c r="AN973" s="62">
        <f t="shared" si="682"/>
        <v>7782.3</v>
      </c>
      <c r="AO973" s="62">
        <f t="shared" si="650"/>
        <v>2368257.7000000002</v>
      </c>
      <c r="AP973" s="60">
        <f t="shared" si="683"/>
        <v>36</v>
      </c>
      <c r="AQ973" s="62">
        <f t="shared" si="684"/>
        <v>446760</v>
      </c>
      <c r="AR973" s="60">
        <f t="shared" si="685"/>
        <v>28</v>
      </c>
      <c r="AS973" s="62">
        <f t="shared" si="686"/>
        <v>844060</v>
      </c>
      <c r="AT973" s="112">
        <f t="shared" si="687"/>
        <v>36</v>
      </c>
      <c r="AU973" s="62">
        <f t="shared" si="688"/>
        <v>1077437.7000000002</v>
      </c>
      <c r="AV973" s="113">
        <f t="shared" si="689"/>
        <v>64</v>
      </c>
      <c r="AW973" s="62">
        <f t="shared" si="690"/>
        <v>3372393.7</v>
      </c>
    </row>
    <row r="974" spans="2:49" s="114" customFormat="1" hidden="1" x14ac:dyDescent="0.25">
      <c r="B974" s="60" t="s">
        <v>1904</v>
      </c>
      <c r="C974" s="2" t="str">
        <f t="shared" si="691"/>
        <v>12</v>
      </c>
      <c r="D974" s="60" t="s">
        <v>1905</v>
      </c>
      <c r="E974" s="43">
        <v>2063</v>
      </c>
      <c r="F974" s="60">
        <v>626</v>
      </c>
      <c r="G974" s="60">
        <v>7086.37</v>
      </c>
      <c r="H974" s="43">
        <f t="shared" si="651"/>
        <v>1437</v>
      </c>
      <c r="I974" s="44">
        <f t="shared" si="652"/>
        <v>1.7084018417927163E-3</v>
      </c>
      <c r="J974" s="44">
        <f t="shared" si="653"/>
        <v>0.92301866204511596</v>
      </c>
      <c r="K974" s="45">
        <f t="shared" si="654"/>
        <v>0.30344158991759573</v>
      </c>
      <c r="L974" s="44">
        <f t="shared" si="655"/>
        <v>1.5768867822469248E-3</v>
      </c>
      <c r="M974" s="44">
        <f t="shared" si="656"/>
        <v>1.6431346669477215E-3</v>
      </c>
      <c r="N974" s="62">
        <f t="shared" si="657"/>
        <v>2799004.0317590628</v>
      </c>
      <c r="O974" s="101">
        <f t="shared" si="658"/>
        <v>2799004.0317590628</v>
      </c>
      <c r="P974" s="102">
        <f t="shared" si="649"/>
        <v>1.7017751648320508E-3</v>
      </c>
      <c r="Q974" s="101">
        <f t="shared" si="659"/>
        <v>2898895.4121213872</v>
      </c>
      <c r="R974" s="101">
        <f t="shared" si="660"/>
        <v>80.834739058652261</v>
      </c>
      <c r="S974" s="101">
        <f t="shared" si="661"/>
        <v>81</v>
      </c>
      <c r="T974" s="101">
        <f t="shared" si="662"/>
        <v>81</v>
      </c>
      <c r="U974" s="101">
        <f t="shared" si="663"/>
        <v>2904822</v>
      </c>
      <c r="V974" s="103">
        <f t="shared" si="664"/>
        <v>1.650568529160044E-3</v>
      </c>
      <c r="W974" s="104">
        <f t="shared" si="665"/>
        <v>4.3976328790922429E-3</v>
      </c>
      <c r="X974" s="70">
        <f t="shared" si="666"/>
        <v>7</v>
      </c>
      <c r="Y974" s="69">
        <f t="shared" si="667"/>
        <v>74</v>
      </c>
      <c r="Z974" s="105">
        <f t="shared" si="668"/>
        <v>2653788</v>
      </c>
      <c r="AA974" s="62">
        <f t="shared" si="669"/>
        <v>6183645.8581873924</v>
      </c>
      <c r="AB974" s="106">
        <f t="shared" si="670"/>
        <v>2230730</v>
      </c>
      <c r="AC974" s="107" t="str">
        <f t="shared" si="671"/>
        <v>0</v>
      </c>
      <c r="AD974" s="108">
        <f t="shared" si="672"/>
        <v>0</v>
      </c>
      <c r="AE974" s="106">
        <f t="shared" si="673"/>
        <v>2230730</v>
      </c>
      <c r="AF974" s="109">
        <f t="shared" si="674"/>
        <v>3952915.8581873924</v>
      </c>
      <c r="AG974" s="101">
        <f t="shared" si="675"/>
        <v>93</v>
      </c>
      <c r="AH974" s="70">
        <f t="shared" si="676"/>
        <v>3</v>
      </c>
      <c r="AI974" s="69">
        <f t="shared" si="677"/>
        <v>90</v>
      </c>
      <c r="AJ974" s="105">
        <f t="shared" si="678"/>
        <v>3829950</v>
      </c>
      <c r="AK974" s="110">
        <f t="shared" si="679"/>
        <v>74</v>
      </c>
      <c r="AL974" s="111">
        <f t="shared" si="680"/>
        <v>90</v>
      </c>
      <c r="AM974" s="62">
        <f t="shared" si="681"/>
        <v>6060680</v>
      </c>
      <c r="AN974" s="62">
        <f t="shared" si="682"/>
        <v>19850.7</v>
      </c>
      <c r="AO974" s="62">
        <f t="shared" si="650"/>
        <v>6040829.2999999998</v>
      </c>
      <c r="AP974" s="60">
        <f t="shared" si="683"/>
        <v>90</v>
      </c>
      <c r="AQ974" s="62">
        <f t="shared" si="684"/>
        <v>1116900</v>
      </c>
      <c r="AR974" s="60">
        <f t="shared" si="685"/>
        <v>74</v>
      </c>
      <c r="AS974" s="62">
        <f t="shared" si="686"/>
        <v>2230730</v>
      </c>
      <c r="AT974" s="112">
        <f t="shared" si="687"/>
        <v>90</v>
      </c>
      <c r="AU974" s="62">
        <f t="shared" si="688"/>
        <v>2693199.3</v>
      </c>
      <c r="AV974" s="113">
        <f t="shared" si="689"/>
        <v>164</v>
      </c>
      <c r="AW974" s="62">
        <f t="shared" si="690"/>
        <v>8694617.3000000007</v>
      </c>
    </row>
    <row r="975" spans="2:49" s="114" customFormat="1" hidden="1" x14ac:dyDescent="0.25">
      <c r="B975" s="60" t="s">
        <v>1906</v>
      </c>
      <c r="C975" s="2" t="str">
        <f t="shared" si="691"/>
        <v>12</v>
      </c>
      <c r="D975" s="60" t="s">
        <v>1907</v>
      </c>
      <c r="E975" s="43">
        <v>27118</v>
      </c>
      <c r="F975" s="60">
        <v>11595</v>
      </c>
      <c r="G975" s="60">
        <v>9208.6299999999992</v>
      </c>
      <c r="H975" s="43">
        <f t="shared" si="651"/>
        <v>15523</v>
      </c>
      <c r="I975" s="44">
        <f t="shared" si="652"/>
        <v>1.8454782039073303E-2</v>
      </c>
      <c r="J975" s="44">
        <f t="shared" si="653"/>
        <v>0.71029585901015113</v>
      </c>
      <c r="K975" s="45">
        <f t="shared" si="654"/>
        <v>0.42757577992477319</v>
      </c>
      <c r="L975" s="44">
        <f t="shared" si="655"/>
        <v>1.310835526128868E-2</v>
      </c>
      <c r="M975" s="44">
        <f t="shared" si="656"/>
        <v>1.3659061131706047E-2</v>
      </c>
      <c r="N975" s="62">
        <f t="shared" si="657"/>
        <v>23267579.917054433</v>
      </c>
      <c r="O975" s="101">
        <f t="shared" si="658"/>
        <v>23267579.917054433</v>
      </c>
      <c r="P975" s="102">
        <f t="shared" si="649"/>
        <v>1.4146528264806961E-2</v>
      </c>
      <c r="Q975" s="101">
        <f t="shared" si="659"/>
        <v>24097957.669009503</v>
      </c>
      <c r="R975" s="101">
        <f t="shared" si="660"/>
        <v>671.96357339271378</v>
      </c>
      <c r="S975" s="101">
        <f t="shared" si="661"/>
        <v>672</v>
      </c>
      <c r="T975" s="101">
        <f t="shared" si="662"/>
        <v>672</v>
      </c>
      <c r="U975" s="101">
        <f t="shared" si="663"/>
        <v>24099264</v>
      </c>
      <c r="V975" s="103">
        <f t="shared" si="664"/>
        <v>1.3693605575253698E-2</v>
      </c>
      <c r="W975" s="104">
        <f t="shared" si="665"/>
        <v>3.6484065367283797E-2</v>
      </c>
      <c r="X975" s="70">
        <f t="shared" si="666"/>
        <v>61</v>
      </c>
      <c r="Y975" s="69">
        <f t="shared" si="667"/>
        <v>611</v>
      </c>
      <c r="Z975" s="105">
        <f t="shared" si="668"/>
        <v>21911682</v>
      </c>
      <c r="AA975" s="62">
        <f t="shared" si="669"/>
        <v>51403453.711253107</v>
      </c>
      <c r="AB975" s="106">
        <f t="shared" si="670"/>
        <v>18418595</v>
      </c>
      <c r="AC975" s="107" t="str">
        <f t="shared" si="671"/>
        <v>0</v>
      </c>
      <c r="AD975" s="108">
        <f t="shared" si="672"/>
        <v>0</v>
      </c>
      <c r="AE975" s="106">
        <f t="shared" si="673"/>
        <v>18418595</v>
      </c>
      <c r="AF975" s="109">
        <f t="shared" si="674"/>
        <v>32984858.711253107</v>
      </c>
      <c r="AG975" s="101">
        <f t="shared" si="675"/>
        <v>775</v>
      </c>
      <c r="AH975" s="70">
        <f t="shared" si="676"/>
        <v>22</v>
      </c>
      <c r="AI975" s="69">
        <f t="shared" si="677"/>
        <v>753</v>
      </c>
      <c r="AJ975" s="105">
        <f t="shared" si="678"/>
        <v>32043915</v>
      </c>
      <c r="AK975" s="110">
        <f t="shared" si="679"/>
        <v>611</v>
      </c>
      <c r="AL975" s="111">
        <f t="shared" si="680"/>
        <v>753</v>
      </c>
      <c r="AM975" s="62">
        <f t="shared" si="681"/>
        <v>50462510</v>
      </c>
      <c r="AN975" s="62">
        <f t="shared" si="682"/>
        <v>165281.20000000001</v>
      </c>
      <c r="AO975" s="62">
        <f t="shared" si="650"/>
        <v>50297228.799999997</v>
      </c>
      <c r="AP975" s="60">
        <f t="shared" si="683"/>
        <v>753</v>
      </c>
      <c r="AQ975" s="62">
        <f t="shared" si="684"/>
        <v>9344730</v>
      </c>
      <c r="AR975" s="60">
        <f t="shared" si="685"/>
        <v>611</v>
      </c>
      <c r="AS975" s="62">
        <f t="shared" si="686"/>
        <v>18418595</v>
      </c>
      <c r="AT975" s="112">
        <f t="shared" si="687"/>
        <v>753</v>
      </c>
      <c r="AU975" s="62">
        <f t="shared" si="688"/>
        <v>22533903.799999997</v>
      </c>
      <c r="AV975" s="113">
        <f t="shared" si="689"/>
        <v>1364</v>
      </c>
      <c r="AW975" s="62">
        <f t="shared" si="690"/>
        <v>72208910.799999997</v>
      </c>
    </row>
    <row r="976" spans="2:49" s="114" customFormat="1" hidden="1" x14ac:dyDescent="0.25">
      <c r="B976" s="60" t="s">
        <v>1908</v>
      </c>
      <c r="C976" s="2" t="str">
        <f t="shared" si="691"/>
        <v>12</v>
      </c>
      <c r="D976" s="60" t="s">
        <v>1909</v>
      </c>
      <c r="E976" s="43">
        <v>2515</v>
      </c>
      <c r="F976" s="60">
        <v>652</v>
      </c>
      <c r="G976" s="60">
        <v>9541.5499999999993</v>
      </c>
      <c r="H976" s="43">
        <f t="shared" si="651"/>
        <v>1863</v>
      </c>
      <c r="I976" s="44">
        <f t="shared" si="652"/>
        <v>2.214859172762582E-3</v>
      </c>
      <c r="J976" s="44">
        <f t="shared" si="653"/>
        <v>0.68551249599453423</v>
      </c>
      <c r="K976" s="45">
        <f t="shared" si="654"/>
        <v>0.25924453280318094</v>
      </c>
      <c r="L976" s="44">
        <f t="shared" si="655"/>
        <v>1.5183136397968668E-3</v>
      </c>
      <c r="M976" s="44">
        <f t="shared" si="656"/>
        <v>1.5821007601414137E-3</v>
      </c>
      <c r="N976" s="62">
        <f t="shared" si="657"/>
        <v>2695035.5898161978</v>
      </c>
      <c r="O976" s="101">
        <f t="shared" si="658"/>
        <v>2695035.5898161978</v>
      </c>
      <c r="P976" s="102">
        <f t="shared" si="649"/>
        <v>1.638563068523116E-3</v>
      </c>
      <c r="Q976" s="101">
        <f t="shared" si="659"/>
        <v>2791216.5249408758</v>
      </c>
      <c r="R976" s="101">
        <f t="shared" si="660"/>
        <v>77.832148930368518</v>
      </c>
      <c r="S976" s="101">
        <f t="shared" si="661"/>
        <v>78</v>
      </c>
      <c r="T976" s="101">
        <f t="shared" si="662"/>
        <v>78</v>
      </c>
      <c r="U976" s="101">
        <f t="shared" si="663"/>
        <v>2797236</v>
      </c>
      <c r="V976" s="103">
        <f t="shared" si="664"/>
        <v>1.5894363614133756E-3</v>
      </c>
      <c r="W976" s="104">
        <f t="shared" si="665"/>
        <v>4.234757587274012E-3</v>
      </c>
      <c r="X976" s="70">
        <f t="shared" si="666"/>
        <v>7</v>
      </c>
      <c r="Y976" s="69">
        <f t="shared" si="667"/>
        <v>71</v>
      </c>
      <c r="Z976" s="105">
        <f t="shared" si="668"/>
        <v>2546202</v>
      </c>
      <c r="AA976" s="62">
        <f t="shared" si="669"/>
        <v>5953955.5761772757</v>
      </c>
      <c r="AB976" s="106">
        <f t="shared" si="670"/>
        <v>2140295</v>
      </c>
      <c r="AC976" s="107" t="str">
        <f t="shared" si="671"/>
        <v>0</v>
      </c>
      <c r="AD976" s="108">
        <f t="shared" si="672"/>
        <v>0</v>
      </c>
      <c r="AE976" s="106">
        <f t="shared" si="673"/>
        <v>2140295</v>
      </c>
      <c r="AF976" s="109">
        <f t="shared" si="674"/>
        <v>3813660.5761772757</v>
      </c>
      <c r="AG976" s="101">
        <f t="shared" si="675"/>
        <v>90</v>
      </c>
      <c r="AH976" s="70">
        <f t="shared" si="676"/>
        <v>3</v>
      </c>
      <c r="AI976" s="69">
        <f t="shared" si="677"/>
        <v>87</v>
      </c>
      <c r="AJ976" s="105">
        <f t="shared" si="678"/>
        <v>3702285</v>
      </c>
      <c r="AK976" s="110">
        <f t="shared" si="679"/>
        <v>71</v>
      </c>
      <c r="AL976" s="111">
        <f t="shared" si="680"/>
        <v>87</v>
      </c>
      <c r="AM976" s="62">
        <f t="shared" si="681"/>
        <v>5842580</v>
      </c>
      <c r="AN976" s="62">
        <f t="shared" si="682"/>
        <v>19136.400000000001</v>
      </c>
      <c r="AO976" s="62">
        <f t="shared" si="650"/>
        <v>5823443.5999999996</v>
      </c>
      <c r="AP976" s="60">
        <f t="shared" si="683"/>
        <v>87</v>
      </c>
      <c r="AQ976" s="62">
        <f t="shared" si="684"/>
        <v>1079670</v>
      </c>
      <c r="AR976" s="60">
        <f t="shared" si="685"/>
        <v>71</v>
      </c>
      <c r="AS976" s="62">
        <f t="shared" si="686"/>
        <v>2140295</v>
      </c>
      <c r="AT976" s="112">
        <f t="shared" si="687"/>
        <v>87</v>
      </c>
      <c r="AU976" s="62">
        <f t="shared" si="688"/>
        <v>2603478.5999999996</v>
      </c>
      <c r="AV976" s="113">
        <f t="shared" si="689"/>
        <v>158</v>
      </c>
      <c r="AW976" s="62">
        <f t="shared" si="690"/>
        <v>8369645.5999999996</v>
      </c>
    </row>
    <row r="977" spans="2:49" s="114" customFormat="1" hidden="1" x14ac:dyDescent="0.25">
      <c r="B977" s="60" t="s">
        <v>1910</v>
      </c>
      <c r="C977" s="2" t="str">
        <f t="shared" si="691"/>
        <v>12</v>
      </c>
      <c r="D977" s="60" t="s">
        <v>1911</v>
      </c>
      <c r="E977" s="43">
        <v>2433</v>
      </c>
      <c r="F977" s="60">
        <v>600</v>
      </c>
      <c r="G977" s="60">
        <v>8164.91</v>
      </c>
      <c r="H977" s="43">
        <f t="shared" si="651"/>
        <v>1833</v>
      </c>
      <c r="I977" s="44">
        <f t="shared" si="652"/>
        <v>2.179193163539352E-3</v>
      </c>
      <c r="J977" s="44">
        <f t="shared" si="653"/>
        <v>0.80109293992911723</v>
      </c>
      <c r="K977" s="45">
        <f t="shared" si="654"/>
        <v>0.24660912453760789</v>
      </c>
      <c r="L977" s="44">
        <f t="shared" si="655"/>
        <v>1.7457362580531731E-3</v>
      </c>
      <c r="M977" s="44">
        <f t="shared" si="656"/>
        <v>1.819077816650496E-3</v>
      </c>
      <c r="N977" s="62">
        <f t="shared" si="657"/>
        <v>3098715.0629268582</v>
      </c>
      <c r="O977" s="101">
        <f t="shared" si="658"/>
        <v>3098715.0629268582</v>
      </c>
      <c r="P977" s="102">
        <f t="shared" si="649"/>
        <v>1.8839974066296157E-3</v>
      </c>
      <c r="Q977" s="101">
        <f t="shared" si="659"/>
        <v>3209302.5867293021</v>
      </c>
      <c r="R977" s="101">
        <f t="shared" si="660"/>
        <v>89.49034038060627</v>
      </c>
      <c r="S977" s="101">
        <f t="shared" si="661"/>
        <v>89</v>
      </c>
      <c r="T977" s="101">
        <f t="shared" si="662"/>
        <v>89</v>
      </c>
      <c r="U977" s="101">
        <f t="shared" si="663"/>
        <v>3191718</v>
      </c>
      <c r="V977" s="103">
        <f t="shared" si="664"/>
        <v>1.8135876431511595E-3</v>
      </c>
      <c r="W977" s="104">
        <f t="shared" si="665"/>
        <v>4.8319669906075266E-3</v>
      </c>
      <c r="X977" s="70">
        <f t="shared" si="666"/>
        <v>8</v>
      </c>
      <c r="Y977" s="69">
        <f t="shared" si="667"/>
        <v>81</v>
      </c>
      <c r="Z977" s="105">
        <f t="shared" si="668"/>
        <v>2904822</v>
      </c>
      <c r="AA977" s="62">
        <f t="shared" si="669"/>
        <v>6845776.6931219464</v>
      </c>
      <c r="AB977" s="106">
        <f t="shared" si="670"/>
        <v>2441745</v>
      </c>
      <c r="AC977" s="107" t="str">
        <f t="shared" si="671"/>
        <v>0</v>
      </c>
      <c r="AD977" s="108">
        <f t="shared" si="672"/>
        <v>0</v>
      </c>
      <c r="AE977" s="106">
        <f t="shared" si="673"/>
        <v>2441745</v>
      </c>
      <c r="AF977" s="109">
        <f t="shared" si="674"/>
        <v>4404031.6931219464</v>
      </c>
      <c r="AG977" s="101">
        <f t="shared" si="675"/>
        <v>103</v>
      </c>
      <c r="AH977" s="70">
        <f t="shared" si="676"/>
        <v>3</v>
      </c>
      <c r="AI977" s="69">
        <f t="shared" si="677"/>
        <v>100</v>
      </c>
      <c r="AJ977" s="105">
        <f t="shared" si="678"/>
        <v>4255500</v>
      </c>
      <c r="AK977" s="110">
        <f t="shared" si="679"/>
        <v>81</v>
      </c>
      <c r="AL977" s="111">
        <f t="shared" si="680"/>
        <v>100</v>
      </c>
      <c r="AM977" s="62">
        <f t="shared" si="681"/>
        <v>6697245</v>
      </c>
      <c r="AN977" s="62">
        <f t="shared" si="682"/>
        <v>21935.7</v>
      </c>
      <c r="AO977" s="62">
        <f t="shared" si="650"/>
        <v>6675309.2999999998</v>
      </c>
      <c r="AP977" s="60">
        <f t="shared" si="683"/>
        <v>100</v>
      </c>
      <c r="AQ977" s="62">
        <f t="shared" si="684"/>
        <v>1241000</v>
      </c>
      <c r="AR977" s="60">
        <f t="shared" si="685"/>
        <v>81</v>
      </c>
      <c r="AS977" s="62">
        <f t="shared" si="686"/>
        <v>2441745</v>
      </c>
      <c r="AT977" s="112">
        <f t="shared" si="687"/>
        <v>100</v>
      </c>
      <c r="AU977" s="62">
        <f t="shared" si="688"/>
        <v>2992564.3</v>
      </c>
      <c r="AV977" s="113">
        <f t="shared" si="689"/>
        <v>181</v>
      </c>
      <c r="AW977" s="62">
        <f t="shared" si="690"/>
        <v>9580131.3000000007</v>
      </c>
    </row>
    <row r="978" spans="2:49" s="114" customFormat="1" hidden="1" x14ac:dyDescent="0.25">
      <c r="B978" s="60" t="s">
        <v>1912</v>
      </c>
      <c r="C978" s="2" t="str">
        <f t="shared" si="691"/>
        <v>14</v>
      </c>
      <c r="D978" s="60" t="s">
        <v>1913</v>
      </c>
      <c r="E978" s="43">
        <v>278</v>
      </c>
      <c r="F978" s="60">
        <v>67</v>
      </c>
      <c r="G978" s="60">
        <v>6575.6</v>
      </c>
      <c r="H978" s="43">
        <f t="shared" si="651"/>
        <v>211</v>
      </c>
      <c r="I978" s="44">
        <f t="shared" si="652"/>
        <v>2.5085093153671755E-4</v>
      </c>
      <c r="J978" s="44">
        <f t="shared" si="653"/>
        <v>0.99471557822200962</v>
      </c>
      <c r="K978" s="45">
        <f t="shared" si="654"/>
        <v>0.24100719424460432</v>
      </c>
      <c r="L978" s="44">
        <f t="shared" si="655"/>
        <v>2.4952532941107574E-4</v>
      </c>
      <c r="M978" s="44">
        <f t="shared" si="656"/>
        <v>2.600083428010407E-4</v>
      </c>
      <c r="N978" s="62">
        <f t="shared" si="657"/>
        <v>442912.20581633563</v>
      </c>
      <c r="O978" s="101">
        <f t="shared" si="658"/>
        <v>442912.20581633563</v>
      </c>
      <c r="P978" s="102">
        <f t="shared" si="649"/>
        <v>2.6928756925924396E-4</v>
      </c>
      <c r="Q978" s="101">
        <f t="shared" si="659"/>
        <v>458718.93961032399</v>
      </c>
      <c r="R978" s="101">
        <f t="shared" si="660"/>
        <v>12.791225799183648</v>
      </c>
      <c r="S978" s="101">
        <f t="shared" si="661"/>
        <v>13</v>
      </c>
      <c r="T978" s="101">
        <f t="shared" si="662"/>
        <v>13</v>
      </c>
      <c r="U978" s="101">
        <f t="shared" si="663"/>
        <v>466206</v>
      </c>
      <c r="V978" s="103">
        <f t="shared" si="664"/>
        <v>2.6490606023556261E-4</v>
      </c>
      <c r="W978" s="104">
        <f t="shared" si="665"/>
        <v>7.0579293121233533E-4</v>
      </c>
      <c r="X978" s="70">
        <f t="shared" si="666"/>
        <v>1</v>
      </c>
      <c r="Y978" s="69">
        <f t="shared" si="667"/>
        <v>12</v>
      </c>
      <c r="Z978" s="105">
        <f t="shared" si="668"/>
        <v>430344</v>
      </c>
      <c r="AA978" s="62">
        <f t="shared" si="669"/>
        <v>978495.27759186225</v>
      </c>
      <c r="AB978" s="106">
        <f t="shared" si="670"/>
        <v>361740</v>
      </c>
      <c r="AC978" s="107" t="str">
        <f t="shared" si="671"/>
        <v>0</v>
      </c>
      <c r="AD978" s="108">
        <f t="shared" si="672"/>
        <v>0</v>
      </c>
      <c r="AE978" s="106">
        <f t="shared" si="673"/>
        <v>361740</v>
      </c>
      <c r="AF978" s="109">
        <f t="shared" si="674"/>
        <v>616755.27759186225</v>
      </c>
      <c r="AG978" s="101">
        <f t="shared" si="675"/>
        <v>14</v>
      </c>
      <c r="AH978" s="70">
        <f t="shared" si="676"/>
        <v>0</v>
      </c>
      <c r="AI978" s="69">
        <f t="shared" si="677"/>
        <v>14</v>
      </c>
      <c r="AJ978" s="105">
        <f t="shared" si="678"/>
        <v>595770</v>
      </c>
      <c r="AK978" s="110">
        <f t="shared" si="679"/>
        <v>12</v>
      </c>
      <c r="AL978" s="111">
        <f t="shared" si="680"/>
        <v>14</v>
      </c>
      <c r="AM978" s="62">
        <f t="shared" si="681"/>
        <v>957510</v>
      </c>
      <c r="AN978" s="62">
        <f t="shared" si="682"/>
        <v>3136.2</v>
      </c>
      <c r="AO978" s="62">
        <f t="shared" si="650"/>
        <v>954373.8</v>
      </c>
      <c r="AP978" s="60">
        <f t="shared" si="683"/>
        <v>14</v>
      </c>
      <c r="AQ978" s="62">
        <f t="shared" si="684"/>
        <v>173740</v>
      </c>
      <c r="AR978" s="60">
        <f t="shared" si="685"/>
        <v>12</v>
      </c>
      <c r="AS978" s="62">
        <f t="shared" si="686"/>
        <v>361740</v>
      </c>
      <c r="AT978" s="112">
        <f t="shared" si="687"/>
        <v>14</v>
      </c>
      <c r="AU978" s="62">
        <f t="shared" si="688"/>
        <v>418893.80000000005</v>
      </c>
      <c r="AV978" s="113">
        <f t="shared" si="689"/>
        <v>26</v>
      </c>
      <c r="AW978" s="62">
        <f t="shared" si="690"/>
        <v>1384717.8</v>
      </c>
    </row>
    <row r="979" spans="2:49" s="114" customFormat="1" hidden="1" x14ac:dyDescent="0.25">
      <c r="B979" s="60" t="s">
        <v>1914</v>
      </c>
      <c r="C979" s="2" t="str">
        <f t="shared" si="691"/>
        <v>14</v>
      </c>
      <c r="D979" s="60" t="s">
        <v>1915</v>
      </c>
      <c r="E979" s="43">
        <v>192</v>
      </c>
      <c r="F979" s="60">
        <v>0</v>
      </c>
      <c r="G979" s="60">
        <v>6640.99</v>
      </c>
      <c r="H979" s="43">
        <f t="shared" si="651"/>
        <v>192</v>
      </c>
      <c r="I979" s="44">
        <f t="shared" si="652"/>
        <v>2.2826245902867192E-4</v>
      </c>
      <c r="J979" s="44">
        <f t="shared" si="653"/>
        <v>0.98492118737667833</v>
      </c>
      <c r="K979" s="45">
        <f t="shared" si="654"/>
        <v>0</v>
      </c>
      <c r="L979" s="44">
        <f t="shared" si="655"/>
        <v>2.2482053218003992E-4</v>
      </c>
      <c r="M979" s="44">
        <f t="shared" si="656"/>
        <v>2.3426565205923161E-4</v>
      </c>
      <c r="N979" s="62">
        <f t="shared" si="657"/>
        <v>399060.72083215154</v>
      </c>
      <c r="O979" s="101">
        <f t="shared" si="658"/>
        <v>399060.72083215154</v>
      </c>
      <c r="P979" s="102">
        <f t="shared" si="649"/>
        <v>2.4262616854658014E-4</v>
      </c>
      <c r="Q979" s="101">
        <f t="shared" si="659"/>
        <v>413302.47461314045</v>
      </c>
      <c r="R979" s="101">
        <f t="shared" si="660"/>
        <v>11.524802705179312</v>
      </c>
      <c r="S979" s="101">
        <f t="shared" si="661"/>
        <v>12</v>
      </c>
      <c r="T979" s="101">
        <f t="shared" si="662"/>
        <v>12</v>
      </c>
      <c r="U979" s="101">
        <f t="shared" si="663"/>
        <v>430344</v>
      </c>
      <c r="V979" s="103" t="str">
        <f t="shared" si="664"/>
        <v>N/D</v>
      </c>
      <c r="W979" s="104" t="str">
        <f t="shared" si="665"/>
        <v xml:space="preserve"> </v>
      </c>
      <c r="X979" s="70" t="str">
        <f t="shared" si="666"/>
        <v xml:space="preserve"> </v>
      </c>
      <c r="Y979" s="69">
        <f t="shared" si="667"/>
        <v>12</v>
      </c>
      <c r="Z979" s="105">
        <f t="shared" si="668"/>
        <v>430344</v>
      </c>
      <c r="AA979" s="62">
        <f t="shared" si="669"/>
        <v>881617.22724929021</v>
      </c>
      <c r="AB979" s="106">
        <f t="shared" si="670"/>
        <v>361740</v>
      </c>
      <c r="AC979" s="107" t="str">
        <f t="shared" si="671"/>
        <v>0</v>
      </c>
      <c r="AD979" s="108">
        <f t="shared" si="672"/>
        <v>0</v>
      </c>
      <c r="AE979" s="106">
        <f t="shared" si="673"/>
        <v>361740</v>
      </c>
      <c r="AF979" s="109">
        <f t="shared" si="674"/>
        <v>519877.22724929021</v>
      </c>
      <c r="AG979" s="101">
        <f t="shared" si="675"/>
        <v>12</v>
      </c>
      <c r="AH979" s="70" t="str">
        <f t="shared" si="676"/>
        <v xml:space="preserve"> </v>
      </c>
      <c r="AI979" s="69">
        <f t="shared" si="677"/>
        <v>12</v>
      </c>
      <c r="AJ979" s="105">
        <f t="shared" si="678"/>
        <v>510660</v>
      </c>
      <c r="AK979" s="110">
        <f t="shared" si="679"/>
        <v>12</v>
      </c>
      <c r="AL979" s="111">
        <f t="shared" si="680"/>
        <v>12</v>
      </c>
      <c r="AM979" s="62">
        <f t="shared" si="681"/>
        <v>872400</v>
      </c>
      <c r="AN979" s="62">
        <f t="shared" si="682"/>
        <v>2857.4</v>
      </c>
      <c r="AO979" s="62">
        <f t="shared" si="650"/>
        <v>869542.6</v>
      </c>
      <c r="AP979" s="60">
        <f t="shared" si="683"/>
        <v>12</v>
      </c>
      <c r="AQ979" s="62">
        <f t="shared" si="684"/>
        <v>148920</v>
      </c>
      <c r="AR979" s="60">
        <f t="shared" si="685"/>
        <v>12</v>
      </c>
      <c r="AS979" s="62">
        <f t="shared" si="686"/>
        <v>361740</v>
      </c>
      <c r="AT979" s="112">
        <f t="shared" si="687"/>
        <v>12</v>
      </c>
      <c r="AU979" s="62">
        <f t="shared" si="688"/>
        <v>358882.6</v>
      </c>
      <c r="AV979" s="113">
        <f t="shared" si="689"/>
        <v>24</v>
      </c>
      <c r="AW979" s="62">
        <f t="shared" si="690"/>
        <v>1299886.6000000001</v>
      </c>
    </row>
    <row r="980" spans="2:49" s="114" customFormat="1" hidden="1" x14ac:dyDescent="0.25">
      <c r="B980" s="60" t="s">
        <v>1916</v>
      </c>
      <c r="C980" s="2" t="str">
        <f t="shared" si="691"/>
        <v>14</v>
      </c>
      <c r="D980" s="60" t="s">
        <v>1917</v>
      </c>
      <c r="E980" s="43">
        <v>137</v>
      </c>
      <c r="F980" s="60">
        <v>0</v>
      </c>
      <c r="G980" s="60">
        <v>7488.97</v>
      </c>
      <c r="H980" s="43">
        <f t="shared" si="651"/>
        <v>137</v>
      </c>
      <c r="I980" s="44">
        <f t="shared" si="652"/>
        <v>1.6287477545275027E-4</v>
      </c>
      <c r="J980" s="44">
        <f t="shared" si="653"/>
        <v>0.87339804487888817</v>
      </c>
      <c r="K980" s="45">
        <f t="shared" si="654"/>
        <v>0</v>
      </c>
      <c r="L980" s="44">
        <f t="shared" si="655"/>
        <v>1.4225451044052001E-4</v>
      </c>
      <c r="M980" s="44">
        <f t="shared" si="656"/>
        <v>1.4823088142157636E-4</v>
      </c>
      <c r="N980" s="62">
        <f t="shared" si="657"/>
        <v>252504.46179247482</v>
      </c>
      <c r="O980" s="101">
        <f t="shared" si="658"/>
        <v>252504.46179247482</v>
      </c>
      <c r="P980" s="102">
        <f t="shared" si="649"/>
        <v>1.5352097289322733E-4</v>
      </c>
      <c r="Q980" s="101">
        <f t="shared" si="659"/>
        <v>261515.88833916845</v>
      </c>
      <c r="R980" s="101">
        <f t="shared" si="660"/>
        <v>7.2922839869267877</v>
      </c>
      <c r="S980" s="101">
        <f t="shared" si="661"/>
        <v>7</v>
      </c>
      <c r="T980" s="101">
        <f t="shared" si="662"/>
        <v>10</v>
      </c>
      <c r="U980" s="101">
        <f t="shared" si="663"/>
        <v>358620</v>
      </c>
      <c r="V980" s="103" t="str">
        <f t="shared" si="664"/>
        <v>N/D</v>
      </c>
      <c r="W980" s="104" t="str">
        <f t="shared" si="665"/>
        <v xml:space="preserve"> </v>
      </c>
      <c r="X980" s="70" t="str">
        <f t="shared" si="666"/>
        <v xml:space="preserve"> </v>
      </c>
      <c r="Y980" s="69">
        <f t="shared" si="667"/>
        <v>10</v>
      </c>
      <c r="Z980" s="105">
        <f t="shared" si="668"/>
        <v>358620</v>
      </c>
      <c r="AA980" s="62">
        <f t="shared" si="669"/>
        <v>557840.62888812518</v>
      </c>
      <c r="AB980" s="106">
        <f t="shared" si="670"/>
        <v>301450</v>
      </c>
      <c r="AC980" s="107" t="str">
        <f t="shared" si="671"/>
        <v>0</v>
      </c>
      <c r="AD980" s="108">
        <f t="shared" si="672"/>
        <v>0</v>
      </c>
      <c r="AE980" s="106">
        <f t="shared" si="673"/>
        <v>301450</v>
      </c>
      <c r="AF980" s="109">
        <f t="shared" si="674"/>
        <v>256390.62888812518</v>
      </c>
      <c r="AG980" s="101">
        <f t="shared" si="675"/>
        <v>6</v>
      </c>
      <c r="AH980" s="70" t="str">
        <f t="shared" si="676"/>
        <v xml:space="preserve"> </v>
      </c>
      <c r="AI980" s="69">
        <f t="shared" si="677"/>
        <v>6</v>
      </c>
      <c r="AJ980" s="105">
        <f t="shared" si="678"/>
        <v>255330</v>
      </c>
      <c r="AK980" s="110">
        <f t="shared" si="679"/>
        <v>10</v>
      </c>
      <c r="AL980" s="111">
        <f t="shared" si="680"/>
        <v>6</v>
      </c>
      <c r="AM980" s="62">
        <f t="shared" si="681"/>
        <v>556780</v>
      </c>
      <c r="AN980" s="62">
        <f t="shared" si="682"/>
        <v>1823.6</v>
      </c>
      <c r="AO980" s="62">
        <f t="shared" si="650"/>
        <v>554956.4</v>
      </c>
      <c r="AP980" s="60">
        <f t="shared" si="683"/>
        <v>6</v>
      </c>
      <c r="AQ980" s="62">
        <f t="shared" si="684"/>
        <v>74460</v>
      </c>
      <c r="AR980" s="60">
        <f t="shared" si="685"/>
        <v>10</v>
      </c>
      <c r="AS980" s="62">
        <f t="shared" si="686"/>
        <v>301450</v>
      </c>
      <c r="AT980" s="112">
        <f t="shared" si="687"/>
        <v>6</v>
      </c>
      <c r="AU980" s="62">
        <f t="shared" si="688"/>
        <v>179046.40000000002</v>
      </c>
      <c r="AV980" s="113">
        <f t="shared" si="689"/>
        <v>16</v>
      </c>
      <c r="AW980" s="62">
        <f t="shared" si="690"/>
        <v>913576.4</v>
      </c>
    </row>
    <row r="981" spans="2:49" s="114" customFormat="1" hidden="1" x14ac:dyDescent="0.25">
      <c r="B981" s="60" t="s">
        <v>1918</v>
      </c>
      <c r="C981" s="2" t="str">
        <f t="shared" si="691"/>
        <v>14</v>
      </c>
      <c r="D981" s="60" t="s">
        <v>1919</v>
      </c>
      <c r="E981" s="43">
        <v>200</v>
      </c>
      <c r="F981" s="60">
        <v>0</v>
      </c>
      <c r="G981" s="60">
        <v>6925.11</v>
      </c>
      <c r="H981" s="43">
        <f t="shared" si="651"/>
        <v>200</v>
      </c>
      <c r="I981" s="44">
        <f t="shared" si="652"/>
        <v>2.3777339482153323E-4</v>
      </c>
      <c r="J981" s="44">
        <f t="shared" si="653"/>
        <v>0.94451232632501836</v>
      </c>
      <c r="K981" s="45">
        <f t="shared" si="654"/>
        <v>0</v>
      </c>
      <c r="L981" s="44">
        <f t="shared" si="655"/>
        <v>2.2457990228108343E-4</v>
      </c>
      <c r="M981" s="44">
        <f t="shared" si="656"/>
        <v>2.3401491286011413E-4</v>
      </c>
      <c r="N981" s="62">
        <f t="shared" si="657"/>
        <v>398633.59818458819</v>
      </c>
      <c r="O981" s="101">
        <f t="shared" si="658"/>
        <v>398633.59818458819</v>
      </c>
      <c r="P981" s="102">
        <f t="shared" si="649"/>
        <v>2.4236648091994109E-4</v>
      </c>
      <c r="Q981" s="101">
        <f t="shared" si="659"/>
        <v>412860.10873249668</v>
      </c>
      <c r="R981" s="101">
        <f t="shared" si="660"/>
        <v>11.512467479016694</v>
      </c>
      <c r="S981" s="101">
        <f t="shared" si="661"/>
        <v>12</v>
      </c>
      <c r="T981" s="101">
        <f t="shared" si="662"/>
        <v>12</v>
      </c>
      <c r="U981" s="101">
        <f t="shared" si="663"/>
        <v>430344</v>
      </c>
      <c r="V981" s="103" t="str">
        <f t="shared" si="664"/>
        <v>N/D</v>
      </c>
      <c r="W981" s="104" t="str">
        <f t="shared" si="665"/>
        <v xml:space="preserve"> </v>
      </c>
      <c r="X981" s="70" t="str">
        <f t="shared" si="666"/>
        <v xml:space="preserve"> </v>
      </c>
      <c r="Y981" s="69">
        <f t="shared" si="667"/>
        <v>12</v>
      </c>
      <c r="Z981" s="105">
        <f t="shared" si="668"/>
        <v>430344</v>
      </c>
      <c r="AA981" s="62">
        <f t="shared" si="669"/>
        <v>880673.61474978144</v>
      </c>
      <c r="AB981" s="106">
        <f t="shared" si="670"/>
        <v>361740</v>
      </c>
      <c r="AC981" s="107" t="str">
        <f t="shared" si="671"/>
        <v>0</v>
      </c>
      <c r="AD981" s="108">
        <f t="shared" si="672"/>
        <v>0</v>
      </c>
      <c r="AE981" s="106">
        <f t="shared" si="673"/>
        <v>361740</v>
      </c>
      <c r="AF981" s="109">
        <f t="shared" si="674"/>
        <v>518933.61474978144</v>
      </c>
      <c r="AG981" s="101">
        <f t="shared" si="675"/>
        <v>12</v>
      </c>
      <c r="AH981" s="70" t="str">
        <f t="shared" si="676"/>
        <v xml:space="preserve"> </v>
      </c>
      <c r="AI981" s="69">
        <f t="shared" si="677"/>
        <v>12</v>
      </c>
      <c r="AJ981" s="105">
        <f t="shared" si="678"/>
        <v>510660</v>
      </c>
      <c r="AK981" s="110">
        <f t="shared" si="679"/>
        <v>12</v>
      </c>
      <c r="AL981" s="111">
        <f t="shared" si="680"/>
        <v>12</v>
      </c>
      <c r="AM981" s="62">
        <f t="shared" si="681"/>
        <v>872400</v>
      </c>
      <c r="AN981" s="62">
        <f t="shared" si="682"/>
        <v>2857.4</v>
      </c>
      <c r="AO981" s="62">
        <f t="shared" si="650"/>
        <v>869542.6</v>
      </c>
      <c r="AP981" s="60">
        <f t="shared" si="683"/>
        <v>12</v>
      </c>
      <c r="AQ981" s="62">
        <f t="shared" si="684"/>
        <v>148920</v>
      </c>
      <c r="AR981" s="60">
        <f t="shared" si="685"/>
        <v>12</v>
      </c>
      <c r="AS981" s="62">
        <f t="shared" si="686"/>
        <v>361740</v>
      </c>
      <c r="AT981" s="112">
        <f t="shared" si="687"/>
        <v>12</v>
      </c>
      <c r="AU981" s="62">
        <f t="shared" si="688"/>
        <v>358882.6</v>
      </c>
      <c r="AV981" s="113">
        <f t="shared" si="689"/>
        <v>24</v>
      </c>
      <c r="AW981" s="62">
        <f t="shared" si="690"/>
        <v>1299886.6000000001</v>
      </c>
    </row>
    <row r="982" spans="2:49" s="114" customFormat="1" hidden="1" x14ac:dyDescent="0.25">
      <c r="B982" s="60" t="s">
        <v>1920</v>
      </c>
      <c r="C982" s="2" t="str">
        <f t="shared" si="691"/>
        <v>14</v>
      </c>
      <c r="D982" s="60" t="s">
        <v>1921</v>
      </c>
      <c r="E982" s="43">
        <v>159</v>
      </c>
      <c r="F982" s="60">
        <v>0</v>
      </c>
      <c r="G982" s="60">
        <v>6216.93</v>
      </c>
      <c r="H982" s="43">
        <f t="shared" si="651"/>
        <v>159</v>
      </c>
      <c r="I982" s="44">
        <f t="shared" si="652"/>
        <v>1.8902984888311892E-4</v>
      </c>
      <c r="J982" s="44">
        <f t="shared" si="653"/>
        <v>1.0521031692743279</v>
      </c>
      <c r="K982" s="45">
        <f t="shared" si="654"/>
        <v>0</v>
      </c>
      <c r="L982" s="44">
        <f t="shared" si="655"/>
        <v>1.9887890309737668E-4</v>
      </c>
      <c r="M982" s="44">
        <f t="shared" si="656"/>
        <v>2.0723416790785487E-4</v>
      </c>
      <c r="N982" s="62">
        <f t="shared" si="657"/>
        <v>353013.83578609343</v>
      </c>
      <c r="O982" s="101">
        <f t="shared" si="658"/>
        <v>353013.83578609343</v>
      </c>
      <c r="P982" s="102">
        <f t="shared" si="649"/>
        <v>2.1462997972365407E-4</v>
      </c>
      <c r="Q982" s="101">
        <f t="shared" si="659"/>
        <v>365612.25970530097</v>
      </c>
      <c r="R982" s="101">
        <f t="shared" si="660"/>
        <v>10.194976847507137</v>
      </c>
      <c r="S982" s="101">
        <f t="shared" si="661"/>
        <v>10</v>
      </c>
      <c r="T982" s="101">
        <f t="shared" si="662"/>
        <v>10</v>
      </c>
      <c r="U982" s="101">
        <f t="shared" si="663"/>
        <v>358620</v>
      </c>
      <c r="V982" s="103" t="str">
        <f t="shared" si="664"/>
        <v>N/D</v>
      </c>
      <c r="W982" s="104" t="str">
        <f t="shared" si="665"/>
        <v xml:space="preserve"> </v>
      </c>
      <c r="X982" s="70" t="str">
        <f t="shared" si="666"/>
        <v xml:space="preserve"> </v>
      </c>
      <c r="Y982" s="69">
        <f t="shared" si="667"/>
        <v>10</v>
      </c>
      <c r="Z982" s="105">
        <f t="shared" si="668"/>
        <v>358620</v>
      </c>
      <c r="AA982" s="62">
        <f t="shared" si="669"/>
        <v>779889.0315172741</v>
      </c>
      <c r="AB982" s="106">
        <f t="shared" si="670"/>
        <v>301450</v>
      </c>
      <c r="AC982" s="107" t="str">
        <f t="shared" si="671"/>
        <v>0</v>
      </c>
      <c r="AD982" s="108">
        <f t="shared" si="672"/>
        <v>0</v>
      </c>
      <c r="AE982" s="106">
        <f t="shared" si="673"/>
        <v>301450</v>
      </c>
      <c r="AF982" s="109">
        <f t="shared" si="674"/>
        <v>478439.0315172741</v>
      </c>
      <c r="AG982" s="101">
        <f t="shared" si="675"/>
        <v>11</v>
      </c>
      <c r="AH982" s="70" t="str">
        <f t="shared" si="676"/>
        <v xml:space="preserve"> </v>
      </c>
      <c r="AI982" s="69">
        <f t="shared" si="677"/>
        <v>11</v>
      </c>
      <c r="AJ982" s="105">
        <f t="shared" si="678"/>
        <v>468105</v>
      </c>
      <c r="AK982" s="110">
        <f t="shared" si="679"/>
        <v>10</v>
      </c>
      <c r="AL982" s="111">
        <f t="shared" si="680"/>
        <v>11</v>
      </c>
      <c r="AM982" s="62">
        <f t="shared" si="681"/>
        <v>769555</v>
      </c>
      <c r="AN982" s="62">
        <f t="shared" si="682"/>
        <v>2520.5</v>
      </c>
      <c r="AO982" s="62">
        <f t="shared" si="650"/>
        <v>767034.5</v>
      </c>
      <c r="AP982" s="60">
        <f t="shared" si="683"/>
        <v>11</v>
      </c>
      <c r="AQ982" s="62">
        <f t="shared" si="684"/>
        <v>136510</v>
      </c>
      <c r="AR982" s="60">
        <f t="shared" si="685"/>
        <v>10</v>
      </c>
      <c r="AS982" s="62">
        <f t="shared" si="686"/>
        <v>301450</v>
      </c>
      <c r="AT982" s="112">
        <f t="shared" si="687"/>
        <v>11</v>
      </c>
      <c r="AU982" s="62">
        <f t="shared" si="688"/>
        <v>329074.5</v>
      </c>
      <c r="AV982" s="113">
        <f t="shared" si="689"/>
        <v>21</v>
      </c>
      <c r="AW982" s="62">
        <f t="shared" si="690"/>
        <v>1125654.5</v>
      </c>
    </row>
    <row r="983" spans="2:49" s="114" customFormat="1" hidden="1" x14ac:dyDescent="0.25">
      <c r="B983" s="60" t="s">
        <v>1922</v>
      </c>
      <c r="C983" s="2" t="str">
        <f t="shared" si="691"/>
        <v>14</v>
      </c>
      <c r="D983" s="60" t="s">
        <v>1923</v>
      </c>
      <c r="E983" s="43">
        <v>82</v>
      </c>
      <c r="F983" s="60">
        <v>24</v>
      </c>
      <c r="G983" s="60">
        <v>6375.27</v>
      </c>
      <c r="H983" s="43">
        <f t="shared" si="651"/>
        <v>58</v>
      </c>
      <c r="I983" s="44">
        <f t="shared" si="652"/>
        <v>6.8954284498244642E-5</v>
      </c>
      <c r="J983" s="44">
        <f t="shared" si="653"/>
        <v>1.0259725087967486</v>
      </c>
      <c r="K983" s="45">
        <f t="shared" si="654"/>
        <v>0.29268292682926828</v>
      </c>
      <c r="L983" s="44">
        <f t="shared" si="655"/>
        <v>7.0745200258948802E-5</v>
      </c>
      <c r="M983" s="44">
        <f t="shared" si="656"/>
        <v>7.3717334924959158E-5</v>
      </c>
      <c r="N983" s="62">
        <f t="shared" si="657"/>
        <v>125574.07607301044</v>
      </c>
      <c r="O983" s="101">
        <f t="shared" si="658"/>
        <v>0</v>
      </c>
      <c r="P983" s="102">
        <f t="shared" si="649"/>
        <v>0</v>
      </c>
      <c r="Q983" s="101">
        <f t="shared" si="659"/>
        <v>0</v>
      </c>
      <c r="R983" s="101">
        <f t="shared" si="660"/>
        <v>0</v>
      </c>
      <c r="S983" s="101">
        <f t="shared" si="661"/>
        <v>0</v>
      </c>
      <c r="T983" s="101">
        <f t="shared" si="662"/>
        <v>0</v>
      </c>
      <c r="U983" s="101">
        <f t="shared" si="663"/>
        <v>0</v>
      </c>
      <c r="V983" s="103">
        <f t="shared" si="664"/>
        <v>0</v>
      </c>
      <c r="W983" s="104" t="str">
        <f t="shared" si="665"/>
        <v xml:space="preserve"> </v>
      </c>
      <c r="X983" s="70" t="str">
        <f t="shared" si="666"/>
        <v xml:space="preserve"> </v>
      </c>
      <c r="Y983" s="69">
        <f t="shared" si="667"/>
        <v>0</v>
      </c>
      <c r="Z983" s="105">
        <f t="shared" si="668"/>
        <v>0</v>
      </c>
      <c r="AA983" s="62">
        <f t="shared" si="669"/>
        <v>277422.11393549747</v>
      </c>
      <c r="AB983" s="106">
        <f t="shared" si="670"/>
        <v>0</v>
      </c>
      <c r="AC983" s="107">
        <f t="shared" si="671"/>
        <v>425550</v>
      </c>
      <c r="AD983" s="108">
        <f t="shared" si="672"/>
        <v>10</v>
      </c>
      <c r="AE983" s="106">
        <f t="shared" si="673"/>
        <v>425550</v>
      </c>
      <c r="AF983" s="109">
        <f t="shared" si="674"/>
        <v>0</v>
      </c>
      <c r="AG983" s="101">
        <f t="shared" si="675"/>
        <v>0</v>
      </c>
      <c r="AH983" s="70" t="str">
        <f t="shared" si="676"/>
        <v xml:space="preserve"> </v>
      </c>
      <c r="AI983" s="69">
        <f t="shared" si="677"/>
        <v>10</v>
      </c>
      <c r="AJ983" s="105">
        <f t="shared" si="678"/>
        <v>425550</v>
      </c>
      <c r="AK983" s="110">
        <f t="shared" si="679"/>
        <v>0</v>
      </c>
      <c r="AL983" s="111">
        <f t="shared" si="680"/>
        <v>10</v>
      </c>
      <c r="AM983" s="62">
        <f t="shared" si="681"/>
        <v>425550</v>
      </c>
      <c r="AN983" s="62">
        <f t="shared" si="682"/>
        <v>1393.8</v>
      </c>
      <c r="AO983" s="62">
        <f t="shared" si="650"/>
        <v>424156.2</v>
      </c>
      <c r="AP983" s="60">
        <f t="shared" si="683"/>
        <v>10</v>
      </c>
      <c r="AQ983" s="62">
        <f t="shared" si="684"/>
        <v>124100</v>
      </c>
      <c r="AR983" s="60">
        <f t="shared" si="685"/>
        <v>0</v>
      </c>
      <c r="AS983" s="62">
        <f t="shared" si="686"/>
        <v>0</v>
      </c>
      <c r="AT983" s="112">
        <f t="shared" si="687"/>
        <v>10</v>
      </c>
      <c r="AU983" s="62">
        <f t="shared" si="688"/>
        <v>300056.2</v>
      </c>
      <c r="AV983" s="113">
        <f t="shared" si="689"/>
        <v>10</v>
      </c>
      <c r="AW983" s="62">
        <f t="shared" si="690"/>
        <v>424156.2</v>
      </c>
    </row>
    <row r="984" spans="2:49" s="114" customFormat="1" hidden="1" x14ac:dyDescent="0.25">
      <c r="B984" s="60" t="s">
        <v>1924</v>
      </c>
      <c r="C984" s="2" t="str">
        <f t="shared" si="691"/>
        <v>14</v>
      </c>
      <c r="D984" s="60" t="s">
        <v>1925</v>
      </c>
      <c r="E984" s="43">
        <v>1143</v>
      </c>
      <c r="F984" s="60">
        <v>149</v>
      </c>
      <c r="G984" s="60">
        <v>5953.71</v>
      </c>
      <c r="H984" s="43">
        <f t="shared" si="651"/>
        <v>994</v>
      </c>
      <c r="I984" s="44">
        <f t="shared" si="652"/>
        <v>1.1817337722630202E-3</v>
      </c>
      <c r="J984" s="44">
        <f t="shared" si="653"/>
        <v>1.0986177956529035</v>
      </c>
      <c r="K984" s="45">
        <f t="shared" si="654"/>
        <v>0.13035870516185477</v>
      </c>
      <c r="L984" s="44">
        <f t="shared" si="655"/>
        <v>1.2982737519321894E-3</v>
      </c>
      <c r="M984" s="44">
        <f t="shared" si="656"/>
        <v>1.3528165959691726E-3</v>
      </c>
      <c r="N984" s="62">
        <f t="shared" si="657"/>
        <v>2304460.60357435</v>
      </c>
      <c r="O984" s="101">
        <f t="shared" si="658"/>
        <v>2304460.60357435</v>
      </c>
      <c r="P984" s="102">
        <f t="shared" si="649"/>
        <v>1.4010961681366677E-3</v>
      </c>
      <c r="Q984" s="101">
        <f t="shared" si="659"/>
        <v>2386702.6254041535</v>
      </c>
      <c r="R984" s="101">
        <f t="shared" si="660"/>
        <v>66.552412732255689</v>
      </c>
      <c r="S984" s="101">
        <f t="shared" si="661"/>
        <v>67</v>
      </c>
      <c r="T984" s="101">
        <f t="shared" si="662"/>
        <v>67</v>
      </c>
      <c r="U984" s="101">
        <f t="shared" si="663"/>
        <v>2402754</v>
      </c>
      <c r="V984" s="103" t="str">
        <f t="shared" si="664"/>
        <v>N/D</v>
      </c>
      <c r="W984" s="104" t="str">
        <f t="shared" si="665"/>
        <v xml:space="preserve"> </v>
      </c>
      <c r="X984" s="70" t="str">
        <f t="shared" si="666"/>
        <v xml:space="preserve"> </v>
      </c>
      <c r="Y984" s="69">
        <f t="shared" si="667"/>
        <v>67</v>
      </c>
      <c r="Z984" s="105">
        <f t="shared" si="668"/>
        <v>2402754</v>
      </c>
      <c r="AA984" s="62">
        <f t="shared" si="669"/>
        <v>5091085.2949693715</v>
      </c>
      <c r="AB984" s="106">
        <f t="shared" si="670"/>
        <v>2019715</v>
      </c>
      <c r="AC984" s="107" t="str">
        <f t="shared" si="671"/>
        <v>0</v>
      </c>
      <c r="AD984" s="108">
        <f t="shared" si="672"/>
        <v>0</v>
      </c>
      <c r="AE984" s="106">
        <f t="shared" si="673"/>
        <v>2019715</v>
      </c>
      <c r="AF984" s="109">
        <f t="shared" si="674"/>
        <v>3071370.2949693715</v>
      </c>
      <c r="AG984" s="101">
        <f t="shared" si="675"/>
        <v>72</v>
      </c>
      <c r="AH984" s="70" t="str">
        <f t="shared" si="676"/>
        <v xml:space="preserve"> </v>
      </c>
      <c r="AI984" s="69">
        <f t="shared" si="677"/>
        <v>72</v>
      </c>
      <c r="AJ984" s="105">
        <f t="shared" si="678"/>
        <v>3063960</v>
      </c>
      <c r="AK984" s="110">
        <f t="shared" si="679"/>
        <v>67</v>
      </c>
      <c r="AL984" s="111">
        <f t="shared" si="680"/>
        <v>72</v>
      </c>
      <c r="AM984" s="62">
        <f t="shared" si="681"/>
        <v>5083675</v>
      </c>
      <c r="AN984" s="62">
        <f t="shared" si="682"/>
        <v>16650.7</v>
      </c>
      <c r="AO984" s="62">
        <f t="shared" si="650"/>
        <v>5067024.3</v>
      </c>
      <c r="AP984" s="60">
        <f t="shared" si="683"/>
        <v>72</v>
      </c>
      <c r="AQ984" s="62">
        <f t="shared" si="684"/>
        <v>893520</v>
      </c>
      <c r="AR984" s="60">
        <f t="shared" si="685"/>
        <v>67</v>
      </c>
      <c r="AS984" s="62">
        <f t="shared" si="686"/>
        <v>2019715</v>
      </c>
      <c r="AT984" s="112">
        <f t="shared" si="687"/>
        <v>72</v>
      </c>
      <c r="AU984" s="62">
        <f t="shared" si="688"/>
        <v>2153789.2999999998</v>
      </c>
      <c r="AV984" s="113">
        <f t="shared" si="689"/>
        <v>139</v>
      </c>
      <c r="AW984" s="62">
        <f t="shared" si="690"/>
        <v>7469778.2999999998</v>
      </c>
    </row>
    <row r="985" spans="2:49" s="114" customFormat="1" hidden="1" x14ac:dyDescent="0.25">
      <c r="B985" s="60" t="s">
        <v>1926</v>
      </c>
      <c r="C985" s="2" t="str">
        <f t="shared" si="691"/>
        <v>14</v>
      </c>
      <c r="D985" s="60" t="s">
        <v>1927</v>
      </c>
      <c r="E985" s="43">
        <v>187</v>
      </c>
      <c r="F985" s="60">
        <v>30</v>
      </c>
      <c r="G985" s="60">
        <v>6517.65</v>
      </c>
      <c r="H985" s="43">
        <f t="shared" si="651"/>
        <v>157</v>
      </c>
      <c r="I985" s="44">
        <f t="shared" si="652"/>
        <v>1.866521149349036E-4</v>
      </c>
      <c r="J985" s="44">
        <f t="shared" si="653"/>
        <v>1.0035598346269972</v>
      </c>
      <c r="K985" s="45">
        <f t="shared" si="654"/>
        <v>0.16042780748663102</v>
      </c>
      <c r="L985" s="44">
        <f t="shared" si="655"/>
        <v>1.8731656559685113E-4</v>
      </c>
      <c r="M985" s="44">
        <f t="shared" si="656"/>
        <v>1.9518607555781814E-4</v>
      </c>
      <c r="N985" s="62">
        <f t="shared" si="657"/>
        <v>332490.46680051822</v>
      </c>
      <c r="O985" s="101">
        <f t="shared" si="658"/>
        <v>332490.46680051822</v>
      </c>
      <c r="P985" s="102">
        <f t="shared" si="649"/>
        <v>2.0215191279625972E-4</v>
      </c>
      <c r="Q985" s="101">
        <f t="shared" si="659"/>
        <v>344356.44888170314</v>
      </c>
      <c r="R985" s="101">
        <f t="shared" si="660"/>
        <v>9.6022655981736413</v>
      </c>
      <c r="S985" s="101">
        <f t="shared" si="661"/>
        <v>10</v>
      </c>
      <c r="T985" s="101">
        <f t="shared" si="662"/>
        <v>10</v>
      </c>
      <c r="U985" s="101">
        <f t="shared" si="663"/>
        <v>358620</v>
      </c>
      <c r="V985" s="103" t="str">
        <f t="shared" si="664"/>
        <v>N/D</v>
      </c>
      <c r="W985" s="104" t="str">
        <f t="shared" si="665"/>
        <v xml:space="preserve"> </v>
      </c>
      <c r="X985" s="70" t="str">
        <f t="shared" si="666"/>
        <v xml:space="preserve"> </v>
      </c>
      <c r="Y985" s="69">
        <f t="shared" si="667"/>
        <v>10</v>
      </c>
      <c r="Z985" s="105">
        <f t="shared" si="668"/>
        <v>358620</v>
      </c>
      <c r="AA985" s="62">
        <f t="shared" si="669"/>
        <v>734548.17306058004</v>
      </c>
      <c r="AB985" s="106">
        <f t="shared" si="670"/>
        <v>301450</v>
      </c>
      <c r="AC985" s="107" t="str">
        <f t="shared" si="671"/>
        <v>0</v>
      </c>
      <c r="AD985" s="108">
        <f t="shared" si="672"/>
        <v>0</v>
      </c>
      <c r="AE985" s="106">
        <f t="shared" si="673"/>
        <v>301450</v>
      </c>
      <c r="AF985" s="109">
        <f t="shared" si="674"/>
        <v>433098.17306058004</v>
      </c>
      <c r="AG985" s="101">
        <f t="shared" si="675"/>
        <v>10</v>
      </c>
      <c r="AH985" s="70" t="str">
        <f t="shared" si="676"/>
        <v xml:space="preserve"> </v>
      </c>
      <c r="AI985" s="69">
        <f t="shared" si="677"/>
        <v>10</v>
      </c>
      <c r="AJ985" s="105">
        <f t="shared" si="678"/>
        <v>425550</v>
      </c>
      <c r="AK985" s="110">
        <f t="shared" si="679"/>
        <v>10</v>
      </c>
      <c r="AL985" s="111">
        <f t="shared" si="680"/>
        <v>10</v>
      </c>
      <c r="AM985" s="62">
        <f t="shared" si="681"/>
        <v>727000</v>
      </c>
      <c r="AN985" s="62">
        <f t="shared" si="682"/>
        <v>2381.1999999999998</v>
      </c>
      <c r="AO985" s="62">
        <f t="shared" si="650"/>
        <v>724618.8</v>
      </c>
      <c r="AP985" s="60">
        <f t="shared" si="683"/>
        <v>10</v>
      </c>
      <c r="AQ985" s="62">
        <f t="shared" si="684"/>
        <v>124100</v>
      </c>
      <c r="AR985" s="60">
        <f t="shared" si="685"/>
        <v>10</v>
      </c>
      <c r="AS985" s="62">
        <f t="shared" si="686"/>
        <v>301450</v>
      </c>
      <c r="AT985" s="112">
        <f t="shared" si="687"/>
        <v>10</v>
      </c>
      <c r="AU985" s="62">
        <f t="shared" si="688"/>
        <v>299068.80000000005</v>
      </c>
      <c r="AV985" s="113">
        <f t="shared" si="689"/>
        <v>20</v>
      </c>
      <c r="AW985" s="62">
        <f t="shared" si="690"/>
        <v>1083238.8</v>
      </c>
    </row>
    <row r="986" spans="2:49" s="114" customFormat="1" hidden="1" x14ac:dyDescent="0.25">
      <c r="B986" s="60" t="s">
        <v>1928</v>
      </c>
      <c r="C986" s="2" t="str">
        <f t="shared" si="691"/>
        <v>14</v>
      </c>
      <c r="D986" s="60" t="s">
        <v>1929</v>
      </c>
      <c r="E986" s="43">
        <v>213</v>
      </c>
      <c r="F986" s="60">
        <v>0</v>
      </c>
      <c r="G986" s="60">
        <v>6719.55</v>
      </c>
      <c r="H986" s="43">
        <f t="shared" si="651"/>
        <v>213</v>
      </c>
      <c r="I986" s="44">
        <f t="shared" si="652"/>
        <v>2.5322866548493288E-4</v>
      </c>
      <c r="J986" s="44">
        <f t="shared" si="653"/>
        <v>0.97340621859449639</v>
      </c>
      <c r="K986" s="45">
        <f t="shared" si="654"/>
        <v>0</v>
      </c>
      <c r="L986" s="44">
        <f t="shared" si="655"/>
        <v>2.4649435770941915E-4</v>
      </c>
      <c r="M986" s="44">
        <f t="shared" si="656"/>
        <v>2.5685003445982105E-4</v>
      </c>
      <c r="N986" s="62">
        <f t="shared" si="657"/>
        <v>437532.17339511396</v>
      </c>
      <c r="O986" s="101">
        <f t="shared" si="658"/>
        <v>437532.17339511396</v>
      </c>
      <c r="P986" s="102">
        <f t="shared" si="649"/>
        <v>2.6601654661813964E-4</v>
      </c>
      <c r="Q986" s="101">
        <f t="shared" si="659"/>
        <v>453146.90358394425</v>
      </c>
      <c r="R986" s="101">
        <f t="shared" si="660"/>
        <v>12.635851418881943</v>
      </c>
      <c r="S986" s="101">
        <f t="shared" si="661"/>
        <v>13</v>
      </c>
      <c r="T986" s="101">
        <f t="shared" si="662"/>
        <v>13</v>
      </c>
      <c r="U986" s="101">
        <f t="shared" si="663"/>
        <v>466206</v>
      </c>
      <c r="V986" s="103" t="str">
        <f t="shared" si="664"/>
        <v>N/D</v>
      </c>
      <c r="W986" s="104" t="str">
        <f t="shared" si="665"/>
        <v xml:space="preserve"> </v>
      </c>
      <c r="X986" s="70" t="str">
        <f t="shared" si="666"/>
        <v xml:space="preserve"> </v>
      </c>
      <c r="Y986" s="69">
        <f t="shared" si="667"/>
        <v>13</v>
      </c>
      <c r="Z986" s="105">
        <f t="shared" si="668"/>
        <v>466206</v>
      </c>
      <c r="AA986" s="62">
        <f t="shared" si="669"/>
        <v>966609.54437357397</v>
      </c>
      <c r="AB986" s="106">
        <f t="shared" si="670"/>
        <v>391885</v>
      </c>
      <c r="AC986" s="107" t="str">
        <f t="shared" si="671"/>
        <v>0</v>
      </c>
      <c r="AD986" s="108">
        <f t="shared" si="672"/>
        <v>0</v>
      </c>
      <c r="AE986" s="106">
        <f t="shared" si="673"/>
        <v>391885</v>
      </c>
      <c r="AF986" s="109">
        <f t="shared" si="674"/>
        <v>574724.54437357397</v>
      </c>
      <c r="AG986" s="101">
        <f t="shared" si="675"/>
        <v>14</v>
      </c>
      <c r="AH986" s="70" t="str">
        <f t="shared" si="676"/>
        <v xml:space="preserve"> </v>
      </c>
      <c r="AI986" s="69">
        <f t="shared" si="677"/>
        <v>14</v>
      </c>
      <c r="AJ986" s="105">
        <f t="shared" si="678"/>
        <v>595770</v>
      </c>
      <c r="AK986" s="110">
        <f t="shared" si="679"/>
        <v>13</v>
      </c>
      <c r="AL986" s="111">
        <f t="shared" si="680"/>
        <v>14</v>
      </c>
      <c r="AM986" s="62">
        <f t="shared" si="681"/>
        <v>987655</v>
      </c>
      <c r="AN986" s="62">
        <f t="shared" si="682"/>
        <v>3234.9</v>
      </c>
      <c r="AO986" s="62">
        <f t="shared" si="650"/>
        <v>984420.1</v>
      </c>
      <c r="AP986" s="60">
        <f t="shared" si="683"/>
        <v>14</v>
      </c>
      <c r="AQ986" s="62">
        <f t="shared" si="684"/>
        <v>173740</v>
      </c>
      <c r="AR986" s="60">
        <f t="shared" si="685"/>
        <v>13</v>
      </c>
      <c r="AS986" s="62">
        <f t="shared" si="686"/>
        <v>391885</v>
      </c>
      <c r="AT986" s="112">
        <f t="shared" si="687"/>
        <v>14</v>
      </c>
      <c r="AU986" s="62">
        <f t="shared" si="688"/>
        <v>418795.1</v>
      </c>
      <c r="AV986" s="113">
        <f t="shared" si="689"/>
        <v>27</v>
      </c>
      <c r="AW986" s="62">
        <f t="shared" si="690"/>
        <v>1450626.1</v>
      </c>
    </row>
    <row r="987" spans="2:49" s="114" customFormat="1" hidden="1" x14ac:dyDescent="0.25">
      <c r="B987" s="60" t="s">
        <v>1930</v>
      </c>
      <c r="C987" s="2" t="str">
        <f t="shared" si="691"/>
        <v>14</v>
      </c>
      <c r="D987" s="60" t="s">
        <v>1931</v>
      </c>
      <c r="E987" s="43">
        <v>123</v>
      </c>
      <c r="F987" s="60">
        <v>0</v>
      </c>
      <c r="G987" s="60">
        <v>6941.66</v>
      </c>
      <c r="H987" s="43">
        <f t="shared" si="651"/>
        <v>123</v>
      </c>
      <c r="I987" s="44">
        <f t="shared" si="652"/>
        <v>1.4623063781524294E-4</v>
      </c>
      <c r="J987" s="44">
        <f t="shared" si="653"/>
        <v>0.94226046164125687</v>
      </c>
      <c r="K987" s="45">
        <f t="shared" si="654"/>
        <v>0</v>
      </c>
      <c r="L987" s="44">
        <f t="shared" si="655"/>
        <v>1.3778734829388625E-4</v>
      </c>
      <c r="M987" s="44">
        <f t="shared" si="656"/>
        <v>1.4357604565996799E-4</v>
      </c>
      <c r="N987" s="62">
        <f t="shared" si="657"/>
        <v>244575.16401427108</v>
      </c>
      <c r="O987" s="101">
        <f t="shared" si="658"/>
        <v>244575.16401427108</v>
      </c>
      <c r="P987" s="102">
        <f t="shared" si="649"/>
        <v>1.4870001448073634E-4</v>
      </c>
      <c r="Q987" s="101">
        <f t="shared" si="659"/>
        <v>253303.60829606568</v>
      </c>
      <c r="R987" s="101">
        <f t="shared" si="660"/>
        <v>7.0632872761158243</v>
      </c>
      <c r="S987" s="101">
        <f t="shared" si="661"/>
        <v>7</v>
      </c>
      <c r="T987" s="101">
        <f t="shared" si="662"/>
        <v>10</v>
      </c>
      <c r="U987" s="101">
        <f t="shared" si="663"/>
        <v>358620</v>
      </c>
      <c r="V987" s="103" t="str">
        <f t="shared" si="664"/>
        <v>N/D</v>
      </c>
      <c r="W987" s="104" t="str">
        <f t="shared" si="665"/>
        <v xml:space="preserve"> </v>
      </c>
      <c r="X987" s="70" t="str">
        <f t="shared" si="666"/>
        <v xml:space="preserve"> </v>
      </c>
      <c r="Y987" s="69">
        <f t="shared" si="667"/>
        <v>10</v>
      </c>
      <c r="Z987" s="105">
        <f t="shared" si="668"/>
        <v>358620</v>
      </c>
      <c r="AA987" s="62">
        <f t="shared" si="669"/>
        <v>540322.98017873429</v>
      </c>
      <c r="AB987" s="106">
        <f t="shared" si="670"/>
        <v>301450</v>
      </c>
      <c r="AC987" s="107" t="str">
        <f t="shared" si="671"/>
        <v>0</v>
      </c>
      <c r="AD987" s="108">
        <f t="shared" si="672"/>
        <v>0</v>
      </c>
      <c r="AE987" s="106">
        <f t="shared" si="673"/>
        <v>301450</v>
      </c>
      <c r="AF987" s="109">
        <f t="shared" si="674"/>
        <v>238872.98017873429</v>
      </c>
      <c r="AG987" s="101">
        <f t="shared" si="675"/>
        <v>6</v>
      </c>
      <c r="AH987" s="70" t="str">
        <f t="shared" si="676"/>
        <v xml:space="preserve"> </v>
      </c>
      <c r="AI987" s="69">
        <f t="shared" si="677"/>
        <v>6</v>
      </c>
      <c r="AJ987" s="105">
        <f t="shared" si="678"/>
        <v>255330</v>
      </c>
      <c r="AK987" s="110">
        <f t="shared" si="679"/>
        <v>10</v>
      </c>
      <c r="AL987" s="111">
        <f t="shared" si="680"/>
        <v>6</v>
      </c>
      <c r="AM987" s="62">
        <f t="shared" si="681"/>
        <v>556780</v>
      </c>
      <c r="AN987" s="62">
        <f t="shared" si="682"/>
        <v>1823.6</v>
      </c>
      <c r="AO987" s="62">
        <f t="shared" si="650"/>
        <v>554956.4</v>
      </c>
      <c r="AP987" s="60">
        <f t="shared" si="683"/>
        <v>6</v>
      </c>
      <c r="AQ987" s="62">
        <f t="shared" si="684"/>
        <v>74460</v>
      </c>
      <c r="AR987" s="60">
        <f t="shared" si="685"/>
        <v>10</v>
      </c>
      <c r="AS987" s="62">
        <f t="shared" si="686"/>
        <v>301450</v>
      </c>
      <c r="AT987" s="112">
        <f t="shared" si="687"/>
        <v>6</v>
      </c>
      <c r="AU987" s="62">
        <f t="shared" si="688"/>
        <v>179046.40000000002</v>
      </c>
      <c r="AV987" s="113">
        <f t="shared" si="689"/>
        <v>16</v>
      </c>
      <c r="AW987" s="62">
        <f t="shared" si="690"/>
        <v>913576.4</v>
      </c>
    </row>
    <row r="988" spans="2:49" s="114" customFormat="1" hidden="1" x14ac:dyDescent="0.25">
      <c r="B988" s="60" t="s">
        <v>1932</v>
      </c>
      <c r="C988" s="2" t="str">
        <f t="shared" si="691"/>
        <v>14</v>
      </c>
      <c r="D988" s="60" t="s">
        <v>1933</v>
      </c>
      <c r="E988" s="43">
        <v>96</v>
      </c>
      <c r="F988" s="60">
        <v>0</v>
      </c>
      <c r="G988" s="60">
        <v>6221.91</v>
      </c>
      <c r="H988" s="43">
        <f t="shared" si="651"/>
        <v>96</v>
      </c>
      <c r="I988" s="44">
        <f t="shared" si="652"/>
        <v>1.1413122951433596E-4</v>
      </c>
      <c r="J988" s="44">
        <f t="shared" si="653"/>
        <v>1.0512610687323745</v>
      </c>
      <c r="K988" s="45">
        <f t="shared" si="654"/>
        <v>0</v>
      </c>
      <c r="L988" s="44">
        <f t="shared" si="655"/>
        <v>1.1998171831498074E-4</v>
      </c>
      <c r="M988" s="44">
        <f t="shared" si="656"/>
        <v>1.2502236874760618E-4</v>
      </c>
      <c r="N988" s="62">
        <f t="shared" si="657"/>
        <v>212969.83212864783</v>
      </c>
      <c r="O988" s="101">
        <f t="shared" si="658"/>
        <v>0</v>
      </c>
      <c r="P988" s="102">
        <f t="shared" si="649"/>
        <v>0</v>
      </c>
      <c r="Q988" s="101">
        <f t="shared" si="659"/>
        <v>0</v>
      </c>
      <c r="R988" s="101">
        <f t="shared" si="660"/>
        <v>0</v>
      </c>
      <c r="S988" s="101">
        <f t="shared" si="661"/>
        <v>0</v>
      </c>
      <c r="T988" s="101">
        <f t="shared" si="662"/>
        <v>0</v>
      </c>
      <c r="U988" s="101">
        <f t="shared" si="663"/>
        <v>0</v>
      </c>
      <c r="V988" s="103" t="str">
        <f t="shared" si="664"/>
        <v>N/D</v>
      </c>
      <c r="W988" s="104" t="str">
        <f t="shared" si="665"/>
        <v xml:space="preserve"> </v>
      </c>
      <c r="X988" s="70" t="str">
        <f t="shared" si="666"/>
        <v xml:space="preserve"> </v>
      </c>
      <c r="Y988" s="69">
        <f t="shared" si="667"/>
        <v>0</v>
      </c>
      <c r="Z988" s="105">
        <f t="shared" si="668"/>
        <v>0</v>
      </c>
      <c r="AA988" s="62">
        <f t="shared" si="669"/>
        <v>470499.50818882504</v>
      </c>
      <c r="AB988" s="106">
        <f t="shared" si="670"/>
        <v>0</v>
      </c>
      <c r="AC988" s="107">
        <f t="shared" si="671"/>
        <v>425550</v>
      </c>
      <c r="AD988" s="108">
        <f t="shared" si="672"/>
        <v>10</v>
      </c>
      <c r="AE988" s="106">
        <f t="shared" si="673"/>
        <v>425550</v>
      </c>
      <c r="AF988" s="109">
        <f t="shared" si="674"/>
        <v>44949.508188825042</v>
      </c>
      <c r="AG988" s="101">
        <f t="shared" si="675"/>
        <v>1</v>
      </c>
      <c r="AH988" s="70" t="str">
        <f t="shared" si="676"/>
        <v xml:space="preserve"> </v>
      </c>
      <c r="AI988" s="69">
        <f t="shared" si="677"/>
        <v>11</v>
      </c>
      <c r="AJ988" s="105">
        <f t="shared" si="678"/>
        <v>468105</v>
      </c>
      <c r="AK988" s="110">
        <f t="shared" si="679"/>
        <v>0</v>
      </c>
      <c r="AL988" s="111">
        <f t="shared" si="680"/>
        <v>11</v>
      </c>
      <c r="AM988" s="62">
        <f t="shared" si="681"/>
        <v>468105</v>
      </c>
      <c r="AN988" s="62">
        <f t="shared" si="682"/>
        <v>1533.2</v>
      </c>
      <c r="AO988" s="62">
        <f t="shared" si="650"/>
        <v>466571.8</v>
      </c>
      <c r="AP988" s="60">
        <f t="shared" si="683"/>
        <v>11</v>
      </c>
      <c r="AQ988" s="62">
        <f t="shared" si="684"/>
        <v>136510</v>
      </c>
      <c r="AR988" s="60">
        <f t="shared" si="685"/>
        <v>0</v>
      </c>
      <c r="AS988" s="62">
        <f t="shared" si="686"/>
        <v>0</v>
      </c>
      <c r="AT988" s="112">
        <f t="shared" si="687"/>
        <v>11</v>
      </c>
      <c r="AU988" s="62">
        <f t="shared" si="688"/>
        <v>330061.8</v>
      </c>
      <c r="AV988" s="113">
        <f t="shared" si="689"/>
        <v>11</v>
      </c>
      <c r="AW988" s="62">
        <f t="shared" si="690"/>
        <v>466571.8</v>
      </c>
    </row>
    <row r="989" spans="2:49" s="114" customFormat="1" hidden="1" x14ac:dyDescent="0.25">
      <c r="B989" s="60" t="s">
        <v>1934</v>
      </c>
      <c r="C989" s="2" t="str">
        <f t="shared" si="691"/>
        <v>14</v>
      </c>
      <c r="D989" s="60" t="s">
        <v>1935</v>
      </c>
      <c r="E989" s="43">
        <v>131</v>
      </c>
      <c r="F989" s="60">
        <v>0</v>
      </c>
      <c r="G989" s="60">
        <v>6686.79</v>
      </c>
      <c r="H989" s="43">
        <f t="shared" si="651"/>
        <v>131</v>
      </c>
      <c r="I989" s="44">
        <f t="shared" si="652"/>
        <v>1.5574157360810428E-4</v>
      </c>
      <c r="J989" s="44">
        <f t="shared" si="653"/>
        <v>0.97817514175810039</v>
      </c>
      <c r="K989" s="45">
        <f t="shared" si="654"/>
        <v>0</v>
      </c>
      <c r="L989" s="44">
        <f t="shared" si="655"/>
        <v>1.5234253584173703E-4</v>
      </c>
      <c r="M989" s="44">
        <f t="shared" si="656"/>
        <v>1.5874272313678788E-4</v>
      </c>
      <c r="N989" s="62">
        <f t="shared" si="657"/>
        <v>270410.89875953458</v>
      </c>
      <c r="O989" s="101">
        <f t="shared" si="658"/>
        <v>270410.89875953458</v>
      </c>
      <c r="P989" s="102">
        <f t="shared" ref="P989:P1052" si="692">IF(O989=0,0,O989/$O$2489)</f>
        <v>1.6440796318527846E-4</v>
      </c>
      <c r="Q989" s="101">
        <f t="shared" si="659"/>
        <v>280061.37358401378</v>
      </c>
      <c r="R989" s="101">
        <f t="shared" si="660"/>
        <v>7.8094187045902004</v>
      </c>
      <c r="S989" s="101">
        <f t="shared" si="661"/>
        <v>8</v>
      </c>
      <c r="T989" s="101">
        <f t="shared" si="662"/>
        <v>10</v>
      </c>
      <c r="U989" s="101">
        <f t="shared" si="663"/>
        <v>358620</v>
      </c>
      <c r="V989" s="103" t="str">
        <f t="shared" si="664"/>
        <v>N/D</v>
      </c>
      <c r="W989" s="104" t="str">
        <f t="shared" si="665"/>
        <v xml:space="preserve"> </v>
      </c>
      <c r="X989" s="70" t="str">
        <f t="shared" si="666"/>
        <v xml:space="preserve"> </v>
      </c>
      <c r="Y989" s="69">
        <f t="shared" si="667"/>
        <v>10</v>
      </c>
      <c r="Z989" s="105">
        <f t="shared" si="668"/>
        <v>358620</v>
      </c>
      <c r="AA989" s="62">
        <f t="shared" si="669"/>
        <v>597400.08058232849</v>
      </c>
      <c r="AB989" s="106">
        <f t="shared" si="670"/>
        <v>301450</v>
      </c>
      <c r="AC989" s="107" t="str">
        <f t="shared" si="671"/>
        <v>0</v>
      </c>
      <c r="AD989" s="108">
        <f t="shared" si="672"/>
        <v>0</v>
      </c>
      <c r="AE989" s="106">
        <f t="shared" si="673"/>
        <v>301450</v>
      </c>
      <c r="AF989" s="109">
        <f t="shared" si="674"/>
        <v>295950.08058232849</v>
      </c>
      <c r="AG989" s="101">
        <f t="shared" si="675"/>
        <v>7</v>
      </c>
      <c r="AH989" s="70" t="str">
        <f t="shared" si="676"/>
        <v xml:space="preserve"> </v>
      </c>
      <c r="AI989" s="69">
        <f t="shared" si="677"/>
        <v>7</v>
      </c>
      <c r="AJ989" s="105">
        <f t="shared" si="678"/>
        <v>297885</v>
      </c>
      <c r="AK989" s="110">
        <f t="shared" si="679"/>
        <v>10</v>
      </c>
      <c r="AL989" s="111">
        <f t="shared" si="680"/>
        <v>7</v>
      </c>
      <c r="AM989" s="62">
        <f t="shared" si="681"/>
        <v>599335</v>
      </c>
      <c r="AN989" s="62">
        <f t="shared" si="682"/>
        <v>1963</v>
      </c>
      <c r="AO989" s="62">
        <f t="shared" si="650"/>
        <v>597372</v>
      </c>
      <c r="AP989" s="60">
        <f t="shared" si="683"/>
        <v>7</v>
      </c>
      <c r="AQ989" s="62">
        <f t="shared" si="684"/>
        <v>86870</v>
      </c>
      <c r="AR989" s="60">
        <f t="shared" si="685"/>
        <v>10</v>
      </c>
      <c r="AS989" s="62">
        <f t="shared" si="686"/>
        <v>301450</v>
      </c>
      <c r="AT989" s="112">
        <f t="shared" si="687"/>
        <v>7</v>
      </c>
      <c r="AU989" s="62">
        <f t="shared" si="688"/>
        <v>209052</v>
      </c>
      <c r="AV989" s="113">
        <f t="shared" si="689"/>
        <v>17</v>
      </c>
      <c r="AW989" s="62">
        <f t="shared" si="690"/>
        <v>955992</v>
      </c>
    </row>
    <row r="990" spans="2:49" s="114" customFormat="1" hidden="1" x14ac:dyDescent="0.25">
      <c r="B990" s="60" t="s">
        <v>1936</v>
      </c>
      <c r="C990" s="2" t="str">
        <f t="shared" si="691"/>
        <v>14</v>
      </c>
      <c r="D990" s="60" t="s">
        <v>1937</v>
      </c>
      <c r="E990" s="43">
        <v>167</v>
      </c>
      <c r="F990" s="60">
        <v>0</v>
      </c>
      <c r="G990" s="60">
        <v>5679.44</v>
      </c>
      <c r="H990" s="43">
        <f t="shared" si="651"/>
        <v>167</v>
      </c>
      <c r="I990" s="44">
        <f t="shared" si="652"/>
        <v>1.9854078467598026E-4</v>
      </c>
      <c r="J990" s="44">
        <f t="shared" si="653"/>
        <v>1.1516719528961743</v>
      </c>
      <c r="K990" s="45">
        <f t="shared" si="654"/>
        <v>0</v>
      </c>
      <c r="L990" s="44">
        <f t="shared" si="655"/>
        <v>2.2865385321732502E-4</v>
      </c>
      <c r="M990" s="44">
        <f t="shared" si="656"/>
        <v>2.3826001789247685E-4</v>
      </c>
      <c r="N990" s="62">
        <f t="shared" si="657"/>
        <v>405864.93858524808</v>
      </c>
      <c r="O990" s="101">
        <f t="shared" si="658"/>
        <v>405864.93858524808</v>
      </c>
      <c r="P990" s="102">
        <f t="shared" si="692"/>
        <v>2.4676308605614582E-4</v>
      </c>
      <c r="Q990" s="101">
        <f t="shared" si="659"/>
        <v>420349.5225643827</v>
      </c>
      <c r="R990" s="101">
        <f t="shared" si="660"/>
        <v>11.721307304790104</v>
      </c>
      <c r="S990" s="101">
        <f t="shared" si="661"/>
        <v>12</v>
      </c>
      <c r="T990" s="101">
        <f t="shared" si="662"/>
        <v>12</v>
      </c>
      <c r="U990" s="101">
        <f t="shared" si="663"/>
        <v>430344</v>
      </c>
      <c r="V990" s="103" t="str">
        <f t="shared" si="664"/>
        <v>N/D</v>
      </c>
      <c r="W990" s="104" t="str">
        <f t="shared" si="665"/>
        <v xml:space="preserve"> </v>
      </c>
      <c r="X990" s="70" t="str">
        <f t="shared" si="666"/>
        <v xml:space="preserve"> </v>
      </c>
      <c r="Y990" s="69">
        <f t="shared" si="667"/>
        <v>12</v>
      </c>
      <c r="Z990" s="105">
        <f t="shared" si="668"/>
        <v>430344</v>
      </c>
      <c r="AA990" s="62">
        <f t="shared" si="669"/>
        <v>896649.31453810283</v>
      </c>
      <c r="AB990" s="106">
        <f t="shared" si="670"/>
        <v>361740</v>
      </c>
      <c r="AC990" s="107" t="str">
        <f t="shared" si="671"/>
        <v>0</v>
      </c>
      <c r="AD990" s="108">
        <f t="shared" si="672"/>
        <v>0</v>
      </c>
      <c r="AE990" s="106">
        <f t="shared" si="673"/>
        <v>361740</v>
      </c>
      <c r="AF990" s="109">
        <f t="shared" si="674"/>
        <v>534909.31453810283</v>
      </c>
      <c r="AG990" s="101">
        <f t="shared" si="675"/>
        <v>13</v>
      </c>
      <c r="AH990" s="70" t="str">
        <f t="shared" si="676"/>
        <v xml:space="preserve"> </v>
      </c>
      <c r="AI990" s="69">
        <f t="shared" si="677"/>
        <v>13</v>
      </c>
      <c r="AJ990" s="105">
        <f t="shared" si="678"/>
        <v>553215</v>
      </c>
      <c r="AK990" s="110">
        <f t="shared" si="679"/>
        <v>12</v>
      </c>
      <c r="AL990" s="111">
        <f t="shared" si="680"/>
        <v>13</v>
      </c>
      <c r="AM990" s="62">
        <f t="shared" si="681"/>
        <v>914955</v>
      </c>
      <c r="AN990" s="62">
        <f t="shared" si="682"/>
        <v>2996.8</v>
      </c>
      <c r="AO990" s="62">
        <f t="shared" si="650"/>
        <v>911958.2</v>
      </c>
      <c r="AP990" s="60">
        <f t="shared" si="683"/>
        <v>13</v>
      </c>
      <c r="AQ990" s="62">
        <f t="shared" si="684"/>
        <v>161330</v>
      </c>
      <c r="AR990" s="60">
        <f t="shared" si="685"/>
        <v>12</v>
      </c>
      <c r="AS990" s="62">
        <f t="shared" si="686"/>
        <v>361740</v>
      </c>
      <c r="AT990" s="112">
        <f t="shared" si="687"/>
        <v>13</v>
      </c>
      <c r="AU990" s="62">
        <f t="shared" si="688"/>
        <v>388888.19999999995</v>
      </c>
      <c r="AV990" s="113">
        <f t="shared" si="689"/>
        <v>25</v>
      </c>
      <c r="AW990" s="62">
        <f t="shared" si="690"/>
        <v>1342302.2</v>
      </c>
    </row>
    <row r="991" spans="2:49" s="114" customFormat="1" hidden="1" x14ac:dyDescent="0.25">
      <c r="B991" s="60" t="s">
        <v>1938</v>
      </c>
      <c r="C991" s="2" t="str">
        <f t="shared" si="691"/>
        <v>14</v>
      </c>
      <c r="D991" s="60" t="s">
        <v>1939</v>
      </c>
      <c r="E991" s="43">
        <v>131</v>
      </c>
      <c r="F991" s="60">
        <v>0</v>
      </c>
      <c r="G991" s="60">
        <v>6825.27</v>
      </c>
      <c r="H991" s="43">
        <f t="shared" si="651"/>
        <v>131</v>
      </c>
      <c r="I991" s="44">
        <f t="shared" si="652"/>
        <v>1.5574157360810428E-4</v>
      </c>
      <c r="J991" s="44">
        <f t="shared" si="653"/>
        <v>0.95832864577615939</v>
      </c>
      <c r="K991" s="45">
        <f t="shared" si="654"/>
        <v>0</v>
      </c>
      <c r="L991" s="44">
        <f t="shared" si="655"/>
        <v>1.4925161132690263E-4</v>
      </c>
      <c r="M991" s="44">
        <f t="shared" si="656"/>
        <v>1.5552194325555498E-4</v>
      </c>
      <c r="N991" s="62">
        <f t="shared" si="657"/>
        <v>264924.44895458611</v>
      </c>
      <c r="O991" s="101">
        <f t="shared" si="658"/>
        <v>264924.44895458611</v>
      </c>
      <c r="P991" s="102">
        <f t="shared" si="692"/>
        <v>1.610722395081349E-4</v>
      </c>
      <c r="Q991" s="101">
        <f t="shared" si="659"/>
        <v>274379.1223303763</v>
      </c>
      <c r="R991" s="101">
        <f t="shared" si="660"/>
        <v>7.6509710091566641</v>
      </c>
      <c r="S991" s="101">
        <f t="shared" si="661"/>
        <v>8</v>
      </c>
      <c r="T991" s="101">
        <f t="shared" si="662"/>
        <v>10</v>
      </c>
      <c r="U991" s="101">
        <f t="shared" si="663"/>
        <v>358620</v>
      </c>
      <c r="V991" s="103" t="str">
        <f t="shared" si="664"/>
        <v>N/D</v>
      </c>
      <c r="W991" s="104" t="str">
        <f t="shared" si="665"/>
        <v xml:space="preserve"> </v>
      </c>
      <c r="X991" s="70" t="str">
        <f t="shared" si="666"/>
        <v xml:space="preserve"> </v>
      </c>
      <c r="Y991" s="69">
        <f t="shared" si="667"/>
        <v>10</v>
      </c>
      <c r="Z991" s="105">
        <f t="shared" si="668"/>
        <v>358620</v>
      </c>
      <c r="AA991" s="62">
        <f t="shared" si="669"/>
        <v>585279.24680446461</v>
      </c>
      <c r="AB991" s="106">
        <f t="shared" si="670"/>
        <v>301450</v>
      </c>
      <c r="AC991" s="107" t="str">
        <f t="shared" si="671"/>
        <v>0</v>
      </c>
      <c r="AD991" s="108">
        <f t="shared" si="672"/>
        <v>0</v>
      </c>
      <c r="AE991" s="106">
        <f t="shared" si="673"/>
        <v>301450</v>
      </c>
      <c r="AF991" s="109">
        <f t="shared" si="674"/>
        <v>283829.24680446461</v>
      </c>
      <c r="AG991" s="101">
        <f t="shared" si="675"/>
        <v>7</v>
      </c>
      <c r="AH991" s="70" t="str">
        <f t="shared" si="676"/>
        <v xml:space="preserve"> </v>
      </c>
      <c r="AI991" s="69">
        <f t="shared" si="677"/>
        <v>7</v>
      </c>
      <c r="AJ991" s="105">
        <f t="shared" si="678"/>
        <v>297885</v>
      </c>
      <c r="AK991" s="110">
        <f t="shared" si="679"/>
        <v>10</v>
      </c>
      <c r="AL991" s="111">
        <f t="shared" si="680"/>
        <v>7</v>
      </c>
      <c r="AM991" s="62">
        <f t="shared" si="681"/>
        <v>599335</v>
      </c>
      <c r="AN991" s="62">
        <f t="shared" si="682"/>
        <v>1963</v>
      </c>
      <c r="AO991" s="62">
        <f t="shared" si="650"/>
        <v>597372</v>
      </c>
      <c r="AP991" s="60">
        <f t="shared" si="683"/>
        <v>7</v>
      </c>
      <c r="AQ991" s="62">
        <f t="shared" si="684"/>
        <v>86870</v>
      </c>
      <c r="AR991" s="60">
        <f t="shared" si="685"/>
        <v>10</v>
      </c>
      <c r="AS991" s="62">
        <f t="shared" si="686"/>
        <v>301450</v>
      </c>
      <c r="AT991" s="112">
        <f t="shared" si="687"/>
        <v>7</v>
      </c>
      <c r="AU991" s="62">
        <f t="shared" si="688"/>
        <v>209052</v>
      </c>
      <c r="AV991" s="113">
        <f t="shared" si="689"/>
        <v>17</v>
      </c>
      <c r="AW991" s="62">
        <f t="shared" si="690"/>
        <v>955992</v>
      </c>
    </row>
    <row r="992" spans="2:49" s="114" customFormat="1" hidden="1" x14ac:dyDescent="0.25">
      <c r="B992" s="60" t="s">
        <v>1940</v>
      </c>
      <c r="C992" s="2" t="str">
        <f t="shared" si="691"/>
        <v>14</v>
      </c>
      <c r="D992" s="60" t="s">
        <v>1941</v>
      </c>
      <c r="E992" s="43">
        <v>208</v>
      </c>
      <c r="F992" s="60">
        <v>0</v>
      </c>
      <c r="G992" s="60">
        <v>5980.82</v>
      </c>
      <c r="H992" s="43">
        <f t="shared" si="651"/>
        <v>208</v>
      </c>
      <c r="I992" s="44">
        <f t="shared" si="652"/>
        <v>2.4728433061439454E-4</v>
      </c>
      <c r="J992" s="44">
        <f t="shared" si="653"/>
        <v>1.0936379553567317</v>
      </c>
      <c r="K992" s="45">
        <f t="shared" si="654"/>
        <v>0</v>
      </c>
      <c r="L992" s="44">
        <f t="shared" si="655"/>
        <v>2.7043952972488449E-4</v>
      </c>
      <c r="M992" s="44">
        <f t="shared" si="656"/>
        <v>2.8180118674773238E-4</v>
      </c>
      <c r="N992" s="62">
        <f t="shared" si="657"/>
        <v>480035.30917316285</v>
      </c>
      <c r="O992" s="101">
        <f t="shared" si="658"/>
        <v>480035.30917316285</v>
      </c>
      <c r="P992" s="102">
        <f t="shared" si="692"/>
        <v>2.9185816030424469E-4</v>
      </c>
      <c r="Q992" s="101">
        <f t="shared" si="659"/>
        <v>497166.89923587063</v>
      </c>
      <c r="R992" s="101">
        <f t="shared" si="660"/>
        <v>13.8633344274126</v>
      </c>
      <c r="S992" s="101">
        <f t="shared" si="661"/>
        <v>14</v>
      </c>
      <c r="T992" s="101">
        <f t="shared" si="662"/>
        <v>14</v>
      </c>
      <c r="U992" s="101">
        <f t="shared" si="663"/>
        <v>502068</v>
      </c>
      <c r="V992" s="103" t="str">
        <f t="shared" si="664"/>
        <v>N/D</v>
      </c>
      <c r="W992" s="104" t="str">
        <f t="shared" si="665"/>
        <v xml:space="preserve"> </v>
      </c>
      <c r="X992" s="70" t="str">
        <f t="shared" si="666"/>
        <v xml:space="preserve"> </v>
      </c>
      <c r="Y992" s="69">
        <f t="shared" si="667"/>
        <v>14</v>
      </c>
      <c r="Z992" s="105">
        <f t="shared" si="668"/>
        <v>502068</v>
      </c>
      <c r="AA992" s="62">
        <f t="shared" si="669"/>
        <v>1060508.7801487844</v>
      </c>
      <c r="AB992" s="106">
        <f t="shared" si="670"/>
        <v>422030</v>
      </c>
      <c r="AC992" s="107" t="str">
        <f t="shared" si="671"/>
        <v>0</v>
      </c>
      <c r="AD992" s="108">
        <f t="shared" si="672"/>
        <v>0</v>
      </c>
      <c r="AE992" s="106">
        <f t="shared" si="673"/>
        <v>422030</v>
      </c>
      <c r="AF992" s="109">
        <f t="shared" si="674"/>
        <v>638478.7801487844</v>
      </c>
      <c r="AG992" s="101">
        <f t="shared" si="675"/>
        <v>15</v>
      </c>
      <c r="AH992" s="70" t="str">
        <f t="shared" si="676"/>
        <v xml:space="preserve"> </v>
      </c>
      <c r="AI992" s="69">
        <f t="shared" si="677"/>
        <v>15</v>
      </c>
      <c r="AJ992" s="105">
        <f t="shared" si="678"/>
        <v>638325</v>
      </c>
      <c r="AK992" s="110">
        <f t="shared" si="679"/>
        <v>14</v>
      </c>
      <c r="AL992" s="111">
        <f t="shared" si="680"/>
        <v>15</v>
      </c>
      <c r="AM992" s="62">
        <f t="shared" si="681"/>
        <v>1060355</v>
      </c>
      <c r="AN992" s="62">
        <f t="shared" si="682"/>
        <v>3473</v>
      </c>
      <c r="AO992" s="62">
        <f t="shared" si="650"/>
        <v>1056882</v>
      </c>
      <c r="AP992" s="60">
        <f t="shared" si="683"/>
        <v>15</v>
      </c>
      <c r="AQ992" s="62">
        <f t="shared" si="684"/>
        <v>186150</v>
      </c>
      <c r="AR992" s="60">
        <f t="shared" si="685"/>
        <v>14</v>
      </c>
      <c r="AS992" s="62">
        <f t="shared" si="686"/>
        <v>422030</v>
      </c>
      <c r="AT992" s="112">
        <f t="shared" si="687"/>
        <v>15</v>
      </c>
      <c r="AU992" s="62">
        <f t="shared" si="688"/>
        <v>448702</v>
      </c>
      <c r="AV992" s="113">
        <f t="shared" si="689"/>
        <v>29</v>
      </c>
      <c r="AW992" s="62">
        <f t="shared" si="690"/>
        <v>1558950</v>
      </c>
    </row>
    <row r="993" spans="2:49" s="114" customFormat="1" hidden="1" x14ac:dyDescent="0.25">
      <c r="B993" s="60" t="s">
        <v>1942</v>
      </c>
      <c r="C993" s="2" t="str">
        <f t="shared" si="691"/>
        <v>14</v>
      </c>
      <c r="D993" s="60" t="s">
        <v>1943</v>
      </c>
      <c r="E993" s="43">
        <v>631</v>
      </c>
      <c r="F993" s="60">
        <v>173</v>
      </c>
      <c r="G993" s="60">
        <v>6132.08</v>
      </c>
      <c r="H993" s="43">
        <f t="shared" si="651"/>
        <v>458</v>
      </c>
      <c r="I993" s="44">
        <f t="shared" si="652"/>
        <v>5.4450107414131112E-4</v>
      </c>
      <c r="J993" s="44">
        <f t="shared" si="653"/>
        <v>1.0666611910080508</v>
      </c>
      <c r="K993" s="45">
        <f t="shared" si="654"/>
        <v>0.27416798732171155</v>
      </c>
      <c r="L993" s="44">
        <f t="shared" si="655"/>
        <v>5.8079816424873385E-4</v>
      </c>
      <c r="M993" s="44">
        <f t="shared" si="656"/>
        <v>6.0519855256625061E-4</v>
      </c>
      <c r="N993" s="62">
        <f t="shared" si="657"/>
        <v>1030927.7886482446</v>
      </c>
      <c r="O993" s="101">
        <f t="shared" si="658"/>
        <v>1030927.7886482446</v>
      </c>
      <c r="P993" s="102">
        <f t="shared" si="692"/>
        <v>6.2679699191223843E-4</v>
      </c>
      <c r="Q993" s="101">
        <f t="shared" si="659"/>
        <v>1067719.7327445997</v>
      </c>
      <c r="R993" s="101">
        <f t="shared" si="660"/>
        <v>29.773011341938535</v>
      </c>
      <c r="S993" s="101">
        <f t="shared" si="661"/>
        <v>30</v>
      </c>
      <c r="T993" s="101">
        <f t="shared" si="662"/>
        <v>30</v>
      </c>
      <c r="U993" s="101">
        <f t="shared" si="663"/>
        <v>1075860</v>
      </c>
      <c r="V993" s="103">
        <f t="shared" si="664"/>
        <v>6.1132167746668297E-4</v>
      </c>
      <c r="W993" s="104">
        <f t="shared" si="665"/>
        <v>1.6287529181823123E-3</v>
      </c>
      <c r="X993" s="70">
        <f t="shared" si="666"/>
        <v>3</v>
      </c>
      <c r="Y993" s="69">
        <f t="shared" si="667"/>
        <v>27</v>
      </c>
      <c r="Z993" s="105">
        <f t="shared" si="668"/>
        <v>968274</v>
      </c>
      <c r="AA993" s="62">
        <f t="shared" si="669"/>
        <v>2277557.4018586315</v>
      </c>
      <c r="AB993" s="106">
        <f t="shared" si="670"/>
        <v>813915</v>
      </c>
      <c r="AC993" s="107" t="str">
        <f t="shared" si="671"/>
        <v>0</v>
      </c>
      <c r="AD993" s="108">
        <f t="shared" si="672"/>
        <v>0</v>
      </c>
      <c r="AE993" s="106">
        <f t="shared" si="673"/>
        <v>813915</v>
      </c>
      <c r="AF993" s="109">
        <f t="shared" si="674"/>
        <v>1463642.4018586315</v>
      </c>
      <c r="AG993" s="101">
        <f t="shared" si="675"/>
        <v>34</v>
      </c>
      <c r="AH993" s="70">
        <f t="shared" si="676"/>
        <v>1</v>
      </c>
      <c r="AI993" s="69">
        <f t="shared" si="677"/>
        <v>33</v>
      </c>
      <c r="AJ993" s="105">
        <f t="shared" si="678"/>
        <v>1404315</v>
      </c>
      <c r="AK993" s="110">
        <f t="shared" si="679"/>
        <v>27</v>
      </c>
      <c r="AL993" s="111">
        <f t="shared" si="680"/>
        <v>33</v>
      </c>
      <c r="AM993" s="62">
        <f t="shared" si="681"/>
        <v>2218230</v>
      </c>
      <c r="AN993" s="62">
        <f t="shared" si="682"/>
        <v>7265.4</v>
      </c>
      <c r="AO993" s="62">
        <f t="shared" si="650"/>
        <v>2210964.6</v>
      </c>
      <c r="AP993" s="60">
        <f t="shared" si="683"/>
        <v>33</v>
      </c>
      <c r="AQ993" s="62">
        <f t="shared" si="684"/>
        <v>409530</v>
      </c>
      <c r="AR993" s="60">
        <f t="shared" si="685"/>
        <v>27</v>
      </c>
      <c r="AS993" s="62">
        <f t="shared" si="686"/>
        <v>813915</v>
      </c>
      <c r="AT993" s="112">
        <f t="shared" si="687"/>
        <v>33</v>
      </c>
      <c r="AU993" s="62">
        <f t="shared" si="688"/>
        <v>987519.60000000009</v>
      </c>
      <c r="AV993" s="113">
        <f t="shared" si="689"/>
        <v>60</v>
      </c>
      <c r="AW993" s="62">
        <f t="shared" si="690"/>
        <v>3179238.6</v>
      </c>
    </row>
    <row r="994" spans="2:49" s="114" customFormat="1" hidden="1" x14ac:dyDescent="0.25">
      <c r="B994" s="60" t="s">
        <v>1944</v>
      </c>
      <c r="C994" s="2" t="str">
        <f t="shared" si="691"/>
        <v>14</v>
      </c>
      <c r="D994" s="60" t="s">
        <v>1945</v>
      </c>
      <c r="E994" s="43">
        <v>146</v>
      </c>
      <c r="F994" s="60">
        <v>0</v>
      </c>
      <c r="G994" s="60">
        <v>6067.38</v>
      </c>
      <c r="H994" s="43">
        <f t="shared" si="651"/>
        <v>146</v>
      </c>
      <c r="I994" s="44">
        <f t="shared" si="652"/>
        <v>1.7357457821971927E-4</v>
      </c>
      <c r="J994" s="44">
        <f t="shared" si="653"/>
        <v>1.0780356193540948</v>
      </c>
      <c r="K994" s="45">
        <f t="shared" si="654"/>
        <v>0</v>
      </c>
      <c r="L994" s="44">
        <f t="shared" si="655"/>
        <v>1.8711957793522083E-4</v>
      </c>
      <c r="M994" s="44">
        <f t="shared" si="656"/>
        <v>1.9498081208587474E-4</v>
      </c>
      <c r="N994" s="62">
        <f t="shared" si="657"/>
        <v>332140.80995430873</v>
      </c>
      <c r="O994" s="101">
        <f t="shared" si="658"/>
        <v>332140.80995430873</v>
      </c>
      <c r="P994" s="102">
        <f t="shared" si="692"/>
        <v>2.0193932384306737E-4</v>
      </c>
      <c r="Q994" s="101">
        <f t="shared" si="659"/>
        <v>343994.31341644749</v>
      </c>
      <c r="R994" s="101">
        <f t="shared" si="660"/>
        <v>9.5921675705885754</v>
      </c>
      <c r="S994" s="101">
        <f t="shared" si="661"/>
        <v>10</v>
      </c>
      <c r="T994" s="101">
        <f t="shared" si="662"/>
        <v>10</v>
      </c>
      <c r="U994" s="101">
        <f t="shared" si="663"/>
        <v>358620</v>
      </c>
      <c r="V994" s="103" t="str">
        <f t="shared" si="664"/>
        <v>N/D</v>
      </c>
      <c r="W994" s="104" t="str">
        <f t="shared" si="665"/>
        <v xml:space="preserve"> </v>
      </c>
      <c r="X994" s="70" t="str">
        <f t="shared" si="666"/>
        <v xml:space="preserve"> </v>
      </c>
      <c r="Y994" s="69">
        <f t="shared" si="667"/>
        <v>10</v>
      </c>
      <c r="Z994" s="105">
        <f t="shared" si="668"/>
        <v>358620</v>
      </c>
      <c r="AA994" s="62">
        <f t="shared" si="669"/>
        <v>733775.70039376093</v>
      </c>
      <c r="AB994" s="106">
        <f t="shared" si="670"/>
        <v>301450</v>
      </c>
      <c r="AC994" s="107" t="str">
        <f t="shared" si="671"/>
        <v>0</v>
      </c>
      <c r="AD994" s="108">
        <f t="shared" si="672"/>
        <v>0</v>
      </c>
      <c r="AE994" s="106">
        <f t="shared" si="673"/>
        <v>301450</v>
      </c>
      <c r="AF994" s="109">
        <f t="shared" si="674"/>
        <v>432325.70039376093</v>
      </c>
      <c r="AG994" s="101">
        <f t="shared" si="675"/>
        <v>10</v>
      </c>
      <c r="AH994" s="70" t="str">
        <f t="shared" si="676"/>
        <v xml:space="preserve"> </v>
      </c>
      <c r="AI994" s="69">
        <f t="shared" si="677"/>
        <v>10</v>
      </c>
      <c r="AJ994" s="105">
        <f t="shared" si="678"/>
        <v>425550</v>
      </c>
      <c r="AK994" s="110">
        <f t="shared" si="679"/>
        <v>10</v>
      </c>
      <c r="AL994" s="111">
        <f t="shared" si="680"/>
        <v>10</v>
      </c>
      <c r="AM994" s="62">
        <f t="shared" si="681"/>
        <v>727000</v>
      </c>
      <c r="AN994" s="62">
        <f t="shared" si="682"/>
        <v>2381.1999999999998</v>
      </c>
      <c r="AO994" s="62">
        <f t="shared" si="650"/>
        <v>724618.8</v>
      </c>
      <c r="AP994" s="60">
        <f t="shared" si="683"/>
        <v>10</v>
      </c>
      <c r="AQ994" s="62">
        <f t="shared" si="684"/>
        <v>124100</v>
      </c>
      <c r="AR994" s="60">
        <f t="shared" si="685"/>
        <v>10</v>
      </c>
      <c r="AS994" s="62">
        <f t="shared" si="686"/>
        <v>301450</v>
      </c>
      <c r="AT994" s="112">
        <f t="shared" si="687"/>
        <v>10</v>
      </c>
      <c r="AU994" s="62">
        <f t="shared" si="688"/>
        <v>299068.80000000005</v>
      </c>
      <c r="AV994" s="113">
        <f t="shared" si="689"/>
        <v>20</v>
      </c>
      <c r="AW994" s="62">
        <f t="shared" si="690"/>
        <v>1083238.8</v>
      </c>
    </row>
    <row r="995" spans="2:49" s="114" customFormat="1" hidden="1" x14ac:dyDescent="0.25">
      <c r="B995" s="60" t="s">
        <v>1946</v>
      </c>
      <c r="C995" s="2" t="str">
        <f t="shared" si="691"/>
        <v>14</v>
      </c>
      <c r="D995" s="60" t="s">
        <v>1947</v>
      </c>
      <c r="E995" s="43">
        <v>190</v>
      </c>
      <c r="F995" s="60">
        <v>0</v>
      </c>
      <c r="G995" s="60">
        <v>6082.34</v>
      </c>
      <c r="H995" s="43">
        <f t="shared" si="651"/>
        <v>190</v>
      </c>
      <c r="I995" s="44">
        <f t="shared" si="652"/>
        <v>2.2588472508045657E-4</v>
      </c>
      <c r="J995" s="44">
        <f t="shared" si="653"/>
        <v>1.075384104827525</v>
      </c>
      <c r="K995" s="45">
        <f t="shared" si="654"/>
        <v>0</v>
      </c>
      <c r="L995" s="44">
        <f t="shared" si="655"/>
        <v>2.4291284287485836E-4</v>
      </c>
      <c r="M995" s="44">
        <f t="shared" si="656"/>
        <v>2.531180536663307E-4</v>
      </c>
      <c r="N995" s="62">
        <f t="shared" si="657"/>
        <v>431174.91644134826</v>
      </c>
      <c r="O995" s="101">
        <f t="shared" si="658"/>
        <v>431174.91644134826</v>
      </c>
      <c r="P995" s="102">
        <f t="shared" si="692"/>
        <v>2.6215137819479326E-4</v>
      </c>
      <c r="Q995" s="101">
        <f t="shared" si="659"/>
        <v>446562.76765279082</v>
      </c>
      <c r="R995" s="101">
        <f t="shared" si="660"/>
        <v>12.452254967731605</v>
      </c>
      <c r="S995" s="101">
        <f t="shared" si="661"/>
        <v>12</v>
      </c>
      <c r="T995" s="101">
        <f t="shared" si="662"/>
        <v>12</v>
      </c>
      <c r="U995" s="101">
        <f t="shared" si="663"/>
        <v>430344</v>
      </c>
      <c r="V995" s="103" t="str">
        <f t="shared" si="664"/>
        <v>N/D</v>
      </c>
      <c r="W995" s="104" t="str">
        <f t="shared" si="665"/>
        <v xml:space="preserve"> </v>
      </c>
      <c r="X995" s="70" t="str">
        <f t="shared" si="666"/>
        <v xml:space="preserve"> </v>
      </c>
      <c r="Y995" s="69">
        <f t="shared" si="667"/>
        <v>12</v>
      </c>
      <c r="Z995" s="105">
        <f t="shared" si="668"/>
        <v>430344</v>
      </c>
      <c r="AA995" s="62">
        <f t="shared" si="669"/>
        <v>952564.89663975814</v>
      </c>
      <c r="AB995" s="106">
        <f t="shared" si="670"/>
        <v>361740</v>
      </c>
      <c r="AC995" s="107" t="str">
        <f t="shared" si="671"/>
        <v>0</v>
      </c>
      <c r="AD995" s="108">
        <f t="shared" si="672"/>
        <v>0</v>
      </c>
      <c r="AE995" s="106">
        <f t="shared" si="673"/>
        <v>361740</v>
      </c>
      <c r="AF995" s="109">
        <f t="shared" si="674"/>
        <v>590824.89663975814</v>
      </c>
      <c r="AG995" s="101">
        <f t="shared" si="675"/>
        <v>14</v>
      </c>
      <c r="AH995" s="70" t="str">
        <f t="shared" si="676"/>
        <v xml:space="preserve"> </v>
      </c>
      <c r="AI995" s="69">
        <f t="shared" si="677"/>
        <v>14</v>
      </c>
      <c r="AJ995" s="105">
        <f t="shared" si="678"/>
        <v>595770</v>
      </c>
      <c r="AK995" s="110">
        <f t="shared" si="679"/>
        <v>12</v>
      </c>
      <c r="AL995" s="111">
        <f t="shared" si="680"/>
        <v>14</v>
      </c>
      <c r="AM995" s="62">
        <f t="shared" si="681"/>
        <v>957510</v>
      </c>
      <c r="AN995" s="62">
        <f t="shared" si="682"/>
        <v>3136.2</v>
      </c>
      <c r="AO995" s="62">
        <f t="shared" si="650"/>
        <v>954373.8</v>
      </c>
      <c r="AP995" s="60">
        <f t="shared" si="683"/>
        <v>14</v>
      </c>
      <c r="AQ995" s="62">
        <f t="shared" si="684"/>
        <v>173740</v>
      </c>
      <c r="AR995" s="60">
        <f t="shared" si="685"/>
        <v>12</v>
      </c>
      <c r="AS995" s="62">
        <f t="shared" si="686"/>
        <v>361740</v>
      </c>
      <c r="AT995" s="112">
        <f t="shared" si="687"/>
        <v>14</v>
      </c>
      <c r="AU995" s="62">
        <f t="shared" si="688"/>
        <v>418893.80000000005</v>
      </c>
      <c r="AV995" s="113">
        <f t="shared" si="689"/>
        <v>26</v>
      </c>
      <c r="AW995" s="62">
        <f t="shared" si="690"/>
        <v>1384717.8</v>
      </c>
    </row>
    <row r="996" spans="2:49" s="114" customFormat="1" hidden="1" x14ac:dyDescent="0.25">
      <c r="B996" s="60" t="s">
        <v>1948</v>
      </c>
      <c r="C996" s="2" t="str">
        <f t="shared" si="691"/>
        <v>14</v>
      </c>
      <c r="D996" s="60" t="s">
        <v>1949</v>
      </c>
      <c r="E996" s="43">
        <v>480</v>
      </c>
      <c r="F996" s="60">
        <v>52</v>
      </c>
      <c r="G996" s="60">
        <v>5984.46</v>
      </c>
      <c r="H996" s="43">
        <f t="shared" si="651"/>
        <v>428</v>
      </c>
      <c r="I996" s="44">
        <f t="shared" si="652"/>
        <v>5.0883506491808113E-4</v>
      </c>
      <c r="J996" s="44">
        <f t="shared" si="653"/>
        <v>1.0929727588047455</v>
      </c>
      <c r="K996" s="45">
        <f t="shared" si="654"/>
        <v>0.10833333333333334</v>
      </c>
      <c r="L996" s="44">
        <f t="shared" si="655"/>
        <v>5.5614286468010695E-4</v>
      </c>
      <c r="M996" s="44">
        <f t="shared" si="656"/>
        <v>5.7950743897376678E-4</v>
      </c>
      <c r="N996" s="62">
        <f t="shared" si="657"/>
        <v>987164.16295630962</v>
      </c>
      <c r="O996" s="101">
        <f t="shared" si="658"/>
        <v>987164.16295630962</v>
      </c>
      <c r="P996" s="102">
        <f t="shared" si="692"/>
        <v>6.0018900904386949E-4</v>
      </c>
      <c r="Q996" s="101">
        <f t="shared" si="659"/>
        <v>1022394.26257855</v>
      </c>
      <c r="R996" s="101">
        <f t="shared" si="660"/>
        <v>28.509125608681892</v>
      </c>
      <c r="S996" s="101">
        <f t="shared" si="661"/>
        <v>29</v>
      </c>
      <c r="T996" s="101">
        <f t="shared" si="662"/>
        <v>29</v>
      </c>
      <c r="U996" s="101">
        <f t="shared" si="663"/>
        <v>1039998</v>
      </c>
      <c r="V996" s="103" t="str">
        <f t="shared" si="664"/>
        <v>N/D</v>
      </c>
      <c r="W996" s="104" t="str">
        <f t="shared" si="665"/>
        <v xml:space="preserve"> </v>
      </c>
      <c r="X996" s="70" t="str">
        <f t="shared" si="666"/>
        <v xml:space="preserve"> </v>
      </c>
      <c r="Y996" s="69">
        <f t="shared" si="667"/>
        <v>29</v>
      </c>
      <c r="Z996" s="105">
        <f t="shared" si="668"/>
        <v>1039998</v>
      </c>
      <c r="AA996" s="62">
        <f t="shared" si="669"/>
        <v>2180873.4529687385</v>
      </c>
      <c r="AB996" s="106">
        <f t="shared" si="670"/>
        <v>874205</v>
      </c>
      <c r="AC996" s="107" t="str">
        <f t="shared" si="671"/>
        <v>0</v>
      </c>
      <c r="AD996" s="108">
        <f t="shared" si="672"/>
        <v>0</v>
      </c>
      <c r="AE996" s="106">
        <f t="shared" si="673"/>
        <v>874205</v>
      </c>
      <c r="AF996" s="109">
        <f t="shared" si="674"/>
        <v>1306668.4529687385</v>
      </c>
      <c r="AG996" s="101">
        <f t="shared" si="675"/>
        <v>31</v>
      </c>
      <c r="AH996" s="70" t="str">
        <f t="shared" si="676"/>
        <v xml:space="preserve"> </v>
      </c>
      <c r="AI996" s="69">
        <f t="shared" si="677"/>
        <v>31</v>
      </c>
      <c r="AJ996" s="105">
        <f t="shared" si="678"/>
        <v>1319205</v>
      </c>
      <c r="AK996" s="110">
        <f t="shared" si="679"/>
        <v>29</v>
      </c>
      <c r="AL996" s="111">
        <f t="shared" si="680"/>
        <v>31</v>
      </c>
      <c r="AM996" s="62">
        <f t="shared" si="681"/>
        <v>2193410</v>
      </c>
      <c r="AN996" s="62">
        <f t="shared" si="682"/>
        <v>7184.1</v>
      </c>
      <c r="AO996" s="62">
        <f t="shared" si="650"/>
        <v>2186225.9</v>
      </c>
      <c r="AP996" s="60">
        <f t="shared" si="683"/>
        <v>31</v>
      </c>
      <c r="AQ996" s="62">
        <f t="shared" si="684"/>
        <v>384710</v>
      </c>
      <c r="AR996" s="60">
        <f t="shared" si="685"/>
        <v>29</v>
      </c>
      <c r="AS996" s="62">
        <f t="shared" si="686"/>
        <v>874205</v>
      </c>
      <c r="AT996" s="112">
        <f t="shared" si="687"/>
        <v>31</v>
      </c>
      <c r="AU996" s="62">
        <f t="shared" si="688"/>
        <v>927310.89999999991</v>
      </c>
      <c r="AV996" s="113">
        <f t="shared" si="689"/>
        <v>60</v>
      </c>
      <c r="AW996" s="62">
        <f t="shared" si="690"/>
        <v>3226223.9</v>
      </c>
    </row>
    <row r="997" spans="2:49" s="114" customFormat="1" hidden="1" x14ac:dyDescent="0.25">
      <c r="B997" s="60" t="s">
        <v>1950</v>
      </c>
      <c r="C997" s="2" t="str">
        <f t="shared" si="691"/>
        <v>14</v>
      </c>
      <c r="D997" s="60" t="s">
        <v>1951</v>
      </c>
      <c r="E997" s="43">
        <v>295</v>
      </c>
      <c r="F997" s="60">
        <v>20</v>
      </c>
      <c r="G997" s="60">
        <v>6055.57</v>
      </c>
      <c r="H997" s="43">
        <f t="shared" si="651"/>
        <v>275</v>
      </c>
      <c r="I997" s="44">
        <f t="shared" si="652"/>
        <v>3.2693841787960817E-4</v>
      </c>
      <c r="J997" s="44">
        <f t="shared" si="653"/>
        <v>1.0801380805038416</v>
      </c>
      <c r="K997" s="45">
        <f t="shared" si="654"/>
        <v>6.7796610169491525E-2</v>
      </c>
      <c r="L997" s="44">
        <f t="shared" si="655"/>
        <v>3.5313863513144285E-4</v>
      </c>
      <c r="M997" s="44">
        <f t="shared" si="656"/>
        <v>3.6797463213957883E-4</v>
      </c>
      <c r="N997" s="62">
        <f t="shared" si="657"/>
        <v>626827.79425315885</v>
      </c>
      <c r="O997" s="101">
        <f t="shared" si="658"/>
        <v>626827.79425315885</v>
      </c>
      <c r="P997" s="102">
        <f t="shared" si="692"/>
        <v>3.8110697976240113E-4</v>
      </c>
      <c r="Q997" s="101">
        <f t="shared" si="659"/>
        <v>649198.14202935284</v>
      </c>
      <c r="R997" s="101">
        <f t="shared" si="660"/>
        <v>18.102675311732554</v>
      </c>
      <c r="S997" s="101">
        <f t="shared" si="661"/>
        <v>18</v>
      </c>
      <c r="T997" s="101">
        <f t="shared" si="662"/>
        <v>18</v>
      </c>
      <c r="U997" s="101">
        <f t="shared" si="663"/>
        <v>645516</v>
      </c>
      <c r="V997" s="103" t="str">
        <f t="shared" si="664"/>
        <v>N/D</v>
      </c>
      <c r="W997" s="104" t="str">
        <f t="shared" si="665"/>
        <v xml:space="preserve"> </v>
      </c>
      <c r="X997" s="70" t="str">
        <f t="shared" si="666"/>
        <v xml:space="preserve"> </v>
      </c>
      <c r="Y997" s="69">
        <f t="shared" si="667"/>
        <v>18</v>
      </c>
      <c r="Z997" s="105">
        <f t="shared" si="668"/>
        <v>645516</v>
      </c>
      <c r="AA997" s="62">
        <f t="shared" si="669"/>
        <v>1384807.2563490814</v>
      </c>
      <c r="AB997" s="106">
        <f t="shared" si="670"/>
        <v>542610</v>
      </c>
      <c r="AC997" s="107" t="str">
        <f t="shared" si="671"/>
        <v>0</v>
      </c>
      <c r="AD997" s="108">
        <f t="shared" si="672"/>
        <v>0</v>
      </c>
      <c r="AE997" s="106">
        <f t="shared" si="673"/>
        <v>542610</v>
      </c>
      <c r="AF997" s="109">
        <f t="shared" si="674"/>
        <v>842197.25634908141</v>
      </c>
      <c r="AG997" s="101">
        <f t="shared" si="675"/>
        <v>20</v>
      </c>
      <c r="AH997" s="70" t="str">
        <f t="shared" si="676"/>
        <v xml:space="preserve"> </v>
      </c>
      <c r="AI997" s="69">
        <f t="shared" si="677"/>
        <v>20</v>
      </c>
      <c r="AJ997" s="105">
        <f t="shared" si="678"/>
        <v>851100</v>
      </c>
      <c r="AK997" s="110">
        <f t="shared" si="679"/>
        <v>18</v>
      </c>
      <c r="AL997" s="111">
        <f t="shared" si="680"/>
        <v>20</v>
      </c>
      <c r="AM997" s="62">
        <f t="shared" si="681"/>
        <v>1393710</v>
      </c>
      <c r="AN997" s="62">
        <f t="shared" si="682"/>
        <v>4564.8999999999996</v>
      </c>
      <c r="AO997" s="62">
        <f t="shared" si="650"/>
        <v>1389145.1</v>
      </c>
      <c r="AP997" s="60">
        <f t="shared" si="683"/>
        <v>20</v>
      </c>
      <c r="AQ997" s="62">
        <f t="shared" si="684"/>
        <v>248200</v>
      </c>
      <c r="AR997" s="60">
        <f t="shared" si="685"/>
        <v>18</v>
      </c>
      <c r="AS997" s="62">
        <f t="shared" si="686"/>
        <v>542610</v>
      </c>
      <c r="AT997" s="112">
        <f t="shared" si="687"/>
        <v>20</v>
      </c>
      <c r="AU997" s="62">
        <f t="shared" si="688"/>
        <v>598335.10000000009</v>
      </c>
      <c r="AV997" s="113">
        <f t="shared" si="689"/>
        <v>38</v>
      </c>
      <c r="AW997" s="62">
        <f t="shared" si="690"/>
        <v>2034661.1</v>
      </c>
    </row>
    <row r="998" spans="2:49" s="114" customFormat="1" hidden="1" x14ac:dyDescent="0.25">
      <c r="B998" s="60" t="s">
        <v>1952</v>
      </c>
      <c r="C998" s="2" t="str">
        <f t="shared" si="691"/>
        <v>14</v>
      </c>
      <c r="D998" s="60" t="s">
        <v>1953</v>
      </c>
      <c r="E998" s="43">
        <v>195</v>
      </c>
      <c r="F998" s="60">
        <v>25</v>
      </c>
      <c r="G998" s="60">
        <v>6502.46</v>
      </c>
      <c r="H998" s="43">
        <f t="shared" si="651"/>
        <v>170</v>
      </c>
      <c r="I998" s="44">
        <f t="shared" si="652"/>
        <v>2.0210738559830324E-4</v>
      </c>
      <c r="J998" s="44">
        <f t="shared" si="653"/>
        <v>1.0059041895154524</v>
      </c>
      <c r="K998" s="45">
        <f t="shared" si="654"/>
        <v>0.12820512820512819</v>
      </c>
      <c r="L998" s="44">
        <f t="shared" si="655"/>
        <v>2.0330066590534823E-4</v>
      </c>
      <c r="M998" s="44">
        <f t="shared" si="656"/>
        <v>2.1184169702192696E-4</v>
      </c>
      <c r="N998" s="62">
        <f t="shared" si="657"/>
        <v>360862.54887465091</v>
      </c>
      <c r="O998" s="101">
        <f t="shared" si="658"/>
        <v>360862.54887465091</v>
      </c>
      <c r="P998" s="102">
        <f t="shared" si="692"/>
        <v>2.1940194320010725E-4</v>
      </c>
      <c r="Q998" s="101">
        <f t="shared" si="659"/>
        <v>373741.07913725346</v>
      </c>
      <c r="R998" s="101">
        <f t="shared" si="660"/>
        <v>10.421646286800888</v>
      </c>
      <c r="S998" s="101">
        <f t="shared" si="661"/>
        <v>10</v>
      </c>
      <c r="T998" s="101">
        <f t="shared" si="662"/>
        <v>10</v>
      </c>
      <c r="U998" s="101">
        <f t="shared" si="663"/>
        <v>358620</v>
      </c>
      <c r="V998" s="103" t="str">
        <f t="shared" si="664"/>
        <v>N/D</v>
      </c>
      <c r="W998" s="104" t="str">
        <f t="shared" si="665"/>
        <v xml:space="preserve"> </v>
      </c>
      <c r="X998" s="70" t="str">
        <f t="shared" si="666"/>
        <v xml:space="preserve"> </v>
      </c>
      <c r="Y998" s="69">
        <f t="shared" si="667"/>
        <v>10</v>
      </c>
      <c r="Z998" s="105">
        <f t="shared" si="668"/>
        <v>358620</v>
      </c>
      <c r="AA998" s="62">
        <f t="shared" si="669"/>
        <v>797228.65004996269</v>
      </c>
      <c r="AB998" s="106">
        <f t="shared" si="670"/>
        <v>301450</v>
      </c>
      <c r="AC998" s="107" t="str">
        <f t="shared" si="671"/>
        <v>0</v>
      </c>
      <c r="AD998" s="108">
        <f t="shared" si="672"/>
        <v>0</v>
      </c>
      <c r="AE998" s="106">
        <f t="shared" si="673"/>
        <v>301450</v>
      </c>
      <c r="AF998" s="109">
        <f t="shared" si="674"/>
        <v>495778.65004996269</v>
      </c>
      <c r="AG998" s="101">
        <f t="shared" si="675"/>
        <v>12</v>
      </c>
      <c r="AH998" s="70" t="str">
        <f t="shared" si="676"/>
        <v xml:space="preserve"> </v>
      </c>
      <c r="AI998" s="69">
        <f t="shared" si="677"/>
        <v>12</v>
      </c>
      <c r="AJ998" s="105">
        <f t="shared" si="678"/>
        <v>510660</v>
      </c>
      <c r="AK998" s="110">
        <f t="shared" si="679"/>
        <v>10</v>
      </c>
      <c r="AL998" s="111">
        <f t="shared" si="680"/>
        <v>12</v>
      </c>
      <c r="AM998" s="62">
        <f t="shared" si="681"/>
        <v>812110</v>
      </c>
      <c r="AN998" s="62">
        <f t="shared" si="682"/>
        <v>2659.9</v>
      </c>
      <c r="AO998" s="62">
        <f t="shared" si="650"/>
        <v>809450.1</v>
      </c>
      <c r="AP998" s="60">
        <f t="shared" si="683"/>
        <v>12</v>
      </c>
      <c r="AQ998" s="62">
        <f t="shared" si="684"/>
        <v>148920</v>
      </c>
      <c r="AR998" s="60">
        <f t="shared" si="685"/>
        <v>10</v>
      </c>
      <c r="AS998" s="62">
        <f t="shared" si="686"/>
        <v>301450</v>
      </c>
      <c r="AT998" s="112">
        <f t="shared" si="687"/>
        <v>12</v>
      </c>
      <c r="AU998" s="62">
        <f t="shared" si="688"/>
        <v>359080.1</v>
      </c>
      <c r="AV998" s="113">
        <f t="shared" si="689"/>
        <v>22</v>
      </c>
      <c r="AW998" s="62">
        <f t="shared" si="690"/>
        <v>1168070.1000000001</v>
      </c>
    </row>
    <row r="999" spans="2:49" s="114" customFormat="1" hidden="1" x14ac:dyDescent="0.25">
      <c r="B999" s="60" t="s">
        <v>1954</v>
      </c>
      <c r="C999" s="2" t="str">
        <f t="shared" si="691"/>
        <v>14</v>
      </c>
      <c r="D999" s="60" t="s">
        <v>1955</v>
      </c>
      <c r="E999" s="43">
        <v>193</v>
      </c>
      <c r="F999" s="60">
        <v>0</v>
      </c>
      <c r="G999" s="60">
        <v>6621.67</v>
      </c>
      <c r="H999" s="43">
        <f t="shared" si="651"/>
        <v>193</v>
      </c>
      <c r="I999" s="44">
        <f t="shared" si="652"/>
        <v>2.2945132600277958E-4</v>
      </c>
      <c r="J999" s="44">
        <f t="shared" si="653"/>
        <v>0.98779488499980328</v>
      </c>
      <c r="K999" s="45">
        <f t="shared" si="654"/>
        <v>0</v>
      </c>
      <c r="L999" s="44">
        <f t="shared" si="655"/>
        <v>2.2665084618196803E-4</v>
      </c>
      <c r="M999" s="44">
        <f t="shared" si="656"/>
        <v>2.3617286088476475E-4</v>
      </c>
      <c r="N999" s="62">
        <f t="shared" si="657"/>
        <v>402309.56299917254</v>
      </c>
      <c r="O999" s="101">
        <f t="shared" si="658"/>
        <v>402309.56299917254</v>
      </c>
      <c r="P999" s="102">
        <f t="shared" si="692"/>
        <v>2.4460144219805139E-4</v>
      </c>
      <c r="Q999" s="101">
        <f t="shared" si="659"/>
        <v>416667.26206818561</v>
      </c>
      <c r="R999" s="101">
        <f t="shared" si="660"/>
        <v>11.61862868964881</v>
      </c>
      <c r="S999" s="101">
        <f t="shared" si="661"/>
        <v>12</v>
      </c>
      <c r="T999" s="101">
        <f t="shared" si="662"/>
        <v>12</v>
      </c>
      <c r="U999" s="101">
        <f t="shared" si="663"/>
        <v>430344</v>
      </c>
      <c r="V999" s="103" t="str">
        <f t="shared" si="664"/>
        <v>N/D</v>
      </c>
      <c r="W999" s="104" t="str">
        <f t="shared" si="665"/>
        <v xml:space="preserve"> </v>
      </c>
      <c r="X999" s="70" t="str">
        <f t="shared" si="666"/>
        <v xml:space="preserve"> </v>
      </c>
      <c r="Y999" s="69">
        <f t="shared" si="667"/>
        <v>12</v>
      </c>
      <c r="Z999" s="105">
        <f t="shared" si="668"/>
        <v>430344</v>
      </c>
      <c r="AA999" s="62">
        <f t="shared" si="669"/>
        <v>888794.66936157551</v>
      </c>
      <c r="AB999" s="106">
        <f t="shared" si="670"/>
        <v>361740</v>
      </c>
      <c r="AC999" s="107" t="str">
        <f t="shared" si="671"/>
        <v>0</v>
      </c>
      <c r="AD999" s="108">
        <f t="shared" si="672"/>
        <v>0</v>
      </c>
      <c r="AE999" s="106">
        <f t="shared" si="673"/>
        <v>361740</v>
      </c>
      <c r="AF999" s="109">
        <f t="shared" si="674"/>
        <v>527054.66936157551</v>
      </c>
      <c r="AG999" s="101">
        <f t="shared" si="675"/>
        <v>12</v>
      </c>
      <c r="AH999" s="70" t="str">
        <f t="shared" si="676"/>
        <v xml:space="preserve"> </v>
      </c>
      <c r="AI999" s="69">
        <f t="shared" si="677"/>
        <v>12</v>
      </c>
      <c r="AJ999" s="105">
        <f t="shared" si="678"/>
        <v>510660</v>
      </c>
      <c r="AK999" s="110">
        <f t="shared" si="679"/>
        <v>12</v>
      </c>
      <c r="AL999" s="111">
        <f t="shared" si="680"/>
        <v>12</v>
      </c>
      <c r="AM999" s="62">
        <f t="shared" si="681"/>
        <v>872400</v>
      </c>
      <c r="AN999" s="62">
        <f t="shared" si="682"/>
        <v>2857.4</v>
      </c>
      <c r="AO999" s="62">
        <f t="shared" si="650"/>
        <v>869542.6</v>
      </c>
      <c r="AP999" s="60">
        <f t="shared" si="683"/>
        <v>12</v>
      </c>
      <c r="AQ999" s="62">
        <f t="shared" si="684"/>
        <v>148920</v>
      </c>
      <c r="AR999" s="60">
        <f t="shared" si="685"/>
        <v>12</v>
      </c>
      <c r="AS999" s="62">
        <f t="shared" si="686"/>
        <v>361740</v>
      </c>
      <c r="AT999" s="112">
        <f t="shared" si="687"/>
        <v>12</v>
      </c>
      <c r="AU999" s="62">
        <f t="shared" si="688"/>
        <v>358882.6</v>
      </c>
      <c r="AV999" s="113">
        <f t="shared" si="689"/>
        <v>24</v>
      </c>
      <c r="AW999" s="62">
        <f t="shared" si="690"/>
        <v>1299886.6000000001</v>
      </c>
    </row>
    <row r="1000" spans="2:49" s="114" customFormat="1" hidden="1" x14ac:dyDescent="0.25">
      <c r="B1000" s="60" t="s">
        <v>1956</v>
      </c>
      <c r="C1000" s="2" t="str">
        <f t="shared" si="691"/>
        <v>14</v>
      </c>
      <c r="D1000" s="60" t="s">
        <v>1957</v>
      </c>
      <c r="E1000" s="43">
        <v>149</v>
      </c>
      <c r="F1000" s="60">
        <v>17</v>
      </c>
      <c r="G1000" s="60">
        <v>6118.99</v>
      </c>
      <c r="H1000" s="43">
        <f t="shared" si="651"/>
        <v>132</v>
      </c>
      <c r="I1000" s="44">
        <f t="shared" si="652"/>
        <v>1.5693044058221194E-4</v>
      </c>
      <c r="J1000" s="44">
        <f t="shared" si="653"/>
        <v>1.0689430373569246</v>
      </c>
      <c r="K1000" s="45">
        <f t="shared" si="654"/>
        <v>0.11409395973154363</v>
      </c>
      <c r="L1000" s="44">
        <f t="shared" si="655"/>
        <v>1.6774970180971001E-4</v>
      </c>
      <c r="M1000" s="44">
        <f t="shared" si="656"/>
        <v>1.7479717219832445E-4</v>
      </c>
      <c r="N1000" s="62">
        <f t="shared" si="657"/>
        <v>297758.91140562226</v>
      </c>
      <c r="O1000" s="101">
        <f t="shared" si="658"/>
        <v>297758.91140562226</v>
      </c>
      <c r="P1000" s="102">
        <f t="shared" si="692"/>
        <v>1.8103536643320311E-4</v>
      </c>
      <c r="Q1000" s="101">
        <f t="shared" si="659"/>
        <v>308385.38722988107</v>
      </c>
      <c r="R1000" s="101">
        <f t="shared" si="660"/>
        <v>8.5992244501110111</v>
      </c>
      <c r="S1000" s="101">
        <f t="shared" si="661"/>
        <v>9</v>
      </c>
      <c r="T1000" s="101">
        <f t="shared" si="662"/>
        <v>10</v>
      </c>
      <c r="U1000" s="101">
        <f t="shared" si="663"/>
        <v>358620</v>
      </c>
      <c r="V1000" s="103" t="str">
        <f t="shared" si="664"/>
        <v>N/D</v>
      </c>
      <c r="W1000" s="104" t="str">
        <f t="shared" si="665"/>
        <v xml:space="preserve"> </v>
      </c>
      <c r="X1000" s="70" t="str">
        <f t="shared" si="666"/>
        <v xml:space="preserve"> </v>
      </c>
      <c r="Y1000" s="69">
        <f t="shared" si="667"/>
        <v>10</v>
      </c>
      <c r="Z1000" s="105">
        <f t="shared" si="668"/>
        <v>358620</v>
      </c>
      <c r="AA1000" s="62">
        <f t="shared" si="669"/>
        <v>657818.15187119239</v>
      </c>
      <c r="AB1000" s="106">
        <f t="shared" si="670"/>
        <v>301450</v>
      </c>
      <c r="AC1000" s="107" t="str">
        <f t="shared" si="671"/>
        <v>0</v>
      </c>
      <c r="AD1000" s="108">
        <f t="shared" si="672"/>
        <v>0</v>
      </c>
      <c r="AE1000" s="106">
        <f t="shared" si="673"/>
        <v>301450</v>
      </c>
      <c r="AF1000" s="109">
        <f t="shared" si="674"/>
        <v>356368.15187119239</v>
      </c>
      <c r="AG1000" s="101">
        <f t="shared" si="675"/>
        <v>8</v>
      </c>
      <c r="AH1000" s="70" t="str">
        <f t="shared" si="676"/>
        <v xml:space="preserve"> </v>
      </c>
      <c r="AI1000" s="69">
        <f t="shared" si="677"/>
        <v>8</v>
      </c>
      <c r="AJ1000" s="105">
        <f t="shared" si="678"/>
        <v>340440</v>
      </c>
      <c r="AK1000" s="110">
        <f t="shared" si="679"/>
        <v>10</v>
      </c>
      <c r="AL1000" s="111">
        <f t="shared" si="680"/>
        <v>8</v>
      </c>
      <c r="AM1000" s="62">
        <f t="shared" si="681"/>
        <v>641890</v>
      </c>
      <c r="AN1000" s="62">
        <f t="shared" si="682"/>
        <v>2102.4</v>
      </c>
      <c r="AO1000" s="62">
        <f t="shared" si="650"/>
        <v>639787.6</v>
      </c>
      <c r="AP1000" s="60">
        <f t="shared" si="683"/>
        <v>8</v>
      </c>
      <c r="AQ1000" s="62">
        <f t="shared" si="684"/>
        <v>99280</v>
      </c>
      <c r="AR1000" s="60">
        <f t="shared" si="685"/>
        <v>10</v>
      </c>
      <c r="AS1000" s="62">
        <f t="shared" si="686"/>
        <v>301450</v>
      </c>
      <c r="AT1000" s="112">
        <f t="shared" si="687"/>
        <v>8</v>
      </c>
      <c r="AU1000" s="62">
        <f t="shared" si="688"/>
        <v>239057.59999999998</v>
      </c>
      <c r="AV1000" s="113">
        <f t="shared" si="689"/>
        <v>18</v>
      </c>
      <c r="AW1000" s="62">
        <f t="shared" si="690"/>
        <v>998407.6</v>
      </c>
    </row>
    <row r="1001" spans="2:49" s="114" customFormat="1" hidden="1" x14ac:dyDescent="0.25">
      <c r="B1001" s="60" t="s">
        <v>1958</v>
      </c>
      <c r="C1001" s="2" t="str">
        <f t="shared" si="691"/>
        <v>14</v>
      </c>
      <c r="D1001" s="60" t="s">
        <v>1959</v>
      </c>
      <c r="E1001" s="43">
        <v>166</v>
      </c>
      <c r="F1001" s="60">
        <v>0</v>
      </c>
      <c r="G1001" s="60">
        <v>6644.58</v>
      </c>
      <c r="H1001" s="43">
        <f t="shared" si="651"/>
        <v>166</v>
      </c>
      <c r="I1001" s="44">
        <f t="shared" si="652"/>
        <v>1.9735191770187257E-4</v>
      </c>
      <c r="J1001" s="44">
        <f t="shared" si="653"/>
        <v>0.98438904432735364</v>
      </c>
      <c r="K1001" s="45">
        <f t="shared" si="654"/>
        <v>0</v>
      </c>
      <c r="L1001" s="44">
        <f t="shared" si="655"/>
        <v>1.9427106566271689E-4</v>
      </c>
      <c r="M1001" s="44">
        <f t="shared" si="656"/>
        <v>2.024327468332483E-4</v>
      </c>
      <c r="N1001" s="62">
        <f t="shared" si="657"/>
        <v>344834.83669592068</v>
      </c>
      <c r="O1001" s="101">
        <f t="shared" si="658"/>
        <v>344834.83669592068</v>
      </c>
      <c r="P1001" s="102">
        <f t="shared" si="692"/>
        <v>2.0965720463404747E-4</v>
      </c>
      <c r="Q1001" s="101">
        <f t="shared" si="659"/>
        <v>357141.36696301866</v>
      </c>
      <c r="R1001" s="101">
        <f t="shared" si="660"/>
        <v>9.9587688071780338</v>
      </c>
      <c r="S1001" s="101">
        <f t="shared" si="661"/>
        <v>10</v>
      </c>
      <c r="T1001" s="101">
        <f t="shared" si="662"/>
        <v>10</v>
      </c>
      <c r="U1001" s="101">
        <f t="shared" si="663"/>
        <v>358620</v>
      </c>
      <c r="V1001" s="103" t="str">
        <f t="shared" si="664"/>
        <v>N/D</v>
      </c>
      <c r="W1001" s="104" t="str">
        <f t="shared" si="665"/>
        <v xml:space="preserve"> </v>
      </c>
      <c r="X1001" s="70" t="str">
        <f t="shared" si="666"/>
        <v xml:space="preserve"> </v>
      </c>
      <c r="Y1001" s="69">
        <f t="shared" si="667"/>
        <v>10</v>
      </c>
      <c r="Z1001" s="105">
        <f t="shared" si="668"/>
        <v>358620</v>
      </c>
      <c r="AA1001" s="62">
        <f t="shared" si="669"/>
        <v>761819.73498386389</v>
      </c>
      <c r="AB1001" s="106">
        <f t="shared" si="670"/>
        <v>301450</v>
      </c>
      <c r="AC1001" s="107" t="str">
        <f t="shared" si="671"/>
        <v>0</v>
      </c>
      <c r="AD1001" s="108">
        <f t="shared" si="672"/>
        <v>0</v>
      </c>
      <c r="AE1001" s="106">
        <f t="shared" si="673"/>
        <v>301450</v>
      </c>
      <c r="AF1001" s="109">
        <f t="shared" si="674"/>
        <v>460369.73498386389</v>
      </c>
      <c r="AG1001" s="101">
        <f t="shared" si="675"/>
        <v>11</v>
      </c>
      <c r="AH1001" s="70" t="str">
        <f t="shared" si="676"/>
        <v xml:space="preserve"> </v>
      </c>
      <c r="AI1001" s="69">
        <f t="shared" si="677"/>
        <v>11</v>
      </c>
      <c r="AJ1001" s="105">
        <f t="shared" si="678"/>
        <v>468105</v>
      </c>
      <c r="AK1001" s="110">
        <f t="shared" si="679"/>
        <v>10</v>
      </c>
      <c r="AL1001" s="111">
        <f t="shared" si="680"/>
        <v>11</v>
      </c>
      <c r="AM1001" s="62">
        <f t="shared" si="681"/>
        <v>769555</v>
      </c>
      <c r="AN1001" s="62">
        <f t="shared" si="682"/>
        <v>2520.5</v>
      </c>
      <c r="AO1001" s="62">
        <f t="shared" si="650"/>
        <v>767034.5</v>
      </c>
      <c r="AP1001" s="60">
        <f t="shared" si="683"/>
        <v>11</v>
      </c>
      <c r="AQ1001" s="62">
        <f t="shared" si="684"/>
        <v>136510</v>
      </c>
      <c r="AR1001" s="60">
        <f t="shared" si="685"/>
        <v>10</v>
      </c>
      <c r="AS1001" s="62">
        <f t="shared" si="686"/>
        <v>301450</v>
      </c>
      <c r="AT1001" s="112">
        <f t="shared" si="687"/>
        <v>11</v>
      </c>
      <c r="AU1001" s="62">
        <f t="shared" si="688"/>
        <v>329074.5</v>
      </c>
      <c r="AV1001" s="113">
        <f t="shared" si="689"/>
        <v>21</v>
      </c>
      <c r="AW1001" s="62">
        <f t="shared" si="690"/>
        <v>1125654.5</v>
      </c>
    </row>
    <row r="1002" spans="2:49" s="114" customFormat="1" hidden="1" x14ac:dyDescent="0.25">
      <c r="B1002" s="60" t="s">
        <v>1960</v>
      </c>
      <c r="C1002" s="2" t="str">
        <f t="shared" si="691"/>
        <v>14</v>
      </c>
      <c r="D1002" s="60" t="s">
        <v>1961</v>
      </c>
      <c r="E1002" s="43">
        <v>339</v>
      </c>
      <c r="F1002" s="60">
        <v>0</v>
      </c>
      <c r="G1002" s="60">
        <v>6467.54</v>
      </c>
      <c r="H1002" s="43">
        <f t="shared" si="651"/>
        <v>339</v>
      </c>
      <c r="I1002" s="44">
        <f t="shared" si="652"/>
        <v>4.0302590422249885E-4</v>
      </c>
      <c r="J1002" s="44">
        <f t="shared" si="653"/>
        <v>1.0113353386537458</v>
      </c>
      <c r="K1002" s="45">
        <f t="shared" si="654"/>
        <v>0</v>
      </c>
      <c r="L1002" s="44">
        <f t="shared" si="655"/>
        <v>4.0759433933309298E-4</v>
      </c>
      <c r="M1002" s="44">
        <f t="shared" si="656"/>
        <v>4.247181196201979E-4</v>
      </c>
      <c r="N1002" s="62">
        <f t="shared" si="657"/>
        <v>723487.70498911559</v>
      </c>
      <c r="O1002" s="101">
        <f t="shared" si="658"/>
        <v>723487.70498911559</v>
      </c>
      <c r="P1002" s="102">
        <f t="shared" si="692"/>
        <v>4.3987553945681375E-4</v>
      </c>
      <c r="Q1002" s="101">
        <f t="shared" si="659"/>
        <v>749307.66977177223</v>
      </c>
      <c r="R1002" s="101">
        <f t="shared" si="660"/>
        <v>20.894196357475106</v>
      </c>
      <c r="S1002" s="101">
        <f t="shared" si="661"/>
        <v>21</v>
      </c>
      <c r="T1002" s="101">
        <f t="shared" si="662"/>
        <v>21</v>
      </c>
      <c r="U1002" s="101">
        <f t="shared" si="663"/>
        <v>753102</v>
      </c>
      <c r="V1002" s="103" t="str">
        <f t="shared" si="664"/>
        <v>N/D</v>
      </c>
      <c r="W1002" s="104" t="str">
        <f t="shared" si="665"/>
        <v xml:space="preserve"> </v>
      </c>
      <c r="X1002" s="70" t="str">
        <f t="shared" si="666"/>
        <v xml:space="preserve"> </v>
      </c>
      <c r="Y1002" s="69">
        <f t="shared" si="667"/>
        <v>21</v>
      </c>
      <c r="Z1002" s="105">
        <f t="shared" si="668"/>
        <v>753102</v>
      </c>
      <c r="AA1002" s="62">
        <f t="shared" si="669"/>
        <v>1598351.3062658384</v>
      </c>
      <c r="AB1002" s="106">
        <f t="shared" si="670"/>
        <v>633045</v>
      </c>
      <c r="AC1002" s="107" t="str">
        <f t="shared" si="671"/>
        <v>0</v>
      </c>
      <c r="AD1002" s="108">
        <f t="shared" si="672"/>
        <v>0</v>
      </c>
      <c r="AE1002" s="106">
        <f t="shared" si="673"/>
        <v>633045</v>
      </c>
      <c r="AF1002" s="109">
        <f t="shared" si="674"/>
        <v>965306.30626583844</v>
      </c>
      <c r="AG1002" s="101">
        <f t="shared" si="675"/>
        <v>23</v>
      </c>
      <c r="AH1002" s="70" t="str">
        <f t="shared" si="676"/>
        <v xml:space="preserve"> </v>
      </c>
      <c r="AI1002" s="69">
        <f t="shared" si="677"/>
        <v>23</v>
      </c>
      <c r="AJ1002" s="105">
        <f t="shared" si="678"/>
        <v>978765</v>
      </c>
      <c r="AK1002" s="110">
        <f t="shared" si="679"/>
        <v>21</v>
      </c>
      <c r="AL1002" s="111">
        <f t="shared" si="680"/>
        <v>23</v>
      </c>
      <c r="AM1002" s="62">
        <f t="shared" si="681"/>
        <v>1611810</v>
      </c>
      <c r="AN1002" s="62">
        <f t="shared" si="682"/>
        <v>5279.2</v>
      </c>
      <c r="AO1002" s="62">
        <f t="shared" si="650"/>
        <v>1606530.8</v>
      </c>
      <c r="AP1002" s="60">
        <f t="shared" si="683"/>
        <v>23</v>
      </c>
      <c r="AQ1002" s="62">
        <f t="shared" si="684"/>
        <v>285430</v>
      </c>
      <c r="AR1002" s="60">
        <f t="shared" si="685"/>
        <v>21</v>
      </c>
      <c r="AS1002" s="62">
        <f t="shared" si="686"/>
        <v>633045</v>
      </c>
      <c r="AT1002" s="112">
        <f t="shared" si="687"/>
        <v>23</v>
      </c>
      <c r="AU1002" s="62">
        <f t="shared" si="688"/>
        <v>688055.8</v>
      </c>
      <c r="AV1002" s="113">
        <f t="shared" si="689"/>
        <v>44</v>
      </c>
      <c r="AW1002" s="62">
        <f t="shared" si="690"/>
        <v>2359632.7999999998</v>
      </c>
    </row>
    <row r="1003" spans="2:49" s="114" customFormat="1" hidden="1" x14ac:dyDescent="0.25">
      <c r="B1003" s="60" t="s">
        <v>1962</v>
      </c>
      <c r="C1003" s="2" t="str">
        <f t="shared" si="691"/>
        <v>14</v>
      </c>
      <c r="D1003" s="60" t="s">
        <v>1963</v>
      </c>
      <c r="E1003" s="43">
        <v>268</v>
      </c>
      <c r="F1003" s="60">
        <v>21</v>
      </c>
      <c r="G1003" s="60">
        <v>6353.23</v>
      </c>
      <c r="H1003" s="43">
        <f t="shared" si="651"/>
        <v>247</v>
      </c>
      <c r="I1003" s="44">
        <f t="shared" si="652"/>
        <v>2.9365014260459356E-4</v>
      </c>
      <c r="J1003" s="44">
        <f t="shared" si="653"/>
        <v>1.0295317116107316</v>
      </c>
      <c r="K1003" s="45">
        <f t="shared" si="654"/>
        <v>7.8358208955223885E-2</v>
      </c>
      <c r="L1003" s="44">
        <f t="shared" si="655"/>
        <v>3.0232213393044263E-4</v>
      </c>
      <c r="M1003" s="44">
        <f t="shared" si="656"/>
        <v>3.1502323720342736E-4</v>
      </c>
      <c r="N1003" s="62">
        <f t="shared" si="657"/>
        <v>536627.53806303744</v>
      </c>
      <c r="O1003" s="101">
        <f t="shared" si="658"/>
        <v>536627.53806303744</v>
      </c>
      <c r="P1003" s="102">
        <f t="shared" si="692"/>
        <v>3.2626584552174475E-4</v>
      </c>
      <c r="Q1003" s="101">
        <f t="shared" si="659"/>
        <v>555778.80219460942</v>
      </c>
      <c r="R1003" s="101">
        <f t="shared" si="660"/>
        <v>15.497707941403419</v>
      </c>
      <c r="S1003" s="101">
        <f t="shared" si="661"/>
        <v>15</v>
      </c>
      <c r="T1003" s="101">
        <f t="shared" si="662"/>
        <v>15</v>
      </c>
      <c r="U1003" s="101">
        <f t="shared" si="663"/>
        <v>537930</v>
      </c>
      <c r="V1003" s="103" t="str">
        <f t="shared" si="664"/>
        <v>N/D</v>
      </c>
      <c r="W1003" s="104" t="str">
        <f t="shared" si="665"/>
        <v xml:space="preserve"> </v>
      </c>
      <c r="X1003" s="70" t="str">
        <f t="shared" si="666"/>
        <v xml:space="preserve"> </v>
      </c>
      <c r="Y1003" s="69">
        <f t="shared" si="667"/>
        <v>15</v>
      </c>
      <c r="Z1003" s="105">
        <f t="shared" si="668"/>
        <v>537930</v>
      </c>
      <c r="AA1003" s="62">
        <f t="shared" si="669"/>
        <v>1185534.0740782605</v>
      </c>
      <c r="AB1003" s="106">
        <f t="shared" si="670"/>
        <v>452175</v>
      </c>
      <c r="AC1003" s="107" t="str">
        <f t="shared" si="671"/>
        <v>0</v>
      </c>
      <c r="AD1003" s="108">
        <f t="shared" si="672"/>
        <v>0</v>
      </c>
      <c r="AE1003" s="106">
        <f t="shared" si="673"/>
        <v>452175</v>
      </c>
      <c r="AF1003" s="109">
        <f t="shared" si="674"/>
        <v>733359.07407826046</v>
      </c>
      <c r="AG1003" s="101">
        <f t="shared" si="675"/>
        <v>17</v>
      </c>
      <c r="AH1003" s="70" t="str">
        <f t="shared" si="676"/>
        <v xml:space="preserve"> </v>
      </c>
      <c r="AI1003" s="69">
        <f t="shared" si="677"/>
        <v>17</v>
      </c>
      <c r="AJ1003" s="105">
        <f t="shared" si="678"/>
        <v>723435</v>
      </c>
      <c r="AK1003" s="110">
        <f t="shared" si="679"/>
        <v>15</v>
      </c>
      <c r="AL1003" s="111">
        <f t="shared" si="680"/>
        <v>17</v>
      </c>
      <c r="AM1003" s="62">
        <f t="shared" si="681"/>
        <v>1175610</v>
      </c>
      <c r="AN1003" s="62">
        <f t="shared" si="682"/>
        <v>3850.5</v>
      </c>
      <c r="AO1003" s="62">
        <f t="shared" si="650"/>
        <v>1171759.5</v>
      </c>
      <c r="AP1003" s="60">
        <f t="shared" si="683"/>
        <v>17</v>
      </c>
      <c r="AQ1003" s="62">
        <f t="shared" si="684"/>
        <v>210970</v>
      </c>
      <c r="AR1003" s="60">
        <f t="shared" si="685"/>
        <v>15</v>
      </c>
      <c r="AS1003" s="62">
        <f t="shared" si="686"/>
        <v>452175</v>
      </c>
      <c r="AT1003" s="112">
        <f t="shared" si="687"/>
        <v>17</v>
      </c>
      <c r="AU1003" s="62">
        <f t="shared" si="688"/>
        <v>508614.5</v>
      </c>
      <c r="AV1003" s="113">
        <f t="shared" si="689"/>
        <v>32</v>
      </c>
      <c r="AW1003" s="62">
        <f t="shared" si="690"/>
        <v>1709689.5</v>
      </c>
    </row>
    <row r="1004" spans="2:49" s="114" customFormat="1" hidden="1" x14ac:dyDescent="0.25">
      <c r="B1004" s="60" t="s">
        <v>1964</v>
      </c>
      <c r="C1004" s="2" t="str">
        <f t="shared" si="691"/>
        <v>14</v>
      </c>
      <c r="D1004" s="60" t="s">
        <v>1965</v>
      </c>
      <c r="E1004" s="43">
        <v>236</v>
      </c>
      <c r="F1004" s="60">
        <v>0</v>
      </c>
      <c r="G1004" s="60">
        <v>6225.76</v>
      </c>
      <c r="H1004" s="43">
        <f t="shared" si="651"/>
        <v>236</v>
      </c>
      <c r="I1004" s="44">
        <f t="shared" si="652"/>
        <v>2.8057260588940921E-4</v>
      </c>
      <c r="J1004" s="44">
        <f t="shared" si="653"/>
        <v>1.0506109705733353</v>
      </c>
      <c r="K1004" s="45">
        <f t="shared" si="654"/>
        <v>0</v>
      </c>
      <c r="L1004" s="44">
        <f t="shared" si="655"/>
        <v>2.9477265778976212E-4</v>
      </c>
      <c r="M1004" s="44">
        <f t="shared" si="656"/>
        <v>3.0715659382502892E-4</v>
      </c>
      <c r="N1004" s="62">
        <f t="shared" si="657"/>
        <v>523227.0743180603</v>
      </c>
      <c r="O1004" s="101">
        <f t="shared" si="658"/>
        <v>523227.0743180603</v>
      </c>
      <c r="P1004" s="102">
        <f t="shared" si="692"/>
        <v>3.181184559004077E-4</v>
      </c>
      <c r="Q1004" s="101">
        <f t="shared" si="659"/>
        <v>541900.10018852481</v>
      </c>
      <c r="R1004" s="101">
        <f t="shared" si="660"/>
        <v>15.110704929689499</v>
      </c>
      <c r="S1004" s="101">
        <f t="shared" si="661"/>
        <v>15</v>
      </c>
      <c r="T1004" s="101">
        <f t="shared" si="662"/>
        <v>15</v>
      </c>
      <c r="U1004" s="101">
        <f t="shared" si="663"/>
        <v>537930</v>
      </c>
      <c r="V1004" s="103" t="str">
        <f t="shared" si="664"/>
        <v>N/D</v>
      </c>
      <c r="W1004" s="104" t="str">
        <f t="shared" si="665"/>
        <v xml:space="preserve"> </v>
      </c>
      <c r="X1004" s="70" t="str">
        <f t="shared" si="666"/>
        <v xml:space="preserve"> </v>
      </c>
      <c r="Y1004" s="69">
        <f t="shared" si="667"/>
        <v>15</v>
      </c>
      <c r="Z1004" s="105">
        <f t="shared" si="668"/>
        <v>537930</v>
      </c>
      <c r="AA1004" s="62">
        <f t="shared" si="669"/>
        <v>1155929.3571167272</v>
      </c>
      <c r="AB1004" s="106">
        <f t="shared" si="670"/>
        <v>452175</v>
      </c>
      <c r="AC1004" s="107" t="str">
        <f t="shared" si="671"/>
        <v>0</v>
      </c>
      <c r="AD1004" s="108">
        <f t="shared" si="672"/>
        <v>0</v>
      </c>
      <c r="AE1004" s="106">
        <f t="shared" si="673"/>
        <v>452175</v>
      </c>
      <c r="AF1004" s="109">
        <f t="shared" si="674"/>
        <v>703754.35711672716</v>
      </c>
      <c r="AG1004" s="101">
        <f t="shared" si="675"/>
        <v>17</v>
      </c>
      <c r="AH1004" s="70" t="str">
        <f t="shared" si="676"/>
        <v xml:space="preserve"> </v>
      </c>
      <c r="AI1004" s="69">
        <f t="shared" si="677"/>
        <v>17</v>
      </c>
      <c r="AJ1004" s="105">
        <f t="shared" si="678"/>
        <v>723435</v>
      </c>
      <c r="AK1004" s="110">
        <f t="shared" si="679"/>
        <v>15</v>
      </c>
      <c r="AL1004" s="111">
        <f t="shared" si="680"/>
        <v>17</v>
      </c>
      <c r="AM1004" s="62">
        <f t="shared" si="681"/>
        <v>1175610</v>
      </c>
      <c r="AN1004" s="62">
        <f t="shared" si="682"/>
        <v>3850.5</v>
      </c>
      <c r="AO1004" s="62">
        <f t="shared" si="650"/>
        <v>1171759.5</v>
      </c>
      <c r="AP1004" s="60">
        <f t="shared" si="683"/>
        <v>17</v>
      </c>
      <c r="AQ1004" s="62">
        <f t="shared" si="684"/>
        <v>210970</v>
      </c>
      <c r="AR1004" s="60">
        <f t="shared" si="685"/>
        <v>15</v>
      </c>
      <c r="AS1004" s="62">
        <f t="shared" si="686"/>
        <v>452175</v>
      </c>
      <c r="AT1004" s="112">
        <f t="shared" si="687"/>
        <v>17</v>
      </c>
      <c r="AU1004" s="62">
        <f t="shared" si="688"/>
        <v>508614.5</v>
      </c>
      <c r="AV1004" s="113">
        <f t="shared" si="689"/>
        <v>32</v>
      </c>
      <c r="AW1004" s="62">
        <f t="shared" si="690"/>
        <v>1709689.5</v>
      </c>
    </row>
    <row r="1005" spans="2:49" s="114" customFormat="1" hidden="1" x14ac:dyDescent="0.25">
      <c r="B1005" s="60" t="s">
        <v>1966</v>
      </c>
      <c r="C1005" s="2" t="str">
        <f t="shared" si="691"/>
        <v>14</v>
      </c>
      <c r="D1005" s="60" t="s">
        <v>1967</v>
      </c>
      <c r="E1005" s="43">
        <v>152</v>
      </c>
      <c r="F1005" s="60">
        <v>0</v>
      </c>
      <c r="G1005" s="60">
        <v>5916.08</v>
      </c>
      <c r="H1005" s="43">
        <f t="shared" si="651"/>
        <v>152</v>
      </c>
      <c r="I1005" s="44">
        <f t="shared" si="652"/>
        <v>1.8070778006436526E-4</v>
      </c>
      <c r="J1005" s="44">
        <f t="shared" si="653"/>
        <v>1.1056056977181932</v>
      </c>
      <c r="K1005" s="45">
        <f t="shared" si="654"/>
        <v>0</v>
      </c>
      <c r="L1005" s="44">
        <f t="shared" si="655"/>
        <v>1.9979155126116836E-4</v>
      </c>
      <c r="M1005" s="44">
        <f t="shared" si="656"/>
        <v>2.0818515808263173E-4</v>
      </c>
      <c r="N1005" s="62">
        <f t="shared" si="657"/>
        <v>354633.80363590352</v>
      </c>
      <c r="O1005" s="101">
        <f t="shared" si="658"/>
        <v>354633.80363590352</v>
      </c>
      <c r="P1005" s="102">
        <f t="shared" si="692"/>
        <v>2.1561490901398476E-4</v>
      </c>
      <c r="Q1005" s="101">
        <f t="shared" si="659"/>
        <v>367290.0412712844</v>
      </c>
      <c r="R1005" s="101">
        <f t="shared" si="660"/>
        <v>10.241761231143952</v>
      </c>
      <c r="S1005" s="101">
        <f t="shared" si="661"/>
        <v>10</v>
      </c>
      <c r="T1005" s="101">
        <f t="shared" si="662"/>
        <v>10</v>
      </c>
      <c r="U1005" s="101">
        <f t="shared" si="663"/>
        <v>358620</v>
      </c>
      <c r="V1005" s="103" t="str">
        <f t="shared" si="664"/>
        <v>N/D</v>
      </c>
      <c r="W1005" s="104" t="str">
        <f t="shared" si="665"/>
        <v xml:space="preserve"> </v>
      </c>
      <c r="X1005" s="70" t="str">
        <f t="shared" si="666"/>
        <v xml:space="preserve"> </v>
      </c>
      <c r="Y1005" s="69">
        <f t="shared" si="667"/>
        <v>10</v>
      </c>
      <c r="Z1005" s="105">
        <f t="shared" si="668"/>
        <v>358620</v>
      </c>
      <c r="AA1005" s="62">
        <f t="shared" si="669"/>
        <v>783467.91435245867</v>
      </c>
      <c r="AB1005" s="106">
        <f t="shared" si="670"/>
        <v>301450</v>
      </c>
      <c r="AC1005" s="107" t="str">
        <f t="shared" si="671"/>
        <v>0</v>
      </c>
      <c r="AD1005" s="108">
        <f t="shared" si="672"/>
        <v>0</v>
      </c>
      <c r="AE1005" s="106">
        <f t="shared" si="673"/>
        <v>301450</v>
      </c>
      <c r="AF1005" s="109">
        <f t="shared" si="674"/>
        <v>482017.91435245867</v>
      </c>
      <c r="AG1005" s="101">
        <f t="shared" si="675"/>
        <v>11</v>
      </c>
      <c r="AH1005" s="70" t="str">
        <f t="shared" si="676"/>
        <v xml:space="preserve"> </v>
      </c>
      <c r="AI1005" s="69">
        <f t="shared" si="677"/>
        <v>11</v>
      </c>
      <c r="AJ1005" s="105">
        <f t="shared" si="678"/>
        <v>468105</v>
      </c>
      <c r="AK1005" s="110">
        <f t="shared" si="679"/>
        <v>10</v>
      </c>
      <c r="AL1005" s="111">
        <f t="shared" si="680"/>
        <v>11</v>
      </c>
      <c r="AM1005" s="62">
        <f t="shared" si="681"/>
        <v>769555</v>
      </c>
      <c r="AN1005" s="62">
        <f t="shared" si="682"/>
        <v>2520.5</v>
      </c>
      <c r="AO1005" s="62">
        <f t="shared" si="650"/>
        <v>767034.5</v>
      </c>
      <c r="AP1005" s="60">
        <f t="shared" si="683"/>
        <v>11</v>
      </c>
      <c r="AQ1005" s="62">
        <f t="shared" si="684"/>
        <v>136510</v>
      </c>
      <c r="AR1005" s="60">
        <f t="shared" si="685"/>
        <v>10</v>
      </c>
      <c r="AS1005" s="62">
        <f t="shared" si="686"/>
        <v>301450</v>
      </c>
      <c r="AT1005" s="112">
        <f t="shared" si="687"/>
        <v>11</v>
      </c>
      <c r="AU1005" s="62">
        <f t="shared" si="688"/>
        <v>329074.5</v>
      </c>
      <c r="AV1005" s="113">
        <f t="shared" si="689"/>
        <v>21</v>
      </c>
      <c r="AW1005" s="62">
        <f t="shared" si="690"/>
        <v>1125654.5</v>
      </c>
    </row>
    <row r="1006" spans="2:49" s="114" customFormat="1" hidden="1" x14ac:dyDescent="0.25">
      <c r="B1006" s="60" t="s">
        <v>1968</v>
      </c>
      <c r="C1006" s="2" t="str">
        <f t="shared" si="691"/>
        <v>14</v>
      </c>
      <c r="D1006" s="60" t="s">
        <v>1969</v>
      </c>
      <c r="E1006" s="43">
        <v>282</v>
      </c>
      <c r="F1006" s="60">
        <v>16</v>
      </c>
      <c r="G1006" s="60">
        <v>5938.63</v>
      </c>
      <c r="H1006" s="43">
        <f t="shared" si="651"/>
        <v>266</v>
      </c>
      <c r="I1006" s="44">
        <f t="shared" si="652"/>
        <v>3.162386151126392E-4</v>
      </c>
      <c r="J1006" s="44">
        <f t="shared" si="653"/>
        <v>1.1014075226368114</v>
      </c>
      <c r="K1006" s="45">
        <f t="shared" si="654"/>
        <v>5.6737588652482268E-2</v>
      </c>
      <c r="L1006" s="44">
        <f t="shared" si="655"/>
        <v>3.4830758963330806E-4</v>
      </c>
      <c r="M1006" s="44">
        <f t="shared" si="656"/>
        <v>3.6294062562436413E-4</v>
      </c>
      <c r="N1006" s="62">
        <f t="shared" si="657"/>
        <v>618252.5966047754</v>
      </c>
      <c r="O1006" s="101">
        <f t="shared" si="658"/>
        <v>618252.5966047754</v>
      </c>
      <c r="P1006" s="102">
        <f t="shared" si="692"/>
        <v>3.7589331867940012E-4</v>
      </c>
      <c r="Q1006" s="101">
        <f t="shared" si="659"/>
        <v>640316.9111204748</v>
      </c>
      <c r="R1006" s="101">
        <f t="shared" si="660"/>
        <v>17.855025127446176</v>
      </c>
      <c r="S1006" s="101">
        <f t="shared" si="661"/>
        <v>18</v>
      </c>
      <c r="T1006" s="101">
        <f t="shared" si="662"/>
        <v>18</v>
      </c>
      <c r="U1006" s="101">
        <f t="shared" si="663"/>
        <v>645516</v>
      </c>
      <c r="V1006" s="103" t="str">
        <f t="shared" si="664"/>
        <v>N/D</v>
      </c>
      <c r="W1006" s="104" t="str">
        <f t="shared" si="665"/>
        <v xml:space="preserve"> </v>
      </c>
      <c r="X1006" s="70" t="str">
        <f t="shared" si="666"/>
        <v xml:space="preserve"> </v>
      </c>
      <c r="Y1006" s="69">
        <f t="shared" si="667"/>
        <v>18</v>
      </c>
      <c r="Z1006" s="105">
        <f t="shared" si="668"/>
        <v>645516</v>
      </c>
      <c r="AA1006" s="62">
        <f t="shared" si="669"/>
        <v>1365862.6657661805</v>
      </c>
      <c r="AB1006" s="106">
        <f t="shared" si="670"/>
        <v>542610</v>
      </c>
      <c r="AC1006" s="107" t="str">
        <f t="shared" si="671"/>
        <v>0</v>
      </c>
      <c r="AD1006" s="108">
        <f t="shared" si="672"/>
        <v>0</v>
      </c>
      <c r="AE1006" s="106">
        <f t="shared" si="673"/>
        <v>542610</v>
      </c>
      <c r="AF1006" s="109">
        <f t="shared" si="674"/>
        <v>823252.66576618049</v>
      </c>
      <c r="AG1006" s="101">
        <f t="shared" si="675"/>
        <v>19</v>
      </c>
      <c r="AH1006" s="70" t="str">
        <f t="shared" si="676"/>
        <v xml:space="preserve"> </v>
      </c>
      <c r="AI1006" s="69">
        <f t="shared" si="677"/>
        <v>19</v>
      </c>
      <c r="AJ1006" s="105">
        <f t="shared" si="678"/>
        <v>808545</v>
      </c>
      <c r="AK1006" s="110">
        <f t="shared" si="679"/>
        <v>18</v>
      </c>
      <c r="AL1006" s="111">
        <f t="shared" si="680"/>
        <v>19</v>
      </c>
      <c r="AM1006" s="62">
        <f t="shared" si="681"/>
        <v>1351155</v>
      </c>
      <c r="AN1006" s="62">
        <f t="shared" si="682"/>
        <v>4425.5</v>
      </c>
      <c r="AO1006" s="62">
        <f t="shared" si="650"/>
        <v>1346729.5</v>
      </c>
      <c r="AP1006" s="60">
        <f t="shared" si="683"/>
        <v>19</v>
      </c>
      <c r="AQ1006" s="62">
        <f t="shared" si="684"/>
        <v>235790</v>
      </c>
      <c r="AR1006" s="60">
        <f t="shared" si="685"/>
        <v>18</v>
      </c>
      <c r="AS1006" s="62">
        <f t="shared" si="686"/>
        <v>542610</v>
      </c>
      <c r="AT1006" s="112">
        <f t="shared" si="687"/>
        <v>19</v>
      </c>
      <c r="AU1006" s="62">
        <f t="shared" si="688"/>
        <v>568329.5</v>
      </c>
      <c r="AV1006" s="113">
        <f t="shared" si="689"/>
        <v>37</v>
      </c>
      <c r="AW1006" s="62">
        <f t="shared" si="690"/>
        <v>1992245.5</v>
      </c>
    </row>
    <row r="1007" spans="2:49" s="114" customFormat="1" hidden="1" x14ac:dyDescent="0.25">
      <c r="B1007" s="60" t="s">
        <v>1970</v>
      </c>
      <c r="C1007" s="2" t="str">
        <f t="shared" si="691"/>
        <v>14</v>
      </c>
      <c r="D1007" s="60" t="s">
        <v>1971</v>
      </c>
      <c r="E1007" s="43">
        <v>467</v>
      </c>
      <c r="F1007" s="60">
        <v>124</v>
      </c>
      <c r="G1007" s="60">
        <v>5386.4</v>
      </c>
      <c r="H1007" s="43">
        <f t="shared" si="651"/>
        <v>343</v>
      </c>
      <c r="I1007" s="44">
        <f t="shared" si="652"/>
        <v>4.0778137211892949E-4</v>
      </c>
      <c r="J1007" s="44">
        <f t="shared" si="653"/>
        <v>1.2143271491453751</v>
      </c>
      <c r="K1007" s="45">
        <f t="shared" si="654"/>
        <v>0.26552462526766596</v>
      </c>
      <c r="L1007" s="44">
        <f t="shared" si="655"/>
        <v>4.9517999107976903E-4</v>
      </c>
      <c r="M1007" s="44">
        <f t="shared" si="656"/>
        <v>5.1598340406066191E-4</v>
      </c>
      <c r="N1007" s="62">
        <f t="shared" si="657"/>
        <v>878953.90276767162</v>
      </c>
      <c r="O1007" s="101">
        <f t="shared" si="658"/>
        <v>878953.90276767162</v>
      </c>
      <c r="P1007" s="102">
        <f t="shared" si="692"/>
        <v>5.3439791646966268E-4</v>
      </c>
      <c r="Q1007" s="101">
        <f t="shared" si="659"/>
        <v>910322.17434787948</v>
      </c>
      <c r="R1007" s="101">
        <f t="shared" si="660"/>
        <v>25.384032523224569</v>
      </c>
      <c r="S1007" s="101">
        <f t="shared" si="661"/>
        <v>25</v>
      </c>
      <c r="T1007" s="101">
        <f t="shared" si="662"/>
        <v>25</v>
      </c>
      <c r="U1007" s="101">
        <f t="shared" si="663"/>
        <v>896550</v>
      </c>
      <c r="V1007" s="103">
        <f t="shared" si="664"/>
        <v>5.0943473122223577E-4</v>
      </c>
      <c r="W1007" s="104">
        <f t="shared" si="665"/>
        <v>1.3572940984852601E-3</v>
      </c>
      <c r="X1007" s="70">
        <f t="shared" si="666"/>
        <v>2</v>
      </c>
      <c r="Y1007" s="69">
        <f t="shared" si="667"/>
        <v>23</v>
      </c>
      <c r="Z1007" s="105">
        <f t="shared" si="668"/>
        <v>824826</v>
      </c>
      <c r="AA1007" s="62">
        <f t="shared" si="669"/>
        <v>1941812.0155301054</v>
      </c>
      <c r="AB1007" s="106">
        <f t="shared" si="670"/>
        <v>693335</v>
      </c>
      <c r="AC1007" s="107" t="str">
        <f t="shared" si="671"/>
        <v>0</v>
      </c>
      <c r="AD1007" s="108">
        <f t="shared" si="672"/>
        <v>0</v>
      </c>
      <c r="AE1007" s="106">
        <f t="shared" si="673"/>
        <v>693335</v>
      </c>
      <c r="AF1007" s="109">
        <f t="shared" si="674"/>
        <v>1248477.0155301054</v>
      </c>
      <c r="AG1007" s="101">
        <f t="shared" si="675"/>
        <v>29</v>
      </c>
      <c r="AH1007" s="70">
        <f t="shared" si="676"/>
        <v>1</v>
      </c>
      <c r="AI1007" s="69">
        <f t="shared" si="677"/>
        <v>28</v>
      </c>
      <c r="AJ1007" s="105">
        <f t="shared" si="678"/>
        <v>1191540</v>
      </c>
      <c r="AK1007" s="110">
        <f t="shared" si="679"/>
        <v>23</v>
      </c>
      <c r="AL1007" s="111">
        <f t="shared" si="680"/>
        <v>28</v>
      </c>
      <c r="AM1007" s="62">
        <f t="shared" si="681"/>
        <v>1884875</v>
      </c>
      <c r="AN1007" s="62">
        <f t="shared" si="682"/>
        <v>6173.6</v>
      </c>
      <c r="AO1007" s="62">
        <f t="shared" si="650"/>
        <v>1878701.4</v>
      </c>
      <c r="AP1007" s="60">
        <f t="shared" si="683"/>
        <v>28</v>
      </c>
      <c r="AQ1007" s="62">
        <f t="shared" si="684"/>
        <v>347480</v>
      </c>
      <c r="AR1007" s="60">
        <f t="shared" si="685"/>
        <v>23</v>
      </c>
      <c r="AS1007" s="62">
        <f t="shared" si="686"/>
        <v>693335</v>
      </c>
      <c r="AT1007" s="112">
        <f t="shared" si="687"/>
        <v>28</v>
      </c>
      <c r="AU1007" s="62">
        <f t="shared" si="688"/>
        <v>837886.39999999991</v>
      </c>
      <c r="AV1007" s="113">
        <f t="shared" si="689"/>
        <v>51</v>
      </c>
      <c r="AW1007" s="62">
        <f t="shared" si="690"/>
        <v>2703527.4</v>
      </c>
    </row>
    <row r="1008" spans="2:49" s="114" customFormat="1" hidden="1" x14ac:dyDescent="0.25">
      <c r="B1008" s="60" t="s">
        <v>1972</v>
      </c>
      <c r="C1008" s="2" t="str">
        <f t="shared" si="691"/>
        <v>14</v>
      </c>
      <c r="D1008" s="60" t="s">
        <v>1973</v>
      </c>
      <c r="E1008" s="43">
        <v>277</v>
      </c>
      <c r="F1008" s="60">
        <v>0</v>
      </c>
      <c r="G1008" s="60">
        <v>6157.57</v>
      </c>
      <c r="H1008" s="43">
        <f t="shared" si="651"/>
        <v>277</v>
      </c>
      <c r="I1008" s="44">
        <f t="shared" si="652"/>
        <v>3.2931615182782355E-4</v>
      </c>
      <c r="J1008" s="44">
        <f t="shared" si="653"/>
        <v>1.0622456189952607</v>
      </c>
      <c r="K1008" s="45">
        <f t="shared" si="654"/>
        <v>0</v>
      </c>
      <c r="L1008" s="44">
        <f t="shared" si="655"/>
        <v>3.498146395434837E-4</v>
      </c>
      <c r="M1008" s="44">
        <f t="shared" si="656"/>
        <v>3.6451098944509548E-4</v>
      </c>
      <c r="N1008" s="62">
        <f t="shared" si="657"/>
        <v>620927.63886027155</v>
      </c>
      <c r="O1008" s="101">
        <f t="shared" si="658"/>
        <v>620927.63886027155</v>
      </c>
      <c r="P1008" s="102">
        <f t="shared" si="692"/>
        <v>3.7751972593842026E-4</v>
      </c>
      <c r="Q1008" s="101">
        <f t="shared" si="659"/>
        <v>643087.42078523396</v>
      </c>
      <c r="R1008" s="101">
        <f t="shared" si="660"/>
        <v>17.932279872434162</v>
      </c>
      <c r="S1008" s="101">
        <f t="shared" si="661"/>
        <v>18</v>
      </c>
      <c r="T1008" s="101">
        <f t="shared" si="662"/>
        <v>18</v>
      </c>
      <c r="U1008" s="101">
        <f t="shared" si="663"/>
        <v>645516</v>
      </c>
      <c r="V1008" s="103" t="str">
        <f t="shared" si="664"/>
        <v>N/D</v>
      </c>
      <c r="W1008" s="104" t="str">
        <f t="shared" si="665"/>
        <v xml:space="preserve"> </v>
      </c>
      <c r="X1008" s="70" t="str">
        <f t="shared" si="666"/>
        <v xml:space="preserve"> </v>
      </c>
      <c r="Y1008" s="69">
        <f t="shared" si="667"/>
        <v>18</v>
      </c>
      <c r="Z1008" s="105">
        <f t="shared" si="668"/>
        <v>645516</v>
      </c>
      <c r="AA1008" s="62">
        <f t="shared" si="669"/>
        <v>1371772.451452798</v>
      </c>
      <c r="AB1008" s="106">
        <f t="shared" si="670"/>
        <v>542610</v>
      </c>
      <c r="AC1008" s="107" t="str">
        <f t="shared" si="671"/>
        <v>0</v>
      </c>
      <c r="AD1008" s="108">
        <f t="shared" si="672"/>
        <v>0</v>
      </c>
      <c r="AE1008" s="106">
        <f t="shared" si="673"/>
        <v>542610</v>
      </c>
      <c r="AF1008" s="109">
        <f t="shared" si="674"/>
        <v>829162.45145279798</v>
      </c>
      <c r="AG1008" s="101">
        <f t="shared" si="675"/>
        <v>19</v>
      </c>
      <c r="AH1008" s="70" t="str">
        <f t="shared" si="676"/>
        <v xml:space="preserve"> </v>
      </c>
      <c r="AI1008" s="69">
        <f t="shared" si="677"/>
        <v>19</v>
      </c>
      <c r="AJ1008" s="105">
        <f t="shared" si="678"/>
        <v>808545</v>
      </c>
      <c r="AK1008" s="110">
        <f t="shared" si="679"/>
        <v>18</v>
      </c>
      <c r="AL1008" s="111">
        <f t="shared" si="680"/>
        <v>19</v>
      </c>
      <c r="AM1008" s="62">
        <f t="shared" si="681"/>
        <v>1351155</v>
      </c>
      <c r="AN1008" s="62">
        <f t="shared" si="682"/>
        <v>4425.5</v>
      </c>
      <c r="AO1008" s="62">
        <f t="shared" si="650"/>
        <v>1346729.5</v>
      </c>
      <c r="AP1008" s="60">
        <f t="shared" si="683"/>
        <v>19</v>
      </c>
      <c r="AQ1008" s="62">
        <f t="shared" si="684"/>
        <v>235790</v>
      </c>
      <c r="AR1008" s="60">
        <f t="shared" si="685"/>
        <v>18</v>
      </c>
      <c r="AS1008" s="62">
        <f t="shared" si="686"/>
        <v>542610</v>
      </c>
      <c r="AT1008" s="112">
        <f t="shared" si="687"/>
        <v>19</v>
      </c>
      <c r="AU1008" s="62">
        <f t="shared" si="688"/>
        <v>568329.5</v>
      </c>
      <c r="AV1008" s="113">
        <f t="shared" si="689"/>
        <v>37</v>
      </c>
      <c r="AW1008" s="62">
        <f t="shared" si="690"/>
        <v>1992245.5</v>
      </c>
    </row>
    <row r="1009" spans="2:49" s="114" customFormat="1" hidden="1" x14ac:dyDescent="0.25">
      <c r="B1009" s="60" t="s">
        <v>1974</v>
      </c>
      <c r="C1009" s="2" t="str">
        <f t="shared" si="691"/>
        <v>14</v>
      </c>
      <c r="D1009" s="60" t="s">
        <v>1975</v>
      </c>
      <c r="E1009" s="43">
        <v>63</v>
      </c>
      <c r="F1009" s="60">
        <v>0</v>
      </c>
      <c r="G1009" s="60">
        <v>5472.29</v>
      </c>
      <c r="H1009" s="43">
        <f t="shared" si="651"/>
        <v>63</v>
      </c>
      <c r="I1009" s="44">
        <f t="shared" si="652"/>
        <v>7.4898619368782973E-5</v>
      </c>
      <c r="J1009" s="44">
        <f t="shared" si="653"/>
        <v>1.1952677500930411</v>
      </c>
      <c r="K1009" s="45">
        <f t="shared" si="654"/>
        <v>0</v>
      </c>
      <c r="L1009" s="44">
        <f t="shared" si="655"/>
        <v>8.9523904258000296E-5</v>
      </c>
      <c r="M1009" s="44">
        <f t="shared" si="656"/>
        <v>9.3284966468692643E-5</v>
      </c>
      <c r="N1009" s="62">
        <f t="shared" si="657"/>
        <v>158906.63285280627</v>
      </c>
      <c r="O1009" s="101">
        <f t="shared" si="658"/>
        <v>0</v>
      </c>
      <c r="P1009" s="102">
        <f t="shared" si="692"/>
        <v>0</v>
      </c>
      <c r="Q1009" s="101">
        <f t="shared" si="659"/>
        <v>0</v>
      </c>
      <c r="R1009" s="101">
        <f t="shared" si="660"/>
        <v>0</v>
      </c>
      <c r="S1009" s="101">
        <f t="shared" si="661"/>
        <v>0</v>
      </c>
      <c r="T1009" s="101">
        <f t="shared" si="662"/>
        <v>0</v>
      </c>
      <c r="U1009" s="101">
        <f t="shared" si="663"/>
        <v>0</v>
      </c>
      <c r="V1009" s="103" t="str">
        <f t="shared" si="664"/>
        <v>N/D</v>
      </c>
      <c r="W1009" s="104" t="str">
        <f t="shared" si="665"/>
        <v xml:space="preserve"> </v>
      </c>
      <c r="X1009" s="70" t="str">
        <f t="shared" si="666"/>
        <v xml:space="preserve"> </v>
      </c>
      <c r="Y1009" s="69">
        <f t="shared" si="667"/>
        <v>0</v>
      </c>
      <c r="Z1009" s="105">
        <f t="shared" si="668"/>
        <v>0</v>
      </c>
      <c r="AA1009" s="62">
        <f t="shared" si="669"/>
        <v>351061.42432428757</v>
      </c>
      <c r="AB1009" s="106">
        <f t="shared" si="670"/>
        <v>0</v>
      </c>
      <c r="AC1009" s="107">
        <f t="shared" si="671"/>
        <v>425550</v>
      </c>
      <c r="AD1009" s="108">
        <f t="shared" si="672"/>
        <v>10</v>
      </c>
      <c r="AE1009" s="106">
        <f t="shared" si="673"/>
        <v>425550</v>
      </c>
      <c r="AF1009" s="109">
        <f t="shared" si="674"/>
        <v>0</v>
      </c>
      <c r="AG1009" s="101">
        <f t="shared" si="675"/>
        <v>0</v>
      </c>
      <c r="AH1009" s="70" t="str">
        <f t="shared" si="676"/>
        <v xml:space="preserve"> </v>
      </c>
      <c r="AI1009" s="69">
        <f t="shared" si="677"/>
        <v>10</v>
      </c>
      <c r="AJ1009" s="105">
        <f t="shared" si="678"/>
        <v>425550</v>
      </c>
      <c r="AK1009" s="110">
        <f t="shared" si="679"/>
        <v>0</v>
      </c>
      <c r="AL1009" s="111">
        <f t="shared" si="680"/>
        <v>10</v>
      </c>
      <c r="AM1009" s="62">
        <f t="shared" si="681"/>
        <v>425550</v>
      </c>
      <c r="AN1009" s="62">
        <f t="shared" si="682"/>
        <v>1393.8</v>
      </c>
      <c r="AO1009" s="62">
        <f t="shared" si="650"/>
        <v>424156.2</v>
      </c>
      <c r="AP1009" s="60">
        <f t="shared" si="683"/>
        <v>10</v>
      </c>
      <c r="AQ1009" s="62">
        <f t="shared" si="684"/>
        <v>124100</v>
      </c>
      <c r="AR1009" s="60">
        <f t="shared" si="685"/>
        <v>0</v>
      </c>
      <c r="AS1009" s="62">
        <f t="shared" si="686"/>
        <v>0</v>
      </c>
      <c r="AT1009" s="112">
        <f t="shared" si="687"/>
        <v>10</v>
      </c>
      <c r="AU1009" s="62">
        <f t="shared" si="688"/>
        <v>300056.2</v>
      </c>
      <c r="AV1009" s="113">
        <f t="shared" si="689"/>
        <v>10</v>
      </c>
      <c r="AW1009" s="62">
        <f t="shared" si="690"/>
        <v>424156.2</v>
      </c>
    </row>
    <row r="1010" spans="2:49" s="114" customFormat="1" hidden="1" x14ac:dyDescent="0.25">
      <c r="B1010" s="60" t="s">
        <v>1976</v>
      </c>
      <c r="C1010" s="2" t="str">
        <f t="shared" si="691"/>
        <v>14</v>
      </c>
      <c r="D1010" s="60" t="s">
        <v>1977</v>
      </c>
      <c r="E1010" s="43">
        <v>155</v>
      </c>
      <c r="F1010" s="60">
        <v>0</v>
      </c>
      <c r="G1010" s="60">
        <v>5597.27</v>
      </c>
      <c r="H1010" s="43">
        <f t="shared" si="651"/>
        <v>155</v>
      </c>
      <c r="I1010" s="44">
        <f t="shared" si="652"/>
        <v>1.8427438098668825E-4</v>
      </c>
      <c r="J1010" s="44">
        <f t="shared" si="653"/>
        <v>1.168578924396473</v>
      </c>
      <c r="K1010" s="45">
        <f t="shared" si="654"/>
        <v>0</v>
      </c>
      <c r="L1010" s="44">
        <f t="shared" si="655"/>
        <v>2.1533915792725005E-4</v>
      </c>
      <c r="M1010" s="44">
        <f t="shared" si="656"/>
        <v>2.2438594801169965E-4</v>
      </c>
      <c r="N1010" s="62">
        <f t="shared" si="657"/>
        <v>382231.10119239497</v>
      </c>
      <c r="O1010" s="101">
        <f t="shared" si="658"/>
        <v>382231.10119239497</v>
      </c>
      <c r="P1010" s="102">
        <f t="shared" si="692"/>
        <v>2.3239387576974257E-4</v>
      </c>
      <c r="Q1010" s="101">
        <f t="shared" si="659"/>
        <v>395872.23635414895</v>
      </c>
      <c r="R1010" s="101">
        <f t="shared" si="660"/>
        <v>11.038766280579694</v>
      </c>
      <c r="S1010" s="101">
        <f t="shared" si="661"/>
        <v>11</v>
      </c>
      <c r="T1010" s="101">
        <f t="shared" si="662"/>
        <v>11</v>
      </c>
      <c r="U1010" s="101">
        <f t="shared" si="663"/>
        <v>394482</v>
      </c>
      <c r="V1010" s="103" t="str">
        <f t="shared" si="664"/>
        <v>N/D</v>
      </c>
      <c r="W1010" s="104" t="str">
        <f t="shared" si="665"/>
        <v xml:space="preserve"> </v>
      </c>
      <c r="X1010" s="70" t="str">
        <f t="shared" si="666"/>
        <v xml:space="preserve"> </v>
      </c>
      <c r="Y1010" s="69">
        <f t="shared" si="667"/>
        <v>11</v>
      </c>
      <c r="Z1010" s="105">
        <f t="shared" si="668"/>
        <v>394482</v>
      </c>
      <c r="AA1010" s="62">
        <f t="shared" si="669"/>
        <v>844436.71353818732</v>
      </c>
      <c r="AB1010" s="106">
        <f t="shared" si="670"/>
        <v>331595</v>
      </c>
      <c r="AC1010" s="107" t="str">
        <f t="shared" si="671"/>
        <v>0</v>
      </c>
      <c r="AD1010" s="108">
        <f t="shared" si="672"/>
        <v>0</v>
      </c>
      <c r="AE1010" s="106">
        <f t="shared" si="673"/>
        <v>331595</v>
      </c>
      <c r="AF1010" s="109">
        <f t="shared" si="674"/>
        <v>512841.71353818732</v>
      </c>
      <c r="AG1010" s="101">
        <f t="shared" si="675"/>
        <v>12</v>
      </c>
      <c r="AH1010" s="70" t="str">
        <f t="shared" si="676"/>
        <v xml:space="preserve"> </v>
      </c>
      <c r="AI1010" s="69">
        <f t="shared" si="677"/>
        <v>12</v>
      </c>
      <c r="AJ1010" s="105">
        <f t="shared" si="678"/>
        <v>510660</v>
      </c>
      <c r="AK1010" s="110">
        <f t="shared" si="679"/>
        <v>11</v>
      </c>
      <c r="AL1010" s="111">
        <f t="shared" si="680"/>
        <v>12</v>
      </c>
      <c r="AM1010" s="62">
        <f t="shared" si="681"/>
        <v>842255</v>
      </c>
      <c r="AN1010" s="62">
        <f t="shared" si="682"/>
        <v>2758.7</v>
      </c>
      <c r="AO1010" s="62">
        <f t="shared" ref="AO1010:AO1073" si="693">AM1010-AN1010</f>
        <v>839496.3</v>
      </c>
      <c r="AP1010" s="60">
        <f t="shared" si="683"/>
        <v>12</v>
      </c>
      <c r="AQ1010" s="62">
        <f t="shared" si="684"/>
        <v>148920</v>
      </c>
      <c r="AR1010" s="60">
        <f t="shared" si="685"/>
        <v>11</v>
      </c>
      <c r="AS1010" s="62">
        <f t="shared" si="686"/>
        <v>331595</v>
      </c>
      <c r="AT1010" s="112">
        <f t="shared" si="687"/>
        <v>12</v>
      </c>
      <c r="AU1010" s="62">
        <f t="shared" si="688"/>
        <v>358981.30000000005</v>
      </c>
      <c r="AV1010" s="113">
        <f t="shared" si="689"/>
        <v>23</v>
      </c>
      <c r="AW1010" s="62">
        <f t="shared" si="690"/>
        <v>1233978.3</v>
      </c>
    </row>
    <row r="1011" spans="2:49" s="114" customFormat="1" hidden="1" x14ac:dyDescent="0.25">
      <c r="B1011" s="60" t="s">
        <v>1978</v>
      </c>
      <c r="C1011" s="2" t="str">
        <f t="shared" si="691"/>
        <v>14</v>
      </c>
      <c r="D1011" s="60" t="s">
        <v>1979</v>
      </c>
      <c r="E1011" s="43">
        <v>112</v>
      </c>
      <c r="F1011" s="60">
        <v>0</v>
      </c>
      <c r="G1011" s="60">
        <v>6357.29</v>
      </c>
      <c r="H1011" s="43">
        <f t="shared" si="651"/>
        <v>112</v>
      </c>
      <c r="I1011" s="44">
        <f t="shared" si="652"/>
        <v>1.3315310110005861E-4</v>
      </c>
      <c r="J1011" s="44">
        <f t="shared" si="653"/>
        <v>1.028874214666414</v>
      </c>
      <c r="K1011" s="45">
        <f t="shared" si="654"/>
        <v>0</v>
      </c>
      <c r="L1011" s="44">
        <f t="shared" si="655"/>
        <v>1.3699779232472043E-4</v>
      </c>
      <c r="M1011" s="44">
        <f t="shared" si="656"/>
        <v>1.4275331900702259E-4</v>
      </c>
      <c r="N1011" s="62">
        <f t="shared" si="657"/>
        <v>243173.6871512045</v>
      </c>
      <c r="O1011" s="101">
        <f t="shared" si="658"/>
        <v>243173.6871512045</v>
      </c>
      <c r="P1011" s="102">
        <f t="shared" si="692"/>
        <v>1.4784792620483824E-4</v>
      </c>
      <c r="Q1011" s="101">
        <f t="shared" si="659"/>
        <v>251852.11526410151</v>
      </c>
      <c r="R1011" s="101">
        <f t="shared" si="660"/>
        <v>7.0228128733506638</v>
      </c>
      <c r="S1011" s="101">
        <f t="shared" si="661"/>
        <v>7</v>
      </c>
      <c r="T1011" s="101">
        <f t="shared" si="662"/>
        <v>10</v>
      </c>
      <c r="U1011" s="101">
        <f t="shared" si="663"/>
        <v>358620</v>
      </c>
      <c r="V1011" s="103" t="str">
        <f t="shared" si="664"/>
        <v>N/D</v>
      </c>
      <c r="W1011" s="104" t="str">
        <f t="shared" si="665"/>
        <v xml:space="preserve"> </v>
      </c>
      <c r="X1011" s="70" t="str">
        <f t="shared" si="666"/>
        <v xml:space="preserve"> </v>
      </c>
      <c r="Y1011" s="69">
        <f t="shared" si="667"/>
        <v>10</v>
      </c>
      <c r="Z1011" s="105">
        <f t="shared" si="668"/>
        <v>358620</v>
      </c>
      <c r="AA1011" s="62">
        <f t="shared" si="669"/>
        <v>537226.79435645067</v>
      </c>
      <c r="AB1011" s="106">
        <f t="shared" si="670"/>
        <v>301450</v>
      </c>
      <c r="AC1011" s="107" t="str">
        <f t="shared" si="671"/>
        <v>0</v>
      </c>
      <c r="AD1011" s="108">
        <f t="shared" si="672"/>
        <v>0</v>
      </c>
      <c r="AE1011" s="106">
        <f t="shared" si="673"/>
        <v>301450</v>
      </c>
      <c r="AF1011" s="109">
        <f t="shared" si="674"/>
        <v>235776.79435645067</v>
      </c>
      <c r="AG1011" s="101">
        <f t="shared" si="675"/>
        <v>6</v>
      </c>
      <c r="AH1011" s="70" t="str">
        <f t="shared" si="676"/>
        <v xml:space="preserve"> </v>
      </c>
      <c r="AI1011" s="69">
        <f t="shared" si="677"/>
        <v>6</v>
      </c>
      <c r="AJ1011" s="105">
        <f t="shared" si="678"/>
        <v>255330</v>
      </c>
      <c r="AK1011" s="110">
        <f t="shared" si="679"/>
        <v>10</v>
      </c>
      <c r="AL1011" s="111">
        <f t="shared" si="680"/>
        <v>6</v>
      </c>
      <c r="AM1011" s="62">
        <f t="shared" si="681"/>
        <v>556780</v>
      </c>
      <c r="AN1011" s="62">
        <f t="shared" si="682"/>
        <v>1823.6</v>
      </c>
      <c r="AO1011" s="62">
        <f t="shared" si="693"/>
        <v>554956.4</v>
      </c>
      <c r="AP1011" s="60">
        <f t="shared" si="683"/>
        <v>6</v>
      </c>
      <c r="AQ1011" s="62">
        <f t="shared" si="684"/>
        <v>74460</v>
      </c>
      <c r="AR1011" s="60">
        <f t="shared" si="685"/>
        <v>10</v>
      </c>
      <c r="AS1011" s="62">
        <f t="shared" si="686"/>
        <v>301450</v>
      </c>
      <c r="AT1011" s="112">
        <f t="shared" si="687"/>
        <v>6</v>
      </c>
      <c r="AU1011" s="62">
        <f t="shared" si="688"/>
        <v>179046.40000000002</v>
      </c>
      <c r="AV1011" s="113">
        <f t="shared" si="689"/>
        <v>16</v>
      </c>
      <c r="AW1011" s="62">
        <f t="shared" si="690"/>
        <v>913576.4</v>
      </c>
    </row>
    <row r="1012" spans="2:49" s="114" customFormat="1" hidden="1" x14ac:dyDescent="0.25">
      <c r="B1012" s="60" t="s">
        <v>1980</v>
      </c>
      <c r="C1012" s="2" t="str">
        <f t="shared" si="691"/>
        <v>14</v>
      </c>
      <c r="D1012" s="60" t="s">
        <v>1981</v>
      </c>
      <c r="E1012" s="43">
        <v>416</v>
      </c>
      <c r="F1012" s="60">
        <v>134</v>
      </c>
      <c r="G1012" s="60">
        <v>6709</v>
      </c>
      <c r="H1012" s="43">
        <f t="shared" si="651"/>
        <v>282</v>
      </c>
      <c r="I1012" s="44">
        <f t="shared" si="652"/>
        <v>3.3526048669836188E-4</v>
      </c>
      <c r="J1012" s="44">
        <f t="shared" si="653"/>
        <v>0.97493691401947347</v>
      </c>
      <c r="K1012" s="45">
        <f t="shared" si="654"/>
        <v>0.32211538461538464</v>
      </c>
      <c r="L1012" s="44">
        <f t="shared" si="655"/>
        <v>3.2685782429436769E-4</v>
      </c>
      <c r="M1012" s="44">
        <f t="shared" si="656"/>
        <v>3.4058971659075183E-4</v>
      </c>
      <c r="N1012" s="62">
        <f t="shared" si="657"/>
        <v>580178.85514159244</v>
      </c>
      <c r="O1012" s="101">
        <f t="shared" si="658"/>
        <v>580178.85514159244</v>
      </c>
      <c r="P1012" s="102">
        <f t="shared" si="692"/>
        <v>3.5274474621608669E-4</v>
      </c>
      <c r="Q1012" s="101">
        <f t="shared" si="659"/>
        <v>600884.38683770236</v>
      </c>
      <c r="R1012" s="101">
        <f t="shared" si="660"/>
        <v>16.755462239632546</v>
      </c>
      <c r="S1012" s="101">
        <f t="shared" si="661"/>
        <v>17</v>
      </c>
      <c r="T1012" s="101">
        <f t="shared" si="662"/>
        <v>17</v>
      </c>
      <c r="U1012" s="101">
        <f t="shared" si="663"/>
        <v>609654</v>
      </c>
      <c r="V1012" s="103">
        <f t="shared" si="664"/>
        <v>3.4641561723112036E-4</v>
      </c>
      <c r="W1012" s="104">
        <f t="shared" si="665"/>
        <v>9.2295998696997699E-4</v>
      </c>
      <c r="X1012" s="70">
        <f t="shared" si="666"/>
        <v>2</v>
      </c>
      <c r="Y1012" s="69">
        <f t="shared" si="667"/>
        <v>15</v>
      </c>
      <c r="Z1012" s="105">
        <f t="shared" si="668"/>
        <v>537930</v>
      </c>
      <c r="AA1012" s="62">
        <f t="shared" si="669"/>
        <v>1281748.984244776</v>
      </c>
      <c r="AB1012" s="106">
        <f t="shared" si="670"/>
        <v>452175</v>
      </c>
      <c r="AC1012" s="107" t="str">
        <f t="shared" si="671"/>
        <v>0</v>
      </c>
      <c r="AD1012" s="108">
        <f t="shared" si="672"/>
        <v>0</v>
      </c>
      <c r="AE1012" s="106">
        <f t="shared" si="673"/>
        <v>452175</v>
      </c>
      <c r="AF1012" s="109">
        <f t="shared" si="674"/>
        <v>829573.98424477596</v>
      </c>
      <c r="AG1012" s="101">
        <f t="shared" si="675"/>
        <v>19</v>
      </c>
      <c r="AH1012" s="70">
        <f t="shared" si="676"/>
        <v>1</v>
      </c>
      <c r="AI1012" s="69">
        <f t="shared" si="677"/>
        <v>18</v>
      </c>
      <c r="AJ1012" s="105">
        <f t="shared" si="678"/>
        <v>765990</v>
      </c>
      <c r="AK1012" s="110">
        <f t="shared" si="679"/>
        <v>15</v>
      </c>
      <c r="AL1012" s="111">
        <f t="shared" si="680"/>
        <v>18</v>
      </c>
      <c r="AM1012" s="62">
        <f t="shared" si="681"/>
        <v>1218165</v>
      </c>
      <c r="AN1012" s="62">
        <f t="shared" si="682"/>
        <v>3989.9</v>
      </c>
      <c r="AO1012" s="62">
        <f t="shared" si="693"/>
        <v>1214175.1000000001</v>
      </c>
      <c r="AP1012" s="60">
        <f t="shared" si="683"/>
        <v>18</v>
      </c>
      <c r="AQ1012" s="62">
        <f t="shared" si="684"/>
        <v>223380</v>
      </c>
      <c r="AR1012" s="60">
        <f t="shared" si="685"/>
        <v>15</v>
      </c>
      <c r="AS1012" s="62">
        <f t="shared" si="686"/>
        <v>452175</v>
      </c>
      <c r="AT1012" s="112">
        <f t="shared" si="687"/>
        <v>18</v>
      </c>
      <c r="AU1012" s="62">
        <f t="shared" si="688"/>
        <v>538620.10000000009</v>
      </c>
      <c r="AV1012" s="113">
        <f t="shared" si="689"/>
        <v>33</v>
      </c>
      <c r="AW1012" s="62">
        <f t="shared" si="690"/>
        <v>1752105.1</v>
      </c>
    </row>
    <row r="1013" spans="2:49" s="114" customFormat="1" hidden="1" x14ac:dyDescent="0.25">
      <c r="B1013" s="60" t="s">
        <v>1982</v>
      </c>
      <c r="C1013" s="2" t="str">
        <f t="shared" si="691"/>
        <v>14</v>
      </c>
      <c r="D1013" s="60" t="s">
        <v>1983</v>
      </c>
      <c r="E1013" s="43">
        <v>78</v>
      </c>
      <c r="F1013" s="60">
        <v>0</v>
      </c>
      <c r="G1013" s="60">
        <v>11263.84</v>
      </c>
      <c r="H1013" s="43">
        <f t="shared" si="651"/>
        <v>78</v>
      </c>
      <c r="I1013" s="44">
        <f t="shared" si="652"/>
        <v>9.2731623980397968E-5</v>
      </c>
      <c r="J1013" s="44">
        <f t="shared" si="653"/>
        <v>0.58069466151478077</v>
      </c>
      <c r="K1013" s="45">
        <f t="shared" si="654"/>
        <v>0</v>
      </c>
      <c r="L1013" s="44">
        <f t="shared" si="655"/>
        <v>5.3848758999013125E-5</v>
      </c>
      <c r="M1013" s="44">
        <f t="shared" si="656"/>
        <v>5.6111043404976897E-5</v>
      </c>
      <c r="N1013" s="62">
        <f t="shared" si="657"/>
        <v>95582.571456837875</v>
      </c>
      <c r="O1013" s="101">
        <f t="shared" si="658"/>
        <v>0</v>
      </c>
      <c r="P1013" s="102">
        <f t="shared" si="692"/>
        <v>0</v>
      </c>
      <c r="Q1013" s="101">
        <f t="shared" si="659"/>
        <v>0</v>
      </c>
      <c r="R1013" s="101">
        <f t="shared" si="660"/>
        <v>0</v>
      </c>
      <c r="S1013" s="101">
        <f t="shared" si="661"/>
        <v>0</v>
      </c>
      <c r="T1013" s="101">
        <f t="shared" si="662"/>
        <v>0</v>
      </c>
      <c r="U1013" s="101">
        <f t="shared" si="663"/>
        <v>0</v>
      </c>
      <c r="V1013" s="103" t="str">
        <f t="shared" si="664"/>
        <v>N/D</v>
      </c>
      <c r="W1013" s="104" t="str">
        <f t="shared" si="665"/>
        <v xml:space="preserve"> </v>
      </c>
      <c r="X1013" s="70" t="str">
        <f t="shared" si="666"/>
        <v xml:space="preserve"> </v>
      </c>
      <c r="Y1013" s="69">
        <f t="shared" si="667"/>
        <v>0</v>
      </c>
      <c r="Z1013" s="105">
        <f t="shared" si="668"/>
        <v>0</v>
      </c>
      <c r="AA1013" s="62">
        <f t="shared" si="669"/>
        <v>211163.95882164032</v>
      </c>
      <c r="AB1013" s="106">
        <f t="shared" si="670"/>
        <v>0</v>
      </c>
      <c r="AC1013" s="107">
        <f t="shared" si="671"/>
        <v>425550</v>
      </c>
      <c r="AD1013" s="108">
        <f t="shared" si="672"/>
        <v>10</v>
      </c>
      <c r="AE1013" s="106">
        <f t="shared" si="673"/>
        <v>425550</v>
      </c>
      <c r="AF1013" s="109">
        <f t="shared" si="674"/>
        <v>0</v>
      </c>
      <c r="AG1013" s="101">
        <f t="shared" si="675"/>
        <v>0</v>
      </c>
      <c r="AH1013" s="70" t="str">
        <f t="shared" si="676"/>
        <v xml:space="preserve"> </v>
      </c>
      <c r="AI1013" s="69">
        <f t="shared" si="677"/>
        <v>10</v>
      </c>
      <c r="AJ1013" s="105">
        <f t="shared" si="678"/>
        <v>425550</v>
      </c>
      <c r="AK1013" s="110">
        <f t="shared" si="679"/>
        <v>0</v>
      </c>
      <c r="AL1013" s="111">
        <f t="shared" si="680"/>
        <v>10</v>
      </c>
      <c r="AM1013" s="62">
        <f t="shared" si="681"/>
        <v>425550</v>
      </c>
      <c r="AN1013" s="62">
        <f t="shared" si="682"/>
        <v>1393.8</v>
      </c>
      <c r="AO1013" s="62">
        <f t="shared" si="693"/>
        <v>424156.2</v>
      </c>
      <c r="AP1013" s="60">
        <f t="shared" si="683"/>
        <v>10</v>
      </c>
      <c r="AQ1013" s="62">
        <f t="shared" si="684"/>
        <v>124100</v>
      </c>
      <c r="AR1013" s="60">
        <f t="shared" si="685"/>
        <v>0</v>
      </c>
      <c r="AS1013" s="62">
        <f t="shared" si="686"/>
        <v>0</v>
      </c>
      <c r="AT1013" s="112">
        <f t="shared" si="687"/>
        <v>10</v>
      </c>
      <c r="AU1013" s="62">
        <f t="shared" si="688"/>
        <v>300056.2</v>
      </c>
      <c r="AV1013" s="113">
        <f t="shared" si="689"/>
        <v>10</v>
      </c>
      <c r="AW1013" s="62">
        <f t="shared" si="690"/>
        <v>424156.2</v>
      </c>
    </row>
    <row r="1014" spans="2:49" s="114" customFormat="1" hidden="1" x14ac:dyDescent="0.25">
      <c r="B1014" s="60" t="s">
        <v>1984</v>
      </c>
      <c r="C1014" s="2" t="str">
        <f t="shared" si="691"/>
        <v>14</v>
      </c>
      <c r="D1014" s="60" t="s">
        <v>908</v>
      </c>
      <c r="E1014" s="43">
        <v>168</v>
      </c>
      <c r="F1014" s="60">
        <v>0</v>
      </c>
      <c r="G1014" s="60">
        <v>6769.75</v>
      </c>
      <c r="H1014" s="43">
        <f t="shared" si="651"/>
        <v>168</v>
      </c>
      <c r="I1014" s="44">
        <f t="shared" si="652"/>
        <v>1.9972965165008792E-4</v>
      </c>
      <c r="J1014" s="44">
        <f t="shared" si="653"/>
        <v>0.96618808023289593</v>
      </c>
      <c r="K1014" s="45">
        <f t="shared" si="654"/>
        <v>0</v>
      </c>
      <c r="L1014" s="44">
        <f t="shared" si="655"/>
        <v>1.929764086933835E-4</v>
      </c>
      <c r="M1014" s="44">
        <f t="shared" si="656"/>
        <v>2.0108369896749983E-4</v>
      </c>
      <c r="N1014" s="62">
        <f t="shared" si="657"/>
        <v>342536.79595025245</v>
      </c>
      <c r="O1014" s="101">
        <f t="shared" si="658"/>
        <v>342536.79595025245</v>
      </c>
      <c r="P1014" s="102">
        <f t="shared" si="692"/>
        <v>2.0826001169528183E-4</v>
      </c>
      <c r="Q1014" s="101">
        <f t="shared" si="659"/>
        <v>354761.31330861256</v>
      </c>
      <c r="R1014" s="101">
        <f t="shared" si="660"/>
        <v>9.8924017988013091</v>
      </c>
      <c r="S1014" s="101">
        <f t="shared" si="661"/>
        <v>10</v>
      </c>
      <c r="T1014" s="101">
        <f t="shared" si="662"/>
        <v>10</v>
      </c>
      <c r="U1014" s="101">
        <f t="shared" si="663"/>
        <v>358620</v>
      </c>
      <c r="V1014" s="103" t="str">
        <f t="shared" si="664"/>
        <v>N/D</v>
      </c>
      <c r="W1014" s="104" t="str">
        <f t="shared" si="665"/>
        <v xml:space="preserve"> </v>
      </c>
      <c r="X1014" s="70" t="str">
        <f t="shared" si="666"/>
        <v xml:space="preserve"> </v>
      </c>
      <c r="Y1014" s="69">
        <f t="shared" si="667"/>
        <v>10</v>
      </c>
      <c r="Z1014" s="105">
        <f t="shared" si="668"/>
        <v>358620</v>
      </c>
      <c r="AA1014" s="62">
        <f t="shared" si="669"/>
        <v>756742.83263657906</v>
      </c>
      <c r="AB1014" s="106">
        <f t="shared" si="670"/>
        <v>301450</v>
      </c>
      <c r="AC1014" s="107" t="str">
        <f t="shared" si="671"/>
        <v>0</v>
      </c>
      <c r="AD1014" s="108">
        <f t="shared" si="672"/>
        <v>0</v>
      </c>
      <c r="AE1014" s="106">
        <f t="shared" si="673"/>
        <v>301450</v>
      </c>
      <c r="AF1014" s="109">
        <f t="shared" si="674"/>
        <v>455292.83263657906</v>
      </c>
      <c r="AG1014" s="101">
        <f t="shared" si="675"/>
        <v>11</v>
      </c>
      <c r="AH1014" s="70" t="str">
        <f t="shared" si="676"/>
        <v xml:space="preserve"> </v>
      </c>
      <c r="AI1014" s="69">
        <f t="shared" si="677"/>
        <v>11</v>
      </c>
      <c r="AJ1014" s="105">
        <f t="shared" si="678"/>
        <v>468105</v>
      </c>
      <c r="AK1014" s="110">
        <f t="shared" si="679"/>
        <v>10</v>
      </c>
      <c r="AL1014" s="111">
        <f t="shared" si="680"/>
        <v>11</v>
      </c>
      <c r="AM1014" s="62">
        <f t="shared" si="681"/>
        <v>769555</v>
      </c>
      <c r="AN1014" s="62">
        <f t="shared" si="682"/>
        <v>2520.5</v>
      </c>
      <c r="AO1014" s="62">
        <f t="shared" si="693"/>
        <v>767034.5</v>
      </c>
      <c r="AP1014" s="60">
        <f t="shared" si="683"/>
        <v>11</v>
      </c>
      <c r="AQ1014" s="62">
        <f t="shared" si="684"/>
        <v>136510</v>
      </c>
      <c r="AR1014" s="60">
        <f t="shared" si="685"/>
        <v>10</v>
      </c>
      <c r="AS1014" s="62">
        <f t="shared" si="686"/>
        <v>301450</v>
      </c>
      <c r="AT1014" s="112">
        <f t="shared" si="687"/>
        <v>11</v>
      </c>
      <c r="AU1014" s="62">
        <f t="shared" si="688"/>
        <v>329074.5</v>
      </c>
      <c r="AV1014" s="113">
        <f t="shared" si="689"/>
        <v>21</v>
      </c>
      <c r="AW1014" s="62">
        <f t="shared" si="690"/>
        <v>1125654.5</v>
      </c>
    </row>
    <row r="1015" spans="2:49" s="114" customFormat="1" hidden="1" x14ac:dyDescent="0.25">
      <c r="B1015" s="60" t="s">
        <v>1985</v>
      </c>
      <c r="C1015" s="2" t="str">
        <f t="shared" si="691"/>
        <v>14</v>
      </c>
      <c r="D1015" s="60" t="s">
        <v>1986</v>
      </c>
      <c r="E1015" s="43">
        <v>1867</v>
      </c>
      <c r="F1015" s="60">
        <v>492</v>
      </c>
      <c r="G1015" s="60">
        <v>8070.16</v>
      </c>
      <c r="H1015" s="43">
        <f t="shared" si="651"/>
        <v>1375</v>
      </c>
      <c r="I1015" s="44">
        <f t="shared" si="652"/>
        <v>1.6346920893980409E-3</v>
      </c>
      <c r="J1015" s="44">
        <f t="shared" si="653"/>
        <v>0.81049839856417316</v>
      </c>
      <c r="K1015" s="45">
        <f t="shared" si="654"/>
        <v>0.26352437064809853</v>
      </c>
      <c r="L1015" s="44">
        <f t="shared" si="655"/>
        <v>1.3249153206026344E-3</v>
      </c>
      <c r="M1015" s="44">
        <f t="shared" si="656"/>
        <v>1.3805774254447675E-3</v>
      </c>
      <c r="N1015" s="62">
        <f t="shared" si="657"/>
        <v>2351749.8947019642</v>
      </c>
      <c r="O1015" s="101">
        <f t="shared" si="658"/>
        <v>2351749.8947019642</v>
      </c>
      <c r="P1015" s="102">
        <f t="shared" si="692"/>
        <v>1.4298477312964075E-3</v>
      </c>
      <c r="Q1015" s="101">
        <f t="shared" si="659"/>
        <v>2435679.58561459</v>
      </c>
      <c r="R1015" s="101">
        <f t="shared" si="660"/>
        <v>67.918119056789635</v>
      </c>
      <c r="S1015" s="101">
        <f t="shared" si="661"/>
        <v>68</v>
      </c>
      <c r="T1015" s="101">
        <f t="shared" si="662"/>
        <v>68</v>
      </c>
      <c r="U1015" s="101">
        <f t="shared" si="663"/>
        <v>2438616</v>
      </c>
      <c r="V1015" s="103">
        <f t="shared" si="664"/>
        <v>1.3856624689244815E-3</v>
      </c>
      <c r="W1015" s="104">
        <f t="shared" si="665"/>
        <v>3.691839947879908E-3</v>
      </c>
      <c r="X1015" s="70">
        <f t="shared" si="666"/>
        <v>6</v>
      </c>
      <c r="Y1015" s="69">
        <f t="shared" si="667"/>
        <v>62</v>
      </c>
      <c r="Z1015" s="105">
        <f t="shared" si="668"/>
        <v>2223444</v>
      </c>
      <c r="AA1015" s="62">
        <f t="shared" si="669"/>
        <v>5195558.2524570795</v>
      </c>
      <c r="AB1015" s="106">
        <f t="shared" si="670"/>
        <v>1868990</v>
      </c>
      <c r="AC1015" s="107" t="str">
        <f t="shared" si="671"/>
        <v>0</v>
      </c>
      <c r="AD1015" s="108">
        <f t="shared" si="672"/>
        <v>0</v>
      </c>
      <c r="AE1015" s="106">
        <f t="shared" si="673"/>
        <v>1868990</v>
      </c>
      <c r="AF1015" s="109">
        <f t="shared" si="674"/>
        <v>3326568.2524570795</v>
      </c>
      <c r="AG1015" s="101">
        <f t="shared" si="675"/>
        <v>78</v>
      </c>
      <c r="AH1015" s="70">
        <f t="shared" si="676"/>
        <v>2</v>
      </c>
      <c r="AI1015" s="69">
        <f t="shared" si="677"/>
        <v>76</v>
      </c>
      <c r="AJ1015" s="105">
        <f t="shared" si="678"/>
        <v>3234180</v>
      </c>
      <c r="AK1015" s="110">
        <f t="shared" si="679"/>
        <v>62</v>
      </c>
      <c r="AL1015" s="111">
        <f t="shared" si="680"/>
        <v>76</v>
      </c>
      <c r="AM1015" s="62">
        <f t="shared" si="681"/>
        <v>5103170</v>
      </c>
      <c r="AN1015" s="62">
        <f t="shared" si="682"/>
        <v>16714.5</v>
      </c>
      <c r="AO1015" s="62">
        <f t="shared" si="693"/>
        <v>5086455.5</v>
      </c>
      <c r="AP1015" s="60">
        <f t="shared" si="683"/>
        <v>76</v>
      </c>
      <c r="AQ1015" s="62">
        <f t="shared" si="684"/>
        <v>943160</v>
      </c>
      <c r="AR1015" s="60">
        <f t="shared" si="685"/>
        <v>62</v>
      </c>
      <c r="AS1015" s="62">
        <f t="shared" si="686"/>
        <v>1868990</v>
      </c>
      <c r="AT1015" s="112">
        <f t="shared" si="687"/>
        <v>76</v>
      </c>
      <c r="AU1015" s="62">
        <f t="shared" si="688"/>
        <v>2274305.5</v>
      </c>
      <c r="AV1015" s="113">
        <f t="shared" si="689"/>
        <v>138</v>
      </c>
      <c r="AW1015" s="62">
        <f t="shared" si="690"/>
        <v>7309899.5</v>
      </c>
    </row>
    <row r="1016" spans="2:49" s="114" customFormat="1" hidden="1" x14ac:dyDescent="0.25">
      <c r="B1016" s="60" t="s">
        <v>1987</v>
      </c>
      <c r="C1016" s="2" t="str">
        <f t="shared" si="691"/>
        <v>14</v>
      </c>
      <c r="D1016" s="60" t="s">
        <v>1988</v>
      </c>
      <c r="E1016" s="43">
        <v>392</v>
      </c>
      <c r="F1016" s="60">
        <v>101</v>
      </c>
      <c r="G1016" s="60">
        <v>8806.4699999999993</v>
      </c>
      <c r="H1016" s="43">
        <f t="shared" si="651"/>
        <v>291</v>
      </c>
      <c r="I1016" s="44">
        <f t="shared" si="652"/>
        <v>3.4596028946533086E-4</v>
      </c>
      <c r="J1016" s="44">
        <f t="shared" si="653"/>
        <v>0.74273253144070761</v>
      </c>
      <c r="K1016" s="45">
        <f t="shared" si="654"/>
        <v>0.25765306122448978</v>
      </c>
      <c r="L1016" s="44">
        <f t="shared" si="655"/>
        <v>2.5695596157254518E-4</v>
      </c>
      <c r="M1016" s="44">
        <f t="shared" si="656"/>
        <v>2.6775114934828666E-4</v>
      </c>
      <c r="N1016" s="62">
        <f t="shared" si="657"/>
        <v>456101.71923773404</v>
      </c>
      <c r="O1016" s="101">
        <f t="shared" si="658"/>
        <v>456101.71923773404</v>
      </c>
      <c r="P1016" s="102">
        <f t="shared" si="692"/>
        <v>2.7730670253739388E-4</v>
      </c>
      <c r="Q1016" s="101">
        <f t="shared" si="659"/>
        <v>472379.1628581541</v>
      </c>
      <c r="R1016" s="101">
        <f t="shared" si="660"/>
        <v>13.172136603038149</v>
      </c>
      <c r="S1016" s="101">
        <f t="shared" si="661"/>
        <v>13</v>
      </c>
      <c r="T1016" s="101">
        <f t="shared" si="662"/>
        <v>13</v>
      </c>
      <c r="U1016" s="101">
        <f t="shared" si="663"/>
        <v>466206</v>
      </c>
      <c r="V1016" s="103">
        <f t="shared" si="664"/>
        <v>2.6490606023556261E-4</v>
      </c>
      <c r="W1016" s="104">
        <f t="shared" si="665"/>
        <v>7.0579293121233533E-4</v>
      </c>
      <c r="X1016" s="70">
        <f t="shared" si="666"/>
        <v>1</v>
      </c>
      <c r="Y1016" s="69">
        <f t="shared" si="667"/>
        <v>12</v>
      </c>
      <c r="Z1016" s="105">
        <f t="shared" si="668"/>
        <v>430344</v>
      </c>
      <c r="AA1016" s="62">
        <f t="shared" si="669"/>
        <v>1007633.9566056543</v>
      </c>
      <c r="AB1016" s="106">
        <f t="shared" si="670"/>
        <v>361740</v>
      </c>
      <c r="AC1016" s="107" t="str">
        <f t="shared" si="671"/>
        <v>0</v>
      </c>
      <c r="AD1016" s="108">
        <f t="shared" si="672"/>
        <v>0</v>
      </c>
      <c r="AE1016" s="106">
        <f t="shared" si="673"/>
        <v>361740</v>
      </c>
      <c r="AF1016" s="109">
        <f t="shared" si="674"/>
        <v>645893.95660565433</v>
      </c>
      <c r="AG1016" s="101">
        <f t="shared" si="675"/>
        <v>15</v>
      </c>
      <c r="AH1016" s="70">
        <f t="shared" si="676"/>
        <v>0</v>
      </c>
      <c r="AI1016" s="69">
        <f t="shared" si="677"/>
        <v>15</v>
      </c>
      <c r="AJ1016" s="105">
        <f t="shared" si="678"/>
        <v>638325</v>
      </c>
      <c r="AK1016" s="110">
        <f t="shared" si="679"/>
        <v>12</v>
      </c>
      <c r="AL1016" s="111">
        <f t="shared" si="680"/>
        <v>15</v>
      </c>
      <c r="AM1016" s="62">
        <f t="shared" si="681"/>
        <v>1000065</v>
      </c>
      <c r="AN1016" s="62">
        <f t="shared" si="682"/>
        <v>3275.5</v>
      </c>
      <c r="AO1016" s="62">
        <f t="shared" si="693"/>
        <v>996789.5</v>
      </c>
      <c r="AP1016" s="60">
        <f t="shared" si="683"/>
        <v>15</v>
      </c>
      <c r="AQ1016" s="62">
        <f t="shared" si="684"/>
        <v>186150</v>
      </c>
      <c r="AR1016" s="60">
        <f t="shared" si="685"/>
        <v>12</v>
      </c>
      <c r="AS1016" s="62">
        <f t="shared" si="686"/>
        <v>361740</v>
      </c>
      <c r="AT1016" s="112">
        <f t="shared" si="687"/>
        <v>15</v>
      </c>
      <c r="AU1016" s="62">
        <f t="shared" si="688"/>
        <v>448899.5</v>
      </c>
      <c r="AV1016" s="113">
        <f t="shared" si="689"/>
        <v>27</v>
      </c>
      <c r="AW1016" s="62">
        <f t="shared" si="690"/>
        <v>1427133.5</v>
      </c>
    </row>
    <row r="1017" spans="2:49" s="114" customFormat="1" hidden="1" x14ac:dyDescent="0.25">
      <c r="B1017" s="60" t="s">
        <v>1989</v>
      </c>
      <c r="C1017" s="2" t="str">
        <f t="shared" si="691"/>
        <v>14</v>
      </c>
      <c r="D1017" s="60" t="s">
        <v>1990</v>
      </c>
      <c r="E1017" s="43">
        <v>331</v>
      </c>
      <c r="F1017" s="60">
        <v>60</v>
      </c>
      <c r="G1017" s="60">
        <v>8666.93</v>
      </c>
      <c r="H1017" s="43">
        <f t="shared" si="651"/>
        <v>271</v>
      </c>
      <c r="I1017" s="44">
        <f t="shared" si="652"/>
        <v>3.2218294998317753E-4</v>
      </c>
      <c r="J1017" s="44">
        <f t="shared" si="653"/>
        <v>0.75469073318425872</v>
      </c>
      <c r="K1017" s="45">
        <f t="shared" si="654"/>
        <v>0.18126888217522658</v>
      </c>
      <c r="L1017" s="44">
        <f t="shared" si="655"/>
        <v>2.4314848674227159E-4</v>
      </c>
      <c r="M1017" s="44">
        <f t="shared" si="656"/>
        <v>2.5336359736164186E-4</v>
      </c>
      <c r="N1017" s="62">
        <f t="shared" si="657"/>
        <v>431593.18878808513</v>
      </c>
      <c r="O1017" s="101">
        <f t="shared" si="658"/>
        <v>431593.18878808513</v>
      </c>
      <c r="P1017" s="102">
        <f t="shared" si="692"/>
        <v>2.624056848995126E-4</v>
      </c>
      <c r="Q1017" s="101">
        <f t="shared" si="659"/>
        <v>446995.96738141379</v>
      </c>
      <c r="R1017" s="101">
        <f t="shared" si="660"/>
        <v>12.464334598779036</v>
      </c>
      <c r="S1017" s="101">
        <f t="shared" si="661"/>
        <v>12</v>
      </c>
      <c r="T1017" s="101">
        <f t="shared" si="662"/>
        <v>12</v>
      </c>
      <c r="U1017" s="101">
        <f t="shared" si="663"/>
        <v>430344</v>
      </c>
      <c r="V1017" s="103" t="str">
        <f t="shared" si="664"/>
        <v>N/D</v>
      </c>
      <c r="W1017" s="104" t="str">
        <f t="shared" si="665"/>
        <v xml:space="preserve"> </v>
      </c>
      <c r="X1017" s="70" t="str">
        <f t="shared" si="666"/>
        <v xml:space="preserve"> </v>
      </c>
      <c r="Y1017" s="69">
        <f t="shared" si="667"/>
        <v>12</v>
      </c>
      <c r="Z1017" s="105">
        <f t="shared" si="668"/>
        <v>430344</v>
      </c>
      <c r="AA1017" s="62">
        <f t="shared" si="669"/>
        <v>953488.95678227558</v>
      </c>
      <c r="AB1017" s="106">
        <f t="shared" si="670"/>
        <v>361740</v>
      </c>
      <c r="AC1017" s="107" t="str">
        <f t="shared" si="671"/>
        <v>0</v>
      </c>
      <c r="AD1017" s="108">
        <f t="shared" si="672"/>
        <v>0</v>
      </c>
      <c r="AE1017" s="106">
        <f t="shared" si="673"/>
        <v>361740</v>
      </c>
      <c r="AF1017" s="109">
        <f t="shared" si="674"/>
        <v>591748.95678227558</v>
      </c>
      <c r="AG1017" s="101">
        <f t="shared" si="675"/>
        <v>14</v>
      </c>
      <c r="AH1017" s="70" t="str">
        <f t="shared" si="676"/>
        <v xml:space="preserve"> </v>
      </c>
      <c r="AI1017" s="69">
        <f t="shared" si="677"/>
        <v>14</v>
      </c>
      <c r="AJ1017" s="105">
        <f t="shared" si="678"/>
        <v>595770</v>
      </c>
      <c r="AK1017" s="110">
        <f t="shared" si="679"/>
        <v>12</v>
      </c>
      <c r="AL1017" s="111">
        <f t="shared" si="680"/>
        <v>14</v>
      </c>
      <c r="AM1017" s="62">
        <f t="shared" si="681"/>
        <v>957510</v>
      </c>
      <c r="AN1017" s="62">
        <f t="shared" si="682"/>
        <v>3136.2</v>
      </c>
      <c r="AO1017" s="62">
        <f t="shared" si="693"/>
        <v>954373.8</v>
      </c>
      <c r="AP1017" s="60">
        <f t="shared" si="683"/>
        <v>14</v>
      </c>
      <c r="AQ1017" s="62">
        <f t="shared" si="684"/>
        <v>173740</v>
      </c>
      <c r="AR1017" s="60">
        <f t="shared" si="685"/>
        <v>12</v>
      </c>
      <c r="AS1017" s="62">
        <f t="shared" si="686"/>
        <v>361740</v>
      </c>
      <c r="AT1017" s="112">
        <f t="shared" si="687"/>
        <v>14</v>
      </c>
      <c r="AU1017" s="62">
        <f t="shared" si="688"/>
        <v>418893.80000000005</v>
      </c>
      <c r="AV1017" s="113">
        <f t="shared" si="689"/>
        <v>26</v>
      </c>
      <c r="AW1017" s="62">
        <f t="shared" si="690"/>
        <v>1384717.8</v>
      </c>
    </row>
    <row r="1018" spans="2:49" s="114" customFormat="1" hidden="1" x14ac:dyDescent="0.25">
      <c r="B1018" s="60" t="s">
        <v>1991</v>
      </c>
      <c r="C1018" s="2" t="str">
        <f t="shared" si="691"/>
        <v>14</v>
      </c>
      <c r="D1018" s="60" t="s">
        <v>1992</v>
      </c>
      <c r="E1018" s="43">
        <v>168</v>
      </c>
      <c r="F1018" s="60">
        <v>0</v>
      </c>
      <c r="G1018" s="60">
        <v>7016.68</v>
      </c>
      <c r="H1018" s="43">
        <f t="shared" si="651"/>
        <v>168</v>
      </c>
      <c r="I1018" s="44">
        <f t="shared" si="652"/>
        <v>1.9972965165008792E-4</v>
      </c>
      <c r="J1018" s="44">
        <f t="shared" si="653"/>
        <v>0.93218612736460083</v>
      </c>
      <c r="K1018" s="45">
        <f t="shared" si="654"/>
        <v>0</v>
      </c>
      <c r="L1018" s="44">
        <f t="shared" si="655"/>
        <v>1.8618521049157622E-4</v>
      </c>
      <c r="M1018" s="44">
        <f t="shared" si="656"/>
        <v>1.9400719016475485E-4</v>
      </c>
      <c r="N1018" s="62">
        <f t="shared" si="657"/>
        <v>330482.28996964684</v>
      </c>
      <c r="O1018" s="101">
        <f t="shared" si="658"/>
        <v>330482.28996964684</v>
      </c>
      <c r="P1018" s="102">
        <f t="shared" si="692"/>
        <v>2.0093095512038945E-4</v>
      </c>
      <c r="Q1018" s="101">
        <f t="shared" si="659"/>
        <v>342276.6038597998</v>
      </c>
      <c r="R1018" s="101">
        <f t="shared" si="660"/>
        <v>9.5442698081478952</v>
      </c>
      <c r="S1018" s="101">
        <f t="shared" si="661"/>
        <v>10</v>
      </c>
      <c r="T1018" s="101">
        <f t="shared" si="662"/>
        <v>10</v>
      </c>
      <c r="U1018" s="101">
        <f t="shared" si="663"/>
        <v>358620</v>
      </c>
      <c r="V1018" s="103" t="str">
        <f t="shared" si="664"/>
        <v>N/D</v>
      </c>
      <c r="W1018" s="104" t="str">
        <f t="shared" si="665"/>
        <v xml:space="preserve"> </v>
      </c>
      <c r="X1018" s="70" t="str">
        <f t="shared" si="666"/>
        <v xml:space="preserve"> </v>
      </c>
      <c r="Y1018" s="69">
        <f t="shared" si="667"/>
        <v>10</v>
      </c>
      <c r="Z1018" s="105">
        <f t="shared" si="668"/>
        <v>358620</v>
      </c>
      <c r="AA1018" s="62">
        <f t="shared" si="669"/>
        <v>730111.64699565631</v>
      </c>
      <c r="AB1018" s="106">
        <f t="shared" si="670"/>
        <v>301450</v>
      </c>
      <c r="AC1018" s="107" t="str">
        <f t="shared" si="671"/>
        <v>0</v>
      </c>
      <c r="AD1018" s="108">
        <f t="shared" si="672"/>
        <v>0</v>
      </c>
      <c r="AE1018" s="106">
        <f t="shared" si="673"/>
        <v>301450</v>
      </c>
      <c r="AF1018" s="109">
        <f t="shared" si="674"/>
        <v>428661.64699565631</v>
      </c>
      <c r="AG1018" s="101">
        <f t="shared" si="675"/>
        <v>10</v>
      </c>
      <c r="AH1018" s="70" t="str">
        <f t="shared" si="676"/>
        <v xml:space="preserve"> </v>
      </c>
      <c r="AI1018" s="69">
        <f t="shared" si="677"/>
        <v>10</v>
      </c>
      <c r="AJ1018" s="105">
        <f t="shared" si="678"/>
        <v>425550</v>
      </c>
      <c r="AK1018" s="110">
        <f t="shared" si="679"/>
        <v>10</v>
      </c>
      <c r="AL1018" s="111">
        <f t="shared" si="680"/>
        <v>10</v>
      </c>
      <c r="AM1018" s="62">
        <f t="shared" si="681"/>
        <v>727000</v>
      </c>
      <c r="AN1018" s="62">
        <f t="shared" si="682"/>
        <v>2381.1999999999998</v>
      </c>
      <c r="AO1018" s="62">
        <f t="shared" si="693"/>
        <v>724618.8</v>
      </c>
      <c r="AP1018" s="60">
        <f t="shared" si="683"/>
        <v>10</v>
      </c>
      <c r="AQ1018" s="62">
        <f t="shared" si="684"/>
        <v>124100</v>
      </c>
      <c r="AR1018" s="60">
        <f t="shared" si="685"/>
        <v>10</v>
      </c>
      <c r="AS1018" s="62">
        <f t="shared" si="686"/>
        <v>301450</v>
      </c>
      <c r="AT1018" s="112">
        <f t="shared" si="687"/>
        <v>10</v>
      </c>
      <c r="AU1018" s="62">
        <f t="shared" si="688"/>
        <v>299068.80000000005</v>
      </c>
      <c r="AV1018" s="113">
        <f t="shared" si="689"/>
        <v>20</v>
      </c>
      <c r="AW1018" s="62">
        <f t="shared" si="690"/>
        <v>1083238.8</v>
      </c>
    </row>
    <row r="1019" spans="2:49" s="114" customFormat="1" hidden="1" x14ac:dyDescent="0.25">
      <c r="B1019" s="60" t="s">
        <v>1993</v>
      </c>
      <c r="C1019" s="2" t="str">
        <f t="shared" si="691"/>
        <v>14</v>
      </c>
      <c r="D1019" s="60" t="s">
        <v>1994</v>
      </c>
      <c r="E1019" s="43">
        <v>208</v>
      </c>
      <c r="F1019" s="60">
        <v>0</v>
      </c>
      <c r="G1019" s="60">
        <v>5979.32</v>
      </c>
      <c r="H1019" s="43">
        <f t="shared" si="651"/>
        <v>208</v>
      </c>
      <c r="I1019" s="44">
        <f t="shared" si="652"/>
        <v>2.4728433061439454E-4</v>
      </c>
      <c r="J1019" s="44">
        <f t="shared" si="653"/>
        <v>1.0939123104561468</v>
      </c>
      <c r="K1019" s="45">
        <f t="shared" si="654"/>
        <v>0</v>
      </c>
      <c r="L1019" s="44">
        <f t="shared" si="655"/>
        <v>2.7050737344199403E-4</v>
      </c>
      <c r="M1019" s="44">
        <f t="shared" si="656"/>
        <v>2.8187188070291825E-4</v>
      </c>
      <c r="N1019" s="62">
        <f t="shared" si="657"/>
        <v>480155.73306145793</v>
      </c>
      <c r="O1019" s="101">
        <f t="shared" si="658"/>
        <v>480155.73306145793</v>
      </c>
      <c r="P1019" s="102">
        <f t="shared" si="692"/>
        <v>2.9193137719854984E-4</v>
      </c>
      <c r="Q1019" s="101">
        <f t="shared" si="659"/>
        <v>497291.62083445612</v>
      </c>
      <c r="R1019" s="101">
        <f t="shared" si="660"/>
        <v>13.866812247907426</v>
      </c>
      <c r="S1019" s="101">
        <f t="shared" si="661"/>
        <v>14</v>
      </c>
      <c r="T1019" s="101">
        <f t="shared" si="662"/>
        <v>14</v>
      </c>
      <c r="U1019" s="101">
        <f t="shared" si="663"/>
        <v>502068</v>
      </c>
      <c r="V1019" s="103" t="str">
        <f t="shared" si="664"/>
        <v>N/D</v>
      </c>
      <c r="W1019" s="104" t="str">
        <f t="shared" si="665"/>
        <v xml:space="preserve"> </v>
      </c>
      <c r="X1019" s="70" t="str">
        <f t="shared" si="666"/>
        <v xml:space="preserve"> </v>
      </c>
      <c r="Y1019" s="69">
        <f t="shared" si="667"/>
        <v>14</v>
      </c>
      <c r="Z1019" s="105">
        <f t="shared" si="668"/>
        <v>502068</v>
      </c>
      <c r="AA1019" s="62">
        <f t="shared" si="669"/>
        <v>1060774.8243093619</v>
      </c>
      <c r="AB1019" s="106">
        <f t="shared" si="670"/>
        <v>422030</v>
      </c>
      <c r="AC1019" s="107" t="str">
        <f t="shared" si="671"/>
        <v>0</v>
      </c>
      <c r="AD1019" s="108">
        <f t="shared" si="672"/>
        <v>0</v>
      </c>
      <c r="AE1019" s="106">
        <f t="shared" si="673"/>
        <v>422030</v>
      </c>
      <c r="AF1019" s="109">
        <f t="shared" si="674"/>
        <v>638744.82430936187</v>
      </c>
      <c r="AG1019" s="101">
        <f t="shared" si="675"/>
        <v>15</v>
      </c>
      <c r="AH1019" s="70" t="str">
        <f t="shared" si="676"/>
        <v xml:space="preserve"> </v>
      </c>
      <c r="AI1019" s="69">
        <f t="shared" si="677"/>
        <v>15</v>
      </c>
      <c r="AJ1019" s="105">
        <f t="shared" si="678"/>
        <v>638325</v>
      </c>
      <c r="AK1019" s="110">
        <f t="shared" si="679"/>
        <v>14</v>
      </c>
      <c r="AL1019" s="111">
        <f t="shared" si="680"/>
        <v>15</v>
      </c>
      <c r="AM1019" s="62">
        <f t="shared" si="681"/>
        <v>1060355</v>
      </c>
      <c r="AN1019" s="62">
        <f t="shared" si="682"/>
        <v>3473</v>
      </c>
      <c r="AO1019" s="62">
        <f t="shared" si="693"/>
        <v>1056882</v>
      </c>
      <c r="AP1019" s="60">
        <f t="shared" si="683"/>
        <v>15</v>
      </c>
      <c r="AQ1019" s="62">
        <f t="shared" si="684"/>
        <v>186150</v>
      </c>
      <c r="AR1019" s="60">
        <f t="shared" si="685"/>
        <v>14</v>
      </c>
      <c r="AS1019" s="62">
        <f t="shared" si="686"/>
        <v>422030</v>
      </c>
      <c r="AT1019" s="112">
        <f t="shared" si="687"/>
        <v>15</v>
      </c>
      <c r="AU1019" s="62">
        <f t="shared" si="688"/>
        <v>448702</v>
      </c>
      <c r="AV1019" s="113">
        <f t="shared" si="689"/>
        <v>29</v>
      </c>
      <c r="AW1019" s="62">
        <f t="shared" si="690"/>
        <v>1558950</v>
      </c>
    </row>
    <row r="1020" spans="2:49" s="114" customFormat="1" hidden="1" x14ac:dyDescent="0.25">
      <c r="B1020" s="60" t="s">
        <v>1995</v>
      </c>
      <c r="C1020" s="2" t="str">
        <f t="shared" si="691"/>
        <v>14</v>
      </c>
      <c r="D1020" s="60" t="s">
        <v>1996</v>
      </c>
      <c r="E1020" s="43">
        <v>284</v>
      </c>
      <c r="F1020" s="60">
        <v>35</v>
      </c>
      <c r="G1020" s="60">
        <v>6199.71</v>
      </c>
      <c r="H1020" s="43">
        <f t="shared" si="651"/>
        <v>249</v>
      </c>
      <c r="I1020" s="44">
        <f t="shared" si="652"/>
        <v>2.9602787655280888E-4</v>
      </c>
      <c r="J1020" s="44">
        <f t="shared" si="653"/>
        <v>1.055025437666705</v>
      </c>
      <c r="K1020" s="45">
        <f t="shared" si="654"/>
        <v>0.12323943661971831</v>
      </c>
      <c r="L1020" s="44">
        <f t="shared" si="655"/>
        <v>3.1231694002167252E-4</v>
      </c>
      <c r="M1020" s="44">
        <f t="shared" si="656"/>
        <v>3.2543794329571826E-4</v>
      </c>
      <c r="N1020" s="62">
        <f t="shared" si="657"/>
        <v>554368.50898178644</v>
      </c>
      <c r="O1020" s="101">
        <f t="shared" si="658"/>
        <v>554368.50898178644</v>
      </c>
      <c r="P1020" s="102">
        <f t="shared" si="692"/>
        <v>3.3705223359656322E-4</v>
      </c>
      <c r="Q1020" s="101">
        <f t="shared" si="659"/>
        <v>574152.91620780691</v>
      </c>
      <c r="R1020" s="101">
        <f t="shared" si="660"/>
        <v>16.01006402899467</v>
      </c>
      <c r="S1020" s="101">
        <f t="shared" si="661"/>
        <v>16</v>
      </c>
      <c r="T1020" s="101">
        <f t="shared" si="662"/>
        <v>16</v>
      </c>
      <c r="U1020" s="101">
        <f t="shared" si="663"/>
        <v>573792</v>
      </c>
      <c r="V1020" s="103" t="str">
        <f t="shared" si="664"/>
        <v>N/D</v>
      </c>
      <c r="W1020" s="104" t="str">
        <f t="shared" si="665"/>
        <v xml:space="preserve"> </v>
      </c>
      <c r="X1020" s="70" t="str">
        <f t="shared" si="666"/>
        <v xml:space="preserve"> </v>
      </c>
      <c r="Y1020" s="69">
        <f t="shared" si="667"/>
        <v>16</v>
      </c>
      <c r="Z1020" s="105">
        <f t="shared" si="668"/>
        <v>573792</v>
      </c>
      <c r="AA1020" s="62">
        <f t="shared" si="669"/>
        <v>1224727.973085616</v>
      </c>
      <c r="AB1020" s="106">
        <f t="shared" si="670"/>
        <v>482320</v>
      </c>
      <c r="AC1020" s="107" t="str">
        <f t="shared" si="671"/>
        <v>0</v>
      </c>
      <c r="AD1020" s="108">
        <f t="shared" si="672"/>
        <v>0</v>
      </c>
      <c r="AE1020" s="106">
        <f t="shared" si="673"/>
        <v>482320</v>
      </c>
      <c r="AF1020" s="109">
        <f t="shared" si="674"/>
        <v>742407.97308561602</v>
      </c>
      <c r="AG1020" s="101">
        <f t="shared" si="675"/>
        <v>17</v>
      </c>
      <c r="AH1020" s="70" t="str">
        <f t="shared" si="676"/>
        <v xml:space="preserve"> </v>
      </c>
      <c r="AI1020" s="69">
        <f t="shared" si="677"/>
        <v>17</v>
      </c>
      <c r="AJ1020" s="105">
        <f t="shared" si="678"/>
        <v>723435</v>
      </c>
      <c r="AK1020" s="110">
        <f t="shared" si="679"/>
        <v>16</v>
      </c>
      <c r="AL1020" s="111">
        <f t="shared" si="680"/>
        <v>17</v>
      </c>
      <c r="AM1020" s="62">
        <f t="shared" si="681"/>
        <v>1205755</v>
      </c>
      <c r="AN1020" s="62">
        <f t="shared" si="682"/>
        <v>3949.2</v>
      </c>
      <c r="AO1020" s="62">
        <f t="shared" si="693"/>
        <v>1201805.8</v>
      </c>
      <c r="AP1020" s="60">
        <f t="shared" si="683"/>
        <v>17</v>
      </c>
      <c r="AQ1020" s="62">
        <f t="shared" si="684"/>
        <v>210970</v>
      </c>
      <c r="AR1020" s="60">
        <f t="shared" si="685"/>
        <v>16</v>
      </c>
      <c r="AS1020" s="62">
        <f t="shared" si="686"/>
        <v>482320</v>
      </c>
      <c r="AT1020" s="112">
        <f t="shared" si="687"/>
        <v>17</v>
      </c>
      <c r="AU1020" s="62">
        <f t="shared" si="688"/>
        <v>508515.80000000005</v>
      </c>
      <c r="AV1020" s="113">
        <f t="shared" si="689"/>
        <v>33</v>
      </c>
      <c r="AW1020" s="62">
        <f t="shared" si="690"/>
        <v>1775597.8</v>
      </c>
    </row>
    <row r="1021" spans="2:49" s="114" customFormat="1" hidden="1" x14ac:dyDescent="0.25">
      <c r="B1021" s="60" t="s">
        <v>1997</v>
      </c>
      <c r="C1021" s="2" t="str">
        <f t="shared" si="691"/>
        <v>14</v>
      </c>
      <c r="D1021" s="60" t="s">
        <v>1998</v>
      </c>
      <c r="E1021" s="43">
        <v>81</v>
      </c>
      <c r="F1021" s="60">
        <v>0</v>
      </c>
      <c r="G1021" s="60">
        <v>7173.98</v>
      </c>
      <c r="H1021" s="43">
        <f t="shared" si="651"/>
        <v>81</v>
      </c>
      <c r="I1021" s="44">
        <f t="shared" si="652"/>
        <v>9.6298224902720964E-5</v>
      </c>
      <c r="J1021" s="44">
        <f t="shared" si="653"/>
        <v>0.91174658364766115</v>
      </c>
      <c r="K1021" s="45">
        <f t="shared" si="654"/>
        <v>0</v>
      </c>
      <c r="L1021" s="44">
        <f t="shared" si="655"/>
        <v>8.7799577566389969E-5</v>
      </c>
      <c r="M1021" s="44">
        <f t="shared" si="656"/>
        <v>9.1488197673350848E-5</v>
      </c>
      <c r="N1021" s="62">
        <f t="shared" si="657"/>
        <v>155845.92017753739</v>
      </c>
      <c r="O1021" s="101">
        <f t="shared" si="658"/>
        <v>0</v>
      </c>
      <c r="P1021" s="102">
        <f t="shared" si="692"/>
        <v>0</v>
      </c>
      <c r="Q1021" s="101">
        <f t="shared" si="659"/>
        <v>0</v>
      </c>
      <c r="R1021" s="101">
        <f t="shared" si="660"/>
        <v>0</v>
      </c>
      <c r="S1021" s="101">
        <f t="shared" si="661"/>
        <v>0</v>
      </c>
      <c r="T1021" s="101">
        <f t="shared" si="662"/>
        <v>0</v>
      </c>
      <c r="U1021" s="101">
        <f t="shared" si="663"/>
        <v>0</v>
      </c>
      <c r="V1021" s="103" t="str">
        <f t="shared" si="664"/>
        <v>N/D</v>
      </c>
      <c r="W1021" s="104" t="str">
        <f t="shared" si="665"/>
        <v xml:space="preserve"> </v>
      </c>
      <c r="X1021" s="70" t="str">
        <f t="shared" si="666"/>
        <v xml:space="preserve"> </v>
      </c>
      <c r="Y1021" s="69">
        <f t="shared" si="667"/>
        <v>0</v>
      </c>
      <c r="Z1021" s="105">
        <f t="shared" si="668"/>
        <v>0</v>
      </c>
      <c r="AA1021" s="62">
        <f t="shared" si="669"/>
        <v>344299.6036756644</v>
      </c>
      <c r="AB1021" s="106">
        <f t="shared" si="670"/>
        <v>0</v>
      </c>
      <c r="AC1021" s="107">
        <f t="shared" si="671"/>
        <v>425550</v>
      </c>
      <c r="AD1021" s="108">
        <f t="shared" si="672"/>
        <v>10</v>
      </c>
      <c r="AE1021" s="106">
        <f t="shared" si="673"/>
        <v>425550</v>
      </c>
      <c r="AF1021" s="109">
        <f t="shared" si="674"/>
        <v>0</v>
      </c>
      <c r="AG1021" s="101">
        <f t="shared" si="675"/>
        <v>0</v>
      </c>
      <c r="AH1021" s="70" t="str">
        <f t="shared" si="676"/>
        <v xml:space="preserve"> </v>
      </c>
      <c r="AI1021" s="69">
        <f t="shared" si="677"/>
        <v>10</v>
      </c>
      <c r="AJ1021" s="105">
        <f t="shared" si="678"/>
        <v>425550</v>
      </c>
      <c r="AK1021" s="110">
        <f t="shared" si="679"/>
        <v>0</v>
      </c>
      <c r="AL1021" s="111">
        <f t="shared" si="680"/>
        <v>10</v>
      </c>
      <c r="AM1021" s="62">
        <f t="shared" si="681"/>
        <v>425550</v>
      </c>
      <c r="AN1021" s="62">
        <f t="shared" si="682"/>
        <v>1393.8</v>
      </c>
      <c r="AO1021" s="62">
        <f t="shared" si="693"/>
        <v>424156.2</v>
      </c>
      <c r="AP1021" s="60">
        <f t="shared" si="683"/>
        <v>10</v>
      </c>
      <c r="AQ1021" s="62">
        <f t="shared" si="684"/>
        <v>124100</v>
      </c>
      <c r="AR1021" s="60">
        <f t="shared" si="685"/>
        <v>0</v>
      </c>
      <c r="AS1021" s="62">
        <f t="shared" si="686"/>
        <v>0</v>
      </c>
      <c r="AT1021" s="112">
        <f t="shared" si="687"/>
        <v>10</v>
      </c>
      <c r="AU1021" s="62">
        <f t="shared" si="688"/>
        <v>300056.2</v>
      </c>
      <c r="AV1021" s="113">
        <f t="shared" si="689"/>
        <v>10</v>
      </c>
      <c r="AW1021" s="62">
        <f t="shared" si="690"/>
        <v>424156.2</v>
      </c>
    </row>
    <row r="1022" spans="2:49" s="114" customFormat="1" hidden="1" x14ac:dyDescent="0.25">
      <c r="B1022" s="60" t="s">
        <v>1999</v>
      </c>
      <c r="C1022" s="2" t="str">
        <f t="shared" si="691"/>
        <v>14</v>
      </c>
      <c r="D1022" s="60" t="s">
        <v>2000</v>
      </c>
      <c r="E1022" s="43">
        <v>818</v>
      </c>
      <c r="F1022" s="60">
        <v>122</v>
      </c>
      <c r="G1022" s="60">
        <v>6192.71</v>
      </c>
      <c r="H1022" s="43">
        <f t="shared" si="651"/>
        <v>696</v>
      </c>
      <c r="I1022" s="44">
        <f t="shared" si="652"/>
        <v>8.2745141397893565E-4</v>
      </c>
      <c r="J1022" s="44">
        <f t="shared" si="653"/>
        <v>1.0562179976386183</v>
      </c>
      <c r="K1022" s="45">
        <f t="shared" si="654"/>
        <v>0.1491442542787286</v>
      </c>
      <c r="L1022" s="44">
        <f t="shared" si="655"/>
        <v>8.7396907561607486E-4</v>
      </c>
      <c r="M1022" s="44">
        <f t="shared" si="656"/>
        <v>9.1068610768541285E-4</v>
      </c>
      <c r="N1022" s="62">
        <f t="shared" si="657"/>
        <v>1551311.7326003923</v>
      </c>
      <c r="O1022" s="101">
        <f t="shared" si="658"/>
        <v>1551311.7326003923</v>
      </c>
      <c r="P1022" s="102">
        <f t="shared" si="692"/>
        <v>9.4318684414070031E-4</v>
      </c>
      <c r="Q1022" s="101">
        <f t="shared" si="659"/>
        <v>1606675.2363979679</v>
      </c>
      <c r="R1022" s="101">
        <f t="shared" si="660"/>
        <v>44.801607171880207</v>
      </c>
      <c r="S1022" s="101">
        <f t="shared" si="661"/>
        <v>45</v>
      </c>
      <c r="T1022" s="101">
        <f t="shared" si="662"/>
        <v>45</v>
      </c>
      <c r="U1022" s="101">
        <f t="shared" si="663"/>
        <v>1613790</v>
      </c>
      <c r="V1022" s="103" t="str">
        <f t="shared" si="664"/>
        <v>N/D</v>
      </c>
      <c r="W1022" s="104" t="str">
        <f t="shared" si="665"/>
        <v xml:space="preserve"> </v>
      </c>
      <c r="X1022" s="70" t="str">
        <f t="shared" si="666"/>
        <v xml:space="preserve"> </v>
      </c>
      <c r="Y1022" s="69">
        <f t="shared" si="667"/>
        <v>45</v>
      </c>
      <c r="Z1022" s="105">
        <f t="shared" si="668"/>
        <v>1613790</v>
      </c>
      <c r="AA1022" s="62">
        <f t="shared" si="669"/>
        <v>3427205.6278615841</v>
      </c>
      <c r="AB1022" s="106">
        <f t="shared" si="670"/>
        <v>1356525</v>
      </c>
      <c r="AC1022" s="107" t="str">
        <f t="shared" si="671"/>
        <v>0</v>
      </c>
      <c r="AD1022" s="108">
        <f t="shared" si="672"/>
        <v>0</v>
      </c>
      <c r="AE1022" s="106">
        <f t="shared" si="673"/>
        <v>1356525</v>
      </c>
      <c r="AF1022" s="109">
        <f t="shared" si="674"/>
        <v>2070680.6278615841</v>
      </c>
      <c r="AG1022" s="101">
        <f t="shared" si="675"/>
        <v>49</v>
      </c>
      <c r="AH1022" s="70" t="str">
        <f t="shared" si="676"/>
        <v xml:space="preserve"> </v>
      </c>
      <c r="AI1022" s="69">
        <f t="shared" si="677"/>
        <v>49</v>
      </c>
      <c r="AJ1022" s="105">
        <f t="shared" si="678"/>
        <v>2085195</v>
      </c>
      <c r="AK1022" s="110">
        <f t="shared" si="679"/>
        <v>45</v>
      </c>
      <c r="AL1022" s="111">
        <f t="shared" si="680"/>
        <v>49</v>
      </c>
      <c r="AM1022" s="62">
        <f t="shared" si="681"/>
        <v>3441720</v>
      </c>
      <c r="AN1022" s="62">
        <f t="shared" si="682"/>
        <v>11272.8</v>
      </c>
      <c r="AO1022" s="62">
        <f t="shared" si="693"/>
        <v>3430447.2</v>
      </c>
      <c r="AP1022" s="60">
        <f t="shared" si="683"/>
        <v>49</v>
      </c>
      <c r="AQ1022" s="62">
        <f t="shared" si="684"/>
        <v>608090</v>
      </c>
      <c r="AR1022" s="60">
        <f t="shared" si="685"/>
        <v>45</v>
      </c>
      <c r="AS1022" s="62">
        <f t="shared" si="686"/>
        <v>1356525</v>
      </c>
      <c r="AT1022" s="112">
        <f t="shared" si="687"/>
        <v>49</v>
      </c>
      <c r="AU1022" s="62">
        <f t="shared" si="688"/>
        <v>1465832.2000000002</v>
      </c>
      <c r="AV1022" s="113">
        <f t="shared" si="689"/>
        <v>94</v>
      </c>
      <c r="AW1022" s="62">
        <f t="shared" si="690"/>
        <v>5044237.2</v>
      </c>
    </row>
    <row r="1023" spans="2:49" s="114" customFormat="1" hidden="1" x14ac:dyDescent="0.25">
      <c r="B1023" s="60" t="s">
        <v>2001</v>
      </c>
      <c r="C1023" s="2" t="str">
        <f t="shared" si="691"/>
        <v>14</v>
      </c>
      <c r="D1023" s="60" t="s">
        <v>2002</v>
      </c>
      <c r="E1023" s="43">
        <v>164</v>
      </c>
      <c r="F1023" s="60">
        <v>21</v>
      </c>
      <c r="G1023" s="60">
        <v>7015.13</v>
      </c>
      <c r="H1023" s="43">
        <f t="shared" si="651"/>
        <v>143</v>
      </c>
      <c r="I1023" s="44">
        <f t="shared" si="652"/>
        <v>1.7000797729739626E-4</v>
      </c>
      <c r="J1023" s="44">
        <f t="shared" si="653"/>
        <v>0.93239209482313901</v>
      </c>
      <c r="K1023" s="45">
        <f t="shared" si="654"/>
        <v>0.12804878048780488</v>
      </c>
      <c r="L1023" s="44">
        <f t="shared" si="655"/>
        <v>1.5851409408896395E-4</v>
      </c>
      <c r="M1023" s="44">
        <f t="shared" si="656"/>
        <v>1.6517355978230535E-4</v>
      </c>
      <c r="N1023" s="62">
        <f t="shared" si="657"/>
        <v>281365.53203486063</v>
      </c>
      <c r="O1023" s="101">
        <f t="shared" si="658"/>
        <v>281365.53203486063</v>
      </c>
      <c r="P1023" s="102">
        <f t="shared" si="692"/>
        <v>1.7106830473401024E-4</v>
      </c>
      <c r="Q1023" s="101">
        <f t="shared" si="659"/>
        <v>291406.95786434703</v>
      </c>
      <c r="R1023" s="101">
        <f t="shared" si="660"/>
        <v>8.1257865669607678</v>
      </c>
      <c r="S1023" s="101">
        <f t="shared" si="661"/>
        <v>8</v>
      </c>
      <c r="T1023" s="101">
        <f t="shared" si="662"/>
        <v>10</v>
      </c>
      <c r="U1023" s="101">
        <f t="shared" si="663"/>
        <v>358620</v>
      </c>
      <c r="V1023" s="103" t="str">
        <f t="shared" si="664"/>
        <v>N/D</v>
      </c>
      <c r="W1023" s="104" t="str">
        <f t="shared" si="665"/>
        <v xml:space="preserve"> </v>
      </c>
      <c r="X1023" s="70" t="str">
        <f t="shared" si="666"/>
        <v xml:space="preserve"> </v>
      </c>
      <c r="Y1023" s="69">
        <f t="shared" si="667"/>
        <v>10</v>
      </c>
      <c r="Z1023" s="105">
        <f t="shared" si="668"/>
        <v>358620</v>
      </c>
      <c r="AA1023" s="62">
        <f t="shared" si="669"/>
        <v>621601.39358949848</v>
      </c>
      <c r="AB1023" s="106">
        <f t="shared" si="670"/>
        <v>301450</v>
      </c>
      <c r="AC1023" s="107" t="str">
        <f t="shared" si="671"/>
        <v>0</v>
      </c>
      <c r="AD1023" s="108">
        <f t="shared" si="672"/>
        <v>0</v>
      </c>
      <c r="AE1023" s="106">
        <f t="shared" si="673"/>
        <v>301450</v>
      </c>
      <c r="AF1023" s="109">
        <f t="shared" si="674"/>
        <v>320151.39358949848</v>
      </c>
      <c r="AG1023" s="101">
        <f t="shared" si="675"/>
        <v>8</v>
      </c>
      <c r="AH1023" s="70" t="str">
        <f t="shared" si="676"/>
        <v xml:space="preserve"> </v>
      </c>
      <c r="AI1023" s="69">
        <f t="shared" si="677"/>
        <v>8</v>
      </c>
      <c r="AJ1023" s="105">
        <f t="shared" si="678"/>
        <v>340440</v>
      </c>
      <c r="AK1023" s="110">
        <f t="shared" si="679"/>
        <v>10</v>
      </c>
      <c r="AL1023" s="111">
        <f t="shared" si="680"/>
        <v>8</v>
      </c>
      <c r="AM1023" s="62">
        <f t="shared" si="681"/>
        <v>641890</v>
      </c>
      <c r="AN1023" s="62">
        <f t="shared" si="682"/>
        <v>2102.4</v>
      </c>
      <c r="AO1023" s="62">
        <f t="shared" si="693"/>
        <v>639787.6</v>
      </c>
      <c r="AP1023" s="60">
        <f t="shared" si="683"/>
        <v>8</v>
      </c>
      <c r="AQ1023" s="62">
        <f t="shared" si="684"/>
        <v>99280</v>
      </c>
      <c r="AR1023" s="60">
        <f t="shared" si="685"/>
        <v>10</v>
      </c>
      <c r="AS1023" s="62">
        <f t="shared" si="686"/>
        <v>301450</v>
      </c>
      <c r="AT1023" s="112">
        <f t="shared" si="687"/>
        <v>8</v>
      </c>
      <c r="AU1023" s="62">
        <f t="shared" si="688"/>
        <v>239057.59999999998</v>
      </c>
      <c r="AV1023" s="113">
        <f t="shared" si="689"/>
        <v>18</v>
      </c>
      <c r="AW1023" s="62">
        <f t="shared" si="690"/>
        <v>998407.6</v>
      </c>
    </row>
    <row r="1024" spans="2:49" s="114" customFormat="1" hidden="1" x14ac:dyDescent="0.25">
      <c r="B1024" s="60" t="s">
        <v>2003</v>
      </c>
      <c r="C1024" s="2" t="str">
        <f t="shared" si="691"/>
        <v>14</v>
      </c>
      <c r="D1024" s="60" t="s">
        <v>2004</v>
      </c>
      <c r="E1024" s="43">
        <v>198</v>
      </c>
      <c r="F1024" s="60">
        <v>24</v>
      </c>
      <c r="G1024" s="60">
        <v>5896</v>
      </c>
      <c r="H1024" s="43">
        <f t="shared" si="651"/>
        <v>174</v>
      </c>
      <c r="I1024" s="44">
        <f t="shared" si="652"/>
        <v>2.0686285349473391E-4</v>
      </c>
      <c r="J1024" s="44">
        <f t="shared" si="653"/>
        <v>1.1093710576927829</v>
      </c>
      <c r="K1024" s="45">
        <f t="shared" si="654"/>
        <v>0.12121212121212122</v>
      </c>
      <c r="L1024" s="44">
        <f t="shared" si="655"/>
        <v>2.2948766257880016E-4</v>
      </c>
      <c r="M1024" s="44">
        <f t="shared" si="656"/>
        <v>2.3912885710331298E-4</v>
      </c>
      <c r="N1024" s="62">
        <f t="shared" si="657"/>
        <v>407344.96606138808</v>
      </c>
      <c r="O1024" s="101">
        <f t="shared" si="658"/>
        <v>407344.96606138808</v>
      </c>
      <c r="P1024" s="102">
        <f t="shared" si="692"/>
        <v>2.4766293256354126E-4</v>
      </c>
      <c r="Q1024" s="101">
        <f t="shared" si="659"/>
        <v>421882.36953841848</v>
      </c>
      <c r="R1024" s="101">
        <f t="shared" si="660"/>
        <v>11.764050235302506</v>
      </c>
      <c r="S1024" s="101">
        <f t="shared" si="661"/>
        <v>12</v>
      </c>
      <c r="T1024" s="101">
        <f t="shared" si="662"/>
        <v>12</v>
      </c>
      <c r="U1024" s="101">
        <f t="shared" si="663"/>
        <v>430344</v>
      </c>
      <c r="V1024" s="103" t="str">
        <f t="shared" si="664"/>
        <v>N/D</v>
      </c>
      <c r="W1024" s="104" t="str">
        <f t="shared" si="665"/>
        <v xml:space="preserve"> </v>
      </c>
      <c r="X1024" s="70" t="str">
        <f t="shared" si="666"/>
        <v xml:space="preserve"> </v>
      </c>
      <c r="Y1024" s="69">
        <f t="shared" si="667"/>
        <v>12</v>
      </c>
      <c r="Z1024" s="105">
        <f t="shared" si="668"/>
        <v>430344</v>
      </c>
      <c r="AA1024" s="62">
        <f t="shared" si="669"/>
        <v>899919.03679251659</v>
      </c>
      <c r="AB1024" s="106">
        <f t="shared" si="670"/>
        <v>361740</v>
      </c>
      <c r="AC1024" s="107" t="str">
        <f t="shared" si="671"/>
        <v>0</v>
      </c>
      <c r="AD1024" s="108">
        <f t="shared" si="672"/>
        <v>0</v>
      </c>
      <c r="AE1024" s="106">
        <f t="shared" si="673"/>
        <v>361740</v>
      </c>
      <c r="AF1024" s="109">
        <f t="shared" si="674"/>
        <v>538179.03679251659</v>
      </c>
      <c r="AG1024" s="101">
        <f t="shared" si="675"/>
        <v>13</v>
      </c>
      <c r="AH1024" s="70" t="str">
        <f t="shared" si="676"/>
        <v xml:space="preserve"> </v>
      </c>
      <c r="AI1024" s="69">
        <f t="shared" si="677"/>
        <v>13</v>
      </c>
      <c r="AJ1024" s="105">
        <f t="shared" si="678"/>
        <v>553215</v>
      </c>
      <c r="AK1024" s="110">
        <f t="shared" si="679"/>
        <v>12</v>
      </c>
      <c r="AL1024" s="111">
        <f t="shared" si="680"/>
        <v>13</v>
      </c>
      <c r="AM1024" s="62">
        <f t="shared" si="681"/>
        <v>914955</v>
      </c>
      <c r="AN1024" s="62">
        <f t="shared" si="682"/>
        <v>2996.8</v>
      </c>
      <c r="AO1024" s="62">
        <f t="shared" si="693"/>
        <v>911958.2</v>
      </c>
      <c r="AP1024" s="60">
        <f t="shared" si="683"/>
        <v>13</v>
      </c>
      <c r="AQ1024" s="62">
        <f t="shared" si="684"/>
        <v>161330</v>
      </c>
      <c r="AR1024" s="60">
        <f t="shared" si="685"/>
        <v>12</v>
      </c>
      <c r="AS1024" s="62">
        <f t="shared" si="686"/>
        <v>361740</v>
      </c>
      <c r="AT1024" s="112">
        <f t="shared" si="687"/>
        <v>13</v>
      </c>
      <c r="AU1024" s="62">
        <f t="shared" si="688"/>
        <v>388888.19999999995</v>
      </c>
      <c r="AV1024" s="113">
        <f t="shared" si="689"/>
        <v>25</v>
      </c>
      <c r="AW1024" s="62">
        <f t="shared" si="690"/>
        <v>1342302.2</v>
      </c>
    </row>
    <row r="1025" spans="2:49" s="114" customFormat="1" hidden="1" x14ac:dyDescent="0.25">
      <c r="B1025" s="60" t="s">
        <v>2005</v>
      </c>
      <c r="C1025" s="2" t="str">
        <f t="shared" si="691"/>
        <v>14</v>
      </c>
      <c r="D1025" s="60" t="s">
        <v>2006</v>
      </c>
      <c r="E1025" s="43">
        <v>189</v>
      </c>
      <c r="F1025" s="60">
        <v>25</v>
      </c>
      <c r="G1025" s="60">
        <v>5688.88</v>
      </c>
      <c r="H1025" s="43">
        <f t="shared" si="651"/>
        <v>164</v>
      </c>
      <c r="I1025" s="44">
        <f t="shared" si="652"/>
        <v>1.9497418375365725E-4</v>
      </c>
      <c r="J1025" s="44">
        <f t="shared" si="653"/>
        <v>1.149760894263308</v>
      </c>
      <c r="K1025" s="45">
        <f t="shared" si="654"/>
        <v>0.13227513227513227</v>
      </c>
      <c r="L1025" s="44">
        <f t="shared" si="655"/>
        <v>2.2417369187086348E-4</v>
      </c>
      <c r="M1025" s="44">
        <f t="shared" si="656"/>
        <v>2.3359163681098877E-4</v>
      </c>
      <c r="N1025" s="62">
        <f t="shared" si="657"/>
        <v>397912.56698009797</v>
      </c>
      <c r="O1025" s="101">
        <f t="shared" si="658"/>
        <v>397912.56698009797</v>
      </c>
      <c r="P1025" s="102">
        <f t="shared" si="692"/>
        <v>2.4192809891586113E-4</v>
      </c>
      <c r="Q1025" s="101">
        <f t="shared" si="659"/>
        <v>412113.34523127391</v>
      </c>
      <c r="R1025" s="101">
        <f t="shared" si="660"/>
        <v>11.491644225957112</v>
      </c>
      <c r="S1025" s="101">
        <f t="shared" si="661"/>
        <v>11</v>
      </c>
      <c r="T1025" s="101">
        <f t="shared" si="662"/>
        <v>11</v>
      </c>
      <c r="U1025" s="101">
        <f t="shared" si="663"/>
        <v>394482</v>
      </c>
      <c r="V1025" s="103" t="str">
        <f t="shared" si="664"/>
        <v>N/D</v>
      </c>
      <c r="W1025" s="104" t="str">
        <f t="shared" si="665"/>
        <v xml:space="preserve"> </v>
      </c>
      <c r="X1025" s="70" t="str">
        <f t="shared" si="666"/>
        <v xml:space="preserve"> </v>
      </c>
      <c r="Y1025" s="69">
        <f t="shared" si="667"/>
        <v>11</v>
      </c>
      <c r="Z1025" s="105">
        <f t="shared" si="668"/>
        <v>394482</v>
      </c>
      <c r="AA1025" s="62">
        <f t="shared" si="669"/>
        <v>879080.69042002701</v>
      </c>
      <c r="AB1025" s="106">
        <f t="shared" si="670"/>
        <v>331595</v>
      </c>
      <c r="AC1025" s="107" t="str">
        <f t="shared" si="671"/>
        <v>0</v>
      </c>
      <c r="AD1025" s="108">
        <f t="shared" si="672"/>
        <v>0</v>
      </c>
      <c r="AE1025" s="106">
        <f t="shared" si="673"/>
        <v>331595</v>
      </c>
      <c r="AF1025" s="109">
        <f t="shared" si="674"/>
        <v>547485.69042002701</v>
      </c>
      <c r="AG1025" s="101">
        <f t="shared" si="675"/>
        <v>13</v>
      </c>
      <c r="AH1025" s="70" t="str">
        <f t="shared" si="676"/>
        <v xml:space="preserve"> </v>
      </c>
      <c r="AI1025" s="69">
        <f t="shared" si="677"/>
        <v>13</v>
      </c>
      <c r="AJ1025" s="105">
        <f t="shared" si="678"/>
        <v>553215</v>
      </c>
      <c r="AK1025" s="110">
        <f t="shared" si="679"/>
        <v>11</v>
      </c>
      <c r="AL1025" s="111">
        <f t="shared" si="680"/>
        <v>13</v>
      </c>
      <c r="AM1025" s="62">
        <f t="shared" si="681"/>
        <v>884810</v>
      </c>
      <c r="AN1025" s="62">
        <f t="shared" si="682"/>
        <v>2898</v>
      </c>
      <c r="AO1025" s="62">
        <f t="shared" si="693"/>
        <v>881912</v>
      </c>
      <c r="AP1025" s="60">
        <f t="shared" si="683"/>
        <v>13</v>
      </c>
      <c r="AQ1025" s="62">
        <f t="shared" si="684"/>
        <v>161330</v>
      </c>
      <c r="AR1025" s="60">
        <f t="shared" si="685"/>
        <v>11</v>
      </c>
      <c r="AS1025" s="62">
        <f t="shared" si="686"/>
        <v>331595</v>
      </c>
      <c r="AT1025" s="112">
        <f t="shared" si="687"/>
        <v>13</v>
      </c>
      <c r="AU1025" s="62">
        <f t="shared" si="688"/>
        <v>388987</v>
      </c>
      <c r="AV1025" s="113">
        <f t="shared" si="689"/>
        <v>24</v>
      </c>
      <c r="AW1025" s="62">
        <f t="shared" si="690"/>
        <v>1276394</v>
      </c>
    </row>
    <row r="1026" spans="2:49" s="114" customFormat="1" hidden="1" x14ac:dyDescent="0.25">
      <c r="B1026" s="60" t="s">
        <v>2007</v>
      </c>
      <c r="C1026" s="2" t="str">
        <f t="shared" si="691"/>
        <v>14</v>
      </c>
      <c r="D1026" s="60" t="s">
        <v>2008</v>
      </c>
      <c r="E1026" s="43">
        <v>163</v>
      </c>
      <c r="F1026" s="60">
        <v>14</v>
      </c>
      <c r="G1026" s="60">
        <v>8527.89</v>
      </c>
      <c r="H1026" s="43">
        <f t="shared" si="651"/>
        <v>149</v>
      </c>
      <c r="I1026" s="44">
        <f t="shared" si="652"/>
        <v>1.7714117914204225E-4</v>
      </c>
      <c r="J1026" s="44">
        <f t="shared" si="653"/>
        <v>0.76699532430139783</v>
      </c>
      <c r="K1026" s="45">
        <f t="shared" si="654"/>
        <v>8.5889570552147243E-2</v>
      </c>
      <c r="L1026" s="44">
        <f t="shared" si="655"/>
        <v>1.3586645614318272E-4</v>
      </c>
      <c r="M1026" s="44">
        <f t="shared" si="656"/>
        <v>1.4157445333271715E-4</v>
      </c>
      <c r="N1026" s="62">
        <f t="shared" si="657"/>
        <v>241165.54391032658</v>
      </c>
      <c r="O1026" s="101">
        <f t="shared" si="658"/>
        <v>241165.54391032658</v>
      </c>
      <c r="P1026" s="102">
        <f t="shared" si="692"/>
        <v>1.4662698895145254E-4</v>
      </c>
      <c r="Q1026" s="101">
        <f t="shared" si="659"/>
        <v>249772.30503095756</v>
      </c>
      <c r="R1026" s="101">
        <f t="shared" si="660"/>
        <v>6.9648180533979582</v>
      </c>
      <c r="S1026" s="101">
        <f t="shared" si="661"/>
        <v>7</v>
      </c>
      <c r="T1026" s="101">
        <f t="shared" si="662"/>
        <v>10</v>
      </c>
      <c r="U1026" s="101">
        <f t="shared" si="663"/>
        <v>358620</v>
      </c>
      <c r="V1026" s="103" t="str">
        <f t="shared" si="664"/>
        <v>N/D</v>
      </c>
      <c r="W1026" s="104" t="str">
        <f t="shared" si="665"/>
        <v xml:space="preserve"> </v>
      </c>
      <c r="X1026" s="70" t="str">
        <f t="shared" si="666"/>
        <v xml:space="preserve"> </v>
      </c>
      <c r="Y1026" s="69">
        <f t="shared" si="667"/>
        <v>10</v>
      </c>
      <c r="Z1026" s="105">
        <f t="shared" si="668"/>
        <v>358620</v>
      </c>
      <c r="AA1026" s="62">
        <f t="shared" si="669"/>
        <v>532790.34249957441</v>
      </c>
      <c r="AB1026" s="106">
        <f t="shared" si="670"/>
        <v>301450</v>
      </c>
      <c r="AC1026" s="107" t="str">
        <f t="shared" si="671"/>
        <v>0</v>
      </c>
      <c r="AD1026" s="108">
        <f t="shared" si="672"/>
        <v>0</v>
      </c>
      <c r="AE1026" s="106">
        <f t="shared" si="673"/>
        <v>301450</v>
      </c>
      <c r="AF1026" s="109">
        <f t="shared" si="674"/>
        <v>231340.34249957441</v>
      </c>
      <c r="AG1026" s="101">
        <f t="shared" si="675"/>
        <v>5</v>
      </c>
      <c r="AH1026" s="70" t="str">
        <f t="shared" si="676"/>
        <v xml:space="preserve"> </v>
      </c>
      <c r="AI1026" s="69">
        <f t="shared" si="677"/>
        <v>5</v>
      </c>
      <c r="AJ1026" s="105">
        <f t="shared" si="678"/>
        <v>212775</v>
      </c>
      <c r="AK1026" s="110">
        <f t="shared" si="679"/>
        <v>10</v>
      </c>
      <c r="AL1026" s="111">
        <f t="shared" si="680"/>
        <v>5</v>
      </c>
      <c r="AM1026" s="62">
        <f t="shared" si="681"/>
        <v>514225</v>
      </c>
      <c r="AN1026" s="62">
        <f t="shared" si="682"/>
        <v>1684.3</v>
      </c>
      <c r="AO1026" s="62">
        <f t="shared" si="693"/>
        <v>512540.7</v>
      </c>
      <c r="AP1026" s="60">
        <f t="shared" si="683"/>
        <v>5</v>
      </c>
      <c r="AQ1026" s="62">
        <f t="shared" si="684"/>
        <v>62050</v>
      </c>
      <c r="AR1026" s="60">
        <f t="shared" si="685"/>
        <v>10</v>
      </c>
      <c r="AS1026" s="62">
        <f t="shared" si="686"/>
        <v>301450</v>
      </c>
      <c r="AT1026" s="112">
        <f t="shared" si="687"/>
        <v>5</v>
      </c>
      <c r="AU1026" s="62">
        <f t="shared" si="688"/>
        <v>149040.70000000001</v>
      </c>
      <c r="AV1026" s="113">
        <f t="shared" si="689"/>
        <v>15</v>
      </c>
      <c r="AW1026" s="62">
        <f t="shared" si="690"/>
        <v>871160.7</v>
      </c>
    </row>
    <row r="1027" spans="2:49" s="114" customFormat="1" hidden="1" x14ac:dyDescent="0.25">
      <c r="B1027" s="60" t="s">
        <v>2009</v>
      </c>
      <c r="C1027" s="2" t="str">
        <f t="shared" si="691"/>
        <v>14</v>
      </c>
      <c r="D1027" s="60" t="s">
        <v>2010</v>
      </c>
      <c r="E1027" s="43">
        <v>609</v>
      </c>
      <c r="F1027" s="60">
        <v>104</v>
      </c>
      <c r="G1027" s="60">
        <v>5708.12</v>
      </c>
      <c r="H1027" s="43">
        <f t="shared" si="651"/>
        <v>505</v>
      </c>
      <c r="I1027" s="44">
        <f t="shared" si="652"/>
        <v>6.0037782192437137E-4</v>
      </c>
      <c r="J1027" s="44">
        <f t="shared" si="653"/>
        <v>1.1458854677471124</v>
      </c>
      <c r="K1027" s="45">
        <f t="shared" si="654"/>
        <v>0.17077175697865354</v>
      </c>
      <c r="L1027" s="44">
        <f t="shared" si="655"/>
        <v>6.8796422130080082E-4</v>
      </c>
      <c r="M1027" s="44">
        <f t="shared" si="656"/>
        <v>7.1686685078829445E-4</v>
      </c>
      <c r="N1027" s="62">
        <f t="shared" si="657"/>
        <v>1221149.5782741576</v>
      </c>
      <c r="O1027" s="101">
        <f t="shared" si="658"/>
        <v>1221149.5782741576</v>
      </c>
      <c r="P1027" s="102">
        <f t="shared" si="692"/>
        <v>7.4245052928561758E-4</v>
      </c>
      <c r="Q1027" s="101">
        <f t="shared" si="659"/>
        <v>1264730.1932424093</v>
      </c>
      <c r="R1027" s="101">
        <f t="shared" si="660"/>
        <v>35.266582824226461</v>
      </c>
      <c r="S1027" s="101">
        <f t="shared" si="661"/>
        <v>35</v>
      </c>
      <c r="T1027" s="101">
        <f t="shared" si="662"/>
        <v>35</v>
      </c>
      <c r="U1027" s="101">
        <f t="shared" si="663"/>
        <v>1255170</v>
      </c>
      <c r="V1027" s="103" t="str">
        <f t="shared" si="664"/>
        <v>N/D</v>
      </c>
      <c r="W1027" s="104" t="str">
        <f t="shared" si="665"/>
        <v xml:space="preserve"> </v>
      </c>
      <c r="X1027" s="70" t="str">
        <f t="shared" si="666"/>
        <v xml:space="preserve"> </v>
      </c>
      <c r="Y1027" s="69">
        <f t="shared" si="667"/>
        <v>35</v>
      </c>
      <c r="Z1027" s="105">
        <f t="shared" si="668"/>
        <v>1255170</v>
      </c>
      <c r="AA1027" s="62">
        <f t="shared" si="669"/>
        <v>2697801.2343828864</v>
      </c>
      <c r="AB1027" s="106">
        <f t="shared" si="670"/>
        <v>1055075</v>
      </c>
      <c r="AC1027" s="107" t="str">
        <f t="shared" si="671"/>
        <v>0</v>
      </c>
      <c r="AD1027" s="108">
        <f t="shared" si="672"/>
        <v>0</v>
      </c>
      <c r="AE1027" s="106">
        <f t="shared" si="673"/>
        <v>1055075</v>
      </c>
      <c r="AF1027" s="109">
        <f t="shared" si="674"/>
        <v>1642726.2343828864</v>
      </c>
      <c r="AG1027" s="101">
        <f t="shared" si="675"/>
        <v>39</v>
      </c>
      <c r="AH1027" s="70" t="str">
        <f t="shared" si="676"/>
        <v xml:space="preserve"> </v>
      </c>
      <c r="AI1027" s="69">
        <f t="shared" si="677"/>
        <v>39</v>
      </c>
      <c r="AJ1027" s="105">
        <f t="shared" si="678"/>
        <v>1659645</v>
      </c>
      <c r="AK1027" s="110">
        <f t="shared" si="679"/>
        <v>35</v>
      </c>
      <c r="AL1027" s="111">
        <f t="shared" si="680"/>
        <v>39</v>
      </c>
      <c r="AM1027" s="62">
        <f t="shared" si="681"/>
        <v>2714720</v>
      </c>
      <c r="AN1027" s="62">
        <f t="shared" si="682"/>
        <v>8891.6</v>
      </c>
      <c r="AO1027" s="62">
        <f t="shared" si="693"/>
        <v>2705828.4</v>
      </c>
      <c r="AP1027" s="60">
        <f t="shared" si="683"/>
        <v>39</v>
      </c>
      <c r="AQ1027" s="62">
        <f t="shared" si="684"/>
        <v>483990</v>
      </c>
      <c r="AR1027" s="60">
        <f t="shared" si="685"/>
        <v>35</v>
      </c>
      <c r="AS1027" s="62">
        <f t="shared" si="686"/>
        <v>1055075</v>
      </c>
      <c r="AT1027" s="112">
        <f t="shared" si="687"/>
        <v>39</v>
      </c>
      <c r="AU1027" s="62">
        <f t="shared" si="688"/>
        <v>1166763.3999999999</v>
      </c>
      <c r="AV1027" s="113">
        <f t="shared" si="689"/>
        <v>74</v>
      </c>
      <c r="AW1027" s="62">
        <f t="shared" si="690"/>
        <v>3960998.4</v>
      </c>
    </row>
    <row r="1028" spans="2:49" s="114" customFormat="1" hidden="1" x14ac:dyDescent="0.25">
      <c r="B1028" s="60" t="s">
        <v>2011</v>
      </c>
      <c r="C1028" s="2" t="str">
        <f t="shared" si="691"/>
        <v>14</v>
      </c>
      <c r="D1028" s="60" t="s">
        <v>2012</v>
      </c>
      <c r="E1028" s="43">
        <v>114</v>
      </c>
      <c r="F1028" s="60">
        <v>0</v>
      </c>
      <c r="G1028" s="60">
        <v>5501.77</v>
      </c>
      <c r="H1028" s="43">
        <f t="shared" si="651"/>
        <v>114</v>
      </c>
      <c r="I1028" s="44">
        <f t="shared" si="652"/>
        <v>1.3553083504827393E-4</v>
      </c>
      <c r="J1028" s="44">
        <f t="shared" si="653"/>
        <v>1.1888631760609125</v>
      </c>
      <c r="K1028" s="45">
        <f t="shared" si="654"/>
        <v>0</v>
      </c>
      <c r="L1028" s="44">
        <f t="shared" si="655"/>
        <v>1.6112761900967859E-4</v>
      </c>
      <c r="M1028" s="44">
        <f t="shared" si="656"/>
        <v>1.6789688364328599E-4</v>
      </c>
      <c r="N1028" s="62">
        <f t="shared" si="657"/>
        <v>286004.58847983857</v>
      </c>
      <c r="O1028" s="101">
        <f t="shared" si="658"/>
        <v>286004.58847983857</v>
      </c>
      <c r="P1028" s="102">
        <f t="shared" si="692"/>
        <v>1.7388881908723754E-4</v>
      </c>
      <c r="Q1028" s="101">
        <f t="shared" si="659"/>
        <v>296211.57382499898</v>
      </c>
      <c r="R1028" s="101">
        <f t="shared" si="660"/>
        <v>8.2597616927388042</v>
      </c>
      <c r="S1028" s="101">
        <f t="shared" si="661"/>
        <v>8</v>
      </c>
      <c r="T1028" s="101">
        <f t="shared" si="662"/>
        <v>10</v>
      </c>
      <c r="U1028" s="101">
        <f t="shared" si="663"/>
        <v>358620</v>
      </c>
      <c r="V1028" s="103" t="str">
        <f t="shared" si="664"/>
        <v>N/D</v>
      </c>
      <c r="W1028" s="104" t="str">
        <f t="shared" si="665"/>
        <v xml:space="preserve"> </v>
      </c>
      <c r="X1028" s="70" t="str">
        <f t="shared" si="666"/>
        <v xml:space="preserve"> </v>
      </c>
      <c r="Y1028" s="69">
        <f t="shared" si="667"/>
        <v>10</v>
      </c>
      <c r="Z1028" s="105">
        <f t="shared" si="668"/>
        <v>358620</v>
      </c>
      <c r="AA1028" s="62">
        <f t="shared" si="669"/>
        <v>631850.13987438928</v>
      </c>
      <c r="AB1028" s="106">
        <f t="shared" si="670"/>
        <v>301450</v>
      </c>
      <c r="AC1028" s="107" t="str">
        <f t="shared" si="671"/>
        <v>0</v>
      </c>
      <c r="AD1028" s="108">
        <f t="shared" si="672"/>
        <v>0</v>
      </c>
      <c r="AE1028" s="106">
        <f t="shared" si="673"/>
        <v>301450</v>
      </c>
      <c r="AF1028" s="109">
        <f t="shared" si="674"/>
        <v>330400.13987438928</v>
      </c>
      <c r="AG1028" s="101">
        <f t="shared" si="675"/>
        <v>8</v>
      </c>
      <c r="AH1028" s="70" t="str">
        <f t="shared" si="676"/>
        <v xml:space="preserve"> </v>
      </c>
      <c r="AI1028" s="69">
        <f t="shared" si="677"/>
        <v>8</v>
      </c>
      <c r="AJ1028" s="105">
        <f t="shared" si="678"/>
        <v>340440</v>
      </c>
      <c r="AK1028" s="110">
        <f t="shared" si="679"/>
        <v>10</v>
      </c>
      <c r="AL1028" s="111">
        <f t="shared" si="680"/>
        <v>8</v>
      </c>
      <c r="AM1028" s="62">
        <f t="shared" si="681"/>
        <v>641890</v>
      </c>
      <c r="AN1028" s="62">
        <f t="shared" si="682"/>
        <v>2102.4</v>
      </c>
      <c r="AO1028" s="62">
        <f t="shared" si="693"/>
        <v>639787.6</v>
      </c>
      <c r="AP1028" s="60">
        <f t="shared" si="683"/>
        <v>8</v>
      </c>
      <c r="AQ1028" s="62">
        <f t="shared" si="684"/>
        <v>99280</v>
      </c>
      <c r="AR1028" s="60">
        <f t="shared" si="685"/>
        <v>10</v>
      </c>
      <c r="AS1028" s="62">
        <f t="shared" si="686"/>
        <v>301450</v>
      </c>
      <c r="AT1028" s="112">
        <f t="shared" si="687"/>
        <v>8</v>
      </c>
      <c r="AU1028" s="62">
        <f t="shared" si="688"/>
        <v>239057.59999999998</v>
      </c>
      <c r="AV1028" s="113">
        <f t="shared" si="689"/>
        <v>18</v>
      </c>
      <c r="AW1028" s="62">
        <f t="shared" si="690"/>
        <v>998407.6</v>
      </c>
    </row>
    <row r="1029" spans="2:49" s="114" customFormat="1" hidden="1" x14ac:dyDescent="0.25">
      <c r="B1029" s="60" t="s">
        <v>2013</v>
      </c>
      <c r="C1029" s="2" t="str">
        <f t="shared" si="691"/>
        <v>14</v>
      </c>
      <c r="D1029" s="60" t="s">
        <v>2014</v>
      </c>
      <c r="E1029" s="43">
        <v>203</v>
      </c>
      <c r="F1029" s="60">
        <v>26</v>
      </c>
      <c r="G1029" s="60">
        <v>6073.01</v>
      </c>
      <c r="H1029" s="43">
        <f t="shared" si="651"/>
        <v>177</v>
      </c>
      <c r="I1029" s="44">
        <f t="shared" si="652"/>
        <v>2.1042945441705692E-4</v>
      </c>
      <c r="J1029" s="44">
        <f t="shared" si="653"/>
        <v>1.0770362235788593</v>
      </c>
      <c r="K1029" s="45">
        <f t="shared" si="654"/>
        <v>0.12807881773399016</v>
      </c>
      <c r="L1029" s="44">
        <f t="shared" si="655"/>
        <v>2.266401449151067E-4</v>
      </c>
      <c r="M1029" s="44">
        <f t="shared" si="656"/>
        <v>2.3616171003819917E-4</v>
      </c>
      <c r="N1029" s="62">
        <f t="shared" si="657"/>
        <v>402290.56804694957</v>
      </c>
      <c r="O1029" s="101">
        <f t="shared" si="658"/>
        <v>402290.56804694957</v>
      </c>
      <c r="P1029" s="102">
        <f t="shared" si="692"/>
        <v>2.4458989339798414E-4</v>
      </c>
      <c r="Q1029" s="101">
        <f t="shared" si="659"/>
        <v>416647.58922054846</v>
      </c>
      <c r="R1029" s="101">
        <f t="shared" si="660"/>
        <v>11.618080118803983</v>
      </c>
      <c r="S1029" s="101">
        <f t="shared" si="661"/>
        <v>12</v>
      </c>
      <c r="T1029" s="101">
        <f t="shared" si="662"/>
        <v>12</v>
      </c>
      <c r="U1029" s="101">
        <f t="shared" si="663"/>
        <v>430344</v>
      </c>
      <c r="V1029" s="103" t="str">
        <f t="shared" si="664"/>
        <v>N/D</v>
      </c>
      <c r="W1029" s="104" t="str">
        <f t="shared" si="665"/>
        <v xml:space="preserve"> </v>
      </c>
      <c r="X1029" s="70" t="str">
        <f t="shared" si="666"/>
        <v xml:space="preserve"> </v>
      </c>
      <c r="Y1029" s="69">
        <f t="shared" si="667"/>
        <v>12</v>
      </c>
      <c r="Z1029" s="105">
        <f t="shared" si="668"/>
        <v>430344</v>
      </c>
      <c r="AA1029" s="62">
        <f t="shared" si="669"/>
        <v>888752.70512847428</v>
      </c>
      <c r="AB1029" s="106">
        <f t="shared" si="670"/>
        <v>361740</v>
      </c>
      <c r="AC1029" s="107" t="str">
        <f t="shared" si="671"/>
        <v>0</v>
      </c>
      <c r="AD1029" s="108">
        <f t="shared" si="672"/>
        <v>0</v>
      </c>
      <c r="AE1029" s="106">
        <f t="shared" si="673"/>
        <v>361740</v>
      </c>
      <c r="AF1029" s="109">
        <f t="shared" si="674"/>
        <v>527012.70512847428</v>
      </c>
      <c r="AG1029" s="101">
        <f t="shared" si="675"/>
        <v>12</v>
      </c>
      <c r="AH1029" s="70" t="str">
        <f t="shared" si="676"/>
        <v xml:space="preserve"> </v>
      </c>
      <c r="AI1029" s="69">
        <f t="shared" si="677"/>
        <v>12</v>
      </c>
      <c r="AJ1029" s="105">
        <f t="shared" si="678"/>
        <v>510660</v>
      </c>
      <c r="AK1029" s="110">
        <f t="shared" si="679"/>
        <v>12</v>
      </c>
      <c r="AL1029" s="111">
        <f t="shared" si="680"/>
        <v>12</v>
      </c>
      <c r="AM1029" s="62">
        <f t="shared" si="681"/>
        <v>872400</v>
      </c>
      <c r="AN1029" s="62">
        <f t="shared" si="682"/>
        <v>2857.4</v>
      </c>
      <c r="AO1029" s="62">
        <f t="shared" si="693"/>
        <v>869542.6</v>
      </c>
      <c r="AP1029" s="60">
        <f t="shared" si="683"/>
        <v>12</v>
      </c>
      <c r="AQ1029" s="62">
        <f t="shared" si="684"/>
        <v>148920</v>
      </c>
      <c r="AR1029" s="60">
        <f t="shared" si="685"/>
        <v>12</v>
      </c>
      <c r="AS1029" s="62">
        <f t="shared" si="686"/>
        <v>361740</v>
      </c>
      <c r="AT1029" s="112">
        <f t="shared" si="687"/>
        <v>12</v>
      </c>
      <c r="AU1029" s="62">
        <f t="shared" si="688"/>
        <v>358882.6</v>
      </c>
      <c r="AV1029" s="113">
        <f t="shared" si="689"/>
        <v>24</v>
      </c>
      <c r="AW1029" s="62">
        <f t="shared" si="690"/>
        <v>1299886.6000000001</v>
      </c>
    </row>
    <row r="1030" spans="2:49" s="114" customFormat="1" hidden="1" x14ac:dyDescent="0.25">
      <c r="B1030" s="60" t="s">
        <v>2015</v>
      </c>
      <c r="C1030" s="2" t="str">
        <f t="shared" si="691"/>
        <v>14</v>
      </c>
      <c r="D1030" s="60" t="s">
        <v>2016</v>
      </c>
      <c r="E1030" s="43">
        <v>96</v>
      </c>
      <c r="F1030" s="60">
        <v>0</v>
      </c>
      <c r="G1030" s="60">
        <v>6533.19</v>
      </c>
      <c r="H1030" s="43">
        <f t="shared" si="651"/>
        <v>96</v>
      </c>
      <c r="I1030" s="44">
        <f t="shared" si="652"/>
        <v>1.1413122951433596E-4</v>
      </c>
      <c r="J1030" s="44">
        <f t="shared" si="653"/>
        <v>1.0011727435076352</v>
      </c>
      <c r="K1030" s="45">
        <f t="shared" si="654"/>
        <v>0</v>
      </c>
      <c r="L1030" s="44">
        <f t="shared" si="655"/>
        <v>1.1426507617276732E-4</v>
      </c>
      <c r="M1030" s="44">
        <f t="shared" si="656"/>
        <v>1.1906556006092251E-4</v>
      </c>
      <c r="N1030" s="62">
        <f t="shared" si="657"/>
        <v>202822.68359248011</v>
      </c>
      <c r="O1030" s="101">
        <f t="shared" si="658"/>
        <v>0</v>
      </c>
      <c r="P1030" s="102">
        <f t="shared" si="692"/>
        <v>0</v>
      </c>
      <c r="Q1030" s="101">
        <f t="shared" si="659"/>
        <v>0</v>
      </c>
      <c r="R1030" s="101">
        <f t="shared" si="660"/>
        <v>0</v>
      </c>
      <c r="S1030" s="101">
        <f t="shared" si="661"/>
        <v>0</v>
      </c>
      <c r="T1030" s="101">
        <f t="shared" si="662"/>
        <v>0</v>
      </c>
      <c r="U1030" s="101">
        <f t="shared" si="663"/>
        <v>0</v>
      </c>
      <c r="V1030" s="103" t="str">
        <f t="shared" si="664"/>
        <v>N/D</v>
      </c>
      <c r="W1030" s="104" t="str">
        <f t="shared" si="665"/>
        <v xml:space="preserve"> </v>
      </c>
      <c r="X1030" s="70" t="str">
        <f t="shared" si="666"/>
        <v xml:space="preserve"> </v>
      </c>
      <c r="Y1030" s="69">
        <f t="shared" si="667"/>
        <v>0</v>
      </c>
      <c r="Z1030" s="105">
        <f t="shared" si="668"/>
        <v>0</v>
      </c>
      <c r="AA1030" s="62">
        <f t="shared" si="669"/>
        <v>448082.11532117269</v>
      </c>
      <c r="AB1030" s="106">
        <f t="shared" si="670"/>
        <v>0</v>
      </c>
      <c r="AC1030" s="107">
        <f t="shared" si="671"/>
        <v>425550</v>
      </c>
      <c r="AD1030" s="108">
        <f t="shared" si="672"/>
        <v>10</v>
      </c>
      <c r="AE1030" s="106">
        <f t="shared" si="673"/>
        <v>425550</v>
      </c>
      <c r="AF1030" s="109">
        <f t="shared" si="674"/>
        <v>22532.115321172692</v>
      </c>
      <c r="AG1030" s="101">
        <f t="shared" si="675"/>
        <v>1</v>
      </c>
      <c r="AH1030" s="70" t="str">
        <f t="shared" si="676"/>
        <v xml:space="preserve"> </v>
      </c>
      <c r="AI1030" s="69">
        <f t="shared" si="677"/>
        <v>11</v>
      </c>
      <c r="AJ1030" s="105">
        <f t="shared" si="678"/>
        <v>468105</v>
      </c>
      <c r="AK1030" s="110">
        <f t="shared" si="679"/>
        <v>0</v>
      </c>
      <c r="AL1030" s="111">
        <f t="shared" si="680"/>
        <v>11</v>
      </c>
      <c r="AM1030" s="62">
        <f t="shared" si="681"/>
        <v>468105</v>
      </c>
      <c r="AN1030" s="62">
        <f t="shared" si="682"/>
        <v>1533.2</v>
      </c>
      <c r="AO1030" s="62">
        <f t="shared" si="693"/>
        <v>466571.8</v>
      </c>
      <c r="AP1030" s="60">
        <f t="shared" si="683"/>
        <v>11</v>
      </c>
      <c r="AQ1030" s="62">
        <f t="shared" si="684"/>
        <v>136510</v>
      </c>
      <c r="AR1030" s="60">
        <f t="shared" si="685"/>
        <v>0</v>
      </c>
      <c r="AS1030" s="62">
        <f t="shared" si="686"/>
        <v>0</v>
      </c>
      <c r="AT1030" s="112">
        <f t="shared" si="687"/>
        <v>11</v>
      </c>
      <c r="AU1030" s="62">
        <f t="shared" si="688"/>
        <v>330061.8</v>
      </c>
      <c r="AV1030" s="113">
        <f t="shared" si="689"/>
        <v>11</v>
      </c>
      <c r="AW1030" s="62">
        <f t="shared" si="690"/>
        <v>466571.8</v>
      </c>
    </row>
    <row r="1031" spans="2:49" s="114" customFormat="1" hidden="1" x14ac:dyDescent="0.25">
      <c r="B1031" s="60" t="s">
        <v>2017</v>
      </c>
      <c r="C1031" s="2" t="str">
        <f t="shared" si="691"/>
        <v>14</v>
      </c>
      <c r="D1031" s="60" t="s">
        <v>2018</v>
      </c>
      <c r="E1031" s="43">
        <v>112</v>
      </c>
      <c r="F1031" s="60">
        <v>0</v>
      </c>
      <c r="G1031" s="60">
        <v>6432.89</v>
      </c>
      <c r="H1031" s="43">
        <f t="shared" si="651"/>
        <v>112</v>
      </c>
      <c r="I1031" s="44">
        <f t="shared" si="652"/>
        <v>1.3315310110005861E-4</v>
      </c>
      <c r="J1031" s="44">
        <f t="shared" si="653"/>
        <v>1.0167827766612902</v>
      </c>
      <c r="K1031" s="45">
        <f t="shared" si="654"/>
        <v>0</v>
      </c>
      <c r="L1031" s="44">
        <f t="shared" si="655"/>
        <v>1.3538777985757909E-4</v>
      </c>
      <c r="M1031" s="44">
        <f t="shared" si="656"/>
        <v>1.4107566698484734E-4</v>
      </c>
      <c r="N1031" s="62">
        <f t="shared" si="657"/>
        <v>240315.88439868877</v>
      </c>
      <c r="O1031" s="101">
        <f t="shared" si="658"/>
        <v>240315.88439868877</v>
      </c>
      <c r="P1031" s="102">
        <f t="shared" si="692"/>
        <v>1.4611040182293744E-4</v>
      </c>
      <c r="Q1031" s="101">
        <f t="shared" si="659"/>
        <v>248892.32271145936</v>
      </c>
      <c r="R1031" s="101">
        <f t="shared" si="660"/>
        <v>6.9402800376849969</v>
      </c>
      <c r="S1031" s="101">
        <f t="shared" si="661"/>
        <v>7</v>
      </c>
      <c r="T1031" s="101">
        <f t="shared" si="662"/>
        <v>10</v>
      </c>
      <c r="U1031" s="101">
        <f t="shared" si="663"/>
        <v>358620</v>
      </c>
      <c r="V1031" s="103" t="str">
        <f t="shared" si="664"/>
        <v>N/D</v>
      </c>
      <c r="W1031" s="104" t="str">
        <f t="shared" si="665"/>
        <v xml:space="preserve"> </v>
      </c>
      <c r="X1031" s="70" t="str">
        <f t="shared" si="666"/>
        <v xml:space="preserve"> </v>
      </c>
      <c r="Y1031" s="69">
        <f t="shared" si="667"/>
        <v>10</v>
      </c>
      <c r="Z1031" s="105">
        <f t="shared" si="668"/>
        <v>358620</v>
      </c>
      <c r="AA1031" s="62">
        <f t="shared" si="669"/>
        <v>530913.2485545876</v>
      </c>
      <c r="AB1031" s="106">
        <f t="shared" si="670"/>
        <v>301450</v>
      </c>
      <c r="AC1031" s="107" t="str">
        <f t="shared" si="671"/>
        <v>0</v>
      </c>
      <c r="AD1031" s="108">
        <f t="shared" si="672"/>
        <v>0</v>
      </c>
      <c r="AE1031" s="106">
        <f t="shared" si="673"/>
        <v>301450</v>
      </c>
      <c r="AF1031" s="109">
        <f t="shared" si="674"/>
        <v>229463.2485545876</v>
      </c>
      <c r="AG1031" s="101">
        <f t="shared" si="675"/>
        <v>5</v>
      </c>
      <c r="AH1031" s="70" t="str">
        <f t="shared" si="676"/>
        <v xml:space="preserve"> </v>
      </c>
      <c r="AI1031" s="69">
        <f t="shared" si="677"/>
        <v>5</v>
      </c>
      <c r="AJ1031" s="105">
        <f t="shared" si="678"/>
        <v>212775</v>
      </c>
      <c r="AK1031" s="110">
        <f t="shared" si="679"/>
        <v>10</v>
      </c>
      <c r="AL1031" s="111">
        <f t="shared" si="680"/>
        <v>5</v>
      </c>
      <c r="AM1031" s="62">
        <f t="shared" si="681"/>
        <v>514225</v>
      </c>
      <c r="AN1031" s="62">
        <f t="shared" si="682"/>
        <v>1684.3</v>
      </c>
      <c r="AO1031" s="62">
        <f t="shared" si="693"/>
        <v>512540.7</v>
      </c>
      <c r="AP1031" s="60">
        <f t="shared" si="683"/>
        <v>5</v>
      </c>
      <c r="AQ1031" s="62">
        <f t="shared" si="684"/>
        <v>62050</v>
      </c>
      <c r="AR1031" s="60">
        <f t="shared" si="685"/>
        <v>10</v>
      </c>
      <c r="AS1031" s="62">
        <f t="shared" si="686"/>
        <v>301450</v>
      </c>
      <c r="AT1031" s="112">
        <f t="shared" si="687"/>
        <v>5</v>
      </c>
      <c r="AU1031" s="62">
        <f t="shared" si="688"/>
        <v>149040.70000000001</v>
      </c>
      <c r="AV1031" s="113">
        <f t="shared" si="689"/>
        <v>15</v>
      </c>
      <c r="AW1031" s="62">
        <f t="shared" si="690"/>
        <v>871160.7</v>
      </c>
    </row>
    <row r="1032" spans="2:49" s="114" customFormat="1" hidden="1" x14ac:dyDescent="0.25">
      <c r="B1032" s="60" t="s">
        <v>2019</v>
      </c>
      <c r="C1032" s="2" t="str">
        <f t="shared" si="691"/>
        <v>14</v>
      </c>
      <c r="D1032" s="60" t="s">
        <v>2020</v>
      </c>
      <c r="E1032" s="43">
        <v>681</v>
      </c>
      <c r="F1032" s="60">
        <v>71</v>
      </c>
      <c r="G1032" s="60">
        <v>7422.41</v>
      </c>
      <c r="H1032" s="43">
        <f t="shared" si="651"/>
        <v>610</v>
      </c>
      <c r="I1032" s="44">
        <f t="shared" si="652"/>
        <v>7.2520885420567633E-4</v>
      </c>
      <c r="J1032" s="44">
        <f t="shared" si="653"/>
        <v>0.88123018752085214</v>
      </c>
      <c r="K1032" s="45">
        <f t="shared" si="654"/>
        <v>0.10425844346549193</v>
      </c>
      <c r="L1032" s="44">
        <f t="shared" si="655"/>
        <v>6.3907593458345047E-4</v>
      </c>
      <c r="M1032" s="44">
        <f t="shared" si="656"/>
        <v>6.6592467813687871E-4</v>
      </c>
      <c r="N1032" s="62">
        <f t="shared" si="657"/>
        <v>1134371.9394682352</v>
      </c>
      <c r="O1032" s="101">
        <f t="shared" si="658"/>
        <v>1134371.9394682352</v>
      </c>
      <c r="P1032" s="102">
        <f t="shared" si="692"/>
        <v>6.8969032283108236E-4</v>
      </c>
      <c r="Q1032" s="101">
        <f t="shared" si="659"/>
        <v>1174855.6178024018</v>
      </c>
      <c r="R1032" s="101">
        <f t="shared" si="660"/>
        <v>32.760460035759351</v>
      </c>
      <c r="S1032" s="101">
        <f t="shared" si="661"/>
        <v>33</v>
      </c>
      <c r="T1032" s="101">
        <f t="shared" si="662"/>
        <v>33</v>
      </c>
      <c r="U1032" s="101">
        <f t="shared" si="663"/>
        <v>1183446</v>
      </c>
      <c r="V1032" s="103" t="str">
        <f t="shared" si="664"/>
        <v>N/D</v>
      </c>
      <c r="W1032" s="104" t="str">
        <f t="shared" si="665"/>
        <v xml:space="preserve"> </v>
      </c>
      <c r="X1032" s="70" t="str">
        <f t="shared" si="666"/>
        <v xml:space="preserve"> </v>
      </c>
      <c r="Y1032" s="69">
        <f t="shared" si="667"/>
        <v>33</v>
      </c>
      <c r="Z1032" s="105">
        <f t="shared" si="668"/>
        <v>1183446</v>
      </c>
      <c r="AA1032" s="62">
        <f t="shared" si="669"/>
        <v>2506089.4037828106</v>
      </c>
      <c r="AB1032" s="106">
        <f t="shared" si="670"/>
        <v>994785</v>
      </c>
      <c r="AC1032" s="107" t="str">
        <f t="shared" si="671"/>
        <v>0</v>
      </c>
      <c r="AD1032" s="108">
        <f t="shared" si="672"/>
        <v>0</v>
      </c>
      <c r="AE1032" s="106">
        <f t="shared" si="673"/>
        <v>994785</v>
      </c>
      <c r="AF1032" s="109">
        <f t="shared" si="674"/>
        <v>1511304.4037828106</v>
      </c>
      <c r="AG1032" s="101">
        <f t="shared" si="675"/>
        <v>36</v>
      </c>
      <c r="AH1032" s="70" t="str">
        <f t="shared" si="676"/>
        <v xml:space="preserve"> </v>
      </c>
      <c r="AI1032" s="69">
        <f t="shared" si="677"/>
        <v>36</v>
      </c>
      <c r="AJ1032" s="105">
        <f t="shared" si="678"/>
        <v>1531980</v>
      </c>
      <c r="AK1032" s="110">
        <f t="shared" si="679"/>
        <v>33</v>
      </c>
      <c r="AL1032" s="111">
        <f t="shared" si="680"/>
        <v>36</v>
      </c>
      <c r="AM1032" s="62">
        <f t="shared" si="681"/>
        <v>2526765</v>
      </c>
      <c r="AN1032" s="62">
        <f t="shared" si="682"/>
        <v>8276</v>
      </c>
      <c r="AO1032" s="62">
        <f t="shared" si="693"/>
        <v>2518489</v>
      </c>
      <c r="AP1032" s="60">
        <f t="shared" si="683"/>
        <v>36</v>
      </c>
      <c r="AQ1032" s="62">
        <f t="shared" si="684"/>
        <v>446760</v>
      </c>
      <c r="AR1032" s="60">
        <f t="shared" si="685"/>
        <v>33</v>
      </c>
      <c r="AS1032" s="62">
        <f t="shared" si="686"/>
        <v>994785</v>
      </c>
      <c r="AT1032" s="112">
        <f t="shared" si="687"/>
        <v>36</v>
      </c>
      <c r="AU1032" s="62">
        <f t="shared" si="688"/>
        <v>1076944</v>
      </c>
      <c r="AV1032" s="113">
        <f t="shared" si="689"/>
        <v>69</v>
      </c>
      <c r="AW1032" s="62">
        <f t="shared" si="690"/>
        <v>3701935</v>
      </c>
    </row>
    <row r="1033" spans="2:49" s="114" customFormat="1" hidden="1" x14ac:dyDescent="0.25">
      <c r="B1033" s="60" t="s">
        <v>2021</v>
      </c>
      <c r="C1033" s="2" t="str">
        <f t="shared" si="691"/>
        <v>14</v>
      </c>
      <c r="D1033" s="60" t="s">
        <v>2022</v>
      </c>
      <c r="E1033" s="43">
        <v>210</v>
      </c>
      <c r="F1033" s="60">
        <v>32</v>
      </c>
      <c r="G1033" s="60">
        <v>6471.2</v>
      </c>
      <c r="H1033" s="43">
        <f t="shared" si="651"/>
        <v>178</v>
      </c>
      <c r="I1033" s="44">
        <f t="shared" si="652"/>
        <v>2.1161832139116458E-4</v>
      </c>
      <c r="J1033" s="44">
        <f t="shared" si="653"/>
        <v>1.0107633446898023</v>
      </c>
      <c r="K1033" s="45">
        <f t="shared" si="654"/>
        <v>0.15238095238095239</v>
      </c>
      <c r="L1033" s="44">
        <f t="shared" si="655"/>
        <v>2.1389604232697505E-4</v>
      </c>
      <c r="M1033" s="44">
        <f t="shared" si="656"/>
        <v>2.2288220449763067E-4</v>
      </c>
      <c r="N1033" s="62">
        <f t="shared" si="657"/>
        <v>379669.54355303897</v>
      </c>
      <c r="O1033" s="101">
        <f t="shared" si="658"/>
        <v>379669.54355303897</v>
      </c>
      <c r="P1033" s="102">
        <f t="shared" si="692"/>
        <v>2.3083646637537229E-4</v>
      </c>
      <c r="Q1033" s="101">
        <f t="shared" si="659"/>
        <v>393219.26136577537</v>
      </c>
      <c r="R1033" s="101">
        <f t="shared" si="660"/>
        <v>10.964788951139797</v>
      </c>
      <c r="S1033" s="101">
        <f t="shared" si="661"/>
        <v>11</v>
      </c>
      <c r="T1033" s="101">
        <f t="shared" si="662"/>
        <v>11</v>
      </c>
      <c r="U1033" s="101">
        <f t="shared" si="663"/>
        <v>394482</v>
      </c>
      <c r="V1033" s="103" t="str">
        <f t="shared" si="664"/>
        <v>N/D</v>
      </c>
      <c r="W1033" s="104" t="str">
        <f t="shared" si="665"/>
        <v xml:space="preserve"> </v>
      </c>
      <c r="X1033" s="70" t="str">
        <f t="shared" si="666"/>
        <v xml:space="preserve"> </v>
      </c>
      <c r="Y1033" s="69">
        <f t="shared" si="667"/>
        <v>11</v>
      </c>
      <c r="Z1033" s="105">
        <f t="shared" si="668"/>
        <v>394482</v>
      </c>
      <c r="AA1033" s="62">
        <f t="shared" si="669"/>
        <v>838777.641558517</v>
      </c>
      <c r="AB1033" s="106">
        <f t="shared" si="670"/>
        <v>331595</v>
      </c>
      <c r="AC1033" s="107" t="str">
        <f t="shared" si="671"/>
        <v>0</v>
      </c>
      <c r="AD1033" s="108">
        <f t="shared" si="672"/>
        <v>0</v>
      </c>
      <c r="AE1033" s="106">
        <f t="shared" si="673"/>
        <v>331595</v>
      </c>
      <c r="AF1033" s="109">
        <f t="shared" si="674"/>
        <v>507182.641558517</v>
      </c>
      <c r="AG1033" s="101">
        <f t="shared" si="675"/>
        <v>12</v>
      </c>
      <c r="AH1033" s="70" t="str">
        <f t="shared" si="676"/>
        <v xml:space="preserve"> </v>
      </c>
      <c r="AI1033" s="69">
        <f t="shared" si="677"/>
        <v>12</v>
      </c>
      <c r="AJ1033" s="105">
        <f t="shared" si="678"/>
        <v>510660</v>
      </c>
      <c r="AK1033" s="110">
        <f t="shared" si="679"/>
        <v>11</v>
      </c>
      <c r="AL1033" s="111">
        <f t="shared" si="680"/>
        <v>12</v>
      </c>
      <c r="AM1033" s="62">
        <f t="shared" si="681"/>
        <v>842255</v>
      </c>
      <c r="AN1033" s="62">
        <f t="shared" si="682"/>
        <v>2758.7</v>
      </c>
      <c r="AO1033" s="62">
        <f t="shared" si="693"/>
        <v>839496.3</v>
      </c>
      <c r="AP1033" s="60">
        <f t="shared" si="683"/>
        <v>12</v>
      </c>
      <c r="AQ1033" s="62">
        <f t="shared" si="684"/>
        <v>148920</v>
      </c>
      <c r="AR1033" s="60">
        <f t="shared" si="685"/>
        <v>11</v>
      </c>
      <c r="AS1033" s="62">
        <f t="shared" si="686"/>
        <v>331595</v>
      </c>
      <c r="AT1033" s="112">
        <f t="shared" si="687"/>
        <v>12</v>
      </c>
      <c r="AU1033" s="62">
        <f t="shared" si="688"/>
        <v>358981.30000000005</v>
      </c>
      <c r="AV1033" s="113">
        <f t="shared" si="689"/>
        <v>23</v>
      </c>
      <c r="AW1033" s="62">
        <f t="shared" si="690"/>
        <v>1233978.3</v>
      </c>
    </row>
    <row r="1034" spans="2:49" s="114" customFormat="1" hidden="1" x14ac:dyDescent="0.25">
      <c r="B1034" s="60" t="s">
        <v>2023</v>
      </c>
      <c r="C1034" s="2" t="str">
        <f t="shared" si="691"/>
        <v>14</v>
      </c>
      <c r="D1034" s="60" t="s">
        <v>2024</v>
      </c>
      <c r="E1034" s="43">
        <v>97</v>
      </c>
      <c r="F1034" s="60">
        <v>0</v>
      </c>
      <c r="G1034" s="60">
        <v>5366.6</v>
      </c>
      <c r="H1034" s="43">
        <f t="shared" si="651"/>
        <v>97</v>
      </c>
      <c r="I1034" s="44">
        <f t="shared" si="652"/>
        <v>1.1532009648844362E-4</v>
      </c>
      <c r="J1034" s="44">
        <f t="shared" si="653"/>
        <v>1.2188073931645078</v>
      </c>
      <c r="K1034" s="45">
        <f t="shared" si="654"/>
        <v>0</v>
      </c>
      <c r="L1034" s="44">
        <f t="shared" si="655"/>
        <v>1.4055298618055947E-4</v>
      </c>
      <c r="M1034" s="44">
        <f t="shared" si="656"/>
        <v>1.464578730295535E-4</v>
      </c>
      <c r="N1034" s="62">
        <f t="shared" si="657"/>
        <v>249484.22386709938</v>
      </c>
      <c r="O1034" s="101">
        <f t="shared" si="658"/>
        <v>0</v>
      </c>
      <c r="P1034" s="102">
        <f t="shared" si="692"/>
        <v>0</v>
      </c>
      <c r="Q1034" s="101">
        <f t="shared" si="659"/>
        <v>0</v>
      </c>
      <c r="R1034" s="101">
        <f t="shared" si="660"/>
        <v>0</v>
      </c>
      <c r="S1034" s="101">
        <f t="shared" si="661"/>
        <v>0</v>
      </c>
      <c r="T1034" s="101">
        <f t="shared" si="662"/>
        <v>0</v>
      </c>
      <c r="U1034" s="101">
        <f t="shared" si="663"/>
        <v>0</v>
      </c>
      <c r="V1034" s="103" t="str">
        <f t="shared" si="664"/>
        <v>N/D</v>
      </c>
      <c r="W1034" s="104" t="str">
        <f t="shared" si="665"/>
        <v xml:space="preserve"> </v>
      </c>
      <c r="X1034" s="70" t="str">
        <f t="shared" si="666"/>
        <v xml:space="preserve"> </v>
      </c>
      <c r="Y1034" s="69">
        <f t="shared" si="667"/>
        <v>0</v>
      </c>
      <c r="Z1034" s="105">
        <f t="shared" si="668"/>
        <v>0</v>
      </c>
      <c r="AA1034" s="62">
        <f t="shared" si="669"/>
        <v>551168.22630274878</v>
      </c>
      <c r="AB1034" s="106">
        <f t="shared" si="670"/>
        <v>0</v>
      </c>
      <c r="AC1034" s="107">
        <f t="shared" si="671"/>
        <v>425550</v>
      </c>
      <c r="AD1034" s="108">
        <f t="shared" si="672"/>
        <v>10</v>
      </c>
      <c r="AE1034" s="106">
        <f t="shared" si="673"/>
        <v>425550</v>
      </c>
      <c r="AF1034" s="109">
        <f t="shared" si="674"/>
        <v>125618.22630274878</v>
      </c>
      <c r="AG1034" s="101">
        <f t="shared" si="675"/>
        <v>3</v>
      </c>
      <c r="AH1034" s="70" t="str">
        <f t="shared" si="676"/>
        <v xml:space="preserve"> </v>
      </c>
      <c r="AI1034" s="69">
        <f t="shared" si="677"/>
        <v>13</v>
      </c>
      <c r="AJ1034" s="105">
        <f t="shared" si="678"/>
        <v>553215</v>
      </c>
      <c r="AK1034" s="110">
        <f t="shared" si="679"/>
        <v>0</v>
      </c>
      <c r="AL1034" s="111">
        <f t="shared" si="680"/>
        <v>13</v>
      </c>
      <c r="AM1034" s="62">
        <f t="shared" si="681"/>
        <v>553215</v>
      </c>
      <c r="AN1034" s="62">
        <f t="shared" si="682"/>
        <v>1812</v>
      </c>
      <c r="AO1034" s="62">
        <f t="shared" si="693"/>
        <v>551403</v>
      </c>
      <c r="AP1034" s="60">
        <f t="shared" si="683"/>
        <v>13</v>
      </c>
      <c r="AQ1034" s="62">
        <f t="shared" si="684"/>
        <v>161330</v>
      </c>
      <c r="AR1034" s="60">
        <f t="shared" si="685"/>
        <v>0</v>
      </c>
      <c r="AS1034" s="62">
        <f t="shared" si="686"/>
        <v>0</v>
      </c>
      <c r="AT1034" s="112">
        <f t="shared" si="687"/>
        <v>13</v>
      </c>
      <c r="AU1034" s="62">
        <f t="shared" si="688"/>
        <v>390073</v>
      </c>
      <c r="AV1034" s="113">
        <f t="shared" si="689"/>
        <v>13</v>
      </c>
      <c r="AW1034" s="62">
        <f t="shared" si="690"/>
        <v>551403</v>
      </c>
    </row>
    <row r="1035" spans="2:49" s="114" customFormat="1" hidden="1" x14ac:dyDescent="0.25">
      <c r="B1035" s="60" t="s">
        <v>2025</v>
      </c>
      <c r="C1035" s="2" t="str">
        <f t="shared" si="691"/>
        <v>14</v>
      </c>
      <c r="D1035" s="60" t="s">
        <v>2026</v>
      </c>
      <c r="E1035" s="43">
        <v>1412</v>
      </c>
      <c r="F1035" s="60">
        <v>384</v>
      </c>
      <c r="G1035" s="60">
        <v>6236.45</v>
      </c>
      <c r="H1035" s="43">
        <f t="shared" ref="H1035:H1098" si="694">E1035-F1035</f>
        <v>1028</v>
      </c>
      <c r="I1035" s="44">
        <f t="shared" ref="I1035:I1098" si="695">H1035/$G$3</f>
        <v>1.2221552493826809E-3</v>
      </c>
      <c r="J1035" s="44">
        <f t="shared" ref="J1035:J1098" si="696">1/(G1035/$G$4)</f>
        <v>1.0488101012846487</v>
      </c>
      <c r="K1035" s="45">
        <f t="shared" ref="K1035:K1098" si="697">F1035/E1035</f>
        <v>0.2719546742209632</v>
      </c>
      <c r="L1035" s="44">
        <f t="shared" ref="L1035:L1098" si="698">J1035*I1035</f>
        <v>1.2818087708906145E-3</v>
      </c>
      <c r="M1035" s="44">
        <f t="shared" ref="M1035:M1098" si="699">L1035/$G$5</f>
        <v>1.3356598910968681E-3</v>
      </c>
      <c r="N1035" s="62">
        <f t="shared" ref="N1035:N1098" si="700">M1035*$N$7</f>
        <v>2275234.9490523837</v>
      </c>
      <c r="O1035" s="101">
        <f t="shared" ref="O1035:O1098" si="701">IF(E1035&lt;=$O$8,0,N1035)</f>
        <v>2275234.9490523837</v>
      </c>
      <c r="P1035" s="102">
        <f t="shared" si="692"/>
        <v>1.3833271715660601E-3</v>
      </c>
      <c r="Q1035" s="101">
        <f t="shared" ref="Q1035:Q1098" si="702">P1035*$N$7</f>
        <v>2356433.9602473094</v>
      </c>
      <c r="R1035" s="101">
        <f t="shared" ref="R1035:R1098" si="703">Q1035/$R$3</f>
        <v>65.708381023013473</v>
      </c>
      <c r="S1035" s="101">
        <f t="shared" ref="S1035:S1098" si="704">ROUND(R1035,0)</f>
        <v>66</v>
      </c>
      <c r="T1035" s="101">
        <f t="shared" ref="T1035:T1098" si="705">IF(AND(Q1035&gt;0,S1035&lt;$T$8),$T$8,S1035)</f>
        <v>66</v>
      </c>
      <c r="U1035" s="101">
        <f t="shared" ref="U1035:U1098" si="706">T1035*$R$3</f>
        <v>2366892</v>
      </c>
      <c r="V1035" s="103">
        <f t="shared" ref="V1035:V1098" si="707">IF(K1035&lt;$V$10,"N/D",T1035/$T$2489)</f>
        <v>1.3449076904267026E-3</v>
      </c>
      <c r="W1035" s="104">
        <f t="shared" ref="W1035:W1098" si="708">IF(AND(T1035&gt;10,V1035&lt;&gt;"N/D"),V1035/$V$2489," ")</f>
        <v>3.5832564200010872E-3</v>
      </c>
      <c r="X1035" s="70">
        <f t="shared" ref="X1035:X1098" si="709">IF(W1035=" "," ",ROUND(W1035/$W$2489*$X$2491,0))</f>
        <v>6</v>
      </c>
      <c r="Y1035" s="69">
        <f t="shared" ref="Y1035:Y1098" si="710">IF(X1035=" ",T1035,T1035-X1035)</f>
        <v>60</v>
      </c>
      <c r="Z1035" s="105">
        <f t="shared" ref="Z1035:Z1098" si="711">Y1035*$R$3</f>
        <v>2151720</v>
      </c>
      <c r="AA1035" s="62">
        <f t="shared" ref="AA1035:AA1098" si="712">$AA$7*M1035</f>
        <v>5026519.0794559205</v>
      </c>
      <c r="AB1035" s="106">
        <f t="shared" ref="AB1035:AB1098" si="713">Y1035*$AC$3</f>
        <v>1808700</v>
      </c>
      <c r="AC1035" s="107" t="str">
        <f t="shared" ref="AC1035:AC1098" si="714">IF(Z1035=0,$AC$8*$AC$5,"0")</f>
        <v>0</v>
      </c>
      <c r="AD1035" s="108">
        <f t="shared" ref="AD1035:AD1098" si="715">AC1035/$AC$5</f>
        <v>0</v>
      </c>
      <c r="AE1035" s="106">
        <f t="shared" ref="AE1035:AE1098" si="716">AB1035+AC1035</f>
        <v>1808700</v>
      </c>
      <c r="AF1035" s="109">
        <f t="shared" ref="AF1035:AF1098" si="717">IF(AA1035&lt;AE1035,0,AA1035-AE1035)</f>
        <v>3217819.0794559205</v>
      </c>
      <c r="AG1035" s="101">
        <f t="shared" ref="AG1035:AG1098" si="718">ROUND(AF1035/$AC$5,0)</f>
        <v>76</v>
      </c>
      <c r="AH1035" s="70">
        <f t="shared" ref="AH1035:AH1098" si="719">IF(W1035=" "," ",ROUND(W1035/$W$2489*$AH$2491,0))</f>
        <v>2</v>
      </c>
      <c r="AI1035" s="69">
        <f t="shared" ref="AI1035:AI1098" si="720">IF(AH1035=" ",AD1035+AG1035,AD1035+AG1035-AH1035)</f>
        <v>74</v>
      </c>
      <c r="AJ1035" s="105">
        <f t="shared" ref="AJ1035:AJ1098" si="721">AI1035*$AC$5</f>
        <v>3149070</v>
      </c>
      <c r="AK1035" s="110">
        <f t="shared" ref="AK1035:AK1098" si="722">Y1035</f>
        <v>60</v>
      </c>
      <c r="AL1035" s="111">
        <f t="shared" ref="AL1035:AL1098" si="723">AI1035</f>
        <v>74</v>
      </c>
      <c r="AM1035" s="62">
        <f t="shared" ref="AM1035:AM1098" si="724">AB1035+AJ1035</f>
        <v>4957770</v>
      </c>
      <c r="AN1035" s="62">
        <f t="shared" ref="AN1035:AN1098" si="725">ROUND(AM1035/$AM$2489*(-$AM$2491),1)</f>
        <v>16238.3</v>
      </c>
      <c r="AO1035" s="62">
        <f t="shared" si="693"/>
        <v>4941531.7</v>
      </c>
      <c r="AP1035" s="60">
        <f t="shared" ref="AP1035:AP1098" si="726">AL1035</f>
        <v>74</v>
      </c>
      <c r="AQ1035" s="62">
        <f t="shared" ref="AQ1035:AQ1098" si="727">AL1035*$AC$4</f>
        <v>918340</v>
      </c>
      <c r="AR1035" s="60">
        <f t="shared" ref="AR1035:AR1098" si="728">Y1035</f>
        <v>60</v>
      </c>
      <c r="AS1035" s="62">
        <f t="shared" ref="AS1035:AS1098" si="729">AB1035</f>
        <v>1808700</v>
      </c>
      <c r="AT1035" s="112">
        <f t="shared" ref="AT1035:AT1098" si="730">AL1035</f>
        <v>74</v>
      </c>
      <c r="AU1035" s="62">
        <f t="shared" ref="AU1035:AU1098" si="731">AO1035-AQ1035-AS1035</f>
        <v>2214491.7000000002</v>
      </c>
      <c r="AV1035" s="113">
        <f t="shared" ref="AV1035:AV1098" si="732">AK1035+AL1035</f>
        <v>134</v>
      </c>
      <c r="AW1035" s="62">
        <f t="shared" ref="AW1035:AW1098" si="733">Z1035+AO1035</f>
        <v>7093251.7000000002</v>
      </c>
    </row>
    <row r="1036" spans="2:49" s="114" customFormat="1" hidden="1" x14ac:dyDescent="0.25">
      <c r="B1036" s="60" t="s">
        <v>2027</v>
      </c>
      <c r="C1036" s="2" t="str">
        <f t="shared" ref="C1036:C1099" si="734">MID(B1036,1,2)</f>
        <v>14</v>
      </c>
      <c r="D1036" s="60" t="s">
        <v>822</v>
      </c>
      <c r="E1036" s="43">
        <v>590</v>
      </c>
      <c r="F1036" s="60">
        <v>187</v>
      </c>
      <c r="G1036" s="60">
        <v>9289.35</v>
      </c>
      <c r="H1036" s="43">
        <f t="shared" si="694"/>
        <v>403</v>
      </c>
      <c r="I1036" s="44">
        <f t="shared" si="695"/>
        <v>4.7911339056538947E-4</v>
      </c>
      <c r="J1036" s="44">
        <f t="shared" si="696"/>
        <v>0.70412372837245318</v>
      </c>
      <c r="K1036" s="45">
        <f t="shared" si="697"/>
        <v>0.31694915254237288</v>
      </c>
      <c r="L1036" s="44">
        <f t="shared" si="698"/>
        <v>3.3735510687806939E-4</v>
      </c>
      <c r="M1036" s="44">
        <f t="shared" si="699"/>
        <v>3.5152800912780343E-4</v>
      </c>
      <c r="N1036" s="62">
        <f t="shared" si="700"/>
        <v>598811.73139186366</v>
      </c>
      <c r="O1036" s="101">
        <f t="shared" si="701"/>
        <v>598811.73139186366</v>
      </c>
      <c r="P1036" s="102">
        <f t="shared" si="692"/>
        <v>3.64073406586816E-4</v>
      </c>
      <c r="Q1036" s="101">
        <f t="shared" si="702"/>
        <v>620182.2366670185</v>
      </c>
      <c r="R1036" s="101">
        <f t="shared" si="703"/>
        <v>17.293576394708005</v>
      </c>
      <c r="S1036" s="101">
        <f t="shared" si="704"/>
        <v>17</v>
      </c>
      <c r="T1036" s="101">
        <f t="shared" si="705"/>
        <v>17</v>
      </c>
      <c r="U1036" s="101">
        <f t="shared" si="706"/>
        <v>609654</v>
      </c>
      <c r="V1036" s="103">
        <f t="shared" si="707"/>
        <v>3.4641561723112036E-4</v>
      </c>
      <c r="W1036" s="104">
        <f t="shared" si="708"/>
        <v>9.2295998696997699E-4</v>
      </c>
      <c r="X1036" s="70">
        <f t="shared" si="709"/>
        <v>2</v>
      </c>
      <c r="Y1036" s="69">
        <f t="shared" si="710"/>
        <v>15</v>
      </c>
      <c r="Z1036" s="105">
        <f t="shared" si="711"/>
        <v>537930</v>
      </c>
      <c r="AA1036" s="62">
        <f t="shared" si="712"/>
        <v>1322913.3079627012</v>
      </c>
      <c r="AB1036" s="106">
        <f t="shared" si="713"/>
        <v>452175</v>
      </c>
      <c r="AC1036" s="107" t="str">
        <f t="shared" si="714"/>
        <v>0</v>
      </c>
      <c r="AD1036" s="108">
        <f t="shared" si="715"/>
        <v>0</v>
      </c>
      <c r="AE1036" s="106">
        <f t="shared" si="716"/>
        <v>452175</v>
      </c>
      <c r="AF1036" s="109">
        <f t="shared" si="717"/>
        <v>870738.30796270119</v>
      </c>
      <c r="AG1036" s="101">
        <f t="shared" si="718"/>
        <v>20</v>
      </c>
      <c r="AH1036" s="70">
        <f t="shared" si="719"/>
        <v>1</v>
      </c>
      <c r="AI1036" s="69">
        <f t="shared" si="720"/>
        <v>19</v>
      </c>
      <c r="AJ1036" s="105">
        <f t="shared" si="721"/>
        <v>808545</v>
      </c>
      <c r="AK1036" s="110">
        <f t="shared" si="722"/>
        <v>15</v>
      </c>
      <c r="AL1036" s="111">
        <f t="shared" si="723"/>
        <v>19</v>
      </c>
      <c r="AM1036" s="62">
        <f t="shared" si="724"/>
        <v>1260720</v>
      </c>
      <c r="AN1036" s="62">
        <f t="shared" si="725"/>
        <v>4129.3</v>
      </c>
      <c r="AO1036" s="62">
        <f t="shared" si="693"/>
        <v>1256590.7</v>
      </c>
      <c r="AP1036" s="60">
        <f t="shared" si="726"/>
        <v>19</v>
      </c>
      <c r="AQ1036" s="62">
        <f t="shared" si="727"/>
        <v>235790</v>
      </c>
      <c r="AR1036" s="60">
        <f t="shared" si="728"/>
        <v>15</v>
      </c>
      <c r="AS1036" s="62">
        <f t="shared" si="729"/>
        <v>452175</v>
      </c>
      <c r="AT1036" s="112">
        <f t="shared" si="730"/>
        <v>19</v>
      </c>
      <c r="AU1036" s="62">
        <f t="shared" si="731"/>
        <v>568625.69999999995</v>
      </c>
      <c r="AV1036" s="113">
        <f t="shared" si="732"/>
        <v>34</v>
      </c>
      <c r="AW1036" s="62">
        <f t="shared" si="733"/>
        <v>1794520.7</v>
      </c>
    </row>
    <row r="1037" spans="2:49" s="114" customFormat="1" hidden="1" x14ac:dyDescent="0.25">
      <c r="B1037" s="60" t="s">
        <v>2028</v>
      </c>
      <c r="C1037" s="2" t="str">
        <f t="shared" si="734"/>
        <v>14</v>
      </c>
      <c r="D1037" s="60" t="s">
        <v>2029</v>
      </c>
      <c r="E1037" s="43">
        <v>390</v>
      </c>
      <c r="F1037" s="60">
        <v>123</v>
      </c>
      <c r="G1037" s="60">
        <v>8480.14</v>
      </c>
      <c r="H1037" s="43">
        <f t="shared" si="694"/>
        <v>267</v>
      </c>
      <c r="I1037" s="44">
        <f t="shared" si="695"/>
        <v>3.1742748208674689E-4</v>
      </c>
      <c r="J1037" s="44">
        <f t="shared" si="696"/>
        <v>0.77131412407774491</v>
      </c>
      <c r="K1037" s="45">
        <f t="shared" si="697"/>
        <v>0.31538461538461537</v>
      </c>
      <c r="L1037" s="44">
        <f t="shared" si="698"/>
        <v>2.4483630030394324E-4</v>
      </c>
      <c r="M1037" s="44">
        <f t="shared" si="699"/>
        <v>2.5512231904397818E-4</v>
      </c>
      <c r="N1037" s="62">
        <f t="shared" si="700"/>
        <v>434589.08996321267</v>
      </c>
      <c r="O1037" s="101">
        <f t="shared" si="701"/>
        <v>434589.08996321267</v>
      </c>
      <c r="P1037" s="102">
        <f t="shared" si="692"/>
        <v>2.6422717217079711E-4</v>
      </c>
      <c r="Q1037" s="101">
        <f t="shared" si="702"/>
        <v>450098.78683905071</v>
      </c>
      <c r="R1037" s="101">
        <f t="shared" si="703"/>
        <v>12.550855692349861</v>
      </c>
      <c r="S1037" s="101">
        <f t="shared" si="704"/>
        <v>13</v>
      </c>
      <c r="T1037" s="101">
        <f t="shared" si="705"/>
        <v>13</v>
      </c>
      <c r="U1037" s="101">
        <f t="shared" si="706"/>
        <v>466206</v>
      </c>
      <c r="V1037" s="103">
        <f t="shared" si="707"/>
        <v>2.6490606023556261E-4</v>
      </c>
      <c r="W1037" s="104">
        <f t="shared" si="708"/>
        <v>7.0579293121233533E-4</v>
      </c>
      <c r="X1037" s="70">
        <f t="shared" si="709"/>
        <v>1</v>
      </c>
      <c r="Y1037" s="69">
        <f t="shared" si="710"/>
        <v>12</v>
      </c>
      <c r="Z1037" s="105">
        <f t="shared" si="711"/>
        <v>430344</v>
      </c>
      <c r="AA1037" s="62">
        <f t="shared" si="712"/>
        <v>960107.59386993758</v>
      </c>
      <c r="AB1037" s="106">
        <f t="shared" si="713"/>
        <v>361740</v>
      </c>
      <c r="AC1037" s="107" t="str">
        <f t="shared" si="714"/>
        <v>0</v>
      </c>
      <c r="AD1037" s="108">
        <f t="shared" si="715"/>
        <v>0</v>
      </c>
      <c r="AE1037" s="106">
        <f t="shared" si="716"/>
        <v>361740</v>
      </c>
      <c r="AF1037" s="109">
        <f t="shared" si="717"/>
        <v>598367.59386993758</v>
      </c>
      <c r="AG1037" s="101">
        <f t="shared" si="718"/>
        <v>14</v>
      </c>
      <c r="AH1037" s="70">
        <f t="shared" si="719"/>
        <v>0</v>
      </c>
      <c r="AI1037" s="69">
        <f t="shared" si="720"/>
        <v>14</v>
      </c>
      <c r="AJ1037" s="105">
        <f t="shared" si="721"/>
        <v>595770</v>
      </c>
      <c r="AK1037" s="110">
        <f t="shared" si="722"/>
        <v>12</v>
      </c>
      <c r="AL1037" s="111">
        <f t="shared" si="723"/>
        <v>14</v>
      </c>
      <c r="AM1037" s="62">
        <f t="shared" si="724"/>
        <v>957510</v>
      </c>
      <c r="AN1037" s="62">
        <f t="shared" si="725"/>
        <v>3136.2</v>
      </c>
      <c r="AO1037" s="62">
        <f t="shared" si="693"/>
        <v>954373.8</v>
      </c>
      <c r="AP1037" s="60">
        <f t="shared" si="726"/>
        <v>14</v>
      </c>
      <c r="AQ1037" s="62">
        <f t="shared" si="727"/>
        <v>173740</v>
      </c>
      <c r="AR1037" s="60">
        <f t="shared" si="728"/>
        <v>12</v>
      </c>
      <c r="AS1037" s="62">
        <f t="shared" si="729"/>
        <v>361740</v>
      </c>
      <c r="AT1037" s="112">
        <f t="shared" si="730"/>
        <v>14</v>
      </c>
      <c r="AU1037" s="62">
        <f t="shared" si="731"/>
        <v>418893.80000000005</v>
      </c>
      <c r="AV1037" s="113">
        <f t="shared" si="732"/>
        <v>26</v>
      </c>
      <c r="AW1037" s="62">
        <f t="shared" si="733"/>
        <v>1384717.8</v>
      </c>
    </row>
    <row r="1038" spans="2:49" s="114" customFormat="1" hidden="1" x14ac:dyDescent="0.25">
      <c r="B1038" s="60" t="s">
        <v>2030</v>
      </c>
      <c r="C1038" s="2" t="str">
        <f t="shared" si="734"/>
        <v>14</v>
      </c>
      <c r="D1038" s="60" t="s">
        <v>2031</v>
      </c>
      <c r="E1038" s="43">
        <v>518</v>
      </c>
      <c r="F1038" s="60">
        <v>67</v>
      </c>
      <c r="G1038" s="60">
        <v>6877.58</v>
      </c>
      <c r="H1038" s="43">
        <f t="shared" si="694"/>
        <v>451</v>
      </c>
      <c r="I1038" s="44">
        <f t="shared" si="695"/>
        <v>5.3617900532255741E-4</v>
      </c>
      <c r="J1038" s="44">
        <f t="shared" si="696"/>
        <v>0.95103971980793356</v>
      </c>
      <c r="K1038" s="45">
        <f t="shared" si="697"/>
        <v>0.12934362934362933</v>
      </c>
      <c r="L1038" s="44">
        <f t="shared" si="698"/>
        <v>5.0992753098886147E-4</v>
      </c>
      <c r="M1038" s="44">
        <f t="shared" si="699"/>
        <v>5.3135051497162794E-4</v>
      </c>
      <c r="N1038" s="62">
        <f t="shared" si="700"/>
        <v>905131.06661278883</v>
      </c>
      <c r="O1038" s="101">
        <f t="shared" si="701"/>
        <v>905131.06661278883</v>
      </c>
      <c r="P1038" s="102">
        <f t="shared" si="692"/>
        <v>5.5031345171430591E-4</v>
      </c>
      <c r="Q1038" s="101">
        <f t="shared" si="702"/>
        <v>937433.55372137378</v>
      </c>
      <c r="R1038" s="101">
        <f t="shared" si="703"/>
        <v>26.140024363431316</v>
      </c>
      <c r="S1038" s="101">
        <f t="shared" si="704"/>
        <v>26</v>
      </c>
      <c r="T1038" s="101">
        <f t="shared" si="705"/>
        <v>26</v>
      </c>
      <c r="U1038" s="101">
        <f t="shared" si="706"/>
        <v>932412</v>
      </c>
      <c r="V1038" s="103" t="str">
        <f t="shared" si="707"/>
        <v>N/D</v>
      </c>
      <c r="W1038" s="104" t="str">
        <f t="shared" si="708"/>
        <v xml:space="preserve"> </v>
      </c>
      <c r="X1038" s="70" t="str">
        <f t="shared" si="709"/>
        <v xml:space="preserve"> </v>
      </c>
      <c r="Y1038" s="69">
        <f t="shared" si="710"/>
        <v>26</v>
      </c>
      <c r="Z1038" s="105">
        <f t="shared" si="711"/>
        <v>932412</v>
      </c>
      <c r="AA1038" s="62">
        <f t="shared" si="712"/>
        <v>1999643.4116100254</v>
      </c>
      <c r="AB1038" s="106">
        <f t="shared" si="713"/>
        <v>783770</v>
      </c>
      <c r="AC1038" s="107" t="str">
        <f t="shared" si="714"/>
        <v>0</v>
      </c>
      <c r="AD1038" s="108">
        <f t="shared" si="715"/>
        <v>0</v>
      </c>
      <c r="AE1038" s="106">
        <f t="shared" si="716"/>
        <v>783770</v>
      </c>
      <c r="AF1038" s="109">
        <f t="shared" si="717"/>
        <v>1215873.4116100254</v>
      </c>
      <c r="AG1038" s="101">
        <f t="shared" si="718"/>
        <v>29</v>
      </c>
      <c r="AH1038" s="70" t="str">
        <f t="shared" si="719"/>
        <v xml:space="preserve"> </v>
      </c>
      <c r="AI1038" s="69">
        <f t="shared" si="720"/>
        <v>29</v>
      </c>
      <c r="AJ1038" s="105">
        <f t="shared" si="721"/>
        <v>1234095</v>
      </c>
      <c r="AK1038" s="110">
        <f t="shared" si="722"/>
        <v>26</v>
      </c>
      <c r="AL1038" s="111">
        <f t="shared" si="723"/>
        <v>29</v>
      </c>
      <c r="AM1038" s="62">
        <f t="shared" si="724"/>
        <v>2017865</v>
      </c>
      <c r="AN1038" s="62">
        <f t="shared" si="725"/>
        <v>6609.2</v>
      </c>
      <c r="AO1038" s="62">
        <f t="shared" si="693"/>
        <v>2011255.8</v>
      </c>
      <c r="AP1038" s="60">
        <f t="shared" si="726"/>
        <v>29</v>
      </c>
      <c r="AQ1038" s="62">
        <f t="shared" si="727"/>
        <v>359890</v>
      </c>
      <c r="AR1038" s="60">
        <f t="shared" si="728"/>
        <v>26</v>
      </c>
      <c r="AS1038" s="62">
        <f t="shared" si="729"/>
        <v>783770</v>
      </c>
      <c r="AT1038" s="112">
        <f t="shared" si="730"/>
        <v>29</v>
      </c>
      <c r="AU1038" s="62">
        <f t="shared" si="731"/>
        <v>867595.8</v>
      </c>
      <c r="AV1038" s="113">
        <f t="shared" si="732"/>
        <v>55</v>
      </c>
      <c r="AW1038" s="62">
        <f t="shared" si="733"/>
        <v>2943667.8</v>
      </c>
    </row>
    <row r="1039" spans="2:49" s="114" customFormat="1" hidden="1" x14ac:dyDescent="0.25">
      <c r="B1039" s="60" t="s">
        <v>2032</v>
      </c>
      <c r="C1039" s="2" t="str">
        <f t="shared" si="734"/>
        <v>14</v>
      </c>
      <c r="D1039" s="60" t="s">
        <v>2033</v>
      </c>
      <c r="E1039" s="43">
        <v>758</v>
      </c>
      <c r="F1039" s="60">
        <v>281</v>
      </c>
      <c r="G1039" s="60">
        <v>7906.61</v>
      </c>
      <c r="H1039" s="43">
        <f t="shared" si="694"/>
        <v>477</v>
      </c>
      <c r="I1039" s="44">
        <f t="shared" si="695"/>
        <v>5.6708954664935675E-4</v>
      </c>
      <c r="J1039" s="44">
        <f t="shared" si="696"/>
        <v>0.82726373959973343</v>
      </c>
      <c r="K1039" s="45">
        <f t="shared" si="697"/>
        <v>0.37071240105540898</v>
      </c>
      <c r="L1039" s="44">
        <f t="shared" si="698"/>
        <v>4.6913261904906432E-4</v>
      </c>
      <c r="M1039" s="44">
        <f t="shared" si="699"/>
        <v>4.8884173450747432E-4</v>
      </c>
      <c r="N1039" s="62">
        <f t="shared" si="700"/>
        <v>832719.32197754993</v>
      </c>
      <c r="O1039" s="101">
        <f t="shared" si="701"/>
        <v>832719.32197754993</v>
      </c>
      <c r="P1039" s="102">
        <f t="shared" si="692"/>
        <v>5.062876099276595E-4</v>
      </c>
      <c r="Q1039" s="101">
        <f t="shared" si="702"/>
        <v>862437.56517509196</v>
      </c>
      <c r="R1039" s="101">
        <f t="shared" si="703"/>
        <v>24.048786045817074</v>
      </c>
      <c r="S1039" s="101">
        <f t="shared" si="704"/>
        <v>24</v>
      </c>
      <c r="T1039" s="101">
        <f t="shared" si="705"/>
        <v>24</v>
      </c>
      <c r="U1039" s="101">
        <f t="shared" si="706"/>
        <v>860688</v>
      </c>
      <c r="V1039" s="103">
        <f t="shared" si="707"/>
        <v>4.8905734197334633E-4</v>
      </c>
      <c r="W1039" s="104">
        <f t="shared" si="708"/>
        <v>1.3030023345458497E-3</v>
      </c>
      <c r="X1039" s="70">
        <f t="shared" si="709"/>
        <v>2</v>
      </c>
      <c r="Y1039" s="69">
        <f t="shared" si="710"/>
        <v>22</v>
      </c>
      <c r="Z1039" s="105">
        <f t="shared" si="711"/>
        <v>788964</v>
      </c>
      <c r="AA1039" s="62">
        <f t="shared" si="712"/>
        <v>1839669.1565831709</v>
      </c>
      <c r="AB1039" s="106">
        <f t="shared" si="713"/>
        <v>663190</v>
      </c>
      <c r="AC1039" s="107" t="str">
        <f t="shared" si="714"/>
        <v>0</v>
      </c>
      <c r="AD1039" s="108">
        <f t="shared" si="715"/>
        <v>0</v>
      </c>
      <c r="AE1039" s="106">
        <f t="shared" si="716"/>
        <v>663190</v>
      </c>
      <c r="AF1039" s="109">
        <f t="shared" si="717"/>
        <v>1176479.1565831709</v>
      </c>
      <c r="AG1039" s="101">
        <f t="shared" si="718"/>
        <v>28</v>
      </c>
      <c r="AH1039" s="70">
        <f t="shared" si="719"/>
        <v>1</v>
      </c>
      <c r="AI1039" s="69">
        <f t="shared" si="720"/>
        <v>27</v>
      </c>
      <c r="AJ1039" s="105">
        <f t="shared" si="721"/>
        <v>1148985</v>
      </c>
      <c r="AK1039" s="110">
        <f t="shared" si="722"/>
        <v>22</v>
      </c>
      <c r="AL1039" s="111">
        <f t="shared" si="723"/>
        <v>27</v>
      </c>
      <c r="AM1039" s="62">
        <f t="shared" si="724"/>
        <v>1812175</v>
      </c>
      <c r="AN1039" s="62">
        <f t="shared" si="725"/>
        <v>5935.5</v>
      </c>
      <c r="AO1039" s="62">
        <f t="shared" si="693"/>
        <v>1806239.5</v>
      </c>
      <c r="AP1039" s="60">
        <f t="shared" si="726"/>
        <v>27</v>
      </c>
      <c r="AQ1039" s="62">
        <f t="shared" si="727"/>
        <v>335070</v>
      </c>
      <c r="AR1039" s="60">
        <f t="shared" si="728"/>
        <v>22</v>
      </c>
      <c r="AS1039" s="62">
        <f t="shared" si="729"/>
        <v>663190</v>
      </c>
      <c r="AT1039" s="112">
        <f t="shared" si="730"/>
        <v>27</v>
      </c>
      <c r="AU1039" s="62">
        <f t="shared" si="731"/>
        <v>807979.5</v>
      </c>
      <c r="AV1039" s="113">
        <f t="shared" si="732"/>
        <v>49</v>
      </c>
      <c r="AW1039" s="62">
        <f t="shared" si="733"/>
        <v>2595203.5</v>
      </c>
    </row>
    <row r="1040" spans="2:49" s="114" customFormat="1" hidden="1" x14ac:dyDescent="0.25">
      <c r="B1040" s="60" t="s">
        <v>2034</v>
      </c>
      <c r="C1040" s="2" t="str">
        <f t="shared" si="734"/>
        <v>14</v>
      </c>
      <c r="D1040" s="60" t="s">
        <v>2035</v>
      </c>
      <c r="E1040" s="43">
        <v>54</v>
      </c>
      <c r="F1040" s="60">
        <v>0</v>
      </c>
      <c r="G1040" s="60">
        <v>6457.29</v>
      </c>
      <c r="H1040" s="43">
        <f t="shared" si="694"/>
        <v>54</v>
      </c>
      <c r="I1040" s="44">
        <f t="shared" si="695"/>
        <v>6.4198816601813971E-5</v>
      </c>
      <c r="J1040" s="44">
        <f t="shared" si="696"/>
        <v>1.0129406850484719</v>
      </c>
      <c r="K1040" s="45">
        <f t="shared" si="697"/>
        <v>0</v>
      </c>
      <c r="L1040" s="44">
        <f t="shared" si="698"/>
        <v>6.5029593267942656E-5</v>
      </c>
      <c r="M1040" s="44">
        <f t="shared" si="699"/>
        <v>6.7761604878069633E-5</v>
      </c>
      <c r="N1040" s="62">
        <f t="shared" si="700"/>
        <v>115428.76494992476</v>
      </c>
      <c r="O1040" s="101">
        <f t="shared" si="701"/>
        <v>0</v>
      </c>
      <c r="P1040" s="102">
        <f t="shared" si="692"/>
        <v>0</v>
      </c>
      <c r="Q1040" s="101">
        <f t="shared" si="702"/>
        <v>0</v>
      </c>
      <c r="R1040" s="101">
        <f t="shared" si="703"/>
        <v>0</v>
      </c>
      <c r="S1040" s="101">
        <f t="shared" si="704"/>
        <v>0</v>
      </c>
      <c r="T1040" s="101">
        <f t="shared" si="705"/>
        <v>0</v>
      </c>
      <c r="U1040" s="101">
        <f t="shared" si="706"/>
        <v>0</v>
      </c>
      <c r="V1040" s="103" t="str">
        <f t="shared" si="707"/>
        <v>N/D</v>
      </c>
      <c r="W1040" s="104" t="str">
        <f t="shared" si="708"/>
        <v xml:space="preserve"> </v>
      </c>
      <c r="X1040" s="70" t="str">
        <f t="shared" si="709"/>
        <v xml:space="preserve"> </v>
      </c>
      <c r="Y1040" s="69">
        <f t="shared" si="710"/>
        <v>0</v>
      </c>
      <c r="Z1040" s="105">
        <f t="shared" si="711"/>
        <v>0</v>
      </c>
      <c r="AA1040" s="62">
        <f t="shared" si="712"/>
        <v>255008.78033738019</v>
      </c>
      <c r="AB1040" s="106">
        <f t="shared" si="713"/>
        <v>0</v>
      </c>
      <c r="AC1040" s="107">
        <f t="shared" si="714"/>
        <v>425550</v>
      </c>
      <c r="AD1040" s="108">
        <f t="shared" si="715"/>
        <v>10</v>
      </c>
      <c r="AE1040" s="106">
        <f t="shared" si="716"/>
        <v>425550</v>
      </c>
      <c r="AF1040" s="109">
        <f t="shared" si="717"/>
        <v>0</v>
      </c>
      <c r="AG1040" s="101">
        <f t="shared" si="718"/>
        <v>0</v>
      </c>
      <c r="AH1040" s="70" t="str">
        <f t="shared" si="719"/>
        <v xml:space="preserve"> </v>
      </c>
      <c r="AI1040" s="69">
        <f t="shared" si="720"/>
        <v>10</v>
      </c>
      <c r="AJ1040" s="105">
        <f t="shared" si="721"/>
        <v>425550</v>
      </c>
      <c r="AK1040" s="110">
        <f t="shared" si="722"/>
        <v>0</v>
      </c>
      <c r="AL1040" s="111">
        <f t="shared" si="723"/>
        <v>10</v>
      </c>
      <c r="AM1040" s="62">
        <f t="shared" si="724"/>
        <v>425550</v>
      </c>
      <c r="AN1040" s="62">
        <f t="shared" si="725"/>
        <v>1393.8</v>
      </c>
      <c r="AO1040" s="62">
        <f t="shared" si="693"/>
        <v>424156.2</v>
      </c>
      <c r="AP1040" s="60">
        <f t="shared" si="726"/>
        <v>10</v>
      </c>
      <c r="AQ1040" s="62">
        <f t="shared" si="727"/>
        <v>124100</v>
      </c>
      <c r="AR1040" s="60">
        <f t="shared" si="728"/>
        <v>0</v>
      </c>
      <c r="AS1040" s="62">
        <f t="shared" si="729"/>
        <v>0</v>
      </c>
      <c r="AT1040" s="112">
        <f t="shared" si="730"/>
        <v>10</v>
      </c>
      <c r="AU1040" s="62">
        <f t="shared" si="731"/>
        <v>300056.2</v>
      </c>
      <c r="AV1040" s="113">
        <f t="shared" si="732"/>
        <v>10</v>
      </c>
      <c r="AW1040" s="62">
        <f t="shared" si="733"/>
        <v>424156.2</v>
      </c>
    </row>
    <row r="1041" spans="2:49" s="114" customFormat="1" hidden="1" x14ac:dyDescent="0.25">
      <c r="B1041" s="60" t="s">
        <v>2036</v>
      </c>
      <c r="C1041" s="2" t="str">
        <f t="shared" si="734"/>
        <v>14</v>
      </c>
      <c r="D1041" s="60" t="s">
        <v>2037</v>
      </c>
      <c r="E1041" s="43">
        <v>150</v>
      </c>
      <c r="F1041" s="60">
        <v>0</v>
      </c>
      <c r="G1041" s="60">
        <v>6692.99</v>
      </c>
      <c r="H1041" s="43">
        <f t="shared" si="694"/>
        <v>150</v>
      </c>
      <c r="I1041" s="44">
        <f t="shared" si="695"/>
        <v>1.7833004611614992E-4</v>
      </c>
      <c r="J1041" s="44">
        <f t="shared" si="696"/>
        <v>0.97726901671101385</v>
      </c>
      <c r="K1041" s="45">
        <f t="shared" si="697"/>
        <v>0</v>
      </c>
      <c r="L1041" s="44">
        <f t="shared" si="698"/>
        <v>1.7427642881795959E-4</v>
      </c>
      <c r="M1041" s="44">
        <f t="shared" si="699"/>
        <v>1.8159809889115757E-4</v>
      </c>
      <c r="N1041" s="62">
        <f t="shared" si="700"/>
        <v>309343.97598727251</v>
      </c>
      <c r="O1041" s="101">
        <f t="shared" si="701"/>
        <v>309343.97598727251</v>
      </c>
      <c r="P1041" s="102">
        <f t="shared" si="692"/>
        <v>1.8807900587220657E-4</v>
      </c>
      <c r="Q1041" s="101">
        <f t="shared" si="702"/>
        <v>320383.90176712873</v>
      </c>
      <c r="R1041" s="101">
        <f t="shared" si="703"/>
        <v>8.9337990565815826</v>
      </c>
      <c r="S1041" s="101">
        <f t="shared" si="704"/>
        <v>9</v>
      </c>
      <c r="T1041" s="101">
        <f t="shared" si="705"/>
        <v>10</v>
      </c>
      <c r="U1041" s="101">
        <f t="shared" si="706"/>
        <v>358620</v>
      </c>
      <c r="V1041" s="103" t="str">
        <f t="shared" si="707"/>
        <v>N/D</v>
      </c>
      <c r="W1041" s="104" t="str">
        <f t="shared" si="708"/>
        <v xml:space="preserve"> </v>
      </c>
      <c r="X1041" s="70" t="str">
        <f t="shared" si="709"/>
        <v xml:space="preserve"> </v>
      </c>
      <c r="Y1041" s="69">
        <f t="shared" si="710"/>
        <v>10</v>
      </c>
      <c r="Z1041" s="105">
        <f t="shared" si="711"/>
        <v>358620</v>
      </c>
      <c r="AA1041" s="62">
        <f t="shared" si="712"/>
        <v>683412.23312449211</v>
      </c>
      <c r="AB1041" s="106">
        <f t="shared" si="713"/>
        <v>301450</v>
      </c>
      <c r="AC1041" s="107" t="str">
        <f t="shared" si="714"/>
        <v>0</v>
      </c>
      <c r="AD1041" s="108">
        <f t="shared" si="715"/>
        <v>0</v>
      </c>
      <c r="AE1041" s="106">
        <f t="shared" si="716"/>
        <v>301450</v>
      </c>
      <c r="AF1041" s="109">
        <f t="shared" si="717"/>
        <v>381962.23312449211</v>
      </c>
      <c r="AG1041" s="101">
        <f t="shared" si="718"/>
        <v>9</v>
      </c>
      <c r="AH1041" s="70" t="str">
        <f t="shared" si="719"/>
        <v xml:space="preserve"> </v>
      </c>
      <c r="AI1041" s="69">
        <f t="shared" si="720"/>
        <v>9</v>
      </c>
      <c r="AJ1041" s="105">
        <f t="shared" si="721"/>
        <v>382995</v>
      </c>
      <c r="AK1041" s="110">
        <f t="shared" si="722"/>
        <v>10</v>
      </c>
      <c r="AL1041" s="111">
        <f t="shared" si="723"/>
        <v>9</v>
      </c>
      <c r="AM1041" s="62">
        <f t="shared" si="724"/>
        <v>684445</v>
      </c>
      <c r="AN1041" s="62">
        <f t="shared" si="725"/>
        <v>2241.8000000000002</v>
      </c>
      <c r="AO1041" s="62">
        <f t="shared" si="693"/>
        <v>682203.2</v>
      </c>
      <c r="AP1041" s="60">
        <f t="shared" si="726"/>
        <v>9</v>
      </c>
      <c r="AQ1041" s="62">
        <f t="shared" si="727"/>
        <v>111690</v>
      </c>
      <c r="AR1041" s="60">
        <f t="shared" si="728"/>
        <v>10</v>
      </c>
      <c r="AS1041" s="62">
        <f t="shared" si="729"/>
        <v>301450</v>
      </c>
      <c r="AT1041" s="112">
        <f t="shared" si="730"/>
        <v>9</v>
      </c>
      <c r="AU1041" s="62">
        <f t="shared" si="731"/>
        <v>269063.19999999995</v>
      </c>
      <c r="AV1041" s="113">
        <f t="shared" si="732"/>
        <v>19</v>
      </c>
      <c r="AW1041" s="62">
        <f t="shared" si="733"/>
        <v>1040823.2</v>
      </c>
    </row>
    <row r="1042" spans="2:49" s="114" customFormat="1" hidden="1" x14ac:dyDescent="0.25">
      <c r="B1042" s="60" t="s">
        <v>2038</v>
      </c>
      <c r="C1042" s="2" t="str">
        <f t="shared" si="734"/>
        <v>14</v>
      </c>
      <c r="D1042" s="60" t="s">
        <v>2039</v>
      </c>
      <c r="E1042" s="43">
        <v>253</v>
      </c>
      <c r="F1042" s="60">
        <v>0</v>
      </c>
      <c r="G1042" s="60">
        <v>5270.61</v>
      </c>
      <c r="H1042" s="43">
        <f t="shared" si="694"/>
        <v>253</v>
      </c>
      <c r="I1042" s="44">
        <f t="shared" si="695"/>
        <v>3.0078334444923953E-4</v>
      </c>
      <c r="J1042" s="44">
        <f t="shared" si="696"/>
        <v>1.24100469512194</v>
      </c>
      <c r="K1042" s="45">
        <f t="shared" si="697"/>
        <v>0</v>
      </c>
      <c r="L1042" s="44">
        <f t="shared" si="698"/>
        <v>3.7327354267598594E-4</v>
      </c>
      <c r="M1042" s="44">
        <f t="shared" si="699"/>
        <v>3.8895544380893895E-4</v>
      </c>
      <c r="N1042" s="62">
        <f t="shared" si="700"/>
        <v>662567.63812195417</v>
      </c>
      <c r="O1042" s="101">
        <f t="shared" si="701"/>
        <v>662567.63812195417</v>
      </c>
      <c r="P1042" s="102">
        <f t="shared" si="692"/>
        <v>4.0283655856999831E-4</v>
      </c>
      <c r="Q1042" s="101">
        <f t="shared" si="702"/>
        <v>686213.47614306363</v>
      </c>
      <c r="R1042" s="101">
        <f t="shared" si="703"/>
        <v>19.134835651750144</v>
      </c>
      <c r="S1042" s="101">
        <f t="shared" si="704"/>
        <v>19</v>
      </c>
      <c r="T1042" s="101">
        <f t="shared" si="705"/>
        <v>19</v>
      </c>
      <c r="U1042" s="101">
        <f t="shared" si="706"/>
        <v>681378</v>
      </c>
      <c r="V1042" s="103" t="str">
        <f t="shared" si="707"/>
        <v>N/D</v>
      </c>
      <c r="W1042" s="104" t="str">
        <f t="shared" si="708"/>
        <v xml:space="preserve"> </v>
      </c>
      <c r="X1042" s="70" t="str">
        <f t="shared" si="709"/>
        <v xml:space="preserve"> </v>
      </c>
      <c r="Y1042" s="69">
        <f t="shared" si="710"/>
        <v>19</v>
      </c>
      <c r="Z1042" s="105">
        <f t="shared" si="711"/>
        <v>681378</v>
      </c>
      <c r="AA1042" s="62">
        <f t="shared" si="712"/>
        <v>1463764.8194693634</v>
      </c>
      <c r="AB1042" s="106">
        <f t="shared" si="713"/>
        <v>572755</v>
      </c>
      <c r="AC1042" s="107" t="str">
        <f t="shared" si="714"/>
        <v>0</v>
      </c>
      <c r="AD1042" s="108">
        <f t="shared" si="715"/>
        <v>0</v>
      </c>
      <c r="AE1042" s="106">
        <f t="shared" si="716"/>
        <v>572755</v>
      </c>
      <c r="AF1042" s="109">
        <f t="shared" si="717"/>
        <v>891009.81946936343</v>
      </c>
      <c r="AG1042" s="101">
        <f t="shared" si="718"/>
        <v>21</v>
      </c>
      <c r="AH1042" s="70" t="str">
        <f t="shared" si="719"/>
        <v xml:space="preserve"> </v>
      </c>
      <c r="AI1042" s="69">
        <f t="shared" si="720"/>
        <v>21</v>
      </c>
      <c r="AJ1042" s="105">
        <f t="shared" si="721"/>
        <v>893655</v>
      </c>
      <c r="AK1042" s="110">
        <f t="shared" si="722"/>
        <v>19</v>
      </c>
      <c r="AL1042" s="111">
        <f t="shared" si="723"/>
        <v>21</v>
      </c>
      <c r="AM1042" s="62">
        <f t="shared" si="724"/>
        <v>1466410</v>
      </c>
      <c r="AN1042" s="62">
        <f t="shared" si="725"/>
        <v>4803</v>
      </c>
      <c r="AO1042" s="62">
        <f t="shared" si="693"/>
        <v>1461607</v>
      </c>
      <c r="AP1042" s="60">
        <f t="shared" si="726"/>
        <v>21</v>
      </c>
      <c r="AQ1042" s="62">
        <f t="shared" si="727"/>
        <v>260610</v>
      </c>
      <c r="AR1042" s="60">
        <f t="shared" si="728"/>
        <v>19</v>
      </c>
      <c r="AS1042" s="62">
        <f t="shared" si="729"/>
        <v>572755</v>
      </c>
      <c r="AT1042" s="112">
        <f t="shared" si="730"/>
        <v>21</v>
      </c>
      <c r="AU1042" s="62">
        <f t="shared" si="731"/>
        <v>628242</v>
      </c>
      <c r="AV1042" s="113">
        <f t="shared" si="732"/>
        <v>40</v>
      </c>
      <c r="AW1042" s="62">
        <f t="shared" si="733"/>
        <v>2142985</v>
      </c>
    </row>
    <row r="1043" spans="2:49" s="114" customFormat="1" hidden="1" x14ac:dyDescent="0.25">
      <c r="B1043" s="60" t="s">
        <v>2040</v>
      </c>
      <c r="C1043" s="2" t="str">
        <f t="shared" si="734"/>
        <v>14</v>
      </c>
      <c r="D1043" s="60" t="s">
        <v>2041</v>
      </c>
      <c r="E1043" s="43">
        <v>99</v>
      </c>
      <c r="F1043" s="60">
        <v>0</v>
      </c>
      <c r="G1043" s="60">
        <v>7353.99</v>
      </c>
      <c r="H1043" s="43">
        <f t="shared" si="694"/>
        <v>99</v>
      </c>
      <c r="I1043" s="44">
        <f t="shared" si="695"/>
        <v>1.1769783043665895E-4</v>
      </c>
      <c r="J1043" s="44">
        <f t="shared" si="696"/>
        <v>0.88942897068892512</v>
      </c>
      <c r="K1043" s="45">
        <f t="shared" si="697"/>
        <v>0</v>
      </c>
      <c r="L1043" s="44">
        <f t="shared" si="698"/>
        <v>1.0468386017759721E-4</v>
      </c>
      <c r="M1043" s="44">
        <f t="shared" si="699"/>
        <v>1.0908181973763481E-4</v>
      </c>
      <c r="N1043" s="62">
        <f t="shared" si="700"/>
        <v>185815.84296095269</v>
      </c>
      <c r="O1043" s="101">
        <f t="shared" si="701"/>
        <v>0</v>
      </c>
      <c r="P1043" s="102">
        <f t="shared" si="692"/>
        <v>0</v>
      </c>
      <c r="Q1043" s="101">
        <f t="shared" si="702"/>
        <v>0</v>
      </c>
      <c r="R1043" s="101">
        <f t="shared" si="703"/>
        <v>0</v>
      </c>
      <c r="S1043" s="101">
        <f t="shared" si="704"/>
        <v>0</v>
      </c>
      <c r="T1043" s="101">
        <f t="shared" si="705"/>
        <v>0</v>
      </c>
      <c r="U1043" s="101">
        <f t="shared" si="706"/>
        <v>0</v>
      </c>
      <c r="V1043" s="103" t="str">
        <f t="shared" si="707"/>
        <v>N/D</v>
      </c>
      <c r="W1043" s="104" t="str">
        <f t="shared" si="708"/>
        <v xml:space="preserve"> </v>
      </c>
      <c r="X1043" s="70" t="str">
        <f t="shared" si="709"/>
        <v xml:space="preserve"> </v>
      </c>
      <c r="Y1043" s="69">
        <f t="shared" si="710"/>
        <v>0</v>
      </c>
      <c r="Z1043" s="105">
        <f t="shared" si="711"/>
        <v>0</v>
      </c>
      <c r="AA1043" s="62">
        <f t="shared" si="712"/>
        <v>410510.07954032172</v>
      </c>
      <c r="AB1043" s="106">
        <f t="shared" si="713"/>
        <v>0</v>
      </c>
      <c r="AC1043" s="107">
        <f t="shared" si="714"/>
        <v>425550</v>
      </c>
      <c r="AD1043" s="108">
        <f t="shared" si="715"/>
        <v>10</v>
      </c>
      <c r="AE1043" s="106">
        <f t="shared" si="716"/>
        <v>425550</v>
      </c>
      <c r="AF1043" s="109">
        <f t="shared" si="717"/>
        <v>0</v>
      </c>
      <c r="AG1043" s="101">
        <f t="shared" si="718"/>
        <v>0</v>
      </c>
      <c r="AH1043" s="70" t="str">
        <f t="shared" si="719"/>
        <v xml:space="preserve"> </v>
      </c>
      <c r="AI1043" s="69">
        <f t="shared" si="720"/>
        <v>10</v>
      </c>
      <c r="AJ1043" s="105">
        <f t="shared" si="721"/>
        <v>425550</v>
      </c>
      <c r="AK1043" s="110">
        <f t="shared" si="722"/>
        <v>0</v>
      </c>
      <c r="AL1043" s="111">
        <f t="shared" si="723"/>
        <v>10</v>
      </c>
      <c r="AM1043" s="62">
        <f t="shared" si="724"/>
        <v>425550</v>
      </c>
      <c r="AN1043" s="62">
        <f t="shared" si="725"/>
        <v>1393.8</v>
      </c>
      <c r="AO1043" s="62">
        <f t="shared" si="693"/>
        <v>424156.2</v>
      </c>
      <c r="AP1043" s="60">
        <f t="shared" si="726"/>
        <v>10</v>
      </c>
      <c r="AQ1043" s="62">
        <f t="shared" si="727"/>
        <v>124100</v>
      </c>
      <c r="AR1043" s="60">
        <f t="shared" si="728"/>
        <v>0</v>
      </c>
      <c r="AS1043" s="62">
        <f t="shared" si="729"/>
        <v>0</v>
      </c>
      <c r="AT1043" s="112">
        <f t="shared" si="730"/>
        <v>10</v>
      </c>
      <c r="AU1043" s="62">
        <f t="shared" si="731"/>
        <v>300056.2</v>
      </c>
      <c r="AV1043" s="113">
        <f t="shared" si="732"/>
        <v>10</v>
      </c>
      <c r="AW1043" s="62">
        <f t="shared" si="733"/>
        <v>424156.2</v>
      </c>
    </row>
    <row r="1044" spans="2:49" s="114" customFormat="1" hidden="1" x14ac:dyDescent="0.25">
      <c r="B1044" s="60" t="s">
        <v>2042</v>
      </c>
      <c r="C1044" s="2" t="str">
        <f t="shared" si="734"/>
        <v>14</v>
      </c>
      <c r="D1044" s="60" t="s">
        <v>2043</v>
      </c>
      <c r="E1044" s="43">
        <v>148</v>
      </c>
      <c r="F1044" s="60">
        <v>0</v>
      </c>
      <c r="G1044" s="60">
        <v>6303.92</v>
      </c>
      <c r="H1044" s="43">
        <f t="shared" si="694"/>
        <v>148</v>
      </c>
      <c r="I1044" s="44">
        <f t="shared" si="695"/>
        <v>1.7595231216793459E-4</v>
      </c>
      <c r="J1044" s="44">
        <f t="shared" si="696"/>
        <v>1.0375848291470462</v>
      </c>
      <c r="K1044" s="45">
        <f t="shared" si="697"/>
        <v>0</v>
      </c>
      <c r="L1044" s="44">
        <f t="shared" si="698"/>
        <v>1.8256544975879416E-4</v>
      </c>
      <c r="M1044" s="44">
        <f t="shared" si="699"/>
        <v>1.9023535669322606E-4</v>
      </c>
      <c r="N1044" s="62">
        <f t="shared" si="700"/>
        <v>324057.14581907995</v>
      </c>
      <c r="O1044" s="101">
        <f t="shared" si="701"/>
        <v>324057.14581907995</v>
      </c>
      <c r="P1044" s="102">
        <f t="shared" si="692"/>
        <v>1.9702451174916322E-4</v>
      </c>
      <c r="Q1044" s="101">
        <f t="shared" si="702"/>
        <v>335622.15796084498</v>
      </c>
      <c r="R1044" s="101">
        <f t="shared" si="703"/>
        <v>9.3587127868173834</v>
      </c>
      <c r="S1044" s="101">
        <f t="shared" si="704"/>
        <v>9</v>
      </c>
      <c r="T1044" s="101">
        <f t="shared" si="705"/>
        <v>10</v>
      </c>
      <c r="U1044" s="101">
        <f t="shared" si="706"/>
        <v>358620</v>
      </c>
      <c r="V1044" s="103" t="str">
        <f t="shared" si="707"/>
        <v>N/D</v>
      </c>
      <c r="W1044" s="104" t="str">
        <f t="shared" si="708"/>
        <v xml:space="preserve"> </v>
      </c>
      <c r="X1044" s="70" t="str">
        <f t="shared" si="709"/>
        <v xml:space="preserve"> </v>
      </c>
      <c r="Y1044" s="69">
        <f t="shared" si="710"/>
        <v>10</v>
      </c>
      <c r="Z1044" s="105">
        <f t="shared" si="711"/>
        <v>358620</v>
      </c>
      <c r="AA1044" s="62">
        <f t="shared" si="712"/>
        <v>715917.02077715064</v>
      </c>
      <c r="AB1044" s="106">
        <f t="shared" si="713"/>
        <v>301450</v>
      </c>
      <c r="AC1044" s="107" t="str">
        <f t="shared" si="714"/>
        <v>0</v>
      </c>
      <c r="AD1044" s="108">
        <f t="shared" si="715"/>
        <v>0</v>
      </c>
      <c r="AE1044" s="106">
        <f t="shared" si="716"/>
        <v>301450</v>
      </c>
      <c r="AF1044" s="109">
        <f t="shared" si="717"/>
        <v>414467.02077715064</v>
      </c>
      <c r="AG1044" s="101">
        <f t="shared" si="718"/>
        <v>10</v>
      </c>
      <c r="AH1044" s="70" t="str">
        <f t="shared" si="719"/>
        <v xml:space="preserve"> </v>
      </c>
      <c r="AI1044" s="69">
        <f t="shared" si="720"/>
        <v>10</v>
      </c>
      <c r="AJ1044" s="105">
        <f t="shared" si="721"/>
        <v>425550</v>
      </c>
      <c r="AK1044" s="110">
        <f t="shared" si="722"/>
        <v>10</v>
      </c>
      <c r="AL1044" s="111">
        <f t="shared" si="723"/>
        <v>10</v>
      </c>
      <c r="AM1044" s="62">
        <f t="shared" si="724"/>
        <v>727000</v>
      </c>
      <c r="AN1044" s="62">
        <f t="shared" si="725"/>
        <v>2381.1999999999998</v>
      </c>
      <c r="AO1044" s="62">
        <f t="shared" si="693"/>
        <v>724618.8</v>
      </c>
      <c r="AP1044" s="60">
        <f t="shared" si="726"/>
        <v>10</v>
      </c>
      <c r="AQ1044" s="62">
        <f t="shared" si="727"/>
        <v>124100</v>
      </c>
      <c r="AR1044" s="60">
        <f t="shared" si="728"/>
        <v>10</v>
      </c>
      <c r="AS1044" s="62">
        <f t="shared" si="729"/>
        <v>301450</v>
      </c>
      <c r="AT1044" s="112">
        <f t="shared" si="730"/>
        <v>10</v>
      </c>
      <c r="AU1044" s="62">
        <f t="shared" si="731"/>
        <v>299068.80000000005</v>
      </c>
      <c r="AV1044" s="113">
        <f t="shared" si="732"/>
        <v>20</v>
      </c>
      <c r="AW1044" s="62">
        <f t="shared" si="733"/>
        <v>1083238.8</v>
      </c>
    </row>
    <row r="1045" spans="2:49" s="114" customFormat="1" hidden="1" x14ac:dyDescent="0.25">
      <c r="B1045" s="60" t="s">
        <v>4905</v>
      </c>
      <c r="C1045" s="2" t="str">
        <f t="shared" si="734"/>
        <v>14</v>
      </c>
      <c r="D1045" s="60" t="s">
        <v>4906</v>
      </c>
      <c r="E1045" s="43">
        <v>117</v>
      </c>
      <c r="F1045" s="60">
        <v>0</v>
      </c>
      <c r="G1045" s="60">
        <v>6175.3</v>
      </c>
      <c r="H1045" s="43">
        <f t="shared" si="694"/>
        <v>117</v>
      </c>
      <c r="I1045" s="44">
        <f t="shared" si="695"/>
        <v>1.3909743597059694E-4</v>
      </c>
      <c r="J1045" s="44">
        <f t="shared" si="696"/>
        <v>1.0591957890558592</v>
      </c>
      <c r="K1045" s="45">
        <f t="shared" si="697"/>
        <v>0</v>
      </c>
      <c r="L1045" s="44">
        <f t="shared" si="698"/>
        <v>1.4733141844852328E-4</v>
      </c>
      <c r="M1045" s="44">
        <f t="shared" si="699"/>
        <v>1.5352107957833179E-4</v>
      </c>
      <c r="N1045" s="62">
        <f t="shared" si="700"/>
        <v>261516.07007231761</v>
      </c>
      <c r="O1045" s="101">
        <f t="shared" si="701"/>
        <v>261516.07007231761</v>
      </c>
      <c r="P1045" s="102">
        <f t="shared" si="692"/>
        <v>1.589999686330775E-4</v>
      </c>
      <c r="Q1045" s="101">
        <f t="shared" si="702"/>
        <v>270849.10458389594</v>
      </c>
      <c r="R1045" s="101">
        <f t="shared" si="703"/>
        <v>7.552537632700238</v>
      </c>
      <c r="S1045" s="101">
        <f t="shared" si="704"/>
        <v>8</v>
      </c>
      <c r="T1045" s="101">
        <f t="shared" si="705"/>
        <v>10</v>
      </c>
      <c r="U1045" s="101">
        <f t="shared" si="706"/>
        <v>358620</v>
      </c>
      <c r="V1045" s="103" t="str">
        <f t="shared" si="707"/>
        <v>N/D</v>
      </c>
      <c r="W1045" s="104" t="str">
        <f t="shared" si="708"/>
        <v xml:space="preserve"> </v>
      </c>
      <c r="X1045" s="70" t="str">
        <f t="shared" si="709"/>
        <v xml:space="preserve"> </v>
      </c>
      <c r="Y1045" s="69">
        <f t="shared" si="710"/>
        <v>10</v>
      </c>
      <c r="Z1045" s="105">
        <f t="shared" si="711"/>
        <v>358620</v>
      </c>
      <c r="AA1045" s="62">
        <f t="shared" si="712"/>
        <v>577749.35127043503</v>
      </c>
      <c r="AB1045" s="106">
        <f t="shared" si="713"/>
        <v>301450</v>
      </c>
      <c r="AC1045" s="107" t="str">
        <f t="shared" si="714"/>
        <v>0</v>
      </c>
      <c r="AD1045" s="108">
        <f t="shared" si="715"/>
        <v>0</v>
      </c>
      <c r="AE1045" s="106">
        <f t="shared" si="716"/>
        <v>301450</v>
      </c>
      <c r="AF1045" s="109">
        <f t="shared" si="717"/>
        <v>276299.35127043503</v>
      </c>
      <c r="AG1045" s="101">
        <f t="shared" si="718"/>
        <v>6</v>
      </c>
      <c r="AH1045" s="70" t="str">
        <f t="shared" si="719"/>
        <v xml:space="preserve"> </v>
      </c>
      <c r="AI1045" s="69">
        <f t="shared" si="720"/>
        <v>6</v>
      </c>
      <c r="AJ1045" s="105">
        <f t="shared" si="721"/>
        <v>255330</v>
      </c>
      <c r="AK1045" s="110">
        <f t="shared" si="722"/>
        <v>10</v>
      </c>
      <c r="AL1045" s="111">
        <f t="shared" si="723"/>
        <v>6</v>
      </c>
      <c r="AM1045" s="62">
        <f t="shared" si="724"/>
        <v>556780</v>
      </c>
      <c r="AN1045" s="62">
        <f t="shared" si="725"/>
        <v>1823.6</v>
      </c>
      <c r="AO1045" s="62">
        <f t="shared" si="693"/>
        <v>554956.4</v>
      </c>
      <c r="AP1045" s="60">
        <f t="shared" si="726"/>
        <v>6</v>
      </c>
      <c r="AQ1045" s="62">
        <f t="shared" si="727"/>
        <v>74460</v>
      </c>
      <c r="AR1045" s="60">
        <f t="shared" si="728"/>
        <v>10</v>
      </c>
      <c r="AS1045" s="62">
        <f t="shared" si="729"/>
        <v>301450</v>
      </c>
      <c r="AT1045" s="112">
        <f t="shared" si="730"/>
        <v>6</v>
      </c>
      <c r="AU1045" s="62">
        <f t="shared" si="731"/>
        <v>179046.40000000002</v>
      </c>
      <c r="AV1045" s="113">
        <f t="shared" si="732"/>
        <v>16</v>
      </c>
      <c r="AW1045" s="62">
        <f t="shared" si="733"/>
        <v>913576.4</v>
      </c>
    </row>
    <row r="1046" spans="2:49" s="114" customFormat="1" hidden="1" x14ac:dyDescent="0.25">
      <c r="B1046" s="60" t="s">
        <v>2044</v>
      </c>
      <c r="C1046" s="2" t="str">
        <f t="shared" si="734"/>
        <v>14</v>
      </c>
      <c r="D1046" s="60" t="s">
        <v>2045</v>
      </c>
      <c r="E1046" s="43">
        <v>79</v>
      </c>
      <c r="F1046" s="60">
        <v>0</v>
      </c>
      <c r="G1046" s="60">
        <v>6424.54</v>
      </c>
      <c r="H1046" s="43">
        <f t="shared" si="694"/>
        <v>79</v>
      </c>
      <c r="I1046" s="44">
        <f t="shared" si="695"/>
        <v>9.3920490954505628E-5</v>
      </c>
      <c r="J1046" s="44">
        <f t="shared" si="696"/>
        <v>1.0181042932500455</v>
      </c>
      <c r="K1046" s="45">
        <f t="shared" si="697"/>
        <v>0</v>
      </c>
      <c r="L1046" s="44">
        <f t="shared" si="698"/>
        <v>9.5620855064934245E-5</v>
      </c>
      <c r="M1046" s="44">
        <f t="shared" si="699"/>
        <v>9.9638061279515476E-5</v>
      </c>
      <c r="N1046" s="62">
        <f t="shared" si="700"/>
        <v>169728.83650253696</v>
      </c>
      <c r="O1046" s="101">
        <f t="shared" si="701"/>
        <v>0</v>
      </c>
      <c r="P1046" s="102">
        <f t="shared" si="692"/>
        <v>0</v>
      </c>
      <c r="Q1046" s="101">
        <f t="shared" si="702"/>
        <v>0</v>
      </c>
      <c r="R1046" s="101">
        <f t="shared" si="703"/>
        <v>0</v>
      </c>
      <c r="S1046" s="101">
        <f t="shared" si="704"/>
        <v>0</v>
      </c>
      <c r="T1046" s="101">
        <f t="shared" si="705"/>
        <v>0</v>
      </c>
      <c r="U1046" s="101">
        <f t="shared" si="706"/>
        <v>0</v>
      </c>
      <c r="V1046" s="103" t="str">
        <f t="shared" si="707"/>
        <v>N/D</v>
      </c>
      <c r="W1046" s="104" t="str">
        <f t="shared" si="708"/>
        <v xml:space="preserve"> </v>
      </c>
      <c r="X1046" s="70" t="str">
        <f t="shared" si="709"/>
        <v xml:space="preserve"> </v>
      </c>
      <c r="Y1046" s="69">
        <f t="shared" si="710"/>
        <v>0</v>
      </c>
      <c r="Z1046" s="105">
        <f t="shared" si="711"/>
        <v>0</v>
      </c>
      <c r="AA1046" s="62">
        <f t="shared" si="712"/>
        <v>374970.16972650867</v>
      </c>
      <c r="AB1046" s="106">
        <f t="shared" si="713"/>
        <v>0</v>
      </c>
      <c r="AC1046" s="107">
        <f t="shared" si="714"/>
        <v>425550</v>
      </c>
      <c r="AD1046" s="108">
        <f t="shared" si="715"/>
        <v>10</v>
      </c>
      <c r="AE1046" s="106">
        <f t="shared" si="716"/>
        <v>425550</v>
      </c>
      <c r="AF1046" s="109">
        <f t="shared" si="717"/>
        <v>0</v>
      </c>
      <c r="AG1046" s="101">
        <f t="shared" si="718"/>
        <v>0</v>
      </c>
      <c r="AH1046" s="70" t="str">
        <f t="shared" si="719"/>
        <v xml:space="preserve"> </v>
      </c>
      <c r="AI1046" s="69">
        <f t="shared" si="720"/>
        <v>10</v>
      </c>
      <c r="AJ1046" s="105">
        <f t="shared" si="721"/>
        <v>425550</v>
      </c>
      <c r="AK1046" s="110">
        <f t="shared" si="722"/>
        <v>0</v>
      </c>
      <c r="AL1046" s="111">
        <f t="shared" si="723"/>
        <v>10</v>
      </c>
      <c r="AM1046" s="62">
        <f t="shared" si="724"/>
        <v>425550</v>
      </c>
      <c r="AN1046" s="62">
        <f t="shared" si="725"/>
        <v>1393.8</v>
      </c>
      <c r="AO1046" s="62">
        <f t="shared" si="693"/>
        <v>424156.2</v>
      </c>
      <c r="AP1046" s="60">
        <f t="shared" si="726"/>
        <v>10</v>
      </c>
      <c r="AQ1046" s="62">
        <f t="shared" si="727"/>
        <v>124100</v>
      </c>
      <c r="AR1046" s="60">
        <f t="shared" si="728"/>
        <v>0</v>
      </c>
      <c r="AS1046" s="62">
        <f t="shared" si="729"/>
        <v>0</v>
      </c>
      <c r="AT1046" s="112">
        <f t="shared" si="730"/>
        <v>10</v>
      </c>
      <c r="AU1046" s="62">
        <f t="shared" si="731"/>
        <v>300056.2</v>
      </c>
      <c r="AV1046" s="113">
        <f t="shared" si="732"/>
        <v>10</v>
      </c>
      <c r="AW1046" s="62">
        <f t="shared" si="733"/>
        <v>424156.2</v>
      </c>
    </row>
    <row r="1047" spans="2:49" s="114" customFormat="1" hidden="1" x14ac:dyDescent="0.25">
      <c r="B1047" s="60" t="s">
        <v>2046</v>
      </c>
      <c r="C1047" s="2" t="str">
        <f t="shared" si="734"/>
        <v>14</v>
      </c>
      <c r="D1047" s="60" t="s">
        <v>2047</v>
      </c>
      <c r="E1047" s="43">
        <v>335</v>
      </c>
      <c r="F1047" s="60">
        <v>0</v>
      </c>
      <c r="G1047" s="60">
        <v>5747.52</v>
      </c>
      <c r="H1047" s="43">
        <f t="shared" si="694"/>
        <v>335</v>
      </c>
      <c r="I1047" s="44">
        <f t="shared" si="695"/>
        <v>3.9827043632606815E-4</v>
      </c>
      <c r="J1047" s="44">
        <f t="shared" si="696"/>
        <v>1.1380302732581438</v>
      </c>
      <c r="K1047" s="45">
        <f t="shared" si="697"/>
        <v>0</v>
      </c>
      <c r="L1047" s="44">
        <f t="shared" si="698"/>
        <v>4.5324381348279549E-4</v>
      </c>
      <c r="M1047" s="44">
        <f t="shared" si="699"/>
        <v>4.7228541129121432E-4</v>
      </c>
      <c r="N1047" s="62">
        <f t="shared" si="700"/>
        <v>804516.38988343184</v>
      </c>
      <c r="O1047" s="101">
        <f t="shared" si="701"/>
        <v>804516.38988343184</v>
      </c>
      <c r="P1047" s="102">
        <f t="shared" si="692"/>
        <v>4.8914042154613654E-4</v>
      </c>
      <c r="Q1047" s="101">
        <f t="shared" si="702"/>
        <v>833228.12155573827</v>
      </c>
      <c r="R1047" s="101">
        <f t="shared" si="703"/>
        <v>23.234290378554967</v>
      </c>
      <c r="S1047" s="101">
        <f t="shared" si="704"/>
        <v>23</v>
      </c>
      <c r="T1047" s="101">
        <f t="shared" si="705"/>
        <v>23</v>
      </c>
      <c r="U1047" s="101">
        <f t="shared" si="706"/>
        <v>824826</v>
      </c>
      <c r="V1047" s="103" t="str">
        <f t="shared" si="707"/>
        <v>N/D</v>
      </c>
      <c r="W1047" s="104" t="str">
        <f t="shared" si="708"/>
        <v xml:space="preserve"> </v>
      </c>
      <c r="X1047" s="70" t="str">
        <f t="shared" si="709"/>
        <v xml:space="preserve"> </v>
      </c>
      <c r="Y1047" s="69">
        <f t="shared" si="710"/>
        <v>23</v>
      </c>
      <c r="Z1047" s="105">
        <f t="shared" si="711"/>
        <v>824826</v>
      </c>
      <c r="AA1047" s="62">
        <f t="shared" si="712"/>
        <v>1777362.3709359448</v>
      </c>
      <c r="AB1047" s="106">
        <f t="shared" si="713"/>
        <v>693335</v>
      </c>
      <c r="AC1047" s="107" t="str">
        <f t="shared" si="714"/>
        <v>0</v>
      </c>
      <c r="AD1047" s="108">
        <f t="shared" si="715"/>
        <v>0</v>
      </c>
      <c r="AE1047" s="106">
        <f t="shared" si="716"/>
        <v>693335</v>
      </c>
      <c r="AF1047" s="109">
        <f t="shared" si="717"/>
        <v>1084027.3709359448</v>
      </c>
      <c r="AG1047" s="101">
        <f t="shared" si="718"/>
        <v>25</v>
      </c>
      <c r="AH1047" s="70" t="str">
        <f t="shared" si="719"/>
        <v xml:space="preserve"> </v>
      </c>
      <c r="AI1047" s="69">
        <f t="shared" si="720"/>
        <v>25</v>
      </c>
      <c r="AJ1047" s="105">
        <f t="shared" si="721"/>
        <v>1063875</v>
      </c>
      <c r="AK1047" s="110">
        <f t="shared" si="722"/>
        <v>23</v>
      </c>
      <c r="AL1047" s="111">
        <f t="shared" si="723"/>
        <v>25</v>
      </c>
      <c r="AM1047" s="62">
        <f t="shared" si="724"/>
        <v>1757210</v>
      </c>
      <c r="AN1047" s="62">
        <f t="shared" si="725"/>
        <v>5755.4</v>
      </c>
      <c r="AO1047" s="62">
        <f t="shared" si="693"/>
        <v>1751454.6</v>
      </c>
      <c r="AP1047" s="60">
        <f t="shared" si="726"/>
        <v>25</v>
      </c>
      <c r="AQ1047" s="62">
        <f t="shared" si="727"/>
        <v>310250</v>
      </c>
      <c r="AR1047" s="60">
        <f t="shared" si="728"/>
        <v>23</v>
      </c>
      <c r="AS1047" s="62">
        <f t="shared" si="729"/>
        <v>693335</v>
      </c>
      <c r="AT1047" s="112">
        <f t="shared" si="730"/>
        <v>25</v>
      </c>
      <c r="AU1047" s="62">
        <f t="shared" si="731"/>
        <v>747869.60000000009</v>
      </c>
      <c r="AV1047" s="113">
        <f t="shared" si="732"/>
        <v>48</v>
      </c>
      <c r="AW1047" s="62">
        <f t="shared" si="733"/>
        <v>2576280.6</v>
      </c>
    </row>
    <row r="1048" spans="2:49" s="114" customFormat="1" hidden="1" x14ac:dyDescent="0.25">
      <c r="B1048" s="60" t="s">
        <v>2048</v>
      </c>
      <c r="C1048" s="2" t="str">
        <f t="shared" si="734"/>
        <v>14</v>
      </c>
      <c r="D1048" s="60" t="s">
        <v>2049</v>
      </c>
      <c r="E1048" s="43">
        <v>97</v>
      </c>
      <c r="F1048" s="60">
        <v>0</v>
      </c>
      <c r="G1048" s="60">
        <v>6169.96</v>
      </c>
      <c r="H1048" s="43">
        <f t="shared" si="694"/>
        <v>97</v>
      </c>
      <c r="I1048" s="44">
        <f t="shared" si="695"/>
        <v>1.1532009648844362E-4</v>
      </c>
      <c r="J1048" s="44">
        <f t="shared" si="696"/>
        <v>1.0601125057790728</v>
      </c>
      <c r="K1048" s="45">
        <f t="shared" si="697"/>
        <v>0</v>
      </c>
      <c r="L1048" s="44">
        <f t="shared" si="698"/>
        <v>1.2225227645504841E-4</v>
      </c>
      <c r="M1048" s="44">
        <f t="shared" si="699"/>
        <v>1.2738831716905811E-4</v>
      </c>
      <c r="N1048" s="62">
        <f t="shared" si="700"/>
        <v>217000.1160145569</v>
      </c>
      <c r="O1048" s="101">
        <f t="shared" si="701"/>
        <v>0</v>
      </c>
      <c r="P1048" s="102">
        <f t="shared" si="692"/>
        <v>0</v>
      </c>
      <c r="Q1048" s="101">
        <f t="shared" si="702"/>
        <v>0</v>
      </c>
      <c r="R1048" s="101">
        <f t="shared" si="703"/>
        <v>0</v>
      </c>
      <c r="S1048" s="101">
        <f t="shared" si="704"/>
        <v>0</v>
      </c>
      <c r="T1048" s="101">
        <f t="shared" si="705"/>
        <v>0</v>
      </c>
      <c r="U1048" s="101">
        <f t="shared" si="706"/>
        <v>0</v>
      </c>
      <c r="V1048" s="103" t="str">
        <f t="shared" si="707"/>
        <v>N/D</v>
      </c>
      <c r="W1048" s="104" t="str">
        <f t="shared" si="708"/>
        <v xml:space="preserve"> </v>
      </c>
      <c r="X1048" s="70" t="str">
        <f t="shared" si="709"/>
        <v xml:space="preserve"> </v>
      </c>
      <c r="Y1048" s="69">
        <f t="shared" si="710"/>
        <v>0</v>
      </c>
      <c r="Z1048" s="105">
        <f t="shared" si="711"/>
        <v>0</v>
      </c>
      <c r="AA1048" s="62">
        <f t="shared" si="712"/>
        <v>479403.33539866243</v>
      </c>
      <c r="AB1048" s="106">
        <f t="shared" si="713"/>
        <v>0</v>
      </c>
      <c r="AC1048" s="107">
        <f t="shared" si="714"/>
        <v>425550</v>
      </c>
      <c r="AD1048" s="108">
        <f t="shared" si="715"/>
        <v>10</v>
      </c>
      <c r="AE1048" s="106">
        <f t="shared" si="716"/>
        <v>425550</v>
      </c>
      <c r="AF1048" s="109">
        <f t="shared" si="717"/>
        <v>53853.335398662428</v>
      </c>
      <c r="AG1048" s="101">
        <f t="shared" si="718"/>
        <v>1</v>
      </c>
      <c r="AH1048" s="70" t="str">
        <f t="shared" si="719"/>
        <v xml:space="preserve"> </v>
      </c>
      <c r="AI1048" s="69">
        <f t="shared" si="720"/>
        <v>11</v>
      </c>
      <c r="AJ1048" s="105">
        <f t="shared" si="721"/>
        <v>468105</v>
      </c>
      <c r="AK1048" s="110">
        <f t="shared" si="722"/>
        <v>0</v>
      </c>
      <c r="AL1048" s="111">
        <f t="shared" si="723"/>
        <v>11</v>
      </c>
      <c r="AM1048" s="62">
        <f t="shared" si="724"/>
        <v>468105</v>
      </c>
      <c r="AN1048" s="62">
        <f t="shared" si="725"/>
        <v>1533.2</v>
      </c>
      <c r="AO1048" s="62">
        <f t="shared" si="693"/>
        <v>466571.8</v>
      </c>
      <c r="AP1048" s="60">
        <f t="shared" si="726"/>
        <v>11</v>
      </c>
      <c r="AQ1048" s="62">
        <f t="shared" si="727"/>
        <v>136510</v>
      </c>
      <c r="AR1048" s="60">
        <f t="shared" si="728"/>
        <v>0</v>
      </c>
      <c r="AS1048" s="62">
        <f t="shared" si="729"/>
        <v>0</v>
      </c>
      <c r="AT1048" s="112">
        <f t="shared" si="730"/>
        <v>11</v>
      </c>
      <c r="AU1048" s="62">
        <f t="shared" si="731"/>
        <v>330061.8</v>
      </c>
      <c r="AV1048" s="113">
        <f t="shared" si="732"/>
        <v>11</v>
      </c>
      <c r="AW1048" s="62">
        <f t="shared" si="733"/>
        <v>466571.8</v>
      </c>
    </row>
    <row r="1049" spans="2:49" s="114" customFormat="1" hidden="1" x14ac:dyDescent="0.25">
      <c r="B1049" s="60" t="s">
        <v>2050</v>
      </c>
      <c r="C1049" s="2" t="str">
        <f t="shared" si="734"/>
        <v>14</v>
      </c>
      <c r="D1049" s="60" t="s">
        <v>2051</v>
      </c>
      <c r="E1049" s="43">
        <v>130</v>
      </c>
      <c r="F1049" s="60">
        <v>0</v>
      </c>
      <c r="G1049" s="60">
        <v>5542.04</v>
      </c>
      <c r="H1049" s="43">
        <f t="shared" si="694"/>
        <v>130</v>
      </c>
      <c r="I1049" s="44">
        <f t="shared" si="695"/>
        <v>1.5455270663399659E-4</v>
      </c>
      <c r="J1049" s="44">
        <f t="shared" si="696"/>
        <v>1.1802245664334157</v>
      </c>
      <c r="K1049" s="45">
        <f t="shared" si="697"/>
        <v>0</v>
      </c>
      <c r="L1049" s="44">
        <f t="shared" si="698"/>
        <v>1.8240690117821951E-4</v>
      </c>
      <c r="M1049" s="44">
        <f t="shared" si="699"/>
        <v>1.9007014719811801E-4</v>
      </c>
      <c r="N1049" s="62">
        <f t="shared" si="700"/>
        <v>323775.71907287702</v>
      </c>
      <c r="O1049" s="101">
        <f t="shared" si="701"/>
        <v>323775.71907287702</v>
      </c>
      <c r="P1049" s="102">
        <f t="shared" si="692"/>
        <v>1.9685340622663684E-4</v>
      </c>
      <c r="Q1049" s="101">
        <f t="shared" si="702"/>
        <v>335330.68760418991</v>
      </c>
      <c r="R1049" s="101">
        <f t="shared" si="703"/>
        <v>9.3505852323961278</v>
      </c>
      <c r="S1049" s="101">
        <f t="shared" si="704"/>
        <v>9</v>
      </c>
      <c r="T1049" s="101">
        <f t="shared" si="705"/>
        <v>10</v>
      </c>
      <c r="U1049" s="101">
        <f t="shared" si="706"/>
        <v>358620</v>
      </c>
      <c r="V1049" s="103" t="str">
        <f t="shared" si="707"/>
        <v>N/D</v>
      </c>
      <c r="W1049" s="104" t="str">
        <f t="shared" si="708"/>
        <v xml:space="preserve"> </v>
      </c>
      <c r="X1049" s="70" t="str">
        <f t="shared" si="709"/>
        <v xml:space="preserve"> </v>
      </c>
      <c r="Y1049" s="69">
        <f t="shared" si="710"/>
        <v>10</v>
      </c>
      <c r="Z1049" s="105">
        <f t="shared" si="711"/>
        <v>358620</v>
      </c>
      <c r="AA1049" s="62">
        <f t="shared" si="712"/>
        <v>715295.28414733696</v>
      </c>
      <c r="AB1049" s="106">
        <f t="shared" si="713"/>
        <v>301450</v>
      </c>
      <c r="AC1049" s="107" t="str">
        <f t="shared" si="714"/>
        <v>0</v>
      </c>
      <c r="AD1049" s="108">
        <f t="shared" si="715"/>
        <v>0</v>
      </c>
      <c r="AE1049" s="106">
        <f t="shared" si="716"/>
        <v>301450</v>
      </c>
      <c r="AF1049" s="109">
        <f t="shared" si="717"/>
        <v>413845.28414733696</v>
      </c>
      <c r="AG1049" s="101">
        <f t="shared" si="718"/>
        <v>10</v>
      </c>
      <c r="AH1049" s="70" t="str">
        <f t="shared" si="719"/>
        <v xml:space="preserve"> </v>
      </c>
      <c r="AI1049" s="69">
        <f t="shared" si="720"/>
        <v>10</v>
      </c>
      <c r="AJ1049" s="105">
        <f t="shared" si="721"/>
        <v>425550</v>
      </c>
      <c r="AK1049" s="110">
        <f t="shared" si="722"/>
        <v>10</v>
      </c>
      <c r="AL1049" s="111">
        <f t="shared" si="723"/>
        <v>10</v>
      </c>
      <c r="AM1049" s="62">
        <f t="shared" si="724"/>
        <v>727000</v>
      </c>
      <c r="AN1049" s="62">
        <f t="shared" si="725"/>
        <v>2381.1999999999998</v>
      </c>
      <c r="AO1049" s="62">
        <f t="shared" si="693"/>
        <v>724618.8</v>
      </c>
      <c r="AP1049" s="60">
        <f t="shared" si="726"/>
        <v>10</v>
      </c>
      <c r="AQ1049" s="62">
        <f t="shared" si="727"/>
        <v>124100</v>
      </c>
      <c r="AR1049" s="60">
        <f t="shared" si="728"/>
        <v>10</v>
      </c>
      <c r="AS1049" s="62">
        <f t="shared" si="729"/>
        <v>301450</v>
      </c>
      <c r="AT1049" s="112">
        <f t="shared" si="730"/>
        <v>10</v>
      </c>
      <c r="AU1049" s="62">
        <f t="shared" si="731"/>
        <v>299068.80000000005</v>
      </c>
      <c r="AV1049" s="113">
        <f t="shared" si="732"/>
        <v>20</v>
      </c>
      <c r="AW1049" s="62">
        <f t="shared" si="733"/>
        <v>1083238.8</v>
      </c>
    </row>
    <row r="1050" spans="2:49" s="114" customFormat="1" hidden="1" x14ac:dyDescent="0.25">
      <c r="B1050" s="60" t="s">
        <v>2052</v>
      </c>
      <c r="C1050" s="2" t="str">
        <f t="shared" si="734"/>
        <v>14</v>
      </c>
      <c r="D1050" s="60" t="s">
        <v>2053</v>
      </c>
      <c r="E1050" s="43">
        <v>67</v>
      </c>
      <c r="F1050" s="60">
        <v>0</v>
      </c>
      <c r="G1050" s="60">
        <v>5991.87</v>
      </c>
      <c r="H1050" s="43">
        <f t="shared" si="694"/>
        <v>67</v>
      </c>
      <c r="I1050" s="44">
        <f t="shared" si="695"/>
        <v>7.965408726521363E-5</v>
      </c>
      <c r="J1050" s="44">
        <f t="shared" si="696"/>
        <v>1.0916211059580143</v>
      </c>
      <c r="K1050" s="45">
        <f t="shared" si="697"/>
        <v>0</v>
      </c>
      <c r="L1050" s="44">
        <f t="shared" si="698"/>
        <v>8.6952082834528682E-5</v>
      </c>
      <c r="M1050" s="44">
        <f t="shared" si="699"/>
        <v>9.0605098144802212E-5</v>
      </c>
      <c r="N1050" s="62">
        <f t="shared" si="700"/>
        <v>154341.60090865864</v>
      </c>
      <c r="O1050" s="101">
        <f t="shared" si="701"/>
        <v>0</v>
      </c>
      <c r="P1050" s="102">
        <f t="shared" si="692"/>
        <v>0</v>
      </c>
      <c r="Q1050" s="101">
        <f t="shared" si="702"/>
        <v>0</v>
      </c>
      <c r="R1050" s="101">
        <f t="shared" si="703"/>
        <v>0</v>
      </c>
      <c r="S1050" s="101">
        <f t="shared" si="704"/>
        <v>0</v>
      </c>
      <c r="T1050" s="101">
        <f t="shared" si="705"/>
        <v>0</v>
      </c>
      <c r="U1050" s="101">
        <f t="shared" si="706"/>
        <v>0</v>
      </c>
      <c r="V1050" s="103" t="str">
        <f t="shared" si="707"/>
        <v>N/D</v>
      </c>
      <c r="W1050" s="104" t="str">
        <f t="shared" si="708"/>
        <v xml:space="preserve"> </v>
      </c>
      <c r="X1050" s="70" t="str">
        <f t="shared" si="709"/>
        <v xml:space="preserve"> </v>
      </c>
      <c r="Y1050" s="69">
        <f t="shared" si="710"/>
        <v>0</v>
      </c>
      <c r="Z1050" s="105">
        <f t="shared" si="711"/>
        <v>0</v>
      </c>
      <c r="AA1050" s="62">
        <f t="shared" si="712"/>
        <v>340976.2152450491</v>
      </c>
      <c r="AB1050" s="106">
        <f t="shared" si="713"/>
        <v>0</v>
      </c>
      <c r="AC1050" s="107">
        <f t="shared" si="714"/>
        <v>425550</v>
      </c>
      <c r="AD1050" s="108">
        <f t="shared" si="715"/>
        <v>10</v>
      </c>
      <c r="AE1050" s="106">
        <f t="shared" si="716"/>
        <v>425550</v>
      </c>
      <c r="AF1050" s="109">
        <f t="shared" si="717"/>
        <v>0</v>
      </c>
      <c r="AG1050" s="101">
        <f t="shared" si="718"/>
        <v>0</v>
      </c>
      <c r="AH1050" s="70" t="str">
        <f t="shared" si="719"/>
        <v xml:space="preserve"> </v>
      </c>
      <c r="AI1050" s="69">
        <f t="shared" si="720"/>
        <v>10</v>
      </c>
      <c r="AJ1050" s="105">
        <f t="shared" si="721"/>
        <v>425550</v>
      </c>
      <c r="AK1050" s="110">
        <f t="shared" si="722"/>
        <v>0</v>
      </c>
      <c r="AL1050" s="111">
        <f t="shared" si="723"/>
        <v>10</v>
      </c>
      <c r="AM1050" s="62">
        <f t="shared" si="724"/>
        <v>425550</v>
      </c>
      <c r="AN1050" s="62">
        <f t="shared" si="725"/>
        <v>1393.8</v>
      </c>
      <c r="AO1050" s="62">
        <f t="shared" si="693"/>
        <v>424156.2</v>
      </c>
      <c r="AP1050" s="60">
        <f t="shared" si="726"/>
        <v>10</v>
      </c>
      <c r="AQ1050" s="62">
        <f t="shared" si="727"/>
        <v>124100</v>
      </c>
      <c r="AR1050" s="60">
        <f t="shared" si="728"/>
        <v>0</v>
      </c>
      <c r="AS1050" s="62">
        <f t="shared" si="729"/>
        <v>0</v>
      </c>
      <c r="AT1050" s="112">
        <f t="shared" si="730"/>
        <v>10</v>
      </c>
      <c r="AU1050" s="62">
        <f t="shared" si="731"/>
        <v>300056.2</v>
      </c>
      <c r="AV1050" s="113">
        <f t="shared" si="732"/>
        <v>10</v>
      </c>
      <c r="AW1050" s="62">
        <f t="shared" si="733"/>
        <v>424156.2</v>
      </c>
    </row>
    <row r="1051" spans="2:49" s="114" customFormat="1" hidden="1" x14ac:dyDescent="0.25">
      <c r="B1051" s="60" t="s">
        <v>2054</v>
      </c>
      <c r="C1051" s="2" t="str">
        <f t="shared" si="734"/>
        <v>14</v>
      </c>
      <c r="D1051" s="60" t="s">
        <v>2055</v>
      </c>
      <c r="E1051" s="43">
        <v>137</v>
      </c>
      <c r="F1051" s="60">
        <v>0</v>
      </c>
      <c r="G1051" s="60">
        <v>5982.44</v>
      </c>
      <c r="H1051" s="43">
        <f t="shared" si="694"/>
        <v>137</v>
      </c>
      <c r="I1051" s="44">
        <f t="shared" si="695"/>
        <v>1.6287477545275027E-4</v>
      </c>
      <c r="J1051" s="44">
        <f t="shared" si="696"/>
        <v>1.0933418063794451</v>
      </c>
      <c r="K1051" s="45">
        <f t="shared" si="697"/>
        <v>0</v>
      </c>
      <c r="L1051" s="44">
        <f t="shared" si="698"/>
        <v>1.7807780120715648E-4</v>
      </c>
      <c r="M1051" s="44">
        <f t="shared" si="699"/>
        <v>1.8555917385544072E-4</v>
      </c>
      <c r="N1051" s="62">
        <f t="shared" si="700"/>
        <v>316091.48428233131</v>
      </c>
      <c r="O1051" s="101">
        <f t="shared" si="701"/>
        <v>316091.48428233131</v>
      </c>
      <c r="P1051" s="102">
        <f t="shared" si="692"/>
        <v>1.9218144442204063E-4</v>
      </c>
      <c r="Q1051" s="101">
        <f t="shared" si="702"/>
        <v>327372.21640256856</v>
      </c>
      <c r="R1051" s="101">
        <f t="shared" si="703"/>
        <v>9.1286658971214258</v>
      </c>
      <c r="S1051" s="101">
        <f t="shared" si="704"/>
        <v>9</v>
      </c>
      <c r="T1051" s="101">
        <f t="shared" si="705"/>
        <v>10</v>
      </c>
      <c r="U1051" s="101">
        <f t="shared" si="706"/>
        <v>358620</v>
      </c>
      <c r="V1051" s="103" t="str">
        <f t="shared" si="707"/>
        <v>N/D</v>
      </c>
      <c r="W1051" s="104" t="str">
        <f t="shared" si="708"/>
        <v xml:space="preserve"> </v>
      </c>
      <c r="X1051" s="70" t="str">
        <f t="shared" si="709"/>
        <v xml:space="preserve"> </v>
      </c>
      <c r="Y1051" s="69">
        <f t="shared" si="710"/>
        <v>10</v>
      </c>
      <c r="Z1051" s="105">
        <f t="shared" si="711"/>
        <v>358620</v>
      </c>
      <c r="AA1051" s="62">
        <f t="shared" si="712"/>
        <v>698319.03613313346</v>
      </c>
      <c r="AB1051" s="106">
        <f t="shared" si="713"/>
        <v>301450</v>
      </c>
      <c r="AC1051" s="107" t="str">
        <f t="shared" si="714"/>
        <v>0</v>
      </c>
      <c r="AD1051" s="108">
        <f t="shared" si="715"/>
        <v>0</v>
      </c>
      <c r="AE1051" s="106">
        <f t="shared" si="716"/>
        <v>301450</v>
      </c>
      <c r="AF1051" s="109">
        <f t="shared" si="717"/>
        <v>396869.03613313346</v>
      </c>
      <c r="AG1051" s="101">
        <f t="shared" si="718"/>
        <v>9</v>
      </c>
      <c r="AH1051" s="70" t="str">
        <f t="shared" si="719"/>
        <v xml:space="preserve"> </v>
      </c>
      <c r="AI1051" s="69">
        <f t="shared" si="720"/>
        <v>9</v>
      </c>
      <c r="AJ1051" s="105">
        <f t="shared" si="721"/>
        <v>382995</v>
      </c>
      <c r="AK1051" s="110">
        <f t="shared" si="722"/>
        <v>10</v>
      </c>
      <c r="AL1051" s="111">
        <f t="shared" si="723"/>
        <v>9</v>
      </c>
      <c r="AM1051" s="62">
        <f t="shared" si="724"/>
        <v>684445</v>
      </c>
      <c r="AN1051" s="62">
        <f t="shared" si="725"/>
        <v>2241.8000000000002</v>
      </c>
      <c r="AO1051" s="62">
        <f t="shared" si="693"/>
        <v>682203.2</v>
      </c>
      <c r="AP1051" s="60">
        <f t="shared" si="726"/>
        <v>9</v>
      </c>
      <c r="AQ1051" s="62">
        <f t="shared" si="727"/>
        <v>111690</v>
      </c>
      <c r="AR1051" s="60">
        <f t="shared" si="728"/>
        <v>10</v>
      </c>
      <c r="AS1051" s="62">
        <f t="shared" si="729"/>
        <v>301450</v>
      </c>
      <c r="AT1051" s="112">
        <f t="shared" si="730"/>
        <v>9</v>
      </c>
      <c r="AU1051" s="62">
        <f t="shared" si="731"/>
        <v>269063.19999999995</v>
      </c>
      <c r="AV1051" s="113">
        <f t="shared" si="732"/>
        <v>19</v>
      </c>
      <c r="AW1051" s="62">
        <f t="shared" si="733"/>
        <v>1040823.2</v>
      </c>
    </row>
    <row r="1052" spans="2:49" s="114" customFormat="1" hidden="1" x14ac:dyDescent="0.25">
      <c r="B1052" s="60" t="s">
        <v>2056</v>
      </c>
      <c r="C1052" s="2" t="str">
        <f t="shared" si="734"/>
        <v>14</v>
      </c>
      <c r="D1052" s="60" t="s">
        <v>2057</v>
      </c>
      <c r="E1052" s="43">
        <v>241</v>
      </c>
      <c r="F1052" s="60">
        <v>55</v>
      </c>
      <c r="G1052" s="60">
        <v>5545.38</v>
      </c>
      <c r="H1052" s="43">
        <f t="shared" si="694"/>
        <v>186</v>
      </c>
      <c r="I1052" s="44">
        <f t="shared" si="695"/>
        <v>2.211292571840259E-4</v>
      </c>
      <c r="J1052" s="44">
        <f t="shared" si="696"/>
        <v>1.1795137134257072</v>
      </c>
      <c r="K1052" s="45">
        <f t="shared" si="697"/>
        <v>0.22821576763485477</v>
      </c>
      <c r="L1052" s="44">
        <f t="shared" si="698"/>
        <v>2.608249912881986E-4</v>
      </c>
      <c r="M1052" s="44">
        <f t="shared" si="699"/>
        <v>2.7178272404649191E-4</v>
      </c>
      <c r="N1052" s="62">
        <f t="shared" si="700"/>
        <v>462969.32057413337</v>
      </c>
      <c r="O1052" s="101">
        <f t="shared" si="701"/>
        <v>462969.32057413337</v>
      </c>
      <c r="P1052" s="102">
        <f t="shared" si="692"/>
        <v>2.8148215682886446E-4</v>
      </c>
      <c r="Q1052" s="101">
        <f t="shared" si="702"/>
        <v>479491.85643789684</v>
      </c>
      <c r="R1052" s="101">
        <f t="shared" si="703"/>
        <v>13.370471709271564</v>
      </c>
      <c r="S1052" s="101">
        <f t="shared" si="704"/>
        <v>13</v>
      </c>
      <c r="T1052" s="101">
        <f t="shared" si="705"/>
        <v>13</v>
      </c>
      <c r="U1052" s="101">
        <f t="shared" si="706"/>
        <v>466206</v>
      </c>
      <c r="V1052" s="103">
        <f t="shared" si="707"/>
        <v>2.6490606023556261E-4</v>
      </c>
      <c r="W1052" s="104">
        <f t="shared" si="708"/>
        <v>7.0579293121233533E-4</v>
      </c>
      <c r="X1052" s="70">
        <f t="shared" si="709"/>
        <v>1</v>
      </c>
      <c r="Y1052" s="69">
        <f t="shared" si="710"/>
        <v>12</v>
      </c>
      <c r="Z1052" s="105">
        <f t="shared" si="711"/>
        <v>430344</v>
      </c>
      <c r="AA1052" s="62">
        <f t="shared" si="712"/>
        <v>1022806.0728575982</v>
      </c>
      <c r="AB1052" s="106">
        <f t="shared" si="713"/>
        <v>361740</v>
      </c>
      <c r="AC1052" s="107" t="str">
        <f t="shared" si="714"/>
        <v>0</v>
      </c>
      <c r="AD1052" s="108">
        <f t="shared" si="715"/>
        <v>0</v>
      </c>
      <c r="AE1052" s="106">
        <f t="shared" si="716"/>
        <v>361740</v>
      </c>
      <c r="AF1052" s="109">
        <f t="shared" si="717"/>
        <v>661066.07285759819</v>
      </c>
      <c r="AG1052" s="101">
        <f t="shared" si="718"/>
        <v>16</v>
      </c>
      <c r="AH1052" s="70">
        <f t="shared" si="719"/>
        <v>0</v>
      </c>
      <c r="AI1052" s="69">
        <f t="shared" si="720"/>
        <v>16</v>
      </c>
      <c r="AJ1052" s="105">
        <f t="shared" si="721"/>
        <v>680880</v>
      </c>
      <c r="AK1052" s="110">
        <f t="shared" si="722"/>
        <v>12</v>
      </c>
      <c r="AL1052" s="111">
        <f t="shared" si="723"/>
        <v>16</v>
      </c>
      <c r="AM1052" s="62">
        <f t="shared" si="724"/>
        <v>1042620</v>
      </c>
      <c r="AN1052" s="62">
        <f t="shared" si="725"/>
        <v>3414.9</v>
      </c>
      <c r="AO1052" s="62">
        <f t="shared" si="693"/>
        <v>1039205.1</v>
      </c>
      <c r="AP1052" s="60">
        <f t="shared" si="726"/>
        <v>16</v>
      </c>
      <c r="AQ1052" s="62">
        <f t="shared" si="727"/>
        <v>198560</v>
      </c>
      <c r="AR1052" s="60">
        <f t="shared" si="728"/>
        <v>12</v>
      </c>
      <c r="AS1052" s="62">
        <f t="shared" si="729"/>
        <v>361740</v>
      </c>
      <c r="AT1052" s="112">
        <f t="shared" si="730"/>
        <v>16</v>
      </c>
      <c r="AU1052" s="62">
        <f t="shared" si="731"/>
        <v>478905.1</v>
      </c>
      <c r="AV1052" s="113">
        <f t="shared" si="732"/>
        <v>28</v>
      </c>
      <c r="AW1052" s="62">
        <f t="shared" si="733"/>
        <v>1469549.1</v>
      </c>
    </row>
    <row r="1053" spans="2:49" s="114" customFormat="1" hidden="1" x14ac:dyDescent="0.25">
      <c r="B1053" s="60" t="s">
        <v>2058</v>
      </c>
      <c r="C1053" s="2" t="str">
        <f t="shared" si="734"/>
        <v>14</v>
      </c>
      <c r="D1053" s="60" t="s">
        <v>2059</v>
      </c>
      <c r="E1053" s="43">
        <v>76</v>
      </c>
      <c r="F1053" s="60">
        <v>0</v>
      </c>
      <c r="G1053" s="60">
        <v>6633.83</v>
      </c>
      <c r="H1053" s="43">
        <f t="shared" si="694"/>
        <v>76</v>
      </c>
      <c r="I1053" s="44">
        <f t="shared" si="695"/>
        <v>9.0353890032182632E-5</v>
      </c>
      <c r="J1053" s="44">
        <f t="shared" si="696"/>
        <v>0.98598422874216674</v>
      </c>
      <c r="K1053" s="45">
        <f t="shared" si="697"/>
        <v>0</v>
      </c>
      <c r="L1053" s="44">
        <f t="shared" si="698"/>
        <v>8.9087510577236139E-5</v>
      </c>
      <c r="M1053" s="44">
        <f t="shared" si="699"/>
        <v>9.283023909487399E-5</v>
      </c>
      <c r="N1053" s="62">
        <f t="shared" si="700"/>
        <v>158132.02576899741</v>
      </c>
      <c r="O1053" s="101">
        <f t="shared" si="701"/>
        <v>0</v>
      </c>
      <c r="P1053" s="102">
        <f t="shared" ref="P1053:P1116" si="735">IF(O1053=0,0,O1053/$O$2489)</f>
        <v>0</v>
      </c>
      <c r="Q1053" s="101">
        <f t="shared" si="702"/>
        <v>0</v>
      </c>
      <c r="R1053" s="101">
        <f t="shared" si="703"/>
        <v>0</v>
      </c>
      <c r="S1053" s="101">
        <f t="shared" si="704"/>
        <v>0</v>
      </c>
      <c r="T1053" s="101">
        <f t="shared" si="705"/>
        <v>0</v>
      </c>
      <c r="U1053" s="101">
        <f t="shared" si="706"/>
        <v>0</v>
      </c>
      <c r="V1053" s="103" t="str">
        <f t="shared" si="707"/>
        <v>N/D</v>
      </c>
      <c r="W1053" s="104" t="str">
        <f t="shared" si="708"/>
        <v xml:space="preserve"> </v>
      </c>
      <c r="X1053" s="70" t="str">
        <f t="shared" si="709"/>
        <v xml:space="preserve"> </v>
      </c>
      <c r="Y1053" s="69">
        <f t="shared" si="710"/>
        <v>0</v>
      </c>
      <c r="Z1053" s="105">
        <f t="shared" si="711"/>
        <v>0</v>
      </c>
      <c r="AA1053" s="62">
        <f t="shared" si="712"/>
        <v>349350.13851291739</v>
      </c>
      <c r="AB1053" s="106">
        <f t="shared" si="713"/>
        <v>0</v>
      </c>
      <c r="AC1053" s="107">
        <f t="shared" si="714"/>
        <v>425550</v>
      </c>
      <c r="AD1053" s="108">
        <f t="shared" si="715"/>
        <v>10</v>
      </c>
      <c r="AE1053" s="106">
        <f t="shared" si="716"/>
        <v>425550</v>
      </c>
      <c r="AF1053" s="109">
        <f t="shared" si="717"/>
        <v>0</v>
      </c>
      <c r="AG1053" s="101">
        <f t="shared" si="718"/>
        <v>0</v>
      </c>
      <c r="AH1053" s="70" t="str">
        <f t="shared" si="719"/>
        <v xml:space="preserve"> </v>
      </c>
      <c r="AI1053" s="69">
        <f t="shared" si="720"/>
        <v>10</v>
      </c>
      <c r="AJ1053" s="105">
        <f t="shared" si="721"/>
        <v>425550</v>
      </c>
      <c r="AK1053" s="110">
        <f t="shared" si="722"/>
        <v>0</v>
      </c>
      <c r="AL1053" s="111">
        <f t="shared" si="723"/>
        <v>10</v>
      </c>
      <c r="AM1053" s="62">
        <f t="shared" si="724"/>
        <v>425550</v>
      </c>
      <c r="AN1053" s="62">
        <f t="shared" si="725"/>
        <v>1393.8</v>
      </c>
      <c r="AO1053" s="62">
        <f t="shared" si="693"/>
        <v>424156.2</v>
      </c>
      <c r="AP1053" s="60">
        <f t="shared" si="726"/>
        <v>10</v>
      </c>
      <c r="AQ1053" s="62">
        <f t="shared" si="727"/>
        <v>124100</v>
      </c>
      <c r="AR1053" s="60">
        <f t="shared" si="728"/>
        <v>0</v>
      </c>
      <c r="AS1053" s="62">
        <f t="shared" si="729"/>
        <v>0</v>
      </c>
      <c r="AT1053" s="112">
        <f t="shared" si="730"/>
        <v>10</v>
      </c>
      <c r="AU1053" s="62">
        <f t="shared" si="731"/>
        <v>300056.2</v>
      </c>
      <c r="AV1053" s="113">
        <f t="shared" si="732"/>
        <v>10</v>
      </c>
      <c r="AW1053" s="62">
        <f t="shared" si="733"/>
        <v>424156.2</v>
      </c>
    </row>
    <row r="1054" spans="2:49" s="114" customFormat="1" hidden="1" x14ac:dyDescent="0.25">
      <c r="B1054" s="60" t="s">
        <v>2060</v>
      </c>
      <c r="C1054" s="2" t="str">
        <f t="shared" si="734"/>
        <v>14</v>
      </c>
      <c r="D1054" s="60" t="s">
        <v>2061</v>
      </c>
      <c r="E1054" s="43">
        <v>157</v>
      </c>
      <c r="F1054" s="60">
        <v>0</v>
      </c>
      <c r="G1054" s="60">
        <v>6565.51</v>
      </c>
      <c r="H1054" s="43">
        <f t="shared" si="694"/>
        <v>157</v>
      </c>
      <c r="I1054" s="44">
        <f t="shared" si="695"/>
        <v>1.866521149349036E-4</v>
      </c>
      <c r="J1054" s="44">
        <f t="shared" si="696"/>
        <v>0.99624427594454157</v>
      </c>
      <c r="K1054" s="45">
        <f t="shared" si="697"/>
        <v>0</v>
      </c>
      <c r="L1054" s="44">
        <f t="shared" si="698"/>
        <v>1.8595110109684038E-4</v>
      </c>
      <c r="M1054" s="44">
        <f t="shared" si="699"/>
        <v>1.9376324540811197E-4</v>
      </c>
      <c r="N1054" s="62">
        <f t="shared" si="700"/>
        <v>330066.74134109879</v>
      </c>
      <c r="O1054" s="101">
        <f t="shared" si="701"/>
        <v>330066.74134109879</v>
      </c>
      <c r="P1054" s="102">
        <f t="shared" si="735"/>
        <v>2.0067830441756118E-4</v>
      </c>
      <c r="Q1054" s="101">
        <f t="shared" si="702"/>
        <v>341846.22505393066</v>
      </c>
      <c r="R1054" s="101">
        <f t="shared" si="703"/>
        <v>9.5322688375977549</v>
      </c>
      <c r="S1054" s="101">
        <f t="shared" si="704"/>
        <v>10</v>
      </c>
      <c r="T1054" s="101">
        <f t="shared" si="705"/>
        <v>10</v>
      </c>
      <c r="U1054" s="101">
        <f t="shared" si="706"/>
        <v>358620</v>
      </c>
      <c r="V1054" s="103" t="str">
        <f t="shared" si="707"/>
        <v>N/D</v>
      </c>
      <c r="W1054" s="104" t="str">
        <f t="shared" si="708"/>
        <v xml:space="preserve"> </v>
      </c>
      <c r="X1054" s="70" t="str">
        <f t="shared" si="709"/>
        <v xml:space="preserve"> </v>
      </c>
      <c r="Y1054" s="69">
        <f t="shared" si="710"/>
        <v>10</v>
      </c>
      <c r="Z1054" s="105">
        <f t="shared" si="711"/>
        <v>358620</v>
      </c>
      <c r="AA1054" s="62">
        <f t="shared" si="712"/>
        <v>729193.60417519568</v>
      </c>
      <c r="AB1054" s="106">
        <f t="shared" si="713"/>
        <v>301450</v>
      </c>
      <c r="AC1054" s="107" t="str">
        <f t="shared" si="714"/>
        <v>0</v>
      </c>
      <c r="AD1054" s="108">
        <f t="shared" si="715"/>
        <v>0</v>
      </c>
      <c r="AE1054" s="106">
        <f t="shared" si="716"/>
        <v>301450</v>
      </c>
      <c r="AF1054" s="109">
        <f t="shared" si="717"/>
        <v>427743.60417519568</v>
      </c>
      <c r="AG1054" s="101">
        <f t="shared" si="718"/>
        <v>10</v>
      </c>
      <c r="AH1054" s="70" t="str">
        <f t="shared" si="719"/>
        <v xml:space="preserve"> </v>
      </c>
      <c r="AI1054" s="69">
        <f t="shared" si="720"/>
        <v>10</v>
      </c>
      <c r="AJ1054" s="105">
        <f t="shared" si="721"/>
        <v>425550</v>
      </c>
      <c r="AK1054" s="110">
        <f t="shared" si="722"/>
        <v>10</v>
      </c>
      <c r="AL1054" s="111">
        <f t="shared" si="723"/>
        <v>10</v>
      </c>
      <c r="AM1054" s="62">
        <f t="shared" si="724"/>
        <v>727000</v>
      </c>
      <c r="AN1054" s="62">
        <f t="shared" si="725"/>
        <v>2381.1999999999998</v>
      </c>
      <c r="AO1054" s="62">
        <f t="shared" si="693"/>
        <v>724618.8</v>
      </c>
      <c r="AP1054" s="60">
        <f t="shared" si="726"/>
        <v>10</v>
      </c>
      <c r="AQ1054" s="62">
        <f t="shared" si="727"/>
        <v>124100</v>
      </c>
      <c r="AR1054" s="60">
        <f t="shared" si="728"/>
        <v>10</v>
      </c>
      <c r="AS1054" s="62">
        <f t="shared" si="729"/>
        <v>301450</v>
      </c>
      <c r="AT1054" s="112">
        <f t="shared" si="730"/>
        <v>10</v>
      </c>
      <c r="AU1054" s="62">
        <f t="shared" si="731"/>
        <v>299068.80000000005</v>
      </c>
      <c r="AV1054" s="113">
        <f t="shared" si="732"/>
        <v>20</v>
      </c>
      <c r="AW1054" s="62">
        <f t="shared" si="733"/>
        <v>1083238.8</v>
      </c>
    </row>
    <row r="1055" spans="2:49" s="114" customFormat="1" hidden="1" x14ac:dyDescent="0.25">
      <c r="B1055" s="60" t="s">
        <v>2062</v>
      </c>
      <c r="C1055" s="2" t="str">
        <f t="shared" si="734"/>
        <v>14</v>
      </c>
      <c r="D1055" s="60" t="s">
        <v>2063</v>
      </c>
      <c r="E1055" s="43">
        <v>176</v>
      </c>
      <c r="F1055" s="60">
        <v>0</v>
      </c>
      <c r="G1055" s="60">
        <v>6598.79</v>
      </c>
      <c r="H1055" s="43">
        <f t="shared" si="694"/>
        <v>176</v>
      </c>
      <c r="I1055" s="44">
        <f t="shared" si="695"/>
        <v>2.0924058744294923E-4</v>
      </c>
      <c r="J1055" s="44">
        <f t="shared" si="696"/>
        <v>0.99121986851478028</v>
      </c>
      <c r="K1055" s="45">
        <f t="shared" si="697"/>
        <v>0</v>
      </c>
      <c r="L1055" s="44">
        <f t="shared" si="698"/>
        <v>2.0740342757315553E-4</v>
      </c>
      <c r="M1055" s="44">
        <f t="shared" si="699"/>
        <v>2.161168231771431E-4</v>
      </c>
      <c r="N1055" s="62">
        <f t="shared" si="700"/>
        <v>368145.02887183626</v>
      </c>
      <c r="O1055" s="101">
        <f t="shared" si="701"/>
        <v>368145.02887183626</v>
      </c>
      <c r="P1055" s="102">
        <f t="shared" si="735"/>
        <v>2.2382964085862316E-4</v>
      </c>
      <c r="Q1055" s="101">
        <f t="shared" si="702"/>
        <v>381283.45764516824</v>
      </c>
      <c r="R1055" s="101">
        <f t="shared" si="703"/>
        <v>10.631963015034527</v>
      </c>
      <c r="S1055" s="101">
        <f t="shared" si="704"/>
        <v>11</v>
      </c>
      <c r="T1055" s="101">
        <f t="shared" si="705"/>
        <v>11</v>
      </c>
      <c r="U1055" s="101">
        <f t="shared" si="706"/>
        <v>394482</v>
      </c>
      <c r="V1055" s="103" t="str">
        <f t="shared" si="707"/>
        <v>N/D</v>
      </c>
      <c r="W1055" s="104" t="str">
        <f t="shared" si="708"/>
        <v xml:space="preserve"> </v>
      </c>
      <c r="X1055" s="70" t="str">
        <f t="shared" si="709"/>
        <v xml:space="preserve"> </v>
      </c>
      <c r="Y1055" s="69">
        <f t="shared" si="710"/>
        <v>11</v>
      </c>
      <c r="Z1055" s="105">
        <f t="shared" si="711"/>
        <v>394482</v>
      </c>
      <c r="AA1055" s="62">
        <f t="shared" si="712"/>
        <v>813317.3290089661</v>
      </c>
      <c r="AB1055" s="106">
        <f t="shared" si="713"/>
        <v>331595</v>
      </c>
      <c r="AC1055" s="107" t="str">
        <f t="shared" si="714"/>
        <v>0</v>
      </c>
      <c r="AD1055" s="108">
        <f t="shared" si="715"/>
        <v>0</v>
      </c>
      <c r="AE1055" s="106">
        <f t="shared" si="716"/>
        <v>331595</v>
      </c>
      <c r="AF1055" s="109">
        <f t="shared" si="717"/>
        <v>481722.3290089661</v>
      </c>
      <c r="AG1055" s="101">
        <f t="shared" si="718"/>
        <v>11</v>
      </c>
      <c r="AH1055" s="70" t="str">
        <f t="shared" si="719"/>
        <v xml:space="preserve"> </v>
      </c>
      <c r="AI1055" s="69">
        <f t="shared" si="720"/>
        <v>11</v>
      </c>
      <c r="AJ1055" s="105">
        <f t="shared" si="721"/>
        <v>468105</v>
      </c>
      <c r="AK1055" s="110">
        <f t="shared" si="722"/>
        <v>11</v>
      </c>
      <c r="AL1055" s="111">
        <f t="shared" si="723"/>
        <v>11</v>
      </c>
      <c r="AM1055" s="62">
        <f t="shared" si="724"/>
        <v>799700</v>
      </c>
      <c r="AN1055" s="62">
        <f t="shared" si="725"/>
        <v>2619.3000000000002</v>
      </c>
      <c r="AO1055" s="62">
        <f t="shared" si="693"/>
        <v>797080.7</v>
      </c>
      <c r="AP1055" s="60">
        <f t="shared" si="726"/>
        <v>11</v>
      </c>
      <c r="AQ1055" s="62">
        <f t="shared" si="727"/>
        <v>136510</v>
      </c>
      <c r="AR1055" s="60">
        <f t="shared" si="728"/>
        <v>11</v>
      </c>
      <c r="AS1055" s="62">
        <f t="shared" si="729"/>
        <v>331595</v>
      </c>
      <c r="AT1055" s="112">
        <f t="shared" si="730"/>
        <v>11</v>
      </c>
      <c r="AU1055" s="62">
        <f t="shared" si="731"/>
        <v>328975.69999999995</v>
      </c>
      <c r="AV1055" s="113">
        <f t="shared" si="732"/>
        <v>22</v>
      </c>
      <c r="AW1055" s="62">
        <f t="shared" si="733"/>
        <v>1191562.7</v>
      </c>
    </row>
    <row r="1056" spans="2:49" s="114" customFormat="1" hidden="1" x14ac:dyDescent="0.25">
      <c r="B1056" s="60" t="s">
        <v>2064</v>
      </c>
      <c r="C1056" s="2" t="str">
        <f t="shared" si="734"/>
        <v>14</v>
      </c>
      <c r="D1056" s="60" t="s">
        <v>2065</v>
      </c>
      <c r="E1056" s="43">
        <v>38</v>
      </c>
      <c r="F1056" s="60">
        <v>0</v>
      </c>
      <c r="G1056" s="60">
        <v>7669.83</v>
      </c>
      <c r="H1056" s="43">
        <f t="shared" si="694"/>
        <v>38</v>
      </c>
      <c r="I1056" s="44">
        <f t="shared" si="695"/>
        <v>4.5176945016091316E-5</v>
      </c>
      <c r="J1056" s="44">
        <f t="shared" si="696"/>
        <v>0.8528027030790315</v>
      </c>
      <c r="K1056" s="45">
        <f t="shared" si="697"/>
        <v>0</v>
      </c>
      <c r="L1056" s="44">
        <f t="shared" si="698"/>
        <v>3.8527020826575455E-5</v>
      </c>
      <c r="M1056" s="44">
        <f t="shared" si="699"/>
        <v>4.0145611116201266E-5</v>
      </c>
      <c r="N1056" s="62">
        <f t="shared" si="700"/>
        <v>68386.194772709961</v>
      </c>
      <c r="O1056" s="101">
        <f t="shared" si="701"/>
        <v>0</v>
      </c>
      <c r="P1056" s="102">
        <f t="shared" si="735"/>
        <v>0</v>
      </c>
      <c r="Q1056" s="101">
        <f t="shared" si="702"/>
        <v>0</v>
      </c>
      <c r="R1056" s="101">
        <f t="shared" si="703"/>
        <v>0</v>
      </c>
      <c r="S1056" s="101">
        <f t="shared" si="704"/>
        <v>0</v>
      </c>
      <c r="T1056" s="101">
        <f t="shared" si="705"/>
        <v>0</v>
      </c>
      <c r="U1056" s="101">
        <f t="shared" si="706"/>
        <v>0</v>
      </c>
      <c r="V1056" s="103" t="str">
        <f t="shared" si="707"/>
        <v>N/D</v>
      </c>
      <c r="W1056" s="104" t="str">
        <f t="shared" si="708"/>
        <v xml:space="preserve"> </v>
      </c>
      <c r="X1056" s="70" t="str">
        <f t="shared" si="709"/>
        <v xml:space="preserve"> </v>
      </c>
      <c r="Y1056" s="69">
        <f t="shared" si="710"/>
        <v>0</v>
      </c>
      <c r="Z1056" s="105">
        <f t="shared" si="711"/>
        <v>0</v>
      </c>
      <c r="AA1056" s="62">
        <f t="shared" si="712"/>
        <v>151080.88636717806</v>
      </c>
      <c r="AB1056" s="106">
        <f t="shared" si="713"/>
        <v>0</v>
      </c>
      <c r="AC1056" s="107">
        <f t="shared" si="714"/>
        <v>425550</v>
      </c>
      <c r="AD1056" s="108">
        <f t="shared" si="715"/>
        <v>10</v>
      </c>
      <c r="AE1056" s="106">
        <f t="shared" si="716"/>
        <v>425550</v>
      </c>
      <c r="AF1056" s="109">
        <f t="shared" si="717"/>
        <v>0</v>
      </c>
      <c r="AG1056" s="101">
        <f t="shared" si="718"/>
        <v>0</v>
      </c>
      <c r="AH1056" s="70" t="str">
        <f t="shared" si="719"/>
        <v xml:space="preserve"> </v>
      </c>
      <c r="AI1056" s="69">
        <f t="shared" si="720"/>
        <v>10</v>
      </c>
      <c r="AJ1056" s="105">
        <f t="shared" si="721"/>
        <v>425550</v>
      </c>
      <c r="AK1056" s="110">
        <f t="shared" si="722"/>
        <v>0</v>
      </c>
      <c r="AL1056" s="111">
        <f t="shared" si="723"/>
        <v>10</v>
      </c>
      <c r="AM1056" s="62">
        <f t="shared" si="724"/>
        <v>425550</v>
      </c>
      <c r="AN1056" s="62">
        <f t="shared" si="725"/>
        <v>1393.8</v>
      </c>
      <c r="AO1056" s="62">
        <f t="shared" si="693"/>
        <v>424156.2</v>
      </c>
      <c r="AP1056" s="60">
        <f t="shared" si="726"/>
        <v>10</v>
      </c>
      <c r="AQ1056" s="62">
        <f t="shared" si="727"/>
        <v>124100</v>
      </c>
      <c r="AR1056" s="60">
        <f t="shared" si="728"/>
        <v>0</v>
      </c>
      <c r="AS1056" s="62">
        <f t="shared" si="729"/>
        <v>0</v>
      </c>
      <c r="AT1056" s="112">
        <f t="shared" si="730"/>
        <v>10</v>
      </c>
      <c r="AU1056" s="62">
        <f t="shared" si="731"/>
        <v>300056.2</v>
      </c>
      <c r="AV1056" s="113">
        <f t="shared" si="732"/>
        <v>10</v>
      </c>
      <c r="AW1056" s="62">
        <f t="shared" si="733"/>
        <v>424156.2</v>
      </c>
    </row>
    <row r="1057" spans="2:49" s="114" customFormat="1" hidden="1" x14ac:dyDescent="0.25">
      <c r="B1057" s="60" t="s">
        <v>2066</v>
      </c>
      <c r="C1057" s="2" t="str">
        <f t="shared" si="734"/>
        <v>14</v>
      </c>
      <c r="D1057" s="60" t="s">
        <v>2067</v>
      </c>
      <c r="E1057" s="43">
        <v>138</v>
      </c>
      <c r="F1057" s="60">
        <v>0</v>
      </c>
      <c r="G1057" s="60">
        <v>6199.92</v>
      </c>
      <c r="H1057" s="43">
        <f t="shared" si="694"/>
        <v>138</v>
      </c>
      <c r="I1057" s="44">
        <f t="shared" si="695"/>
        <v>1.6406364242685793E-4</v>
      </c>
      <c r="J1057" s="44">
        <f t="shared" si="696"/>
        <v>1.0549897024730397</v>
      </c>
      <c r="K1057" s="45">
        <f t="shared" si="697"/>
        <v>0</v>
      </c>
      <c r="L1057" s="44">
        <f t="shared" si="698"/>
        <v>1.7308545331055401E-4</v>
      </c>
      <c r="M1057" s="44">
        <f t="shared" si="699"/>
        <v>1.8035708833432146E-4</v>
      </c>
      <c r="N1057" s="62">
        <f t="shared" si="700"/>
        <v>307229.97180860565</v>
      </c>
      <c r="O1057" s="101">
        <f t="shared" si="701"/>
        <v>307229.97180860565</v>
      </c>
      <c r="P1057" s="102">
        <f t="shared" si="735"/>
        <v>1.8679370589807774E-4</v>
      </c>
      <c r="Q1057" s="101">
        <f t="shared" si="702"/>
        <v>318194.45261121186</v>
      </c>
      <c r="R1057" s="101">
        <f t="shared" si="703"/>
        <v>8.8727469915568538</v>
      </c>
      <c r="S1057" s="101">
        <f t="shared" si="704"/>
        <v>9</v>
      </c>
      <c r="T1057" s="101">
        <f t="shared" si="705"/>
        <v>10</v>
      </c>
      <c r="U1057" s="101">
        <f t="shared" si="706"/>
        <v>358620</v>
      </c>
      <c r="V1057" s="103" t="str">
        <f t="shared" si="707"/>
        <v>N/D</v>
      </c>
      <c r="W1057" s="104" t="str">
        <f t="shared" si="708"/>
        <v xml:space="preserve"> </v>
      </c>
      <c r="X1057" s="70" t="str">
        <f t="shared" si="709"/>
        <v xml:space="preserve"> </v>
      </c>
      <c r="Y1057" s="69">
        <f t="shared" si="710"/>
        <v>10</v>
      </c>
      <c r="Z1057" s="105">
        <f t="shared" si="711"/>
        <v>358620</v>
      </c>
      <c r="AA1057" s="62">
        <f t="shared" si="712"/>
        <v>678741.91002553294</v>
      </c>
      <c r="AB1057" s="106">
        <f t="shared" si="713"/>
        <v>301450</v>
      </c>
      <c r="AC1057" s="107" t="str">
        <f t="shared" si="714"/>
        <v>0</v>
      </c>
      <c r="AD1057" s="108">
        <f t="shared" si="715"/>
        <v>0</v>
      </c>
      <c r="AE1057" s="106">
        <f t="shared" si="716"/>
        <v>301450</v>
      </c>
      <c r="AF1057" s="109">
        <f t="shared" si="717"/>
        <v>377291.91002553294</v>
      </c>
      <c r="AG1057" s="101">
        <f t="shared" si="718"/>
        <v>9</v>
      </c>
      <c r="AH1057" s="70" t="str">
        <f t="shared" si="719"/>
        <v xml:space="preserve"> </v>
      </c>
      <c r="AI1057" s="69">
        <f t="shared" si="720"/>
        <v>9</v>
      </c>
      <c r="AJ1057" s="105">
        <f t="shared" si="721"/>
        <v>382995</v>
      </c>
      <c r="AK1057" s="110">
        <f t="shared" si="722"/>
        <v>10</v>
      </c>
      <c r="AL1057" s="111">
        <f t="shared" si="723"/>
        <v>9</v>
      </c>
      <c r="AM1057" s="62">
        <f t="shared" si="724"/>
        <v>684445</v>
      </c>
      <c r="AN1057" s="62">
        <f t="shared" si="725"/>
        <v>2241.8000000000002</v>
      </c>
      <c r="AO1057" s="62">
        <f t="shared" si="693"/>
        <v>682203.2</v>
      </c>
      <c r="AP1057" s="60">
        <f t="shared" si="726"/>
        <v>9</v>
      </c>
      <c r="AQ1057" s="62">
        <f t="shared" si="727"/>
        <v>111690</v>
      </c>
      <c r="AR1057" s="60">
        <f t="shared" si="728"/>
        <v>10</v>
      </c>
      <c r="AS1057" s="62">
        <f t="shared" si="729"/>
        <v>301450</v>
      </c>
      <c r="AT1057" s="112">
        <f t="shared" si="730"/>
        <v>9</v>
      </c>
      <c r="AU1057" s="62">
        <f t="shared" si="731"/>
        <v>269063.19999999995</v>
      </c>
      <c r="AV1057" s="113">
        <f t="shared" si="732"/>
        <v>19</v>
      </c>
      <c r="AW1057" s="62">
        <f t="shared" si="733"/>
        <v>1040823.2</v>
      </c>
    </row>
    <row r="1058" spans="2:49" s="114" customFormat="1" hidden="1" x14ac:dyDescent="0.25">
      <c r="B1058" s="60" t="s">
        <v>2068</v>
      </c>
      <c r="C1058" s="2" t="str">
        <f t="shared" si="734"/>
        <v>14</v>
      </c>
      <c r="D1058" s="60" t="s">
        <v>2069</v>
      </c>
      <c r="E1058" s="43">
        <v>115</v>
      </c>
      <c r="F1058" s="60">
        <v>0</v>
      </c>
      <c r="G1058" s="60">
        <v>8654.43</v>
      </c>
      <c r="H1058" s="43">
        <f t="shared" si="694"/>
        <v>115</v>
      </c>
      <c r="I1058" s="44">
        <f t="shared" si="695"/>
        <v>1.3671970202238162E-4</v>
      </c>
      <c r="J1058" s="44">
        <f t="shared" si="696"/>
        <v>0.75578076848003239</v>
      </c>
      <c r="K1058" s="45">
        <f t="shared" si="697"/>
        <v>0</v>
      </c>
      <c r="L1058" s="44">
        <f t="shared" si="698"/>
        <v>1.0333012146083662E-4</v>
      </c>
      <c r="M1058" s="44">
        <f t="shared" si="699"/>
        <v>1.076712079926818E-4</v>
      </c>
      <c r="N1058" s="62">
        <f t="shared" si="700"/>
        <v>183412.93098983317</v>
      </c>
      <c r="O1058" s="101">
        <f t="shared" si="701"/>
        <v>183412.93098983317</v>
      </c>
      <c r="P1058" s="102">
        <f t="shared" si="735"/>
        <v>1.1151379823893756E-4</v>
      </c>
      <c r="Q1058" s="101">
        <f t="shared" si="702"/>
        <v>189958.60603888266</v>
      </c>
      <c r="R1058" s="101">
        <f t="shared" si="703"/>
        <v>5.2969328548012564</v>
      </c>
      <c r="S1058" s="101">
        <f t="shared" si="704"/>
        <v>5</v>
      </c>
      <c r="T1058" s="101">
        <f t="shared" si="705"/>
        <v>10</v>
      </c>
      <c r="U1058" s="101">
        <f t="shared" si="706"/>
        <v>358620</v>
      </c>
      <c r="V1058" s="103" t="str">
        <f t="shared" si="707"/>
        <v>N/D</v>
      </c>
      <c r="W1058" s="104" t="str">
        <f t="shared" si="708"/>
        <v xml:space="preserve"> </v>
      </c>
      <c r="X1058" s="70" t="str">
        <f t="shared" si="709"/>
        <v xml:space="preserve"> </v>
      </c>
      <c r="Y1058" s="69">
        <f t="shared" si="710"/>
        <v>10</v>
      </c>
      <c r="Z1058" s="105">
        <f t="shared" si="711"/>
        <v>358620</v>
      </c>
      <c r="AA1058" s="62">
        <f t="shared" si="712"/>
        <v>405201.49245391303</v>
      </c>
      <c r="AB1058" s="106">
        <f t="shared" si="713"/>
        <v>301450</v>
      </c>
      <c r="AC1058" s="107" t="str">
        <f t="shared" si="714"/>
        <v>0</v>
      </c>
      <c r="AD1058" s="108">
        <f t="shared" si="715"/>
        <v>0</v>
      </c>
      <c r="AE1058" s="106">
        <f t="shared" si="716"/>
        <v>301450</v>
      </c>
      <c r="AF1058" s="109">
        <f t="shared" si="717"/>
        <v>103751.49245391303</v>
      </c>
      <c r="AG1058" s="101">
        <f t="shared" si="718"/>
        <v>2</v>
      </c>
      <c r="AH1058" s="70" t="str">
        <f t="shared" si="719"/>
        <v xml:space="preserve"> </v>
      </c>
      <c r="AI1058" s="69">
        <f t="shared" si="720"/>
        <v>2</v>
      </c>
      <c r="AJ1058" s="105">
        <f t="shared" si="721"/>
        <v>85110</v>
      </c>
      <c r="AK1058" s="110">
        <f t="shared" si="722"/>
        <v>10</v>
      </c>
      <c r="AL1058" s="111">
        <f t="shared" si="723"/>
        <v>2</v>
      </c>
      <c r="AM1058" s="62">
        <f t="shared" si="724"/>
        <v>386560</v>
      </c>
      <c r="AN1058" s="62">
        <f t="shared" si="725"/>
        <v>1266.0999999999999</v>
      </c>
      <c r="AO1058" s="62">
        <f t="shared" si="693"/>
        <v>385293.9</v>
      </c>
      <c r="AP1058" s="60">
        <f t="shared" si="726"/>
        <v>2</v>
      </c>
      <c r="AQ1058" s="62">
        <f t="shared" si="727"/>
        <v>24820</v>
      </c>
      <c r="AR1058" s="60">
        <f t="shared" si="728"/>
        <v>10</v>
      </c>
      <c r="AS1058" s="62">
        <f t="shared" si="729"/>
        <v>301450</v>
      </c>
      <c r="AT1058" s="112">
        <f t="shared" si="730"/>
        <v>2</v>
      </c>
      <c r="AU1058" s="62">
        <f t="shared" si="731"/>
        <v>59023.900000000023</v>
      </c>
      <c r="AV1058" s="113">
        <f t="shared" si="732"/>
        <v>12</v>
      </c>
      <c r="AW1058" s="62">
        <f t="shared" si="733"/>
        <v>743913.9</v>
      </c>
    </row>
    <row r="1059" spans="2:49" s="114" customFormat="1" hidden="1" x14ac:dyDescent="0.25">
      <c r="B1059" s="60" t="s">
        <v>2070</v>
      </c>
      <c r="C1059" s="2" t="str">
        <f t="shared" si="734"/>
        <v>14</v>
      </c>
      <c r="D1059" s="60" t="s">
        <v>2071</v>
      </c>
      <c r="E1059" s="43">
        <v>70</v>
      </c>
      <c r="F1059" s="60">
        <v>0</v>
      </c>
      <c r="G1059" s="60">
        <v>7156.83</v>
      </c>
      <c r="H1059" s="43">
        <f t="shared" si="694"/>
        <v>70</v>
      </c>
      <c r="I1059" s="44">
        <f t="shared" si="695"/>
        <v>8.3220688187536626E-5</v>
      </c>
      <c r="J1059" s="44">
        <f t="shared" si="696"/>
        <v>0.91393141323136751</v>
      </c>
      <c r="K1059" s="45">
        <f t="shared" si="697"/>
        <v>0</v>
      </c>
      <c r="L1059" s="44">
        <f t="shared" si="698"/>
        <v>7.6058001165322324E-5</v>
      </c>
      <c r="M1059" s="44">
        <f t="shared" si="699"/>
        <v>7.925333627022672E-5</v>
      </c>
      <c r="N1059" s="62">
        <f t="shared" si="700"/>
        <v>135004.3987342756</v>
      </c>
      <c r="O1059" s="101">
        <f t="shared" si="701"/>
        <v>0</v>
      </c>
      <c r="P1059" s="102">
        <f t="shared" si="735"/>
        <v>0</v>
      </c>
      <c r="Q1059" s="101">
        <f t="shared" si="702"/>
        <v>0</v>
      </c>
      <c r="R1059" s="101">
        <f t="shared" si="703"/>
        <v>0</v>
      </c>
      <c r="S1059" s="101">
        <f t="shared" si="704"/>
        <v>0</v>
      </c>
      <c r="T1059" s="101">
        <f t="shared" si="705"/>
        <v>0</v>
      </c>
      <c r="U1059" s="101">
        <f t="shared" si="706"/>
        <v>0</v>
      </c>
      <c r="V1059" s="103" t="str">
        <f t="shared" si="707"/>
        <v>N/D</v>
      </c>
      <c r="W1059" s="104" t="str">
        <f t="shared" si="708"/>
        <v xml:space="preserve"> </v>
      </c>
      <c r="X1059" s="70" t="str">
        <f t="shared" si="709"/>
        <v xml:space="preserve"> </v>
      </c>
      <c r="Y1059" s="69">
        <f t="shared" si="710"/>
        <v>0</v>
      </c>
      <c r="Z1059" s="105">
        <f t="shared" si="711"/>
        <v>0</v>
      </c>
      <c r="AA1059" s="62">
        <f t="shared" si="712"/>
        <v>298255.87301695731</v>
      </c>
      <c r="AB1059" s="106">
        <f t="shared" si="713"/>
        <v>0</v>
      </c>
      <c r="AC1059" s="107">
        <f t="shared" si="714"/>
        <v>425550</v>
      </c>
      <c r="AD1059" s="108">
        <f t="shared" si="715"/>
        <v>10</v>
      </c>
      <c r="AE1059" s="106">
        <f t="shared" si="716"/>
        <v>425550</v>
      </c>
      <c r="AF1059" s="109">
        <f t="shared" si="717"/>
        <v>0</v>
      </c>
      <c r="AG1059" s="101">
        <f t="shared" si="718"/>
        <v>0</v>
      </c>
      <c r="AH1059" s="70" t="str">
        <f t="shared" si="719"/>
        <v xml:space="preserve"> </v>
      </c>
      <c r="AI1059" s="69">
        <f t="shared" si="720"/>
        <v>10</v>
      </c>
      <c r="AJ1059" s="105">
        <f t="shared" si="721"/>
        <v>425550</v>
      </c>
      <c r="AK1059" s="110">
        <f t="shared" si="722"/>
        <v>0</v>
      </c>
      <c r="AL1059" s="111">
        <f t="shared" si="723"/>
        <v>10</v>
      </c>
      <c r="AM1059" s="62">
        <f t="shared" si="724"/>
        <v>425550</v>
      </c>
      <c r="AN1059" s="62">
        <f t="shared" si="725"/>
        <v>1393.8</v>
      </c>
      <c r="AO1059" s="62">
        <f t="shared" si="693"/>
        <v>424156.2</v>
      </c>
      <c r="AP1059" s="60">
        <f t="shared" si="726"/>
        <v>10</v>
      </c>
      <c r="AQ1059" s="62">
        <f t="shared" si="727"/>
        <v>124100</v>
      </c>
      <c r="AR1059" s="60">
        <f t="shared" si="728"/>
        <v>0</v>
      </c>
      <c r="AS1059" s="62">
        <f t="shared" si="729"/>
        <v>0</v>
      </c>
      <c r="AT1059" s="112">
        <f t="shared" si="730"/>
        <v>10</v>
      </c>
      <c r="AU1059" s="62">
        <f t="shared" si="731"/>
        <v>300056.2</v>
      </c>
      <c r="AV1059" s="113">
        <f t="shared" si="732"/>
        <v>10</v>
      </c>
      <c r="AW1059" s="62">
        <f t="shared" si="733"/>
        <v>424156.2</v>
      </c>
    </row>
    <row r="1060" spans="2:49" s="114" customFormat="1" hidden="1" x14ac:dyDescent="0.25">
      <c r="B1060" s="60" t="s">
        <v>2072</v>
      </c>
      <c r="C1060" s="2" t="str">
        <f t="shared" si="734"/>
        <v>14</v>
      </c>
      <c r="D1060" s="60" t="s">
        <v>2073</v>
      </c>
      <c r="E1060" s="43">
        <v>92</v>
      </c>
      <c r="F1060" s="60">
        <v>0</v>
      </c>
      <c r="G1060" s="60">
        <v>6873.56</v>
      </c>
      <c r="H1060" s="43">
        <f t="shared" si="694"/>
        <v>92</v>
      </c>
      <c r="I1060" s="44">
        <f t="shared" si="695"/>
        <v>1.0937576161790529E-4</v>
      </c>
      <c r="J1060" s="44">
        <f t="shared" si="696"/>
        <v>0.9515959351713883</v>
      </c>
      <c r="K1060" s="45">
        <f t="shared" si="697"/>
        <v>0</v>
      </c>
      <c r="L1060" s="44">
        <f t="shared" si="698"/>
        <v>1.0408153016187342E-4</v>
      </c>
      <c r="M1060" s="44">
        <f t="shared" si="699"/>
        <v>1.0845418474131079E-4</v>
      </c>
      <c r="N1060" s="62">
        <f t="shared" si="700"/>
        <v>184746.69572638831</v>
      </c>
      <c r="O1060" s="101">
        <f t="shared" si="701"/>
        <v>0</v>
      </c>
      <c r="P1060" s="102">
        <f t="shared" si="735"/>
        <v>0</v>
      </c>
      <c r="Q1060" s="101">
        <f t="shared" si="702"/>
        <v>0</v>
      </c>
      <c r="R1060" s="101">
        <f t="shared" si="703"/>
        <v>0</v>
      </c>
      <c r="S1060" s="101">
        <f t="shared" si="704"/>
        <v>0</v>
      </c>
      <c r="T1060" s="101">
        <f t="shared" si="705"/>
        <v>0</v>
      </c>
      <c r="U1060" s="101">
        <f t="shared" si="706"/>
        <v>0</v>
      </c>
      <c r="V1060" s="103" t="str">
        <f t="shared" si="707"/>
        <v>N/D</v>
      </c>
      <c r="W1060" s="104" t="str">
        <f t="shared" si="708"/>
        <v xml:space="preserve"> </v>
      </c>
      <c r="X1060" s="70" t="str">
        <f t="shared" si="709"/>
        <v xml:space="preserve"> </v>
      </c>
      <c r="Y1060" s="69">
        <f t="shared" si="710"/>
        <v>0</v>
      </c>
      <c r="Z1060" s="105">
        <f t="shared" si="711"/>
        <v>0</v>
      </c>
      <c r="AA1060" s="62">
        <f t="shared" si="712"/>
        <v>408148.08656217955</v>
      </c>
      <c r="AB1060" s="106">
        <f t="shared" si="713"/>
        <v>0</v>
      </c>
      <c r="AC1060" s="107">
        <f t="shared" si="714"/>
        <v>425550</v>
      </c>
      <c r="AD1060" s="108">
        <f t="shared" si="715"/>
        <v>10</v>
      </c>
      <c r="AE1060" s="106">
        <f t="shared" si="716"/>
        <v>425550</v>
      </c>
      <c r="AF1060" s="109">
        <f t="shared" si="717"/>
        <v>0</v>
      </c>
      <c r="AG1060" s="101">
        <f t="shared" si="718"/>
        <v>0</v>
      </c>
      <c r="AH1060" s="70" t="str">
        <f t="shared" si="719"/>
        <v xml:space="preserve"> </v>
      </c>
      <c r="AI1060" s="69">
        <f t="shared" si="720"/>
        <v>10</v>
      </c>
      <c r="AJ1060" s="105">
        <f t="shared" si="721"/>
        <v>425550</v>
      </c>
      <c r="AK1060" s="110">
        <f t="shared" si="722"/>
        <v>0</v>
      </c>
      <c r="AL1060" s="111">
        <f t="shared" si="723"/>
        <v>10</v>
      </c>
      <c r="AM1060" s="62">
        <f t="shared" si="724"/>
        <v>425550</v>
      </c>
      <c r="AN1060" s="62">
        <f t="shared" si="725"/>
        <v>1393.8</v>
      </c>
      <c r="AO1060" s="62">
        <f t="shared" si="693"/>
        <v>424156.2</v>
      </c>
      <c r="AP1060" s="60">
        <f t="shared" si="726"/>
        <v>10</v>
      </c>
      <c r="AQ1060" s="62">
        <f t="shared" si="727"/>
        <v>124100</v>
      </c>
      <c r="AR1060" s="60">
        <f t="shared" si="728"/>
        <v>0</v>
      </c>
      <c r="AS1060" s="62">
        <f t="shared" si="729"/>
        <v>0</v>
      </c>
      <c r="AT1060" s="112">
        <f t="shared" si="730"/>
        <v>10</v>
      </c>
      <c r="AU1060" s="62">
        <f t="shared" si="731"/>
        <v>300056.2</v>
      </c>
      <c r="AV1060" s="113">
        <f t="shared" si="732"/>
        <v>10</v>
      </c>
      <c r="AW1060" s="62">
        <f t="shared" si="733"/>
        <v>424156.2</v>
      </c>
    </row>
    <row r="1061" spans="2:49" s="114" customFormat="1" hidden="1" x14ac:dyDescent="0.25">
      <c r="B1061" s="60" t="s">
        <v>2074</v>
      </c>
      <c r="C1061" s="2" t="str">
        <f t="shared" si="734"/>
        <v>14</v>
      </c>
      <c r="D1061" s="60" t="s">
        <v>2075</v>
      </c>
      <c r="E1061" s="43">
        <v>98</v>
      </c>
      <c r="F1061" s="60">
        <v>0</v>
      </c>
      <c r="G1061" s="60">
        <v>6434.76</v>
      </c>
      <c r="H1061" s="43">
        <f t="shared" si="694"/>
        <v>98</v>
      </c>
      <c r="I1061" s="44">
        <f t="shared" si="695"/>
        <v>1.1650896346255128E-4</v>
      </c>
      <c r="J1061" s="44">
        <f t="shared" si="696"/>
        <v>1.0164872903040125</v>
      </c>
      <c r="K1061" s="45">
        <f t="shared" si="697"/>
        <v>0</v>
      </c>
      <c r="L1061" s="44">
        <f t="shared" si="698"/>
        <v>1.1842988056617794E-4</v>
      </c>
      <c r="M1061" s="44">
        <f t="shared" si="699"/>
        <v>1.2340533546960342E-4</v>
      </c>
      <c r="N1061" s="62">
        <f t="shared" si="700"/>
        <v>210215.29060769879</v>
      </c>
      <c r="O1061" s="101">
        <f t="shared" si="701"/>
        <v>0</v>
      </c>
      <c r="P1061" s="102">
        <f t="shared" si="735"/>
        <v>0</v>
      </c>
      <c r="Q1061" s="101">
        <f t="shared" si="702"/>
        <v>0</v>
      </c>
      <c r="R1061" s="101">
        <f t="shared" si="703"/>
        <v>0</v>
      </c>
      <c r="S1061" s="101">
        <f t="shared" si="704"/>
        <v>0</v>
      </c>
      <c r="T1061" s="101">
        <f t="shared" si="705"/>
        <v>0</v>
      </c>
      <c r="U1061" s="101">
        <f t="shared" si="706"/>
        <v>0</v>
      </c>
      <c r="V1061" s="103" t="str">
        <f t="shared" si="707"/>
        <v>N/D</v>
      </c>
      <c r="W1061" s="104" t="str">
        <f t="shared" si="708"/>
        <v xml:space="preserve"> </v>
      </c>
      <c r="X1061" s="70" t="str">
        <f t="shared" si="709"/>
        <v xml:space="preserve"> </v>
      </c>
      <c r="Y1061" s="69">
        <f t="shared" si="710"/>
        <v>0</v>
      </c>
      <c r="Z1061" s="105">
        <f t="shared" si="711"/>
        <v>0</v>
      </c>
      <c r="AA1061" s="62">
        <f t="shared" si="712"/>
        <v>464414.09027804155</v>
      </c>
      <c r="AB1061" s="106">
        <f t="shared" si="713"/>
        <v>0</v>
      </c>
      <c r="AC1061" s="107">
        <f t="shared" si="714"/>
        <v>425550</v>
      </c>
      <c r="AD1061" s="108">
        <f t="shared" si="715"/>
        <v>10</v>
      </c>
      <c r="AE1061" s="106">
        <f t="shared" si="716"/>
        <v>425550</v>
      </c>
      <c r="AF1061" s="109">
        <f t="shared" si="717"/>
        <v>38864.090278041549</v>
      </c>
      <c r="AG1061" s="101">
        <f t="shared" si="718"/>
        <v>1</v>
      </c>
      <c r="AH1061" s="70" t="str">
        <f t="shared" si="719"/>
        <v xml:space="preserve"> </v>
      </c>
      <c r="AI1061" s="69">
        <f t="shared" si="720"/>
        <v>11</v>
      </c>
      <c r="AJ1061" s="105">
        <f t="shared" si="721"/>
        <v>468105</v>
      </c>
      <c r="AK1061" s="110">
        <f t="shared" si="722"/>
        <v>0</v>
      </c>
      <c r="AL1061" s="111">
        <f t="shared" si="723"/>
        <v>11</v>
      </c>
      <c r="AM1061" s="62">
        <f t="shared" si="724"/>
        <v>468105</v>
      </c>
      <c r="AN1061" s="62">
        <f t="shared" si="725"/>
        <v>1533.2</v>
      </c>
      <c r="AO1061" s="62">
        <f t="shared" si="693"/>
        <v>466571.8</v>
      </c>
      <c r="AP1061" s="60">
        <f t="shared" si="726"/>
        <v>11</v>
      </c>
      <c r="AQ1061" s="62">
        <f t="shared" si="727"/>
        <v>136510</v>
      </c>
      <c r="AR1061" s="60">
        <f t="shared" si="728"/>
        <v>0</v>
      </c>
      <c r="AS1061" s="62">
        <f t="shared" si="729"/>
        <v>0</v>
      </c>
      <c r="AT1061" s="112">
        <f t="shared" si="730"/>
        <v>11</v>
      </c>
      <c r="AU1061" s="62">
        <f t="shared" si="731"/>
        <v>330061.8</v>
      </c>
      <c r="AV1061" s="113">
        <f t="shared" si="732"/>
        <v>11</v>
      </c>
      <c r="AW1061" s="62">
        <f t="shared" si="733"/>
        <v>466571.8</v>
      </c>
    </row>
    <row r="1062" spans="2:49" s="114" customFormat="1" hidden="1" x14ac:dyDescent="0.25">
      <c r="B1062" s="60" t="s">
        <v>2076</v>
      </c>
      <c r="C1062" s="2" t="str">
        <f t="shared" si="734"/>
        <v>14</v>
      </c>
      <c r="D1062" s="60" t="s">
        <v>2077</v>
      </c>
      <c r="E1062" s="43">
        <v>1421</v>
      </c>
      <c r="F1062" s="60">
        <v>466</v>
      </c>
      <c r="G1062" s="60">
        <v>6367.41</v>
      </c>
      <c r="H1062" s="43">
        <f t="shared" si="694"/>
        <v>955</v>
      </c>
      <c r="I1062" s="44">
        <f t="shared" si="695"/>
        <v>1.1353679602728211E-3</v>
      </c>
      <c r="J1062" s="44">
        <f t="shared" si="696"/>
        <v>1.0272389803949562</v>
      </c>
      <c r="K1062" s="45">
        <f t="shared" si="697"/>
        <v>0.32793807178043632</v>
      </c>
      <c r="L1062" s="44">
        <f t="shared" si="698"/>
        <v>1.1662942258837538E-3</v>
      </c>
      <c r="M1062" s="44">
        <f t="shared" si="699"/>
        <v>1.2152923697412708E-3</v>
      </c>
      <c r="N1062" s="62">
        <f t="shared" si="700"/>
        <v>2070194.4345137896</v>
      </c>
      <c r="O1062" s="101">
        <f t="shared" si="701"/>
        <v>2070194.4345137896</v>
      </c>
      <c r="P1062" s="102">
        <f t="shared" si="735"/>
        <v>1.2586639515538782E-3</v>
      </c>
      <c r="Q1062" s="101">
        <f t="shared" si="702"/>
        <v>2144075.9214054043</v>
      </c>
      <c r="R1062" s="101">
        <f t="shared" si="703"/>
        <v>59.786847398511078</v>
      </c>
      <c r="S1062" s="101">
        <f t="shared" si="704"/>
        <v>60</v>
      </c>
      <c r="T1062" s="101">
        <f t="shared" si="705"/>
        <v>60</v>
      </c>
      <c r="U1062" s="101">
        <f t="shared" si="706"/>
        <v>2151720</v>
      </c>
      <c r="V1062" s="103">
        <f t="shared" si="707"/>
        <v>1.2226433549333659E-3</v>
      </c>
      <c r="W1062" s="104">
        <f t="shared" si="708"/>
        <v>3.2575058363646246E-3</v>
      </c>
      <c r="X1062" s="70">
        <f t="shared" si="709"/>
        <v>5</v>
      </c>
      <c r="Y1062" s="69">
        <f t="shared" si="710"/>
        <v>55</v>
      </c>
      <c r="Z1062" s="105">
        <f t="shared" si="711"/>
        <v>1972410</v>
      </c>
      <c r="AA1062" s="62">
        <f t="shared" si="712"/>
        <v>4573537.2637454355</v>
      </c>
      <c r="AB1062" s="106">
        <f t="shared" si="713"/>
        <v>1657975</v>
      </c>
      <c r="AC1062" s="107" t="str">
        <f t="shared" si="714"/>
        <v>0</v>
      </c>
      <c r="AD1062" s="108">
        <f t="shared" si="715"/>
        <v>0</v>
      </c>
      <c r="AE1062" s="106">
        <f t="shared" si="716"/>
        <v>1657975</v>
      </c>
      <c r="AF1062" s="109">
        <f t="shared" si="717"/>
        <v>2915562.2637454355</v>
      </c>
      <c r="AG1062" s="101">
        <f t="shared" si="718"/>
        <v>69</v>
      </c>
      <c r="AH1062" s="70">
        <f t="shared" si="719"/>
        <v>2</v>
      </c>
      <c r="AI1062" s="69">
        <f t="shared" si="720"/>
        <v>67</v>
      </c>
      <c r="AJ1062" s="105">
        <f t="shared" si="721"/>
        <v>2851185</v>
      </c>
      <c r="AK1062" s="110">
        <f t="shared" si="722"/>
        <v>55</v>
      </c>
      <c r="AL1062" s="111">
        <f t="shared" si="723"/>
        <v>67</v>
      </c>
      <c r="AM1062" s="62">
        <f t="shared" si="724"/>
        <v>4509160</v>
      </c>
      <c r="AN1062" s="62">
        <f t="shared" si="725"/>
        <v>14769</v>
      </c>
      <c r="AO1062" s="62">
        <f t="shared" si="693"/>
        <v>4494391</v>
      </c>
      <c r="AP1062" s="60">
        <f t="shared" si="726"/>
        <v>67</v>
      </c>
      <c r="AQ1062" s="62">
        <f t="shared" si="727"/>
        <v>831470</v>
      </c>
      <c r="AR1062" s="60">
        <f t="shared" si="728"/>
        <v>55</v>
      </c>
      <c r="AS1062" s="62">
        <f t="shared" si="729"/>
        <v>1657975</v>
      </c>
      <c r="AT1062" s="112">
        <f t="shared" si="730"/>
        <v>67</v>
      </c>
      <c r="AU1062" s="62">
        <f t="shared" si="731"/>
        <v>2004946</v>
      </c>
      <c r="AV1062" s="113">
        <f t="shared" si="732"/>
        <v>122</v>
      </c>
      <c r="AW1062" s="62">
        <f t="shared" si="733"/>
        <v>6466801</v>
      </c>
    </row>
    <row r="1063" spans="2:49" s="114" customFormat="1" hidden="1" x14ac:dyDescent="0.25">
      <c r="B1063" s="60" t="s">
        <v>2078</v>
      </c>
      <c r="C1063" s="2" t="str">
        <f t="shared" si="734"/>
        <v>14</v>
      </c>
      <c r="D1063" s="60" t="s">
        <v>2079</v>
      </c>
      <c r="E1063" s="43">
        <v>162</v>
      </c>
      <c r="F1063" s="60">
        <v>35</v>
      </c>
      <c r="G1063" s="60">
        <v>6724.27</v>
      </c>
      <c r="H1063" s="43">
        <f t="shared" si="694"/>
        <v>127</v>
      </c>
      <c r="I1063" s="44">
        <f t="shared" si="695"/>
        <v>1.5098610571167361E-4</v>
      </c>
      <c r="J1063" s="44">
        <f t="shared" si="696"/>
        <v>0.97272295076739146</v>
      </c>
      <c r="K1063" s="45">
        <f t="shared" si="697"/>
        <v>0.21604938271604937</v>
      </c>
      <c r="L1063" s="44">
        <f t="shared" si="698"/>
        <v>1.4686765027273644E-4</v>
      </c>
      <c r="M1063" s="44">
        <f t="shared" si="699"/>
        <v>1.5303782765711482E-4</v>
      </c>
      <c r="N1063" s="62">
        <f t="shared" si="700"/>
        <v>260692.87273916521</v>
      </c>
      <c r="O1063" s="101">
        <f t="shared" si="701"/>
        <v>260692.87273916521</v>
      </c>
      <c r="P1063" s="102">
        <f t="shared" si="735"/>
        <v>1.5849947032674447E-4</v>
      </c>
      <c r="Q1063" s="101">
        <f t="shared" si="702"/>
        <v>269996.52883006737</v>
      </c>
      <c r="R1063" s="101">
        <f t="shared" si="703"/>
        <v>7.5287638399996482</v>
      </c>
      <c r="S1063" s="101">
        <f t="shared" si="704"/>
        <v>8</v>
      </c>
      <c r="T1063" s="101">
        <f t="shared" si="705"/>
        <v>10</v>
      </c>
      <c r="U1063" s="101">
        <f t="shared" si="706"/>
        <v>358620</v>
      </c>
      <c r="V1063" s="103">
        <f t="shared" si="707"/>
        <v>2.0377389248889431E-4</v>
      </c>
      <c r="W1063" s="104" t="str">
        <f t="shared" si="708"/>
        <v xml:space="preserve"> </v>
      </c>
      <c r="X1063" s="70" t="str">
        <f t="shared" si="709"/>
        <v xml:space="preserve"> </v>
      </c>
      <c r="Y1063" s="69">
        <f t="shared" si="710"/>
        <v>10</v>
      </c>
      <c r="Z1063" s="105">
        <f t="shared" si="711"/>
        <v>358620</v>
      </c>
      <c r="AA1063" s="62">
        <f t="shared" si="712"/>
        <v>575930.71838464402</v>
      </c>
      <c r="AB1063" s="106">
        <f t="shared" si="713"/>
        <v>301450</v>
      </c>
      <c r="AC1063" s="107" t="str">
        <f t="shared" si="714"/>
        <v>0</v>
      </c>
      <c r="AD1063" s="108">
        <f t="shared" si="715"/>
        <v>0</v>
      </c>
      <c r="AE1063" s="106">
        <f t="shared" si="716"/>
        <v>301450</v>
      </c>
      <c r="AF1063" s="109">
        <f t="shared" si="717"/>
        <v>274480.71838464402</v>
      </c>
      <c r="AG1063" s="101">
        <f t="shared" si="718"/>
        <v>6</v>
      </c>
      <c r="AH1063" s="70" t="str">
        <f t="shared" si="719"/>
        <v xml:space="preserve"> </v>
      </c>
      <c r="AI1063" s="69">
        <f t="shared" si="720"/>
        <v>6</v>
      </c>
      <c r="AJ1063" s="105">
        <f t="shared" si="721"/>
        <v>255330</v>
      </c>
      <c r="AK1063" s="110">
        <f t="shared" si="722"/>
        <v>10</v>
      </c>
      <c r="AL1063" s="111">
        <f t="shared" si="723"/>
        <v>6</v>
      </c>
      <c r="AM1063" s="62">
        <f t="shared" si="724"/>
        <v>556780</v>
      </c>
      <c r="AN1063" s="62">
        <f t="shared" si="725"/>
        <v>1823.6</v>
      </c>
      <c r="AO1063" s="62">
        <f t="shared" si="693"/>
        <v>554956.4</v>
      </c>
      <c r="AP1063" s="60">
        <f t="shared" si="726"/>
        <v>6</v>
      </c>
      <c r="AQ1063" s="62">
        <f t="shared" si="727"/>
        <v>74460</v>
      </c>
      <c r="AR1063" s="60">
        <f t="shared" si="728"/>
        <v>10</v>
      </c>
      <c r="AS1063" s="62">
        <f t="shared" si="729"/>
        <v>301450</v>
      </c>
      <c r="AT1063" s="112">
        <f t="shared" si="730"/>
        <v>6</v>
      </c>
      <c r="AU1063" s="62">
        <f t="shared" si="731"/>
        <v>179046.40000000002</v>
      </c>
      <c r="AV1063" s="113">
        <f t="shared" si="732"/>
        <v>16</v>
      </c>
      <c r="AW1063" s="62">
        <f t="shared" si="733"/>
        <v>913576.4</v>
      </c>
    </row>
    <row r="1064" spans="2:49" s="114" customFormat="1" hidden="1" x14ac:dyDescent="0.25">
      <c r="B1064" s="60" t="s">
        <v>2080</v>
      </c>
      <c r="C1064" s="2" t="str">
        <f t="shared" si="734"/>
        <v>14</v>
      </c>
      <c r="D1064" s="60" t="s">
        <v>2081</v>
      </c>
      <c r="E1064" s="43">
        <v>402</v>
      </c>
      <c r="F1064" s="60">
        <v>32</v>
      </c>
      <c r="G1064" s="60">
        <v>6762.07</v>
      </c>
      <c r="H1064" s="43">
        <f t="shared" si="694"/>
        <v>370</v>
      </c>
      <c r="I1064" s="44">
        <f t="shared" si="695"/>
        <v>4.3988078041983647E-4</v>
      </c>
      <c r="J1064" s="44">
        <f t="shared" si="696"/>
        <v>0.96728542534411033</v>
      </c>
      <c r="K1064" s="45">
        <f t="shared" si="697"/>
        <v>7.9601990049751242E-2</v>
      </c>
      <c r="L1064" s="44">
        <f t="shared" si="698"/>
        <v>4.2549026778910073E-4</v>
      </c>
      <c r="M1064" s="44">
        <f t="shared" si="699"/>
        <v>4.4336588861308804E-4</v>
      </c>
      <c r="N1064" s="62">
        <f t="shared" si="700"/>
        <v>755253.31838912284</v>
      </c>
      <c r="O1064" s="101">
        <f t="shared" si="701"/>
        <v>755253.31838912284</v>
      </c>
      <c r="P1064" s="102">
        <f t="shared" si="735"/>
        <v>4.5918881352373793E-4</v>
      </c>
      <c r="Q1064" s="101">
        <f t="shared" si="702"/>
        <v>782206.94033503428</v>
      </c>
      <c r="R1064" s="101">
        <f t="shared" si="703"/>
        <v>21.811581627768508</v>
      </c>
      <c r="S1064" s="101">
        <f t="shared" si="704"/>
        <v>22</v>
      </c>
      <c r="T1064" s="101">
        <f t="shared" si="705"/>
        <v>22</v>
      </c>
      <c r="U1064" s="101">
        <f t="shared" si="706"/>
        <v>788964</v>
      </c>
      <c r="V1064" s="103" t="str">
        <f t="shared" si="707"/>
        <v>N/D</v>
      </c>
      <c r="W1064" s="104" t="str">
        <f t="shared" si="708"/>
        <v xml:space="preserve"> </v>
      </c>
      <c r="X1064" s="70" t="str">
        <f t="shared" si="709"/>
        <v xml:space="preserve"> </v>
      </c>
      <c r="Y1064" s="69">
        <f t="shared" si="710"/>
        <v>22</v>
      </c>
      <c r="Z1064" s="105">
        <f t="shared" si="711"/>
        <v>788964</v>
      </c>
      <c r="AA1064" s="62">
        <f t="shared" si="712"/>
        <v>1668528.8771106687</v>
      </c>
      <c r="AB1064" s="106">
        <f t="shared" si="713"/>
        <v>663190</v>
      </c>
      <c r="AC1064" s="107" t="str">
        <f t="shared" si="714"/>
        <v>0</v>
      </c>
      <c r="AD1064" s="108">
        <f t="shared" si="715"/>
        <v>0</v>
      </c>
      <c r="AE1064" s="106">
        <f t="shared" si="716"/>
        <v>663190</v>
      </c>
      <c r="AF1064" s="109">
        <f t="shared" si="717"/>
        <v>1005338.8771106687</v>
      </c>
      <c r="AG1064" s="101">
        <f t="shared" si="718"/>
        <v>24</v>
      </c>
      <c r="AH1064" s="70" t="str">
        <f t="shared" si="719"/>
        <v xml:space="preserve"> </v>
      </c>
      <c r="AI1064" s="69">
        <f t="shared" si="720"/>
        <v>24</v>
      </c>
      <c r="AJ1064" s="105">
        <f t="shared" si="721"/>
        <v>1021320</v>
      </c>
      <c r="AK1064" s="110">
        <f t="shared" si="722"/>
        <v>22</v>
      </c>
      <c r="AL1064" s="111">
        <f t="shared" si="723"/>
        <v>24</v>
      </c>
      <c r="AM1064" s="62">
        <f t="shared" si="724"/>
        <v>1684510</v>
      </c>
      <c r="AN1064" s="62">
        <f t="shared" si="725"/>
        <v>5517.3</v>
      </c>
      <c r="AO1064" s="62">
        <f t="shared" si="693"/>
        <v>1678992.7</v>
      </c>
      <c r="AP1064" s="60">
        <f t="shared" si="726"/>
        <v>24</v>
      </c>
      <c r="AQ1064" s="62">
        <f t="shared" si="727"/>
        <v>297840</v>
      </c>
      <c r="AR1064" s="60">
        <f t="shared" si="728"/>
        <v>22</v>
      </c>
      <c r="AS1064" s="62">
        <f t="shared" si="729"/>
        <v>663190</v>
      </c>
      <c r="AT1064" s="112">
        <f t="shared" si="730"/>
        <v>24</v>
      </c>
      <c r="AU1064" s="62">
        <f t="shared" si="731"/>
        <v>717962.7</v>
      </c>
      <c r="AV1064" s="113">
        <f t="shared" si="732"/>
        <v>46</v>
      </c>
      <c r="AW1064" s="62">
        <f t="shared" si="733"/>
        <v>2467956.7000000002</v>
      </c>
    </row>
    <row r="1065" spans="2:49" s="114" customFormat="1" hidden="1" x14ac:dyDescent="0.25">
      <c r="B1065" s="60" t="s">
        <v>2082</v>
      </c>
      <c r="C1065" s="2" t="str">
        <f t="shared" si="734"/>
        <v>14</v>
      </c>
      <c r="D1065" s="60" t="s">
        <v>487</v>
      </c>
      <c r="E1065" s="43">
        <v>180</v>
      </c>
      <c r="F1065" s="60">
        <v>45</v>
      </c>
      <c r="G1065" s="60">
        <v>6555.82</v>
      </c>
      <c r="H1065" s="43">
        <f t="shared" si="694"/>
        <v>135</v>
      </c>
      <c r="I1065" s="44">
        <f t="shared" si="695"/>
        <v>1.6049704150453492E-4</v>
      </c>
      <c r="J1065" s="44">
        <f t="shared" si="696"/>
        <v>0.99771680066820756</v>
      </c>
      <c r="K1065" s="45">
        <f t="shared" si="697"/>
        <v>0.25</v>
      </c>
      <c r="L1065" s="44">
        <f t="shared" si="698"/>
        <v>1.6013059476661711E-4</v>
      </c>
      <c r="M1065" s="44">
        <f t="shared" si="699"/>
        <v>1.6685797259652886E-4</v>
      </c>
      <c r="N1065" s="62">
        <f t="shared" si="700"/>
        <v>284234.85148444428</v>
      </c>
      <c r="O1065" s="101">
        <f t="shared" si="701"/>
        <v>284234.85148444428</v>
      </c>
      <c r="P1065" s="102">
        <f t="shared" si="735"/>
        <v>1.7281283118837277E-4</v>
      </c>
      <c r="Q1065" s="101">
        <f t="shared" si="702"/>
        <v>294378.67812410003</v>
      </c>
      <c r="R1065" s="101">
        <f t="shared" si="703"/>
        <v>8.208652002791256</v>
      </c>
      <c r="S1065" s="101">
        <f t="shared" si="704"/>
        <v>8</v>
      </c>
      <c r="T1065" s="101">
        <f t="shared" si="705"/>
        <v>10</v>
      </c>
      <c r="U1065" s="101">
        <f t="shared" si="706"/>
        <v>358620</v>
      </c>
      <c r="V1065" s="103">
        <f t="shared" si="707"/>
        <v>2.0377389248889431E-4</v>
      </c>
      <c r="W1065" s="104" t="str">
        <f t="shared" si="708"/>
        <v xml:space="preserve"> </v>
      </c>
      <c r="X1065" s="70" t="str">
        <f t="shared" si="709"/>
        <v xml:space="preserve"> </v>
      </c>
      <c r="Y1065" s="69">
        <f t="shared" si="710"/>
        <v>10</v>
      </c>
      <c r="Z1065" s="105">
        <f t="shared" si="711"/>
        <v>358620</v>
      </c>
      <c r="AA1065" s="62">
        <f t="shared" si="712"/>
        <v>627940.38243299921</v>
      </c>
      <c r="AB1065" s="106">
        <f t="shared" si="713"/>
        <v>301450</v>
      </c>
      <c r="AC1065" s="107" t="str">
        <f t="shared" si="714"/>
        <v>0</v>
      </c>
      <c r="AD1065" s="108">
        <f t="shared" si="715"/>
        <v>0</v>
      </c>
      <c r="AE1065" s="106">
        <f t="shared" si="716"/>
        <v>301450</v>
      </c>
      <c r="AF1065" s="109">
        <f t="shared" si="717"/>
        <v>326490.38243299921</v>
      </c>
      <c r="AG1065" s="101">
        <f t="shared" si="718"/>
        <v>8</v>
      </c>
      <c r="AH1065" s="70" t="str">
        <f t="shared" si="719"/>
        <v xml:space="preserve"> </v>
      </c>
      <c r="AI1065" s="69">
        <f t="shared" si="720"/>
        <v>8</v>
      </c>
      <c r="AJ1065" s="105">
        <f t="shared" si="721"/>
        <v>340440</v>
      </c>
      <c r="AK1065" s="110">
        <f t="shared" si="722"/>
        <v>10</v>
      </c>
      <c r="AL1065" s="111">
        <f t="shared" si="723"/>
        <v>8</v>
      </c>
      <c r="AM1065" s="62">
        <f t="shared" si="724"/>
        <v>641890</v>
      </c>
      <c r="AN1065" s="62">
        <f t="shared" si="725"/>
        <v>2102.4</v>
      </c>
      <c r="AO1065" s="62">
        <f t="shared" si="693"/>
        <v>639787.6</v>
      </c>
      <c r="AP1065" s="60">
        <f t="shared" si="726"/>
        <v>8</v>
      </c>
      <c r="AQ1065" s="62">
        <f t="shared" si="727"/>
        <v>99280</v>
      </c>
      <c r="AR1065" s="60">
        <f t="shared" si="728"/>
        <v>10</v>
      </c>
      <c r="AS1065" s="62">
        <f t="shared" si="729"/>
        <v>301450</v>
      </c>
      <c r="AT1065" s="112">
        <f t="shared" si="730"/>
        <v>8</v>
      </c>
      <c r="AU1065" s="62">
        <f t="shared" si="731"/>
        <v>239057.59999999998</v>
      </c>
      <c r="AV1065" s="113">
        <f t="shared" si="732"/>
        <v>18</v>
      </c>
      <c r="AW1065" s="62">
        <f t="shared" si="733"/>
        <v>998407.6</v>
      </c>
    </row>
    <row r="1066" spans="2:49" s="114" customFormat="1" hidden="1" x14ac:dyDescent="0.25">
      <c r="B1066" s="60" t="s">
        <v>2083</v>
      </c>
      <c r="C1066" s="2" t="str">
        <f t="shared" si="734"/>
        <v>14</v>
      </c>
      <c r="D1066" s="60" t="s">
        <v>2084</v>
      </c>
      <c r="E1066" s="43">
        <v>515</v>
      </c>
      <c r="F1066" s="60">
        <v>100</v>
      </c>
      <c r="G1066" s="60">
        <v>7364.59</v>
      </c>
      <c r="H1066" s="43">
        <f t="shared" si="694"/>
        <v>415</v>
      </c>
      <c r="I1066" s="44">
        <f t="shared" si="695"/>
        <v>4.9337979425468151E-4</v>
      </c>
      <c r="J1066" s="44">
        <f t="shared" si="696"/>
        <v>0.88814879798558344</v>
      </c>
      <c r="K1066" s="45">
        <f t="shared" si="697"/>
        <v>0.1941747572815534</v>
      </c>
      <c r="L1066" s="44">
        <f t="shared" si="698"/>
        <v>4.3819467121766986E-4</v>
      </c>
      <c r="M1066" s="44">
        <f t="shared" si="699"/>
        <v>4.5660402716012202E-4</v>
      </c>
      <c r="N1066" s="62">
        <f t="shared" si="700"/>
        <v>777803.87611970969</v>
      </c>
      <c r="O1066" s="101">
        <f t="shared" si="701"/>
        <v>777803.87611970969</v>
      </c>
      <c r="P1066" s="102">
        <f t="shared" si="735"/>
        <v>4.7289939723979866E-4</v>
      </c>
      <c r="Q1066" s="101">
        <f t="shared" si="702"/>
        <v>805562.28659543011</v>
      </c>
      <c r="R1066" s="101">
        <f t="shared" si="703"/>
        <v>22.46283772782974</v>
      </c>
      <c r="S1066" s="101">
        <f t="shared" si="704"/>
        <v>22</v>
      </c>
      <c r="T1066" s="101">
        <f t="shared" si="705"/>
        <v>22</v>
      </c>
      <c r="U1066" s="101">
        <f t="shared" si="706"/>
        <v>788964</v>
      </c>
      <c r="V1066" s="103" t="str">
        <f t="shared" si="707"/>
        <v>N/D</v>
      </c>
      <c r="W1066" s="104" t="str">
        <f t="shared" si="708"/>
        <v xml:space="preserve"> </v>
      </c>
      <c r="X1066" s="70" t="str">
        <f t="shared" si="709"/>
        <v xml:space="preserve"> </v>
      </c>
      <c r="Y1066" s="69">
        <f t="shared" si="710"/>
        <v>22</v>
      </c>
      <c r="Z1066" s="105">
        <f t="shared" si="711"/>
        <v>788964</v>
      </c>
      <c r="AA1066" s="62">
        <f t="shared" si="712"/>
        <v>1718348.2633381775</v>
      </c>
      <c r="AB1066" s="106">
        <f t="shared" si="713"/>
        <v>663190</v>
      </c>
      <c r="AC1066" s="107" t="str">
        <f t="shared" si="714"/>
        <v>0</v>
      </c>
      <c r="AD1066" s="108">
        <f t="shared" si="715"/>
        <v>0</v>
      </c>
      <c r="AE1066" s="106">
        <f t="shared" si="716"/>
        <v>663190</v>
      </c>
      <c r="AF1066" s="109">
        <f t="shared" si="717"/>
        <v>1055158.2633381775</v>
      </c>
      <c r="AG1066" s="101">
        <f t="shared" si="718"/>
        <v>25</v>
      </c>
      <c r="AH1066" s="70" t="str">
        <f t="shared" si="719"/>
        <v xml:space="preserve"> </v>
      </c>
      <c r="AI1066" s="69">
        <f t="shared" si="720"/>
        <v>25</v>
      </c>
      <c r="AJ1066" s="105">
        <f t="shared" si="721"/>
        <v>1063875</v>
      </c>
      <c r="AK1066" s="110">
        <f t="shared" si="722"/>
        <v>22</v>
      </c>
      <c r="AL1066" s="111">
        <f t="shared" si="723"/>
        <v>25</v>
      </c>
      <c r="AM1066" s="62">
        <f t="shared" si="724"/>
        <v>1727065</v>
      </c>
      <c r="AN1066" s="62">
        <f t="shared" si="725"/>
        <v>5656.7</v>
      </c>
      <c r="AO1066" s="62">
        <f t="shared" si="693"/>
        <v>1721408.3</v>
      </c>
      <c r="AP1066" s="60">
        <f t="shared" si="726"/>
        <v>25</v>
      </c>
      <c r="AQ1066" s="62">
        <f t="shared" si="727"/>
        <v>310250</v>
      </c>
      <c r="AR1066" s="60">
        <f t="shared" si="728"/>
        <v>22</v>
      </c>
      <c r="AS1066" s="62">
        <f t="shared" si="729"/>
        <v>663190</v>
      </c>
      <c r="AT1066" s="112">
        <f t="shared" si="730"/>
        <v>25</v>
      </c>
      <c r="AU1066" s="62">
        <f t="shared" si="731"/>
        <v>747968.3</v>
      </c>
      <c r="AV1066" s="113">
        <f t="shared" si="732"/>
        <v>47</v>
      </c>
      <c r="AW1066" s="62">
        <f t="shared" si="733"/>
        <v>2510372.2999999998</v>
      </c>
    </row>
    <row r="1067" spans="2:49" s="114" customFormat="1" hidden="1" x14ac:dyDescent="0.25">
      <c r="B1067" s="60" t="s">
        <v>2085</v>
      </c>
      <c r="C1067" s="2" t="str">
        <f t="shared" si="734"/>
        <v>14</v>
      </c>
      <c r="D1067" s="60" t="s">
        <v>2086</v>
      </c>
      <c r="E1067" s="43">
        <v>164</v>
      </c>
      <c r="F1067" s="60">
        <v>18</v>
      </c>
      <c r="G1067" s="60">
        <v>7708.83</v>
      </c>
      <c r="H1067" s="43">
        <f t="shared" si="694"/>
        <v>146</v>
      </c>
      <c r="I1067" s="44">
        <f t="shared" si="695"/>
        <v>1.7357457821971927E-4</v>
      </c>
      <c r="J1067" s="44">
        <f t="shared" si="696"/>
        <v>0.84848826036592417</v>
      </c>
      <c r="K1067" s="45">
        <f t="shared" si="697"/>
        <v>0.10975609756097561</v>
      </c>
      <c r="L1067" s="44">
        <f t="shared" si="698"/>
        <v>1.4727599191739863E-4</v>
      </c>
      <c r="M1067" s="44">
        <f t="shared" si="699"/>
        <v>1.5346332447772158E-4</v>
      </c>
      <c r="N1067" s="62">
        <f t="shared" si="700"/>
        <v>261417.68692532764</v>
      </c>
      <c r="O1067" s="101">
        <f t="shared" si="701"/>
        <v>261417.68692532764</v>
      </c>
      <c r="P1067" s="102">
        <f t="shared" si="735"/>
        <v>1.5894015235761458E-4</v>
      </c>
      <c r="Q1067" s="101">
        <f t="shared" si="702"/>
        <v>270747.21032072115</v>
      </c>
      <c r="R1067" s="101">
        <f t="shared" si="703"/>
        <v>7.5496963448976953</v>
      </c>
      <c r="S1067" s="101">
        <f t="shared" si="704"/>
        <v>8</v>
      </c>
      <c r="T1067" s="101">
        <f t="shared" si="705"/>
        <v>10</v>
      </c>
      <c r="U1067" s="101">
        <f t="shared" si="706"/>
        <v>358620</v>
      </c>
      <c r="V1067" s="103" t="str">
        <f t="shared" si="707"/>
        <v>N/D</v>
      </c>
      <c r="W1067" s="104" t="str">
        <f t="shared" si="708"/>
        <v xml:space="preserve"> </v>
      </c>
      <c r="X1067" s="70" t="str">
        <f t="shared" si="709"/>
        <v xml:space="preserve"> </v>
      </c>
      <c r="Y1067" s="69">
        <f t="shared" si="710"/>
        <v>10</v>
      </c>
      <c r="Z1067" s="105">
        <f t="shared" si="711"/>
        <v>358620</v>
      </c>
      <c r="AA1067" s="62">
        <f t="shared" si="712"/>
        <v>577532.00019394595</v>
      </c>
      <c r="AB1067" s="106">
        <f t="shared" si="713"/>
        <v>301450</v>
      </c>
      <c r="AC1067" s="107" t="str">
        <f t="shared" si="714"/>
        <v>0</v>
      </c>
      <c r="AD1067" s="108">
        <f t="shared" si="715"/>
        <v>0</v>
      </c>
      <c r="AE1067" s="106">
        <f t="shared" si="716"/>
        <v>301450</v>
      </c>
      <c r="AF1067" s="109">
        <f t="shared" si="717"/>
        <v>276082.00019394595</v>
      </c>
      <c r="AG1067" s="101">
        <f t="shared" si="718"/>
        <v>6</v>
      </c>
      <c r="AH1067" s="70" t="str">
        <f t="shared" si="719"/>
        <v xml:space="preserve"> </v>
      </c>
      <c r="AI1067" s="69">
        <f t="shared" si="720"/>
        <v>6</v>
      </c>
      <c r="AJ1067" s="105">
        <f t="shared" si="721"/>
        <v>255330</v>
      </c>
      <c r="AK1067" s="110">
        <f t="shared" si="722"/>
        <v>10</v>
      </c>
      <c r="AL1067" s="111">
        <f t="shared" si="723"/>
        <v>6</v>
      </c>
      <c r="AM1067" s="62">
        <f t="shared" si="724"/>
        <v>556780</v>
      </c>
      <c r="AN1067" s="62">
        <f t="shared" si="725"/>
        <v>1823.6</v>
      </c>
      <c r="AO1067" s="62">
        <f t="shared" si="693"/>
        <v>554956.4</v>
      </c>
      <c r="AP1067" s="60">
        <f t="shared" si="726"/>
        <v>6</v>
      </c>
      <c r="AQ1067" s="62">
        <f t="shared" si="727"/>
        <v>74460</v>
      </c>
      <c r="AR1067" s="60">
        <f t="shared" si="728"/>
        <v>10</v>
      </c>
      <c r="AS1067" s="62">
        <f t="shared" si="729"/>
        <v>301450</v>
      </c>
      <c r="AT1067" s="112">
        <f t="shared" si="730"/>
        <v>6</v>
      </c>
      <c r="AU1067" s="62">
        <f t="shared" si="731"/>
        <v>179046.40000000002</v>
      </c>
      <c r="AV1067" s="113">
        <f t="shared" si="732"/>
        <v>16</v>
      </c>
      <c r="AW1067" s="62">
        <f t="shared" si="733"/>
        <v>913576.4</v>
      </c>
    </row>
    <row r="1068" spans="2:49" s="114" customFormat="1" hidden="1" x14ac:dyDescent="0.25">
      <c r="B1068" s="60" t="s">
        <v>2087</v>
      </c>
      <c r="C1068" s="2" t="str">
        <f t="shared" si="734"/>
        <v>14</v>
      </c>
      <c r="D1068" s="60" t="s">
        <v>2088</v>
      </c>
      <c r="E1068" s="43">
        <v>159</v>
      </c>
      <c r="F1068" s="60">
        <v>30</v>
      </c>
      <c r="G1068" s="60">
        <v>6299.96</v>
      </c>
      <c r="H1068" s="43">
        <f t="shared" si="694"/>
        <v>129</v>
      </c>
      <c r="I1068" s="44">
        <f t="shared" si="695"/>
        <v>1.5336383965988893E-4</v>
      </c>
      <c r="J1068" s="44">
        <f t="shared" si="696"/>
        <v>1.0382370294663217</v>
      </c>
      <c r="K1068" s="45">
        <f t="shared" si="697"/>
        <v>0.18867924528301888</v>
      </c>
      <c r="L1068" s="44">
        <f t="shared" si="698"/>
        <v>1.5922801731603234E-4</v>
      </c>
      <c r="M1068" s="44">
        <f t="shared" si="699"/>
        <v>1.6591747622395612E-4</v>
      </c>
      <c r="N1068" s="62">
        <f t="shared" si="700"/>
        <v>282632.75934212713</v>
      </c>
      <c r="O1068" s="101">
        <f t="shared" si="701"/>
        <v>282632.75934212713</v>
      </c>
      <c r="P1068" s="102">
        <f t="shared" si="735"/>
        <v>1.718387702050256E-4</v>
      </c>
      <c r="Q1068" s="101">
        <f t="shared" si="702"/>
        <v>292719.41021720815</v>
      </c>
      <c r="R1068" s="101">
        <f t="shared" si="703"/>
        <v>8.1623838664103552</v>
      </c>
      <c r="S1068" s="101">
        <f t="shared" si="704"/>
        <v>8</v>
      </c>
      <c r="T1068" s="101">
        <f t="shared" si="705"/>
        <v>10</v>
      </c>
      <c r="U1068" s="101">
        <f t="shared" si="706"/>
        <v>358620</v>
      </c>
      <c r="V1068" s="103" t="str">
        <f t="shared" si="707"/>
        <v>N/D</v>
      </c>
      <c r="W1068" s="104" t="str">
        <f t="shared" si="708"/>
        <v xml:space="preserve"> </v>
      </c>
      <c r="X1068" s="70" t="str">
        <f t="shared" si="709"/>
        <v xml:space="preserve"> </v>
      </c>
      <c r="Y1068" s="69">
        <f t="shared" si="710"/>
        <v>10</v>
      </c>
      <c r="Z1068" s="105">
        <f t="shared" si="711"/>
        <v>358620</v>
      </c>
      <c r="AA1068" s="62">
        <f t="shared" si="712"/>
        <v>624400.99116100883</v>
      </c>
      <c r="AB1068" s="106">
        <f t="shared" si="713"/>
        <v>301450</v>
      </c>
      <c r="AC1068" s="107" t="str">
        <f t="shared" si="714"/>
        <v>0</v>
      </c>
      <c r="AD1068" s="108">
        <f t="shared" si="715"/>
        <v>0</v>
      </c>
      <c r="AE1068" s="106">
        <f t="shared" si="716"/>
        <v>301450</v>
      </c>
      <c r="AF1068" s="109">
        <f t="shared" si="717"/>
        <v>322950.99116100883</v>
      </c>
      <c r="AG1068" s="101">
        <f t="shared" si="718"/>
        <v>8</v>
      </c>
      <c r="AH1068" s="70" t="str">
        <f t="shared" si="719"/>
        <v xml:space="preserve"> </v>
      </c>
      <c r="AI1068" s="69">
        <f t="shared" si="720"/>
        <v>8</v>
      </c>
      <c r="AJ1068" s="105">
        <f t="shared" si="721"/>
        <v>340440</v>
      </c>
      <c r="AK1068" s="110">
        <f t="shared" si="722"/>
        <v>10</v>
      </c>
      <c r="AL1068" s="111">
        <f t="shared" si="723"/>
        <v>8</v>
      </c>
      <c r="AM1068" s="62">
        <f t="shared" si="724"/>
        <v>641890</v>
      </c>
      <c r="AN1068" s="62">
        <f t="shared" si="725"/>
        <v>2102.4</v>
      </c>
      <c r="AO1068" s="62">
        <f t="shared" si="693"/>
        <v>639787.6</v>
      </c>
      <c r="AP1068" s="60">
        <f t="shared" si="726"/>
        <v>8</v>
      </c>
      <c r="AQ1068" s="62">
        <f t="shared" si="727"/>
        <v>99280</v>
      </c>
      <c r="AR1068" s="60">
        <f t="shared" si="728"/>
        <v>10</v>
      </c>
      <c r="AS1068" s="62">
        <f t="shared" si="729"/>
        <v>301450</v>
      </c>
      <c r="AT1068" s="112">
        <f t="shared" si="730"/>
        <v>8</v>
      </c>
      <c r="AU1068" s="62">
        <f t="shared" si="731"/>
        <v>239057.59999999998</v>
      </c>
      <c r="AV1068" s="113">
        <f t="shared" si="732"/>
        <v>18</v>
      </c>
      <c r="AW1068" s="62">
        <f t="shared" si="733"/>
        <v>998407.6</v>
      </c>
    </row>
    <row r="1069" spans="2:49" s="114" customFormat="1" hidden="1" x14ac:dyDescent="0.25">
      <c r="B1069" s="60" t="s">
        <v>2089</v>
      </c>
      <c r="C1069" s="2" t="str">
        <f t="shared" si="734"/>
        <v>14</v>
      </c>
      <c r="D1069" s="60" t="s">
        <v>2090</v>
      </c>
      <c r="E1069" s="43">
        <v>142</v>
      </c>
      <c r="F1069" s="60">
        <v>50</v>
      </c>
      <c r="G1069" s="60">
        <v>6886.93</v>
      </c>
      <c r="H1069" s="43">
        <f t="shared" si="694"/>
        <v>92</v>
      </c>
      <c r="I1069" s="44">
        <f t="shared" si="695"/>
        <v>1.0937576161790529E-4</v>
      </c>
      <c r="J1069" s="44">
        <f t="shared" si="696"/>
        <v>0.94974854632712225</v>
      </c>
      <c r="K1069" s="45">
        <f t="shared" si="697"/>
        <v>0.352112676056338</v>
      </c>
      <c r="L1069" s="44">
        <f t="shared" si="698"/>
        <v>1.038794706000274E-4</v>
      </c>
      <c r="M1069" s="44">
        <f t="shared" si="699"/>
        <v>1.0824363628938936E-4</v>
      </c>
      <c r="N1069" s="62">
        <f t="shared" si="700"/>
        <v>184388.03616082546</v>
      </c>
      <c r="O1069" s="101">
        <f t="shared" si="701"/>
        <v>184388.03616082546</v>
      </c>
      <c r="P1069" s="102">
        <f t="shared" si="735"/>
        <v>1.1210665546395953E-4</v>
      </c>
      <c r="Q1069" s="101">
        <f t="shared" si="702"/>
        <v>190968.51094593236</v>
      </c>
      <c r="R1069" s="101">
        <f t="shared" si="703"/>
        <v>5.3250937188648813</v>
      </c>
      <c r="S1069" s="101">
        <f t="shared" si="704"/>
        <v>5</v>
      </c>
      <c r="T1069" s="101">
        <f t="shared" si="705"/>
        <v>10</v>
      </c>
      <c r="U1069" s="101">
        <f t="shared" si="706"/>
        <v>358620</v>
      </c>
      <c r="V1069" s="103">
        <f t="shared" si="707"/>
        <v>2.0377389248889431E-4</v>
      </c>
      <c r="W1069" s="104" t="str">
        <f t="shared" si="708"/>
        <v xml:space="preserve"> </v>
      </c>
      <c r="X1069" s="70" t="str">
        <f t="shared" si="709"/>
        <v xml:space="preserve"> </v>
      </c>
      <c r="Y1069" s="69">
        <f t="shared" si="710"/>
        <v>10</v>
      </c>
      <c r="Z1069" s="105">
        <f t="shared" si="711"/>
        <v>358620</v>
      </c>
      <c r="AA1069" s="62">
        <f t="shared" si="712"/>
        <v>407355.72481066821</v>
      </c>
      <c r="AB1069" s="106">
        <f t="shared" si="713"/>
        <v>301450</v>
      </c>
      <c r="AC1069" s="107" t="str">
        <f t="shared" si="714"/>
        <v>0</v>
      </c>
      <c r="AD1069" s="108">
        <f t="shared" si="715"/>
        <v>0</v>
      </c>
      <c r="AE1069" s="106">
        <f t="shared" si="716"/>
        <v>301450</v>
      </c>
      <c r="AF1069" s="109">
        <f t="shared" si="717"/>
        <v>105905.72481066821</v>
      </c>
      <c r="AG1069" s="101">
        <f t="shared" si="718"/>
        <v>2</v>
      </c>
      <c r="AH1069" s="70" t="str">
        <f t="shared" si="719"/>
        <v xml:space="preserve"> </v>
      </c>
      <c r="AI1069" s="69">
        <f t="shared" si="720"/>
        <v>2</v>
      </c>
      <c r="AJ1069" s="105">
        <f t="shared" si="721"/>
        <v>85110</v>
      </c>
      <c r="AK1069" s="110">
        <f t="shared" si="722"/>
        <v>10</v>
      </c>
      <c r="AL1069" s="111">
        <f t="shared" si="723"/>
        <v>2</v>
      </c>
      <c r="AM1069" s="62">
        <f t="shared" si="724"/>
        <v>386560</v>
      </c>
      <c r="AN1069" s="62">
        <f t="shared" si="725"/>
        <v>1266.0999999999999</v>
      </c>
      <c r="AO1069" s="62">
        <f t="shared" si="693"/>
        <v>385293.9</v>
      </c>
      <c r="AP1069" s="60">
        <f t="shared" si="726"/>
        <v>2</v>
      </c>
      <c r="AQ1069" s="62">
        <f t="shared" si="727"/>
        <v>24820</v>
      </c>
      <c r="AR1069" s="60">
        <f t="shared" si="728"/>
        <v>10</v>
      </c>
      <c r="AS1069" s="62">
        <f t="shared" si="729"/>
        <v>301450</v>
      </c>
      <c r="AT1069" s="112">
        <f t="shared" si="730"/>
        <v>2</v>
      </c>
      <c r="AU1069" s="62">
        <f t="shared" si="731"/>
        <v>59023.900000000023</v>
      </c>
      <c r="AV1069" s="113">
        <f t="shared" si="732"/>
        <v>12</v>
      </c>
      <c r="AW1069" s="62">
        <f t="shared" si="733"/>
        <v>743913.9</v>
      </c>
    </row>
    <row r="1070" spans="2:49" s="114" customFormat="1" hidden="1" x14ac:dyDescent="0.25">
      <c r="B1070" s="60" t="s">
        <v>2091</v>
      </c>
      <c r="C1070" s="2" t="str">
        <f t="shared" si="734"/>
        <v>14</v>
      </c>
      <c r="D1070" s="60" t="s">
        <v>2092</v>
      </c>
      <c r="E1070" s="43">
        <v>525</v>
      </c>
      <c r="F1070" s="60">
        <v>0</v>
      </c>
      <c r="G1070" s="60">
        <v>6485.14</v>
      </c>
      <c r="H1070" s="43">
        <f t="shared" si="694"/>
        <v>525</v>
      </c>
      <c r="I1070" s="44">
        <f t="shared" si="695"/>
        <v>6.2415516140652469E-4</v>
      </c>
      <c r="J1070" s="44">
        <f t="shared" si="696"/>
        <v>1.0085906790226036</v>
      </c>
      <c r="K1070" s="45">
        <f t="shared" si="697"/>
        <v>0</v>
      </c>
      <c r="L1070" s="44">
        <f t="shared" si="698"/>
        <v>6.2951707805846942E-4</v>
      </c>
      <c r="M1070" s="44">
        <f t="shared" si="699"/>
        <v>6.5596423664583171E-4</v>
      </c>
      <c r="N1070" s="62">
        <f t="shared" si="700"/>
        <v>1117404.7873215829</v>
      </c>
      <c r="O1070" s="101">
        <f t="shared" si="701"/>
        <v>1117404.7873215829</v>
      </c>
      <c r="P1070" s="102">
        <f t="shared" si="735"/>
        <v>6.7937441123771701E-4</v>
      </c>
      <c r="Q1070" s="101">
        <f t="shared" si="702"/>
        <v>1157282.9387506377</v>
      </c>
      <c r="R1070" s="101">
        <f t="shared" si="703"/>
        <v>32.270451696799888</v>
      </c>
      <c r="S1070" s="101">
        <f t="shared" si="704"/>
        <v>32</v>
      </c>
      <c r="T1070" s="101">
        <f t="shared" si="705"/>
        <v>32</v>
      </c>
      <c r="U1070" s="101">
        <f t="shared" si="706"/>
        <v>1147584</v>
      </c>
      <c r="V1070" s="103" t="str">
        <f t="shared" si="707"/>
        <v>N/D</v>
      </c>
      <c r="W1070" s="104" t="str">
        <f t="shared" si="708"/>
        <v xml:space="preserve"> </v>
      </c>
      <c r="X1070" s="70" t="str">
        <f t="shared" si="709"/>
        <v xml:space="preserve"> </v>
      </c>
      <c r="Y1070" s="69">
        <f t="shared" si="710"/>
        <v>32</v>
      </c>
      <c r="Z1070" s="105">
        <f t="shared" si="711"/>
        <v>1147584</v>
      </c>
      <c r="AA1070" s="62">
        <f t="shared" si="712"/>
        <v>2468605.0490243272</v>
      </c>
      <c r="AB1070" s="106">
        <f t="shared" si="713"/>
        <v>964640</v>
      </c>
      <c r="AC1070" s="107" t="str">
        <f t="shared" si="714"/>
        <v>0</v>
      </c>
      <c r="AD1070" s="108">
        <f t="shared" si="715"/>
        <v>0</v>
      </c>
      <c r="AE1070" s="106">
        <f t="shared" si="716"/>
        <v>964640</v>
      </c>
      <c r="AF1070" s="109">
        <f t="shared" si="717"/>
        <v>1503965.0490243272</v>
      </c>
      <c r="AG1070" s="101">
        <f t="shared" si="718"/>
        <v>35</v>
      </c>
      <c r="AH1070" s="70" t="str">
        <f t="shared" si="719"/>
        <v xml:space="preserve"> </v>
      </c>
      <c r="AI1070" s="69">
        <f t="shared" si="720"/>
        <v>35</v>
      </c>
      <c r="AJ1070" s="105">
        <f t="shared" si="721"/>
        <v>1489425</v>
      </c>
      <c r="AK1070" s="110">
        <f t="shared" si="722"/>
        <v>32</v>
      </c>
      <c r="AL1070" s="111">
        <f t="shared" si="723"/>
        <v>35</v>
      </c>
      <c r="AM1070" s="62">
        <f t="shared" si="724"/>
        <v>2454065</v>
      </c>
      <c r="AN1070" s="62">
        <f t="shared" si="725"/>
        <v>8037.9</v>
      </c>
      <c r="AO1070" s="62">
        <f t="shared" si="693"/>
        <v>2446027.1</v>
      </c>
      <c r="AP1070" s="60">
        <f t="shared" si="726"/>
        <v>35</v>
      </c>
      <c r="AQ1070" s="62">
        <f t="shared" si="727"/>
        <v>434350</v>
      </c>
      <c r="AR1070" s="60">
        <f t="shared" si="728"/>
        <v>32</v>
      </c>
      <c r="AS1070" s="62">
        <f t="shared" si="729"/>
        <v>964640</v>
      </c>
      <c r="AT1070" s="112">
        <f t="shared" si="730"/>
        <v>35</v>
      </c>
      <c r="AU1070" s="62">
        <f t="shared" si="731"/>
        <v>1047037.1000000001</v>
      </c>
      <c r="AV1070" s="113">
        <f t="shared" si="732"/>
        <v>67</v>
      </c>
      <c r="AW1070" s="62">
        <f t="shared" si="733"/>
        <v>3593611.1</v>
      </c>
    </row>
    <row r="1071" spans="2:49" s="114" customFormat="1" hidden="1" x14ac:dyDescent="0.25">
      <c r="B1071" s="60" t="s">
        <v>2093</v>
      </c>
      <c r="C1071" s="2" t="str">
        <f t="shared" si="734"/>
        <v>14</v>
      </c>
      <c r="D1071" s="60" t="s">
        <v>2094</v>
      </c>
      <c r="E1071" s="43">
        <v>287</v>
      </c>
      <c r="F1071" s="60">
        <v>50</v>
      </c>
      <c r="G1071" s="60">
        <v>7006.53</v>
      </c>
      <c r="H1071" s="43">
        <f t="shared" si="694"/>
        <v>237</v>
      </c>
      <c r="I1071" s="44">
        <f t="shared" si="695"/>
        <v>2.817614728635169E-4</v>
      </c>
      <c r="J1071" s="44">
        <f t="shared" si="696"/>
        <v>0.93353653750953014</v>
      </c>
      <c r="K1071" s="45">
        <f t="shared" si="697"/>
        <v>0.17421602787456447</v>
      </c>
      <c r="L1071" s="44">
        <f t="shared" si="698"/>
        <v>2.6303462978059301E-4</v>
      </c>
      <c r="M1071" s="44">
        <f t="shared" si="699"/>
        <v>2.7408519347495771E-4</v>
      </c>
      <c r="N1071" s="62">
        <f t="shared" si="700"/>
        <v>466891.47092669655</v>
      </c>
      <c r="O1071" s="101">
        <f t="shared" si="701"/>
        <v>466891.47092669655</v>
      </c>
      <c r="P1071" s="102">
        <f t="shared" si="735"/>
        <v>2.8386679721772968E-4</v>
      </c>
      <c r="Q1071" s="101">
        <f t="shared" si="702"/>
        <v>483553.98122717417</v>
      </c>
      <c r="R1071" s="101">
        <f t="shared" si="703"/>
        <v>13.483742714493731</v>
      </c>
      <c r="S1071" s="101">
        <f t="shared" si="704"/>
        <v>13</v>
      </c>
      <c r="T1071" s="101">
        <f t="shared" si="705"/>
        <v>13</v>
      </c>
      <c r="U1071" s="101">
        <f t="shared" si="706"/>
        <v>466206</v>
      </c>
      <c r="V1071" s="103" t="str">
        <f t="shared" si="707"/>
        <v>N/D</v>
      </c>
      <c r="W1071" s="104" t="str">
        <f t="shared" si="708"/>
        <v xml:space="preserve"> </v>
      </c>
      <c r="X1071" s="70" t="str">
        <f t="shared" si="709"/>
        <v xml:space="preserve"> </v>
      </c>
      <c r="Y1071" s="69">
        <f t="shared" si="710"/>
        <v>13</v>
      </c>
      <c r="Z1071" s="105">
        <f t="shared" si="711"/>
        <v>466206</v>
      </c>
      <c r="AA1071" s="62">
        <f t="shared" si="712"/>
        <v>1031471.0081372996</v>
      </c>
      <c r="AB1071" s="106">
        <f t="shared" si="713"/>
        <v>391885</v>
      </c>
      <c r="AC1071" s="107" t="str">
        <f t="shared" si="714"/>
        <v>0</v>
      </c>
      <c r="AD1071" s="108">
        <f t="shared" si="715"/>
        <v>0</v>
      </c>
      <c r="AE1071" s="106">
        <f t="shared" si="716"/>
        <v>391885</v>
      </c>
      <c r="AF1071" s="109">
        <f t="shared" si="717"/>
        <v>639586.00813729956</v>
      </c>
      <c r="AG1071" s="101">
        <f t="shared" si="718"/>
        <v>15</v>
      </c>
      <c r="AH1071" s="70" t="str">
        <f t="shared" si="719"/>
        <v xml:space="preserve"> </v>
      </c>
      <c r="AI1071" s="69">
        <f t="shared" si="720"/>
        <v>15</v>
      </c>
      <c r="AJ1071" s="105">
        <f t="shared" si="721"/>
        <v>638325</v>
      </c>
      <c r="AK1071" s="110">
        <f t="shared" si="722"/>
        <v>13</v>
      </c>
      <c r="AL1071" s="111">
        <f t="shared" si="723"/>
        <v>15</v>
      </c>
      <c r="AM1071" s="62">
        <f t="shared" si="724"/>
        <v>1030210</v>
      </c>
      <c r="AN1071" s="62">
        <f t="shared" si="725"/>
        <v>3374.3</v>
      </c>
      <c r="AO1071" s="62">
        <f t="shared" si="693"/>
        <v>1026835.7</v>
      </c>
      <c r="AP1071" s="60">
        <f t="shared" si="726"/>
        <v>15</v>
      </c>
      <c r="AQ1071" s="62">
        <f t="shared" si="727"/>
        <v>186150</v>
      </c>
      <c r="AR1071" s="60">
        <f t="shared" si="728"/>
        <v>13</v>
      </c>
      <c r="AS1071" s="62">
        <f t="shared" si="729"/>
        <v>391885</v>
      </c>
      <c r="AT1071" s="112">
        <f t="shared" si="730"/>
        <v>15</v>
      </c>
      <c r="AU1071" s="62">
        <f t="shared" si="731"/>
        <v>448800.69999999995</v>
      </c>
      <c r="AV1071" s="113">
        <f t="shared" si="732"/>
        <v>28</v>
      </c>
      <c r="AW1071" s="62">
        <f t="shared" si="733"/>
        <v>1493041.7</v>
      </c>
    </row>
    <row r="1072" spans="2:49" s="114" customFormat="1" hidden="1" x14ac:dyDescent="0.25">
      <c r="B1072" s="60" t="s">
        <v>2095</v>
      </c>
      <c r="C1072" s="2" t="str">
        <f t="shared" si="734"/>
        <v>14</v>
      </c>
      <c r="D1072" s="60" t="s">
        <v>2096</v>
      </c>
      <c r="E1072" s="43">
        <v>262</v>
      </c>
      <c r="F1072" s="60">
        <v>17</v>
      </c>
      <c r="G1072" s="60">
        <v>7226.95</v>
      </c>
      <c r="H1072" s="43">
        <f t="shared" si="694"/>
        <v>245</v>
      </c>
      <c r="I1072" s="44">
        <f t="shared" si="695"/>
        <v>2.9127240865637819E-4</v>
      </c>
      <c r="J1072" s="44">
        <f t="shared" si="696"/>
        <v>0.90506392823482218</v>
      </c>
      <c r="K1072" s="45">
        <f t="shared" si="697"/>
        <v>6.4885496183206104E-2</v>
      </c>
      <c r="L1072" s="44">
        <f t="shared" si="698"/>
        <v>2.6362015036496007E-4</v>
      </c>
      <c r="M1072" s="44">
        <f t="shared" si="699"/>
        <v>2.7469531284510939E-4</v>
      </c>
      <c r="N1072" s="62">
        <f t="shared" si="700"/>
        <v>467930.78110087791</v>
      </c>
      <c r="O1072" s="101">
        <f t="shared" si="701"/>
        <v>467930.78110087791</v>
      </c>
      <c r="P1072" s="102">
        <f t="shared" si="735"/>
        <v>2.8449869064228739E-4</v>
      </c>
      <c r="Q1072" s="101">
        <f t="shared" si="702"/>
        <v>484630.38249759749</v>
      </c>
      <c r="R1072" s="101">
        <f t="shared" si="703"/>
        <v>13.51375780764033</v>
      </c>
      <c r="S1072" s="101">
        <f t="shared" si="704"/>
        <v>14</v>
      </c>
      <c r="T1072" s="101">
        <f t="shared" si="705"/>
        <v>14</v>
      </c>
      <c r="U1072" s="101">
        <f t="shared" si="706"/>
        <v>502068</v>
      </c>
      <c r="V1072" s="103" t="str">
        <f t="shared" si="707"/>
        <v>N/D</v>
      </c>
      <c r="W1072" s="104" t="str">
        <f t="shared" si="708"/>
        <v xml:space="preserve"> </v>
      </c>
      <c r="X1072" s="70" t="str">
        <f t="shared" si="709"/>
        <v xml:space="preserve"> </v>
      </c>
      <c r="Y1072" s="69">
        <f t="shared" si="710"/>
        <v>14</v>
      </c>
      <c r="Z1072" s="105">
        <f t="shared" si="711"/>
        <v>502068</v>
      </c>
      <c r="AA1072" s="62">
        <f t="shared" si="712"/>
        <v>1033767.0841632815</v>
      </c>
      <c r="AB1072" s="106">
        <f t="shared" si="713"/>
        <v>422030</v>
      </c>
      <c r="AC1072" s="107" t="str">
        <f t="shared" si="714"/>
        <v>0</v>
      </c>
      <c r="AD1072" s="108">
        <f t="shared" si="715"/>
        <v>0</v>
      </c>
      <c r="AE1072" s="106">
        <f t="shared" si="716"/>
        <v>422030</v>
      </c>
      <c r="AF1072" s="109">
        <f t="shared" si="717"/>
        <v>611737.08416328148</v>
      </c>
      <c r="AG1072" s="101">
        <f t="shared" si="718"/>
        <v>14</v>
      </c>
      <c r="AH1072" s="70" t="str">
        <f t="shared" si="719"/>
        <v xml:space="preserve"> </v>
      </c>
      <c r="AI1072" s="69">
        <f t="shared" si="720"/>
        <v>14</v>
      </c>
      <c r="AJ1072" s="105">
        <f t="shared" si="721"/>
        <v>595770</v>
      </c>
      <c r="AK1072" s="110">
        <f t="shared" si="722"/>
        <v>14</v>
      </c>
      <c r="AL1072" s="111">
        <f t="shared" si="723"/>
        <v>14</v>
      </c>
      <c r="AM1072" s="62">
        <f t="shared" si="724"/>
        <v>1017800</v>
      </c>
      <c r="AN1072" s="62">
        <f t="shared" si="725"/>
        <v>3333.6</v>
      </c>
      <c r="AO1072" s="62">
        <f t="shared" si="693"/>
        <v>1014466.4</v>
      </c>
      <c r="AP1072" s="60">
        <f t="shared" si="726"/>
        <v>14</v>
      </c>
      <c r="AQ1072" s="62">
        <f t="shared" si="727"/>
        <v>173740</v>
      </c>
      <c r="AR1072" s="60">
        <f t="shared" si="728"/>
        <v>14</v>
      </c>
      <c r="AS1072" s="62">
        <f t="shared" si="729"/>
        <v>422030</v>
      </c>
      <c r="AT1072" s="112">
        <f t="shared" si="730"/>
        <v>14</v>
      </c>
      <c r="AU1072" s="62">
        <f t="shared" si="731"/>
        <v>418696.4</v>
      </c>
      <c r="AV1072" s="113">
        <f t="shared" si="732"/>
        <v>28</v>
      </c>
      <c r="AW1072" s="62">
        <f t="shared" si="733"/>
        <v>1516534.4</v>
      </c>
    </row>
    <row r="1073" spans="2:49" s="114" customFormat="1" hidden="1" x14ac:dyDescent="0.25">
      <c r="B1073" s="60" t="s">
        <v>2097</v>
      </c>
      <c r="C1073" s="2" t="str">
        <f t="shared" si="734"/>
        <v>14</v>
      </c>
      <c r="D1073" s="60" t="s">
        <v>2098</v>
      </c>
      <c r="E1073" s="43">
        <v>211</v>
      </c>
      <c r="F1073" s="60">
        <v>28</v>
      </c>
      <c r="G1073" s="60">
        <v>6565.08</v>
      </c>
      <c r="H1073" s="43">
        <f t="shared" si="694"/>
        <v>183</v>
      </c>
      <c r="I1073" s="44">
        <f t="shared" si="695"/>
        <v>2.1756265626170291E-4</v>
      </c>
      <c r="J1073" s="44">
        <f t="shared" si="696"/>
        <v>0.99630952801133377</v>
      </c>
      <c r="K1073" s="45">
        <f t="shared" si="697"/>
        <v>0.13270142180094788</v>
      </c>
      <c r="L1073" s="44">
        <f t="shared" si="698"/>
        <v>2.1675974737298928E-4</v>
      </c>
      <c r="M1073" s="44">
        <f t="shared" si="699"/>
        <v>2.2586621900646828E-4</v>
      </c>
      <c r="N1073" s="62">
        <f t="shared" si="700"/>
        <v>384752.67447898985</v>
      </c>
      <c r="O1073" s="101">
        <f t="shared" si="701"/>
        <v>384752.67447898985</v>
      </c>
      <c r="P1073" s="102">
        <f t="shared" si="735"/>
        <v>2.3392697495314542E-4</v>
      </c>
      <c r="Q1073" s="101">
        <f t="shared" si="702"/>
        <v>398483.80002068781</v>
      </c>
      <c r="R1073" s="101">
        <f t="shared" si="703"/>
        <v>11.111588869017003</v>
      </c>
      <c r="S1073" s="101">
        <f t="shared" si="704"/>
        <v>11</v>
      </c>
      <c r="T1073" s="101">
        <f t="shared" si="705"/>
        <v>11</v>
      </c>
      <c r="U1073" s="101">
        <f t="shared" si="706"/>
        <v>394482</v>
      </c>
      <c r="V1073" s="103" t="str">
        <f t="shared" si="707"/>
        <v>N/D</v>
      </c>
      <c r="W1073" s="104" t="str">
        <f t="shared" si="708"/>
        <v xml:space="preserve"> </v>
      </c>
      <c r="X1073" s="70" t="str">
        <f t="shared" si="709"/>
        <v xml:space="preserve"> </v>
      </c>
      <c r="Y1073" s="69">
        <f t="shared" si="710"/>
        <v>11</v>
      </c>
      <c r="Z1073" s="105">
        <f t="shared" si="711"/>
        <v>394482</v>
      </c>
      <c r="AA1073" s="62">
        <f t="shared" si="712"/>
        <v>850007.45085504977</v>
      </c>
      <c r="AB1073" s="106">
        <f t="shared" si="713"/>
        <v>331595</v>
      </c>
      <c r="AC1073" s="107" t="str">
        <f t="shared" si="714"/>
        <v>0</v>
      </c>
      <c r="AD1073" s="108">
        <f t="shared" si="715"/>
        <v>0</v>
      </c>
      <c r="AE1073" s="106">
        <f t="shared" si="716"/>
        <v>331595</v>
      </c>
      <c r="AF1073" s="109">
        <f t="shared" si="717"/>
        <v>518412.45085504977</v>
      </c>
      <c r="AG1073" s="101">
        <f t="shared" si="718"/>
        <v>12</v>
      </c>
      <c r="AH1073" s="70" t="str">
        <f t="shared" si="719"/>
        <v xml:space="preserve"> </v>
      </c>
      <c r="AI1073" s="69">
        <f t="shared" si="720"/>
        <v>12</v>
      </c>
      <c r="AJ1073" s="105">
        <f t="shared" si="721"/>
        <v>510660</v>
      </c>
      <c r="AK1073" s="110">
        <f t="shared" si="722"/>
        <v>11</v>
      </c>
      <c r="AL1073" s="111">
        <f t="shared" si="723"/>
        <v>12</v>
      </c>
      <c r="AM1073" s="62">
        <f t="shared" si="724"/>
        <v>842255</v>
      </c>
      <c r="AN1073" s="62">
        <f t="shared" si="725"/>
        <v>2758.7</v>
      </c>
      <c r="AO1073" s="62">
        <f t="shared" si="693"/>
        <v>839496.3</v>
      </c>
      <c r="AP1073" s="60">
        <f t="shared" si="726"/>
        <v>12</v>
      </c>
      <c r="AQ1073" s="62">
        <f t="shared" si="727"/>
        <v>148920</v>
      </c>
      <c r="AR1073" s="60">
        <f t="shared" si="728"/>
        <v>11</v>
      </c>
      <c r="AS1073" s="62">
        <f t="shared" si="729"/>
        <v>331595</v>
      </c>
      <c r="AT1073" s="112">
        <f t="shared" si="730"/>
        <v>12</v>
      </c>
      <c r="AU1073" s="62">
        <f t="shared" si="731"/>
        <v>358981.30000000005</v>
      </c>
      <c r="AV1073" s="113">
        <f t="shared" si="732"/>
        <v>23</v>
      </c>
      <c r="AW1073" s="62">
        <f t="shared" si="733"/>
        <v>1233978.3</v>
      </c>
    </row>
    <row r="1074" spans="2:49" s="114" customFormat="1" hidden="1" x14ac:dyDescent="0.25">
      <c r="B1074" s="60" t="s">
        <v>2099</v>
      </c>
      <c r="C1074" s="2" t="str">
        <f t="shared" si="734"/>
        <v>14</v>
      </c>
      <c r="D1074" s="60" t="s">
        <v>2100</v>
      </c>
      <c r="E1074" s="43">
        <v>606</v>
      </c>
      <c r="F1074" s="60">
        <v>73</v>
      </c>
      <c r="G1074" s="60">
        <v>7362.58</v>
      </c>
      <c r="H1074" s="43">
        <f t="shared" si="694"/>
        <v>533</v>
      </c>
      <c r="I1074" s="44">
        <f t="shared" si="695"/>
        <v>6.3366609719938609E-4</v>
      </c>
      <c r="J1074" s="44">
        <f t="shared" si="696"/>
        <v>0.88839126449650097</v>
      </c>
      <c r="K1074" s="45">
        <f t="shared" si="697"/>
        <v>0.12046204620462046</v>
      </c>
      <c r="L1074" s="44">
        <f t="shared" si="698"/>
        <v>5.6294342535952527E-4</v>
      </c>
      <c r="M1074" s="44">
        <f t="shared" si="699"/>
        <v>5.8659370358885314E-4</v>
      </c>
      <c r="N1074" s="62">
        <f t="shared" si="700"/>
        <v>999235.28751275444</v>
      </c>
      <c r="O1074" s="101">
        <f t="shared" si="701"/>
        <v>999235.28751275444</v>
      </c>
      <c r="P1074" s="102">
        <f t="shared" si="735"/>
        <v>6.0752816959836213E-4</v>
      </c>
      <c r="Q1074" s="101">
        <f t="shared" si="702"/>
        <v>1034896.1836900505</v>
      </c>
      <c r="R1074" s="101">
        <f t="shared" si="703"/>
        <v>28.857737540852447</v>
      </c>
      <c r="S1074" s="101">
        <f t="shared" si="704"/>
        <v>29</v>
      </c>
      <c r="T1074" s="101">
        <f t="shared" si="705"/>
        <v>29</v>
      </c>
      <c r="U1074" s="101">
        <f t="shared" si="706"/>
        <v>1039998</v>
      </c>
      <c r="V1074" s="103" t="str">
        <f t="shared" si="707"/>
        <v>N/D</v>
      </c>
      <c r="W1074" s="104" t="str">
        <f t="shared" si="708"/>
        <v xml:space="preserve"> </v>
      </c>
      <c r="X1074" s="70" t="str">
        <f t="shared" si="709"/>
        <v xml:space="preserve"> </v>
      </c>
      <c r="Y1074" s="69">
        <f t="shared" si="710"/>
        <v>29</v>
      </c>
      <c r="Z1074" s="105">
        <f t="shared" si="711"/>
        <v>1039998</v>
      </c>
      <c r="AA1074" s="62">
        <f t="shared" si="712"/>
        <v>2207541.3528789124</v>
      </c>
      <c r="AB1074" s="106">
        <f t="shared" si="713"/>
        <v>874205</v>
      </c>
      <c r="AC1074" s="107" t="str">
        <f t="shared" si="714"/>
        <v>0</v>
      </c>
      <c r="AD1074" s="108">
        <f t="shared" si="715"/>
        <v>0</v>
      </c>
      <c r="AE1074" s="106">
        <f t="shared" si="716"/>
        <v>874205</v>
      </c>
      <c r="AF1074" s="109">
        <f t="shared" si="717"/>
        <v>1333336.3528789124</v>
      </c>
      <c r="AG1074" s="101">
        <f t="shared" si="718"/>
        <v>31</v>
      </c>
      <c r="AH1074" s="70" t="str">
        <f t="shared" si="719"/>
        <v xml:space="preserve"> </v>
      </c>
      <c r="AI1074" s="69">
        <f t="shared" si="720"/>
        <v>31</v>
      </c>
      <c r="AJ1074" s="105">
        <f t="shared" si="721"/>
        <v>1319205</v>
      </c>
      <c r="AK1074" s="110">
        <f t="shared" si="722"/>
        <v>29</v>
      </c>
      <c r="AL1074" s="111">
        <f t="shared" si="723"/>
        <v>31</v>
      </c>
      <c r="AM1074" s="62">
        <f t="shared" si="724"/>
        <v>2193410</v>
      </c>
      <c r="AN1074" s="62">
        <f t="shared" si="725"/>
        <v>7184.1</v>
      </c>
      <c r="AO1074" s="62">
        <f t="shared" ref="AO1074:AO1117" si="736">AM1074-AN1074</f>
        <v>2186225.9</v>
      </c>
      <c r="AP1074" s="60">
        <f t="shared" si="726"/>
        <v>31</v>
      </c>
      <c r="AQ1074" s="62">
        <f t="shared" si="727"/>
        <v>384710</v>
      </c>
      <c r="AR1074" s="60">
        <f t="shared" si="728"/>
        <v>29</v>
      </c>
      <c r="AS1074" s="62">
        <f t="shared" si="729"/>
        <v>874205</v>
      </c>
      <c r="AT1074" s="112">
        <f t="shared" si="730"/>
        <v>31</v>
      </c>
      <c r="AU1074" s="62">
        <f t="shared" si="731"/>
        <v>927310.89999999991</v>
      </c>
      <c r="AV1074" s="113">
        <f t="shared" si="732"/>
        <v>60</v>
      </c>
      <c r="AW1074" s="62">
        <f t="shared" si="733"/>
        <v>3226223.9</v>
      </c>
    </row>
    <row r="1075" spans="2:49" s="114" customFormat="1" hidden="1" x14ac:dyDescent="0.25">
      <c r="B1075" s="60" t="s">
        <v>2101</v>
      </c>
      <c r="C1075" s="2" t="str">
        <f t="shared" si="734"/>
        <v>14</v>
      </c>
      <c r="D1075" s="60" t="s">
        <v>2102</v>
      </c>
      <c r="E1075" s="43">
        <v>846</v>
      </c>
      <c r="F1075" s="60">
        <v>110</v>
      </c>
      <c r="G1075" s="60">
        <v>6240.49</v>
      </c>
      <c r="H1075" s="43">
        <f t="shared" si="694"/>
        <v>736</v>
      </c>
      <c r="I1075" s="44">
        <f t="shared" si="695"/>
        <v>8.750060929432423E-4</v>
      </c>
      <c r="J1075" s="44">
        <f t="shared" si="696"/>
        <v>1.0481311172931369</v>
      </c>
      <c r="K1075" s="45">
        <f t="shared" si="697"/>
        <v>0.13002364066193853</v>
      </c>
      <c r="L1075" s="44">
        <f t="shared" si="698"/>
        <v>9.1712111383490289E-4</v>
      </c>
      <c r="M1075" s="44">
        <f t="shared" si="699"/>
        <v>9.5565104159511089E-4</v>
      </c>
      <c r="N1075" s="62">
        <f t="shared" si="700"/>
        <v>1627907.4212147747</v>
      </c>
      <c r="O1075" s="101">
        <f t="shared" si="701"/>
        <v>1627907.4212147747</v>
      </c>
      <c r="P1075" s="102">
        <f t="shared" si="735"/>
        <v>9.8975649503728943E-4</v>
      </c>
      <c r="Q1075" s="101">
        <f t="shared" si="702"/>
        <v>1686004.4863001078</v>
      </c>
      <c r="R1075" s="101">
        <f t="shared" si="703"/>
        <v>47.013677048131946</v>
      </c>
      <c r="S1075" s="101">
        <f t="shared" si="704"/>
        <v>47</v>
      </c>
      <c r="T1075" s="101">
        <f t="shared" si="705"/>
        <v>47</v>
      </c>
      <c r="U1075" s="101">
        <f t="shared" si="706"/>
        <v>1685514</v>
      </c>
      <c r="V1075" s="103" t="str">
        <f t="shared" si="707"/>
        <v>N/D</v>
      </c>
      <c r="W1075" s="104" t="str">
        <f t="shared" si="708"/>
        <v xml:space="preserve"> </v>
      </c>
      <c r="X1075" s="70" t="str">
        <f t="shared" si="709"/>
        <v xml:space="preserve"> </v>
      </c>
      <c r="Y1075" s="69">
        <f t="shared" si="710"/>
        <v>47</v>
      </c>
      <c r="Z1075" s="105">
        <f t="shared" si="711"/>
        <v>1685514</v>
      </c>
      <c r="AA1075" s="62">
        <f t="shared" si="712"/>
        <v>3596423.1807057909</v>
      </c>
      <c r="AB1075" s="106">
        <f t="shared" si="713"/>
        <v>1416815</v>
      </c>
      <c r="AC1075" s="107" t="str">
        <f t="shared" si="714"/>
        <v>0</v>
      </c>
      <c r="AD1075" s="108">
        <f t="shared" si="715"/>
        <v>0</v>
      </c>
      <c r="AE1075" s="106">
        <f t="shared" si="716"/>
        <v>1416815</v>
      </c>
      <c r="AF1075" s="109">
        <f t="shared" si="717"/>
        <v>2179608.1807057909</v>
      </c>
      <c r="AG1075" s="101">
        <f t="shared" si="718"/>
        <v>51</v>
      </c>
      <c r="AH1075" s="70" t="str">
        <f t="shared" si="719"/>
        <v xml:space="preserve"> </v>
      </c>
      <c r="AI1075" s="69">
        <f t="shared" si="720"/>
        <v>51</v>
      </c>
      <c r="AJ1075" s="105">
        <f t="shared" si="721"/>
        <v>2170305</v>
      </c>
      <c r="AK1075" s="110">
        <f t="shared" si="722"/>
        <v>47</v>
      </c>
      <c r="AL1075" s="111">
        <f t="shared" si="723"/>
        <v>51</v>
      </c>
      <c r="AM1075" s="62">
        <f t="shared" si="724"/>
        <v>3587120</v>
      </c>
      <c r="AN1075" s="62">
        <f t="shared" si="725"/>
        <v>11749</v>
      </c>
      <c r="AO1075" s="62">
        <f t="shared" si="736"/>
        <v>3575371</v>
      </c>
      <c r="AP1075" s="60">
        <f t="shared" si="726"/>
        <v>51</v>
      </c>
      <c r="AQ1075" s="62">
        <f t="shared" si="727"/>
        <v>632910</v>
      </c>
      <c r="AR1075" s="60">
        <f t="shared" si="728"/>
        <v>47</v>
      </c>
      <c r="AS1075" s="62">
        <f t="shared" si="729"/>
        <v>1416815</v>
      </c>
      <c r="AT1075" s="112">
        <f t="shared" si="730"/>
        <v>51</v>
      </c>
      <c r="AU1075" s="62">
        <f t="shared" si="731"/>
        <v>1525646</v>
      </c>
      <c r="AV1075" s="113">
        <f t="shared" si="732"/>
        <v>98</v>
      </c>
      <c r="AW1075" s="62">
        <f t="shared" si="733"/>
        <v>5260885</v>
      </c>
    </row>
    <row r="1076" spans="2:49" s="114" customFormat="1" hidden="1" x14ac:dyDescent="0.25">
      <c r="B1076" s="60" t="s">
        <v>2103</v>
      </c>
      <c r="C1076" s="2" t="str">
        <f t="shared" si="734"/>
        <v>14</v>
      </c>
      <c r="D1076" s="60" t="s">
        <v>2104</v>
      </c>
      <c r="E1076" s="43">
        <v>82</v>
      </c>
      <c r="F1076" s="60">
        <v>0</v>
      </c>
      <c r="G1076" s="60">
        <v>6620.3</v>
      </c>
      <c r="H1076" s="43">
        <f t="shared" si="694"/>
        <v>82</v>
      </c>
      <c r="I1076" s="44">
        <f t="shared" si="695"/>
        <v>9.7487091876828625E-5</v>
      </c>
      <c r="J1076" s="44">
        <f t="shared" si="696"/>
        <v>0.98799929854487689</v>
      </c>
      <c r="K1076" s="45">
        <f t="shared" si="697"/>
        <v>0</v>
      </c>
      <c r="L1076" s="44">
        <f t="shared" si="698"/>
        <v>9.6317178391486648E-5</v>
      </c>
      <c r="M1076" s="44">
        <f t="shared" si="699"/>
        <v>1.0036363841678611E-4</v>
      </c>
      <c r="N1076" s="62">
        <f t="shared" si="700"/>
        <v>170964.82365162761</v>
      </c>
      <c r="O1076" s="101">
        <f t="shared" si="701"/>
        <v>0</v>
      </c>
      <c r="P1076" s="102">
        <f t="shared" si="735"/>
        <v>0</v>
      </c>
      <c r="Q1076" s="101">
        <f t="shared" si="702"/>
        <v>0</v>
      </c>
      <c r="R1076" s="101">
        <f t="shared" si="703"/>
        <v>0</v>
      </c>
      <c r="S1076" s="101">
        <f t="shared" si="704"/>
        <v>0</v>
      </c>
      <c r="T1076" s="101">
        <f t="shared" si="705"/>
        <v>0</v>
      </c>
      <c r="U1076" s="101">
        <f t="shared" si="706"/>
        <v>0</v>
      </c>
      <c r="V1076" s="103" t="str">
        <f t="shared" si="707"/>
        <v>N/D</v>
      </c>
      <c r="W1076" s="104" t="str">
        <f t="shared" si="708"/>
        <v xml:space="preserve"> </v>
      </c>
      <c r="X1076" s="70" t="str">
        <f t="shared" si="709"/>
        <v xml:space="preserve"> </v>
      </c>
      <c r="Y1076" s="69">
        <f t="shared" si="710"/>
        <v>0</v>
      </c>
      <c r="Z1076" s="105">
        <f t="shared" si="711"/>
        <v>0</v>
      </c>
      <c r="AA1076" s="62">
        <f t="shared" si="712"/>
        <v>377700.75057902851</v>
      </c>
      <c r="AB1076" s="106">
        <f t="shared" si="713"/>
        <v>0</v>
      </c>
      <c r="AC1076" s="107">
        <f t="shared" si="714"/>
        <v>425550</v>
      </c>
      <c r="AD1076" s="108">
        <f t="shared" si="715"/>
        <v>10</v>
      </c>
      <c r="AE1076" s="106">
        <f t="shared" si="716"/>
        <v>425550</v>
      </c>
      <c r="AF1076" s="109">
        <f t="shared" si="717"/>
        <v>0</v>
      </c>
      <c r="AG1076" s="101">
        <f t="shared" si="718"/>
        <v>0</v>
      </c>
      <c r="AH1076" s="70" t="str">
        <f t="shared" si="719"/>
        <v xml:space="preserve"> </v>
      </c>
      <c r="AI1076" s="69">
        <f t="shared" si="720"/>
        <v>10</v>
      </c>
      <c r="AJ1076" s="105">
        <f t="shared" si="721"/>
        <v>425550</v>
      </c>
      <c r="AK1076" s="110">
        <f t="shared" si="722"/>
        <v>0</v>
      </c>
      <c r="AL1076" s="111">
        <f t="shared" si="723"/>
        <v>10</v>
      </c>
      <c r="AM1076" s="62">
        <f t="shared" si="724"/>
        <v>425550</v>
      </c>
      <c r="AN1076" s="62">
        <f t="shared" si="725"/>
        <v>1393.8</v>
      </c>
      <c r="AO1076" s="62">
        <f t="shared" si="736"/>
        <v>424156.2</v>
      </c>
      <c r="AP1076" s="60">
        <f t="shared" si="726"/>
        <v>10</v>
      </c>
      <c r="AQ1076" s="62">
        <f t="shared" si="727"/>
        <v>124100</v>
      </c>
      <c r="AR1076" s="60">
        <f t="shared" si="728"/>
        <v>0</v>
      </c>
      <c r="AS1076" s="62">
        <f t="shared" si="729"/>
        <v>0</v>
      </c>
      <c r="AT1076" s="112">
        <f t="shared" si="730"/>
        <v>10</v>
      </c>
      <c r="AU1076" s="62">
        <f t="shared" si="731"/>
        <v>300056.2</v>
      </c>
      <c r="AV1076" s="113">
        <f t="shared" si="732"/>
        <v>10</v>
      </c>
      <c r="AW1076" s="62">
        <f t="shared" si="733"/>
        <v>424156.2</v>
      </c>
    </row>
    <row r="1077" spans="2:49" s="114" customFormat="1" hidden="1" x14ac:dyDescent="0.25">
      <c r="B1077" s="60" t="s">
        <v>2105</v>
      </c>
      <c r="C1077" s="2" t="str">
        <f t="shared" si="734"/>
        <v>14</v>
      </c>
      <c r="D1077" s="60" t="s">
        <v>2106</v>
      </c>
      <c r="E1077" s="43">
        <v>123</v>
      </c>
      <c r="F1077" s="60">
        <v>0</v>
      </c>
      <c r="G1077" s="60">
        <v>6023.74</v>
      </c>
      <c r="H1077" s="43">
        <f t="shared" si="694"/>
        <v>123</v>
      </c>
      <c r="I1077" s="44">
        <f t="shared" si="695"/>
        <v>1.4623063781524294E-4</v>
      </c>
      <c r="J1077" s="44">
        <f t="shared" si="696"/>
        <v>1.0858456301494832</v>
      </c>
      <c r="K1077" s="45">
        <f t="shared" si="697"/>
        <v>0</v>
      </c>
      <c r="L1077" s="44">
        <f t="shared" si="698"/>
        <v>1.5878389906565332E-4</v>
      </c>
      <c r="M1077" s="44">
        <f t="shared" si="699"/>
        <v>1.6545469975728924E-4</v>
      </c>
      <c r="N1077" s="62">
        <f t="shared" si="700"/>
        <v>281844.44100032625</v>
      </c>
      <c r="O1077" s="101">
        <f t="shared" si="701"/>
        <v>281844.44100032625</v>
      </c>
      <c r="P1077" s="102">
        <f t="shared" si="735"/>
        <v>1.7135947808510134E-4</v>
      </c>
      <c r="Q1077" s="101">
        <f t="shared" si="702"/>
        <v>291902.95822271006</v>
      </c>
      <c r="R1077" s="101">
        <f t="shared" si="703"/>
        <v>8.1396173727820553</v>
      </c>
      <c r="S1077" s="101">
        <f t="shared" si="704"/>
        <v>8</v>
      </c>
      <c r="T1077" s="101">
        <f t="shared" si="705"/>
        <v>10</v>
      </c>
      <c r="U1077" s="101">
        <f t="shared" si="706"/>
        <v>358620</v>
      </c>
      <c r="V1077" s="103" t="str">
        <f t="shared" si="707"/>
        <v>N/D</v>
      </c>
      <c r="W1077" s="104" t="str">
        <f t="shared" si="708"/>
        <v xml:space="preserve"> </v>
      </c>
      <c r="X1077" s="70" t="str">
        <f t="shared" si="709"/>
        <v xml:space="preserve"> </v>
      </c>
      <c r="Y1077" s="69">
        <f t="shared" si="710"/>
        <v>10</v>
      </c>
      <c r="Z1077" s="105">
        <f t="shared" si="711"/>
        <v>358620</v>
      </c>
      <c r="AA1077" s="62">
        <f t="shared" si="712"/>
        <v>622659.41401646042</v>
      </c>
      <c r="AB1077" s="106">
        <f t="shared" si="713"/>
        <v>301450</v>
      </c>
      <c r="AC1077" s="107" t="str">
        <f t="shared" si="714"/>
        <v>0</v>
      </c>
      <c r="AD1077" s="108">
        <f t="shared" si="715"/>
        <v>0</v>
      </c>
      <c r="AE1077" s="106">
        <f t="shared" si="716"/>
        <v>301450</v>
      </c>
      <c r="AF1077" s="109">
        <f t="shared" si="717"/>
        <v>321209.41401646042</v>
      </c>
      <c r="AG1077" s="101">
        <f t="shared" si="718"/>
        <v>8</v>
      </c>
      <c r="AH1077" s="70" t="str">
        <f t="shared" si="719"/>
        <v xml:space="preserve"> </v>
      </c>
      <c r="AI1077" s="69">
        <f t="shared" si="720"/>
        <v>8</v>
      </c>
      <c r="AJ1077" s="105">
        <f t="shared" si="721"/>
        <v>340440</v>
      </c>
      <c r="AK1077" s="110">
        <f t="shared" si="722"/>
        <v>10</v>
      </c>
      <c r="AL1077" s="111">
        <f t="shared" si="723"/>
        <v>8</v>
      </c>
      <c r="AM1077" s="62">
        <f t="shared" si="724"/>
        <v>641890</v>
      </c>
      <c r="AN1077" s="62">
        <f t="shared" si="725"/>
        <v>2102.4</v>
      </c>
      <c r="AO1077" s="62">
        <f t="shared" si="736"/>
        <v>639787.6</v>
      </c>
      <c r="AP1077" s="60">
        <f t="shared" si="726"/>
        <v>8</v>
      </c>
      <c r="AQ1077" s="62">
        <f t="shared" si="727"/>
        <v>99280</v>
      </c>
      <c r="AR1077" s="60">
        <f t="shared" si="728"/>
        <v>10</v>
      </c>
      <c r="AS1077" s="62">
        <f t="shared" si="729"/>
        <v>301450</v>
      </c>
      <c r="AT1077" s="112">
        <f t="shared" si="730"/>
        <v>8</v>
      </c>
      <c r="AU1077" s="62">
        <f t="shared" si="731"/>
        <v>239057.59999999998</v>
      </c>
      <c r="AV1077" s="113">
        <f t="shared" si="732"/>
        <v>18</v>
      </c>
      <c r="AW1077" s="62">
        <f t="shared" si="733"/>
        <v>998407.6</v>
      </c>
    </row>
    <row r="1078" spans="2:49" s="114" customFormat="1" hidden="1" x14ac:dyDescent="0.25">
      <c r="B1078" s="60" t="s">
        <v>2107</v>
      </c>
      <c r="C1078" s="2" t="str">
        <f t="shared" si="734"/>
        <v>14</v>
      </c>
      <c r="D1078" s="60" t="s">
        <v>1917</v>
      </c>
      <c r="E1078" s="43">
        <v>86</v>
      </c>
      <c r="F1078" s="60">
        <v>0</v>
      </c>
      <c r="G1078" s="60">
        <v>8179.92</v>
      </c>
      <c r="H1078" s="43">
        <f t="shared" si="694"/>
        <v>86</v>
      </c>
      <c r="I1078" s="44">
        <f t="shared" si="695"/>
        <v>1.022425597732593E-4</v>
      </c>
      <c r="J1078" s="44">
        <f t="shared" si="696"/>
        <v>0.79962294938784817</v>
      </c>
      <c r="K1078" s="45">
        <f t="shared" si="697"/>
        <v>0</v>
      </c>
      <c r="L1078" s="44">
        <f t="shared" si="698"/>
        <v>8.1755497198856961E-5</v>
      </c>
      <c r="M1078" s="44">
        <f t="shared" si="699"/>
        <v>8.5190194485347426E-5</v>
      </c>
      <c r="N1078" s="62">
        <f t="shared" si="700"/>
        <v>145117.56256336879</v>
      </c>
      <c r="O1078" s="101">
        <f t="shared" si="701"/>
        <v>0</v>
      </c>
      <c r="P1078" s="102">
        <f t="shared" si="735"/>
        <v>0</v>
      </c>
      <c r="Q1078" s="101">
        <f t="shared" si="702"/>
        <v>0</v>
      </c>
      <c r="R1078" s="101">
        <f t="shared" si="703"/>
        <v>0</v>
      </c>
      <c r="S1078" s="101">
        <f t="shared" si="704"/>
        <v>0</v>
      </c>
      <c r="T1078" s="101">
        <f t="shared" si="705"/>
        <v>0</v>
      </c>
      <c r="U1078" s="101">
        <f t="shared" si="706"/>
        <v>0</v>
      </c>
      <c r="V1078" s="103" t="str">
        <f t="shared" si="707"/>
        <v>N/D</v>
      </c>
      <c r="W1078" s="104" t="str">
        <f t="shared" si="708"/>
        <v xml:space="preserve"> </v>
      </c>
      <c r="X1078" s="70" t="str">
        <f t="shared" si="709"/>
        <v xml:space="preserve"> </v>
      </c>
      <c r="Y1078" s="69">
        <f t="shared" si="710"/>
        <v>0</v>
      </c>
      <c r="Z1078" s="105">
        <f t="shared" si="711"/>
        <v>0</v>
      </c>
      <c r="AA1078" s="62">
        <f t="shared" si="712"/>
        <v>320598.18582371704</v>
      </c>
      <c r="AB1078" s="106">
        <f t="shared" si="713"/>
        <v>0</v>
      </c>
      <c r="AC1078" s="107">
        <f t="shared" si="714"/>
        <v>425550</v>
      </c>
      <c r="AD1078" s="108">
        <f t="shared" si="715"/>
        <v>10</v>
      </c>
      <c r="AE1078" s="106">
        <f t="shared" si="716"/>
        <v>425550</v>
      </c>
      <c r="AF1078" s="109">
        <f t="shared" si="717"/>
        <v>0</v>
      </c>
      <c r="AG1078" s="101">
        <f t="shared" si="718"/>
        <v>0</v>
      </c>
      <c r="AH1078" s="70" t="str">
        <f t="shared" si="719"/>
        <v xml:space="preserve"> </v>
      </c>
      <c r="AI1078" s="69">
        <f t="shared" si="720"/>
        <v>10</v>
      </c>
      <c r="AJ1078" s="105">
        <f t="shared" si="721"/>
        <v>425550</v>
      </c>
      <c r="AK1078" s="110">
        <f t="shared" si="722"/>
        <v>0</v>
      </c>
      <c r="AL1078" s="111">
        <f t="shared" si="723"/>
        <v>10</v>
      </c>
      <c r="AM1078" s="62">
        <f t="shared" si="724"/>
        <v>425550</v>
      </c>
      <c r="AN1078" s="62">
        <f t="shared" si="725"/>
        <v>1393.8</v>
      </c>
      <c r="AO1078" s="62">
        <f t="shared" si="736"/>
        <v>424156.2</v>
      </c>
      <c r="AP1078" s="60">
        <f t="shared" si="726"/>
        <v>10</v>
      </c>
      <c r="AQ1078" s="62">
        <f t="shared" si="727"/>
        <v>124100</v>
      </c>
      <c r="AR1078" s="60">
        <f t="shared" si="728"/>
        <v>0</v>
      </c>
      <c r="AS1078" s="62">
        <f t="shared" si="729"/>
        <v>0</v>
      </c>
      <c r="AT1078" s="112">
        <f t="shared" si="730"/>
        <v>10</v>
      </c>
      <c r="AU1078" s="62">
        <f t="shared" si="731"/>
        <v>300056.2</v>
      </c>
      <c r="AV1078" s="113">
        <f t="shared" si="732"/>
        <v>10</v>
      </c>
      <c r="AW1078" s="62">
        <f t="shared" si="733"/>
        <v>424156.2</v>
      </c>
    </row>
    <row r="1079" spans="2:49" s="114" customFormat="1" hidden="1" x14ac:dyDescent="0.25">
      <c r="B1079" s="60" t="s">
        <v>2108</v>
      </c>
      <c r="C1079" s="2" t="str">
        <f t="shared" si="734"/>
        <v>14</v>
      </c>
      <c r="D1079" s="60" t="s">
        <v>2109</v>
      </c>
      <c r="E1079" s="43">
        <v>204</v>
      </c>
      <c r="F1079" s="60">
        <v>20</v>
      </c>
      <c r="G1079" s="60">
        <v>6592.11</v>
      </c>
      <c r="H1079" s="43">
        <f t="shared" si="694"/>
        <v>184</v>
      </c>
      <c r="I1079" s="44">
        <f t="shared" si="695"/>
        <v>2.1875152323581057E-4</v>
      </c>
      <c r="J1079" s="44">
        <f t="shared" si="696"/>
        <v>0.99222430392645877</v>
      </c>
      <c r="K1079" s="45">
        <f t="shared" si="697"/>
        <v>9.8039215686274508E-2</v>
      </c>
      <c r="L1079" s="44">
        <f t="shared" si="698"/>
        <v>2.1705057787550471E-4</v>
      </c>
      <c r="M1079" s="44">
        <f t="shared" si="699"/>
        <v>2.2616926782789858E-4</v>
      </c>
      <c r="N1079" s="62">
        <f t="shared" si="700"/>
        <v>385268.90415271401</v>
      </c>
      <c r="O1079" s="101">
        <f t="shared" si="701"/>
        <v>385268.90415271401</v>
      </c>
      <c r="P1079" s="102">
        <f t="shared" si="735"/>
        <v>2.3424083903770019E-4</v>
      </c>
      <c r="Q1079" s="101">
        <f t="shared" si="702"/>
        <v>399018.45299573889</v>
      </c>
      <c r="R1079" s="101">
        <f t="shared" si="703"/>
        <v>11.12649749026097</v>
      </c>
      <c r="S1079" s="101">
        <f t="shared" si="704"/>
        <v>11</v>
      </c>
      <c r="T1079" s="101">
        <f t="shared" si="705"/>
        <v>11</v>
      </c>
      <c r="U1079" s="101">
        <f t="shared" si="706"/>
        <v>394482</v>
      </c>
      <c r="V1079" s="103" t="str">
        <f t="shared" si="707"/>
        <v>N/D</v>
      </c>
      <c r="W1079" s="104" t="str">
        <f t="shared" si="708"/>
        <v xml:space="preserve"> </v>
      </c>
      <c r="X1079" s="70" t="str">
        <f t="shared" si="709"/>
        <v xml:space="preserve"> </v>
      </c>
      <c r="Y1079" s="69">
        <f t="shared" si="710"/>
        <v>11</v>
      </c>
      <c r="Z1079" s="105">
        <f t="shared" si="711"/>
        <v>394482</v>
      </c>
      <c r="AA1079" s="62">
        <f t="shared" si="712"/>
        <v>851147.92133939976</v>
      </c>
      <c r="AB1079" s="106">
        <f t="shared" si="713"/>
        <v>331595</v>
      </c>
      <c r="AC1079" s="107" t="str">
        <f t="shared" si="714"/>
        <v>0</v>
      </c>
      <c r="AD1079" s="108">
        <f t="shared" si="715"/>
        <v>0</v>
      </c>
      <c r="AE1079" s="106">
        <f t="shared" si="716"/>
        <v>331595</v>
      </c>
      <c r="AF1079" s="109">
        <f t="shared" si="717"/>
        <v>519552.92133939976</v>
      </c>
      <c r="AG1079" s="101">
        <f t="shared" si="718"/>
        <v>12</v>
      </c>
      <c r="AH1079" s="70" t="str">
        <f t="shared" si="719"/>
        <v xml:space="preserve"> </v>
      </c>
      <c r="AI1079" s="69">
        <f t="shared" si="720"/>
        <v>12</v>
      </c>
      <c r="AJ1079" s="105">
        <f t="shared" si="721"/>
        <v>510660</v>
      </c>
      <c r="AK1079" s="110">
        <f t="shared" si="722"/>
        <v>11</v>
      </c>
      <c r="AL1079" s="111">
        <f t="shared" si="723"/>
        <v>12</v>
      </c>
      <c r="AM1079" s="62">
        <f t="shared" si="724"/>
        <v>842255</v>
      </c>
      <c r="AN1079" s="62">
        <f t="shared" si="725"/>
        <v>2758.7</v>
      </c>
      <c r="AO1079" s="62">
        <f t="shared" si="736"/>
        <v>839496.3</v>
      </c>
      <c r="AP1079" s="60">
        <f t="shared" si="726"/>
        <v>12</v>
      </c>
      <c r="AQ1079" s="62">
        <f t="shared" si="727"/>
        <v>148920</v>
      </c>
      <c r="AR1079" s="60">
        <f t="shared" si="728"/>
        <v>11</v>
      </c>
      <c r="AS1079" s="62">
        <f t="shared" si="729"/>
        <v>331595</v>
      </c>
      <c r="AT1079" s="112">
        <f t="shared" si="730"/>
        <v>12</v>
      </c>
      <c r="AU1079" s="62">
        <f t="shared" si="731"/>
        <v>358981.30000000005</v>
      </c>
      <c r="AV1079" s="113">
        <f t="shared" si="732"/>
        <v>23</v>
      </c>
      <c r="AW1079" s="62">
        <f t="shared" si="733"/>
        <v>1233978.3</v>
      </c>
    </row>
    <row r="1080" spans="2:49" s="114" customFormat="1" hidden="1" x14ac:dyDescent="0.25">
      <c r="B1080" s="60" t="s">
        <v>2110</v>
      </c>
      <c r="C1080" s="2" t="str">
        <f t="shared" si="734"/>
        <v>14</v>
      </c>
      <c r="D1080" s="60" t="s">
        <v>2111</v>
      </c>
      <c r="E1080" s="43">
        <v>118</v>
      </c>
      <c r="F1080" s="60">
        <v>0</v>
      </c>
      <c r="G1080" s="60">
        <v>6768.71</v>
      </c>
      <c r="H1080" s="43">
        <f t="shared" si="694"/>
        <v>118</v>
      </c>
      <c r="I1080" s="44">
        <f t="shared" si="695"/>
        <v>1.4028630294470461E-4</v>
      </c>
      <c r="J1080" s="44">
        <f t="shared" si="696"/>
        <v>0.96633653327689439</v>
      </c>
      <c r="K1080" s="45">
        <f t="shared" si="697"/>
        <v>0</v>
      </c>
      <c r="L1080" s="44">
        <f t="shared" si="698"/>
        <v>1.3556377965381802E-4</v>
      </c>
      <c r="M1080" s="44">
        <f t="shared" si="699"/>
        <v>1.412590608529625E-4</v>
      </c>
      <c r="N1080" s="62">
        <f t="shared" si="700"/>
        <v>240628.28738462768</v>
      </c>
      <c r="O1080" s="101">
        <f t="shared" si="701"/>
        <v>240628.28738462768</v>
      </c>
      <c r="P1080" s="102">
        <f t="shared" si="735"/>
        <v>1.4630034068578222E-4</v>
      </c>
      <c r="Q1080" s="101">
        <f t="shared" si="702"/>
        <v>249215.87479369849</v>
      </c>
      <c r="R1080" s="101">
        <f t="shared" si="703"/>
        <v>6.9493021804054012</v>
      </c>
      <c r="S1080" s="101">
        <f t="shared" si="704"/>
        <v>7</v>
      </c>
      <c r="T1080" s="101">
        <f t="shared" si="705"/>
        <v>10</v>
      </c>
      <c r="U1080" s="101">
        <f t="shared" si="706"/>
        <v>358620</v>
      </c>
      <c r="V1080" s="103" t="str">
        <f t="shared" si="707"/>
        <v>N/D</v>
      </c>
      <c r="W1080" s="104" t="str">
        <f t="shared" si="708"/>
        <v xml:space="preserve"> </v>
      </c>
      <c r="X1080" s="70" t="str">
        <f t="shared" si="709"/>
        <v xml:space="preserve"> </v>
      </c>
      <c r="Y1080" s="69">
        <f t="shared" si="710"/>
        <v>10</v>
      </c>
      <c r="Z1080" s="105">
        <f t="shared" si="711"/>
        <v>358620</v>
      </c>
      <c r="AA1080" s="62">
        <f t="shared" si="712"/>
        <v>531603.41884665121</v>
      </c>
      <c r="AB1080" s="106">
        <f t="shared" si="713"/>
        <v>301450</v>
      </c>
      <c r="AC1080" s="107" t="str">
        <f t="shared" si="714"/>
        <v>0</v>
      </c>
      <c r="AD1080" s="108">
        <f t="shared" si="715"/>
        <v>0</v>
      </c>
      <c r="AE1080" s="106">
        <f t="shared" si="716"/>
        <v>301450</v>
      </c>
      <c r="AF1080" s="109">
        <f t="shared" si="717"/>
        <v>230153.41884665121</v>
      </c>
      <c r="AG1080" s="101">
        <f t="shared" si="718"/>
        <v>5</v>
      </c>
      <c r="AH1080" s="70" t="str">
        <f t="shared" si="719"/>
        <v xml:space="preserve"> </v>
      </c>
      <c r="AI1080" s="69">
        <f t="shared" si="720"/>
        <v>5</v>
      </c>
      <c r="AJ1080" s="105">
        <f t="shared" si="721"/>
        <v>212775</v>
      </c>
      <c r="AK1080" s="110">
        <f t="shared" si="722"/>
        <v>10</v>
      </c>
      <c r="AL1080" s="111">
        <f t="shared" si="723"/>
        <v>5</v>
      </c>
      <c r="AM1080" s="62">
        <f t="shared" si="724"/>
        <v>514225</v>
      </c>
      <c r="AN1080" s="62">
        <f t="shared" si="725"/>
        <v>1684.3</v>
      </c>
      <c r="AO1080" s="62">
        <f t="shared" si="736"/>
        <v>512540.7</v>
      </c>
      <c r="AP1080" s="60">
        <f t="shared" si="726"/>
        <v>5</v>
      </c>
      <c r="AQ1080" s="62">
        <f t="shared" si="727"/>
        <v>62050</v>
      </c>
      <c r="AR1080" s="60">
        <f t="shared" si="728"/>
        <v>10</v>
      </c>
      <c r="AS1080" s="62">
        <f t="shared" si="729"/>
        <v>301450</v>
      </c>
      <c r="AT1080" s="112">
        <f t="shared" si="730"/>
        <v>5</v>
      </c>
      <c r="AU1080" s="62">
        <f t="shared" si="731"/>
        <v>149040.70000000001</v>
      </c>
      <c r="AV1080" s="113">
        <f t="shared" si="732"/>
        <v>15</v>
      </c>
      <c r="AW1080" s="62">
        <f t="shared" si="733"/>
        <v>871160.7</v>
      </c>
    </row>
    <row r="1081" spans="2:49" s="114" customFormat="1" hidden="1" x14ac:dyDescent="0.25">
      <c r="B1081" s="60" t="s">
        <v>2112</v>
      </c>
      <c r="C1081" s="2" t="str">
        <f t="shared" si="734"/>
        <v>14</v>
      </c>
      <c r="D1081" s="60" t="s">
        <v>2113</v>
      </c>
      <c r="E1081" s="43">
        <v>117</v>
      </c>
      <c r="F1081" s="60">
        <v>0</v>
      </c>
      <c r="G1081" s="60">
        <v>5887.52</v>
      </c>
      <c r="H1081" s="43">
        <f t="shared" si="694"/>
        <v>117</v>
      </c>
      <c r="I1081" s="44">
        <f t="shared" si="695"/>
        <v>1.3909743597059694E-4</v>
      </c>
      <c r="J1081" s="44">
        <f t="shared" si="696"/>
        <v>1.1109689234442766</v>
      </c>
      <c r="K1081" s="45">
        <f t="shared" si="697"/>
        <v>0</v>
      </c>
      <c r="L1081" s="44">
        <f t="shared" si="698"/>
        <v>1.5453292869411329E-4</v>
      </c>
      <c r="M1081" s="44">
        <f t="shared" si="699"/>
        <v>1.6102513838085855E-4</v>
      </c>
      <c r="N1081" s="62">
        <f t="shared" si="700"/>
        <v>274298.88773500267</v>
      </c>
      <c r="O1081" s="101">
        <f t="shared" si="701"/>
        <v>274298.88773500267</v>
      </c>
      <c r="P1081" s="102">
        <f t="shared" si="735"/>
        <v>1.6677183369225813E-4</v>
      </c>
      <c r="Q1081" s="101">
        <f t="shared" si="702"/>
        <v>284088.11783856916</v>
      </c>
      <c r="R1081" s="101">
        <f t="shared" si="703"/>
        <v>7.9217031353122849</v>
      </c>
      <c r="S1081" s="101">
        <f t="shared" si="704"/>
        <v>8</v>
      </c>
      <c r="T1081" s="101">
        <f t="shared" si="705"/>
        <v>10</v>
      </c>
      <c r="U1081" s="101">
        <f t="shared" si="706"/>
        <v>358620</v>
      </c>
      <c r="V1081" s="103" t="str">
        <f t="shared" si="707"/>
        <v>N/D</v>
      </c>
      <c r="W1081" s="104" t="str">
        <f t="shared" si="708"/>
        <v xml:space="preserve"> </v>
      </c>
      <c r="X1081" s="70" t="str">
        <f t="shared" si="709"/>
        <v xml:space="preserve"> </v>
      </c>
      <c r="Y1081" s="69">
        <f t="shared" si="710"/>
        <v>10</v>
      </c>
      <c r="Z1081" s="105">
        <f t="shared" si="711"/>
        <v>358620</v>
      </c>
      <c r="AA1081" s="62">
        <f t="shared" si="712"/>
        <v>605989.54549629008</v>
      </c>
      <c r="AB1081" s="106">
        <f t="shared" si="713"/>
        <v>301450</v>
      </c>
      <c r="AC1081" s="107" t="str">
        <f t="shared" si="714"/>
        <v>0</v>
      </c>
      <c r="AD1081" s="108">
        <f t="shared" si="715"/>
        <v>0</v>
      </c>
      <c r="AE1081" s="106">
        <f t="shared" si="716"/>
        <v>301450</v>
      </c>
      <c r="AF1081" s="109">
        <f t="shared" si="717"/>
        <v>304539.54549629008</v>
      </c>
      <c r="AG1081" s="101">
        <f t="shared" si="718"/>
        <v>7</v>
      </c>
      <c r="AH1081" s="70" t="str">
        <f t="shared" si="719"/>
        <v xml:space="preserve"> </v>
      </c>
      <c r="AI1081" s="69">
        <f t="shared" si="720"/>
        <v>7</v>
      </c>
      <c r="AJ1081" s="105">
        <f t="shared" si="721"/>
        <v>297885</v>
      </c>
      <c r="AK1081" s="110">
        <f t="shared" si="722"/>
        <v>10</v>
      </c>
      <c r="AL1081" s="111">
        <f t="shared" si="723"/>
        <v>7</v>
      </c>
      <c r="AM1081" s="62">
        <f t="shared" si="724"/>
        <v>599335</v>
      </c>
      <c r="AN1081" s="62">
        <f t="shared" si="725"/>
        <v>1963</v>
      </c>
      <c r="AO1081" s="62">
        <f t="shared" si="736"/>
        <v>597372</v>
      </c>
      <c r="AP1081" s="60">
        <f t="shared" si="726"/>
        <v>7</v>
      </c>
      <c r="AQ1081" s="62">
        <f t="shared" si="727"/>
        <v>86870</v>
      </c>
      <c r="AR1081" s="60">
        <f t="shared" si="728"/>
        <v>10</v>
      </c>
      <c r="AS1081" s="62">
        <f t="shared" si="729"/>
        <v>301450</v>
      </c>
      <c r="AT1081" s="112">
        <f t="shared" si="730"/>
        <v>7</v>
      </c>
      <c r="AU1081" s="62">
        <f t="shared" si="731"/>
        <v>209052</v>
      </c>
      <c r="AV1081" s="113">
        <f t="shared" si="732"/>
        <v>17</v>
      </c>
      <c r="AW1081" s="62">
        <f t="shared" si="733"/>
        <v>955992</v>
      </c>
    </row>
    <row r="1082" spans="2:49" s="114" customFormat="1" hidden="1" x14ac:dyDescent="0.25">
      <c r="B1082" s="60" t="s">
        <v>2114</v>
      </c>
      <c r="C1082" s="2" t="str">
        <f t="shared" si="734"/>
        <v>14</v>
      </c>
      <c r="D1082" s="60" t="s">
        <v>2115</v>
      </c>
      <c r="E1082" s="43">
        <v>130</v>
      </c>
      <c r="F1082" s="60">
        <v>0</v>
      </c>
      <c r="G1082" s="60">
        <v>5830.04</v>
      </c>
      <c r="H1082" s="43">
        <f t="shared" si="694"/>
        <v>130</v>
      </c>
      <c r="I1082" s="44">
        <f t="shared" si="695"/>
        <v>1.5455270663399659E-4</v>
      </c>
      <c r="J1082" s="44">
        <f t="shared" si="696"/>
        <v>1.1219222777470905</v>
      </c>
      <c r="K1082" s="45">
        <f t="shared" si="697"/>
        <v>0</v>
      </c>
      <c r="L1082" s="44">
        <f t="shared" si="698"/>
        <v>1.7339612465879132E-4</v>
      </c>
      <c r="M1082" s="44">
        <f t="shared" si="699"/>
        <v>1.8068081155152589E-4</v>
      </c>
      <c r="N1082" s="62">
        <f t="shared" si="700"/>
        <v>307781.41936087015</v>
      </c>
      <c r="O1082" s="101">
        <f t="shared" si="701"/>
        <v>307781.41936087015</v>
      </c>
      <c r="P1082" s="102">
        <f t="shared" si="735"/>
        <v>1.8712898221011698E-4</v>
      </c>
      <c r="Q1082" s="101">
        <f t="shared" si="702"/>
        <v>318765.58032705175</v>
      </c>
      <c r="R1082" s="101">
        <f t="shared" si="703"/>
        <v>8.8886726988749025</v>
      </c>
      <c r="S1082" s="101">
        <f t="shared" si="704"/>
        <v>9</v>
      </c>
      <c r="T1082" s="101">
        <f t="shared" si="705"/>
        <v>10</v>
      </c>
      <c r="U1082" s="101">
        <f t="shared" si="706"/>
        <v>358620</v>
      </c>
      <c r="V1082" s="103" t="str">
        <f t="shared" si="707"/>
        <v>N/D</v>
      </c>
      <c r="W1082" s="104" t="str">
        <f t="shared" si="708"/>
        <v xml:space="preserve"> </v>
      </c>
      <c r="X1082" s="70" t="str">
        <f t="shared" si="709"/>
        <v xml:space="preserve"> </v>
      </c>
      <c r="Y1082" s="69">
        <f t="shared" si="710"/>
        <v>10</v>
      </c>
      <c r="Z1082" s="105">
        <f t="shared" si="711"/>
        <v>358620</v>
      </c>
      <c r="AA1082" s="62">
        <f t="shared" si="712"/>
        <v>679960.18493113387</v>
      </c>
      <c r="AB1082" s="106">
        <f t="shared" si="713"/>
        <v>301450</v>
      </c>
      <c r="AC1082" s="107" t="str">
        <f t="shared" si="714"/>
        <v>0</v>
      </c>
      <c r="AD1082" s="108">
        <f t="shared" si="715"/>
        <v>0</v>
      </c>
      <c r="AE1082" s="106">
        <f t="shared" si="716"/>
        <v>301450</v>
      </c>
      <c r="AF1082" s="109">
        <f t="shared" si="717"/>
        <v>378510.18493113387</v>
      </c>
      <c r="AG1082" s="101">
        <f t="shared" si="718"/>
        <v>9</v>
      </c>
      <c r="AH1082" s="70" t="str">
        <f t="shared" si="719"/>
        <v xml:space="preserve"> </v>
      </c>
      <c r="AI1082" s="69">
        <f t="shared" si="720"/>
        <v>9</v>
      </c>
      <c r="AJ1082" s="105">
        <f t="shared" si="721"/>
        <v>382995</v>
      </c>
      <c r="AK1082" s="110">
        <f t="shared" si="722"/>
        <v>10</v>
      </c>
      <c r="AL1082" s="111">
        <f t="shared" si="723"/>
        <v>9</v>
      </c>
      <c r="AM1082" s="62">
        <f t="shared" si="724"/>
        <v>684445</v>
      </c>
      <c r="AN1082" s="62">
        <f t="shared" si="725"/>
        <v>2241.8000000000002</v>
      </c>
      <c r="AO1082" s="62">
        <f t="shared" si="736"/>
        <v>682203.2</v>
      </c>
      <c r="AP1082" s="60">
        <f t="shared" si="726"/>
        <v>9</v>
      </c>
      <c r="AQ1082" s="62">
        <f t="shared" si="727"/>
        <v>111690</v>
      </c>
      <c r="AR1082" s="60">
        <f t="shared" si="728"/>
        <v>10</v>
      </c>
      <c r="AS1082" s="62">
        <f t="shared" si="729"/>
        <v>301450</v>
      </c>
      <c r="AT1082" s="112">
        <f t="shared" si="730"/>
        <v>9</v>
      </c>
      <c r="AU1082" s="62">
        <f t="shared" si="731"/>
        <v>269063.19999999995</v>
      </c>
      <c r="AV1082" s="113">
        <f t="shared" si="732"/>
        <v>19</v>
      </c>
      <c r="AW1082" s="62">
        <f t="shared" si="733"/>
        <v>1040823.2</v>
      </c>
    </row>
    <row r="1083" spans="2:49" s="114" customFormat="1" hidden="1" x14ac:dyDescent="0.25">
      <c r="B1083" s="60" t="s">
        <v>2116</v>
      </c>
      <c r="C1083" s="2" t="str">
        <f t="shared" si="734"/>
        <v>14</v>
      </c>
      <c r="D1083" s="60" t="s">
        <v>2117</v>
      </c>
      <c r="E1083" s="43">
        <v>101</v>
      </c>
      <c r="F1083" s="60">
        <v>0</v>
      </c>
      <c r="G1083" s="60">
        <v>6538.21</v>
      </c>
      <c r="H1083" s="43">
        <f t="shared" si="694"/>
        <v>101</v>
      </c>
      <c r="I1083" s="44">
        <f t="shared" si="695"/>
        <v>1.2007556438487429E-4</v>
      </c>
      <c r="J1083" s="44">
        <f t="shared" si="696"/>
        <v>1.0004040488385426</v>
      </c>
      <c r="K1083" s="45">
        <f t="shared" si="697"/>
        <v>0</v>
      </c>
      <c r="L1083" s="44">
        <f t="shared" si="698"/>
        <v>1.2012408077720135E-4</v>
      </c>
      <c r="M1083" s="44">
        <f t="shared" si="699"/>
        <v>1.2517071211605869E-4</v>
      </c>
      <c r="N1083" s="62">
        <f t="shared" si="700"/>
        <v>213222.52820690331</v>
      </c>
      <c r="O1083" s="101">
        <f t="shared" si="701"/>
        <v>213222.52820690331</v>
      </c>
      <c r="P1083" s="102">
        <f t="shared" si="735"/>
        <v>1.296378279445237E-4</v>
      </c>
      <c r="Q1083" s="101">
        <f t="shared" si="702"/>
        <v>220832.05374715294</v>
      </c>
      <c r="R1083" s="101">
        <f t="shared" si="703"/>
        <v>6.15782872531239</v>
      </c>
      <c r="S1083" s="101">
        <f t="shared" si="704"/>
        <v>6</v>
      </c>
      <c r="T1083" s="101">
        <f t="shared" si="705"/>
        <v>10</v>
      </c>
      <c r="U1083" s="101">
        <f t="shared" si="706"/>
        <v>358620</v>
      </c>
      <c r="V1083" s="103" t="str">
        <f t="shared" si="707"/>
        <v>N/D</v>
      </c>
      <c r="W1083" s="104" t="str">
        <f t="shared" si="708"/>
        <v xml:space="preserve"> </v>
      </c>
      <c r="X1083" s="70" t="str">
        <f t="shared" si="709"/>
        <v xml:space="preserve"> </v>
      </c>
      <c r="Y1083" s="69">
        <f t="shared" si="710"/>
        <v>10</v>
      </c>
      <c r="Z1083" s="105">
        <f t="shared" si="711"/>
        <v>358620</v>
      </c>
      <c r="AA1083" s="62">
        <f t="shared" si="712"/>
        <v>471057.77214270103</v>
      </c>
      <c r="AB1083" s="106">
        <f t="shared" si="713"/>
        <v>301450</v>
      </c>
      <c r="AC1083" s="107" t="str">
        <f t="shared" si="714"/>
        <v>0</v>
      </c>
      <c r="AD1083" s="108">
        <f t="shared" si="715"/>
        <v>0</v>
      </c>
      <c r="AE1083" s="106">
        <f t="shared" si="716"/>
        <v>301450</v>
      </c>
      <c r="AF1083" s="109">
        <f t="shared" si="717"/>
        <v>169607.77214270103</v>
      </c>
      <c r="AG1083" s="101">
        <f t="shared" si="718"/>
        <v>4</v>
      </c>
      <c r="AH1083" s="70" t="str">
        <f t="shared" si="719"/>
        <v xml:space="preserve"> </v>
      </c>
      <c r="AI1083" s="69">
        <f t="shared" si="720"/>
        <v>4</v>
      </c>
      <c r="AJ1083" s="105">
        <f t="shared" si="721"/>
        <v>170220</v>
      </c>
      <c r="AK1083" s="110">
        <f t="shared" si="722"/>
        <v>10</v>
      </c>
      <c r="AL1083" s="111">
        <f t="shared" si="723"/>
        <v>4</v>
      </c>
      <c r="AM1083" s="62">
        <f t="shared" si="724"/>
        <v>471670</v>
      </c>
      <c r="AN1083" s="62">
        <f t="shared" si="725"/>
        <v>1544.9</v>
      </c>
      <c r="AO1083" s="62">
        <f t="shared" si="736"/>
        <v>470125.1</v>
      </c>
      <c r="AP1083" s="60">
        <f t="shared" si="726"/>
        <v>4</v>
      </c>
      <c r="AQ1083" s="62">
        <f t="shared" si="727"/>
        <v>49640</v>
      </c>
      <c r="AR1083" s="60">
        <f t="shared" si="728"/>
        <v>10</v>
      </c>
      <c r="AS1083" s="62">
        <f t="shared" si="729"/>
        <v>301450</v>
      </c>
      <c r="AT1083" s="112">
        <f t="shared" si="730"/>
        <v>4</v>
      </c>
      <c r="AU1083" s="62">
        <f t="shared" si="731"/>
        <v>119035.09999999998</v>
      </c>
      <c r="AV1083" s="113">
        <f t="shared" si="732"/>
        <v>14</v>
      </c>
      <c r="AW1083" s="62">
        <f t="shared" si="733"/>
        <v>828745.1</v>
      </c>
    </row>
    <row r="1084" spans="2:49" s="114" customFormat="1" hidden="1" x14ac:dyDescent="0.25">
      <c r="B1084" s="60" t="s">
        <v>2118</v>
      </c>
      <c r="C1084" s="2" t="str">
        <f t="shared" si="734"/>
        <v>14</v>
      </c>
      <c r="D1084" s="60" t="s">
        <v>2119</v>
      </c>
      <c r="E1084" s="43">
        <v>150</v>
      </c>
      <c r="F1084" s="60">
        <v>0</v>
      </c>
      <c r="G1084" s="60">
        <v>7238.78</v>
      </c>
      <c r="H1084" s="43">
        <f t="shared" si="694"/>
        <v>150</v>
      </c>
      <c r="I1084" s="44">
        <f t="shared" si="695"/>
        <v>1.7833004611614992E-4</v>
      </c>
      <c r="J1084" s="44">
        <f t="shared" si="696"/>
        <v>0.90358482453626832</v>
      </c>
      <c r="K1084" s="45">
        <f t="shared" si="697"/>
        <v>0</v>
      </c>
      <c r="L1084" s="44">
        <f t="shared" si="698"/>
        <v>1.6113632342940596E-4</v>
      </c>
      <c r="M1084" s="44">
        <f t="shared" si="699"/>
        <v>1.6790595375153393E-4</v>
      </c>
      <c r="N1084" s="62">
        <f t="shared" si="700"/>
        <v>286020.03899041761</v>
      </c>
      <c r="O1084" s="101">
        <f t="shared" si="701"/>
        <v>286020.03899041761</v>
      </c>
      <c r="P1084" s="102">
        <f t="shared" si="735"/>
        <v>1.7389821289120818E-4</v>
      </c>
      <c r="Q1084" s="101">
        <f t="shared" si="702"/>
        <v>296227.57573629468</v>
      </c>
      <c r="R1084" s="101">
        <f t="shared" si="703"/>
        <v>8.260207900738795</v>
      </c>
      <c r="S1084" s="101">
        <f t="shared" si="704"/>
        <v>8</v>
      </c>
      <c r="T1084" s="101">
        <f t="shared" si="705"/>
        <v>10</v>
      </c>
      <c r="U1084" s="101">
        <f t="shared" si="706"/>
        <v>358620</v>
      </c>
      <c r="V1084" s="103" t="str">
        <f t="shared" si="707"/>
        <v>N/D</v>
      </c>
      <c r="W1084" s="104" t="str">
        <f t="shared" si="708"/>
        <v xml:space="preserve"> </v>
      </c>
      <c r="X1084" s="70" t="str">
        <f t="shared" si="709"/>
        <v xml:space="preserve"> </v>
      </c>
      <c r="Y1084" s="69">
        <f t="shared" si="710"/>
        <v>10</v>
      </c>
      <c r="Z1084" s="105">
        <f t="shared" si="711"/>
        <v>358620</v>
      </c>
      <c r="AA1084" s="62">
        <f t="shared" si="712"/>
        <v>631884.27361791558</v>
      </c>
      <c r="AB1084" s="106">
        <f t="shared" si="713"/>
        <v>301450</v>
      </c>
      <c r="AC1084" s="107" t="str">
        <f t="shared" si="714"/>
        <v>0</v>
      </c>
      <c r="AD1084" s="108">
        <f t="shared" si="715"/>
        <v>0</v>
      </c>
      <c r="AE1084" s="106">
        <f t="shared" si="716"/>
        <v>301450</v>
      </c>
      <c r="AF1084" s="109">
        <f t="shared" si="717"/>
        <v>330434.27361791558</v>
      </c>
      <c r="AG1084" s="101">
        <f t="shared" si="718"/>
        <v>8</v>
      </c>
      <c r="AH1084" s="70" t="str">
        <f t="shared" si="719"/>
        <v xml:space="preserve"> </v>
      </c>
      <c r="AI1084" s="69">
        <f t="shared" si="720"/>
        <v>8</v>
      </c>
      <c r="AJ1084" s="105">
        <f t="shared" si="721"/>
        <v>340440</v>
      </c>
      <c r="AK1084" s="110">
        <f t="shared" si="722"/>
        <v>10</v>
      </c>
      <c r="AL1084" s="111">
        <f t="shared" si="723"/>
        <v>8</v>
      </c>
      <c r="AM1084" s="62">
        <f t="shared" si="724"/>
        <v>641890</v>
      </c>
      <c r="AN1084" s="62">
        <f t="shared" si="725"/>
        <v>2102.4</v>
      </c>
      <c r="AO1084" s="62">
        <f t="shared" si="736"/>
        <v>639787.6</v>
      </c>
      <c r="AP1084" s="60">
        <f t="shared" si="726"/>
        <v>8</v>
      </c>
      <c r="AQ1084" s="62">
        <f t="shared" si="727"/>
        <v>99280</v>
      </c>
      <c r="AR1084" s="60">
        <f t="shared" si="728"/>
        <v>10</v>
      </c>
      <c r="AS1084" s="62">
        <f t="shared" si="729"/>
        <v>301450</v>
      </c>
      <c r="AT1084" s="112">
        <f t="shared" si="730"/>
        <v>8</v>
      </c>
      <c r="AU1084" s="62">
        <f t="shared" si="731"/>
        <v>239057.59999999998</v>
      </c>
      <c r="AV1084" s="113">
        <f t="shared" si="732"/>
        <v>18</v>
      </c>
      <c r="AW1084" s="62">
        <f t="shared" si="733"/>
        <v>998407.6</v>
      </c>
    </row>
    <row r="1085" spans="2:49" s="114" customFormat="1" hidden="1" x14ac:dyDescent="0.25">
      <c r="B1085" s="60" t="s">
        <v>2120</v>
      </c>
      <c r="C1085" s="2" t="str">
        <f t="shared" si="734"/>
        <v>14</v>
      </c>
      <c r="D1085" s="60" t="s">
        <v>2121</v>
      </c>
      <c r="E1085" s="43">
        <v>849</v>
      </c>
      <c r="F1085" s="60">
        <v>115</v>
      </c>
      <c r="G1085" s="60">
        <v>7020.79</v>
      </c>
      <c r="H1085" s="43">
        <f t="shared" si="694"/>
        <v>734</v>
      </c>
      <c r="I1085" s="44">
        <f t="shared" si="695"/>
        <v>8.7262835899502692E-4</v>
      </c>
      <c r="J1085" s="44">
        <f t="shared" si="696"/>
        <v>0.93164042168426175</v>
      </c>
      <c r="K1085" s="45">
        <f t="shared" si="697"/>
        <v>0.13545347467608951</v>
      </c>
      <c r="L1085" s="44">
        <f t="shared" si="698"/>
        <v>8.1297585234777218E-4</v>
      </c>
      <c r="M1085" s="44">
        <f t="shared" si="699"/>
        <v>8.4713044805953552E-4</v>
      </c>
      <c r="N1085" s="62">
        <f t="shared" si="700"/>
        <v>1443047.6011738491</v>
      </c>
      <c r="O1085" s="101">
        <f t="shared" si="701"/>
        <v>1443047.6011738491</v>
      </c>
      <c r="P1085" s="102">
        <f t="shared" si="735"/>
        <v>8.7736299822504572E-4</v>
      </c>
      <c r="Q1085" s="101">
        <f t="shared" si="702"/>
        <v>1494547.3543625593</v>
      </c>
      <c r="R1085" s="101">
        <f t="shared" si="703"/>
        <v>41.674958294645009</v>
      </c>
      <c r="S1085" s="101">
        <f t="shared" si="704"/>
        <v>42</v>
      </c>
      <c r="T1085" s="101">
        <f t="shared" si="705"/>
        <v>42</v>
      </c>
      <c r="U1085" s="101">
        <f t="shared" si="706"/>
        <v>1506204</v>
      </c>
      <c r="V1085" s="103" t="str">
        <f t="shared" si="707"/>
        <v>N/D</v>
      </c>
      <c r="W1085" s="104" t="str">
        <f t="shared" si="708"/>
        <v xml:space="preserve"> </v>
      </c>
      <c r="X1085" s="70" t="str">
        <f t="shared" si="709"/>
        <v xml:space="preserve"> </v>
      </c>
      <c r="Y1085" s="69">
        <f t="shared" si="710"/>
        <v>42</v>
      </c>
      <c r="Z1085" s="105">
        <f t="shared" si="711"/>
        <v>1506204</v>
      </c>
      <c r="AA1085" s="62">
        <f t="shared" si="712"/>
        <v>3188025.1764260549</v>
      </c>
      <c r="AB1085" s="106">
        <f t="shared" si="713"/>
        <v>1266090</v>
      </c>
      <c r="AC1085" s="107" t="str">
        <f t="shared" si="714"/>
        <v>0</v>
      </c>
      <c r="AD1085" s="108">
        <f t="shared" si="715"/>
        <v>0</v>
      </c>
      <c r="AE1085" s="106">
        <f t="shared" si="716"/>
        <v>1266090</v>
      </c>
      <c r="AF1085" s="109">
        <f t="shared" si="717"/>
        <v>1921935.1764260549</v>
      </c>
      <c r="AG1085" s="101">
        <f t="shared" si="718"/>
        <v>45</v>
      </c>
      <c r="AH1085" s="70" t="str">
        <f t="shared" si="719"/>
        <v xml:space="preserve"> </v>
      </c>
      <c r="AI1085" s="69">
        <f t="shared" si="720"/>
        <v>45</v>
      </c>
      <c r="AJ1085" s="105">
        <f t="shared" si="721"/>
        <v>1914975</v>
      </c>
      <c r="AK1085" s="110">
        <f t="shared" si="722"/>
        <v>42</v>
      </c>
      <c r="AL1085" s="111">
        <f t="shared" si="723"/>
        <v>45</v>
      </c>
      <c r="AM1085" s="62">
        <f t="shared" si="724"/>
        <v>3181065</v>
      </c>
      <c r="AN1085" s="62">
        <f t="shared" si="725"/>
        <v>10419</v>
      </c>
      <c r="AO1085" s="62">
        <f t="shared" si="736"/>
        <v>3170646</v>
      </c>
      <c r="AP1085" s="60">
        <f t="shared" si="726"/>
        <v>45</v>
      </c>
      <c r="AQ1085" s="62">
        <f t="shared" si="727"/>
        <v>558450</v>
      </c>
      <c r="AR1085" s="60">
        <f t="shared" si="728"/>
        <v>42</v>
      </c>
      <c r="AS1085" s="62">
        <f t="shared" si="729"/>
        <v>1266090</v>
      </c>
      <c r="AT1085" s="112">
        <f t="shared" si="730"/>
        <v>45</v>
      </c>
      <c r="AU1085" s="62">
        <f t="shared" si="731"/>
        <v>1346106</v>
      </c>
      <c r="AV1085" s="113">
        <f t="shared" si="732"/>
        <v>87</v>
      </c>
      <c r="AW1085" s="62">
        <f t="shared" si="733"/>
        <v>4676850</v>
      </c>
    </row>
    <row r="1086" spans="2:49" s="114" customFormat="1" hidden="1" x14ac:dyDescent="0.25">
      <c r="B1086" s="60" t="s">
        <v>2122</v>
      </c>
      <c r="C1086" s="2" t="str">
        <f t="shared" si="734"/>
        <v>14</v>
      </c>
      <c r="D1086" s="60" t="s">
        <v>2123</v>
      </c>
      <c r="E1086" s="43">
        <v>252</v>
      </c>
      <c r="F1086" s="60">
        <v>109</v>
      </c>
      <c r="G1086" s="60">
        <v>8301.2999999999993</v>
      </c>
      <c r="H1086" s="43">
        <f t="shared" si="694"/>
        <v>143</v>
      </c>
      <c r="I1086" s="44">
        <f t="shared" si="695"/>
        <v>1.7000797729739626E-4</v>
      </c>
      <c r="J1086" s="44">
        <f t="shared" si="696"/>
        <v>0.78793101757033823</v>
      </c>
      <c r="K1086" s="45">
        <f t="shared" si="697"/>
        <v>0.43253968253968256</v>
      </c>
      <c r="L1086" s="44">
        <f t="shared" si="698"/>
        <v>1.3395455854701239E-4</v>
      </c>
      <c r="M1086" s="44">
        <f t="shared" si="699"/>
        <v>1.3958223343761146E-4</v>
      </c>
      <c r="N1086" s="62">
        <f t="shared" si="700"/>
        <v>237771.88931175991</v>
      </c>
      <c r="O1086" s="101">
        <f t="shared" si="701"/>
        <v>237771.88931175991</v>
      </c>
      <c r="P1086" s="102">
        <f t="shared" si="735"/>
        <v>1.4456367033942847E-4</v>
      </c>
      <c r="Q1086" s="101">
        <f t="shared" si="702"/>
        <v>246257.53705117482</v>
      </c>
      <c r="R1086" s="101">
        <f t="shared" si="703"/>
        <v>6.8668099116383585</v>
      </c>
      <c r="S1086" s="101">
        <f t="shared" si="704"/>
        <v>7</v>
      </c>
      <c r="T1086" s="101">
        <f t="shared" si="705"/>
        <v>10</v>
      </c>
      <c r="U1086" s="101">
        <f t="shared" si="706"/>
        <v>358620</v>
      </c>
      <c r="V1086" s="103">
        <f t="shared" si="707"/>
        <v>2.0377389248889431E-4</v>
      </c>
      <c r="W1086" s="104" t="str">
        <f t="shared" si="708"/>
        <v xml:space="preserve"> </v>
      </c>
      <c r="X1086" s="70" t="str">
        <f t="shared" si="709"/>
        <v xml:space="preserve"> </v>
      </c>
      <c r="Y1086" s="69">
        <f t="shared" si="710"/>
        <v>10</v>
      </c>
      <c r="Z1086" s="105">
        <f t="shared" si="711"/>
        <v>358620</v>
      </c>
      <c r="AA1086" s="62">
        <f t="shared" si="712"/>
        <v>525292.97630630131</v>
      </c>
      <c r="AB1086" s="106">
        <f t="shared" si="713"/>
        <v>301450</v>
      </c>
      <c r="AC1086" s="107" t="str">
        <f t="shared" si="714"/>
        <v>0</v>
      </c>
      <c r="AD1086" s="108">
        <f t="shared" si="715"/>
        <v>0</v>
      </c>
      <c r="AE1086" s="106">
        <f t="shared" si="716"/>
        <v>301450</v>
      </c>
      <c r="AF1086" s="109">
        <f t="shared" si="717"/>
        <v>223842.97630630131</v>
      </c>
      <c r="AG1086" s="101">
        <f t="shared" si="718"/>
        <v>5</v>
      </c>
      <c r="AH1086" s="70" t="str">
        <f t="shared" si="719"/>
        <v xml:space="preserve"> </v>
      </c>
      <c r="AI1086" s="69">
        <f t="shared" si="720"/>
        <v>5</v>
      </c>
      <c r="AJ1086" s="105">
        <f t="shared" si="721"/>
        <v>212775</v>
      </c>
      <c r="AK1086" s="110">
        <f t="shared" si="722"/>
        <v>10</v>
      </c>
      <c r="AL1086" s="111">
        <f t="shared" si="723"/>
        <v>5</v>
      </c>
      <c r="AM1086" s="62">
        <f t="shared" si="724"/>
        <v>514225</v>
      </c>
      <c r="AN1086" s="62">
        <f t="shared" si="725"/>
        <v>1684.3</v>
      </c>
      <c r="AO1086" s="62">
        <f t="shared" si="736"/>
        <v>512540.7</v>
      </c>
      <c r="AP1086" s="60">
        <f t="shared" si="726"/>
        <v>5</v>
      </c>
      <c r="AQ1086" s="62">
        <f t="shared" si="727"/>
        <v>62050</v>
      </c>
      <c r="AR1086" s="60">
        <f t="shared" si="728"/>
        <v>10</v>
      </c>
      <c r="AS1086" s="62">
        <f t="shared" si="729"/>
        <v>301450</v>
      </c>
      <c r="AT1086" s="112">
        <f t="shared" si="730"/>
        <v>5</v>
      </c>
      <c r="AU1086" s="62">
        <f t="shared" si="731"/>
        <v>149040.70000000001</v>
      </c>
      <c r="AV1086" s="113">
        <f t="shared" si="732"/>
        <v>15</v>
      </c>
      <c r="AW1086" s="62">
        <f t="shared" si="733"/>
        <v>871160.7</v>
      </c>
    </row>
    <row r="1087" spans="2:49" s="114" customFormat="1" hidden="1" x14ac:dyDescent="0.25">
      <c r="B1087" s="60" t="s">
        <v>2124</v>
      </c>
      <c r="C1087" s="2" t="str">
        <f t="shared" si="734"/>
        <v>14</v>
      </c>
      <c r="D1087" s="60" t="s">
        <v>2125</v>
      </c>
      <c r="E1087" s="43">
        <v>156</v>
      </c>
      <c r="F1087" s="60">
        <v>20</v>
      </c>
      <c r="G1087" s="60">
        <v>6546.17</v>
      </c>
      <c r="H1087" s="43">
        <f t="shared" si="694"/>
        <v>136</v>
      </c>
      <c r="I1087" s="44">
        <f t="shared" si="695"/>
        <v>1.6168590847864261E-4</v>
      </c>
      <c r="J1087" s="44">
        <f t="shared" si="696"/>
        <v>0.99918757932602553</v>
      </c>
      <c r="K1087" s="45">
        <f t="shared" si="697"/>
        <v>0.12820512820512819</v>
      </c>
      <c r="L1087" s="44">
        <f t="shared" si="698"/>
        <v>1.6155455150390421E-4</v>
      </c>
      <c r="M1087" s="44">
        <f t="shared" si="699"/>
        <v>1.6834175234889401E-4</v>
      </c>
      <c r="N1087" s="62">
        <f t="shared" si="700"/>
        <v>286762.40177758445</v>
      </c>
      <c r="O1087" s="101">
        <f t="shared" si="701"/>
        <v>286762.40177758445</v>
      </c>
      <c r="P1087" s="102">
        <f t="shared" si="735"/>
        <v>1.7434956435057072E-4</v>
      </c>
      <c r="Q1087" s="101">
        <f t="shared" si="702"/>
        <v>296996.43210571376</v>
      </c>
      <c r="R1087" s="101">
        <f t="shared" si="703"/>
        <v>8.2816472061154922</v>
      </c>
      <c r="S1087" s="101">
        <f t="shared" si="704"/>
        <v>8</v>
      </c>
      <c r="T1087" s="101">
        <f t="shared" si="705"/>
        <v>10</v>
      </c>
      <c r="U1087" s="101">
        <f t="shared" si="706"/>
        <v>358620</v>
      </c>
      <c r="V1087" s="103" t="str">
        <f t="shared" si="707"/>
        <v>N/D</v>
      </c>
      <c r="W1087" s="104" t="str">
        <f t="shared" si="708"/>
        <v xml:space="preserve"> </v>
      </c>
      <c r="X1087" s="70" t="str">
        <f t="shared" si="709"/>
        <v xml:space="preserve"> </v>
      </c>
      <c r="Y1087" s="69">
        <f t="shared" si="710"/>
        <v>10</v>
      </c>
      <c r="Z1087" s="105">
        <f t="shared" si="711"/>
        <v>358620</v>
      </c>
      <c r="AA1087" s="62">
        <f t="shared" si="712"/>
        <v>633524.3243366892</v>
      </c>
      <c r="AB1087" s="106">
        <f t="shared" si="713"/>
        <v>301450</v>
      </c>
      <c r="AC1087" s="107" t="str">
        <f t="shared" si="714"/>
        <v>0</v>
      </c>
      <c r="AD1087" s="108">
        <f t="shared" si="715"/>
        <v>0</v>
      </c>
      <c r="AE1087" s="106">
        <f t="shared" si="716"/>
        <v>301450</v>
      </c>
      <c r="AF1087" s="109">
        <f t="shared" si="717"/>
        <v>332074.3243366892</v>
      </c>
      <c r="AG1087" s="101">
        <f t="shared" si="718"/>
        <v>8</v>
      </c>
      <c r="AH1087" s="70" t="str">
        <f t="shared" si="719"/>
        <v xml:space="preserve"> </v>
      </c>
      <c r="AI1087" s="69">
        <f t="shared" si="720"/>
        <v>8</v>
      </c>
      <c r="AJ1087" s="105">
        <f t="shared" si="721"/>
        <v>340440</v>
      </c>
      <c r="AK1087" s="110">
        <f t="shared" si="722"/>
        <v>10</v>
      </c>
      <c r="AL1087" s="111">
        <f t="shared" si="723"/>
        <v>8</v>
      </c>
      <c r="AM1087" s="62">
        <f t="shared" si="724"/>
        <v>641890</v>
      </c>
      <c r="AN1087" s="62">
        <f t="shared" si="725"/>
        <v>2102.4</v>
      </c>
      <c r="AO1087" s="62">
        <f t="shared" si="736"/>
        <v>639787.6</v>
      </c>
      <c r="AP1087" s="60">
        <f t="shared" si="726"/>
        <v>8</v>
      </c>
      <c r="AQ1087" s="62">
        <f t="shared" si="727"/>
        <v>99280</v>
      </c>
      <c r="AR1087" s="60">
        <f t="shared" si="728"/>
        <v>10</v>
      </c>
      <c r="AS1087" s="62">
        <f t="shared" si="729"/>
        <v>301450</v>
      </c>
      <c r="AT1087" s="112">
        <f t="shared" si="730"/>
        <v>8</v>
      </c>
      <c r="AU1087" s="62">
        <f t="shared" si="731"/>
        <v>239057.59999999998</v>
      </c>
      <c r="AV1087" s="113">
        <f t="shared" si="732"/>
        <v>18</v>
      </c>
      <c r="AW1087" s="62">
        <f t="shared" si="733"/>
        <v>998407.6</v>
      </c>
    </row>
    <row r="1088" spans="2:49" s="114" customFormat="1" hidden="1" x14ac:dyDescent="0.25">
      <c r="B1088" s="60" t="s">
        <v>2126</v>
      </c>
      <c r="C1088" s="2" t="str">
        <f t="shared" si="734"/>
        <v>14</v>
      </c>
      <c r="D1088" s="60" t="s">
        <v>2127</v>
      </c>
      <c r="E1088" s="43">
        <v>580</v>
      </c>
      <c r="F1088" s="60">
        <v>106</v>
      </c>
      <c r="G1088" s="60">
        <v>6104.36</v>
      </c>
      <c r="H1088" s="43">
        <f t="shared" si="694"/>
        <v>474</v>
      </c>
      <c r="I1088" s="44">
        <f t="shared" si="695"/>
        <v>5.635229457270338E-4</v>
      </c>
      <c r="J1088" s="44">
        <f t="shared" si="696"/>
        <v>1.0715049171668525</v>
      </c>
      <c r="K1088" s="45">
        <f t="shared" si="697"/>
        <v>0.18275862068965518</v>
      </c>
      <c r="L1088" s="44">
        <f t="shared" si="698"/>
        <v>6.0381760728286601E-4</v>
      </c>
      <c r="M1088" s="44">
        <f t="shared" si="699"/>
        <v>6.2918508431288294E-4</v>
      </c>
      <c r="N1088" s="62">
        <f t="shared" si="700"/>
        <v>1071787.7378765428</v>
      </c>
      <c r="O1088" s="101">
        <f t="shared" si="701"/>
        <v>1071787.7378765428</v>
      </c>
      <c r="P1088" s="102">
        <f t="shared" si="735"/>
        <v>6.5163955949843692E-4</v>
      </c>
      <c r="Q1088" s="101">
        <f t="shared" si="702"/>
        <v>1110037.8994972878</v>
      </c>
      <c r="R1088" s="101">
        <f t="shared" si="703"/>
        <v>30.953039414904016</v>
      </c>
      <c r="S1088" s="101">
        <f t="shared" si="704"/>
        <v>31</v>
      </c>
      <c r="T1088" s="101">
        <f t="shared" si="705"/>
        <v>31</v>
      </c>
      <c r="U1088" s="101">
        <f t="shared" si="706"/>
        <v>1111722</v>
      </c>
      <c r="V1088" s="103" t="str">
        <f t="shared" si="707"/>
        <v>N/D</v>
      </c>
      <c r="W1088" s="104" t="str">
        <f t="shared" si="708"/>
        <v xml:space="preserve"> </v>
      </c>
      <c r="X1088" s="70" t="str">
        <f t="shared" si="709"/>
        <v xml:space="preserve"> </v>
      </c>
      <c r="Y1088" s="69">
        <f t="shared" si="710"/>
        <v>31</v>
      </c>
      <c r="Z1088" s="105">
        <f t="shared" si="711"/>
        <v>1111722</v>
      </c>
      <c r="AA1088" s="62">
        <f t="shared" si="712"/>
        <v>2367826.4593320945</v>
      </c>
      <c r="AB1088" s="106">
        <f t="shared" si="713"/>
        <v>934495</v>
      </c>
      <c r="AC1088" s="107" t="str">
        <f t="shared" si="714"/>
        <v>0</v>
      </c>
      <c r="AD1088" s="108">
        <f t="shared" si="715"/>
        <v>0</v>
      </c>
      <c r="AE1088" s="106">
        <f t="shared" si="716"/>
        <v>934495</v>
      </c>
      <c r="AF1088" s="109">
        <f t="shared" si="717"/>
        <v>1433331.4593320945</v>
      </c>
      <c r="AG1088" s="101">
        <f t="shared" si="718"/>
        <v>34</v>
      </c>
      <c r="AH1088" s="70" t="str">
        <f t="shared" si="719"/>
        <v xml:space="preserve"> </v>
      </c>
      <c r="AI1088" s="69">
        <f t="shared" si="720"/>
        <v>34</v>
      </c>
      <c r="AJ1088" s="105">
        <f t="shared" si="721"/>
        <v>1446870</v>
      </c>
      <c r="AK1088" s="110">
        <f t="shared" si="722"/>
        <v>31</v>
      </c>
      <c r="AL1088" s="111">
        <f t="shared" si="723"/>
        <v>34</v>
      </c>
      <c r="AM1088" s="62">
        <f t="shared" si="724"/>
        <v>2381365</v>
      </c>
      <c r="AN1088" s="62">
        <f t="shared" si="725"/>
        <v>7799.7</v>
      </c>
      <c r="AO1088" s="62">
        <f t="shared" si="736"/>
        <v>2373565.2999999998</v>
      </c>
      <c r="AP1088" s="60">
        <f t="shared" si="726"/>
        <v>34</v>
      </c>
      <c r="AQ1088" s="62">
        <f t="shared" si="727"/>
        <v>421940</v>
      </c>
      <c r="AR1088" s="60">
        <f t="shared" si="728"/>
        <v>31</v>
      </c>
      <c r="AS1088" s="62">
        <f t="shared" si="729"/>
        <v>934495</v>
      </c>
      <c r="AT1088" s="112">
        <f t="shared" si="730"/>
        <v>34</v>
      </c>
      <c r="AU1088" s="62">
        <f t="shared" si="731"/>
        <v>1017130.2999999998</v>
      </c>
      <c r="AV1088" s="113">
        <f t="shared" si="732"/>
        <v>65</v>
      </c>
      <c r="AW1088" s="62">
        <f t="shared" si="733"/>
        <v>3485287.3</v>
      </c>
    </row>
    <row r="1089" spans="2:49" s="114" customFormat="1" hidden="1" x14ac:dyDescent="0.25">
      <c r="B1089" s="60" t="s">
        <v>2128</v>
      </c>
      <c r="C1089" s="2" t="str">
        <f t="shared" si="734"/>
        <v>14</v>
      </c>
      <c r="D1089" s="60" t="s">
        <v>2129</v>
      </c>
      <c r="E1089" s="43">
        <v>247</v>
      </c>
      <c r="F1089" s="60">
        <v>30</v>
      </c>
      <c r="G1089" s="60">
        <v>8029.69</v>
      </c>
      <c r="H1089" s="43">
        <f t="shared" si="694"/>
        <v>217</v>
      </c>
      <c r="I1089" s="44">
        <f t="shared" si="695"/>
        <v>2.5798413338136357E-4</v>
      </c>
      <c r="J1089" s="44">
        <f t="shared" si="696"/>
        <v>0.81458334707275726</v>
      </c>
      <c r="K1089" s="45">
        <f t="shared" si="697"/>
        <v>0.1214574898785425</v>
      </c>
      <c r="L1089" s="44">
        <f t="shared" si="698"/>
        <v>2.1014957886145578E-4</v>
      </c>
      <c r="M1089" s="44">
        <f t="shared" si="699"/>
        <v>2.1897834528087945E-4</v>
      </c>
      <c r="N1089" s="62">
        <f t="shared" si="700"/>
        <v>373019.49964190647</v>
      </c>
      <c r="O1089" s="101">
        <f t="shared" si="701"/>
        <v>373019.49964190647</v>
      </c>
      <c r="P1089" s="102">
        <f t="shared" si="735"/>
        <v>2.2679328549938917E-4</v>
      </c>
      <c r="Q1089" s="101">
        <f t="shared" si="702"/>
        <v>386331.88944145822</v>
      </c>
      <c r="R1089" s="101">
        <f t="shared" si="703"/>
        <v>10.772736864688479</v>
      </c>
      <c r="S1089" s="101">
        <f t="shared" si="704"/>
        <v>11</v>
      </c>
      <c r="T1089" s="101">
        <f t="shared" si="705"/>
        <v>11</v>
      </c>
      <c r="U1089" s="101">
        <f t="shared" si="706"/>
        <v>394482</v>
      </c>
      <c r="V1089" s="103" t="str">
        <f t="shared" si="707"/>
        <v>N/D</v>
      </c>
      <c r="W1089" s="104" t="str">
        <f t="shared" si="708"/>
        <v xml:space="preserve"> </v>
      </c>
      <c r="X1089" s="70" t="str">
        <f t="shared" si="709"/>
        <v xml:space="preserve"> </v>
      </c>
      <c r="Y1089" s="69">
        <f t="shared" si="710"/>
        <v>11</v>
      </c>
      <c r="Z1089" s="105">
        <f t="shared" si="711"/>
        <v>394482</v>
      </c>
      <c r="AA1089" s="62">
        <f t="shared" si="712"/>
        <v>824086.15986672556</v>
      </c>
      <c r="AB1089" s="106">
        <f t="shared" si="713"/>
        <v>331595</v>
      </c>
      <c r="AC1089" s="107" t="str">
        <f t="shared" si="714"/>
        <v>0</v>
      </c>
      <c r="AD1089" s="108">
        <f t="shared" si="715"/>
        <v>0</v>
      </c>
      <c r="AE1089" s="106">
        <f t="shared" si="716"/>
        <v>331595</v>
      </c>
      <c r="AF1089" s="109">
        <f t="shared" si="717"/>
        <v>492491.15986672556</v>
      </c>
      <c r="AG1089" s="101">
        <f t="shared" si="718"/>
        <v>12</v>
      </c>
      <c r="AH1089" s="70" t="str">
        <f t="shared" si="719"/>
        <v xml:space="preserve"> </v>
      </c>
      <c r="AI1089" s="69">
        <f t="shared" si="720"/>
        <v>12</v>
      </c>
      <c r="AJ1089" s="105">
        <f t="shared" si="721"/>
        <v>510660</v>
      </c>
      <c r="AK1089" s="110">
        <f t="shared" si="722"/>
        <v>11</v>
      </c>
      <c r="AL1089" s="111">
        <f t="shared" si="723"/>
        <v>12</v>
      </c>
      <c r="AM1089" s="62">
        <f t="shared" si="724"/>
        <v>842255</v>
      </c>
      <c r="AN1089" s="62">
        <f t="shared" si="725"/>
        <v>2758.7</v>
      </c>
      <c r="AO1089" s="62">
        <f t="shared" si="736"/>
        <v>839496.3</v>
      </c>
      <c r="AP1089" s="60">
        <f t="shared" si="726"/>
        <v>12</v>
      </c>
      <c r="AQ1089" s="62">
        <f t="shared" si="727"/>
        <v>148920</v>
      </c>
      <c r="AR1089" s="60">
        <f t="shared" si="728"/>
        <v>11</v>
      </c>
      <c r="AS1089" s="62">
        <f t="shared" si="729"/>
        <v>331595</v>
      </c>
      <c r="AT1089" s="112">
        <f t="shared" si="730"/>
        <v>12</v>
      </c>
      <c r="AU1089" s="62">
        <f t="shared" si="731"/>
        <v>358981.30000000005</v>
      </c>
      <c r="AV1089" s="113">
        <f t="shared" si="732"/>
        <v>23</v>
      </c>
      <c r="AW1089" s="62">
        <f t="shared" si="733"/>
        <v>1233978.3</v>
      </c>
    </row>
    <row r="1090" spans="2:49" s="114" customFormat="1" hidden="1" x14ac:dyDescent="0.25">
      <c r="B1090" s="60" t="s">
        <v>2130</v>
      </c>
      <c r="C1090" s="2" t="str">
        <f t="shared" si="734"/>
        <v>14</v>
      </c>
      <c r="D1090" s="60" t="s">
        <v>2131</v>
      </c>
      <c r="E1090" s="43">
        <v>159</v>
      </c>
      <c r="F1090" s="60">
        <v>15</v>
      </c>
      <c r="G1090" s="60">
        <v>7945.88</v>
      </c>
      <c r="H1090" s="43">
        <f t="shared" si="694"/>
        <v>144</v>
      </c>
      <c r="I1090" s="44">
        <f t="shared" si="695"/>
        <v>1.7119684427150392E-4</v>
      </c>
      <c r="J1090" s="44">
        <f t="shared" si="696"/>
        <v>0.82317525008641557</v>
      </c>
      <c r="K1090" s="45">
        <f t="shared" si="697"/>
        <v>9.4339622641509441E-2</v>
      </c>
      <c r="L1090" s="44">
        <f t="shared" si="698"/>
        <v>1.4092500509720038E-4</v>
      </c>
      <c r="M1090" s="44">
        <f t="shared" si="699"/>
        <v>1.4684552113820339E-4</v>
      </c>
      <c r="N1090" s="62">
        <f t="shared" si="700"/>
        <v>250144.56452014539</v>
      </c>
      <c r="O1090" s="101">
        <f t="shared" si="701"/>
        <v>250144.56452014539</v>
      </c>
      <c r="P1090" s="102">
        <f t="shared" si="735"/>
        <v>1.5208617161247277E-4</v>
      </c>
      <c r="Q1090" s="101">
        <f t="shared" si="702"/>
        <v>259071.770610787</v>
      </c>
      <c r="R1090" s="101">
        <f t="shared" si="703"/>
        <v>7.2241305730518937</v>
      </c>
      <c r="S1090" s="101">
        <f t="shared" si="704"/>
        <v>7</v>
      </c>
      <c r="T1090" s="101">
        <f t="shared" si="705"/>
        <v>10</v>
      </c>
      <c r="U1090" s="101">
        <f t="shared" si="706"/>
        <v>358620</v>
      </c>
      <c r="V1090" s="103" t="str">
        <f t="shared" si="707"/>
        <v>N/D</v>
      </c>
      <c r="W1090" s="104" t="str">
        <f t="shared" si="708"/>
        <v xml:space="preserve"> </v>
      </c>
      <c r="X1090" s="70" t="str">
        <f t="shared" si="709"/>
        <v xml:space="preserve"> </v>
      </c>
      <c r="Y1090" s="69">
        <f t="shared" si="710"/>
        <v>10</v>
      </c>
      <c r="Z1090" s="105">
        <f t="shared" si="711"/>
        <v>358620</v>
      </c>
      <c r="AA1090" s="62">
        <f t="shared" si="712"/>
        <v>552627.07119824341</v>
      </c>
      <c r="AB1090" s="106">
        <f t="shared" si="713"/>
        <v>301450</v>
      </c>
      <c r="AC1090" s="107" t="str">
        <f t="shared" si="714"/>
        <v>0</v>
      </c>
      <c r="AD1090" s="108">
        <f t="shared" si="715"/>
        <v>0</v>
      </c>
      <c r="AE1090" s="106">
        <f t="shared" si="716"/>
        <v>301450</v>
      </c>
      <c r="AF1090" s="109">
        <f t="shared" si="717"/>
        <v>251177.07119824341</v>
      </c>
      <c r="AG1090" s="101">
        <f t="shared" si="718"/>
        <v>6</v>
      </c>
      <c r="AH1090" s="70" t="str">
        <f t="shared" si="719"/>
        <v xml:space="preserve"> </v>
      </c>
      <c r="AI1090" s="69">
        <f t="shared" si="720"/>
        <v>6</v>
      </c>
      <c r="AJ1090" s="105">
        <f t="shared" si="721"/>
        <v>255330</v>
      </c>
      <c r="AK1090" s="110">
        <f t="shared" si="722"/>
        <v>10</v>
      </c>
      <c r="AL1090" s="111">
        <f t="shared" si="723"/>
        <v>6</v>
      </c>
      <c r="AM1090" s="62">
        <f t="shared" si="724"/>
        <v>556780</v>
      </c>
      <c r="AN1090" s="62">
        <f t="shared" si="725"/>
        <v>1823.6</v>
      </c>
      <c r="AO1090" s="62">
        <f t="shared" si="736"/>
        <v>554956.4</v>
      </c>
      <c r="AP1090" s="60">
        <f t="shared" si="726"/>
        <v>6</v>
      </c>
      <c r="AQ1090" s="62">
        <f t="shared" si="727"/>
        <v>74460</v>
      </c>
      <c r="AR1090" s="60">
        <f t="shared" si="728"/>
        <v>10</v>
      </c>
      <c r="AS1090" s="62">
        <f t="shared" si="729"/>
        <v>301450</v>
      </c>
      <c r="AT1090" s="112">
        <f t="shared" si="730"/>
        <v>6</v>
      </c>
      <c r="AU1090" s="62">
        <f t="shared" si="731"/>
        <v>179046.40000000002</v>
      </c>
      <c r="AV1090" s="113">
        <f t="shared" si="732"/>
        <v>16</v>
      </c>
      <c r="AW1090" s="62">
        <f t="shared" si="733"/>
        <v>913576.4</v>
      </c>
    </row>
    <row r="1091" spans="2:49" s="114" customFormat="1" hidden="1" x14ac:dyDescent="0.25">
      <c r="B1091" s="60" t="s">
        <v>2132</v>
      </c>
      <c r="C1091" s="2" t="str">
        <f t="shared" si="734"/>
        <v>14</v>
      </c>
      <c r="D1091" s="60" t="s">
        <v>2133</v>
      </c>
      <c r="E1091" s="43">
        <v>180</v>
      </c>
      <c r="F1091" s="60">
        <v>0</v>
      </c>
      <c r="G1091" s="60">
        <v>5775.08</v>
      </c>
      <c r="H1091" s="43">
        <f t="shared" si="694"/>
        <v>180</v>
      </c>
      <c r="I1091" s="44">
        <f t="shared" si="695"/>
        <v>2.139960553393799E-4</v>
      </c>
      <c r="J1091" s="44">
        <f t="shared" si="696"/>
        <v>1.1325993330233777</v>
      </c>
      <c r="K1091" s="45">
        <f t="shared" si="697"/>
        <v>0</v>
      </c>
      <c r="L1091" s="44">
        <f t="shared" si="698"/>
        <v>2.4237178954701551E-4</v>
      </c>
      <c r="M1091" s="44">
        <f t="shared" si="699"/>
        <v>2.5255426970310967E-4</v>
      </c>
      <c r="N1091" s="62">
        <f t="shared" si="700"/>
        <v>430214.53649328952</v>
      </c>
      <c r="O1091" s="101">
        <f t="shared" si="701"/>
        <v>430214.53649328952</v>
      </c>
      <c r="P1091" s="102">
        <f t="shared" si="735"/>
        <v>2.6156747380385106E-4</v>
      </c>
      <c r="Q1091" s="101">
        <f t="shared" si="702"/>
        <v>445568.11348518991</v>
      </c>
      <c r="R1091" s="101">
        <f t="shared" si="703"/>
        <v>12.424519365489653</v>
      </c>
      <c r="S1091" s="101">
        <f t="shared" si="704"/>
        <v>12</v>
      </c>
      <c r="T1091" s="101">
        <f t="shared" si="705"/>
        <v>12</v>
      </c>
      <c r="U1091" s="101">
        <f t="shared" si="706"/>
        <v>430344</v>
      </c>
      <c r="V1091" s="103" t="str">
        <f t="shared" si="707"/>
        <v>N/D</v>
      </c>
      <c r="W1091" s="104" t="str">
        <f t="shared" si="708"/>
        <v xml:space="preserve"> </v>
      </c>
      <c r="X1091" s="70" t="str">
        <f t="shared" si="709"/>
        <v xml:space="preserve"> </v>
      </c>
      <c r="Y1091" s="69">
        <f t="shared" si="710"/>
        <v>12</v>
      </c>
      <c r="Z1091" s="105">
        <f t="shared" si="711"/>
        <v>430344</v>
      </c>
      <c r="AA1091" s="62">
        <f t="shared" si="712"/>
        <v>950443.19569873903</v>
      </c>
      <c r="AB1091" s="106">
        <f t="shared" si="713"/>
        <v>361740</v>
      </c>
      <c r="AC1091" s="107" t="str">
        <f t="shared" si="714"/>
        <v>0</v>
      </c>
      <c r="AD1091" s="108">
        <f t="shared" si="715"/>
        <v>0</v>
      </c>
      <c r="AE1091" s="106">
        <f t="shared" si="716"/>
        <v>361740</v>
      </c>
      <c r="AF1091" s="109">
        <f t="shared" si="717"/>
        <v>588703.19569873903</v>
      </c>
      <c r="AG1091" s="101">
        <f t="shared" si="718"/>
        <v>14</v>
      </c>
      <c r="AH1091" s="70" t="str">
        <f t="shared" si="719"/>
        <v xml:space="preserve"> </v>
      </c>
      <c r="AI1091" s="69">
        <f t="shared" si="720"/>
        <v>14</v>
      </c>
      <c r="AJ1091" s="105">
        <f t="shared" si="721"/>
        <v>595770</v>
      </c>
      <c r="AK1091" s="110">
        <f t="shared" si="722"/>
        <v>12</v>
      </c>
      <c r="AL1091" s="111">
        <f t="shared" si="723"/>
        <v>14</v>
      </c>
      <c r="AM1091" s="62">
        <f t="shared" si="724"/>
        <v>957510</v>
      </c>
      <c r="AN1091" s="62">
        <f t="shared" si="725"/>
        <v>3136.2</v>
      </c>
      <c r="AO1091" s="62">
        <f t="shared" si="736"/>
        <v>954373.8</v>
      </c>
      <c r="AP1091" s="60">
        <f t="shared" si="726"/>
        <v>14</v>
      </c>
      <c r="AQ1091" s="62">
        <f t="shared" si="727"/>
        <v>173740</v>
      </c>
      <c r="AR1091" s="60">
        <f t="shared" si="728"/>
        <v>12</v>
      </c>
      <c r="AS1091" s="62">
        <f t="shared" si="729"/>
        <v>361740</v>
      </c>
      <c r="AT1091" s="112">
        <f t="shared" si="730"/>
        <v>14</v>
      </c>
      <c r="AU1091" s="62">
        <f t="shared" si="731"/>
        <v>418893.80000000005</v>
      </c>
      <c r="AV1091" s="113">
        <f t="shared" si="732"/>
        <v>26</v>
      </c>
      <c r="AW1091" s="62">
        <f t="shared" si="733"/>
        <v>1384717.8</v>
      </c>
    </row>
    <row r="1092" spans="2:49" s="114" customFormat="1" hidden="1" x14ac:dyDescent="0.25">
      <c r="B1092" s="60" t="s">
        <v>2134</v>
      </c>
      <c r="C1092" s="2" t="str">
        <f t="shared" si="734"/>
        <v>14</v>
      </c>
      <c r="D1092" s="60" t="s">
        <v>2135</v>
      </c>
      <c r="E1092" s="43">
        <v>55</v>
      </c>
      <c r="F1092" s="60">
        <v>30</v>
      </c>
      <c r="G1092" s="60">
        <v>7915.09</v>
      </c>
      <c r="H1092" s="43">
        <f t="shared" si="694"/>
        <v>25</v>
      </c>
      <c r="I1092" s="44">
        <f t="shared" si="695"/>
        <v>2.9721674352691654E-5</v>
      </c>
      <c r="J1092" s="44">
        <f t="shared" si="696"/>
        <v>0.82637743299907496</v>
      </c>
      <c r="K1092" s="45">
        <f t="shared" si="697"/>
        <v>0.54545454545454541</v>
      </c>
      <c r="L1092" s="44">
        <f t="shared" si="698"/>
        <v>2.4561320956011772E-5</v>
      </c>
      <c r="M1092" s="44">
        <f t="shared" si="699"/>
        <v>2.5593186767249409E-5</v>
      </c>
      <c r="N1092" s="62">
        <f t="shared" si="700"/>
        <v>43596.811867017204</v>
      </c>
      <c r="O1092" s="101">
        <f t="shared" si="701"/>
        <v>0</v>
      </c>
      <c r="P1092" s="102">
        <f t="shared" si="735"/>
        <v>0</v>
      </c>
      <c r="Q1092" s="101">
        <f t="shared" si="702"/>
        <v>0</v>
      </c>
      <c r="R1092" s="101">
        <f t="shared" si="703"/>
        <v>0</v>
      </c>
      <c r="S1092" s="101">
        <f t="shared" si="704"/>
        <v>0</v>
      </c>
      <c r="T1092" s="101">
        <f t="shared" si="705"/>
        <v>0</v>
      </c>
      <c r="U1092" s="101">
        <f t="shared" si="706"/>
        <v>0</v>
      </c>
      <c r="V1092" s="103">
        <f t="shared" si="707"/>
        <v>0</v>
      </c>
      <c r="W1092" s="104" t="str">
        <f t="shared" si="708"/>
        <v xml:space="preserve"> </v>
      </c>
      <c r="X1092" s="70" t="str">
        <f t="shared" si="709"/>
        <v xml:space="preserve"> </v>
      </c>
      <c r="Y1092" s="69">
        <f t="shared" si="710"/>
        <v>0</v>
      </c>
      <c r="Z1092" s="105">
        <f t="shared" si="711"/>
        <v>0</v>
      </c>
      <c r="AA1092" s="62">
        <f t="shared" si="712"/>
        <v>96315.418653481189</v>
      </c>
      <c r="AB1092" s="106">
        <f t="shared" si="713"/>
        <v>0</v>
      </c>
      <c r="AC1092" s="107">
        <f t="shared" si="714"/>
        <v>425550</v>
      </c>
      <c r="AD1092" s="108">
        <f t="shared" si="715"/>
        <v>10</v>
      </c>
      <c r="AE1092" s="106">
        <f t="shared" si="716"/>
        <v>425550</v>
      </c>
      <c r="AF1092" s="109">
        <f t="shared" si="717"/>
        <v>0</v>
      </c>
      <c r="AG1092" s="101">
        <f t="shared" si="718"/>
        <v>0</v>
      </c>
      <c r="AH1092" s="70" t="str">
        <f t="shared" si="719"/>
        <v xml:space="preserve"> </v>
      </c>
      <c r="AI1092" s="69">
        <f t="shared" si="720"/>
        <v>10</v>
      </c>
      <c r="AJ1092" s="105">
        <f t="shared" si="721"/>
        <v>425550</v>
      </c>
      <c r="AK1092" s="110">
        <f t="shared" si="722"/>
        <v>0</v>
      </c>
      <c r="AL1092" s="111">
        <f t="shared" si="723"/>
        <v>10</v>
      </c>
      <c r="AM1092" s="62">
        <f t="shared" si="724"/>
        <v>425550</v>
      </c>
      <c r="AN1092" s="62">
        <f t="shared" si="725"/>
        <v>1393.8</v>
      </c>
      <c r="AO1092" s="62">
        <f t="shared" si="736"/>
        <v>424156.2</v>
      </c>
      <c r="AP1092" s="60">
        <f t="shared" si="726"/>
        <v>10</v>
      </c>
      <c r="AQ1092" s="62">
        <f t="shared" si="727"/>
        <v>124100</v>
      </c>
      <c r="AR1092" s="60">
        <f t="shared" si="728"/>
        <v>0</v>
      </c>
      <c r="AS1092" s="62">
        <f t="shared" si="729"/>
        <v>0</v>
      </c>
      <c r="AT1092" s="112">
        <f t="shared" si="730"/>
        <v>10</v>
      </c>
      <c r="AU1092" s="62">
        <f t="shared" si="731"/>
        <v>300056.2</v>
      </c>
      <c r="AV1092" s="113">
        <f t="shared" si="732"/>
        <v>10</v>
      </c>
      <c r="AW1092" s="62">
        <f t="shared" si="733"/>
        <v>424156.2</v>
      </c>
    </row>
    <row r="1093" spans="2:49" s="114" customFormat="1" hidden="1" x14ac:dyDescent="0.25">
      <c r="B1093" s="60" t="s">
        <v>2136</v>
      </c>
      <c r="C1093" s="2" t="str">
        <f t="shared" si="734"/>
        <v>14</v>
      </c>
      <c r="D1093" s="60" t="s">
        <v>2137</v>
      </c>
      <c r="E1093" s="43">
        <v>133</v>
      </c>
      <c r="F1093" s="60">
        <v>30</v>
      </c>
      <c r="G1093" s="60">
        <v>5885.37</v>
      </c>
      <c r="H1093" s="43">
        <f t="shared" si="694"/>
        <v>103</v>
      </c>
      <c r="I1093" s="44">
        <f t="shared" si="695"/>
        <v>1.2245329833308961E-4</v>
      </c>
      <c r="J1093" s="44">
        <f t="shared" si="696"/>
        <v>1.1113747744248277</v>
      </c>
      <c r="K1093" s="45">
        <f t="shared" si="697"/>
        <v>0.22556390977443608</v>
      </c>
      <c r="L1093" s="44">
        <f t="shared" si="698"/>
        <v>1.3609150681251358E-4</v>
      </c>
      <c r="M1093" s="44">
        <f t="shared" si="699"/>
        <v>1.418089587904079E-4</v>
      </c>
      <c r="N1093" s="62">
        <f t="shared" si="700"/>
        <v>241565.01312897875</v>
      </c>
      <c r="O1093" s="101">
        <f t="shared" si="701"/>
        <v>241565.01312897875</v>
      </c>
      <c r="P1093" s="102">
        <f t="shared" si="735"/>
        <v>1.4686986348385895E-4</v>
      </c>
      <c r="Q1093" s="101">
        <f t="shared" si="702"/>
        <v>250186.03058193749</v>
      </c>
      <c r="R1093" s="101">
        <f t="shared" si="703"/>
        <v>6.9763546534475909</v>
      </c>
      <c r="S1093" s="101">
        <f t="shared" si="704"/>
        <v>7</v>
      </c>
      <c r="T1093" s="101">
        <f t="shared" si="705"/>
        <v>10</v>
      </c>
      <c r="U1093" s="101">
        <f t="shared" si="706"/>
        <v>358620</v>
      </c>
      <c r="V1093" s="103">
        <f t="shared" si="707"/>
        <v>2.0377389248889431E-4</v>
      </c>
      <c r="W1093" s="104" t="str">
        <f t="shared" si="708"/>
        <v xml:space="preserve"> </v>
      </c>
      <c r="X1093" s="70" t="str">
        <f t="shared" si="709"/>
        <v xml:space="preserve"> </v>
      </c>
      <c r="Y1093" s="69">
        <f t="shared" si="710"/>
        <v>10</v>
      </c>
      <c r="Z1093" s="105">
        <f t="shared" si="711"/>
        <v>358620</v>
      </c>
      <c r="AA1093" s="62">
        <f t="shared" si="712"/>
        <v>533672.86219278094</v>
      </c>
      <c r="AB1093" s="106">
        <f t="shared" si="713"/>
        <v>301450</v>
      </c>
      <c r="AC1093" s="107" t="str">
        <f t="shared" si="714"/>
        <v>0</v>
      </c>
      <c r="AD1093" s="108">
        <f t="shared" si="715"/>
        <v>0</v>
      </c>
      <c r="AE1093" s="106">
        <f t="shared" si="716"/>
        <v>301450</v>
      </c>
      <c r="AF1093" s="109">
        <f t="shared" si="717"/>
        <v>232222.86219278094</v>
      </c>
      <c r="AG1093" s="101">
        <f t="shared" si="718"/>
        <v>5</v>
      </c>
      <c r="AH1093" s="70" t="str">
        <f t="shared" si="719"/>
        <v xml:space="preserve"> </v>
      </c>
      <c r="AI1093" s="69">
        <f t="shared" si="720"/>
        <v>5</v>
      </c>
      <c r="AJ1093" s="105">
        <f t="shared" si="721"/>
        <v>212775</v>
      </c>
      <c r="AK1093" s="110">
        <f t="shared" si="722"/>
        <v>10</v>
      </c>
      <c r="AL1093" s="111">
        <f t="shared" si="723"/>
        <v>5</v>
      </c>
      <c r="AM1093" s="62">
        <f t="shared" si="724"/>
        <v>514225</v>
      </c>
      <c r="AN1093" s="62">
        <f t="shared" si="725"/>
        <v>1684.3</v>
      </c>
      <c r="AO1093" s="62">
        <f t="shared" si="736"/>
        <v>512540.7</v>
      </c>
      <c r="AP1093" s="60">
        <f t="shared" si="726"/>
        <v>5</v>
      </c>
      <c r="AQ1093" s="62">
        <f t="shared" si="727"/>
        <v>62050</v>
      </c>
      <c r="AR1093" s="60">
        <f t="shared" si="728"/>
        <v>10</v>
      </c>
      <c r="AS1093" s="62">
        <f t="shared" si="729"/>
        <v>301450</v>
      </c>
      <c r="AT1093" s="112">
        <f t="shared" si="730"/>
        <v>5</v>
      </c>
      <c r="AU1093" s="62">
        <f t="shared" si="731"/>
        <v>149040.70000000001</v>
      </c>
      <c r="AV1093" s="113">
        <f t="shared" si="732"/>
        <v>15</v>
      </c>
      <c r="AW1093" s="62">
        <f t="shared" si="733"/>
        <v>871160.7</v>
      </c>
    </row>
    <row r="1094" spans="2:49" s="114" customFormat="1" hidden="1" x14ac:dyDescent="0.25">
      <c r="B1094" s="60" t="s">
        <v>2138</v>
      </c>
      <c r="C1094" s="2" t="str">
        <f t="shared" si="734"/>
        <v>14</v>
      </c>
      <c r="D1094" s="60" t="s">
        <v>2139</v>
      </c>
      <c r="E1094" s="43">
        <v>267</v>
      </c>
      <c r="F1094" s="60">
        <v>38</v>
      </c>
      <c r="G1094" s="60">
        <v>6003.91</v>
      </c>
      <c r="H1094" s="43">
        <f t="shared" si="694"/>
        <v>229</v>
      </c>
      <c r="I1094" s="44">
        <f t="shared" si="695"/>
        <v>2.7225053707065556E-4</v>
      </c>
      <c r="J1094" s="44">
        <f t="shared" si="696"/>
        <v>1.0894320128310797</v>
      </c>
      <c r="K1094" s="45">
        <f t="shared" si="697"/>
        <v>0.14232209737827714</v>
      </c>
      <c r="L1094" s="44">
        <f t="shared" si="698"/>
        <v>2.9659845059522679E-4</v>
      </c>
      <c r="M1094" s="44">
        <f t="shared" si="699"/>
        <v>3.0905909151040357E-4</v>
      </c>
      <c r="N1094" s="62">
        <f t="shared" si="700"/>
        <v>526467.89127536293</v>
      </c>
      <c r="O1094" s="101">
        <f t="shared" si="701"/>
        <v>526467.89127536293</v>
      </c>
      <c r="P1094" s="102">
        <f t="shared" si="735"/>
        <v>3.2008885027966769E-4</v>
      </c>
      <c r="Q1094" s="101">
        <f t="shared" si="702"/>
        <v>545256.57602866343</v>
      </c>
      <c r="R1094" s="101">
        <f t="shared" si="703"/>
        <v>15.204299147528399</v>
      </c>
      <c r="S1094" s="101">
        <f t="shared" si="704"/>
        <v>15</v>
      </c>
      <c r="T1094" s="101">
        <f t="shared" si="705"/>
        <v>15</v>
      </c>
      <c r="U1094" s="101">
        <f t="shared" si="706"/>
        <v>537930</v>
      </c>
      <c r="V1094" s="103" t="str">
        <f t="shared" si="707"/>
        <v>N/D</v>
      </c>
      <c r="W1094" s="104" t="str">
        <f t="shared" si="708"/>
        <v xml:space="preserve"> </v>
      </c>
      <c r="X1094" s="70" t="str">
        <f t="shared" si="709"/>
        <v xml:space="preserve"> </v>
      </c>
      <c r="Y1094" s="69">
        <f t="shared" si="710"/>
        <v>15</v>
      </c>
      <c r="Z1094" s="105">
        <f t="shared" si="711"/>
        <v>537930</v>
      </c>
      <c r="AA1094" s="62">
        <f t="shared" si="712"/>
        <v>1163089.0696886927</v>
      </c>
      <c r="AB1094" s="106">
        <f t="shared" si="713"/>
        <v>452175</v>
      </c>
      <c r="AC1094" s="107" t="str">
        <f t="shared" si="714"/>
        <v>0</v>
      </c>
      <c r="AD1094" s="108">
        <f t="shared" si="715"/>
        <v>0</v>
      </c>
      <c r="AE1094" s="106">
        <f t="shared" si="716"/>
        <v>452175</v>
      </c>
      <c r="AF1094" s="109">
        <f t="shared" si="717"/>
        <v>710914.06968869269</v>
      </c>
      <c r="AG1094" s="101">
        <f t="shared" si="718"/>
        <v>17</v>
      </c>
      <c r="AH1094" s="70" t="str">
        <f t="shared" si="719"/>
        <v xml:space="preserve"> </v>
      </c>
      <c r="AI1094" s="69">
        <f t="shared" si="720"/>
        <v>17</v>
      </c>
      <c r="AJ1094" s="105">
        <f t="shared" si="721"/>
        <v>723435</v>
      </c>
      <c r="AK1094" s="110">
        <f t="shared" si="722"/>
        <v>15</v>
      </c>
      <c r="AL1094" s="111">
        <f t="shared" si="723"/>
        <v>17</v>
      </c>
      <c r="AM1094" s="62">
        <f t="shared" si="724"/>
        <v>1175610</v>
      </c>
      <c r="AN1094" s="62">
        <f t="shared" si="725"/>
        <v>3850.5</v>
      </c>
      <c r="AO1094" s="62">
        <f t="shared" si="736"/>
        <v>1171759.5</v>
      </c>
      <c r="AP1094" s="60">
        <f t="shared" si="726"/>
        <v>17</v>
      </c>
      <c r="AQ1094" s="62">
        <f t="shared" si="727"/>
        <v>210970</v>
      </c>
      <c r="AR1094" s="60">
        <f t="shared" si="728"/>
        <v>15</v>
      </c>
      <c r="AS1094" s="62">
        <f t="shared" si="729"/>
        <v>452175</v>
      </c>
      <c r="AT1094" s="112">
        <f t="shared" si="730"/>
        <v>17</v>
      </c>
      <c r="AU1094" s="62">
        <f t="shared" si="731"/>
        <v>508614.5</v>
      </c>
      <c r="AV1094" s="113">
        <f t="shared" si="732"/>
        <v>32</v>
      </c>
      <c r="AW1094" s="62">
        <f t="shared" si="733"/>
        <v>1709689.5</v>
      </c>
    </row>
    <row r="1095" spans="2:49" s="114" customFormat="1" hidden="1" x14ac:dyDescent="0.25">
      <c r="B1095" s="60" t="s">
        <v>2140</v>
      </c>
      <c r="C1095" s="2" t="str">
        <f t="shared" si="734"/>
        <v>14</v>
      </c>
      <c r="D1095" s="60" t="s">
        <v>2141</v>
      </c>
      <c r="E1095" s="43">
        <v>340</v>
      </c>
      <c r="F1095" s="60">
        <v>0</v>
      </c>
      <c r="G1095" s="60">
        <v>6511.06</v>
      </c>
      <c r="H1095" s="43">
        <f t="shared" si="694"/>
        <v>340</v>
      </c>
      <c r="I1095" s="44">
        <f t="shared" si="695"/>
        <v>4.0421477119660648E-4</v>
      </c>
      <c r="J1095" s="44">
        <f t="shared" si="696"/>
        <v>1.0045755616069654</v>
      </c>
      <c r="K1095" s="45">
        <f t="shared" si="697"/>
        <v>0</v>
      </c>
      <c r="L1095" s="44">
        <f t="shared" si="698"/>
        <v>4.0606428078466199E-4</v>
      </c>
      <c r="M1095" s="44">
        <f t="shared" si="699"/>
        <v>4.231237805264271E-4</v>
      </c>
      <c r="N1095" s="62">
        <f t="shared" si="700"/>
        <v>720771.82196307892</v>
      </c>
      <c r="O1095" s="101">
        <f t="shared" si="701"/>
        <v>720771.82196307892</v>
      </c>
      <c r="P1095" s="102">
        <f t="shared" si="735"/>
        <v>4.3822430129071739E-4</v>
      </c>
      <c r="Q1095" s="101">
        <f t="shared" si="702"/>
        <v>746494.86180340068</v>
      </c>
      <c r="R1095" s="101">
        <f t="shared" si="703"/>
        <v>20.815762138291248</v>
      </c>
      <c r="S1095" s="101">
        <f t="shared" si="704"/>
        <v>21</v>
      </c>
      <c r="T1095" s="101">
        <f t="shared" si="705"/>
        <v>21</v>
      </c>
      <c r="U1095" s="101">
        <f t="shared" si="706"/>
        <v>753102</v>
      </c>
      <c r="V1095" s="103" t="str">
        <f t="shared" si="707"/>
        <v>N/D</v>
      </c>
      <c r="W1095" s="104" t="str">
        <f t="shared" si="708"/>
        <v xml:space="preserve"> </v>
      </c>
      <c r="X1095" s="70" t="str">
        <f t="shared" si="709"/>
        <v xml:space="preserve"> </v>
      </c>
      <c r="Y1095" s="69">
        <f t="shared" si="710"/>
        <v>21</v>
      </c>
      <c r="Z1095" s="105">
        <f t="shared" si="711"/>
        <v>753102</v>
      </c>
      <c r="AA1095" s="62">
        <f t="shared" si="712"/>
        <v>1592351.2938918949</v>
      </c>
      <c r="AB1095" s="106">
        <f t="shared" si="713"/>
        <v>633045</v>
      </c>
      <c r="AC1095" s="107" t="str">
        <f t="shared" si="714"/>
        <v>0</v>
      </c>
      <c r="AD1095" s="108">
        <f t="shared" si="715"/>
        <v>0</v>
      </c>
      <c r="AE1095" s="106">
        <f t="shared" si="716"/>
        <v>633045</v>
      </c>
      <c r="AF1095" s="109">
        <f t="shared" si="717"/>
        <v>959306.29389189486</v>
      </c>
      <c r="AG1095" s="101">
        <f t="shared" si="718"/>
        <v>23</v>
      </c>
      <c r="AH1095" s="70" t="str">
        <f t="shared" si="719"/>
        <v xml:space="preserve"> </v>
      </c>
      <c r="AI1095" s="69">
        <f t="shared" si="720"/>
        <v>23</v>
      </c>
      <c r="AJ1095" s="105">
        <f t="shared" si="721"/>
        <v>978765</v>
      </c>
      <c r="AK1095" s="110">
        <f t="shared" si="722"/>
        <v>21</v>
      </c>
      <c r="AL1095" s="111">
        <f t="shared" si="723"/>
        <v>23</v>
      </c>
      <c r="AM1095" s="62">
        <f t="shared" si="724"/>
        <v>1611810</v>
      </c>
      <c r="AN1095" s="62">
        <f t="shared" si="725"/>
        <v>5279.2</v>
      </c>
      <c r="AO1095" s="62">
        <f t="shared" si="736"/>
        <v>1606530.8</v>
      </c>
      <c r="AP1095" s="60">
        <f t="shared" si="726"/>
        <v>23</v>
      </c>
      <c r="AQ1095" s="62">
        <f t="shared" si="727"/>
        <v>285430</v>
      </c>
      <c r="AR1095" s="60">
        <f t="shared" si="728"/>
        <v>21</v>
      </c>
      <c r="AS1095" s="62">
        <f t="shared" si="729"/>
        <v>633045</v>
      </c>
      <c r="AT1095" s="112">
        <f t="shared" si="730"/>
        <v>23</v>
      </c>
      <c r="AU1095" s="62">
        <f t="shared" si="731"/>
        <v>688055.8</v>
      </c>
      <c r="AV1095" s="113">
        <f t="shared" si="732"/>
        <v>44</v>
      </c>
      <c r="AW1095" s="62">
        <f t="shared" si="733"/>
        <v>2359632.7999999998</v>
      </c>
    </row>
    <row r="1096" spans="2:49" s="114" customFormat="1" hidden="1" x14ac:dyDescent="0.25">
      <c r="B1096" s="60" t="s">
        <v>2142</v>
      </c>
      <c r="C1096" s="2" t="str">
        <f t="shared" si="734"/>
        <v>14</v>
      </c>
      <c r="D1096" s="60" t="s">
        <v>2143</v>
      </c>
      <c r="E1096" s="43">
        <v>347</v>
      </c>
      <c r="F1096" s="60">
        <v>0</v>
      </c>
      <c r="G1096" s="60">
        <v>5865.23</v>
      </c>
      <c r="H1096" s="43">
        <f t="shared" si="694"/>
        <v>347</v>
      </c>
      <c r="I1096" s="44">
        <f t="shared" si="695"/>
        <v>4.1253684001536014E-4</v>
      </c>
      <c r="J1096" s="44">
        <f t="shared" si="696"/>
        <v>1.1151910080519687</v>
      </c>
      <c r="K1096" s="45">
        <f t="shared" si="697"/>
        <v>0</v>
      </c>
      <c r="L1096" s="44">
        <f t="shared" si="698"/>
        <v>4.6005737447530319E-4</v>
      </c>
      <c r="M1096" s="44">
        <f t="shared" si="699"/>
        <v>4.7938522238621213E-4</v>
      </c>
      <c r="N1096" s="62">
        <f t="shared" si="700"/>
        <v>816610.59024288342</v>
      </c>
      <c r="O1096" s="101">
        <f t="shared" si="701"/>
        <v>816610.59024288342</v>
      </c>
      <c r="P1096" s="102">
        <f t="shared" si="735"/>
        <v>4.9649361202985397E-4</v>
      </c>
      <c r="Q1096" s="101">
        <f t="shared" si="702"/>
        <v>845753.94200382719</v>
      </c>
      <c r="R1096" s="101">
        <f t="shared" si="703"/>
        <v>23.583568735815827</v>
      </c>
      <c r="S1096" s="101">
        <f t="shared" si="704"/>
        <v>24</v>
      </c>
      <c r="T1096" s="101">
        <f t="shared" si="705"/>
        <v>24</v>
      </c>
      <c r="U1096" s="101">
        <f t="shared" si="706"/>
        <v>860688</v>
      </c>
      <c r="V1096" s="103" t="str">
        <f t="shared" si="707"/>
        <v>N/D</v>
      </c>
      <c r="W1096" s="104" t="str">
        <f t="shared" si="708"/>
        <v xml:space="preserve"> </v>
      </c>
      <c r="X1096" s="70" t="str">
        <f t="shared" si="709"/>
        <v xml:space="preserve"> </v>
      </c>
      <c r="Y1096" s="69">
        <f t="shared" si="710"/>
        <v>24</v>
      </c>
      <c r="Z1096" s="105">
        <f t="shared" si="711"/>
        <v>860688</v>
      </c>
      <c r="AA1096" s="62">
        <f t="shared" si="712"/>
        <v>1804081.2506203773</v>
      </c>
      <c r="AB1096" s="106">
        <f t="shared" si="713"/>
        <v>723480</v>
      </c>
      <c r="AC1096" s="107" t="str">
        <f t="shared" si="714"/>
        <v>0</v>
      </c>
      <c r="AD1096" s="108">
        <f t="shared" si="715"/>
        <v>0</v>
      </c>
      <c r="AE1096" s="106">
        <f t="shared" si="716"/>
        <v>723480</v>
      </c>
      <c r="AF1096" s="109">
        <f t="shared" si="717"/>
        <v>1080601.2506203773</v>
      </c>
      <c r="AG1096" s="101">
        <f t="shared" si="718"/>
        <v>25</v>
      </c>
      <c r="AH1096" s="70" t="str">
        <f t="shared" si="719"/>
        <v xml:space="preserve"> </v>
      </c>
      <c r="AI1096" s="69">
        <f t="shared" si="720"/>
        <v>25</v>
      </c>
      <c r="AJ1096" s="105">
        <f t="shared" si="721"/>
        <v>1063875</v>
      </c>
      <c r="AK1096" s="110">
        <f t="shared" si="722"/>
        <v>24</v>
      </c>
      <c r="AL1096" s="111">
        <f t="shared" si="723"/>
        <v>25</v>
      </c>
      <c r="AM1096" s="62">
        <f t="shared" si="724"/>
        <v>1787355</v>
      </c>
      <c r="AN1096" s="62">
        <f t="shared" si="725"/>
        <v>5854.2</v>
      </c>
      <c r="AO1096" s="62">
        <f t="shared" si="736"/>
        <v>1781500.8</v>
      </c>
      <c r="AP1096" s="60">
        <f t="shared" si="726"/>
        <v>25</v>
      </c>
      <c r="AQ1096" s="62">
        <f t="shared" si="727"/>
        <v>310250</v>
      </c>
      <c r="AR1096" s="60">
        <f t="shared" si="728"/>
        <v>24</v>
      </c>
      <c r="AS1096" s="62">
        <f t="shared" si="729"/>
        <v>723480</v>
      </c>
      <c r="AT1096" s="112">
        <f t="shared" si="730"/>
        <v>25</v>
      </c>
      <c r="AU1096" s="62">
        <f t="shared" si="731"/>
        <v>747770.8</v>
      </c>
      <c r="AV1096" s="113">
        <f t="shared" si="732"/>
        <v>49</v>
      </c>
      <c r="AW1096" s="62">
        <f t="shared" si="733"/>
        <v>2642188.7999999998</v>
      </c>
    </row>
    <row r="1097" spans="2:49" s="114" customFormat="1" hidden="1" x14ac:dyDescent="0.25">
      <c r="B1097" s="60" t="s">
        <v>2144</v>
      </c>
      <c r="C1097" s="2" t="str">
        <f t="shared" si="734"/>
        <v>14</v>
      </c>
      <c r="D1097" s="60" t="s">
        <v>2145</v>
      </c>
      <c r="E1097" s="43">
        <v>278</v>
      </c>
      <c r="F1097" s="60">
        <v>16</v>
      </c>
      <c r="G1097" s="60">
        <v>6857.15</v>
      </c>
      <c r="H1097" s="43">
        <f t="shared" si="694"/>
        <v>262</v>
      </c>
      <c r="I1097" s="44">
        <f t="shared" si="695"/>
        <v>3.1148314721620856E-4</v>
      </c>
      <c r="J1097" s="44">
        <f t="shared" si="696"/>
        <v>0.95387322082157289</v>
      </c>
      <c r="K1097" s="45">
        <f t="shared" si="697"/>
        <v>5.7553956834532377E-2</v>
      </c>
      <c r="L1097" s="44">
        <f t="shared" si="698"/>
        <v>2.9711543286676498E-4</v>
      </c>
      <c r="M1097" s="44">
        <f t="shared" si="699"/>
        <v>3.0959779314841934E-4</v>
      </c>
      <c r="N1097" s="62">
        <f t="shared" si="700"/>
        <v>527385.54464063596</v>
      </c>
      <c r="O1097" s="101">
        <f t="shared" si="701"/>
        <v>527385.54464063596</v>
      </c>
      <c r="P1097" s="102">
        <f t="shared" si="735"/>
        <v>3.2064677720268281E-4</v>
      </c>
      <c r="Q1097" s="101">
        <f t="shared" si="702"/>
        <v>546206.97877918603</v>
      </c>
      <c r="R1097" s="101">
        <f t="shared" si="703"/>
        <v>15.230800813651944</v>
      </c>
      <c r="S1097" s="101">
        <f t="shared" si="704"/>
        <v>15</v>
      </c>
      <c r="T1097" s="101">
        <f t="shared" si="705"/>
        <v>15</v>
      </c>
      <c r="U1097" s="101">
        <f t="shared" si="706"/>
        <v>537930</v>
      </c>
      <c r="V1097" s="103" t="str">
        <f t="shared" si="707"/>
        <v>N/D</v>
      </c>
      <c r="W1097" s="104" t="str">
        <f t="shared" si="708"/>
        <v xml:space="preserve"> </v>
      </c>
      <c r="X1097" s="70" t="str">
        <f t="shared" si="709"/>
        <v xml:space="preserve"> </v>
      </c>
      <c r="Y1097" s="69">
        <f t="shared" si="710"/>
        <v>15</v>
      </c>
      <c r="Z1097" s="105">
        <f t="shared" si="711"/>
        <v>537930</v>
      </c>
      <c r="AA1097" s="62">
        <f t="shared" si="712"/>
        <v>1165116.3777479297</v>
      </c>
      <c r="AB1097" s="106">
        <f t="shared" si="713"/>
        <v>452175</v>
      </c>
      <c r="AC1097" s="107" t="str">
        <f t="shared" si="714"/>
        <v>0</v>
      </c>
      <c r="AD1097" s="108">
        <f t="shared" si="715"/>
        <v>0</v>
      </c>
      <c r="AE1097" s="106">
        <f t="shared" si="716"/>
        <v>452175</v>
      </c>
      <c r="AF1097" s="109">
        <f t="shared" si="717"/>
        <v>712941.37774792966</v>
      </c>
      <c r="AG1097" s="101">
        <f t="shared" si="718"/>
        <v>17</v>
      </c>
      <c r="AH1097" s="70" t="str">
        <f t="shared" si="719"/>
        <v xml:space="preserve"> </v>
      </c>
      <c r="AI1097" s="69">
        <f t="shared" si="720"/>
        <v>17</v>
      </c>
      <c r="AJ1097" s="105">
        <f t="shared" si="721"/>
        <v>723435</v>
      </c>
      <c r="AK1097" s="110">
        <f t="shared" si="722"/>
        <v>15</v>
      </c>
      <c r="AL1097" s="111">
        <f t="shared" si="723"/>
        <v>17</v>
      </c>
      <c r="AM1097" s="62">
        <f t="shared" si="724"/>
        <v>1175610</v>
      </c>
      <c r="AN1097" s="62">
        <f t="shared" si="725"/>
        <v>3850.5</v>
      </c>
      <c r="AO1097" s="62">
        <f t="shared" si="736"/>
        <v>1171759.5</v>
      </c>
      <c r="AP1097" s="60">
        <f t="shared" si="726"/>
        <v>17</v>
      </c>
      <c r="AQ1097" s="62">
        <f t="shared" si="727"/>
        <v>210970</v>
      </c>
      <c r="AR1097" s="60">
        <f t="shared" si="728"/>
        <v>15</v>
      </c>
      <c r="AS1097" s="62">
        <f t="shared" si="729"/>
        <v>452175</v>
      </c>
      <c r="AT1097" s="112">
        <f t="shared" si="730"/>
        <v>17</v>
      </c>
      <c r="AU1097" s="62">
        <f t="shared" si="731"/>
        <v>508614.5</v>
      </c>
      <c r="AV1097" s="113">
        <f t="shared" si="732"/>
        <v>32</v>
      </c>
      <c r="AW1097" s="62">
        <f t="shared" si="733"/>
        <v>1709689.5</v>
      </c>
    </row>
    <row r="1098" spans="2:49" s="114" customFormat="1" hidden="1" x14ac:dyDescent="0.25">
      <c r="B1098" s="60" t="s">
        <v>2146</v>
      </c>
      <c r="C1098" s="2" t="str">
        <f t="shared" si="734"/>
        <v>14</v>
      </c>
      <c r="D1098" s="60" t="s">
        <v>2147</v>
      </c>
      <c r="E1098" s="43">
        <v>279</v>
      </c>
      <c r="F1098" s="60">
        <v>0</v>
      </c>
      <c r="G1098" s="60">
        <v>6284.23</v>
      </c>
      <c r="H1098" s="43">
        <f t="shared" si="694"/>
        <v>279</v>
      </c>
      <c r="I1098" s="44">
        <f t="shared" si="695"/>
        <v>3.3169388577603887E-4</v>
      </c>
      <c r="J1098" s="44">
        <f t="shared" si="696"/>
        <v>1.040835831304177</v>
      </c>
      <c r="K1098" s="45">
        <f t="shared" si="697"/>
        <v>0</v>
      </c>
      <c r="L1098" s="44">
        <f t="shared" si="698"/>
        <v>3.4523888134021613E-4</v>
      </c>
      <c r="M1098" s="44">
        <f t="shared" si="699"/>
        <v>3.5974299530879732E-4</v>
      </c>
      <c r="N1098" s="62">
        <f t="shared" si="700"/>
        <v>612805.58101598488</v>
      </c>
      <c r="O1098" s="101">
        <f t="shared" si="701"/>
        <v>612805.58101598488</v>
      </c>
      <c r="P1098" s="102">
        <f t="shared" si="735"/>
        <v>3.7258157073395996E-4</v>
      </c>
      <c r="Q1098" s="101">
        <f t="shared" si="702"/>
        <v>634675.50141869055</v>
      </c>
      <c r="R1098" s="101">
        <f t="shared" si="703"/>
        <v>17.697716285167882</v>
      </c>
      <c r="S1098" s="101">
        <f t="shared" si="704"/>
        <v>18</v>
      </c>
      <c r="T1098" s="101">
        <f t="shared" si="705"/>
        <v>18</v>
      </c>
      <c r="U1098" s="101">
        <f t="shared" si="706"/>
        <v>645516</v>
      </c>
      <c r="V1098" s="103" t="str">
        <f t="shared" si="707"/>
        <v>N/D</v>
      </c>
      <c r="W1098" s="104" t="str">
        <f t="shared" si="708"/>
        <v xml:space="preserve"> </v>
      </c>
      <c r="X1098" s="70" t="str">
        <f t="shared" si="709"/>
        <v xml:space="preserve"> </v>
      </c>
      <c r="Y1098" s="69">
        <f t="shared" si="710"/>
        <v>18</v>
      </c>
      <c r="Z1098" s="105">
        <f t="shared" si="711"/>
        <v>645516</v>
      </c>
      <c r="AA1098" s="62">
        <f t="shared" si="712"/>
        <v>1353828.9512724078</v>
      </c>
      <c r="AB1098" s="106">
        <f t="shared" si="713"/>
        <v>542610</v>
      </c>
      <c r="AC1098" s="107" t="str">
        <f t="shared" si="714"/>
        <v>0</v>
      </c>
      <c r="AD1098" s="108">
        <f t="shared" si="715"/>
        <v>0</v>
      </c>
      <c r="AE1098" s="106">
        <f t="shared" si="716"/>
        <v>542610</v>
      </c>
      <c r="AF1098" s="109">
        <f t="shared" si="717"/>
        <v>811218.95127240778</v>
      </c>
      <c r="AG1098" s="101">
        <f t="shared" si="718"/>
        <v>19</v>
      </c>
      <c r="AH1098" s="70" t="str">
        <f t="shared" si="719"/>
        <v xml:space="preserve"> </v>
      </c>
      <c r="AI1098" s="69">
        <f t="shared" si="720"/>
        <v>19</v>
      </c>
      <c r="AJ1098" s="105">
        <f t="shared" si="721"/>
        <v>808545</v>
      </c>
      <c r="AK1098" s="110">
        <f t="shared" si="722"/>
        <v>18</v>
      </c>
      <c r="AL1098" s="111">
        <f t="shared" si="723"/>
        <v>19</v>
      </c>
      <c r="AM1098" s="62">
        <f t="shared" si="724"/>
        <v>1351155</v>
      </c>
      <c r="AN1098" s="62">
        <f t="shared" si="725"/>
        <v>4425.5</v>
      </c>
      <c r="AO1098" s="62">
        <f t="shared" si="736"/>
        <v>1346729.5</v>
      </c>
      <c r="AP1098" s="60">
        <f t="shared" si="726"/>
        <v>19</v>
      </c>
      <c r="AQ1098" s="62">
        <f t="shared" si="727"/>
        <v>235790</v>
      </c>
      <c r="AR1098" s="60">
        <f t="shared" si="728"/>
        <v>18</v>
      </c>
      <c r="AS1098" s="62">
        <f t="shared" si="729"/>
        <v>542610</v>
      </c>
      <c r="AT1098" s="112">
        <f t="shared" si="730"/>
        <v>19</v>
      </c>
      <c r="AU1098" s="62">
        <f t="shared" si="731"/>
        <v>568329.5</v>
      </c>
      <c r="AV1098" s="113">
        <f t="shared" si="732"/>
        <v>37</v>
      </c>
      <c r="AW1098" s="62">
        <f t="shared" si="733"/>
        <v>1992245.5</v>
      </c>
    </row>
    <row r="1099" spans="2:49" s="114" customFormat="1" hidden="1" x14ac:dyDescent="0.25">
      <c r="B1099" s="60" t="s">
        <v>2148</v>
      </c>
      <c r="C1099" s="2" t="str">
        <f t="shared" si="734"/>
        <v>14</v>
      </c>
      <c r="D1099" s="60" t="s">
        <v>2149</v>
      </c>
      <c r="E1099" s="43">
        <v>298</v>
      </c>
      <c r="F1099" s="60">
        <v>0</v>
      </c>
      <c r="G1099" s="60">
        <v>6161.99</v>
      </c>
      <c r="H1099" s="43">
        <f t="shared" ref="H1099:H1162" si="737">E1099-F1099</f>
        <v>298</v>
      </c>
      <c r="I1099" s="44">
        <f t="shared" ref="I1099:I1162" si="738">H1099/$G$3</f>
        <v>3.5428235828408451E-4</v>
      </c>
      <c r="J1099" s="44">
        <f t="shared" ref="J1099:J1162" si="739">1/(G1099/$G$4)</f>
        <v>1.0614836694244307</v>
      </c>
      <c r="K1099" s="45">
        <f t="shared" ref="K1099:K1162" si="740">F1099/E1099</f>
        <v>0</v>
      </c>
      <c r="L1099" s="44">
        <f t="shared" ref="L1099:L1162" si="741">J1099*I1099</f>
        <v>3.7606493768373091E-4</v>
      </c>
      <c r="M1099" s="44">
        <f t="shared" ref="M1099:M1162" si="742">L1099/$G$5</f>
        <v>3.9186411040314741E-4</v>
      </c>
      <c r="N1099" s="62">
        <f t="shared" ref="N1099:N1162" si="743">M1099*$N$7</f>
        <v>667522.41735459969</v>
      </c>
      <c r="O1099" s="101">
        <f t="shared" ref="O1099:O1162" si="744">IF(E1099&lt;=$O$8,0,N1099)</f>
        <v>667522.41735459969</v>
      </c>
      <c r="P1099" s="102">
        <f t="shared" si="735"/>
        <v>4.0584903020264638E-4</v>
      </c>
      <c r="Q1099" s="101">
        <f t="shared" ref="Q1099:Q1162" si="745">P1099*$N$7</f>
        <v>691345.08246538951</v>
      </c>
      <c r="R1099" s="101">
        <f t="shared" ref="R1099:R1162" si="746">Q1099/$R$3</f>
        <v>19.277928795532585</v>
      </c>
      <c r="S1099" s="101">
        <f t="shared" ref="S1099:S1162" si="747">ROUND(R1099,0)</f>
        <v>19</v>
      </c>
      <c r="T1099" s="101">
        <f t="shared" ref="T1099:T1162" si="748">IF(AND(Q1099&gt;0,S1099&lt;$T$8),$T$8,S1099)</f>
        <v>19</v>
      </c>
      <c r="U1099" s="101">
        <f t="shared" ref="U1099:U1162" si="749">T1099*$R$3</f>
        <v>681378</v>
      </c>
      <c r="V1099" s="103" t="str">
        <f t="shared" ref="V1099:V1162" si="750">IF(K1099&lt;$V$10,"N/D",T1099/$T$2489)</f>
        <v>N/D</v>
      </c>
      <c r="W1099" s="104" t="str">
        <f t="shared" ref="W1099:W1162" si="751">IF(AND(T1099&gt;10,V1099&lt;&gt;"N/D"),V1099/$V$2489," ")</f>
        <v xml:space="preserve"> </v>
      </c>
      <c r="X1099" s="70" t="str">
        <f t="shared" ref="X1099:X1162" si="752">IF(W1099=" "," ",ROUND(W1099/$W$2489*$X$2491,0))</f>
        <v xml:space="preserve"> </v>
      </c>
      <c r="Y1099" s="69">
        <f t="shared" ref="Y1099:Y1162" si="753">IF(X1099=" ",T1099,T1099-X1099)</f>
        <v>19</v>
      </c>
      <c r="Z1099" s="105">
        <f t="shared" ref="Z1099:Z1162" si="754">Y1099*$R$3</f>
        <v>681378</v>
      </c>
      <c r="AA1099" s="62">
        <f t="shared" ref="AA1099:AA1162" si="755">$AA$7*M1099</f>
        <v>1474711.0702544779</v>
      </c>
      <c r="AB1099" s="106">
        <f t="shared" ref="AB1099:AB1162" si="756">Y1099*$AC$3</f>
        <v>572755</v>
      </c>
      <c r="AC1099" s="107" t="str">
        <f t="shared" ref="AC1099:AC1162" si="757">IF(Z1099=0,$AC$8*$AC$5,"0")</f>
        <v>0</v>
      </c>
      <c r="AD1099" s="108">
        <f t="shared" ref="AD1099:AD1162" si="758">AC1099/$AC$5</f>
        <v>0</v>
      </c>
      <c r="AE1099" s="106">
        <f t="shared" ref="AE1099:AE1162" si="759">AB1099+AC1099</f>
        <v>572755</v>
      </c>
      <c r="AF1099" s="109">
        <f t="shared" ref="AF1099:AF1162" si="760">IF(AA1099&lt;AE1099,0,AA1099-AE1099)</f>
        <v>901956.07025447791</v>
      </c>
      <c r="AG1099" s="101">
        <f t="shared" ref="AG1099:AG1162" si="761">ROUND(AF1099/$AC$5,0)</f>
        <v>21</v>
      </c>
      <c r="AH1099" s="70" t="str">
        <f t="shared" ref="AH1099:AH1162" si="762">IF(W1099=" "," ",ROUND(W1099/$W$2489*$AH$2491,0))</f>
        <v xml:space="preserve"> </v>
      </c>
      <c r="AI1099" s="69">
        <f t="shared" ref="AI1099:AI1162" si="763">IF(AH1099=" ",AD1099+AG1099,AD1099+AG1099-AH1099)</f>
        <v>21</v>
      </c>
      <c r="AJ1099" s="105">
        <f t="shared" ref="AJ1099:AJ1162" si="764">AI1099*$AC$5</f>
        <v>893655</v>
      </c>
      <c r="AK1099" s="110">
        <f t="shared" ref="AK1099:AK1162" si="765">Y1099</f>
        <v>19</v>
      </c>
      <c r="AL1099" s="111">
        <f t="shared" ref="AL1099:AL1162" si="766">AI1099</f>
        <v>21</v>
      </c>
      <c r="AM1099" s="62">
        <f t="shared" ref="AM1099:AM1162" si="767">AB1099+AJ1099</f>
        <v>1466410</v>
      </c>
      <c r="AN1099" s="62">
        <f t="shared" ref="AN1099:AN1162" si="768">ROUND(AM1099/$AM$2489*(-$AM$2491),1)</f>
        <v>4803</v>
      </c>
      <c r="AO1099" s="62">
        <f t="shared" si="736"/>
        <v>1461607</v>
      </c>
      <c r="AP1099" s="60">
        <f t="shared" ref="AP1099:AP1162" si="769">AL1099</f>
        <v>21</v>
      </c>
      <c r="AQ1099" s="62">
        <f t="shared" ref="AQ1099:AQ1162" si="770">AL1099*$AC$4</f>
        <v>260610</v>
      </c>
      <c r="AR1099" s="60">
        <f t="shared" ref="AR1099:AR1162" si="771">Y1099</f>
        <v>19</v>
      </c>
      <c r="AS1099" s="62">
        <f t="shared" ref="AS1099:AS1162" si="772">AB1099</f>
        <v>572755</v>
      </c>
      <c r="AT1099" s="112">
        <f t="shared" ref="AT1099:AT1162" si="773">AL1099</f>
        <v>21</v>
      </c>
      <c r="AU1099" s="62">
        <f t="shared" ref="AU1099:AU1162" si="774">AO1099-AQ1099-AS1099</f>
        <v>628242</v>
      </c>
      <c r="AV1099" s="113">
        <f t="shared" ref="AV1099:AV1162" si="775">AK1099+AL1099</f>
        <v>40</v>
      </c>
      <c r="AW1099" s="62">
        <f t="shared" ref="AW1099:AW1162" si="776">Z1099+AO1099</f>
        <v>2142985</v>
      </c>
    </row>
    <row r="1100" spans="2:49" s="114" customFormat="1" hidden="1" x14ac:dyDescent="0.25">
      <c r="B1100" s="60" t="s">
        <v>2150</v>
      </c>
      <c r="C1100" s="2" t="str">
        <f t="shared" ref="C1100:C1163" si="777">MID(B1100,1,2)</f>
        <v>14</v>
      </c>
      <c r="D1100" s="60" t="s">
        <v>2151</v>
      </c>
      <c r="E1100" s="43">
        <v>357</v>
      </c>
      <c r="F1100" s="60">
        <v>72</v>
      </c>
      <c r="G1100" s="60">
        <v>6095.78</v>
      </c>
      <c r="H1100" s="43">
        <f t="shared" si="737"/>
        <v>285</v>
      </c>
      <c r="I1100" s="44">
        <f t="shared" si="738"/>
        <v>3.3882708762068484E-4</v>
      </c>
      <c r="J1100" s="44">
        <f t="shared" si="739"/>
        <v>1.0730130936740905</v>
      </c>
      <c r="K1100" s="45">
        <f t="shared" si="740"/>
        <v>0.20168067226890757</v>
      </c>
      <c r="L1100" s="44">
        <f t="shared" si="741"/>
        <v>3.6356590150845317E-4</v>
      </c>
      <c r="M1100" s="44">
        <f t="shared" si="742"/>
        <v>3.7883996696162005E-4</v>
      </c>
      <c r="N1100" s="62">
        <f t="shared" si="743"/>
        <v>645336.39040480531</v>
      </c>
      <c r="O1100" s="101">
        <f t="shared" si="744"/>
        <v>645336.39040480531</v>
      </c>
      <c r="P1100" s="102">
        <f t="shared" si="735"/>
        <v>3.9236007868951591E-4</v>
      </c>
      <c r="Q1100" s="101">
        <f t="shared" si="745"/>
        <v>668367.27642859682</v>
      </c>
      <c r="R1100" s="101">
        <f t="shared" si="746"/>
        <v>18.637200279644102</v>
      </c>
      <c r="S1100" s="101">
        <f t="shared" si="747"/>
        <v>19</v>
      </c>
      <c r="T1100" s="101">
        <f t="shared" si="748"/>
        <v>19</v>
      </c>
      <c r="U1100" s="101">
        <f t="shared" si="749"/>
        <v>681378</v>
      </c>
      <c r="V1100" s="103">
        <f t="shared" si="750"/>
        <v>3.8717039572889919E-4</v>
      </c>
      <c r="W1100" s="104">
        <f t="shared" si="751"/>
        <v>1.0315435148487977E-3</v>
      </c>
      <c r="X1100" s="70">
        <f t="shared" si="752"/>
        <v>2</v>
      </c>
      <c r="Y1100" s="69">
        <f t="shared" si="753"/>
        <v>17</v>
      </c>
      <c r="Z1100" s="105">
        <f t="shared" si="754"/>
        <v>609654</v>
      </c>
      <c r="AA1100" s="62">
        <f t="shared" si="755"/>
        <v>1425697.0166478774</v>
      </c>
      <c r="AB1100" s="106">
        <f t="shared" si="756"/>
        <v>512465</v>
      </c>
      <c r="AC1100" s="107" t="str">
        <f t="shared" si="757"/>
        <v>0</v>
      </c>
      <c r="AD1100" s="108">
        <f t="shared" si="758"/>
        <v>0</v>
      </c>
      <c r="AE1100" s="106">
        <f t="shared" si="759"/>
        <v>512465</v>
      </c>
      <c r="AF1100" s="109">
        <f t="shared" si="760"/>
        <v>913232.0166478774</v>
      </c>
      <c r="AG1100" s="101">
        <f t="shared" si="761"/>
        <v>21</v>
      </c>
      <c r="AH1100" s="70">
        <f t="shared" si="762"/>
        <v>1</v>
      </c>
      <c r="AI1100" s="69">
        <f t="shared" si="763"/>
        <v>20</v>
      </c>
      <c r="AJ1100" s="105">
        <f t="shared" si="764"/>
        <v>851100</v>
      </c>
      <c r="AK1100" s="110">
        <f t="shared" si="765"/>
        <v>17</v>
      </c>
      <c r="AL1100" s="111">
        <f t="shared" si="766"/>
        <v>20</v>
      </c>
      <c r="AM1100" s="62">
        <f t="shared" si="767"/>
        <v>1363565</v>
      </c>
      <c r="AN1100" s="62">
        <f t="shared" si="768"/>
        <v>4466.1000000000004</v>
      </c>
      <c r="AO1100" s="62">
        <f t="shared" si="736"/>
        <v>1359098.9</v>
      </c>
      <c r="AP1100" s="60">
        <f t="shared" si="769"/>
        <v>20</v>
      </c>
      <c r="AQ1100" s="62">
        <f t="shared" si="770"/>
        <v>248200</v>
      </c>
      <c r="AR1100" s="60">
        <f t="shared" si="771"/>
        <v>17</v>
      </c>
      <c r="AS1100" s="62">
        <f t="shared" si="772"/>
        <v>512465</v>
      </c>
      <c r="AT1100" s="112">
        <f t="shared" si="773"/>
        <v>20</v>
      </c>
      <c r="AU1100" s="62">
        <f t="shared" si="774"/>
        <v>598433.89999999991</v>
      </c>
      <c r="AV1100" s="113">
        <f t="shared" si="775"/>
        <v>37</v>
      </c>
      <c r="AW1100" s="62">
        <f t="shared" si="776"/>
        <v>1968752.9</v>
      </c>
    </row>
    <row r="1101" spans="2:49" s="114" customFormat="1" hidden="1" x14ac:dyDescent="0.25">
      <c r="B1101" s="60" t="s">
        <v>2152</v>
      </c>
      <c r="C1101" s="2" t="str">
        <f t="shared" si="777"/>
        <v>14</v>
      </c>
      <c r="D1101" s="60" t="s">
        <v>2153</v>
      </c>
      <c r="E1101" s="43">
        <v>163</v>
      </c>
      <c r="F1101" s="60">
        <v>24</v>
      </c>
      <c r="G1101" s="60">
        <v>6145.58</v>
      </c>
      <c r="H1101" s="43">
        <f t="shared" si="737"/>
        <v>139</v>
      </c>
      <c r="I1101" s="44">
        <f t="shared" si="738"/>
        <v>1.6525250940096559E-4</v>
      </c>
      <c r="J1101" s="44">
        <f t="shared" si="739"/>
        <v>1.0643180556036449</v>
      </c>
      <c r="K1101" s="45">
        <f t="shared" si="740"/>
        <v>0.14723926380368099</v>
      </c>
      <c r="L1101" s="44">
        <f t="shared" si="741"/>
        <v>1.7588122948925875E-4</v>
      </c>
      <c r="M1101" s="44">
        <f t="shared" si="742"/>
        <v>1.8327032016045839E-4</v>
      </c>
      <c r="N1101" s="62">
        <f t="shared" si="743"/>
        <v>312192.52770303714</v>
      </c>
      <c r="O1101" s="101">
        <f t="shared" si="744"/>
        <v>312192.52770303714</v>
      </c>
      <c r="P1101" s="102">
        <f t="shared" si="735"/>
        <v>1.8981090568750674E-4</v>
      </c>
      <c r="Q1101" s="101">
        <f t="shared" si="745"/>
        <v>323334.11313028669</v>
      </c>
      <c r="R1101" s="101">
        <f t="shared" si="746"/>
        <v>9.0160647239497713</v>
      </c>
      <c r="S1101" s="101">
        <f t="shared" si="747"/>
        <v>9</v>
      </c>
      <c r="T1101" s="101">
        <f t="shared" si="748"/>
        <v>10</v>
      </c>
      <c r="U1101" s="101">
        <f t="shared" si="749"/>
        <v>358620</v>
      </c>
      <c r="V1101" s="103" t="str">
        <f t="shared" si="750"/>
        <v>N/D</v>
      </c>
      <c r="W1101" s="104" t="str">
        <f t="shared" si="751"/>
        <v xml:space="preserve"> </v>
      </c>
      <c r="X1101" s="70" t="str">
        <f t="shared" si="752"/>
        <v xml:space="preserve"> </v>
      </c>
      <c r="Y1101" s="69">
        <f t="shared" si="753"/>
        <v>10</v>
      </c>
      <c r="Z1101" s="105">
        <f t="shared" si="754"/>
        <v>358620</v>
      </c>
      <c r="AA1101" s="62">
        <f t="shared" si="755"/>
        <v>689705.34125122475</v>
      </c>
      <c r="AB1101" s="106">
        <f t="shared" si="756"/>
        <v>301450</v>
      </c>
      <c r="AC1101" s="107" t="str">
        <f t="shared" si="757"/>
        <v>0</v>
      </c>
      <c r="AD1101" s="108">
        <f t="shared" si="758"/>
        <v>0</v>
      </c>
      <c r="AE1101" s="106">
        <f t="shared" si="759"/>
        <v>301450</v>
      </c>
      <c r="AF1101" s="109">
        <f t="shared" si="760"/>
        <v>388255.34125122475</v>
      </c>
      <c r="AG1101" s="101">
        <f t="shared" si="761"/>
        <v>9</v>
      </c>
      <c r="AH1101" s="70" t="str">
        <f t="shared" si="762"/>
        <v xml:space="preserve"> </v>
      </c>
      <c r="AI1101" s="69">
        <f t="shared" si="763"/>
        <v>9</v>
      </c>
      <c r="AJ1101" s="105">
        <f t="shared" si="764"/>
        <v>382995</v>
      </c>
      <c r="AK1101" s="110">
        <f t="shared" si="765"/>
        <v>10</v>
      </c>
      <c r="AL1101" s="111">
        <f t="shared" si="766"/>
        <v>9</v>
      </c>
      <c r="AM1101" s="62">
        <f t="shared" si="767"/>
        <v>684445</v>
      </c>
      <c r="AN1101" s="62">
        <f t="shared" si="768"/>
        <v>2241.8000000000002</v>
      </c>
      <c r="AO1101" s="62">
        <f t="shared" si="736"/>
        <v>682203.2</v>
      </c>
      <c r="AP1101" s="60">
        <f t="shared" si="769"/>
        <v>9</v>
      </c>
      <c r="AQ1101" s="62">
        <f t="shared" si="770"/>
        <v>111690</v>
      </c>
      <c r="AR1101" s="60">
        <f t="shared" si="771"/>
        <v>10</v>
      </c>
      <c r="AS1101" s="62">
        <f t="shared" si="772"/>
        <v>301450</v>
      </c>
      <c r="AT1101" s="112">
        <f t="shared" si="773"/>
        <v>9</v>
      </c>
      <c r="AU1101" s="62">
        <f t="shared" si="774"/>
        <v>269063.19999999995</v>
      </c>
      <c r="AV1101" s="113">
        <f t="shared" si="775"/>
        <v>19</v>
      </c>
      <c r="AW1101" s="62">
        <f t="shared" si="776"/>
        <v>1040823.2</v>
      </c>
    </row>
    <row r="1102" spans="2:49" s="114" customFormat="1" hidden="1" x14ac:dyDescent="0.25">
      <c r="B1102" s="60" t="s">
        <v>2154</v>
      </c>
      <c r="C1102" s="2" t="str">
        <f t="shared" si="777"/>
        <v>14</v>
      </c>
      <c r="D1102" s="60" t="s">
        <v>2155</v>
      </c>
      <c r="E1102" s="43">
        <v>596</v>
      </c>
      <c r="F1102" s="60">
        <v>68</v>
      </c>
      <c r="G1102" s="60">
        <v>5819.29</v>
      </c>
      <c r="H1102" s="43">
        <f t="shared" si="737"/>
        <v>528</v>
      </c>
      <c r="I1102" s="44">
        <f t="shared" si="738"/>
        <v>6.2772176232884776E-4</v>
      </c>
      <c r="J1102" s="44">
        <f t="shared" si="739"/>
        <v>1.1239948097030132</v>
      </c>
      <c r="K1102" s="45">
        <f t="shared" si="740"/>
        <v>0.11409395973154363</v>
      </c>
      <c r="L1102" s="44">
        <f t="shared" si="741"/>
        <v>7.0555600279525337E-4</v>
      </c>
      <c r="M1102" s="44">
        <f t="shared" si="742"/>
        <v>7.3519769505202542E-4</v>
      </c>
      <c r="N1102" s="62">
        <f t="shared" si="743"/>
        <v>1252375.3250323585</v>
      </c>
      <c r="O1102" s="101">
        <f t="shared" si="744"/>
        <v>1252375.3250323585</v>
      </c>
      <c r="P1102" s="102">
        <f t="shared" si="735"/>
        <v>7.6143556815426309E-4</v>
      </c>
      <c r="Q1102" s="101">
        <f t="shared" si="745"/>
        <v>1297070.3303019921</v>
      </c>
      <c r="R1102" s="101">
        <f t="shared" si="746"/>
        <v>36.16837684183794</v>
      </c>
      <c r="S1102" s="101">
        <f t="shared" si="747"/>
        <v>36</v>
      </c>
      <c r="T1102" s="101">
        <f t="shared" si="748"/>
        <v>36</v>
      </c>
      <c r="U1102" s="101">
        <f t="shared" si="749"/>
        <v>1291032</v>
      </c>
      <c r="V1102" s="103" t="str">
        <f t="shared" si="750"/>
        <v>N/D</v>
      </c>
      <c r="W1102" s="104" t="str">
        <f t="shared" si="751"/>
        <v xml:space="preserve"> </v>
      </c>
      <c r="X1102" s="70" t="str">
        <f t="shared" si="752"/>
        <v xml:space="preserve"> </v>
      </c>
      <c r="Y1102" s="69">
        <f t="shared" si="753"/>
        <v>36</v>
      </c>
      <c r="Z1102" s="105">
        <f t="shared" si="754"/>
        <v>1291032</v>
      </c>
      <c r="AA1102" s="62">
        <f t="shared" si="755"/>
        <v>2766786.1152259517</v>
      </c>
      <c r="AB1102" s="106">
        <f t="shared" si="756"/>
        <v>1085220</v>
      </c>
      <c r="AC1102" s="107" t="str">
        <f t="shared" si="757"/>
        <v>0</v>
      </c>
      <c r="AD1102" s="108">
        <f t="shared" si="758"/>
        <v>0</v>
      </c>
      <c r="AE1102" s="106">
        <f t="shared" si="759"/>
        <v>1085220</v>
      </c>
      <c r="AF1102" s="109">
        <f t="shared" si="760"/>
        <v>1681566.1152259517</v>
      </c>
      <c r="AG1102" s="101">
        <f t="shared" si="761"/>
        <v>40</v>
      </c>
      <c r="AH1102" s="70" t="str">
        <f t="shared" si="762"/>
        <v xml:space="preserve"> </v>
      </c>
      <c r="AI1102" s="69">
        <f t="shared" si="763"/>
        <v>40</v>
      </c>
      <c r="AJ1102" s="105">
        <f t="shared" si="764"/>
        <v>1702200</v>
      </c>
      <c r="AK1102" s="110">
        <f t="shared" si="765"/>
        <v>36</v>
      </c>
      <c r="AL1102" s="111">
        <f t="shared" si="766"/>
        <v>40</v>
      </c>
      <c r="AM1102" s="62">
        <f t="shared" si="767"/>
        <v>2787420</v>
      </c>
      <c r="AN1102" s="62">
        <f t="shared" si="768"/>
        <v>9129.7000000000007</v>
      </c>
      <c r="AO1102" s="62">
        <f t="shared" si="736"/>
        <v>2778290.3</v>
      </c>
      <c r="AP1102" s="60">
        <f t="shared" si="769"/>
        <v>40</v>
      </c>
      <c r="AQ1102" s="62">
        <f t="shared" si="770"/>
        <v>496400</v>
      </c>
      <c r="AR1102" s="60">
        <f t="shared" si="771"/>
        <v>36</v>
      </c>
      <c r="AS1102" s="62">
        <f t="shared" si="772"/>
        <v>1085220</v>
      </c>
      <c r="AT1102" s="112">
        <f t="shared" si="773"/>
        <v>40</v>
      </c>
      <c r="AU1102" s="62">
        <f t="shared" si="774"/>
        <v>1196670.2999999998</v>
      </c>
      <c r="AV1102" s="113">
        <f t="shared" si="775"/>
        <v>76</v>
      </c>
      <c r="AW1102" s="62">
        <f t="shared" si="776"/>
        <v>4069322.3</v>
      </c>
    </row>
    <row r="1103" spans="2:49" s="114" customFormat="1" hidden="1" x14ac:dyDescent="0.25">
      <c r="B1103" s="60" t="s">
        <v>2156</v>
      </c>
      <c r="C1103" s="2" t="str">
        <f t="shared" si="777"/>
        <v>14</v>
      </c>
      <c r="D1103" s="60" t="s">
        <v>2157</v>
      </c>
      <c r="E1103" s="43">
        <v>115</v>
      </c>
      <c r="F1103" s="60">
        <v>0</v>
      </c>
      <c r="G1103" s="60">
        <v>6261.11</v>
      </c>
      <c r="H1103" s="43">
        <f t="shared" si="737"/>
        <v>115</v>
      </c>
      <c r="I1103" s="44">
        <f t="shared" si="738"/>
        <v>1.3671970202238162E-4</v>
      </c>
      <c r="J1103" s="44">
        <f t="shared" si="739"/>
        <v>1.044679259134027</v>
      </c>
      <c r="K1103" s="45">
        <f t="shared" si="740"/>
        <v>0</v>
      </c>
      <c r="L1103" s="44">
        <f t="shared" si="741"/>
        <v>1.4282823701776656E-4</v>
      </c>
      <c r="M1103" s="44">
        <f t="shared" si="742"/>
        <v>1.4882871129689551E-4</v>
      </c>
      <c r="N1103" s="62">
        <f t="shared" si="743"/>
        <v>253522.83737968866</v>
      </c>
      <c r="O1103" s="101">
        <f t="shared" si="744"/>
        <v>253522.83737968866</v>
      </c>
      <c r="P1103" s="102">
        <f t="shared" si="735"/>
        <v>1.5414013823315814E-4</v>
      </c>
      <c r="Q1103" s="101">
        <f t="shared" si="745"/>
        <v>262570.60790516186</v>
      </c>
      <c r="R1103" s="101">
        <f t="shared" si="746"/>
        <v>7.3216944929218073</v>
      </c>
      <c r="S1103" s="101">
        <f t="shared" si="747"/>
        <v>7</v>
      </c>
      <c r="T1103" s="101">
        <f t="shared" si="748"/>
        <v>10</v>
      </c>
      <c r="U1103" s="101">
        <f t="shared" si="749"/>
        <v>358620</v>
      </c>
      <c r="V1103" s="103" t="str">
        <f t="shared" si="750"/>
        <v>N/D</v>
      </c>
      <c r="W1103" s="104" t="str">
        <f t="shared" si="751"/>
        <v xml:space="preserve"> </v>
      </c>
      <c r="X1103" s="70" t="str">
        <f t="shared" si="752"/>
        <v xml:space="preserve"> </v>
      </c>
      <c r="Y1103" s="69">
        <f t="shared" si="753"/>
        <v>10</v>
      </c>
      <c r="Z1103" s="105">
        <f t="shared" si="754"/>
        <v>358620</v>
      </c>
      <c r="AA1103" s="62">
        <f t="shared" si="755"/>
        <v>560090.45558022766</v>
      </c>
      <c r="AB1103" s="106">
        <f t="shared" si="756"/>
        <v>301450</v>
      </c>
      <c r="AC1103" s="107" t="str">
        <f t="shared" si="757"/>
        <v>0</v>
      </c>
      <c r="AD1103" s="108">
        <f t="shared" si="758"/>
        <v>0</v>
      </c>
      <c r="AE1103" s="106">
        <f t="shared" si="759"/>
        <v>301450</v>
      </c>
      <c r="AF1103" s="109">
        <f t="shared" si="760"/>
        <v>258640.45558022766</v>
      </c>
      <c r="AG1103" s="101">
        <f t="shared" si="761"/>
        <v>6</v>
      </c>
      <c r="AH1103" s="70" t="str">
        <f t="shared" si="762"/>
        <v xml:space="preserve"> </v>
      </c>
      <c r="AI1103" s="69">
        <f t="shared" si="763"/>
        <v>6</v>
      </c>
      <c r="AJ1103" s="105">
        <f t="shared" si="764"/>
        <v>255330</v>
      </c>
      <c r="AK1103" s="110">
        <f t="shared" si="765"/>
        <v>10</v>
      </c>
      <c r="AL1103" s="111">
        <f t="shared" si="766"/>
        <v>6</v>
      </c>
      <c r="AM1103" s="62">
        <f t="shared" si="767"/>
        <v>556780</v>
      </c>
      <c r="AN1103" s="62">
        <f t="shared" si="768"/>
        <v>1823.6</v>
      </c>
      <c r="AO1103" s="62">
        <f t="shared" si="736"/>
        <v>554956.4</v>
      </c>
      <c r="AP1103" s="60">
        <f t="shared" si="769"/>
        <v>6</v>
      </c>
      <c r="AQ1103" s="62">
        <f t="shared" si="770"/>
        <v>74460</v>
      </c>
      <c r="AR1103" s="60">
        <f t="shared" si="771"/>
        <v>10</v>
      </c>
      <c r="AS1103" s="62">
        <f t="shared" si="772"/>
        <v>301450</v>
      </c>
      <c r="AT1103" s="112">
        <f t="shared" si="773"/>
        <v>6</v>
      </c>
      <c r="AU1103" s="62">
        <f t="shared" si="774"/>
        <v>179046.40000000002</v>
      </c>
      <c r="AV1103" s="113">
        <f t="shared" si="775"/>
        <v>16</v>
      </c>
      <c r="AW1103" s="62">
        <f t="shared" si="776"/>
        <v>913576.4</v>
      </c>
    </row>
    <row r="1104" spans="2:49" s="114" customFormat="1" hidden="1" x14ac:dyDescent="0.25">
      <c r="B1104" s="60" t="s">
        <v>2158</v>
      </c>
      <c r="C1104" s="2" t="str">
        <f t="shared" si="777"/>
        <v>14</v>
      </c>
      <c r="D1104" s="60" t="s">
        <v>2159</v>
      </c>
      <c r="E1104" s="43">
        <v>61</v>
      </c>
      <c r="F1104" s="60">
        <v>0</v>
      </c>
      <c r="G1104" s="60">
        <v>6323.76</v>
      </c>
      <c r="H1104" s="43">
        <f t="shared" si="737"/>
        <v>61</v>
      </c>
      <c r="I1104" s="44">
        <f t="shared" si="738"/>
        <v>7.2520885420567638E-5</v>
      </c>
      <c r="J1104" s="44">
        <f t="shared" si="739"/>
        <v>1.0343295375151251</v>
      </c>
      <c r="K1104" s="45">
        <f t="shared" si="740"/>
        <v>0</v>
      </c>
      <c r="L1104" s="44">
        <f t="shared" si="741"/>
        <v>7.5010493877243099E-5</v>
      </c>
      <c r="M1104" s="44">
        <f t="shared" si="742"/>
        <v>7.8161821293818069E-5</v>
      </c>
      <c r="N1104" s="62">
        <f t="shared" si="743"/>
        <v>133145.05337375903</v>
      </c>
      <c r="O1104" s="101">
        <f t="shared" si="744"/>
        <v>0</v>
      </c>
      <c r="P1104" s="102">
        <f t="shared" si="735"/>
        <v>0</v>
      </c>
      <c r="Q1104" s="101">
        <f t="shared" si="745"/>
        <v>0</v>
      </c>
      <c r="R1104" s="101">
        <f t="shared" si="746"/>
        <v>0</v>
      </c>
      <c r="S1104" s="101">
        <f t="shared" si="747"/>
        <v>0</v>
      </c>
      <c r="T1104" s="101">
        <f t="shared" si="748"/>
        <v>0</v>
      </c>
      <c r="U1104" s="101">
        <f t="shared" si="749"/>
        <v>0</v>
      </c>
      <c r="V1104" s="103" t="str">
        <f t="shared" si="750"/>
        <v>N/D</v>
      </c>
      <c r="W1104" s="104" t="str">
        <f t="shared" si="751"/>
        <v xml:space="preserve"> </v>
      </c>
      <c r="X1104" s="70" t="str">
        <f t="shared" si="752"/>
        <v xml:space="preserve"> </v>
      </c>
      <c r="Y1104" s="69">
        <f t="shared" si="753"/>
        <v>0</v>
      </c>
      <c r="Z1104" s="105">
        <f t="shared" si="754"/>
        <v>0</v>
      </c>
      <c r="AA1104" s="62">
        <f t="shared" si="755"/>
        <v>294148.15001726139</v>
      </c>
      <c r="AB1104" s="106">
        <f t="shared" si="756"/>
        <v>0</v>
      </c>
      <c r="AC1104" s="107">
        <f t="shared" si="757"/>
        <v>425550</v>
      </c>
      <c r="AD1104" s="108">
        <f t="shared" si="758"/>
        <v>10</v>
      </c>
      <c r="AE1104" s="106">
        <f t="shared" si="759"/>
        <v>425550</v>
      </c>
      <c r="AF1104" s="109">
        <f t="shared" si="760"/>
        <v>0</v>
      </c>
      <c r="AG1104" s="101">
        <f t="shared" si="761"/>
        <v>0</v>
      </c>
      <c r="AH1104" s="70" t="str">
        <f t="shared" si="762"/>
        <v xml:space="preserve"> </v>
      </c>
      <c r="AI1104" s="69">
        <f t="shared" si="763"/>
        <v>10</v>
      </c>
      <c r="AJ1104" s="105">
        <f t="shared" si="764"/>
        <v>425550</v>
      </c>
      <c r="AK1104" s="110">
        <f t="shared" si="765"/>
        <v>0</v>
      </c>
      <c r="AL1104" s="111">
        <f t="shared" si="766"/>
        <v>10</v>
      </c>
      <c r="AM1104" s="62">
        <f t="shared" si="767"/>
        <v>425550</v>
      </c>
      <c r="AN1104" s="62">
        <f t="shared" si="768"/>
        <v>1393.8</v>
      </c>
      <c r="AO1104" s="62">
        <f t="shared" si="736"/>
        <v>424156.2</v>
      </c>
      <c r="AP1104" s="60">
        <f t="shared" si="769"/>
        <v>10</v>
      </c>
      <c r="AQ1104" s="62">
        <f t="shared" si="770"/>
        <v>124100</v>
      </c>
      <c r="AR1104" s="60">
        <f t="shared" si="771"/>
        <v>0</v>
      </c>
      <c r="AS1104" s="62">
        <f t="shared" si="772"/>
        <v>0</v>
      </c>
      <c r="AT1104" s="112">
        <f t="shared" si="773"/>
        <v>10</v>
      </c>
      <c r="AU1104" s="62">
        <f t="shared" si="774"/>
        <v>300056.2</v>
      </c>
      <c r="AV1104" s="113">
        <f t="shared" si="775"/>
        <v>10</v>
      </c>
      <c r="AW1104" s="62">
        <f t="shared" si="776"/>
        <v>424156.2</v>
      </c>
    </row>
    <row r="1105" spans="2:49" s="114" customFormat="1" hidden="1" x14ac:dyDescent="0.25">
      <c r="B1105" s="60" t="s">
        <v>2160</v>
      </c>
      <c r="C1105" s="2" t="str">
        <f t="shared" si="777"/>
        <v>14</v>
      </c>
      <c r="D1105" s="60" t="s">
        <v>2161</v>
      </c>
      <c r="E1105" s="43">
        <v>74</v>
      </c>
      <c r="F1105" s="60">
        <v>0</v>
      </c>
      <c r="G1105" s="60">
        <v>6696.05</v>
      </c>
      <c r="H1105" s="43">
        <f t="shared" si="737"/>
        <v>74</v>
      </c>
      <c r="I1105" s="44">
        <f t="shared" si="738"/>
        <v>8.7976156083967297E-5</v>
      </c>
      <c r="J1105" s="44">
        <f t="shared" si="739"/>
        <v>0.97682241861345831</v>
      </c>
      <c r="K1105" s="45">
        <f t="shared" si="740"/>
        <v>0</v>
      </c>
      <c r="L1105" s="44">
        <f t="shared" si="741"/>
        <v>8.5937081566256056E-5</v>
      </c>
      <c r="M1105" s="44">
        <f t="shared" si="742"/>
        <v>8.9547454825274721E-5</v>
      </c>
      <c r="N1105" s="62">
        <f t="shared" si="743"/>
        <v>152539.95435158149</v>
      </c>
      <c r="O1105" s="101">
        <f t="shared" si="744"/>
        <v>0</v>
      </c>
      <c r="P1105" s="102">
        <f t="shared" si="735"/>
        <v>0</v>
      </c>
      <c r="Q1105" s="101">
        <f t="shared" si="745"/>
        <v>0</v>
      </c>
      <c r="R1105" s="101">
        <f t="shared" si="746"/>
        <v>0</v>
      </c>
      <c r="S1105" s="101">
        <f t="shared" si="747"/>
        <v>0</v>
      </c>
      <c r="T1105" s="101">
        <f t="shared" si="748"/>
        <v>0</v>
      </c>
      <c r="U1105" s="101">
        <f t="shared" si="749"/>
        <v>0</v>
      </c>
      <c r="V1105" s="103" t="str">
        <f t="shared" si="750"/>
        <v>N/D</v>
      </c>
      <c r="W1105" s="104" t="str">
        <f t="shared" si="751"/>
        <v xml:space="preserve"> </v>
      </c>
      <c r="X1105" s="70" t="str">
        <f t="shared" si="752"/>
        <v xml:space="preserve"> </v>
      </c>
      <c r="Y1105" s="69">
        <f t="shared" si="753"/>
        <v>0</v>
      </c>
      <c r="Z1105" s="105">
        <f t="shared" si="754"/>
        <v>0</v>
      </c>
      <c r="AA1105" s="62">
        <f t="shared" si="755"/>
        <v>336995.96221783705</v>
      </c>
      <c r="AB1105" s="106">
        <f t="shared" si="756"/>
        <v>0</v>
      </c>
      <c r="AC1105" s="107">
        <f t="shared" si="757"/>
        <v>425550</v>
      </c>
      <c r="AD1105" s="108">
        <f t="shared" si="758"/>
        <v>10</v>
      </c>
      <c r="AE1105" s="106">
        <f t="shared" si="759"/>
        <v>425550</v>
      </c>
      <c r="AF1105" s="109">
        <f t="shared" si="760"/>
        <v>0</v>
      </c>
      <c r="AG1105" s="101">
        <f t="shared" si="761"/>
        <v>0</v>
      </c>
      <c r="AH1105" s="70" t="str">
        <f t="shared" si="762"/>
        <v xml:space="preserve"> </v>
      </c>
      <c r="AI1105" s="69">
        <f t="shared" si="763"/>
        <v>10</v>
      </c>
      <c r="AJ1105" s="105">
        <f t="shared" si="764"/>
        <v>425550</v>
      </c>
      <c r="AK1105" s="110">
        <f t="shared" si="765"/>
        <v>0</v>
      </c>
      <c r="AL1105" s="111">
        <f t="shared" si="766"/>
        <v>10</v>
      </c>
      <c r="AM1105" s="62">
        <f t="shared" si="767"/>
        <v>425550</v>
      </c>
      <c r="AN1105" s="62">
        <f t="shared" si="768"/>
        <v>1393.8</v>
      </c>
      <c r="AO1105" s="62">
        <f t="shared" si="736"/>
        <v>424156.2</v>
      </c>
      <c r="AP1105" s="60">
        <f t="shared" si="769"/>
        <v>10</v>
      </c>
      <c r="AQ1105" s="62">
        <f t="shared" si="770"/>
        <v>124100</v>
      </c>
      <c r="AR1105" s="60">
        <f t="shared" si="771"/>
        <v>0</v>
      </c>
      <c r="AS1105" s="62">
        <f t="shared" si="772"/>
        <v>0</v>
      </c>
      <c r="AT1105" s="112">
        <f t="shared" si="773"/>
        <v>10</v>
      </c>
      <c r="AU1105" s="62">
        <f t="shared" si="774"/>
        <v>300056.2</v>
      </c>
      <c r="AV1105" s="113">
        <f t="shared" si="775"/>
        <v>10</v>
      </c>
      <c r="AW1105" s="62">
        <f t="shared" si="776"/>
        <v>424156.2</v>
      </c>
    </row>
    <row r="1106" spans="2:49" s="114" customFormat="1" hidden="1" x14ac:dyDescent="0.25">
      <c r="B1106" s="60" t="s">
        <v>2162</v>
      </c>
      <c r="C1106" s="2" t="str">
        <f t="shared" si="777"/>
        <v>14</v>
      </c>
      <c r="D1106" s="60" t="s">
        <v>2163</v>
      </c>
      <c r="E1106" s="43">
        <v>273</v>
      </c>
      <c r="F1106" s="60">
        <v>32</v>
      </c>
      <c r="G1106" s="60">
        <v>6905.15</v>
      </c>
      <c r="H1106" s="43">
        <f t="shared" si="737"/>
        <v>241</v>
      </c>
      <c r="I1106" s="44">
        <f t="shared" si="738"/>
        <v>2.8651694075994754E-4</v>
      </c>
      <c r="J1106" s="44">
        <f t="shared" si="739"/>
        <v>0.94724253001841352</v>
      </c>
      <c r="K1106" s="45">
        <f t="shared" si="740"/>
        <v>0.11721611721611722</v>
      </c>
      <c r="L1106" s="44">
        <f t="shared" si="741"/>
        <v>2.7140103185858863E-4</v>
      </c>
      <c r="M1106" s="44">
        <f t="shared" si="742"/>
        <v>2.8280308333664432E-4</v>
      </c>
      <c r="N1106" s="62">
        <f t="shared" si="743"/>
        <v>481741.99374879745</v>
      </c>
      <c r="O1106" s="101">
        <f t="shared" si="744"/>
        <v>481741.99374879745</v>
      </c>
      <c r="P1106" s="102">
        <f t="shared" si="735"/>
        <v>2.9289581276635692E-4</v>
      </c>
      <c r="Q1106" s="101">
        <f t="shared" si="745"/>
        <v>498934.49229043873</v>
      </c>
      <c r="R1106" s="101">
        <f t="shared" si="746"/>
        <v>13.912623174681801</v>
      </c>
      <c r="S1106" s="101">
        <f t="shared" si="747"/>
        <v>14</v>
      </c>
      <c r="T1106" s="101">
        <f t="shared" si="748"/>
        <v>14</v>
      </c>
      <c r="U1106" s="101">
        <f t="shared" si="749"/>
        <v>502068</v>
      </c>
      <c r="V1106" s="103" t="str">
        <f t="shared" si="750"/>
        <v>N/D</v>
      </c>
      <c r="W1106" s="104" t="str">
        <f t="shared" si="751"/>
        <v xml:space="preserve"> </v>
      </c>
      <c r="X1106" s="70" t="str">
        <f t="shared" si="752"/>
        <v xml:space="preserve"> </v>
      </c>
      <c r="Y1106" s="69">
        <f t="shared" si="753"/>
        <v>14</v>
      </c>
      <c r="Z1106" s="105">
        <f t="shared" si="754"/>
        <v>502068</v>
      </c>
      <c r="AA1106" s="62">
        <f t="shared" si="755"/>
        <v>1064279.2402437355</v>
      </c>
      <c r="AB1106" s="106">
        <f t="shared" si="756"/>
        <v>422030</v>
      </c>
      <c r="AC1106" s="107" t="str">
        <f t="shared" si="757"/>
        <v>0</v>
      </c>
      <c r="AD1106" s="108">
        <f t="shared" si="758"/>
        <v>0</v>
      </c>
      <c r="AE1106" s="106">
        <f t="shared" si="759"/>
        <v>422030</v>
      </c>
      <c r="AF1106" s="109">
        <f t="shared" si="760"/>
        <v>642249.24024373549</v>
      </c>
      <c r="AG1106" s="101">
        <f t="shared" si="761"/>
        <v>15</v>
      </c>
      <c r="AH1106" s="70" t="str">
        <f t="shared" si="762"/>
        <v xml:space="preserve"> </v>
      </c>
      <c r="AI1106" s="69">
        <f t="shared" si="763"/>
        <v>15</v>
      </c>
      <c r="AJ1106" s="105">
        <f t="shared" si="764"/>
        <v>638325</v>
      </c>
      <c r="AK1106" s="110">
        <f t="shared" si="765"/>
        <v>14</v>
      </c>
      <c r="AL1106" s="111">
        <f t="shared" si="766"/>
        <v>15</v>
      </c>
      <c r="AM1106" s="62">
        <f t="shared" si="767"/>
        <v>1060355</v>
      </c>
      <c r="AN1106" s="62">
        <f t="shared" si="768"/>
        <v>3473</v>
      </c>
      <c r="AO1106" s="62">
        <f t="shared" si="736"/>
        <v>1056882</v>
      </c>
      <c r="AP1106" s="60">
        <f t="shared" si="769"/>
        <v>15</v>
      </c>
      <c r="AQ1106" s="62">
        <f t="shared" si="770"/>
        <v>186150</v>
      </c>
      <c r="AR1106" s="60">
        <f t="shared" si="771"/>
        <v>14</v>
      </c>
      <c r="AS1106" s="62">
        <f t="shared" si="772"/>
        <v>422030</v>
      </c>
      <c r="AT1106" s="112">
        <f t="shared" si="773"/>
        <v>15</v>
      </c>
      <c r="AU1106" s="62">
        <f t="shared" si="774"/>
        <v>448702</v>
      </c>
      <c r="AV1106" s="113">
        <f t="shared" si="775"/>
        <v>29</v>
      </c>
      <c r="AW1106" s="62">
        <f t="shared" si="776"/>
        <v>1558950</v>
      </c>
    </row>
    <row r="1107" spans="2:49" s="114" customFormat="1" hidden="1" x14ac:dyDescent="0.25">
      <c r="B1107" s="60" t="s">
        <v>2164</v>
      </c>
      <c r="C1107" s="2" t="str">
        <f t="shared" si="777"/>
        <v>14</v>
      </c>
      <c r="D1107" s="60" t="s">
        <v>2165</v>
      </c>
      <c r="E1107" s="43">
        <v>73</v>
      </c>
      <c r="F1107" s="60">
        <v>0</v>
      </c>
      <c r="G1107" s="60">
        <v>6202.35</v>
      </c>
      <c r="H1107" s="43">
        <f t="shared" si="737"/>
        <v>73</v>
      </c>
      <c r="I1107" s="44">
        <f t="shared" si="738"/>
        <v>8.6787289109859636E-5</v>
      </c>
      <c r="J1107" s="44">
        <f t="shared" si="739"/>
        <v>1.0545763712393927</v>
      </c>
      <c r="K1107" s="45">
        <f t="shared" si="740"/>
        <v>0</v>
      </c>
      <c r="L1107" s="44">
        <f t="shared" si="741"/>
        <v>9.152382441917984E-5</v>
      </c>
      <c r="M1107" s="44">
        <f t="shared" si="742"/>
        <v>9.5368906917022952E-5</v>
      </c>
      <c r="N1107" s="62">
        <f t="shared" si="743"/>
        <v>162456.52917850279</v>
      </c>
      <c r="O1107" s="101">
        <f t="shared" si="744"/>
        <v>0</v>
      </c>
      <c r="P1107" s="102">
        <f t="shared" si="735"/>
        <v>0</v>
      </c>
      <c r="Q1107" s="101">
        <f t="shared" si="745"/>
        <v>0</v>
      </c>
      <c r="R1107" s="101">
        <f t="shared" si="746"/>
        <v>0</v>
      </c>
      <c r="S1107" s="101">
        <f t="shared" si="747"/>
        <v>0</v>
      </c>
      <c r="T1107" s="101">
        <f t="shared" si="748"/>
        <v>0</v>
      </c>
      <c r="U1107" s="101">
        <f t="shared" si="749"/>
        <v>0</v>
      </c>
      <c r="V1107" s="103" t="str">
        <f t="shared" si="750"/>
        <v>N/D</v>
      </c>
      <c r="W1107" s="104" t="str">
        <f t="shared" si="751"/>
        <v xml:space="preserve"> </v>
      </c>
      <c r="X1107" s="70" t="str">
        <f t="shared" si="752"/>
        <v xml:space="preserve"> </v>
      </c>
      <c r="Y1107" s="69">
        <f t="shared" si="753"/>
        <v>0</v>
      </c>
      <c r="Z1107" s="105">
        <f t="shared" si="754"/>
        <v>0</v>
      </c>
      <c r="AA1107" s="62">
        <f t="shared" si="755"/>
        <v>358903.96455013804</v>
      </c>
      <c r="AB1107" s="106">
        <f t="shared" si="756"/>
        <v>0</v>
      </c>
      <c r="AC1107" s="107">
        <f t="shared" si="757"/>
        <v>425550</v>
      </c>
      <c r="AD1107" s="108">
        <f t="shared" si="758"/>
        <v>10</v>
      </c>
      <c r="AE1107" s="106">
        <f t="shared" si="759"/>
        <v>425550</v>
      </c>
      <c r="AF1107" s="109">
        <f t="shared" si="760"/>
        <v>0</v>
      </c>
      <c r="AG1107" s="101">
        <f t="shared" si="761"/>
        <v>0</v>
      </c>
      <c r="AH1107" s="70" t="str">
        <f t="shared" si="762"/>
        <v xml:space="preserve"> </v>
      </c>
      <c r="AI1107" s="69">
        <f t="shared" si="763"/>
        <v>10</v>
      </c>
      <c r="AJ1107" s="105">
        <f t="shared" si="764"/>
        <v>425550</v>
      </c>
      <c r="AK1107" s="110">
        <f t="shared" si="765"/>
        <v>0</v>
      </c>
      <c r="AL1107" s="111">
        <f t="shared" si="766"/>
        <v>10</v>
      </c>
      <c r="AM1107" s="62">
        <f t="shared" si="767"/>
        <v>425550</v>
      </c>
      <c r="AN1107" s="62">
        <f t="shared" si="768"/>
        <v>1393.8</v>
      </c>
      <c r="AO1107" s="62">
        <f t="shared" si="736"/>
        <v>424156.2</v>
      </c>
      <c r="AP1107" s="60">
        <f t="shared" si="769"/>
        <v>10</v>
      </c>
      <c r="AQ1107" s="62">
        <f t="shared" si="770"/>
        <v>124100</v>
      </c>
      <c r="AR1107" s="60">
        <f t="shared" si="771"/>
        <v>0</v>
      </c>
      <c r="AS1107" s="62">
        <f t="shared" si="772"/>
        <v>0</v>
      </c>
      <c r="AT1107" s="112">
        <f t="shared" si="773"/>
        <v>10</v>
      </c>
      <c r="AU1107" s="62">
        <f t="shared" si="774"/>
        <v>300056.2</v>
      </c>
      <c r="AV1107" s="113">
        <f t="shared" si="775"/>
        <v>10</v>
      </c>
      <c r="AW1107" s="62">
        <f t="shared" si="776"/>
        <v>424156.2</v>
      </c>
    </row>
    <row r="1108" spans="2:49" s="114" customFormat="1" hidden="1" x14ac:dyDescent="0.25">
      <c r="B1108" s="60" t="s">
        <v>2166</v>
      </c>
      <c r="C1108" s="2" t="str">
        <f t="shared" si="777"/>
        <v>14</v>
      </c>
      <c r="D1108" s="60" t="s">
        <v>2167</v>
      </c>
      <c r="E1108" s="43">
        <v>365</v>
      </c>
      <c r="F1108" s="60">
        <v>0</v>
      </c>
      <c r="G1108" s="60">
        <v>5791.17</v>
      </c>
      <c r="H1108" s="43">
        <f t="shared" si="737"/>
        <v>365</v>
      </c>
      <c r="I1108" s="44">
        <f t="shared" si="738"/>
        <v>4.3393644554929814E-4</v>
      </c>
      <c r="J1108" s="44">
        <f t="shared" si="739"/>
        <v>1.1294525555555524</v>
      </c>
      <c r="K1108" s="45">
        <f t="shared" si="740"/>
        <v>0</v>
      </c>
      <c r="L1108" s="44">
        <f t="shared" si="741"/>
        <v>4.9011062737434755E-4</v>
      </c>
      <c r="M1108" s="44">
        <f t="shared" si="742"/>
        <v>5.1070106715637531E-4</v>
      </c>
      <c r="N1108" s="62">
        <f t="shared" si="743"/>
        <v>869955.68576840835</v>
      </c>
      <c r="O1108" s="101">
        <f t="shared" si="744"/>
        <v>869955.68576840835</v>
      </c>
      <c r="P1108" s="102">
        <f t="shared" si="735"/>
        <v>5.2892706253613252E-4</v>
      </c>
      <c r="Q1108" s="101">
        <f t="shared" si="745"/>
        <v>901002.82729426213</v>
      </c>
      <c r="R1108" s="101">
        <f t="shared" si="746"/>
        <v>25.124165615254647</v>
      </c>
      <c r="S1108" s="101">
        <f t="shared" si="747"/>
        <v>25</v>
      </c>
      <c r="T1108" s="101">
        <f t="shared" si="748"/>
        <v>25</v>
      </c>
      <c r="U1108" s="101">
        <f t="shared" si="749"/>
        <v>896550</v>
      </c>
      <c r="V1108" s="103" t="str">
        <f t="shared" si="750"/>
        <v>N/D</v>
      </c>
      <c r="W1108" s="104" t="str">
        <f t="shared" si="751"/>
        <v xml:space="preserve"> </v>
      </c>
      <c r="X1108" s="70" t="str">
        <f t="shared" si="752"/>
        <v xml:space="preserve"> </v>
      </c>
      <c r="Y1108" s="69">
        <f t="shared" si="753"/>
        <v>25</v>
      </c>
      <c r="Z1108" s="105">
        <f t="shared" si="754"/>
        <v>896550</v>
      </c>
      <c r="AA1108" s="62">
        <f t="shared" si="755"/>
        <v>1921932.8775770252</v>
      </c>
      <c r="AB1108" s="106">
        <f t="shared" si="756"/>
        <v>753625</v>
      </c>
      <c r="AC1108" s="107" t="str">
        <f t="shared" si="757"/>
        <v>0</v>
      </c>
      <c r="AD1108" s="108">
        <f t="shared" si="758"/>
        <v>0</v>
      </c>
      <c r="AE1108" s="106">
        <f t="shared" si="759"/>
        <v>753625</v>
      </c>
      <c r="AF1108" s="109">
        <f t="shared" si="760"/>
        <v>1168307.8775770252</v>
      </c>
      <c r="AG1108" s="101">
        <f t="shared" si="761"/>
        <v>27</v>
      </c>
      <c r="AH1108" s="70" t="str">
        <f t="shared" si="762"/>
        <v xml:space="preserve"> </v>
      </c>
      <c r="AI1108" s="69">
        <f t="shared" si="763"/>
        <v>27</v>
      </c>
      <c r="AJ1108" s="105">
        <f t="shared" si="764"/>
        <v>1148985</v>
      </c>
      <c r="AK1108" s="110">
        <f t="shared" si="765"/>
        <v>25</v>
      </c>
      <c r="AL1108" s="111">
        <f t="shared" si="766"/>
        <v>27</v>
      </c>
      <c r="AM1108" s="62">
        <f t="shared" si="767"/>
        <v>1902610</v>
      </c>
      <c r="AN1108" s="62">
        <f t="shared" si="768"/>
        <v>6231.7</v>
      </c>
      <c r="AO1108" s="62">
        <f t="shared" si="736"/>
        <v>1896378.3</v>
      </c>
      <c r="AP1108" s="60">
        <f t="shared" si="769"/>
        <v>27</v>
      </c>
      <c r="AQ1108" s="62">
        <f t="shared" si="770"/>
        <v>335070</v>
      </c>
      <c r="AR1108" s="60">
        <f t="shared" si="771"/>
        <v>25</v>
      </c>
      <c r="AS1108" s="62">
        <f t="shared" si="772"/>
        <v>753625</v>
      </c>
      <c r="AT1108" s="112">
        <f t="shared" si="773"/>
        <v>27</v>
      </c>
      <c r="AU1108" s="62">
        <f t="shared" si="774"/>
        <v>807683.3</v>
      </c>
      <c r="AV1108" s="113">
        <f t="shared" si="775"/>
        <v>52</v>
      </c>
      <c r="AW1108" s="62">
        <f t="shared" si="776"/>
        <v>2792928.3</v>
      </c>
    </row>
    <row r="1109" spans="2:49" s="114" customFormat="1" hidden="1" x14ac:dyDescent="0.25">
      <c r="B1109" s="60" t="s">
        <v>2168</v>
      </c>
      <c r="C1109" s="2" t="str">
        <f t="shared" si="777"/>
        <v>14</v>
      </c>
      <c r="D1109" s="60" t="s">
        <v>2169</v>
      </c>
      <c r="E1109" s="43">
        <v>127</v>
      </c>
      <c r="F1109" s="60">
        <v>0</v>
      </c>
      <c r="G1109" s="60">
        <v>6383.78</v>
      </c>
      <c r="H1109" s="43">
        <f t="shared" si="737"/>
        <v>127</v>
      </c>
      <c r="I1109" s="44">
        <f t="shared" si="738"/>
        <v>1.5098610571167361E-4</v>
      </c>
      <c r="J1109" s="44">
        <f t="shared" si="739"/>
        <v>1.0246048197395037</v>
      </c>
      <c r="K1109" s="45">
        <f t="shared" si="740"/>
        <v>0</v>
      </c>
      <c r="L1109" s="44">
        <f t="shared" si="741"/>
        <v>1.5470109162587898E-4</v>
      </c>
      <c r="M1109" s="44">
        <f t="shared" si="742"/>
        <v>1.6120036614355568E-4</v>
      </c>
      <c r="N1109" s="62">
        <f t="shared" si="743"/>
        <v>274597.38013744005</v>
      </c>
      <c r="O1109" s="101">
        <f t="shared" si="744"/>
        <v>274597.38013744005</v>
      </c>
      <c r="P1109" s="102">
        <f t="shared" si="735"/>
        <v>1.6695331501618451E-4</v>
      </c>
      <c r="Q1109" s="101">
        <f t="shared" si="745"/>
        <v>284397.26289379614</v>
      </c>
      <c r="R1109" s="101">
        <f t="shared" si="746"/>
        <v>7.9303235428530519</v>
      </c>
      <c r="S1109" s="101">
        <f t="shared" si="747"/>
        <v>8</v>
      </c>
      <c r="T1109" s="101">
        <f t="shared" si="748"/>
        <v>10</v>
      </c>
      <c r="U1109" s="101">
        <f t="shared" si="749"/>
        <v>358620</v>
      </c>
      <c r="V1109" s="103" t="str">
        <f t="shared" si="750"/>
        <v>N/D</v>
      </c>
      <c r="W1109" s="104" t="str">
        <f t="shared" si="751"/>
        <v xml:space="preserve"> </v>
      </c>
      <c r="X1109" s="70" t="str">
        <f t="shared" si="752"/>
        <v xml:space="preserve"> </v>
      </c>
      <c r="Y1109" s="69">
        <f t="shared" si="753"/>
        <v>10</v>
      </c>
      <c r="Z1109" s="105">
        <f t="shared" si="754"/>
        <v>358620</v>
      </c>
      <c r="AA1109" s="62">
        <f t="shared" si="755"/>
        <v>606648.98409912491</v>
      </c>
      <c r="AB1109" s="106">
        <f t="shared" si="756"/>
        <v>301450</v>
      </c>
      <c r="AC1109" s="107" t="str">
        <f t="shared" si="757"/>
        <v>0</v>
      </c>
      <c r="AD1109" s="108">
        <f t="shared" si="758"/>
        <v>0</v>
      </c>
      <c r="AE1109" s="106">
        <f t="shared" si="759"/>
        <v>301450</v>
      </c>
      <c r="AF1109" s="109">
        <f t="shared" si="760"/>
        <v>305198.98409912491</v>
      </c>
      <c r="AG1109" s="101">
        <f t="shared" si="761"/>
        <v>7</v>
      </c>
      <c r="AH1109" s="70" t="str">
        <f t="shared" si="762"/>
        <v xml:space="preserve"> </v>
      </c>
      <c r="AI1109" s="69">
        <f t="shared" si="763"/>
        <v>7</v>
      </c>
      <c r="AJ1109" s="105">
        <f t="shared" si="764"/>
        <v>297885</v>
      </c>
      <c r="AK1109" s="110">
        <f t="shared" si="765"/>
        <v>10</v>
      </c>
      <c r="AL1109" s="111">
        <f t="shared" si="766"/>
        <v>7</v>
      </c>
      <c r="AM1109" s="62">
        <f t="shared" si="767"/>
        <v>599335</v>
      </c>
      <c r="AN1109" s="62">
        <f t="shared" si="768"/>
        <v>1963</v>
      </c>
      <c r="AO1109" s="62">
        <f t="shared" si="736"/>
        <v>597372</v>
      </c>
      <c r="AP1109" s="60">
        <f t="shared" si="769"/>
        <v>7</v>
      </c>
      <c r="AQ1109" s="62">
        <f t="shared" si="770"/>
        <v>86870</v>
      </c>
      <c r="AR1109" s="60">
        <f t="shared" si="771"/>
        <v>10</v>
      </c>
      <c r="AS1109" s="62">
        <f t="shared" si="772"/>
        <v>301450</v>
      </c>
      <c r="AT1109" s="112">
        <f t="shared" si="773"/>
        <v>7</v>
      </c>
      <c r="AU1109" s="62">
        <f t="shared" si="774"/>
        <v>209052</v>
      </c>
      <c r="AV1109" s="113">
        <f t="shared" si="775"/>
        <v>17</v>
      </c>
      <c r="AW1109" s="62">
        <f t="shared" si="776"/>
        <v>955992</v>
      </c>
    </row>
    <row r="1110" spans="2:49" s="114" customFormat="1" hidden="1" x14ac:dyDescent="0.25">
      <c r="B1110" s="60" t="s">
        <v>2170</v>
      </c>
      <c r="C1110" s="2" t="str">
        <f t="shared" si="777"/>
        <v>14</v>
      </c>
      <c r="D1110" s="60" t="s">
        <v>2171</v>
      </c>
      <c r="E1110" s="43">
        <v>35</v>
      </c>
      <c r="F1110" s="60">
        <v>0</v>
      </c>
      <c r="G1110" s="60">
        <v>7815.22</v>
      </c>
      <c r="H1110" s="43">
        <f t="shared" si="737"/>
        <v>35</v>
      </c>
      <c r="I1110" s="44">
        <f t="shared" si="738"/>
        <v>4.1610344093768313E-5</v>
      </c>
      <c r="J1110" s="44">
        <f t="shared" si="739"/>
        <v>0.83693763658049902</v>
      </c>
      <c r="K1110" s="45">
        <f t="shared" si="740"/>
        <v>0</v>
      </c>
      <c r="L1110" s="44">
        <f t="shared" si="741"/>
        <v>3.482526304313978E-5</v>
      </c>
      <c r="M1110" s="44">
        <f t="shared" si="742"/>
        <v>3.6288335748631942E-5</v>
      </c>
      <c r="N1110" s="62">
        <f t="shared" si="743"/>
        <v>61815.504297602987</v>
      </c>
      <c r="O1110" s="101">
        <f t="shared" si="744"/>
        <v>0</v>
      </c>
      <c r="P1110" s="102">
        <f t="shared" si="735"/>
        <v>0</v>
      </c>
      <c r="Q1110" s="101">
        <f t="shared" si="745"/>
        <v>0</v>
      </c>
      <c r="R1110" s="101">
        <f t="shared" si="746"/>
        <v>0</v>
      </c>
      <c r="S1110" s="101">
        <f t="shared" si="747"/>
        <v>0</v>
      </c>
      <c r="T1110" s="101">
        <f t="shared" si="748"/>
        <v>0</v>
      </c>
      <c r="U1110" s="101">
        <f t="shared" si="749"/>
        <v>0</v>
      </c>
      <c r="V1110" s="103" t="str">
        <f t="shared" si="750"/>
        <v>N/D</v>
      </c>
      <c r="W1110" s="104" t="str">
        <f t="shared" si="751"/>
        <v xml:space="preserve"> </v>
      </c>
      <c r="X1110" s="70" t="str">
        <f t="shared" si="752"/>
        <v xml:space="preserve"> </v>
      </c>
      <c r="Y1110" s="69">
        <f t="shared" si="753"/>
        <v>0</v>
      </c>
      <c r="Z1110" s="105">
        <f t="shared" si="754"/>
        <v>0</v>
      </c>
      <c r="AA1110" s="62">
        <f t="shared" si="755"/>
        <v>136564.7147286929</v>
      </c>
      <c r="AB1110" s="106">
        <f t="shared" si="756"/>
        <v>0</v>
      </c>
      <c r="AC1110" s="107">
        <f t="shared" si="757"/>
        <v>425550</v>
      </c>
      <c r="AD1110" s="108">
        <f t="shared" si="758"/>
        <v>10</v>
      </c>
      <c r="AE1110" s="106">
        <f t="shared" si="759"/>
        <v>425550</v>
      </c>
      <c r="AF1110" s="109">
        <f t="shared" si="760"/>
        <v>0</v>
      </c>
      <c r="AG1110" s="101">
        <f t="shared" si="761"/>
        <v>0</v>
      </c>
      <c r="AH1110" s="70" t="str">
        <f t="shared" si="762"/>
        <v xml:space="preserve"> </v>
      </c>
      <c r="AI1110" s="69">
        <f t="shared" si="763"/>
        <v>10</v>
      </c>
      <c r="AJ1110" s="105">
        <f t="shared" si="764"/>
        <v>425550</v>
      </c>
      <c r="AK1110" s="110">
        <f t="shared" si="765"/>
        <v>0</v>
      </c>
      <c r="AL1110" s="111">
        <f t="shared" si="766"/>
        <v>10</v>
      </c>
      <c r="AM1110" s="62">
        <f t="shared" si="767"/>
        <v>425550</v>
      </c>
      <c r="AN1110" s="62">
        <f t="shared" si="768"/>
        <v>1393.8</v>
      </c>
      <c r="AO1110" s="62">
        <f t="shared" si="736"/>
        <v>424156.2</v>
      </c>
      <c r="AP1110" s="60">
        <f t="shared" si="769"/>
        <v>10</v>
      </c>
      <c r="AQ1110" s="62">
        <f t="shared" si="770"/>
        <v>124100</v>
      </c>
      <c r="AR1110" s="60">
        <f t="shared" si="771"/>
        <v>0</v>
      </c>
      <c r="AS1110" s="62">
        <f t="shared" si="772"/>
        <v>0</v>
      </c>
      <c r="AT1110" s="112">
        <f t="shared" si="773"/>
        <v>10</v>
      </c>
      <c r="AU1110" s="62">
        <f t="shared" si="774"/>
        <v>300056.2</v>
      </c>
      <c r="AV1110" s="113">
        <f t="shared" si="775"/>
        <v>10</v>
      </c>
      <c r="AW1110" s="62">
        <f t="shared" si="776"/>
        <v>424156.2</v>
      </c>
    </row>
    <row r="1111" spans="2:49" s="114" customFormat="1" hidden="1" x14ac:dyDescent="0.25">
      <c r="B1111" s="60" t="s">
        <v>2172</v>
      </c>
      <c r="C1111" s="2" t="str">
        <f t="shared" si="777"/>
        <v>14</v>
      </c>
      <c r="D1111" s="60" t="s">
        <v>2173</v>
      </c>
      <c r="E1111" s="43">
        <v>101</v>
      </c>
      <c r="F1111" s="60">
        <v>5</v>
      </c>
      <c r="G1111" s="60">
        <v>5863.97</v>
      </c>
      <c r="H1111" s="43">
        <f t="shared" si="737"/>
        <v>96</v>
      </c>
      <c r="I1111" s="44">
        <f t="shared" si="738"/>
        <v>1.1413122951433596E-4</v>
      </c>
      <c r="J1111" s="44">
        <f t="shared" si="739"/>
        <v>1.1154306308109774</v>
      </c>
      <c r="K1111" s="45">
        <f t="shared" si="740"/>
        <v>4.9504950495049507E-2</v>
      </c>
      <c r="L1111" s="44">
        <f t="shared" si="741"/>
        <v>1.273054693324082E-4</v>
      </c>
      <c r="M1111" s="44">
        <f t="shared" si="742"/>
        <v>1.3265380387935449E-4</v>
      </c>
      <c r="N1111" s="62">
        <f t="shared" si="743"/>
        <v>225969.62948643244</v>
      </c>
      <c r="O1111" s="101">
        <f t="shared" si="744"/>
        <v>225969.62948643244</v>
      </c>
      <c r="P1111" s="102">
        <f t="shared" si="735"/>
        <v>1.3738797768884846E-4</v>
      </c>
      <c r="Q1111" s="101">
        <f t="shared" si="745"/>
        <v>234034.07596569561</v>
      </c>
      <c r="R1111" s="101">
        <f t="shared" si="746"/>
        <v>6.5259627451256375</v>
      </c>
      <c r="S1111" s="101">
        <f t="shared" si="747"/>
        <v>7</v>
      </c>
      <c r="T1111" s="101">
        <f t="shared" si="748"/>
        <v>10</v>
      </c>
      <c r="U1111" s="101">
        <f t="shared" si="749"/>
        <v>358620</v>
      </c>
      <c r="V1111" s="103" t="str">
        <f t="shared" si="750"/>
        <v>N/D</v>
      </c>
      <c r="W1111" s="104" t="str">
        <f t="shared" si="751"/>
        <v xml:space="preserve"> </v>
      </c>
      <c r="X1111" s="70" t="str">
        <f t="shared" si="752"/>
        <v xml:space="preserve"> </v>
      </c>
      <c r="Y1111" s="69">
        <f t="shared" si="753"/>
        <v>10</v>
      </c>
      <c r="Z1111" s="105">
        <f t="shared" si="754"/>
        <v>358620</v>
      </c>
      <c r="AA1111" s="62">
        <f t="shared" si="755"/>
        <v>499219.06063556467</v>
      </c>
      <c r="AB1111" s="106">
        <f t="shared" si="756"/>
        <v>301450</v>
      </c>
      <c r="AC1111" s="107" t="str">
        <f t="shared" si="757"/>
        <v>0</v>
      </c>
      <c r="AD1111" s="108">
        <f t="shared" si="758"/>
        <v>0</v>
      </c>
      <c r="AE1111" s="106">
        <f t="shared" si="759"/>
        <v>301450</v>
      </c>
      <c r="AF1111" s="109">
        <f t="shared" si="760"/>
        <v>197769.06063556467</v>
      </c>
      <c r="AG1111" s="101">
        <f t="shared" si="761"/>
        <v>5</v>
      </c>
      <c r="AH1111" s="70" t="str">
        <f t="shared" si="762"/>
        <v xml:space="preserve"> </v>
      </c>
      <c r="AI1111" s="69">
        <f t="shared" si="763"/>
        <v>5</v>
      </c>
      <c r="AJ1111" s="105">
        <f t="shared" si="764"/>
        <v>212775</v>
      </c>
      <c r="AK1111" s="110">
        <f t="shared" si="765"/>
        <v>10</v>
      </c>
      <c r="AL1111" s="111">
        <f t="shared" si="766"/>
        <v>5</v>
      </c>
      <c r="AM1111" s="62">
        <f t="shared" si="767"/>
        <v>514225</v>
      </c>
      <c r="AN1111" s="62">
        <f t="shared" si="768"/>
        <v>1684.3</v>
      </c>
      <c r="AO1111" s="62">
        <f t="shared" si="736"/>
        <v>512540.7</v>
      </c>
      <c r="AP1111" s="60">
        <f t="shared" si="769"/>
        <v>5</v>
      </c>
      <c r="AQ1111" s="62">
        <f t="shared" si="770"/>
        <v>62050</v>
      </c>
      <c r="AR1111" s="60">
        <f t="shared" si="771"/>
        <v>10</v>
      </c>
      <c r="AS1111" s="62">
        <f t="shared" si="772"/>
        <v>301450</v>
      </c>
      <c r="AT1111" s="112">
        <f t="shared" si="773"/>
        <v>5</v>
      </c>
      <c r="AU1111" s="62">
        <f t="shared" si="774"/>
        <v>149040.70000000001</v>
      </c>
      <c r="AV1111" s="113">
        <f t="shared" si="775"/>
        <v>15</v>
      </c>
      <c r="AW1111" s="62">
        <f t="shared" si="776"/>
        <v>871160.7</v>
      </c>
    </row>
    <row r="1112" spans="2:49" s="114" customFormat="1" hidden="1" x14ac:dyDescent="0.25">
      <c r="B1112" s="60" t="s">
        <v>2174</v>
      </c>
      <c r="C1112" s="2" t="str">
        <f t="shared" si="777"/>
        <v>14</v>
      </c>
      <c r="D1112" s="60" t="s">
        <v>2175</v>
      </c>
      <c r="E1112" s="43">
        <v>101</v>
      </c>
      <c r="F1112" s="60">
        <v>0</v>
      </c>
      <c r="G1112" s="60">
        <v>6849.42</v>
      </c>
      <c r="H1112" s="43">
        <f t="shared" si="737"/>
        <v>101</v>
      </c>
      <c r="I1112" s="44">
        <f t="shared" si="738"/>
        <v>1.2007556438487429E-4</v>
      </c>
      <c r="J1112" s="44">
        <f t="shared" si="739"/>
        <v>0.95494972656905941</v>
      </c>
      <c r="K1112" s="45">
        <f t="shared" si="740"/>
        <v>0</v>
      </c>
      <c r="L1112" s="44">
        <f t="shared" si="741"/>
        <v>1.146661273769612E-4</v>
      </c>
      <c r="M1112" s="44">
        <f t="shared" si="742"/>
        <v>1.1948346015638345E-4</v>
      </c>
      <c r="N1112" s="62">
        <f t="shared" si="743"/>
        <v>203534.55710814302</v>
      </c>
      <c r="O1112" s="101">
        <f t="shared" si="744"/>
        <v>203534.55710814302</v>
      </c>
      <c r="P1112" s="102">
        <f t="shared" si="735"/>
        <v>1.2374760827123523E-4</v>
      </c>
      <c r="Q1112" s="101">
        <f t="shared" si="745"/>
        <v>210798.33652048968</v>
      </c>
      <c r="R1112" s="101">
        <f t="shared" si="746"/>
        <v>5.878041841517196</v>
      </c>
      <c r="S1112" s="101">
        <f t="shared" si="747"/>
        <v>6</v>
      </c>
      <c r="T1112" s="101">
        <f t="shared" si="748"/>
        <v>10</v>
      </c>
      <c r="U1112" s="101">
        <f t="shared" si="749"/>
        <v>358620</v>
      </c>
      <c r="V1112" s="103" t="str">
        <f t="shared" si="750"/>
        <v>N/D</v>
      </c>
      <c r="W1112" s="104" t="str">
        <f t="shared" si="751"/>
        <v xml:space="preserve"> </v>
      </c>
      <c r="X1112" s="70" t="str">
        <f t="shared" si="752"/>
        <v xml:space="preserve"> </v>
      </c>
      <c r="Y1112" s="69">
        <f t="shared" si="753"/>
        <v>10</v>
      </c>
      <c r="Z1112" s="105">
        <f t="shared" si="754"/>
        <v>358620</v>
      </c>
      <c r="AA1112" s="62">
        <f t="shared" si="755"/>
        <v>449654.80820290314</v>
      </c>
      <c r="AB1112" s="106">
        <f t="shared" si="756"/>
        <v>301450</v>
      </c>
      <c r="AC1112" s="107" t="str">
        <f t="shared" si="757"/>
        <v>0</v>
      </c>
      <c r="AD1112" s="108">
        <f t="shared" si="758"/>
        <v>0</v>
      </c>
      <c r="AE1112" s="106">
        <f t="shared" si="759"/>
        <v>301450</v>
      </c>
      <c r="AF1112" s="109">
        <f t="shared" si="760"/>
        <v>148204.80820290314</v>
      </c>
      <c r="AG1112" s="101">
        <f t="shared" si="761"/>
        <v>3</v>
      </c>
      <c r="AH1112" s="70" t="str">
        <f t="shared" si="762"/>
        <v xml:space="preserve"> </v>
      </c>
      <c r="AI1112" s="69">
        <f t="shared" si="763"/>
        <v>3</v>
      </c>
      <c r="AJ1112" s="105">
        <f t="shared" si="764"/>
        <v>127665</v>
      </c>
      <c r="AK1112" s="110">
        <f t="shared" si="765"/>
        <v>10</v>
      </c>
      <c r="AL1112" s="111">
        <f t="shared" si="766"/>
        <v>3</v>
      </c>
      <c r="AM1112" s="62">
        <f t="shared" si="767"/>
        <v>429115</v>
      </c>
      <c r="AN1112" s="62">
        <f t="shared" si="768"/>
        <v>1405.5</v>
      </c>
      <c r="AO1112" s="62">
        <f t="shared" si="736"/>
        <v>427709.5</v>
      </c>
      <c r="AP1112" s="60">
        <f t="shared" si="769"/>
        <v>3</v>
      </c>
      <c r="AQ1112" s="62">
        <f t="shared" si="770"/>
        <v>37230</v>
      </c>
      <c r="AR1112" s="60">
        <f t="shared" si="771"/>
        <v>10</v>
      </c>
      <c r="AS1112" s="62">
        <f t="shared" si="772"/>
        <v>301450</v>
      </c>
      <c r="AT1112" s="112">
        <f t="shared" si="773"/>
        <v>3</v>
      </c>
      <c r="AU1112" s="62">
        <f t="shared" si="774"/>
        <v>89029.5</v>
      </c>
      <c r="AV1112" s="113">
        <f t="shared" si="775"/>
        <v>13</v>
      </c>
      <c r="AW1112" s="62">
        <f t="shared" si="776"/>
        <v>786329.5</v>
      </c>
    </row>
    <row r="1113" spans="2:49" s="114" customFormat="1" hidden="1" x14ac:dyDescent="0.25">
      <c r="B1113" s="60" t="s">
        <v>2176</v>
      </c>
      <c r="C1113" s="2" t="str">
        <f t="shared" si="777"/>
        <v>14</v>
      </c>
      <c r="D1113" s="60" t="s">
        <v>2177</v>
      </c>
      <c r="E1113" s="43">
        <v>542</v>
      </c>
      <c r="F1113" s="60">
        <v>206</v>
      </c>
      <c r="G1113" s="60">
        <v>7784.94</v>
      </c>
      <c r="H1113" s="43">
        <f t="shared" si="737"/>
        <v>336</v>
      </c>
      <c r="I1113" s="44">
        <f t="shared" si="738"/>
        <v>3.9945930330017584E-4</v>
      </c>
      <c r="J1113" s="44">
        <f t="shared" si="739"/>
        <v>0.84019295667746297</v>
      </c>
      <c r="K1113" s="45">
        <f t="shared" si="740"/>
        <v>0.38007380073800739</v>
      </c>
      <c r="L1113" s="44">
        <f t="shared" si="741"/>
        <v>3.356228931120942E-4</v>
      </c>
      <c r="M1113" s="44">
        <f t="shared" si="742"/>
        <v>3.4972302190774301E-4</v>
      </c>
      <c r="N1113" s="62">
        <f t="shared" si="743"/>
        <v>595737.0190095806</v>
      </c>
      <c r="O1113" s="101">
        <f t="shared" si="744"/>
        <v>595737.0190095806</v>
      </c>
      <c r="P1113" s="102">
        <f t="shared" si="735"/>
        <v>3.6220400264462787E-4</v>
      </c>
      <c r="Q1113" s="101">
        <f t="shared" si="745"/>
        <v>616997.79337309743</v>
      </c>
      <c r="R1113" s="101">
        <f t="shared" si="746"/>
        <v>17.204779247479156</v>
      </c>
      <c r="S1113" s="101">
        <f t="shared" si="747"/>
        <v>17</v>
      </c>
      <c r="T1113" s="101">
        <f t="shared" si="748"/>
        <v>17</v>
      </c>
      <c r="U1113" s="101">
        <f t="shared" si="749"/>
        <v>609654</v>
      </c>
      <c r="V1113" s="103">
        <f t="shared" si="750"/>
        <v>3.4641561723112036E-4</v>
      </c>
      <c r="W1113" s="104">
        <f t="shared" si="751"/>
        <v>9.2295998696997699E-4</v>
      </c>
      <c r="X1113" s="70">
        <f t="shared" si="752"/>
        <v>2</v>
      </c>
      <c r="Y1113" s="69">
        <f t="shared" si="753"/>
        <v>15</v>
      </c>
      <c r="Z1113" s="105">
        <f t="shared" si="754"/>
        <v>537930</v>
      </c>
      <c r="AA1113" s="62">
        <f t="shared" si="755"/>
        <v>1316120.5587304418</v>
      </c>
      <c r="AB1113" s="106">
        <f t="shared" si="756"/>
        <v>452175</v>
      </c>
      <c r="AC1113" s="107" t="str">
        <f t="shared" si="757"/>
        <v>0</v>
      </c>
      <c r="AD1113" s="108">
        <f t="shared" si="758"/>
        <v>0</v>
      </c>
      <c r="AE1113" s="106">
        <f t="shared" si="759"/>
        <v>452175</v>
      </c>
      <c r="AF1113" s="109">
        <f t="shared" si="760"/>
        <v>863945.55873044184</v>
      </c>
      <c r="AG1113" s="101">
        <f t="shared" si="761"/>
        <v>20</v>
      </c>
      <c r="AH1113" s="70">
        <f t="shared" si="762"/>
        <v>1</v>
      </c>
      <c r="AI1113" s="69">
        <f t="shared" si="763"/>
        <v>19</v>
      </c>
      <c r="AJ1113" s="105">
        <f t="shared" si="764"/>
        <v>808545</v>
      </c>
      <c r="AK1113" s="110">
        <f t="shared" si="765"/>
        <v>15</v>
      </c>
      <c r="AL1113" s="111">
        <f t="shared" si="766"/>
        <v>19</v>
      </c>
      <c r="AM1113" s="62">
        <f t="shared" si="767"/>
        <v>1260720</v>
      </c>
      <c r="AN1113" s="62">
        <f t="shared" si="768"/>
        <v>4129.3</v>
      </c>
      <c r="AO1113" s="62">
        <f t="shared" si="736"/>
        <v>1256590.7</v>
      </c>
      <c r="AP1113" s="60">
        <f t="shared" si="769"/>
        <v>19</v>
      </c>
      <c r="AQ1113" s="62">
        <f t="shared" si="770"/>
        <v>235790</v>
      </c>
      <c r="AR1113" s="60">
        <f t="shared" si="771"/>
        <v>15</v>
      </c>
      <c r="AS1113" s="62">
        <f t="shared" si="772"/>
        <v>452175</v>
      </c>
      <c r="AT1113" s="112">
        <f t="shared" si="773"/>
        <v>19</v>
      </c>
      <c r="AU1113" s="62">
        <f t="shared" si="774"/>
        <v>568625.69999999995</v>
      </c>
      <c r="AV1113" s="113">
        <f t="shared" si="775"/>
        <v>34</v>
      </c>
      <c r="AW1113" s="62">
        <f t="shared" si="776"/>
        <v>1794520.7</v>
      </c>
    </row>
    <row r="1114" spans="2:49" s="114" customFormat="1" hidden="1" x14ac:dyDescent="0.25">
      <c r="B1114" s="60" t="s">
        <v>2178</v>
      </c>
      <c r="C1114" s="2" t="str">
        <f t="shared" si="777"/>
        <v>14</v>
      </c>
      <c r="D1114" s="60" t="s">
        <v>2179</v>
      </c>
      <c r="E1114" s="43">
        <v>1207</v>
      </c>
      <c r="F1114" s="60">
        <v>192</v>
      </c>
      <c r="G1114" s="60">
        <v>6423.74</v>
      </c>
      <c r="H1114" s="43">
        <f t="shared" si="737"/>
        <v>1015</v>
      </c>
      <c r="I1114" s="44">
        <f t="shared" si="738"/>
        <v>1.2066999787192811E-3</v>
      </c>
      <c r="J1114" s="44">
        <f t="shared" si="739"/>
        <v>1.0182310859649748</v>
      </c>
      <c r="K1114" s="45">
        <f t="shared" si="740"/>
        <v>0.15907207953603977</v>
      </c>
      <c r="L1114" s="44">
        <f t="shared" si="741"/>
        <v>1.2286994297652455E-3</v>
      </c>
      <c r="M1114" s="44">
        <f t="shared" si="742"/>
        <v>1.2803193298566373E-3</v>
      </c>
      <c r="N1114" s="62">
        <f t="shared" si="743"/>
        <v>2180964.858385406</v>
      </c>
      <c r="O1114" s="101">
        <f t="shared" si="744"/>
        <v>2180964.858385406</v>
      </c>
      <c r="P1114" s="102">
        <f t="shared" si="735"/>
        <v>1.3260116060065826E-3</v>
      </c>
      <c r="Q1114" s="101">
        <f t="shared" si="745"/>
        <v>2258799.5409202944</v>
      </c>
      <c r="R1114" s="101">
        <f t="shared" si="746"/>
        <v>62.985877556195817</v>
      </c>
      <c r="S1114" s="101">
        <f t="shared" si="747"/>
        <v>63</v>
      </c>
      <c r="T1114" s="101">
        <f t="shared" si="748"/>
        <v>63</v>
      </c>
      <c r="U1114" s="101">
        <f t="shared" si="749"/>
        <v>2259306</v>
      </c>
      <c r="V1114" s="103" t="str">
        <f t="shared" si="750"/>
        <v>N/D</v>
      </c>
      <c r="W1114" s="104" t="str">
        <f t="shared" si="751"/>
        <v xml:space="preserve"> </v>
      </c>
      <c r="X1114" s="70" t="str">
        <f t="shared" si="752"/>
        <v xml:space="preserve"> </v>
      </c>
      <c r="Y1114" s="69">
        <f t="shared" si="753"/>
        <v>63</v>
      </c>
      <c r="Z1114" s="105">
        <f t="shared" si="754"/>
        <v>2259306</v>
      </c>
      <c r="AA1114" s="62">
        <f t="shared" si="755"/>
        <v>4818254.6935924049</v>
      </c>
      <c r="AB1114" s="106">
        <f t="shared" si="756"/>
        <v>1899135</v>
      </c>
      <c r="AC1114" s="107" t="str">
        <f t="shared" si="757"/>
        <v>0</v>
      </c>
      <c r="AD1114" s="108">
        <f t="shared" si="758"/>
        <v>0</v>
      </c>
      <c r="AE1114" s="106">
        <f t="shared" si="759"/>
        <v>1899135</v>
      </c>
      <c r="AF1114" s="109">
        <f t="shared" si="760"/>
        <v>2919119.6935924049</v>
      </c>
      <c r="AG1114" s="101">
        <f t="shared" si="761"/>
        <v>69</v>
      </c>
      <c r="AH1114" s="70" t="str">
        <f t="shared" si="762"/>
        <v xml:space="preserve"> </v>
      </c>
      <c r="AI1114" s="69">
        <f t="shared" si="763"/>
        <v>69</v>
      </c>
      <c r="AJ1114" s="105">
        <f t="shared" si="764"/>
        <v>2936295</v>
      </c>
      <c r="AK1114" s="110">
        <f t="shared" si="765"/>
        <v>63</v>
      </c>
      <c r="AL1114" s="111">
        <f t="shared" si="766"/>
        <v>69</v>
      </c>
      <c r="AM1114" s="62">
        <f t="shared" si="767"/>
        <v>4835430</v>
      </c>
      <c r="AN1114" s="62">
        <f t="shared" si="768"/>
        <v>15837.6</v>
      </c>
      <c r="AO1114" s="62">
        <f t="shared" si="736"/>
        <v>4819592.4000000004</v>
      </c>
      <c r="AP1114" s="60">
        <f t="shared" si="769"/>
        <v>69</v>
      </c>
      <c r="AQ1114" s="62">
        <f t="shared" si="770"/>
        <v>856290</v>
      </c>
      <c r="AR1114" s="60">
        <f t="shared" si="771"/>
        <v>63</v>
      </c>
      <c r="AS1114" s="62">
        <f t="shared" si="772"/>
        <v>1899135</v>
      </c>
      <c r="AT1114" s="112">
        <f t="shared" si="773"/>
        <v>69</v>
      </c>
      <c r="AU1114" s="62">
        <f t="shared" si="774"/>
        <v>2064167.4000000004</v>
      </c>
      <c r="AV1114" s="113">
        <f t="shared" si="775"/>
        <v>132</v>
      </c>
      <c r="AW1114" s="62">
        <f t="shared" si="776"/>
        <v>7078898.4000000004</v>
      </c>
    </row>
    <row r="1115" spans="2:49" s="114" customFormat="1" hidden="1" x14ac:dyDescent="0.25">
      <c r="B1115" s="60" t="s">
        <v>2180</v>
      </c>
      <c r="C1115" s="2" t="str">
        <f t="shared" si="777"/>
        <v>14</v>
      </c>
      <c r="D1115" s="60" t="s">
        <v>2181</v>
      </c>
      <c r="E1115" s="43">
        <v>343</v>
      </c>
      <c r="F1115" s="60">
        <v>0</v>
      </c>
      <c r="G1115" s="60">
        <v>6496.15</v>
      </c>
      <c r="H1115" s="43">
        <f t="shared" si="737"/>
        <v>343</v>
      </c>
      <c r="I1115" s="44">
        <f t="shared" si="738"/>
        <v>4.0778137211892949E-4</v>
      </c>
      <c r="J1115" s="44">
        <f t="shared" si="739"/>
        <v>1.0068812690834799</v>
      </c>
      <c r="K1115" s="45">
        <f t="shared" si="740"/>
        <v>0</v>
      </c>
      <c r="L1115" s="44">
        <f t="shared" si="741"/>
        <v>4.1058742546771045E-4</v>
      </c>
      <c r="M1115" s="44">
        <f t="shared" si="742"/>
        <v>4.2783695075273025E-4</v>
      </c>
      <c r="N1115" s="62">
        <f t="shared" si="743"/>
        <v>728800.489808238</v>
      </c>
      <c r="O1115" s="101">
        <f t="shared" si="744"/>
        <v>728800.489808238</v>
      </c>
      <c r="P1115" s="102">
        <f t="shared" si="735"/>
        <v>4.4310567601920991E-4</v>
      </c>
      <c r="Q1115" s="101">
        <f t="shared" si="745"/>
        <v>754810.05825102818</v>
      </c>
      <c r="R1115" s="101">
        <f t="shared" si="746"/>
        <v>21.047628638977976</v>
      </c>
      <c r="S1115" s="101">
        <f t="shared" si="747"/>
        <v>21</v>
      </c>
      <c r="T1115" s="101">
        <f t="shared" si="748"/>
        <v>21</v>
      </c>
      <c r="U1115" s="101">
        <f t="shared" si="749"/>
        <v>753102</v>
      </c>
      <c r="V1115" s="103" t="str">
        <f t="shared" si="750"/>
        <v>N/D</v>
      </c>
      <c r="W1115" s="104" t="str">
        <f t="shared" si="751"/>
        <v xml:space="preserve"> </v>
      </c>
      <c r="X1115" s="70" t="str">
        <f t="shared" si="752"/>
        <v xml:space="preserve"> </v>
      </c>
      <c r="Y1115" s="69">
        <f t="shared" si="753"/>
        <v>21</v>
      </c>
      <c r="Z1115" s="105">
        <f t="shared" si="754"/>
        <v>753102</v>
      </c>
      <c r="AA1115" s="62">
        <f t="shared" si="755"/>
        <v>1610088.4740117388</v>
      </c>
      <c r="AB1115" s="106">
        <f t="shared" si="756"/>
        <v>633045</v>
      </c>
      <c r="AC1115" s="107" t="str">
        <f t="shared" si="757"/>
        <v>0</v>
      </c>
      <c r="AD1115" s="108">
        <f t="shared" si="758"/>
        <v>0</v>
      </c>
      <c r="AE1115" s="106">
        <f t="shared" si="759"/>
        <v>633045</v>
      </c>
      <c r="AF1115" s="109">
        <f t="shared" si="760"/>
        <v>977043.47401173878</v>
      </c>
      <c r="AG1115" s="101">
        <f t="shared" si="761"/>
        <v>23</v>
      </c>
      <c r="AH1115" s="70" t="str">
        <f t="shared" si="762"/>
        <v xml:space="preserve"> </v>
      </c>
      <c r="AI1115" s="69">
        <f t="shared" si="763"/>
        <v>23</v>
      </c>
      <c r="AJ1115" s="105">
        <f t="shared" si="764"/>
        <v>978765</v>
      </c>
      <c r="AK1115" s="110">
        <f t="shared" si="765"/>
        <v>21</v>
      </c>
      <c r="AL1115" s="111">
        <f t="shared" si="766"/>
        <v>23</v>
      </c>
      <c r="AM1115" s="62">
        <f t="shared" si="767"/>
        <v>1611810</v>
      </c>
      <c r="AN1115" s="62">
        <f t="shared" si="768"/>
        <v>5279.2</v>
      </c>
      <c r="AO1115" s="62">
        <f t="shared" si="736"/>
        <v>1606530.8</v>
      </c>
      <c r="AP1115" s="60">
        <f t="shared" si="769"/>
        <v>23</v>
      </c>
      <c r="AQ1115" s="62">
        <f t="shared" si="770"/>
        <v>285430</v>
      </c>
      <c r="AR1115" s="60">
        <f t="shared" si="771"/>
        <v>21</v>
      </c>
      <c r="AS1115" s="62">
        <f t="shared" si="772"/>
        <v>633045</v>
      </c>
      <c r="AT1115" s="112">
        <f t="shared" si="773"/>
        <v>23</v>
      </c>
      <c r="AU1115" s="62">
        <f t="shared" si="774"/>
        <v>688055.8</v>
      </c>
      <c r="AV1115" s="113">
        <f t="shared" si="775"/>
        <v>44</v>
      </c>
      <c r="AW1115" s="62">
        <f t="shared" si="776"/>
        <v>2359632.7999999998</v>
      </c>
    </row>
    <row r="1116" spans="2:49" s="114" customFormat="1" hidden="1" x14ac:dyDescent="0.25">
      <c r="B1116" s="60" t="s">
        <v>2182</v>
      </c>
      <c r="C1116" s="2" t="str">
        <f t="shared" si="777"/>
        <v>14</v>
      </c>
      <c r="D1116" s="60" t="s">
        <v>2183</v>
      </c>
      <c r="E1116" s="43">
        <v>422</v>
      </c>
      <c r="F1116" s="60">
        <v>74</v>
      </c>
      <c r="G1116" s="60">
        <v>6104.82</v>
      </c>
      <c r="H1116" s="43">
        <f t="shared" si="737"/>
        <v>348</v>
      </c>
      <c r="I1116" s="44">
        <f t="shared" si="738"/>
        <v>4.1372570698946782E-4</v>
      </c>
      <c r="J1116" s="44">
        <f t="shared" si="739"/>
        <v>1.07142417895313</v>
      </c>
      <c r="K1116" s="45">
        <f t="shared" si="740"/>
        <v>0.17535545023696683</v>
      </c>
      <c r="L1116" s="44">
        <f t="shared" si="741"/>
        <v>4.4327572592299384E-4</v>
      </c>
      <c r="M1116" s="44">
        <f t="shared" si="742"/>
        <v>4.6189854622450234E-4</v>
      </c>
      <c r="N1116" s="62">
        <f t="shared" si="743"/>
        <v>786822.84486616927</v>
      </c>
      <c r="O1116" s="101">
        <f t="shared" si="744"/>
        <v>786822.84486616927</v>
      </c>
      <c r="P1116" s="102">
        <f t="shared" si="735"/>
        <v>4.7838286809263468E-4</v>
      </c>
      <c r="Q1116" s="101">
        <f t="shared" si="745"/>
        <v>814903.12598848611</v>
      </c>
      <c r="R1116" s="101">
        <f t="shared" si="746"/>
        <v>22.723303942571135</v>
      </c>
      <c r="S1116" s="101">
        <f t="shared" si="747"/>
        <v>23</v>
      </c>
      <c r="T1116" s="101">
        <f t="shared" si="748"/>
        <v>23</v>
      </c>
      <c r="U1116" s="101">
        <f t="shared" si="749"/>
        <v>824826</v>
      </c>
      <c r="V1116" s="103" t="str">
        <f t="shared" si="750"/>
        <v>N/D</v>
      </c>
      <c r="W1116" s="104" t="str">
        <f t="shared" si="751"/>
        <v xml:space="preserve"> </v>
      </c>
      <c r="X1116" s="70" t="str">
        <f t="shared" si="752"/>
        <v xml:space="preserve"> </v>
      </c>
      <c r="Y1116" s="69">
        <f t="shared" si="753"/>
        <v>23</v>
      </c>
      <c r="Z1116" s="105">
        <f t="shared" si="754"/>
        <v>824826</v>
      </c>
      <c r="AA1116" s="62">
        <f t="shared" si="755"/>
        <v>1738273.2466898868</v>
      </c>
      <c r="AB1116" s="106">
        <f t="shared" si="756"/>
        <v>693335</v>
      </c>
      <c r="AC1116" s="107" t="str">
        <f t="shared" si="757"/>
        <v>0</v>
      </c>
      <c r="AD1116" s="108">
        <f t="shared" si="758"/>
        <v>0</v>
      </c>
      <c r="AE1116" s="106">
        <f t="shared" si="759"/>
        <v>693335</v>
      </c>
      <c r="AF1116" s="109">
        <f t="shared" si="760"/>
        <v>1044938.2466898868</v>
      </c>
      <c r="AG1116" s="101">
        <f t="shared" si="761"/>
        <v>25</v>
      </c>
      <c r="AH1116" s="70" t="str">
        <f t="shared" si="762"/>
        <v xml:space="preserve"> </v>
      </c>
      <c r="AI1116" s="69">
        <f t="shared" si="763"/>
        <v>25</v>
      </c>
      <c r="AJ1116" s="105">
        <f t="shared" si="764"/>
        <v>1063875</v>
      </c>
      <c r="AK1116" s="110">
        <f t="shared" si="765"/>
        <v>23</v>
      </c>
      <c r="AL1116" s="111">
        <f t="shared" si="766"/>
        <v>25</v>
      </c>
      <c r="AM1116" s="62">
        <f t="shared" si="767"/>
        <v>1757210</v>
      </c>
      <c r="AN1116" s="62">
        <f t="shared" si="768"/>
        <v>5755.4</v>
      </c>
      <c r="AO1116" s="62">
        <f t="shared" si="736"/>
        <v>1751454.6</v>
      </c>
      <c r="AP1116" s="60">
        <f t="shared" si="769"/>
        <v>25</v>
      </c>
      <c r="AQ1116" s="62">
        <f t="shared" si="770"/>
        <v>310250</v>
      </c>
      <c r="AR1116" s="60">
        <f t="shared" si="771"/>
        <v>23</v>
      </c>
      <c r="AS1116" s="62">
        <f t="shared" si="772"/>
        <v>693335</v>
      </c>
      <c r="AT1116" s="112">
        <f t="shared" si="773"/>
        <v>25</v>
      </c>
      <c r="AU1116" s="62">
        <f t="shared" si="774"/>
        <v>747869.60000000009</v>
      </c>
      <c r="AV1116" s="113">
        <f t="shared" si="775"/>
        <v>48</v>
      </c>
      <c r="AW1116" s="62">
        <f t="shared" si="776"/>
        <v>2576280.6</v>
      </c>
    </row>
    <row r="1117" spans="2:49" s="114" customFormat="1" hidden="1" x14ac:dyDescent="0.25">
      <c r="B1117" s="60" t="s">
        <v>2184</v>
      </c>
      <c r="C1117" s="2" t="str">
        <f t="shared" si="777"/>
        <v>14</v>
      </c>
      <c r="D1117" s="60" t="s">
        <v>2185</v>
      </c>
      <c r="E1117" s="43">
        <v>289</v>
      </c>
      <c r="F1117" s="60">
        <v>0</v>
      </c>
      <c r="G1117" s="60">
        <v>6491.24</v>
      </c>
      <c r="H1117" s="43">
        <f t="shared" si="737"/>
        <v>289</v>
      </c>
      <c r="I1117" s="44">
        <f t="shared" si="738"/>
        <v>3.4358255551711553E-4</v>
      </c>
      <c r="J1117" s="44">
        <f t="shared" si="739"/>
        <v>1.0076428781183022</v>
      </c>
      <c r="K1117" s="45">
        <f t="shared" si="740"/>
        <v>0</v>
      </c>
      <c r="L1117" s="44">
        <f t="shared" si="741"/>
        <v>3.4620851511250764E-4</v>
      </c>
      <c r="M1117" s="44">
        <f t="shared" si="742"/>
        <v>3.607533651612386E-4</v>
      </c>
      <c r="N1117" s="62">
        <f t="shared" si="743"/>
        <v>614526.69940478029</v>
      </c>
      <c r="O1117" s="101">
        <f t="shared" si="744"/>
        <v>614526.69940478029</v>
      </c>
      <c r="P1117" s="102">
        <f t="shared" ref="P1117:P1180" si="778">IF(O1117=0,0,O1117/$O$2489)</f>
        <v>3.7362799885501809E-4</v>
      </c>
      <c r="Q1117" s="101">
        <f t="shared" si="745"/>
        <v>636458.04340304818</v>
      </c>
      <c r="R1117" s="101">
        <f t="shared" si="746"/>
        <v>17.747421878396302</v>
      </c>
      <c r="S1117" s="101">
        <f t="shared" si="747"/>
        <v>18</v>
      </c>
      <c r="T1117" s="101">
        <f t="shared" si="748"/>
        <v>18</v>
      </c>
      <c r="U1117" s="101">
        <f t="shared" si="749"/>
        <v>645516</v>
      </c>
      <c r="V1117" s="103" t="str">
        <f t="shared" si="750"/>
        <v>N/D</v>
      </c>
      <c r="W1117" s="104" t="str">
        <f t="shared" si="751"/>
        <v xml:space="preserve"> </v>
      </c>
      <c r="X1117" s="70" t="str">
        <f t="shared" si="752"/>
        <v xml:space="preserve"> </v>
      </c>
      <c r="Y1117" s="69">
        <f t="shared" si="753"/>
        <v>18</v>
      </c>
      <c r="Z1117" s="105">
        <f t="shared" si="754"/>
        <v>645516</v>
      </c>
      <c r="AA1117" s="62">
        <f t="shared" si="755"/>
        <v>1357631.2989916557</v>
      </c>
      <c r="AB1117" s="106">
        <f t="shared" si="756"/>
        <v>542610</v>
      </c>
      <c r="AC1117" s="107" t="str">
        <f t="shared" si="757"/>
        <v>0</v>
      </c>
      <c r="AD1117" s="108">
        <f t="shared" si="758"/>
        <v>0</v>
      </c>
      <c r="AE1117" s="106">
        <f t="shared" si="759"/>
        <v>542610</v>
      </c>
      <c r="AF1117" s="109">
        <f t="shared" si="760"/>
        <v>815021.2989916557</v>
      </c>
      <c r="AG1117" s="101">
        <f t="shared" si="761"/>
        <v>19</v>
      </c>
      <c r="AH1117" s="70" t="str">
        <f t="shared" si="762"/>
        <v xml:space="preserve"> </v>
      </c>
      <c r="AI1117" s="69">
        <f t="shared" si="763"/>
        <v>19</v>
      </c>
      <c r="AJ1117" s="105">
        <f t="shared" si="764"/>
        <v>808545</v>
      </c>
      <c r="AK1117" s="110">
        <f t="shared" si="765"/>
        <v>18</v>
      </c>
      <c r="AL1117" s="111">
        <f t="shared" si="766"/>
        <v>19</v>
      </c>
      <c r="AM1117" s="62">
        <f t="shared" si="767"/>
        <v>1351155</v>
      </c>
      <c r="AN1117" s="62">
        <f t="shared" si="768"/>
        <v>4425.5</v>
      </c>
      <c r="AO1117" s="62">
        <f t="shared" si="736"/>
        <v>1346729.5</v>
      </c>
      <c r="AP1117" s="60">
        <f t="shared" si="769"/>
        <v>19</v>
      </c>
      <c r="AQ1117" s="62">
        <f t="shared" si="770"/>
        <v>235790</v>
      </c>
      <c r="AR1117" s="60">
        <f t="shared" si="771"/>
        <v>18</v>
      </c>
      <c r="AS1117" s="62">
        <f t="shared" si="772"/>
        <v>542610</v>
      </c>
      <c r="AT1117" s="112">
        <f t="shared" si="773"/>
        <v>19</v>
      </c>
      <c r="AU1117" s="62">
        <f t="shared" si="774"/>
        <v>568329.5</v>
      </c>
      <c r="AV1117" s="113">
        <f t="shared" si="775"/>
        <v>37</v>
      </c>
      <c r="AW1117" s="62">
        <f t="shared" si="776"/>
        <v>1992245.5</v>
      </c>
    </row>
    <row r="1118" spans="2:49" s="114" customFormat="1" hidden="1" x14ac:dyDescent="0.25">
      <c r="B1118" s="60" t="s">
        <v>2186</v>
      </c>
      <c r="C1118" s="2" t="str">
        <f t="shared" si="777"/>
        <v>14</v>
      </c>
      <c r="D1118" s="60" t="s">
        <v>2187</v>
      </c>
      <c r="E1118" s="43">
        <v>129</v>
      </c>
      <c r="F1118" s="60">
        <v>70</v>
      </c>
      <c r="G1118" s="60">
        <v>6891.29</v>
      </c>
      <c r="H1118" s="43">
        <f t="shared" si="737"/>
        <v>59</v>
      </c>
      <c r="I1118" s="44">
        <f t="shared" si="738"/>
        <v>7.0143151472352303E-5</v>
      </c>
      <c r="J1118" s="44">
        <f t="shared" si="739"/>
        <v>0.94914765684750579</v>
      </c>
      <c r="K1118" s="45">
        <f t="shared" si="740"/>
        <v>0.54263565891472865</v>
      </c>
      <c r="L1118" s="44">
        <f t="shared" si="741"/>
        <v>6.6576207863882866E-5</v>
      </c>
      <c r="M1118" s="44">
        <f t="shared" si="742"/>
        <v>6.9373195569048465E-5</v>
      </c>
      <c r="N1118" s="62">
        <f t="shared" si="743"/>
        <v>118174.03527519546</v>
      </c>
      <c r="O1118" s="101">
        <f t="shared" si="744"/>
        <v>118174.03527519546</v>
      </c>
      <c r="P1118" s="102">
        <f t="shared" si="778"/>
        <v>7.1848999171654439E-5</v>
      </c>
      <c r="Q1118" s="101">
        <f t="shared" si="745"/>
        <v>122391.45238952759</v>
      </c>
      <c r="R1118" s="101">
        <f t="shared" si="746"/>
        <v>3.4128451394101722</v>
      </c>
      <c r="S1118" s="101">
        <f t="shared" si="747"/>
        <v>3</v>
      </c>
      <c r="T1118" s="101">
        <f t="shared" si="748"/>
        <v>10</v>
      </c>
      <c r="U1118" s="101">
        <f t="shared" si="749"/>
        <v>358620</v>
      </c>
      <c r="V1118" s="103">
        <f t="shared" si="750"/>
        <v>2.0377389248889431E-4</v>
      </c>
      <c r="W1118" s="104" t="str">
        <f t="shared" si="751"/>
        <v xml:space="preserve"> </v>
      </c>
      <c r="X1118" s="70" t="str">
        <f t="shared" si="752"/>
        <v xml:space="preserve"> </v>
      </c>
      <c r="Y1118" s="69">
        <f t="shared" si="753"/>
        <v>10</v>
      </c>
      <c r="Z1118" s="105">
        <f t="shared" si="754"/>
        <v>358620</v>
      </c>
      <c r="AA1118" s="62">
        <f t="shared" si="755"/>
        <v>261073.71603731066</v>
      </c>
      <c r="AB1118" s="106">
        <f t="shared" si="756"/>
        <v>301450</v>
      </c>
      <c r="AC1118" s="107" t="str">
        <f t="shared" si="757"/>
        <v>0</v>
      </c>
      <c r="AD1118" s="108">
        <f t="shared" si="758"/>
        <v>0</v>
      </c>
      <c r="AE1118" s="106">
        <f t="shared" si="759"/>
        <v>301450</v>
      </c>
      <c r="AF1118" s="109">
        <f t="shared" si="760"/>
        <v>0</v>
      </c>
      <c r="AG1118" s="101">
        <f t="shared" si="761"/>
        <v>0</v>
      </c>
      <c r="AH1118" s="70" t="str">
        <f t="shared" si="762"/>
        <v xml:space="preserve"> </v>
      </c>
      <c r="AI1118" s="69">
        <f t="shared" si="763"/>
        <v>0</v>
      </c>
      <c r="AJ1118" s="105">
        <f t="shared" si="764"/>
        <v>0</v>
      </c>
      <c r="AK1118" s="110">
        <f t="shared" si="765"/>
        <v>10</v>
      </c>
      <c r="AL1118" s="111">
        <f t="shared" si="766"/>
        <v>0</v>
      </c>
      <c r="AM1118" s="62">
        <f t="shared" si="767"/>
        <v>301450</v>
      </c>
      <c r="AN1118" s="62">
        <f t="shared" si="768"/>
        <v>987.3</v>
      </c>
      <c r="AO1118" s="62">
        <f>AM1118-AN1118+987.3</f>
        <v>301450</v>
      </c>
      <c r="AP1118" s="60">
        <f t="shared" si="769"/>
        <v>0</v>
      </c>
      <c r="AQ1118" s="62">
        <f t="shared" si="770"/>
        <v>0</v>
      </c>
      <c r="AR1118" s="60">
        <f t="shared" si="771"/>
        <v>10</v>
      </c>
      <c r="AS1118" s="62">
        <f t="shared" si="772"/>
        <v>301450</v>
      </c>
      <c r="AT1118" s="112">
        <f t="shared" si="773"/>
        <v>0</v>
      </c>
      <c r="AU1118" s="62">
        <f t="shared" si="774"/>
        <v>0</v>
      </c>
      <c r="AV1118" s="113">
        <f t="shared" si="775"/>
        <v>10</v>
      </c>
      <c r="AW1118" s="62">
        <f t="shared" si="776"/>
        <v>660070</v>
      </c>
    </row>
    <row r="1119" spans="2:49" s="114" customFormat="1" hidden="1" x14ac:dyDescent="0.25">
      <c r="B1119" s="60" t="s">
        <v>2188</v>
      </c>
      <c r="C1119" s="2" t="str">
        <f t="shared" si="777"/>
        <v>14</v>
      </c>
      <c r="D1119" s="60" t="s">
        <v>2189</v>
      </c>
      <c r="E1119" s="43">
        <v>222</v>
      </c>
      <c r="F1119" s="60">
        <v>0</v>
      </c>
      <c r="G1119" s="60">
        <v>5660.67</v>
      </c>
      <c r="H1119" s="43">
        <f t="shared" si="737"/>
        <v>222</v>
      </c>
      <c r="I1119" s="44">
        <f t="shared" si="738"/>
        <v>2.639284682519019E-4</v>
      </c>
      <c r="J1119" s="44">
        <f t="shared" si="739"/>
        <v>1.1554907380498505</v>
      </c>
      <c r="K1119" s="45">
        <f t="shared" si="740"/>
        <v>0</v>
      </c>
      <c r="L1119" s="44">
        <f t="shared" si="741"/>
        <v>3.0496690057275666E-4</v>
      </c>
      <c r="M1119" s="44">
        <f t="shared" si="742"/>
        <v>3.1777911530761238E-4</v>
      </c>
      <c r="N1119" s="62">
        <f t="shared" si="743"/>
        <v>541322.04915808921</v>
      </c>
      <c r="O1119" s="101">
        <f t="shared" si="744"/>
        <v>541322.04915808921</v>
      </c>
      <c r="P1119" s="102">
        <f t="shared" si="778"/>
        <v>3.2912007592010789E-4</v>
      </c>
      <c r="Q1119" s="101">
        <f t="shared" si="745"/>
        <v>560640.8518812781</v>
      </c>
      <c r="R1119" s="101">
        <f t="shared" si="746"/>
        <v>15.633284587621384</v>
      </c>
      <c r="S1119" s="101">
        <f t="shared" si="747"/>
        <v>16</v>
      </c>
      <c r="T1119" s="101">
        <f t="shared" si="748"/>
        <v>16</v>
      </c>
      <c r="U1119" s="101">
        <f t="shared" si="749"/>
        <v>573792</v>
      </c>
      <c r="V1119" s="103" t="str">
        <f t="shared" si="750"/>
        <v>N/D</v>
      </c>
      <c r="W1119" s="104" t="str">
        <f t="shared" si="751"/>
        <v xml:space="preserve"> </v>
      </c>
      <c r="X1119" s="70" t="str">
        <f t="shared" si="752"/>
        <v xml:space="preserve"> </v>
      </c>
      <c r="Y1119" s="69">
        <f t="shared" si="753"/>
        <v>16</v>
      </c>
      <c r="Z1119" s="105">
        <f t="shared" si="754"/>
        <v>573792</v>
      </c>
      <c r="AA1119" s="62">
        <f t="shared" si="755"/>
        <v>1195905.3324829468</v>
      </c>
      <c r="AB1119" s="106">
        <f t="shared" si="756"/>
        <v>482320</v>
      </c>
      <c r="AC1119" s="107" t="str">
        <f t="shared" si="757"/>
        <v>0</v>
      </c>
      <c r="AD1119" s="108">
        <f t="shared" si="758"/>
        <v>0</v>
      </c>
      <c r="AE1119" s="106">
        <f t="shared" si="759"/>
        <v>482320</v>
      </c>
      <c r="AF1119" s="109">
        <f t="shared" si="760"/>
        <v>713585.3324829468</v>
      </c>
      <c r="AG1119" s="101">
        <f t="shared" si="761"/>
        <v>17</v>
      </c>
      <c r="AH1119" s="70" t="str">
        <f t="shared" si="762"/>
        <v xml:space="preserve"> </v>
      </c>
      <c r="AI1119" s="69">
        <f t="shared" si="763"/>
        <v>17</v>
      </c>
      <c r="AJ1119" s="105">
        <f t="shared" si="764"/>
        <v>723435</v>
      </c>
      <c r="AK1119" s="110">
        <f t="shared" si="765"/>
        <v>16</v>
      </c>
      <c r="AL1119" s="111">
        <f t="shared" si="766"/>
        <v>17</v>
      </c>
      <c r="AM1119" s="62">
        <f t="shared" si="767"/>
        <v>1205755</v>
      </c>
      <c r="AN1119" s="62">
        <f t="shared" si="768"/>
        <v>3949.2</v>
      </c>
      <c r="AO1119" s="62">
        <f t="shared" ref="AO1119:AO1150" si="779">AM1119-AN1119</f>
        <v>1201805.8</v>
      </c>
      <c r="AP1119" s="60">
        <f t="shared" si="769"/>
        <v>17</v>
      </c>
      <c r="AQ1119" s="62">
        <f t="shared" si="770"/>
        <v>210970</v>
      </c>
      <c r="AR1119" s="60">
        <f t="shared" si="771"/>
        <v>16</v>
      </c>
      <c r="AS1119" s="62">
        <f t="shared" si="772"/>
        <v>482320</v>
      </c>
      <c r="AT1119" s="112">
        <f t="shared" si="773"/>
        <v>17</v>
      </c>
      <c r="AU1119" s="62">
        <f t="shared" si="774"/>
        <v>508515.80000000005</v>
      </c>
      <c r="AV1119" s="113">
        <f t="shared" si="775"/>
        <v>33</v>
      </c>
      <c r="AW1119" s="62">
        <f t="shared" si="776"/>
        <v>1775597.8</v>
      </c>
    </row>
    <row r="1120" spans="2:49" s="114" customFormat="1" hidden="1" x14ac:dyDescent="0.25">
      <c r="B1120" s="60" t="s">
        <v>2190</v>
      </c>
      <c r="C1120" s="2" t="str">
        <f t="shared" si="777"/>
        <v>14</v>
      </c>
      <c r="D1120" s="60" t="s">
        <v>2191</v>
      </c>
      <c r="E1120" s="43">
        <v>493</v>
      </c>
      <c r="F1120" s="60">
        <v>80</v>
      </c>
      <c r="G1120" s="60">
        <v>9910.14</v>
      </c>
      <c r="H1120" s="43">
        <f t="shared" si="737"/>
        <v>413</v>
      </c>
      <c r="I1120" s="44">
        <f t="shared" si="738"/>
        <v>4.9100206030646613E-4</v>
      </c>
      <c r="J1120" s="44">
        <f t="shared" si="739"/>
        <v>0.66001608011154722</v>
      </c>
      <c r="K1120" s="45">
        <f t="shared" si="740"/>
        <v>0.16227180527383367</v>
      </c>
      <c r="L1120" s="44">
        <f t="shared" si="741"/>
        <v>3.2406925517016729E-4</v>
      </c>
      <c r="M1120" s="44">
        <f t="shared" si="742"/>
        <v>3.3768399460060058E-4</v>
      </c>
      <c r="N1120" s="62">
        <f t="shared" si="743"/>
        <v>575229.0919059884</v>
      </c>
      <c r="O1120" s="101">
        <f t="shared" si="744"/>
        <v>575229.0919059884</v>
      </c>
      <c r="P1120" s="102">
        <f t="shared" si="778"/>
        <v>3.4973532427507722E-4</v>
      </c>
      <c r="Q1120" s="101">
        <f t="shared" si="745"/>
        <v>595757.97552426031</v>
      </c>
      <c r="R1120" s="101">
        <f t="shared" si="746"/>
        <v>16.612513956953329</v>
      </c>
      <c r="S1120" s="101">
        <f t="shared" si="747"/>
        <v>17</v>
      </c>
      <c r="T1120" s="101">
        <f t="shared" si="748"/>
        <v>17</v>
      </c>
      <c r="U1120" s="101">
        <f t="shared" si="749"/>
        <v>609654</v>
      </c>
      <c r="V1120" s="103" t="str">
        <f t="shared" si="750"/>
        <v>N/D</v>
      </c>
      <c r="W1120" s="104" t="str">
        <f t="shared" si="751"/>
        <v xml:space="preserve"> </v>
      </c>
      <c r="X1120" s="70" t="str">
        <f t="shared" si="752"/>
        <v xml:space="preserve"> </v>
      </c>
      <c r="Y1120" s="69">
        <f t="shared" si="753"/>
        <v>17</v>
      </c>
      <c r="Z1120" s="105">
        <f t="shared" si="754"/>
        <v>609654</v>
      </c>
      <c r="AA1120" s="62">
        <f t="shared" si="755"/>
        <v>1270813.8149547142</v>
      </c>
      <c r="AB1120" s="106">
        <f t="shared" si="756"/>
        <v>512465</v>
      </c>
      <c r="AC1120" s="107" t="str">
        <f t="shared" si="757"/>
        <v>0</v>
      </c>
      <c r="AD1120" s="108">
        <f t="shared" si="758"/>
        <v>0</v>
      </c>
      <c r="AE1120" s="106">
        <f t="shared" si="759"/>
        <v>512465</v>
      </c>
      <c r="AF1120" s="109">
        <f t="shared" si="760"/>
        <v>758348.81495471415</v>
      </c>
      <c r="AG1120" s="101">
        <f t="shared" si="761"/>
        <v>18</v>
      </c>
      <c r="AH1120" s="70" t="str">
        <f t="shared" si="762"/>
        <v xml:space="preserve"> </v>
      </c>
      <c r="AI1120" s="69">
        <f t="shared" si="763"/>
        <v>18</v>
      </c>
      <c r="AJ1120" s="105">
        <f t="shared" si="764"/>
        <v>765990</v>
      </c>
      <c r="AK1120" s="110">
        <f t="shared" si="765"/>
        <v>17</v>
      </c>
      <c r="AL1120" s="111">
        <f t="shared" si="766"/>
        <v>18</v>
      </c>
      <c r="AM1120" s="62">
        <f t="shared" si="767"/>
        <v>1278455</v>
      </c>
      <c r="AN1120" s="62">
        <f t="shared" si="768"/>
        <v>4187.3999999999996</v>
      </c>
      <c r="AO1120" s="62">
        <f t="shared" si="779"/>
        <v>1274267.6000000001</v>
      </c>
      <c r="AP1120" s="60">
        <f t="shared" si="769"/>
        <v>18</v>
      </c>
      <c r="AQ1120" s="62">
        <f t="shared" si="770"/>
        <v>223380</v>
      </c>
      <c r="AR1120" s="60">
        <f t="shared" si="771"/>
        <v>17</v>
      </c>
      <c r="AS1120" s="62">
        <f t="shared" si="772"/>
        <v>512465</v>
      </c>
      <c r="AT1120" s="112">
        <f t="shared" si="773"/>
        <v>18</v>
      </c>
      <c r="AU1120" s="62">
        <f t="shared" si="774"/>
        <v>538422.60000000009</v>
      </c>
      <c r="AV1120" s="113">
        <f t="shared" si="775"/>
        <v>35</v>
      </c>
      <c r="AW1120" s="62">
        <f t="shared" si="776"/>
        <v>1883921.6</v>
      </c>
    </row>
    <row r="1121" spans="2:49" s="114" customFormat="1" hidden="1" x14ac:dyDescent="0.25">
      <c r="B1121" s="60" t="s">
        <v>2192</v>
      </c>
      <c r="C1121" s="2" t="str">
        <f t="shared" si="777"/>
        <v>14</v>
      </c>
      <c r="D1121" s="60" t="s">
        <v>2193</v>
      </c>
      <c r="E1121" s="43">
        <v>866</v>
      </c>
      <c r="F1121" s="60">
        <v>152</v>
      </c>
      <c r="G1121" s="60">
        <v>6651.77</v>
      </c>
      <c r="H1121" s="43">
        <f t="shared" si="737"/>
        <v>714</v>
      </c>
      <c r="I1121" s="44">
        <f t="shared" si="738"/>
        <v>8.488510195128736E-4</v>
      </c>
      <c r="J1121" s="44">
        <f t="shared" si="739"/>
        <v>0.98332500314302029</v>
      </c>
      <c r="K1121" s="45">
        <f t="shared" si="740"/>
        <v>0.17551963048498845</v>
      </c>
      <c r="L1121" s="44">
        <f t="shared" si="741"/>
        <v>8.3469643143045246E-4</v>
      </c>
      <c r="M1121" s="44">
        <f t="shared" si="742"/>
        <v>8.697635482153226E-4</v>
      </c>
      <c r="N1121" s="62">
        <f t="shared" si="743"/>
        <v>1481602.0421831997</v>
      </c>
      <c r="O1121" s="101">
        <f t="shared" si="744"/>
        <v>1481602.0421831997</v>
      </c>
      <c r="P1121" s="102">
        <f t="shared" si="778"/>
        <v>9.0080383270017914E-4</v>
      </c>
      <c r="Q1121" s="101">
        <f t="shared" si="745"/>
        <v>1534477.7334869765</v>
      </c>
      <c r="R1121" s="101">
        <f t="shared" si="746"/>
        <v>42.788403699932424</v>
      </c>
      <c r="S1121" s="101">
        <f t="shared" si="747"/>
        <v>43</v>
      </c>
      <c r="T1121" s="101">
        <f t="shared" si="748"/>
        <v>43</v>
      </c>
      <c r="U1121" s="101">
        <f t="shared" si="749"/>
        <v>1542066</v>
      </c>
      <c r="V1121" s="103" t="str">
        <f t="shared" si="750"/>
        <v>N/D</v>
      </c>
      <c r="W1121" s="104" t="str">
        <f t="shared" si="751"/>
        <v xml:space="preserve"> </v>
      </c>
      <c r="X1121" s="70" t="str">
        <f t="shared" si="752"/>
        <v xml:space="preserve"> </v>
      </c>
      <c r="Y1121" s="69">
        <f t="shared" si="753"/>
        <v>43</v>
      </c>
      <c r="Z1121" s="105">
        <f t="shared" si="754"/>
        <v>1542066</v>
      </c>
      <c r="AA1121" s="62">
        <f t="shared" si="755"/>
        <v>3273200.8341804207</v>
      </c>
      <c r="AB1121" s="106">
        <f t="shared" si="756"/>
        <v>1296235</v>
      </c>
      <c r="AC1121" s="107" t="str">
        <f t="shared" si="757"/>
        <v>0</v>
      </c>
      <c r="AD1121" s="108">
        <f t="shared" si="758"/>
        <v>0</v>
      </c>
      <c r="AE1121" s="106">
        <f t="shared" si="759"/>
        <v>1296235</v>
      </c>
      <c r="AF1121" s="109">
        <f t="shared" si="760"/>
        <v>1976965.8341804207</v>
      </c>
      <c r="AG1121" s="101">
        <f t="shared" si="761"/>
        <v>46</v>
      </c>
      <c r="AH1121" s="70" t="str">
        <f t="shared" si="762"/>
        <v xml:space="preserve"> </v>
      </c>
      <c r="AI1121" s="69">
        <f t="shared" si="763"/>
        <v>46</v>
      </c>
      <c r="AJ1121" s="105">
        <f t="shared" si="764"/>
        <v>1957530</v>
      </c>
      <c r="AK1121" s="110">
        <f t="shared" si="765"/>
        <v>43</v>
      </c>
      <c r="AL1121" s="111">
        <f t="shared" si="766"/>
        <v>46</v>
      </c>
      <c r="AM1121" s="62">
        <f t="shared" si="767"/>
        <v>3253765</v>
      </c>
      <c r="AN1121" s="62">
        <f t="shared" si="768"/>
        <v>10657.1</v>
      </c>
      <c r="AO1121" s="62">
        <f t="shared" si="779"/>
        <v>3243107.9</v>
      </c>
      <c r="AP1121" s="60">
        <f t="shared" si="769"/>
        <v>46</v>
      </c>
      <c r="AQ1121" s="62">
        <f t="shared" si="770"/>
        <v>570860</v>
      </c>
      <c r="AR1121" s="60">
        <f t="shared" si="771"/>
        <v>43</v>
      </c>
      <c r="AS1121" s="62">
        <f t="shared" si="772"/>
        <v>1296235</v>
      </c>
      <c r="AT1121" s="112">
        <f t="shared" si="773"/>
        <v>46</v>
      </c>
      <c r="AU1121" s="62">
        <f t="shared" si="774"/>
        <v>1376012.9</v>
      </c>
      <c r="AV1121" s="113">
        <f t="shared" si="775"/>
        <v>89</v>
      </c>
      <c r="AW1121" s="62">
        <f t="shared" si="776"/>
        <v>4785173.9000000004</v>
      </c>
    </row>
    <row r="1122" spans="2:49" s="114" customFormat="1" hidden="1" x14ac:dyDescent="0.25">
      <c r="B1122" s="60" t="s">
        <v>2194</v>
      </c>
      <c r="C1122" s="2" t="str">
        <f t="shared" si="777"/>
        <v>14</v>
      </c>
      <c r="D1122" s="60" t="s">
        <v>2195</v>
      </c>
      <c r="E1122" s="43">
        <v>554</v>
      </c>
      <c r="F1122" s="60">
        <v>150</v>
      </c>
      <c r="G1122" s="60">
        <v>8847.2199999999993</v>
      </c>
      <c r="H1122" s="43">
        <f t="shared" si="737"/>
        <v>404</v>
      </c>
      <c r="I1122" s="44">
        <f t="shared" si="738"/>
        <v>4.8030225753949716E-4</v>
      </c>
      <c r="J1122" s="44">
        <f t="shared" si="739"/>
        <v>0.73931153019328644</v>
      </c>
      <c r="K1122" s="45">
        <f t="shared" si="740"/>
        <v>0.27075812274368233</v>
      </c>
      <c r="L1122" s="44">
        <f t="shared" si="741"/>
        <v>3.5509299697681561E-4</v>
      </c>
      <c r="M1122" s="44">
        <f t="shared" si="742"/>
        <v>3.7001110028430897E-4</v>
      </c>
      <c r="N1122" s="62">
        <f t="shared" si="743"/>
        <v>630296.82370175363</v>
      </c>
      <c r="O1122" s="101">
        <f t="shared" si="744"/>
        <v>630296.82370175363</v>
      </c>
      <c r="P1122" s="102">
        <f t="shared" si="778"/>
        <v>3.8321612576387346E-4</v>
      </c>
      <c r="Q1122" s="101">
        <f t="shared" si="745"/>
        <v>652790.97485093516</v>
      </c>
      <c r="R1122" s="101">
        <f t="shared" si="746"/>
        <v>18.202860265766972</v>
      </c>
      <c r="S1122" s="101">
        <f t="shared" si="747"/>
        <v>18</v>
      </c>
      <c r="T1122" s="101">
        <f t="shared" si="748"/>
        <v>18</v>
      </c>
      <c r="U1122" s="101">
        <f t="shared" si="749"/>
        <v>645516</v>
      </c>
      <c r="V1122" s="103">
        <f t="shared" si="750"/>
        <v>3.667930064800098E-4</v>
      </c>
      <c r="W1122" s="104">
        <f t="shared" si="751"/>
        <v>9.7725175090938735E-4</v>
      </c>
      <c r="X1122" s="70">
        <f t="shared" si="752"/>
        <v>2</v>
      </c>
      <c r="Y1122" s="69">
        <f t="shared" si="753"/>
        <v>16</v>
      </c>
      <c r="Z1122" s="105">
        <f t="shared" si="754"/>
        <v>573792</v>
      </c>
      <c r="AA1122" s="62">
        <f t="shared" si="755"/>
        <v>1392471.1429810172</v>
      </c>
      <c r="AB1122" s="106">
        <f t="shared" si="756"/>
        <v>482320</v>
      </c>
      <c r="AC1122" s="107" t="str">
        <f t="shared" si="757"/>
        <v>0</v>
      </c>
      <c r="AD1122" s="108">
        <f t="shared" si="758"/>
        <v>0</v>
      </c>
      <c r="AE1122" s="106">
        <f t="shared" si="759"/>
        <v>482320</v>
      </c>
      <c r="AF1122" s="109">
        <f t="shared" si="760"/>
        <v>910151.14298101724</v>
      </c>
      <c r="AG1122" s="101">
        <f t="shared" si="761"/>
        <v>21</v>
      </c>
      <c r="AH1122" s="70">
        <f t="shared" si="762"/>
        <v>1</v>
      </c>
      <c r="AI1122" s="69">
        <f t="shared" si="763"/>
        <v>20</v>
      </c>
      <c r="AJ1122" s="105">
        <f t="shared" si="764"/>
        <v>851100</v>
      </c>
      <c r="AK1122" s="110">
        <f t="shared" si="765"/>
        <v>16</v>
      </c>
      <c r="AL1122" s="111">
        <f t="shared" si="766"/>
        <v>20</v>
      </c>
      <c r="AM1122" s="62">
        <f t="shared" si="767"/>
        <v>1333420</v>
      </c>
      <c r="AN1122" s="62">
        <f t="shared" si="768"/>
        <v>4367.3999999999996</v>
      </c>
      <c r="AO1122" s="62">
        <f t="shared" si="779"/>
        <v>1329052.6000000001</v>
      </c>
      <c r="AP1122" s="60">
        <f t="shared" si="769"/>
        <v>20</v>
      </c>
      <c r="AQ1122" s="62">
        <f t="shared" si="770"/>
        <v>248200</v>
      </c>
      <c r="AR1122" s="60">
        <f t="shared" si="771"/>
        <v>16</v>
      </c>
      <c r="AS1122" s="62">
        <f t="shared" si="772"/>
        <v>482320</v>
      </c>
      <c r="AT1122" s="112">
        <f t="shared" si="773"/>
        <v>20</v>
      </c>
      <c r="AU1122" s="62">
        <f t="shared" si="774"/>
        <v>598532.60000000009</v>
      </c>
      <c r="AV1122" s="113">
        <f t="shared" si="775"/>
        <v>36</v>
      </c>
      <c r="AW1122" s="62">
        <f t="shared" si="776"/>
        <v>1902844.6</v>
      </c>
    </row>
    <row r="1123" spans="2:49" s="114" customFormat="1" hidden="1" x14ac:dyDescent="0.25">
      <c r="B1123" s="60" t="s">
        <v>2196</v>
      </c>
      <c r="C1123" s="2" t="str">
        <f t="shared" si="777"/>
        <v>14</v>
      </c>
      <c r="D1123" s="60" t="s">
        <v>2197</v>
      </c>
      <c r="E1123" s="43">
        <v>1498</v>
      </c>
      <c r="F1123" s="60">
        <v>301</v>
      </c>
      <c r="G1123" s="60">
        <v>10424.41</v>
      </c>
      <c r="H1123" s="43">
        <f t="shared" si="737"/>
        <v>1197</v>
      </c>
      <c r="I1123" s="44">
        <f t="shared" si="738"/>
        <v>1.4230737680068764E-3</v>
      </c>
      <c r="J1123" s="44">
        <f t="shared" si="739"/>
        <v>0.62745534338697806</v>
      </c>
      <c r="K1123" s="45">
        <f t="shared" si="740"/>
        <v>0.20093457943925233</v>
      </c>
      <c r="L1123" s="44">
        <f t="shared" si="741"/>
        <v>8.9291523976975536E-4</v>
      </c>
      <c r="M1123" s="44">
        <f t="shared" si="742"/>
        <v>9.3042823468975978E-4</v>
      </c>
      <c r="N1123" s="62">
        <f t="shared" si="743"/>
        <v>1584941.5343398408</v>
      </c>
      <c r="O1123" s="101">
        <f t="shared" si="744"/>
        <v>1584941.5343398408</v>
      </c>
      <c r="P1123" s="102">
        <f t="shared" si="778"/>
        <v>9.6363353187285488E-4</v>
      </c>
      <c r="Q1123" s="101">
        <f t="shared" si="745"/>
        <v>1641505.2248034405</v>
      </c>
      <c r="R1123" s="101">
        <f t="shared" si="746"/>
        <v>45.77282987015338</v>
      </c>
      <c r="S1123" s="101">
        <f t="shared" si="747"/>
        <v>46</v>
      </c>
      <c r="T1123" s="101">
        <f t="shared" si="748"/>
        <v>46</v>
      </c>
      <c r="U1123" s="101">
        <f t="shared" si="749"/>
        <v>1649652</v>
      </c>
      <c r="V1123" s="103">
        <f t="shared" si="750"/>
        <v>9.3735990544891389E-4</v>
      </c>
      <c r="W1123" s="104">
        <f t="shared" si="751"/>
        <v>2.4974211412128787E-3</v>
      </c>
      <c r="X1123" s="70">
        <f t="shared" si="752"/>
        <v>4</v>
      </c>
      <c r="Y1123" s="69">
        <f t="shared" si="753"/>
        <v>42</v>
      </c>
      <c r="Z1123" s="105">
        <f t="shared" si="754"/>
        <v>1506204</v>
      </c>
      <c r="AA1123" s="62">
        <f t="shared" si="755"/>
        <v>3501501.6209642133</v>
      </c>
      <c r="AB1123" s="106">
        <f t="shared" si="756"/>
        <v>1266090</v>
      </c>
      <c r="AC1123" s="107" t="str">
        <f t="shared" si="757"/>
        <v>0</v>
      </c>
      <c r="AD1123" s="108">
        <f t="shared" si="758"/>
        <v>0</v>
      </c>
      <c r="AE1123" s="106">
        <f t="shared" si="759"/>
        <v>1266090</v>
      </c>
      <c r="AF1123" s="109">
        <f t="shared" si="760"/>
        <v>2235411.6209642133</v>
      </c>
      <c r="AG1123" s="101">
        <f t="shared" si="761"/>
        <v>53</v>
      </c>
      <c r="AH1123" s="70">
        <f t="shared" si="762"/>
        <v>1</v>
      </c>
      <c r="AI1123" s="69">
        <f t="shared" si="763"/>
        <v>52</v>
      </c>
      <c r="AJ1123" s="105">
        <f t="shared" si="764"/>
        <v>2212860</v>
      </c>
      <c r="AK1123" s="110">
        <f t="shared" si="765"/>
        <v>42</v>
      </c>
      <c r="AL1123" s="111">
        <f t="shared" si="766"/>
        <v>52</v>
      </c>
      <c r="AM1123" s="62">
        <f t="shared" si="767"/>
        <v>3478950</v>
      </c>
      <c r="AN1123" s="62">
        <f t="shared" si="768"/>
        <v>11394.7</v>
      </c>
      <c r="AO1123" s="62">
        <f t="shared" si="779"/>
        <v>3467555.3</v>
      </c>
      <c r="AP1123" s="60">
        <f t="shared" si="769"/>
        <v>52</v>
      </c>
      <c r="AQ1123" s="62">
        <f t="shared" si="770"/>
        <v>645320</v>
      </c>
      <c r="AR1123" s="60">
        <f t="shared" si="771"/>
        <v>42</v>
      </c>
      <c r="AS1123" s="62">
        <f t="shared" si="772"/>
        <v>1266090</v>
      </c>
      <c r="AT1123" s="112">
        <f t="shared" si="773"/>
        <v>52</v>
      </c>
      <c r="AU1123" s="62">
        <f t="shared" si="774"/>
        <v>1556145.2999999998</v>
      </c>
      <c r="AV1123" s="113">
        <f t="shared" si="775"/>
        <v>94</v>
      </c>
      <c r="AW1123" s="62">
        <f t="shared" si="776"/>
        <v>4973759.3</v>
      </c>
    </row>
    <row r="1124" spans="2:49" s="114" customFormat="1" hidden="1" x14ac:dyDescent="0.25">
      <c r="B1124" s="60" t="s">
        <v>2198</v>
      </c>
      <c r="C1124" s="2" t="str">
        <f t="shared" si="777"/>
        <v>14</v>
      </c>
      <c r="D1124" s="60" t="s">
        <v>2199</v>
      </c>
      <c r="E1124" s="43">
        <v>3126</v>
      </c>
      <c r="F1124" s="60">
        <v>732</v>
      </c>
      <c r="G1124" s="60">
        <v>8174.93</v>
      </c>
      <c r="H1124" s="43">
        <f t="shared" si="737"/>
        <v>2394</v>
      </c>
      <c r="I1124" s="44">
        <f t="shared" si="738"/>
        <v>2.8461475360137527E-3</v>
      </c>
      <c r="J1124" s="44">
        <f t="shared" si="739"/>
        <v>0.80011104145927203</v>
      </c>
      <c r="K1124" s="45">
        <f t="shared" si="740"/>
        <v>0.23416506717850288</v>
      </c>
      <c r="L1124" s="44">
        <f t="shared" si="741"/>
        <v>2.2772340691867045E-3</v>
      </c>
      <c r="M1124" s="44">
        <f t="shared" si="742"/>
        <v>2.3729048185078712E-3</v>
      </c>
      <c r="N1124" s="62">
        <f t="shared" si="743"/>
        <v>4042133.7870752593</v>
      </c>
      <c r="O1124" s="101">
        <f t="shared" si="744"/>
        <v>4042133.7870752593</v>
      </c>
      <c r="P1124" s="102">
        <f t="shared" si="778"/>
        <v>2.4575894903052877E-3</v>
      </c>
      <c r="Q1124" s="101">
        <f t="shared" si="745"/>
        <v>4186390.2150827534</v>
      </c>
      <c r="R1124" s="101">
        <f t="shared" si="746"/>
        <v>116.73610549001042</v>
      </c>
      <c r="S1124" s="101">
        <f t="shared" si="747"/>
        <v>117</v>
      </c>
      <c r="T1124" s="101">
        <f t="shared" si="748"/>
        <v>117</v>
      </c>
      <c r="U1124" s="101">
        <f t="shared" si="749"/>
        <v>4195854</v>
      </c>
      <c r="V1124" s="103">
        <f t="shared" si="750"/>
        <v>2.3841545421200636E-3</v>
      </c>
      <c r="W1124" s="104">
        <f t="shared" si="751"/>
        <v>6.3521363809110176E-3</v>
      </c>
      <c r="X1124" s="70">
        <f t="shared" si="752"/>
        <v>11</v>
      </c>
      <c r="Y1124" s="69">
        <f t="shared" si="753"/>
        <v>106</v>
      </c>
      <c r="Z1124" s="105">
        <f t="shared" si="754"/>
        <v>3801372</v>
      </c>
      <c r="AA1124" s="62">
        <f t="shared" si="755"/>
        <v>8930006.3762247618</v>
      </c>
      <c r="AB1124" s="106">
        <f t="shared" si="756"/>
        <v>3195370</v>
      </c>
      <c r="AC1124" s="107" t="str">
        <f t="shared" si="757"/>
        <v>0</v>
      </c>
      <c r="AD1124" s="108">
        <f t="shared" si="758"/>
        <v>0</v>
      </c>
      <c r="AE1124" s="106">
        <f t="shared" si="759"/>
        <v>3195370</v>
      </c>
      <c r="AF1124" s="109">
        <f t="shared" si="760"/>
        <v>5734636.3762247618</v>
      </c>
      <c r="AG1124" s="101">
        <f t="shared" si="761"/>
        <v>135</v>
      </c>
      <c r="AH1124" s="70">
        <f t="shared" si="762"/>
        <v>4</v>
      </c>
      <c r="AI1124" s="69">
        <f t="shared" si="763"/>
        <v>131</v>
      </c>
      <c r="AJ1124" s="105">
        <f t="shared" si="764"/>
        <v>5574705</v>
      </c>
      <c r="AK1124" s="110">
        <f t="shared" si="765"/>
        <v>106</v>
      </c>
      <c r="AL1124" s="111">
        <f t="shared" si="766"/>
        <v>131</v>
      </c>
      <c r="AM1124" s="62">
        <f t="shared" si="767"/>
        <v>8770075</v>
      </c>
      <c r="AN1124" s="62">
        <f t="shared" si="768"/>
        <v>28724.9</v>
      </c>
      <c r="AO1124" s="62">
        <f t="shared" si="779"/>
        <v>8741350.0999999996</v>
      </c>
      <c r="AP1124" s="60">
        <f t="shared" si="769"/>
        <v>131</v>
      </c>
      <c r="AQ1124" s="62">
        <f t="shared" si="770"/>
        <v>1625710</v>
      </c>
      <c r="AR1124" s="60">
        <f t="shared" si="771"/>
        <v>106</v>
      </c>
      <c r="AS1124" s="62">
        <f t="shared" si="772"/>
        <v>3195370</v>
      </c>
      <c r="AT1124" s="112">
        <f t="shared" si="773"/>
        <v>131</v>
      </c>
      <c r="AU1124" s="62">
        <f t="shared" si="774"/>
        <v>3920270.0999999996</v>
      </c>
      <c r="AV1124" s="113">
        <f t="shared" si="775"/>
        <v>237</v>
      </c>
      <c r="AW1124" s="62">
        <f t="shared" si="776"/>
        <v>12542722.1</v>
      </c>
    </row>
    <row r="1125" spans="2:49" s="114" customFormat="1" hidden="1" x14ac:dyDescent="0.25">
      <c r="B1125" s="60" t="s">
        <v>2200</v>
      </c>
      <c r="C1125" s="2" t="str">
        <f t="shared" si="777"/>
        <v>14</v>
      </c>
      <c r="D1125" s="60" t="s">
        <v>2201</v>
      </c>
      <c r="E1125" s="43">
        <v>356</v>
      </c>
      <c r="F1125" s="60">
        <v>55</v>
      </c>
      <c r="G1125" s="60">
        <v>6670.16</v>
      </c>
      <c r="H1125" s="43">
        <f t="shared" si="737"/>
        <v>301</v>
      </c>
      <c r="I1125" s="44">
        <f t="shared" si="738"/>
        <v>3.5784895920640752E-4</v>
      </c>
      <c r="J1125" s="44">
        <f t="shared" si="739"/>
        <v>0.98061392172851136</v>
      </c>
      <c r="K1125" s="45">
        <f t="shared" si="740"/>
        <v>0.1544943820224719</v>
      </c>
      <c r="L1125" s="44">
        <f t="shared" si="741"/>
        <v>3.5091167127386134E-4</v>
      </c>
      <c r="M1125" s="44">
        <f t="shared" si="742"/>
        <v>3.6565410947579077E-4</v>
      </c>
      <c r="N1125" s="62">
        <f t="shared" si="743"/>
        <v>622874.89104785037</v>
      </c>
      <c r="O1125" s="101">
        <f t="shared" si="744"/>
        <v>622874.89104785037</v>
      </c>
      <c r="P1125" s="102">
        <f t="shared" si="778"/>
        <v>3.7870364185096862E-4</v>
      </c>
      <c r="Q1125" s="101">
        <f t="shared" si="745"/>
        <v>645104.16687375889</v>
      </c>
      <c r="R1125" s="101">
        <f t="shared" si="746"/>
        <v>17.988516169587832</v>
      </c>
      <c r="S1125" s="101">
        <f t="shared" si="747"/>
        <v>18</v>
      </c>
      <c r="T1125" s="101">
        <f t="shared" si="748"/>
        <v>18</v>
      </c>
      <c r="U1125" s="101">
        <f t="shared" si="749"/>
        <v>645516</v>
      </c>
      <c r="V1125" s="103" t="str">
        <f t="shared" si="750"/>
        <v>N/D</v>
      </c>
      <c r="W1125" s="104" t="str">
        <f t="shared" si="751"/>
        <v xml:space="preserve"> </v>
      </c>
      <c r="X1125" s="70" t="str">
        <f t="shared" si="752"/>
        <v xml:space="preserve"> </v>
      </c>
      <c r="Y1125" s="69">
        <f t="shared" si="753"/>
        <v>18</v>
      </c>
      <c r="Z1125" s="105">
        <f t="shared" si="754"/>
        <v>645516</v>
      </c>
      <c r="AA1125" s="62">
        <f t="shared" si="755"/>
        <v>1376074.3809205457</v>
      </c>
      <c r="AB1125" s="106">
        <f t="shared" si="756"/>
        <v>542610</v>
      </c>
      <c r="AC1125" s="107" t="str">
        <f t="shared" si="757"/>
        <v>0</v>
      </c>
      <c r="AD1125" s="108">
        <f t="shared" si="758"/>
        <v>0</v>
      </c>
      <c r="AE1125" s="106">
        <f t="shared" si="759"/>
        <v>542610</v>
      </c>
      <c r="AF1125" s="109">
        <f t="shared" si="760"/>
        <v>833464.38092054566</v>
      </c>
      <c r="AG1125" s="101">
        <f t="shared" si="761"/>
        <v>20</v>
      </c>
      <c r="AH1125" s="70" t="str">
        <f t="shared" si="762"/>
        <v xml:space="preserve"> </v>
      </c>
      <c r="AI1125" s="69">
        <f t="shared" si="763"/>
        <v>20</v>
      </c>
      <c r="AJ1125" s="105">
        <f t="shared" si="764"/>
        <v>851100</v>
      </c>
      <c r="AK1125" s="110">
        <f t="shared" si="765"/>
        <v>18</v>
      </c>
      <c r="AL1125" s="111">
        <f t="shared" si="766"/>
        <v>20</v>
      </c>
      <c r="AM1125" s="62">
        <f t="shared" si="767"/>
        <v>1393710</v>
      </c>
      <c r="AN1125" s="62">
        <f t="shared" si="768"/>
        <v>4564.8999999999996</v>
      </c>
      <c r="AO1125" s="62">
        <f t="shared" si="779"/>
        <v>1389145.1</v>
      </c>
      <c r="AP1125" s="60">
        <f t="shared" si="769"/>
        <v>20</v>
      </c>
      <c r="AQ1125" s="62">
        <f t="shared" si="770"/>
        <v>248200</v>
      </c>
      <c r="AR1125" s="60">
        <f t="shared" si="771"/>
        <v>18</v>
      </c>
      <c r="AS1125" s="62">
        <f t="shared" si="772"/>
        <v>542610</v>
      </c>
      <c r="AT1125" s="112">
        <f t="shared" si="773"/>
        <v>20</v>
      </c>
      <c r="AU1125" s="62">
        <f t="shared" si="774"/>
        <v>598335.10000000009</v>
      </c>
      <c r="AV1125" s="113">
        <f t="shared" si="775"/>
        <v>38</v>
      </c>
      <c r="AW1125" s="62">
        <f t="shared" si="776"/>
        <v>2034661.1</v>
      </c>
    </row>
    <row r="1126" spans="2:49" s="114" customFormat="1" hidden="1" x14ac:dyDescent="0.25">
      <c r="B1126" s="60" t="s">
        <v>2202</v>
      </c>
      <c r="C1126" s="2" t="str">
        <f t="shared" si="777"/>
        <v>14</v>
      </c>
      <c r="D1126" s="60" t="s">
        <v>2203</v>
      </c>
      <c r="E1126" s="43">
        <v>404</v>
      </c>
      <c r="F1126" s="60">
        <v>40</v>
      </c>
      <c r="G1126" s="60">
        <v>7590.86</v>
      </c>
      <c r="H1126" s="43">
        <f t="shared" si="737"/>
        <v>364</v>
      </c>
      <c r="I1126" s="44">
        <f t="shared" si="738"/>
        <v>4.3274757857519051E-4</v>
      </c>
      <c r="J1126" s="44">
        <f t="shared" si="739"/>
        <v>0.86167466613224952</v>
      </c>
      <c r="K1126" s="45">
        <f t="shared" si="740"/>
        <v>9.9009900990099015E-2</v>
      </c>
      <c r="L1126" s="44">
        <f t="shared" si="741"/>
        <v>3.728876252883167E-4</v>
      </c>
      <c r="M1126" s="44">
        <f t="shared" si="742"/>
        <v>3.8855331332918836E-4</v>
      </c>
      <c r="N1126" s="62">
        <f t="shared" si="743"/>
        <v>661882.62741847604</v>
      </c>
      <c r="O1126" s="101">
        <f t="shared" si="744"/>
        <v>661882.62741847604</v>
      </c>
      <c r="P1126" s="102">
        <f t="shared" si="778"/>
        <v>4.0242007678233522E-4</v>
      </c>
      <c r="Q1126" s="101">
        <f t="shared" si="745"/>
        <v>685504.01864924259</v>
      </c>
      <c r="R1126" s="101">
        <f t="shared" si="746"/>
        <v>19.115052664359002</v>
      </c>
      <c r="S1126" s="101">
        <f t="shared" si="747"/>
        <v>19</v>
      </c>
      <c r="T1126" s="101">
        <f t="shared" si="748"/>
        <v>19</v>
      </c>
      <c r="U1126" s="101">
        <f t="shared" si="749"/>
        <v>681378</v>
      </c>
      <c r="V1126" s="103" t="str">
        <f t="shared" si="750"/>
        <v>N/D</v>
      </c>
      <c r="W1126" s="104" t="str">
        <f t="shared" si="751"/>
        <v xml:space="preserve"> </v>
      </c>
      <c r="X1126" s="70" t="str">
        <f t="shared" si="752"/>
        <v xml:space="preserve"> </v>
      </c>
      <c r="Y1126" s="69">
        <f t="shared" si="753"/>
        <v>19</v>
      </c>
      <c r="Z1126" s="105">
        <f t="shared" si="754"/>
        <v>681378</v>
      </c>
      <c r="AA1126" s="62">
        <f t="shared" si="755"/>
        <v>1462251.4727391289</v>
      </c>
      <c r="AB1126" s="106">
        <f t="shared" si="756"/>
        <v>572755</v>
      </c>
      <c r="AC1126" s="107" t="str">
        <f t="shared" si="757"/>
        <v>0</v>
      </c>
      <c r="AD1126" s="108">
        <f t="shared" si="758"/>
        <v>0</v>
      </c>
      <c r="AE1126" s="106">
        <f t="shared" si="759"/>
        <v>572755</v>
      </c>
      <c r="AF1126" s="109">
        <f t="shared" si="760"/>
        <v>889496.47273912886</v>
      </c>
      <c r="AG1126" s="101">
        <f t="shared" si="761"/>
        <v>21</v>
      </c>
      <c r="AH1126" s="70" t="str">
        <f t="shared" si="762"/>
        <v xml:space="preserve"> </v>
      </c>
      <c r="AI1126" s="69">
        <f t="shared" si="763"/>
        <v>21</v>
      </c>
      <c r="AJ1126" s="105">
        <f t="shared" si="764"/>
        <v>893655</v>
      </c>
      <c r="AK1126" s="110">
        <f t="shared" si="765"/>
        <v>19</v>
      </c>
      <c r="AL1126" s="111">
        <f t="shared" si="766"/>
        <v>21</v>
      </c>
      <c r="AM1126" s="62">
        <f t="shared" si="767"/>
        <v>1466410</v>
      </c>
      <c r="AN1126" s="62">
        <f t="shared" si="768"/>
        <v>4803</v>
      </c>
      <c r="AO1126" s="62">
        <f t="shared" si="779"/>
        <v>1461607</v>
      </c>
      <c r="AP1126" s="60">
        <f t="shared" si="769"/>
        <v>21</v>
      </c>
      <c r="AQ1126" s="62">
        <f t="shared" si="770"/>
        <v>260610</v>
      </c>
      <c r="AR1126" s="60">
        <f t="shared" si="771"/>
        <v>19</v>
      </c>
      <c r="AS1126" s="62">
        <f t="shared" si="772"/>
        <v>572755</v>
      </c>
      <c r="AT1126" s="112">
        <f t="shared" si="773"/>
        <v>21</v>
      </c>
      <c r="AU1126" s="62">
        <f t="shared" si="774"/>
        <v>628242</v>
      </c>
      <c r="AV1126" s="113">
        <f t="shared" si="775"/>
        <v>40</v>
      </c>
      <c r="AW1126" s="62">
        <f t="shared" si="776"/>
        <v>2142985</v>
      </c>
    </row>
    <row r="1127" spans="2:49" s="114" customFormat="1" hidden="1" x14ac:dyDescent="0.25">
      <c r="B1127" s="60" t="s">
        <v>2204</v>
      </c>
      <c r="C1127" s="2" t="str">
        <f t="shared" si="777"/>
        <v>14</v>
      </c>
      <c r="D1127" s="60" t="s">
        <v>2205</v>
      </c>
      <c r="E1127" s="43">
        <v>258</v>
      </c>
      <c r="F1127" s="60">
        <v>30</v>
      </c>
      <c r="G1127" s="60">
        <v>6136.95</v>
      </c>
      <c r="H1127" s="43">
        <f t="shared" si="737"/>
        <v>228</v>
      </c>
      <c r="I1127" s="44">
        <f t="shared" si="738"/>
        <v>2.7106167009654787E-4</v>
      </c>
      <c r="J1127" s="44">
        <f t="shared" si="739"/>
        <v>1.0658147379653815</v>
      </c>
      <c r="K1127" s="45">
        <f t="shared" si="740"/>
        <v>0.11627906976744186</v>
      </c>
      <c r="L1127" s="44">
        <f t="shared" si="741"/>
        <v>2.8890152288641086E-4</v>
      </c>
      <c r="M1127" s="44">
        <f t="shared" si="742"/>
        <v>3.0103880185503278E-4</v>
      </c>
      <c r="N1127" s="62">
        <f t="shared" si="743"/>
        <v>512805.69819233392</v>
      </c>
      <c r="O1127" s="101">
        <f t="shared" si="744"/>
        <v>512805.69819233392</v>
      </c>
      <c r="P1127" s="102">
        <f t="shared" si="778"/>
        <v>3.1178233102423551E-4</v>
      </c>
      <c r="Q1127" s="101">
        <f t="shared" si="745"/>
        <v>531106.80403886782</v>
      </c>
      <c r="R1127" s="101">
        <f t="shared" si="746"/>
        <v>14.809737439040427</v>
      </c>
      <c r="S1127" s="101">
        <f t="shared" si="747"/>
        <v>15</v>
      </c>
      <c r="T1127" s="101">
        <f t="shared" si="748"/>
        <v>15</v>
      </c>
      <c r="U1127" s="101">
        <f t="shared" si="749"/>
        <v>537930</v>
      </c>
      <c r="V1127" s="103" t="str">
        <f t="shared" si="750"/>
        <v>N/D</v>
      </c>
      <c r="W1127" s="104" t="str">
        <f t="shared" si="751"/>
        <v xml:space="preserve"> </v>
      </c>
      <c r="X1127" s="70" t="str">
        <f t="shared" si="752"/>
        <v xml:space="preserve"> </v>
      </c>
      <c r="Y1127" s="69">
        <f t="shared" si="753"/>
        <v>15</v>
      </c>
      <c r="Z1127" s="105">
        <f t="shared" si="754"/>
        <v>537930</v>
      </c>
      <c r="AA1127" s="62">
        <f t="shared" si="755"/>
        <v>1132906.1322177041</v>
      </c>
      <c r="AB1127" s="106">
        <f t="shared" si="756"/>
        <v>452175</v>
      </c>
      <c r="AC1127" s="107" t="str">
        <f t="shared" si="757"/>
        <v>0</v>
      </c>
      <c r="AD1127" s="108">
        <f t="shared" si="758"/>
        <v>0</v>
      </c>
      <c r="AE1127" s="106">
        <f t="shared" si="759"/>
        <v>452175</v>
      </c>
      <c r="AF1127" s="109">
        <f t="shared" si="760"/>
        <v>680731.13221770409</v>
      </c>
      <c r="AG1127" s="101">
        <f t="shared" si="761"/>
        <v>16</v>
      </c>
      <c r="AH1127" s="70" t="str">
        <f t="shared" si="762"/>
        <v xml:space="preserve"> </v>
      </c>
      <c r="AI1127" s="69">
        <f t="shared" si="763"/>
        <v>16</v>
      </c>
      <c r="AJ1127" s="105">
        <f t="shared" si="764"/>
        <v>680880</v>
      </c>
      <c r="AK1127" s="110">
        <f t="shared" si="765"/>
        <v>15</v>
      </c>
      <c r="AL1127" s="111">
        <f t="shared" si="766"/>
        <v>16</v>
      </c>
      <c r="AM1127" s="62">
        <f t="shared" si="767"/>
        <v>1133055</v>
      </c>
      <c r="AN1127" s="62">
        <f t="shared" si="768"/>
        <v>3711.1</v>
      </c>
      <c r="AO1127" s="62">
        <f t="shared" si="779"/>
        <v>1129343.8999999999</v>
      </c>
      <c r="AP1127" s="60">
        <f t="shared" si="769"/>
        <v>16</v>
      </c>
      <c r="AQ1127" s="62">
        <f t="shared" si="770"/>
        <v>198560</v>
      </c>
      <c r="AR1127" s="60">
        <f t="shared" si="771"/>
        <v>15</v>
      </c>
      <c r="AS1127" s="62">
        <f t="shared" si="772"/>
        <v>452175</v>
      </c>
      <c r="AT1127" s="112">
        <f t="shared" si="773"/>
        <v>16</v>
      </c>
      <c r="AU1127" s="62">
        <f t="shared" si="774"/>
        <v>478608.89999999991</v>
      </c>
      <c r="AV1127" s="113">
        <f t="shared" si="775"/>
        <v>31</v>
      </c>
      <c r="AW1127" s="62">
        <f t="shared" si="776"/>
        <v>1667273.9</v>
      </c>
    </row>
    <row r="1128" spans="2:49" s="114" customFormat="1" hidden="1" x14ac:dyDescent="0.25">
      <c r="B1128" s="60" t="s">
        <v>2206</v>
      </c>
      <c r="C1128" s="2" t="str">
        <f t="shared" si="777"/>
        <v>14</v>
      </c>
      <c r="D1128" s="60" t="s">
        <v>2207</v>
      </c>
      <c r="E1128" s="43">
        <v>218</v>
      </c>
      <c r="F1128" s="60">
        <v>0</v>
      </c>
      <c r="G1128" s="60">
        <v>6285.49</v>
      </c>
      <c r="H1128" s="43">
        <f t="shared" si="737"/>
        <v>218</v>
      </c>
      <c r="I1128" s="44">
        <f t="shared" si="738"/>
        <v>2.5917300035547121E-4</v>
      </c>
      <c r="J1128" s="44">
        <f t="shared" si="739"/>
        <v>1.0406271835857901</v>
      </c>
      <c r="K1128" s="45">
        <f t="shared" si="740"/>
        <v>0</v>
      </c>
      <c r="L1128" s="44">
        <f t="shared" si="741"/>
        <v>2.6970246942139295E-4</v>
      </c>
      <c r="M1128" s="44">
        <f t="shared" si="742"/>
        <v>2.8103316119895314E-4</v>
      </c>
      <c r="N1128" s="62">
        <f t="shared" si="743"/>
        <v>478727.01311516517</v>
      </c>
      <c r="O1128" s="101">
        <f t="shared" si="744"/>
        <v>478727.01311516517</v>
      </c>
      <c r="P1128" s="102">
        <f t="shared" si="778"/>
        <v>2.9106272531576808E-4</v>
      </c>
      <c r="Q1128" s="101">
        <f t="shared" si="745"/>
        <v>495811.91246300674</v>
      </c>
      <c r="R1128" s="101">
        <f t="shared" si="746"/>
        <v>13.825551069739745</v>
      </c>
      <c r="S1128" s="101">
        <f t="shared" si="747"/>
        <v>14</v>
      </c>
      <c r="T1128" s="101">
        <f t="shared" si="748"/>
        <v>14</v>
      </c>
      <c r="U1128" s="101">
        <f t="shared" si="749"/>
        <v>502068</v>
      </c>
      <c r="V1128" s="103" t="str">
        <f t="shared" si="750"/>
        <v>N/D</v>
      </c>
      <c r="W1128" s="104" t="str">
        <f t="shared" si="751"/>
        <v xml:space="preserve"> </v>
      </c>
      <c r="X1128" s="70" t="str">
        <f t="shared" si="752"/>
        <v xml:space="preserve"> </v>
      </c>
      <c r="Y1128" s="69">
        <f t="shared" si="753"/>
        <v>14</v>
      </c>
      <c r="Z1128" s="105">
        <f t="shared" si="754"/>
        <v>502068</v>
      </c>
      <c r="AA1128" s="62">
        <f t="shared" si="755"/>
        <v>1057618.4522290935</v>
      </c>
      <c r="AB1128" s="106">
        <f t="shared" si="756"/>
        <v>422030</v>
      </c>
      <c r="AC1128" s="107" t="str">
        <f t="shared" si="757"/>
        <v>0</v>
      </c>
      <c r="AD1128" s="108">
        <f t="shared" si="758"/>
        <v>0</v>
      </c>
      <c r="AE1128" s="106">
        <f t="shared" si="759"/>
        <v>422030</v>
      </c>
      <c r="AF1128" s="109">
        <f t="shared" si="760"/>
        <v>635588.45222909353</v>
      </c>
      <c r="AG1128" s="101">
        <f t="shared" si="761"/>
        <v>15</v>
      </c>
      <c r="AH1128" s="70" t="str">
        <f t="shared" si="762"/>
        <v xml:space="preserve"> </v>
      </c>
      <c r="AI1128" s="69">
        <f t="shared" si="763"/>
        <v>15</v>
      </c>
      <c r="AJ1128" s="105">
        <f t="shared" si="764"/>
        <v>638325</v>
      </c>
      <c r="AK1128" s="110">
        <f t="shared" si="765"/>
        <v>14</v>
      </c>
      <c r="AL1128" s="111">
        <f t="shared" si="766"/>
        <v>15</v>
      </c>
      <c r="AM1128" s="62">
        <f t="shared" si="767"/>
        <v>1060355</v>
      </c>
      <c r="AN1128" s="62">
        <f t="shared" si="768"/>
        <v>3473</v>
      </c>
      <c r="AO1128" s="62">
        <f t="shared" si="779"/>
        <v>1056882</v>
      </c>
      <c r="AP1128" s="60">
        <f t="shared" si="769"/>
        <v>15</v>
      </c>
      <c r="AQ1128" s="62">
        <f t="shared" si="770"/>
        <v>186150</v>
      </c>
      <c r="AR1128" s="60">
        <f t="shared" si="771"/>
        <v>14</v>
      </c>
      <c r="AS1128" s="62">
        <f t="shared" si="772"/>
        <v>422030</v>
      </c>
      <c r="AT1128" s="112">
        <f t="shared" si="773"/>
        <v>15</v>
      </c>
      <c r="AU1128" s="62">
        <f t="shared" si="774"/>
        <v>448702</v>
      </c>
      <c r="AV1128" s="113">
        <f t="shared" si="775"/>
        <v>29</v>
      </c>
      <c r="AW1128" s="62">
        <f t="shared" si="776"/>
        <v>1558950</v>
      </c>
    </row>
    <row r="1129" spans="2:49" s="114" customFormat="1" hidden="1" x14ac:dyDescent="0.25">
      <c r="B1129" s="60" t="s">
        <v>2208</v>
      </c>
      <c r="C1129" s="2" t="str">
        <f t="shared" si="777"/>
        <v>14</v>
      </c>
      <c r="D1129" s="60" t="s">
        <v>2209</v>
      </c>
      <c r="E1129" s="43">
        <v>240</v>
      </c>
      <c r="F1129" s="60">
        <v>0</v>
      </c>
      <c r="G1129" s="60">
        <v>5767.41</v>
      </c>
      <c r="H1129" s="43">
        <f t="shared" si="737"/>
        <v>240</v>
      </c>
      <c r="I1129" s="44">
        <f t="shared" si="738"/>
        <v>2.8532807378583985E-4</v>
      </c>
      <c r="J1129" s="44">
        <f t="shared" si="739"/>
        <v>1.1341055614490123</v>
      </c>
      <c r="K1129" s="45">
        <f t="shared" si="740"/>
        <v>0</v>
      </c>
      <c r="L1129" s="44">
        <f t="shared" si="741"/>
        <v>3.2359215531805512E-4</v>
      </c>
      <c r="M1129" s="44">
        <f t="shared" si="742"/>
        <v>3.3718685091506341E-4</v>
      </c>
      <c r="N1129" s="62">
        <f t="shared" si="743"/>
        <v>574382.23059378262</v>
      </c>
      <c r="O1129" s="101">
        <f t="shared" si="744"/>
        <v>574382.23059378262</v>
      </c>
      <c r="P1129" s="102">
        <f t="shared" si="778"/>
        <v>3.4922043843253585E-4</v>
      </c>
      <c r="Q1129" s="101">
        <f t="shared" si="745"/>
        <v>594880.89126685972</v>
      </c>
      <c r="R1129" s="101">
        <f t="shared" si="746"/>
        <v>16.588056752742727</v>
      </c>
      <c r="S1129" s="101">
        <f t="shared" si="747"/>
        <v>17</v>
      </c>
      <c r="T1129" s="101">
        <f t="shared" si="748"/>
        <v>17</v>
      </c>
      <c r="U1129" s="101">
        <f t="shared" si="749"/>
        <v>609654</v>
      </c>
      <c r="V1129" s="103" t="str">
        <f t="shared" si="750"/>
        <v>N/D</v>
      </c>
      <c r="W1129" s="104" t="str">
        <f t="shared" si="751"/>
        <v xml:space="preserve"> </v>
      </c>
      <c r="X1129" s="70" t="str">
        <f t="shared" si="752"/>
        <v xml:space="preserve"> </v>
      </c>
      <c r="Y1129" s="69">
        <f t="shared" si="753"/>
        <v>17</v>
      </c>
      <c r="Z1129" s="105">
        <f t="shared" si="754"/>
        <v>609654</v>
      </c>
      <c r="AA1129" s="62">
        <f t="shared" si="755"/>
        <v>1268942.9028780391</v>
      </c>
      <c r="AB1129" s="106">
        <f t="shared" si="756"/>
        <v>512465</v>
      </c>
      <c r="AC1129" s="107" t="str">
        <f t="shared" si="757"/>
        <v>0</v>
      </c>
      <c r="AD1129" s="108">
        <f t="shared" si="758"/>
        <v>0</v>
      </c>
      <c r="AE1129" s="106">
        <f t="shared" si="759"/>
        <v>512465</v>
      </c>
      <c r="AF1129" s="109">
        <f t="shared" si="760"/>
        <v>756477.90287803905</v>
      </c>
      <c r="AG1129" s="101">
        <f t="shared" si="761"/>
        <v>18</v>
      </c>
      <c r="AH1129" s="70" t="str">
        <f t="shared" si="762"/>
        <v xml:space="preserve"> </v>
      </c>
      <c r="AI1129" s="69">
        <f t="shared" si="763"/>
        <v>18</v>
      </c>
      <c r="AJ1129" s="105">
        <f t="shared" si="764"/>
        <v>765990</v>
      </c>
      <c r="AK1129" s="110">
        <f t="shared" si="765"/>
        <v>17</v>
      </c>
      <c r="AL1129" s="111">
        <f t="shared" si="766"/>
        <v>18</v>
      </c>
      <c r="AM1129" s="62">
        <f t="shared" si="767"/>
        <v>1278455</v>
      </c>
      <c r="AN1129" s="62">
        <f t="shared" si="768"/>
        <v>4187.3999999999996</v>
      </c>
      <c r="AO1129" s="62">
        <f t="shared" si="779"/>
        <v>1274267.6000000001</v>
      </c>
      <c r="AP1129" s="60">
        <f t="shared" si="769"/>
        <v>18</v>
      </c>
      <c r="AQ1129" s="62">
        <f t="shared" si="770"/>
        <v>223380</v>
      </c>
      <c r="AR1129" s="60">
        <f t="shared" si="771"/>
        <v>17</v>
      </c>
      <c r="AS1129" s="62">
        <f t="shared" si="772"/>
        <v>512465</v>
      </c>
      <c r="AT1129" s="112">
        <f t="shared" si="773"/>
        <v>18</v>
      </c>
      <c r="AU1129" s="62">
        <f t="shared" si="774"/>
        <v>538422.60000000009</v>
      </c>
      <c r="AV1129" s="113">
        <f t="shared" si="775"/>
        <v>35</v>
      </c>
      <c r="AW1129" s="62">
        <f t="shared" si="776"/>
        <v>1883921.6</v>
      </c>
    </row>
    <row r="1130" spans="2:49" s="114" customFormat="1" hidden="1" x14ac:dyDescent="0.25">
      <c r="B1130" s="60" t="s">
        <v>2210</v>
      </c>
      <c r="C1130" s="2" t="str">
        <f t="shared" si="777"/>
        <v>14</v>
      </c>
      <c r="D1130" s="60" t="s">
        <v>2211</v>
      </c>
      <c r="E1130" s="43">
        <v>151</v>
      </c>
      <c r="F1130" s="60">
        <v>0</v>
      </c>
      <c r="G1130" s="60">
        <v>6432.24</v>
      </c>
      <c r="H1130" s="43">
        <f t="shared" si="737"/>
        <v>151</v>
      </c>
      <c r="I1130" s="44">
        <f t="shared" si="738"/>
        <v>1.795189130902576E-4</v>
      </c>
      <c r="J1130" s="44">
        <f t="shared" si="739"/>
        <v>1.0168855260619394</v>
      </c>
      <c r="K1130" s="45">
        <f t="shared" si="740"/>
        <v>0</v>
      </c>
      <c r="L1130" s="44">
        <f t="shared" si="741"/>
        <v>1.8255018437585418E-4</v>
      </c>
      <c r="M1130" s="44">
        <f t="shared" si="742"/>
        <v>1.9021944998375565E-4</v>
      </c>
      <c r="N1130" s="62">
        <f t="shared" si="743"/>
        <v>324030.0494740053</v>
      </c>
      <c r="O1130" s="101">
        <f t="shared" si="744"/>
        <v>324030.0494740053</v>
      </c>
      <c r="P1130" s="102">
        <f t="shared" si="778"/>
        <v>1.9700803735806462E-4</v>
      </c>
      <c r="Q1130" s="101">
        <f t="shared" si="745"/>
        <v>335594.09459633002</v>
      </c>
      <c r="R1130" s="101">
        <f t="shared" si="746"/>
        <v>9.3579302491866052</v>
      </c>
      <c r="S1130" s="101">
        <f t="shared" si="747"/>
        <v>9</v>
      </c>
      <c r="T1130" s="101">
        <f t="shared" si="748"/>
        <v>10</v>
      </c>
      <c r="U1130" s="101">
        <f t="shared" si="749"/>
        <v>358620</v>
      </c>
      <c r="V1130" s="103" t="str">
        <f t="shared" si="750"/>
        <v>N/D</v>
      </c>
      <c r="W1130" s="104" t="str">
        <f t="shared" si="751"/>
        <v xml:space="preserve"> </v>
      </c>
      <c r="X1130" s="70" t="str">
        <f t="shared" si="752"/>
        <v xml:space="preserve"> </v>
      </c>
      <c r="Y1130" s="69">
        <f t="shared" si="753"/>
        <v>10</v>
      </c>
      <c r="Z1130" s="105">
        <f t="shared" si="754"/>
        <v>358620</v>
      </c>
      <c r="AA1130" s="62">
        <f t="shared" si="755"/>
        <v>715857.15869760676</v>
      </c>
      <c r="AB1130" s="106">
        <f t="shared" si="756"/>
        <v>301450</v>
      </c>
      <c r="AC1130" s="107" t="str">
        <f t="shared" si="757"/>
        <v>0</v>
      </c>
      <c r="AD1130" s="108">
        <f t="shared" si="758"/>
        <v>0</v>
      </c>
      <c r="AE1130" s="106">
        <f t="shared" si="759"/>
        <v>301450</v>
      </c>
      <c r="AF1130" s="109">
        <f t="shared" si="760"/>
        <v>414407.15869760676</v>
      </c>
      <c r="AG1130" s="101">
        <f t="shared" si="761"/>
        <v>10</v>
      </c>
      <c r="AH1130" s="70" t="str">
        <f t="shared" si="762"/>
        <v xml:space="preserve"> </v>
      </c>
      <c r="AI1130" s="69">
        <f t="shared" si="763"/>
        <v>10</v>
      </c>
      <c r="AJ1130" s="105">
        <f t="shared" si="764"/>
        <v>425550</v>
      </c>
      <c r="AK1130" s="110">
        <f t="shared" si="765"/>
        <v>10</v>
      </c>
      <c r="AL1130" s="111">
        <f t="shared" si="766"/>
        <v>10</v>
      </c>
      <c r="AM1130" s="62">
        <f t="shared" si="767"/>
        <v>727000</v>
      </c>
      <c r="AN1130" s="62">
        <f t="shared" si="768"/>
        <v>2381.1999999999998</v>
      </c>
      <c r="AO1130" s="62">
        <f t="shared" si="779"/>
        <v>724618.8</v>
      </c>
      <c r="AP1130" s="60">
        <f t="shared" si="769"/>
        <v>10</v>
      </c>
      <c r="AQ1130" s="62">
        <f t="shared" si="770"/>
        <v>124100</v>
      </c>
      <c r="AR1130" s="60">
        <f t="shared" si="771"/>
        <v>10</v>
      </c>
      <c r="AS1130" s="62">
        <f t="shared" si="772"/>
        <v>301450</v>
      </c>
      <c r="AT1130" s="112">
        <f t="shared" si="773"/>
        <v>10</v>
      </c>
      <c r="AU1130" s="62">
        <f t="shared" si="774"/>
        <v>299068.80000000005</v>
      </c>
      <c r="AV1130" s="113">
        <f t="shared" si="775"/>
        <v>20</v>
      </c>
      <c r="AW1130" s="62">
        <f t="shared" si="776"/>
        <v>1083238.8</v>
      </c>
    </row>
    <row r="1131" spans="2:49" s="114" customFormat="1" hidden="1" x14ac:dyDescent="0.25">
      <c r="B1131" s="60" t="s">
        <v>2212</v>
      </c>
      <c r="C1131" s="2" t="str">
        <f t="shared" si="777"/>
        <v>14</v>
      </c>
      <c r="D1131" s="60" t="s">
        <v>2213</v>
      </c>
      <c r="E1131" s="43">
        <v>180</v>
      </c>
      <c r="F1131" s="60">
        <v>26</v>
      </c>
      <c r="G1131" s="60">
        <v>6493.96</v>
      </c>
      <c r="H1131" s="43">
        <f t="shared" si="737"/>
        <v>154</v>
      </c>
      <c r="I1131" s="44">
        <f t="shared" si="738"/>
        <v>1.8308551401258059E-4</v>
      </c>
      <c r="J1131" s="44">
        <f t="shared" si="739"/>
        <v>1.0072208261456257</v>
      </c>
      <c r="K1131" s="45">
        <f t="shared" si="740"/>
        <v>0.14444444444444443</v>
      </c>
      <c r="L1131" s="44">
        <f t="shared" si="741"/>
        <v>1.8440754267904795E-4</v>
      </c>
      <c r="M1131" s="44">
        <f t="shared" si="742"/>
        <v>1.9215483929088916E-4</v>
      </c>
      <c r="N1131" s="62">
        <f t="shared" si="743"/>
        <v>327326.89579017059</v>
      </c>
      <c r="O1131" s="101">
        <f t="shared" si="744"/>
        <v>327326.89579017059</v>
      </c>
      <c r="P1131" s="102">
        <f t="shared" si="778"/>
        <v>1.9901249720144404E-4</v>
      </c>
      <c r="Q1131" s="101">
        <f t="shared" si="745"/>
        <v>339008.59938158916</v>
      </c>
      <c r="R1131" s="101">
        <f t="shared" si="746"/>
        <v>9.453142584953131</v>
      </c>
      <c r="S1131" s="101">
        <f t="shared" si="747"/>
        <v>9</v>
      </c>
      <c r="T1131" s="101">
        <f t="shared" si="748"/>
        <v>10</v>
      </c>
      <c r="U1131" s="101">
        <f t="shared" si="749"/>
        <v>358620</v>
      </c>
      <c r="V1131" s="103" t="str">
        <f t="shared" si="750"/>
        <v>N/D</v>
      </c>
      <c r="W1131" s="104" t="str">
        <f t="shared" si="751"/>
        <v xml:space="preserve"> </v>
      </c>
      <c r="X1131" s="70" t="str">
        <f t="shared" si="752"/>
        <v xml:space="preserve"> </v>
      </c>
      <c r="Y1131" s="69">
        <f t="shared" si="753"/>
        <v>10</v>
      </c>
      <c r="Z1131" s="105">
        <f t="shared" si="754"/>
        <v>358620</v>
      </c>
      <c r="AA1131" s="62">
        <f t="shared" si="755"/>
        <v>723140.65305371315</v>
      </c>
      <c r="AB1131" s="106">
        <f t="shared" si="756"/>
        <v>301450</v>
      </c>
      <c r="AC1131" s="107" t="str">
        <f t="shared" si="757"/>
        <v>0</v>
      </c>
      <c r="AD1131" s="108">
        <f t="shared" si="758"/>
        <v>0</v>
      </c>
      <c r="AE1131" s="106">
        <f t="shared" si="759"/>
        <v>301450</v>
      </c>
      <c r="AF1131" s="109">
        <f t="shared" si="760"/>
        <v>421690.65305371315</v>
      </c>
      <c r="AG1131" s="101">
        <f t="shared" si="761"/>
        <v>10</v>
      </c>
      <c r="AH1131" s="70" t="str">
        <f t="shared" si="762"/>
        <v xml:space="preserve"> </v>
      </c>
      <c r="AI1131" s="69">
        <f t="shared" si="763"/>
        <v>10</v>
      </c>
      <c r="AJ1131" s="105">
        <f t="shared" si="764"/>
        <v>425550</v>
      </c>
      <c r="AK1131" s="110">
        <f t="shared" si="765"/>
        <v>10</v>
      </c>
      <c r="AL1131" s="111">
        <f t="shared" si="766"/>
        <v>10</v>
      </c>
      <c r="AM1131" s="62">
        <f t="shared" si="767"/>
        <v>727000</v>
      </c>
      <c r="AN1131" s="62">
        <f t="shared" si="768"/>
        <v>2381.1999999999998</v>
      </c>
      <c r="AO1131" s="62">
        <f t="shared" si="779"/>
        <v>724618.8</v>
      </c>
      <c r="AP1131" s="60">
        <f t="shared" si="769"/>
        <v>10</v>
      </c>
      <c r="AQ1131" s="62">
        <f t="shared" si="770"/>
        <v>124100</v>
      </c>
      <c r="AR1131" s="60">
        <f t="shared" si="771"/>
        <v>10</v>
      </c>
      <c r="AS1131" s="62">
        <f t="shared" si="772"/>
        <v>301450</v>
      </c>
      <c r="AT1131" s="112">
        <f t="shared" si="773"/>
        <v>10</v>
      </c>
      <c r="AU1131" s="62">
        <f t="shared" si="774"/>
        <v>299068.80000000005</v>
      </c>
      <c r="AV1131" s="113">
        <f t="shared" si="775"/>
        <v>20</v>
      </c>
      <c r="AW1131" s="62">
        <f t="shared" si="776"/>
        <v>1083238.8</v>
      </c>
    </row>
    <row r="1132" spans="2:49" s="114" customFormat="1" hidden="1" x14ac:dyDescent="0.25">
      <c r="B1132" s="60" t="s">
        <v>2214</v>
      </c>
      <c r="C1132" s="2" t="str">
        <f t="shared" si="777"/>
        <v>14</v>
      </c>
      <c r="D1132" s="60" t="s">
        <v>2215</v>
      </c>
      <c r="E1132" s="43">
        <v>303</v>
      </c>
      <c r="F1132" s="60">
        <v>88</v>
      </c>
      <c r="G1132" s="60">
        <v>6539.32</v>
      </c>
      <c r="H1132" s="43">
        <f t="shared" si="737"/>
        <v>215</v>
      </c>
      <c r="I1132" s="44">
        <f t="shared" si="738"/>
        <v>2.5560639943314825E-4</v>
      </c>
      <c r="J1132" s="44">
        <f t="shared" si="739"/>
        <v>1.0002342378346141</v>
      </c>
      <c r="K1132" s="45">
        <f t="shared" si="740"/>
        <v>0.29042904290429045</v>
      </c>
      <c r="L1132" s="44">
        <f t="shared" si="741"/>
        <v>2.5566627212266499E-4</v>
      </c>
      <c r="M1132" s="44">
        <f t="shared" si="742"/>
        <v>2.664072776965278E-4</v>
      </c>
      <c r="N1132" s="62">
        <f t="shared" si="743"/>
        <v>453812.49593358021</v>
      </c>
      <c r="O1132" s="101">
        <f t="shared" si="744"/>
        <v>453812.49593358021</v>
      </c>
      <c r="P1132" s="102">
        <f t="shared" si="778"/>
        <v>2.759148705423126E-4</v>
      </c>
      <c r="Q1132" s="101">
        <f t="shared" si="745"/>
        <v>470008.24132376735</v>
      </c>
      <c r="R1132" s="101">
        <f t="shared" si="746"/>
        <v>13.106024240805514</v>
      </c>
      <c r="S1132" s="101">
        <f t="shared" si="747"/>
        <v>13</v>
      </c>
      <c r="T1132" s="101">
        <f t="shared" si="748"/>
        <v>13</v>
      </c>
      <c r="U1132" s="101">
        <f t="shared" si="749"/>
        <v>466206</v>
      </c>
      <c r="V1132" s="103">
        <f t="shared" si="750"/>
        <v>2.6490606023556261E-4</v>
      </c>
      <c r="W1132" s="104">
        <f t="shared" si="751"/>
        <v>7.0579293121233533E-4</v>
      </c>
      <c r="X1132" s="70">
        <f t="shared" si="752"/>
        <v>1</v>
      </c>
      <c r="Y1132" s="69">
        <f t="shared" si="753"/>
        <v>12</v>
      </c>
      <c r="Z1132" s="105">
        <f t="shared" si="754"/>
        <v>430344</v>
      </c>
      <c r="AA1132" s="62">
        <f t="shared" si="755"/>
        <v>1002576.5340215573</v>
      </c>
      <c r="AB1132" s="106">
        <f t="shared" si="756"/>
        <v>361740</v>
      </c>
      <c r="AC1132" s="107" t="str">
        <f t="shared" si="757"/>
        <v>0</v>
      </c>
      <c r="AD1132" s="108">
        <f t="shared" si="758"/>
        <v>0</v>
      </c>
      <c r="AE1132" s="106">
        <f t="shared" si="759"/>
        <v>361740</v>
      </c>
      <c r="AF1132" s="109">
        <f t="shared" si="760"/>
        <v>640836.53402155731</v>
      </c>
      <c r="AG1132" s="101">
        <f t="shared" si="761"/>
        <v>15</v>
      </c>
      <c r="AH1132" s="70">
        <f t="shared" si="762"/>
        <v>0</v>
      </c>
      <c r="AI1132" s="69">
        <f t="shared" si="763"/>
        <v>15</v>
      </c>
      <c r="AJ1132" s="105">
        <f t="shared" si="764"/>
        <v>638325</v>
      </c>
      <c r="AK1132" s="110">
        <f t="shared" si="765"/>
        <v>12</v>
      </c>
      <c r="AL1132" s="111">
        <f t="shared" si="766"/>
        <v>15</v>
      </c>
      <c r="AM1132" s="62">
        <f t="shared" si="767"/>
        <v>1000065</v>
      </c>
      <c r="AN1132" s="62">
        <f t="shared" si="768"/>
        <v>3275.5</v>
      </c>
      <c r="AO1132" s="62">
        <f t="shared" si="779"/>
        <v>996789.5</v>
      </c>
      <c r="AP1132" s="60">
        <f t="shared" si="769"/>
        <v>15</v>
      </c>
      <c r="AQ1132" s="62">
        <f t="shared" si="770"/>
        <v>186150</v>
      </c>
      <c r="AR1132" s="60">
        <f t="shared" si="771"/>
        <v>12</v>
      </c>
      <c r="AS1132" s="62">
        <f t="shared" si="772"/>
        <v>361740</v>
      </c>
      <c r="AT1132" s="112">
        <f t="shared" si="773"/>
        <v>15</v>
      </c>
      <c r="AU1132" s="62">
        <f t="shared" si="774"/>
        <v>448899.5</v>
      </c>
      <c r="AV1132" s="113">
        <f t="shared" si="775"/>
        <v>27</v>
      </c>
      <c r="AW1132" s="62">
        <f t="shared" si="776"/>
        <v>1427133.5</v>
      </c>
    </row>
    <row r="1133" spans="2:49" s="114" customFormat="1" hidden="1" x14ac:dyDescent="0.25">
      <c r="B1133" s="60" t="s">
        <v>2216</v>
      </c>
      <c r="C1133" s="2" t="str">
        <f t="shared" si="777"/>
        <v>14</v>
      </c>
      <c r="D1133" s="60" t="s">
        <v>2217</v>
      </c>
      <c r="E1133" s="43">
        <v>106</v>
      </c>
      <c r="F1133" s="60">
        <v>0</v>
      </c>
      <c r="G1133" s="60">
        <v>6011.61</v>
      </c>
      <c r="H1133" s="43">
        <f t="shared" si="737"/>
        <v>106</v>
      </c>
      <c r="I1133" s="44">
        <f t="shared" si="738"/>
        <v>1.2601989925541262E-4</v>
      </c>
      <c r="J1133" s="44">
        <f t="shared" si="739"/>
        <v>1.0880366085219513</v>
      </c>
      <c r="K1133" s="45">
        <f t="shared" si="740"/>
        <v>0</v>
      </c>
      <c r="L1133" s="44">
        <f t="shared" si="741"/>
        <v>1.3711426379213712E-4</v>
      </c>
      <c r="M1133" s="44">
        <f t="shared" si="742"/>
        <v>1.4287468365284069E-4</v>
      </c>
      <c r="N1133" s="62">
        <f t="shared" si="743"/>
        <v>243380.42622122177</v>
      </c>
      <c r="O1133" s="101">
        <f t="shared" si="744"/>
        <v>243380.42622122177</v>
      </c>
      <c r="P1133" s="102">
        <f t="shared" si="778"/>
        <v>1.4797362213487758E-4</v>
      </c>
      <c r="Q1133" s="101">
        <f t="shared" si="745"/>
        <v>252066.23247678825</v>
      </c>
      <c r="R1133" s="101">
        <f t="shared" si="746"/>
        <v>7.0287834609555588</v>
      </c>
      <c r="S1133" s="101">
        <f t="shared" si="747"/>
        <v>7</v>
      </c>
      <c r="T1133" s="101">
        <f t="shared" si="748"/>
        <v>10</v>
      </c>
      <c r="U1133" s="101">
        <f t="shared" si="749"/>
        <v>358620</v>
      </c>
      <c r="V1133" s="103" t="str">
        <f t="shared" si="750"/>
        <v>N/D</v>
      </c>
      <c r="W1133" s="104" t="str">
        <f t="shared" si="751"/>
        <v xml:space="preserve"> </v>
      </c>
      <c r="X1133" s="70" t="str">
        <f t="shared" si="752"/>
        <v xml:space="preserve"> </v>
      </c>
      <c r="Y1133" s="69">
        <f t="shared" si="753"/>
        <v>10</v>
      </c>
      <c r="Z1133" s="105">
        <f t="shared" si="754"/>
        <v>358620</v>
      </c>
      <c r="AA1133" s="62">
        <f t="shared" si="755"/>
        <v>537683.52867320494</v>
      </c>
      <c r="AB1133" s="106">
        <f t="shared" si="756"/>
        <v>301450</v>
      </c>
      <c r="AC1133" s="107" t="str">
        <f t="shared" si="757"/>
        <v>0</v>
      </c>
      <c r="AD1133" s="108">
        <f t="shared" si="758"/>
        <v>0</v>
      </c>
      <c r="AE1133" s="106">
        <f t="shared" si="759"/>
        <v>301450</v>
      </c>
      <c r="AF1133" s="109">
        <f t="shared" si="760"/>
        <v>236233.52867320494</v>
      </c>
      <c r="AG1133" s="101">
        <f t="shared" si="761"/>
        <v>6</v>
      </c>
      <c r="AH1133" s="70" t="str">
        <f t="shared" si="762"/>
        <v xml:space="preserve"> </v>
      </c>
      <c r="AI1133" s="69">
        <f t="shared" si="763"/>
        <v>6</v>
      </c>
      <c r="AJ1133" s="105">
        <f t="shared" si="764"/>
        <v>255330</v>
      </c>
      <c r="AK1133" s="110">
        <f t="shared" si="765"/>
        <v>10</v>
      </c>
      <c r="AL1133" s="111">
        <f t="shared" si="766"/>
        <v>6</v>
      </c>
      <c r="AM1133" s="62">
        <f t="shared" si="767"/>
        <v>556780</v>
      </c>
      <c r="AN1133" s="62">
        <f t="shared" si="768"/>
        <v>1823.6</v>
      </c>
      <c r="AO1133" s="62">
        <f t="shared" si="779"/>
        <v>554956.4</v>
      </c>
      <c r="AP1133" s="60">
        <f t="shared" si="769"/>
        <v>6</v>
      </c>
      <c r="AQ1133" s="62">
        <f t="shared" si="770"/>
        <v>74460</v>
      </c>
      <c r="AR1133" s="60">
        <f t="shared" si="771"/>
        <v>10</v>
      </c>
      <c r="AS1133" s="62">
        <f t="shared" si="772"/>
        <v>301450</v>
      </c>
      <c r="AT1133" s="112">
        <f t="shared" si="773"/>
        <v>6</v>
      </c>
      <c r="AU1133" s="62">
        <f t="shared" si="774"/>
        <v>179046.40000000002</v>
      </c>
      <c r="AV1133" s="113">
        <f t="shared" si="775"/>
        <v>16</v>
      </c>
      <c r="AW1133" s="62">
        <f t="shared" si="776"/>
        <v>913576.4</v>
      </c>
    </row>
    <row r="1134" spans="2:49" s="114" customFormat="1" hidden="1" x14ac:dyDescent="0.25">
      <c r="B1134" s="60" t="s">
        <v>2218</v>
      </c>
      <c r="C1134" s="2" t="str">
        <f t="shared" si="777"/>
        <v>14</v>
      </c>
      <c r="D1134" s="60" t="s">
        <v>2219</v>
      </c>
      <c r="E1134" s="43">
        <v>154</v>
      </c>
      <c r="F1134" s="60">
        <v>0</v>
      </c>
      <c r="G1134" s="60">
        <v>6239.78</v>
      </c>
      <c r="H1134" s="43">
        <f t="shared" si="737"/>
        <v>154</v>
      </c>
      <c r="I1134" s="44">
        <f t="shared" si="738"/>
        <v>1.8308551401258059E-4</v>
      </c>
      <c r="J1134" s="44">
        <f t="shared" si="739"/>
        <v>1.0482503800064502</v>
      </c>
      <c r="K1134" s="45">
        <f t="shared" si="740"/>
        <v>0</v>
      </c>
      <c r="L1134" s="44">
        <f t="shared" si="741"/>
        <v>1.9191945963736387E-4</v>
      </c>
      <c r="M1134" s="44">
        <f t="shared" si="742"/>
        <v>1.9998234555728932E-4</v>
      </c>
      <c r="N1134" s="62">
        <f t="shared" si="743"/>
        <v>340660.69127205393</v>
      </c>
      <c r="O1134" s="101">
        <f t="shared" si="744"/>
        <v>340660.69127205393</v>
      </c>
      <c r="P1134" s="102">
        <f t="shared" si="778"/>
        <v>2.0711935297819631E-4</v>
      </c>
      <c r="Q1134" s="101">
        <f t="shared" si="745"/>
        <v>352818.25385511428</v>
      </c>
      <c r="R1134" s="101">
        <f t="shared" si="746"/>
        <v>9.838220229075743</v>
      </c>
      <c r="S1134" s="101">
        <f t="shared" si="747"/>
        <v>10</v>
      </c>
      <c r="T1134" s="101">
        <f t="shared" si="748"/>
        <v>10</v>
      </c>
      <c r="U1134" s="101">
        <f t="shared" si="749"/>
        <v>358620</v>
      </c>
      <c r="V1134" s="103" t="str">
        <f t="shared" si="750"/>
        <v>N/D</v>
      </c>
      <c r="W1134" s="104" t="str">
        <f t="shared" si="751"/>
        <v xml:space="preserve"> </v>
      </c>
      <c r="X1134" s="70" t="str">
        <f t="shared" si="752"/>
        <v xml:space="preserve"> </v>
      </c>
      <c r="Y1134" s="69">
        <f t="shared" si="753"/>
        <v>10</v>
      </c>
      <c r="Z1134" s="105">
        <f t="shared" si="754"/>
        <v>358620</v>
      </c>
      <c r="AA1134" s="62">
        <f t="shared" si="755"/>
        <v>752598.08443642105</v>
      </c>
      <c r="AB1134" s="106">
        <f t="shared" si="756"/>
        <v>301450</v>
      </c>
      <c r="AC1134" s="107" t="str">
        <f t="shared" si="757"/>
        <v>0</v>
      </c>
      <c r="AD1134" s="108">
        <f t="shared" si="758"/>
        <v>0</v>
      </c>
      <c r="AE1134" s="106">
        <f t="shared" si="759"/>
        <v>301450</v>
      </c>
      <c r="AF1134" s="109">
        <f t="shared" si="760"/>
        <v>451148.08443642105</v>
      </c>
      <c r="AG1134" s="101">
        <f t="shared" si="761"/>
        <v>11</v>
      </c>
      <c r="AH1134" s="70" t="str">
        <f t="shared" si="762"/>
        <v xml:space="preserve"> </v>
      </c>
      <c r="AI1134" s="69">
        <f t="shared" si="763"/>
        <v>11</v>
      </c>
      <c r="AJ1134" s="105">
        <f t="shared" si="764"/>
        <v>468105</v>
      </c>
      <c r="AK1134" s="110">
        <f t="shared" si="765"/>
        <v>10</v>
      </c>
      <c r="AL1134" s="111">
        <f t="shared" si="766"/>
        <v>11</v>
      </c>
      <c r="AM1134" s="62">
        <f t="shared" si="767"/>
        <v>769555</v>
      </c>
      <c r="AN1134" s="62">
        <f t="shared" si="768"/>
        <v>2520.5</v>
      </c>
      <c r="AO1134" s="62">
        <f t="shared" si="779"/>
        <v>767034.5</v>
      </c>
      <c r="AP1134" s="60">
        <f t="shared" si="769"/>
        <v>11</v>
      </c>
      <c r="AQ1134" s="62">
        <f t="shared" si="770"/>
        <v>136510</v>
      </c>
      <c r="AR1134" s="60">
        <f t="shared" si="771"/>
        <v>10</v>
      </c>
      <c r="AS1134" s="62">
        <f t="shared" si="772"/>
        <v>301450</v>
      </c>
      <c r="AT1134" s="112">
        <f t="shared" si="773"/>
        <v>11</v>
      </c>
      <c r="AU1134" s="62">
        <f t="shared" si="774"/>
        <v>329074.5</v>
      </c>
      <c r="AV1134" s="113">
        <f t="shared" si="775"/>
        <v>21</v>
      </c>
      <c r="AW1134" s="62">
        <f t="shared" si="776"/>
        <v>1125654.5</v>
      </c>
    </row>
    <row r="1135" spans="2:49" s="114" customFormat="1" hidden="1" x14ac:dyDescent="0.25">
      <c r="B1135" s="60" t="s">
        <v>2220</v>
      </c>
      <c r="C1135" s="2" t="str">
        <f t="shared" si="777"/>
        <v>14</v>
      </c>
      <c r="D1135" s="60" t="s">
        <v>2221</v>
      </c>
      <c r="E1135" s="43">
        <v>88</v>
      </c>
      <c r="F1135" s="60">
        <v>0</v>
      </c>
      <c r="G1135" s="60">
        <v>5763.69</v>
      </c>
      <c r="H1135" s="43">
        <f t="shared" si="737"/>
        <v>88</v>
      </c>
      <c r="I1135" s="44">
        <f t="shared" si="738"/>
        <v>1.0462029372147462E-4</v>
      </c>
      <c r="J1135" s="44">
        <f t="shared" si="739"/>
        <v>1.1348375357031084</v>
      </c>
      <c r="K1135" s="45">
        <f t="shared" si="740"/>
        <v>0</v>
      </c>
      <c r="L1135" s="44">
        <f t="shared" si="741"/>
        <v>1.1872703631141364E-4</v>
      </c>
      <c r="M1135" s="44">
        <f t="shared" si="742"/>
        <v>1.2371497526871678E-4</v>
      </c>
      <c r="N1135" s="62">
        <f t="shared" si="743"/>
        <v>210742.74770756104</v>
      </c>
      <c r="O1135" s="101">
        <f t="shared" si="744"/>
        <v>0</v>
      </c>
      <c r="P1135" s="102">
        <f t="shared" si="778"/>
        <v>0</v>
      </c>
      <c r="Q1135" s="101">
        <f t="shared" si="745"/>
        <v>0</v>
      </c>
      <c r="R1135" s="101">
        <f t="shared" si="746"/>
        <v>0</v>
      </c>
      <c r="S1135" s="101">
        <f t="shared" si="747"/>
        <v>0</v>
      </c>
      <c r="T1135" s="101">
        <f t="shared" si="748"/>
        <v>0</v>
      </c>
      <c r="U1135" s="101">
        <f t="shared" si="749"/>
        <v>0</v>
      </c>
      <c r="V1135" s="103" t="str">
        <f t="shared" si="750"/>
        <v>N/D</v>
      </c>
      <c r="W1135" s="104" t="str">
        <f t="shared" si="751"/>
        <v xml:space="preserve"> </v>
      </c>
      <c r="X1135" s="70" t="str">
        <f t="shared" si="752"/>
        <v xml:space="preserve"> </v>
      </c>
      <c r="Y1135" s="69">
        <f t="shared" si="753"/>
        <v>0</v>
      </c>
      <c r="Z1135" s="105">
        <f t="shared" si="754"/>
        <v>0</v>
      </c>
      <c r="AA1135" s="62">
        <f t="shared" si="755"/>
        <v>465579.36473778746</v>
      </c>
      <c r="AB1135" s="106">
        <f t="shared" si="756"/>
        <v>0</v>
      </c>
      <c r="AC1135" s="107">
        <f t="shared" si="757"/>
        <v>425550</v>
      </c>
      <c r="AD1135" s="108">
        <f t="shared" si="758"/>
        <v>10</v>
      </c>
      <c r="AE1135" s="106">
        <f t="shared" si="759"/>
        <v>425550</v>
      </c>
      <c r="AF1135" s="109">
        <f t="shared" si="760"/>
        <v>40029.364737787459</v>
      </c>
      <c r="AG1135" s="101">
        <f t="shared" si="761"/>
        <v>1</v>
      </c>
      <c r="AH1135" s="70" t="str">
        <f t="shared" si="762"/>
        <v xml:space="preserve"> </v>
      </c>
      <c r="AI1135" s="69">
        <f t="shared" si="763"/>
        <v>11</v>
      </c>
      <c r="AJ1135" s="105">
        <f t="shared" si="764"/>
        <v>468105</v>
      </c>
      <c r="AK1135" s="110">
        <f t="shared" si="765"/>
        <v>0</v>
      </c>
      <c r="AL1135" s="111">
        <f t="shared" si="766"/>
        <v>11</v>
      </c>
      <c r="AM1135" s="62">
        <f t="shared" si="767"/>
        <v>468105</v>
      </c>
      <c r="AN1135" s="62">
        <f t="shared" si="768"/>
        <v>1533.2</v>
      </c>
      <c r="AO1135" s="62">
        <f t="shared" si="779"/>
        <v>466571.8</v>
      </c>
      <c r="AP1135" s="60">
        <f t="shared" si="769"/>
        <v>11</v>
      </c>
      <c r="AQ1135" s="62">
        <f t="shared" si="770"/>
        <v>136510</v>
      </c>
      <c r="AR1135" s="60">
        <f t="shared" si="771"/>
        <v>0</v>
      </c>
      <c r="AS1135" s="62">
        <f t="shared" si="772"/>
        <v>0</v>
      </c>
      <c r="AT1135" s="112">
        <f t="shared" si="773"/>
        <v>11</v>
      </c>
      <c r="AU1135" s="62">
        <f t="shared" si="774"/>
        <v>330061.8</v>
      </c>
      <c r="AV1135" s="113">
        <f t="shared" si="775"/>
        <v>11</v>
      </c>
      <c r="AW1135" s="62">
        <f t="shared" si="776"/>
        <v>466571.8</v>
      </c>
    </row>
    <row r="1136" spans="2:49" s="114" customFormat="1" hidden="1" x14ac:dyDescent="0.25">
      <c r="B1136" s="60" t="s">
        <v>2222</v>
      </c>
      <c r="C1136" s="2" t="str">
        <f t="shared" si="777"/>
        <v>14</v>
      </c>
      <c r="D1136" s="60" t="s">
        <v>2223</v>
      </c>
      <c r="E1136" s="43">
        <v>189</v>
      </c>
      <c r="F1136" s="60">
        <v>15</v>
      </c>
      <c r="G1136" s="60">
        <v>6035.8</v>
      </c>
      <c r="H1136" s="43">
        <f t="shared" si="737"/>
        <v>174</v>
      </c>
      <c r="I1136" s="44">
        <f t="shared" si="738"/>
        <v>2.0686285349473391E-4</v>
      </c>
      <c r="J1136" s="44">
        <f t="shared" si="739"/>
        <v>1.0836760257391973</v>
      </c>
      <c r="K1136" s="45">
        <f t="shared" si="740"/>
        <v>7.9365079365079361E-2</v>
      </c>
      <c r="L1136" s="44">
        <f t="shared" si="741"/>
        <v>2.2417231494824307E-4</v>
      </c>
      <c r="M1136" s="44">
        <f t="shared" si="742"/>
        <v>2.3359020204134217E-4</v>
      </c>
      <c r="N1136" s="62">
        <f t="shared" si="743"/>
        <v>397910.12291625695</v>
      </c>
      <c r="O1136" s="101">
        <f t="shared" si="744"/>
        <v>397910.12291625695</v>
      </c>
      <c r="P1136" s="102">
        <f t="shared" si="778"/>
        <v>2.4192661294188656E-4</v>
      </c>
      <c r="Q1136" s="101">
        <f t="shared" si="745"/>
        <v>412110.81394322455</v>
      </c>
      <c r="R1136" s="101">
        <f t="shared" si="746"/>
        <v>11.491573641827689</v>
      </c>
      <c r="S1136" s="101">
        <f t="shared" si="747"/>
        <v>11</v>
      </c>
      <c r="T1136" s="101">
        <f t="shared" si="748"/>
        <v>11</v>
      </c>
      <c r="U1136" s="101">
        <f t="shared" si="749"/>
        <v>394482</v>
      </c>
      <c r="V1136" s="103" t="str">
        <f t="shared" si="750"/>
        <v>N/D</v>
      </c>
      <c r="W1136" s="104" t="str">
        <f t="shared" si="751"/>
        <v xml:space="preserve"> </v>
      </c>
      <c r="X1136" s="70" t="str">
        <f t="shared" si="752"/>
        <v xml:space="preserve"> </v>
      </c>
      <c r="Y1136" s="69">
        <f t="shared" si="753"/>
        <v>11</v>
      </c>
      <c r="Z1136" s="105">
        <f t="shared" si="754"/>
        <v>394482</v>
      </c>
      <c r="AA1136" s="62">
        <f t="shared" si="755"/>
        <v>879075.29091896291</v>
      </c>
      <c r="AB1136" s="106">
        <f t="shared" si="756"/>
        <v>331595</v>
      </c>
      <c r="AC1136" s="107" t="str">
        <f t="shared" si="757"/>
        <v>0</v>
      </c>
      <c r="AD1136" s="108">
        <f t="shared" si="758"/>
        <v>0</v>
      </c>
      <c r="AE1136" s="106">
        <f t="shared" si="759"/>
        <v>331595</v>
      </c>
      <c r="AF1136" s="109">
        <f t="shared" si="760"/>
        <v>547480.29091896291</v>
      </c>
      <c r="AG1136" s="101">
        <f t="shared" si="761"/>
        <v>13</v>
      </c>
      <c r="AH1136" s="70" t="str">
        <f t="shared" si="762"/>
        <v xml:space="preserve"> </v>
      </c>
      <c r="AI1136" s="69">
        <f t="shared" si="763"/>
        <v>13</v>
      </c>
      <c r="AJ1136" s="105">
        <f t="shared" si="764"/>
        <v>553215</v>
      </c>
      <c r="AK1136" s="110">
        <f t="shared" si="765"/>
        <v>11</v>
      </c>
      <c r="AL1136" s="111">
        <f t="shared" si="766"/>
        <v>13</v>
      </c>
      <c r="AM1136" s="62">
        <f t="shared" si="767"/>
        <v>884810</v>
      </c>
      <c r="AN1136" s="62">
        <f t="shared" si="768"/>
        <v>2898</v>
      </c>
      <c r="AO1136" s="62">
        <f t="shared" si="779"/>
        <v>881912</v>
      </c>
      <c r="AP1136" s="60">
        <f t="shared" si="769"/>
        <v>13</v>
      </c>
      <c r="AQ1136" s="62">
        <f t="shared" si="770"/>
        <v>161330</v>
      </c>
      <c r="AR1136" s="60">
        <f t="shared" si="771"/>
        <v>11</v>
      </c>
      <c r="AS1136" s="62">
        <f t="shared" si="772"/>
        <v>331595</v>
      </c>
      <c r="AT1136" s="112">
        <f t="shared" si="773"/>
        <v>13</v>
      </c>
      <c r="AU1136" s="62">
        <f t="shared" si="774"/>
        <v>388987</v>
      </c>
      <c r="AV1136" s="113">
        <f t="shared" si="775"/>
        <v>24</v>
      </c>
      <c r="AW1136" s="62">
        <f t="shared" si="776"/>
        <v>1276394</v>
      </c>
    </row>
    <row r="1137" spans="2:49" s="114" customFormat="1" hidden="1" x14ac:dyDescent="0.25">
      <c r="B1137" s="60" t="s">
        <v>2224</v>
      </c>
      <c r="C1137" s="2" t="str">
        <f t="shared" si="777"/>
        <v>14</v>
      </c>
      <c r="D1137" s="60" t="s">
        <v>2225</v>
      </c>
      <c r="E1137" s="43">
        <v>107</v>
      </c>
      <c r="F1137" s="60">
        <v>0</v>
      </c>
      <c r="G1137" s="60">
        <v>6385.18</v>
      </c>
      <c r="H1137" s="43">
        <f t="shared" si="737"/>
        <v>107</v>
      </c>
      <c r="I1137" s="44">
        <f t="shared" si="738"/>
        <v>1.2720876622952028E-4</v>
      </c>
      <c r="J1137" s="44">
        <f t="shared" si="739"/>
        <v>1.0243801672242046</v>
      </c>
      <c r="K1137" s="45">
        <f t="shared" si="740"/>
        <v>0</v>
      </c>
      <c r="L1137" s="44">
        <f t="shared" si="741"/>
        <v>1.3031013722258073E-4</v>
      </c>
      <c r="M1137" s="44">
        <f t="shared" si="742"/>
        <v>1.3578470333807925E-4</v>
      </c>
      <c r="N1137" s="62">
        <f t="shared" si="743"/>
        <v>231302.97214195668</v>
      </c>
      <c r="O1137" s="101">
        <f t="shared" si="744"/>
        <v>231302.97214195668</v>
      </c>
      <c r="P1137" s="102">
        <f t="shared" si="778"/>
        <v>1.4063061327412361E-4</v>
      </c>
      <c r="Q1137" s="101">
        <f t="shared" si="745"/>
        <v>239557.75595327103</v>
      </c>
      <c r="R1137" s="101">
        <f t="shared" si="746"/>
        <v>6.6799887332906982</v>
      </c>
      <c r="S1137" s="101">
        <f t="shared" si="747"/>
        <v>7</v>
      </c>
      <c r="T1137" s="101">
        <f t="shared" si="748"/>
        <v>10</v>
      </c>
      <c r="U1137" s="101">
        <f t="shared" si="749"/>
        <v>358620</v>
      </c>
      <c r="V1137" s="103" t="str">
        <f t="shared" si="750"/>
        <v>N/D</v>
      </c>
      <c r="W1137" s="104" t="str">
        <f t="shared" si="751"/>
        <v xml:space="preserve"> </v>
      </c>
      <c r="X1137" s="70" t="str">
        <f t="shared" si="752"/>
        <v xml:space="preserve"> </v>
      </c>
      <c r="Y1137" s="69">
        <f t="shared" si="753"/>
        <v>10</v>
      </c>
      <c r="Z1137" s="105">
        <f t="shared" si="754"/>
        <v>358620</v>
      </c>
      <c r="AA1137" s="62">
        <f t="shared" si="755"/>
        <v>511001.64538639848</v>
      </c>
      <c r="AB1137" s="106">
        <f t="shared" si="756"/>
        <v>301450</v>
      </c>
      <c r="AC1137" s="107" t="str">
        <f t="shared" si="757"/>
        <v>0</v>
      </c>
      <c r="AD1137" s="108">
        <f t="shared" si="758"/>
        <v>0</v>
      </c>
      <c r="AE1137" s="106">
        <f t="shared" si="759"/>
        <v>301450</v>
      </c>
      <c r="AF1137" s="109">
        <f t="shared" si="760"/>
        <v>209551.64538639848</v>
      </c>
      <c r="AG1137" s="101">
        <f t="shared" si="761"/>
        <v>5</v>
      </c>
      <c r="AH1137" s="70" t="str">
        <f t="shared" si="762"/>
        <v xml:space="preserve"> </v>
      </c>
      <c r="AI1137" s="69">
        <f t="shared" si="763"/>
        <v>5</v>
      </c>
      <c r="AJ1137" s="105">
        <f t="shared" si="764"/>
        <v>212775</v>
      </c>
      <c r="AK1137" s="110">
        <f t="shared" si="765"/>
        <v>10</v>
      </c>
      <c r="AL1137" s="111">
        <f t="shared" si="766"/>
        <v>5</v>
      </c>
      <c r="AM1137" s="62">
        <f t="shared" si="767"/>
        <v>514225</v>
      </c>
      <c r="AN1137" s="62">
        <f t="shared" si="768"/>
        <v>1684.3</v>
      </c>
      <c r="AO1137" s="62">
        <f t="shared" si="779"/>
        <v>512540.7</v>
      </c>
      <c r="AP1137" s="60">
        <f t="shared" si="769"/>
        <v>5</v>
      </c>
      <c r="AQ1137" s="62">
        <f t="shared" si="770"/>
        <v>62050</v>
      </c>
      <c r="AR1137" s="60">
        <f t="shared" si="771"/>
        <v>10</v>
      </c>
      <c r="AS1137" s="62">
        <f t="shared" si="772"/>
        <v>301450</v>
      </c>
      <c r="AT1137" s="112">
        <f t="shared" si="773"/>
        <v>5</v>
      </c>
      <c r="AU1137" s="62">
        <f t="shared" si="774"/>
        <v>149040.70000000001</v>
      </c>
      <c r="AV1137" s="113">
        <f t="shared" si="775"/>
        <v>15</v>
      </c>
      <c r="AW1137" s="62">
        <f t="shared" si="776"/>
        <v>871160.7</v>
      </c>
    </row>
    <row r="1138" spans="2:49" s="114" customFormat="1" hidden="1" x14ac:dyDescent="0.25">
      <c r="B1138" s="60" t="s">
        <v>2226</v>
      </c>
      <c r="C1138" s="2" t="str">
        <f t="shared" si="777"/>
        <v>14</v>
      </c>
      <c r="D1138" s="60" t="s">
        <v>2227</v>
      </c>
      <c r="E1138" s="43">
        <v>241</v>
      </c>
      <c r="F1138" s="60">
        <v>60</v>
      </c>
      <c r="G1138" s="60">
        <v>9486.6299999999992</v>
      </c>
      <c r="H1138" s="43">
        <f t="shared" si="737"/>
        <v>181</v>
      </c>
      <c r="I1138" s="44">
        <f t="shared" si="738"/>
        <v>2.1518492231348757E-4</v>
      </c>
      <c r="J1138" s="44">
        <f t="shared" si="739"/>
        <v>0.68948106505225226</v>
      </c>
      <c r="K1138" s="45">
        <f t="shared" si="740"/>
        <v>0.24896265560165975</v>
      </c>
      <c r="L1138" s="44">
        <f t="shared" si="741"/>
        <v>1.4836592941988957E-4</v>
      </c>
      <c r="M1138" s="44">
        <f t="shared" si="742"/>
        <v>1.545990522391005E-4</v>
      </c>
      <c r="N1138" s="62">
        <f t="shared" si="743"/>
        <v>263352.34672347148</v>
      </c>
      <c r="O1138" s="101">
        <f t="shared" si="744"/>
        <v>263352.34672347148</v>
      </c>
      <c r="P1138" s="102">
        <f t="shared" si="778"/>
        <v>1.6011641218415405E-4</v>
      </c>
      <c r="Q1138" s="101">
        <f t="shared" si="745"/>
        <v>272750.91462025739</v>
      </c>
      <c r="R1138" s="101">
        <f t="shared" si="746"/>
        <v>7.6055689760821314</v>
      </c>
      <c r="S1138" s="101">
        <f t="shared" si="747"/>
        <v>8</v>
      </c>
      <c r="T1138" s="101">
        <f t="shared" si="748"/>
        <v>10</v>
      </c>
      <c r="U1138" s="101">
        <f t="shared" si="749"/>
        <v>358620</v>
      </c>
      <c r="V1138" s="103">
        <f t="shared" si="750"/>
        <v>2.0377389248889431E-4</v>
      </c>
      <c r="W1138" s="104" t="str">
        <f t="shared" si="751"/>
        <v xml:space="preserve"> </v>
      </c>
      <c r="X1138" s="70" t="str">
        <f t="shared" si="752"/>
        <v xml:space="preserve"> </v>
      </c>
      <c r="Y1138" s="69">
        <f t="shared" si="753"/>
        <v>10</v>
      </c>
      <c r="Z1138" s="105">
        <f t="shared" si="754"/>
        <v>358620</v>
      </c>
      <c r="AA1138" s="62">
        <f t="shared" si="755"/>
        <v>581806.11016736948</v>
      </c>
      <c r="AB1138" s="106">
        <f t="shared" si="756"/>
        <v>301450</v>
      </c>
      <c r="AC1138" s="107" t="str">
        <f t="shared" si="757"/>
        <v>0</v>
      </c>
      <c r="AD1138" s="108">
        <f t="shared" si="758"/>
        <v>0</v>
      </c>
      <c r="AE1138" s="106">
        <f t="shared" si="759"/>
        <v>301450</v>
      </c>
      <c r="AF1138" s="109">
        <f t="shared" si="760"/>
        <v>280356.11016736948</v>
      </c>
      <c r="AG1138" s="101">
        <f t="shared" si="761"/>
        <v>7</v>
      </c>
      <c r="AH1138" s="70" t="str">
        <f t="shared" si="762"/>
        <v xml:space="preserve"> </v>
      </c>
      <c r="AI1138" s="69">
        <f t="shared" si="763"/>
        <v>7</v>
      </c>
      <c r="AJ1138" s="105">
        <f t="shared" si="764"/>
        <v>297885</v>
      </c>
      <c r="AK1138" s="110">
        <f t="shared" si="765"/>
        <v>10</v>
      </c>
      <c r="AL1138" s="111">
        <f t="shared" si="766"/>
        <v>7</v>
      </c>
      <c r="AM1138" s="62">
        <f t="shared" si="767"/>
        <v>599335</v>
      </c>
      <c r="AN1138" s="62">
        <f t="shared" si="768"/>
        <v>1963</v>
      </c>
      <c r="AO1138" s="62">
        <f t="shared" si="779"/>
        <v>597372</v>
      </c>
      <c r="AP1138" s="60">
        <f t="shared" si="769"/>
        <v>7</v>
      </c>
      <c r="AQ1138" s="62">
        <f t="shared" si="770"/>
        <v>86870</v>
      </c>
      <c r="AR1138" s="60">
        <f t="shared" si="771"/>
        <v>10</v>
      </c>
      <c r="AS1138" s="62">
        <f t="shared" si="772"/>
        <v>301450</v>
      </c>
      <c r="AT1138" s="112">
        <f t="shared" si="773"/>
        <v>7</v>
      </c>
      <c r="AU1138" s="62">
        <f t="shared" si="774"/>
        <v>209052</v>
      </c>
      <c r="AV1138" s="113">
        <f t="shared" si="775"/>
        <v>17</v>
      </c>
      <c r="AW1138" s="62">
        <f t="shared" si="776"/>
        <v>955992</v>
      </c>
    </row>
    <row r="1139" spans="2:49" s="114" customFormat="1" hidden="1" x14ac:dyDescent="0.25">
      <c r="B1139" s="60" t="s">
        <v>2228</v>
      </c>
      <c r="C1139" s="2" t="str">
        <f t="shared" si="777"/>
        <v>14</v>
      </c>
      <c r="D1139" s="60" t="s">
        <v>2229</v>
      </c>
      <c r="E1139" s="43">
        <v>296</v>
      </c>
      <c r="F1139" s="60">
        <v>0</v>
      </c>
      <c r="G1139" s="60">
        <v>6596.53</v>
      </c>
      <c r="H1139" s="43">
        <f t="shared" si="737"/>
        <v>296</v>
      </c>
      <c r="I1139" s="44">
        <f t="shared" si="738"/>
        <v>3.5190462433586919E-4</v>
      </c>
      <c r="J1139" s="44">
        <f t="shared" si="739"/>
        <v>0.99155946477263779</v>
      </c>
      <c r="K1139" s="45">
        <f t="shared" si="740"/>
        <v>0</v>
      </c>
      <c r="L1139" s="44">
        <f t="shared" si="741"/>
        <v>3.4893436095749064E-4</v>
      </c>
      <c r="M1139" s="44">
        <f t="shared" si="742"/>
        <v>3.6359372875301464E-4</v>
      </c>
      <c r="N1139" s="62">
        <f t="shared" si="743"/>
        <v>619365.12762674154</v>
      </c>
      <c r="O1139" s="101">
        <f t="shared" si="744"/>
        <v>619365.12762674154</v>
      </c>
      <c r="P1139" s="102">
        <f t="shared" si="778"/>
        <v>3.7656972987488426E-4</v>
      </c>
      <c r="Q1139" s="101">
        <f t="shared" si="745"/>
        <v>641469.14635801862</v>
      </c>
      <c r="R1139" s="101">
        <f t="shared" si="746"/>
        <v>17.887154825665569</v>
      </c>
      <c r="S1139" s="101">
        <f t="shared" si="747"/>
        <v>18</v>
      </c>
      <c r="T1139" s="101">
        <f t="shared" si="748"/>
        <v>18</v>
      </c>
      <c r="U1139" s="101">
        <f t="shared" si="749"/>
        <v>645516</v>
      </c>
      <c r="V1139" s="103" t="str">
        <f t="shared" si="750"/>
        <v>N/D</v>
      </c>
      <c r="W1139" s="104" t="str">
        <f t="shared" si="751"/>
        <v xml:space="preserve"> </v>
      </c>
      <c r="X1139" s="70" t="str">
        <f t="shared" si="752"/>
        <v xml:space="preserve"> </v>
      </c>
      <c r="Y1139" s="69">
        <f t="shared" si="753"/>
        <v>18</v>
      </c>
      <c r="Z1139" s="105">
        <f t="shared" si="754"/>
        <v>645516</v>
      </c>
      <c r="AA1139" s="62">
        <f t="shared" si="755"/>
        <v>1368320.5035427706</v>
      </c>
      <c r="AB1139" s="106">
        <f t="shared" si="756"/>
        <v>542610</v>
      </c>
      <c r="AC1139" s="107" t="str">
        <f t="shared" si="757"/>
        <v>0</v>
      </c>
      <c r="AD1139" s="108">
        <f t="shared" si="758"/>
        <v>0</v>
      </c>
      <c r="AE1139" s="106">
        <f t="shared" si="759"/>
        <v>542610</v>
      </c>
      <c r="AF1139" s="109">
        <f t="shared" si="760"/>
        <v>825710.50354277063</v>
      </c>
      <c r="AG1139" s="101">
        <f t="shared" si="761"/>
        <v>19</v>
      </c>
      <c r="AH1139" s="70" t="str">
        <f t="shared" si="762"/>
        <v xml:space="preserve"> </v>
      </c>
      <c r="AI1139" s="69">
        <f t="shared" si="763"/>
        <v>19</v>
      </c>
      <c r="AJ1139" s="105">
        <f t="shared" si="764"/>
        <v>808545</v>
      </c>
      <c r="AK1139" s="110">
        <f t="shared" si="765"/>
        <v>18</v>
      </c>
      <c r="AL1139" s="111">
        <f t="shared" si="766"/>
        <v>19</v>
      </c>
      <c r="AM1139" s="62">
        <f t="shared" si="767"/>
        <v>1351155</v>
      </c>
      <c r="AN1139" s="62">
        <f t="shared" si="768"/>
        <v>4425.5</v>
      </c>
      <c r="AO1139" s="62">
        <f t="shared" si="779"/>
        <v>1346729.5</v>
      </c>
      <c r="AP1139" s="60">
        <f t="shared" si="769"/>
        <v>19</v>
      </c>
      <c r="AQ1139" s="62">
        <f t="shared" si="770"/>
        <v>235790</v>
      </c>
      <c r="AR1139" s="60">
        <f t="shared" si="771"/>
        <v>18</v>
      </c>
      <c r="AS1139" s="62">
        <f t="shared" si="772"/>
        <v>542610</v>
      </c>
      <c r="AT1139" s="112">
        <f t="shared" si="773"/>
        <v>19</v>
      </c>
      <c r="AU1139" s="62">
        <f t="shared" si="774"/>
        <v>568329.5</v>
      </c>
      <c r="AV1139" s="113">
        <f t="shared" si="775"/>
        <v>37</v>
      </c>
      <c r="AW1139" s="62">
        <f t="shared" si="776"/>
        <v>1992245.5</v>
      </c>
    </row>
    <row r="1140" spans="2:49" s="114" customFormat="1" hidden="1" x14ac:dyDescent="0.25">
      <c r="B1140" s="60" t="s">
        <v>2230</v>
      </c>
      <c r="C1140" s="2" t="str">
        <f t="shared" si="777"/>
        <v>14</v>
      </c>
      <c r="D1140" s="60" t="s">
        <v>2231</v>
      </c>
      <c r="E1140" s="43">
        <v>216</v>
      </c>
      <c r="F1140" s="60">
        <v>0</v>
      </c>
      <c r="G1140" s="60">
        <v>5923.15</v>
      </c>
      <c r="H1140" s="43">
        <f t="shared" si="737"/>
        <v>216</v>
      </c>
      <c r="I1140" s="44">
        <f t="shared" si="738"/>
        <v>2.5679526640725589E-4</v>
      </c>
      <c r="J1140" s="44">
        <f t="shared" si="739"/>
        <v>1.1042860228352562</v>
      </c>
      <c r="K1140" s="45">
        <f t="shared" si="740"/>
        <v>0</v>
      </c>
      <c r="L1140" s="44">
        <f t="shared" si="741"/>
        <v>2.835754234237887E-4</v>
      </c>
      <c r="M1140" s="44">
        <f t="shared" si="742"/>
        <v>2.9548894325695643E-4</v>
      </c>
      <c r="N1140" s="62">
        <f t="shared" si="743"/>
        <v>503351.77034078143</v>
      </c>
      <c r="O1140" s="101">
        <f t="shared" si="744"/>
        <v>503351.77034078143</v>
      </c>
      <c r="P1140" s="102">
        <f t="shared" si="778"/>
        <v>3.0603440803257941E-4</v>
      </c>
      <c r="Q1140" s="101">
        <f t="shared" si="745"/>
        <v>521315.48263867368</v>
      </c>
      <c r="R1140" s="101">
        <f t="shared" si="746"/>
        <v>14.536709682635482</v>
      </c>
      <c r="S1140" s="101">
        <f t="shared" si="747"/>
        <v>15</v>
      </c>
      <c r="T1140" s="101">
        <f t="shared" si="748"/>
        <v>15</v>
      </c>
      <c r="U1140" s="101">
        <f t="shared" si="749"/>
        <v>537930</v>
      </c>
      <c r="V1140" s="103" t="str">
        <f t="shared" si="750"/>
        <v>N/D</v>
      </c>
      <c r="W1140" s="104" t="str">
        <f t="shared" si="751"/>
        <v xml:space="preserve"> </v>
      </c>
      <c r="X1140" s="70" t="str">
        <f t="shared" si="752"/>
        <v xml:space="preserve"> </v>
      </c>
      <c r="Y1140" s="69">
        <f t="shared" si="753"/>
        <v>15</v>
      </c>
      <c r="Z1140" s="105">
        <f t="shared" si="754"/>
        <v>537930</v>
      </c>
      <c r="AA1140" s="62">
        <f t="shared" si="755"/>
        <v>1112020.2238233117</v>
      </c>
      <c r="AB1140" s="106">
        <f t="shared" si="756"/>
        <v>452175</v>
      </c>
      <c r="AC1140" s="107" t="str">
        <f t="shared" si="757"/>
        <v>0</v>
      </c>
      <c r="AD1140" s="108">
        <f t="shared" si="758"/>
        <v>0</v>
      </c>
      <c r="AE1140" s="106">
        <f t="shared" si="759"/>
        <v>452175</v>
      </c>
      <c r="AF1140" s="109">
        <f t="shared" si="760"/>
        <v>659845.22382331174</v>
      </c>
      <c r="AG1140" s="101">
        <f t="shared" si="761"/>
        <v>16</v>
      </c>
      <c r="AH1140" s="70" t="str">
        <f t="shared" si="762"/>
        <v xml:space="preserve"> </v>
      </c>
      <c r="AI1140" s="69">
        <f t="shared" si="763"/>
        <v>16</v>
      </c>
      <c r="AJ1140" s="105">
        <f t="shared" si="764"/>
        <v>680880</v>
      </c>
      <c r="AK1140" s="110">
        <f t="shared" si="765"/>
        <v>15</v>
      </c>
      <c r="AL1140" s="111">
        <f t="shared" si="766"/>
        <v>16</v>
      </c>
      <c r="AM1140" s="62">
        <f t="shared" si="767"/>
        <v>1133055</v>
      </c>
      <c r="AN1140" s="62">
        <f t="shared" si="768"/>
        <v>3711.1</v>
      </c>
      <c r="AO1140" s="62">
        <f t="shared" si="779"/>
        <v>1129343.8999999999</v>
      </c>
      <c r="AP1140" s="60">
        <f t="shared" si="769"/>
        <v>16</v>
      </c>
      <c r="AQ1140" s="62">
        <f t="shared" si="770"/>
        <v>198560</v>
      </c>
      <c r="AR1140" s="60">
        <f t="shared" si="771"/>
        <v>15</v>
      </c>
      <c r="AS1140" s="62">
        <f t="shared" si="772"/>
        <v>452175</v>
      </c>
      <c r="AT1140" s="112">
        <f t="shared" si="773"/>
        <v>16</v>
      </c>
      <c r="AU1140" s="62">
        <f t="shared" si="774"/>
        <v>478608.89999999991</v>
      </c>
      <c r="AV1140" s="113">
        <f t="shared" si="775"/>
        <v>31</v>
      </c>
      <c r="AW1140" s="62">
        <f t="shared" si="776"/>
        <v>1667273.9</v>
      </c>
    </row>
    <row r="1141" spans="2:49" s="114" customFormat="1" hidden="1" x14ac:dyDescent="0.25">
      <c r="B1141" s="60" t="s">
        <v>2232</v>
      </c>
      <c r="C1141" s="2" t="str">
        <f t="shared" si="777"/>
        <v>14</v>
      </c>
      <c r="D1141" s="60" t="s">
        <v>2233</v>
      </c>
      <c r="E1141" s="43">
        <v>140</v>
      </c>
      <c r="F1141" s="60">
        <v>24</v>
      </c>
      <c r="G1141" s="60">
        <v>5739.94</v>
      </c>
      <c r="H1141" s="43">
        <f t="shared" si="737"/>
        <v>116</v>
      </c>
      <c r="I1141" s="44">
        <f t="shared" si="738"/>
        <v>1.3790856899648928E-4</v>
      </c>
      <c r="J1141" s="44">
        <f t="shared" si="739"/>
        <v>1.1395331233700436</v>
      </c>
      <c r="K1141" s="45">
        <f t="shared" si="740"/>
        <v>0.17142857142857143</v>
      </c>
      <c r="L1141" s="44">
        <f t="shared" si="741"/>
        <v>1.571513823680626E-4</v>
      </c>
      <c r="M1141" s="44">
        <f t="shared" si="742"/>
        <v>1.6375359806097085E-4</v>
      </c>
      <c r="N1141" s="62">
        <f t="shared" si="743"/>
        <v>278946.69281071977</v>
      </c>
      <c r="O1141" s="101">
        <f t="shared" si="744"/>
        <v>278946.69281071977</v>
      </c>
      <c r="P1141" s="102">
        <f t="shared" si="778"/>
        <v>1.6959766715269258E-4</v>
      </c>
      <c r="Q1141" s="101">
        <f t="shared" si="745"/>
        <v>288901.79465273337</v>
      </c>
      <c r="R1141" s="101">
        <f t="shared" si="746"/>
        <v>8.0559309199914502</v>
      </c>
      <c r="S1141" s="101">
        <f t="shared" si="747"/>
        <v>8</v>
      </c>
      <c r="T1141" s="101">
        <f t="shared" si="748"/>
        <v>10</v>
      </c>
      <c r="U1141" s="101">
        <f t="shared" si="749"/>
        <v>358620</v>
      </c>
      <c r="V1141" s="103" t="str">
        <f t="shared" si="750"/>
        <v>N/D</v>
      </c>
      <c r="W1141" s="104" t="str">
        <f t="shared" si="751"/>
        <v xml:space="preserve"> </v>
      </c>
      <c r="X1141" s="70" t="str">
        <f t="shared" si="752"/>
        <v xml:space="preserve"> </v>
      </c>
      <c r="Y1141" s="69">
        <f t="shared" si="753"/>
        <v>10</v>
      </c>
      <c r="Z1141" s="105">
        <f t="shared" si="754"/>
        <v>358620</v>
      </c>
      <c r="AA1141" s="62">
        <f t="shared" si="755"/>
        <v>616257.61952548614</v>
      </c>
      <c r="AB1141" s="106">
        <f t="shared" si="756"/>
        <v>301450</v>
      </c>
      <c r="AC1141" s="107" t="str">
        <f t="shared" si="757"/>
        <v>0</v>
      </c>
      <c r="AD1141" s="108">
        <f t="shared" si="758"/>
        <v>0</v>
      </c>
      <c r="AE1141" s="106">
        <f t="shared" si="759"/>
        <v>301450</v>
      </c>
      <c r="AF1141" s="109">
        <f t="shared" si="760"/>
        <v>314807.61952548614</v>
      </c>
      <c r="AG1141" s="101">
        <f t="shared" si="761"/>
        <v>7</v>
      </c>
      <c r="AH1141" s="70" t="str">
        <f t="shared" si="762"/>
        <v xml:space="preserve"> </v>
      </c>
      <c r="AI1141" s="69">
        <f t="shared" si="763"/>
        <v>7</v>
      </c>
      <c r="AJ1141" s="105">
        <f t="shared" si="764"/>
        <v>297885</v>
      </c>
      <c r="AK1141" s="110">
        <f t="shared" si="765"/>
        <v>10</v>
      </c>
      <c r="AL1141" s="111">
        <f t="shared" si="766"/>
        <v>7</v>
      </c>
      <c r="AM1141" s="62">
        <f t="shared" si="767"/>
        <v>599335</v>
      </c>
      <c r="AN1141" s="62">
        <f t="shared" si="768"/>
        <v>1963</v>
      </c>
      <c r="AO1141" s="62">
        <f t="shared" si="779"/>
        <v>597372</v>
      </c>
      <c r="AP1141" s="60">
        <f t="shared" si="769"/>
        <v>7</v>
      </c>
      <c r="AQ1141" s="62">
        <f t="shared" si="770"/>
        <v>86870</v>
      </c>
      <c r="AR1141" s="60">
        <f t="shared" si="771"/>
        <v>10</v>
      </c>
      <c r="AS1141" s="62">
        <f t="shared" si="772"/>
        <v>301450</v>
      </c>
      <c r="AT1141" s="112">
        <f t="shared" si="773"/>
        <v>7</v>
      </c>
      <c r="AU1141" s="62">
        <f t="shared" si="774"/>
        <v>209052</v>
      </c>
      <c r="AV1141" s="113">
        <f t="shared" si="775"/>
        <v>17</v>
      </c>
      <c r="AW1141" s="62">
        <f t="shared" si="776"/>
        <v>955992</v>
      </c>
    </row>
    <row r="1142" spans="2:49" s="114" customFormat="1" hidden="1" x14ac:dyDescent="0.25">
      <c r="B1142" s="60" t="s">
        <v>2234</v>
      </c>
      <c r="C1142" s="2" t="str">
        <f t="shared" si="777"/>
        <v>14</v>
      </c>
      <c r="D1142" s="60" t="s">
        <v>2235</v>
      </c>
      <c r="E1142" s="43">
        <v>595</v>
      </c>
      <c r="F1142" s="60">
        <v>137</v>
      </c>
      <c r="G1142" s="60">
        <v>7102.71</v>
      </c>
      <c r="H1142" s="43">
        <f t="shared" si="737"/>
        <v>458</v>
      </c>
      <c r="I1142" s="44">
        <f t="shared" si="738"/>
        <v>5.4450107414131112E-4</v>
      </c>
      <c r="J1142" s="44">
        <f t="shared" si="739"/>
        <v>0.92089522958936065</v>
      </c>
      <c r="K1142" s="45">
        <f t="shared" si="740"/>
        <v>0.23025210084033612</v>
      </c>
      <c r="L1142" s="44">
        <f t="shared" si="741"/>
        <v>5.0142844168301617E-4</v>
      </c>
      <c r="M1142" s="44">
        <f t="shared" si="742"/>
        <v>5.2249436345007101E-4</v>
      </c>
      <c r="N1142" s="62">
        <f t="shared" si="743"/>
        <v>890045.02143746929</v>
      </c>
      <c r="O1142" s="101">
        <f t="shared" si="744"/>
        <v>890045.02143746929</v>
      </c>
      <c r="P1142" s="102">
        <f t="shared" si="778"/>
        <v>5.4114124019778351E-4</v>
      </c>
      <c r="Q1142" s="101">
        <f t="shared" si="745"/>
        <v>921809.11493901687</v>
      </c>
      <c r="R1142" s="101">
        <f t="shared" si="746"/>
        <v>25.704342059534238</v>
      </c>
      <c r="S1142" s="101">
        <f t="shared" si="747"/>
        <v>26</v>
      </c>
      <c r="T1142" s="101">
        <f t="shared" si="748"/>
        <v>26</v>
      </c>
      <c r="U1142" s="101">
        <f t="shared" si="749"/>
        <v>932412</v>
      </c>
      <c r="V1142" s="103">
        <f t="shared" si="750"/>
        <v>5.2981212047112521E-4</v>
      </c>
      <c r="W1142" s="104">
        <f t="shared" si="751"/>
        <v>1.4115858624246707E-3</v>
      </c>
      <c r="X1142" s="70">
        <f t="shared" si="752"/>
        <v>2</v>
      </c>
      <c r="Y1142" s="69">
        <f t="shared" si="753"/>
        <v>24</v>
      </c>
      <c r="Z1142" s="105">
        <f t="shared" si="754"/>
        <v>860688</v>
      </c>
      <c r="AA1142" s="62">
        <f t="shared" si="755"/>
        <v>1966314.856271659</v>
      </c>
      <c r="AB1142" s="106">
        <f t="shared" si="756"/>
        <v>723480</v>
      </c>
      <c r="AC1142" s="107" t="str">
        <f t="shared" si="757"/>
        <v>0</v>
      </c>
      <c r="AD1142" s="108">
        <f t="shared" si="758"/>
        <v>0</v>
      </c>
      <c r="AE1142" s="106">
        <f t="shared" si="759"/>
        <v>723480</v>
      </c>
      <c r="AF1142" s="109">
        <f t="shared" si="760"/>
        <v>1242834.856271659</v>
      </c>
      <c r="AG1142" s="101">
        <f t="shared" si="761"/>
        <v>29</v>
      </c>
      <c r="AH1142" s="70">
        <f t="shared" si="762"/>
        <v>1</v>
      </c>
      <c r="AI1142" s="69">
        <f t="shared" si="763"/>
        <v>28</v>
      </c>
      <c r="AJ1142" s="105">
        <f t="shared" si="764"/>
        <v>1191540</v>
      </c>
      <c r="AK1142" s="110">
        <f t="shared" si="765"/>
        <v>24</v>
      </c>
      <c r="AL1142" s="111">
        <f t="shared" si="766"/>
        <v>28</v>
      </c>
      <c r="AM1142" s="62">
        <f t="shared" si="767"/>
        <v>1915020</v>
      </c>
      <c r="AN1142" s="62">
        <f t="shared" si="768"/>
        <v>6272.3</v>
      </c>
      <c r="AO1142" s="62">
        <f t="shared" si="779"/>
        <v>1908747.7</v>
      </c>
      <c r="AP1142" s="60">
        <f t="shared" si="769"/>
        <v>28</v>
      </c>
      <c r="AQ1142" s="62">
        <f t="shared" si="770"/>
        <v>347480</v>
      </c>
      <c r="AR1142" s="60">
        <f t="shared" si="771"/>
        <v>24</v>
      </c>
      <c r="AS1142" s="62">
        <f t="shared" si="772"/>
        <v>723480</v>
      </c>
      <c r="AT1142" s="112">
        <f t="shared" si="773"/>
        <v>28</v>
      </c>
      <c r="AU1142" s="62">
        <f t="shared" si="774"/>
        <v>837787.7</v>
      </c>
      <c r="AV1142" s="113">
        <f t="shared" si="775"/>
        <v>52</v>
      </c>
      <c r="AW1142" s="62">
        <f t="shared" si="776"/>
        <v>2769435.7</v>
      </c>
    </row>
    <row r="1143" spans="2:49" s="114" customFormat="1" hidden="1" x14ac:dyDescent="0.25">
      <c r="B1143" s="60" t="s">
        <v>2236</v>
      </c>
      <c r="C1143" s="2" t="str">
        <f t="shared" si="777"/>
        <v>14</v>
      </c>
      <c r="D1143" s="60" t="s">
        <v>2237</v>
      </c>
      <c r="E1143" s="43">
        <v>113</v>
      </c>
      <c r="F1143" s="60">
        <v>0</v>
      </c>
      <c r="G1143" s="60">
        <v>6403.29</v>
      </c>
      <c r="H1143" s="43">
        <f t="shared" si="737"/>
        <v>113</v>
      </c>
      <c r="I1143" s="44">
        <f t="shared" si="738"/>
        <v>1.3434196807416627E-4</v>
      </c>
      <c r="J1143" s="44">
        <f t="shared" si="739"/>
        <v>1.0214829808046564</v>
      </c>
      <c r="K1143" s="45">
        <f t="shared" si="740"/>
        <v>0</v>
      </c>
      <c r="L1143" s="44">
        <f t="shared" si="741"/>
        <v>1.3722803399556334E-4</v>
      </c>
      <c r="M1143" s="44">
        <f t="shared" si="742"/>
        <v>1.4299323354964997E-4</v>
      </c>
      <c r="N1143" s="62">
        <f t="shared" si="743"/>
        <v>243582.37049627633</v>
      </c>
      <c r="O1143" s="101">
        <f t="shared" si="744"/>
        <v>243582.37049627633</v>
      </c>
      <c r="P1143" s="102">
        <f t="shared" si="778"/>
        <v>1.4809640286261803E-4</v>
      </c>
      <c r="Q1143" s="101">
        <f t="shared" si="745"/>
        <v>252275.38377697123</v>
      </c>
      <c r="R1143" s="101">
        <f t="shared" si="746"/>
        <v>7.0346155757339588</v>
      </c>
      <c r="S1143" s="101">
        <f t="shared" si="747"/>
        <v>7</v>
      </c>
      <c r="T1143" s="101">
        <f t="shared" si="748"/>
        <v>10</v>
      </c>
      <c r="U1143" s="101">
        <f t="shared" si="749"/>
        <v>358620</v>
      </c>
      <c r="V1143" s="103" t="str">
        <f t="shared" si="750"/>
        <v>N/D</v>
      </c>
      <c r="W1143" s="104" t="str">
        <f t="shared" si="751"/>
        <v xml:space="preserve"> </v>
      </c>
      <c r="X1143" s="70" t="str">
        <f t="shared" si="752"/>
        <v xml:space="preserve"> </v>
      </c>
      <c r="Y1143" s="69">
        <f t="shared" si="753"/>
        <v>10</v>
      </c>
      <c r="Z1143" s="105">
        <f t="shared" si="754"/>
        <v>358620</v>
      </c>
      <c r="AA1143" s="62">
        <f t="shared" si="755"/>
        <v>538129.67018134741</v>
      </c>
      <c r="AB1143" s="106">
        <f t="shared" si="756"/>
        <v>301450</v>
      </c>
      <c r="AC1143" s="107" t="str">
        <f t="shared" si="757"/>
        <v>0</v>
      </c>
      <c r="AD1143" s="108">
        <f t="shared" si="758"/>
        <v>0</v>
      </c>
      <c r="AE1143" s="106">
        <f t="shared" si="759"/>
        <v>301450</v>
      </c>
      <c r="AF1143" s="109">
        <f t="shared" si="760"/>
        <v>236679.67018134741</v>
      </c>
      <c r="AG1143" s="101">
        <f t="shared" si="761"/>
        <v>6</v>
      </c>
      <c r="AH1143" s="70" t="str">
        <f t="shared" si="762"/>
        <v xml:space="preserve"> </v>
      </c>
      <c r="AI1143" s="69">
        <f t="shared" si="763"/>
        <v>6</v>
      </c>
      <c r="AJ1143" s="105">
        <f t="shared" si="764"/>
        <v>255330</v>
      </c>
      <c r="AK1143" s="110">
        <f t="shared" si="765"/>
        <v>10</v>
      </c>
      <c r="AL1143" s="111">
        <f t="shared" si="766"/>
        <v>6</v>
      </c>
      <c r="AM1143" s="62">
        <f t="shared" si="767"/>
        <v>556780</v>
      </c>
      <c r="AN1143" s="62">
        <f t="shared" si="768"/>
        <v>1823.6</v>
      </c>
      <c r="AO1143" s="62">
        <f t="shared" si="779"/>
        <v>554956.4</v>
      </c>
      <c r="AP1143" s="60">
        <f t="shared" si="769"/>
        <v>6</v>
      </c>
      <c r="AQ1143" s="62">
        <f t="shared" si="770"/>
        <v>74460</v>
      </c>
      <c r="AR1143" s="60">
        <f t="shared" si="771"/>
        <v>10</v>
      </c>
      <c r="AS1143" s="62">
        <f t="shared" si="772"/>
        <v>301450</v>
      </c>
      <c r="AT1143" s="112">
        <f t="shared" si="773"/>
        <v>6</v>
      </c>
      <c r="AU1143" s="62">
        <f t="shared" si="774"/>
        <v>179046.40000000002</v>
      </c>
      <c r="AV1143" s="113">
        <f t="shared" si="775"/>
        <v>16</v>
      </c>
      <c r="AW1143" s="62">
        <f t="shared" si="776"/>
        <v>913576.4</v>
      </c>
    </row>
    <row r="1144" spans="2:49" s="114" customFormat="1" hidden="1" x14ac:dyDescent="0.25">
      <c r="B1144" s="60" t="s">
        <v>2238</v>
      </c>
      <c r="C1144" s="2" t="str">
        <f t="shared" si="777"/>
        <v>14</v>
      </c>
      <c r="D1144" s="60" t="s">
        <v>2239</v>
      </c>
      <c r="E1144" s="43">
        <v>223</v>
      </c>
      <c r="F1144" s="60">
        <v>0</v>
      </c>
      <c r="G1144" s="60">
        <v>6530.11</v>
      </c>
      <c r="H1144" s="43">
        <f t="shared" si="737"/>
        <v>223</v>
      </c>
      <c r="I1144" s="44">
        <f t="shared" si="738"/>
        <v>2.6511733522600954E-4</v>
      </c>
      <c r="J1144" s="44">
        <f t="shared" si="739"/>
        <v>1.0016449579190316</v>
      </c>
      <c r="K1144" s="45">
        <f t="shared" si="740"/>
        <v>0</v>
      </c>
      <c r="L1144" s="44">
        <f t="shared" si="741"/>
        <v>2.6555344208606212E-4</v>
      </c>
      <c r="M1144" s="44">
        <f t="shared" si="742"/>
        <v>2.7670982567128664E-4</v>
      </c>
      <c r="N1144" s="62">
        <f t="shared" si="743"/>
        <v>471362.41067812662</v>
      </c>
      <c r="O1144" s="101">
        <f t="shared" si="744"/>
        <v>471362.41067812662</v>
      </c>
      <c r="P1144" s="102">
        <f t="shared" si="778"/>
        <v>2.8658509777968437E-4</v>
      </c>
      <c r="Q1144" s="101">
        <f t="shared" si="745"/>
        <v>488184.48071421724</v>
      </c>
      <c r="R1144" s="101">
        <f t="shared" si="746"/>
        <v>13.612862660036173</v>
      </c>
      <c r="S1144" s="101">
        <f t="shared" si="747"/>
        <v>14</v>
      </c>
      <c r="T1144" s="101">
        <f t="shared" si="748"/>
        <v>14</v>
      </c>
      <c r="U1144" s="101">
        <f t="shared" si="749"/>
        <v>502068</v>
      </c>
      <c r="V1144" s="103" t="str">
        <f t="shared" si="750"/>
        <v>N/D</v>
      </c>
      <c r="W1144" s="104" t="str">
        <f t="shared" si="751"/>
        <v xml:space="preserve"> </v>
      </c>
      <c r="X1144" s="70" t="str">
        <f t="shared" si="752"/>
        <v xml:space="preserve"> </v>
      </c>
      <c r="Y1144" s="69">
        <f t="shared" si="753"/>
        <v>14</v>
      </c>
      <c r="Z1144" s="105">
        <f t="shared" si="754"/>
        <v>502068</v>
      </c>
      <c r="AA1144" s="62">
        <f t="shared" si="755"/>
        <v>1041348.3458482999</v>
      </c>
      <c r="AB1144" s="106">
        <f t="shared" si="756"/>
        <v>422030</v>
      </c>
      <c r="AC1144" s="107" t="str">
        <f t="shared" si="757"/>
        <v>0</v>
      </c>
      <c r="AD1144" s="108">
        <f t="shared" si="758"/>
        <v>0</v>
      </c>
      <c r="AE1144" s="106">
        <f t="shared" si="759"/>
        <v>422030</v>
      </c>
      <c r="AF1144" s="109">
        <f t="shared" si="760"/>
        <v>619318.34584829991</v>
      </c>
      <c r="AG1144" s="101">
        <f t="shared" si="761"/>
        <v>15</v>
      </c>
      <c r="AH1144" s="70" t="str">
        <f t="shared" si="762"/>
        <v xml:space="preserve"> </v>
      </c>
      <c r="AI1144" s="69">
        <f t="shared" si="763"/>
        <v>15</v>
      </c>
      <c r="AJ1144" s="105">
        <f t="shared" si="764"/>
        <v>638325</v>
      </c>
      <c r="AK1144" s="110">
        <f t="shared" si="765"/>
        <v>14</v>
      </c>
      <c r="AL1144" s="111">
        <f t="shared" si="766"/>
        <v>15</v>
      </c>
      <c r="AM1144" s="62">
        <f t="shared" si="767"/>
        <v>1060355</v>
      </c>
      <c r="AN1144" s="62">
        <f t="shared" si="768"/>
        <v>3473</v>
      </c>
      <c r="AO1144" s="62">
        <f t="shared" si="779"/>
        <v>1056882</v>
      </c>
      <c r="AP1144" s="60">
        <f t="shared" si="769"/>
        <v>15</v>
      </c>
      <c r="AQ1144" s="62">
        <f t="shared" si="770"/>
        <v>186150</v>
      </c>
      <c r="AR1144" s="60">
        <f t="shared" si="771"/>
        <v>14</v>
      </c>
      <c r="AS1144" s="62">
        <f t="shared" si="772"/>
        <v>422030</v>
      </c>
      <c r="AT1144" s="112">
        <f t="shared" si="773"/>
        <v>15</v>
      </c>
      <c r="AU1144" s="62">
        <f t="shared" si="774"/>
        <v>448702</v>
      </c>
      <c r="AV1144" s="113">
        <f t="shared" si="775"/>
        <v>29</v>
      </c>
      <c r="AW1144" s="62">
        <f t="shared" si="776"/>
        <v>1558950</v>
      </c>
    </row>
    <row r="1145" spans="2:49" s="114" customFormat="1" hidden="1" x14ac:dyDescent="0.25">
      <c r="B1145" s="60" t="s">
        <v>4907</v>
      </c>
      <c r="C1145" s="2" t="str">
        <f t="shared" si="777"/>
        <v>14</v>
      </c>
      <c r="D1145" s="60" t="s">
        <v>4908</v>
      </c>
      <c r="E1145" s="43">
        <v>235</v>
      </c>
      <c r="F1145" s="60">
        <v>0</v>
      </c>
      <c r="G1145" s="60">
        <v>6437.72</v>
      </c>
      <c r="H1145" s="43">
        <f t="shared" si="737"/>
        <v>235</v>
      </c>
      <c r="I1145" s="44">
        <f t="shared" si="738"/>
        <v>2.7938373891530158E-4</v>
      </c>
      <c r="J1145" s="44">
        <f t="shared" si="739"/>
        <v>1.0160199194989294</v>
      </c>
      <c r="K1145" s="45">
        <f t="shared" si="740"/>
        <v>0</v>
      </c>
      <c r="L1145" s="44">
        <f t="shared" si="741"/>
        <v>2.8385944392203462E-4</v>
      </c>
      <c r="M1145" s="44">
        <f t="shared" si="742"/>
        <v>2.957848959734391E-4</v>
      </c>
      <c r="N1145" s="62">
        <f t="shared" si="743"/>
        <v>503855.91212739702</v>
      </c>
      <c r="O1145" s="101">
        <f t="shared" si="744"/>
        <v>503855.91212739702</v>
      </c>
      <c r="P1145" s="102">
        <f t="shared" si="778"/>
        <v>3.0634092276506347E-4</v>
      </c>
      <c r="Q1145" s="101">
        <f t="shared" si="745"/>
        <v>521837.61633183603</v>
      </c>
      <c r="R1145" s="101">
        <f t="shared" si="746"/>
        <v>14.551269207847751</v>
      </c>
      <c r="S1145" s="101">
        <f t="shared" si="747"/>
        <v>15</v>
      </c>
      <c r="T1145" s="101">
        <f t="shared" si="748"/>
        <v>15</v>
      </c>
      <c r="U1145" s="101">
        <f t="shared" si="749"/>
        <v>537930</v>
      </c>
      <c r="V1145" s="103" t="str">
        <f t="shared" si="750"/>
        <v>N/D</v>
      </c>
      <c r="W1145" s="104" t="str">
        <f t="shared" si="751"/>
        <v xml:space="preserve"> </v>
      </c>
      <c r="X1145" s="70" t="str">
        <f t="shared" si="752"/>
        <v xml:space="preserve"> </v>
      </c>
      <c r="Y1145" s="69">
        <f t="shared" si="753"/>
        <v>15</v>
      </c>
      <c r="Z1145" s="105">
        <f t="shared" si="754"/>
        <v>537930</v>
      </c>
      <c r="AA1145" s="62">
        <f t="shared" si="755"/>
        <v>1113133.9893754055</v>
      </c>
      <c r="AB1145" s="106">
        <f t="shared" si="756"/>
        <v>452175</v>
      </c>
      <c r="AC1145" s="107" t="str">
        <f t="shared" si="757"/>
        <v>0</v>
      </c>
      <c r="AD1145" s="108">
        <f t="shared" si="758"/>
        <v>0</v>
      </c>
      <c r="AE1145" s="106">
        <f t="shared" si="759"/>
        <v>452175</v>
      </c>
      <c r="AF1145" s="109">
        <f t="shared" si="760"/>
        <v>660958.98937540548</v>
      </c>
      <c r="AG1145" s="101">
        <f t="shared" si="761"/>
        <v>16</v>
      </c>
      <c r="AH1145" s="70" t="str">
        <f t="shared" si="762"/>
        <v xml:space="preserve"> </v>
      </c>
      <c r="AI1145" s="69">
        <f t="shared" si="763"/>
        <v>16</v>
      </c>
      <c r="AJ1145" s="105">
        <f t="shared" si="764"/>
        <v>680880</v>
      </c>
      <c r="AK1145" s="110">
        <f t="shared" si="765"/>
        <v>15</v>
      </c>
      <c r="AL1145" s="111">
        <f t="shared" si="766"/>
        <v>16</v>
      </c>
      <c r="AM1145" s="62">
        <f t="shared" si="767"/>
        <v>1133055</v>
      </c>
      <c r="AN1145" s="62">
        <f t="shared" si="768"/>
        <v>3711.1</v>
      </c>
      <c r="AO1145" s="62">
        <f t="shared" si="779"/>
        <v>1129343.8999999999</v>
      </c>
      <c r="AP1145" s="60">
        <f t="shared" si="769"/>
        <v>16</v>
      </c>
      <c r="AQ1145" s="62">
        <f t="shared" si="770"/>
        <v>198560</v>
      </c>
      <c r="AR1145" s="60">
        <f t="shared" si="771"/>
        <v>15</v>
      </c>
      <c r="AS1145" s="62">
        <f t="shared" si="772"/>
        <v>452175</v>
      </c>
      <c r="AT1145" s="112">
        <f t="shared" si="773"/>
        <v>16</v>
      </c>
      <c r="AU1145" s="62">
        <f t="shared" si="774"/>
        <v>478608.89999999991</v>
      </c>
      <c r="AV1145" s="113">
        <f t="shared" si="775"/>
        <v>31</v>
      </c>
      <c r="AW1145" s="62">
        <f t="shared" si="776"/>
        <v>1667273.9</v>
      </c>
    </row>
    <row r="1146" spans="2:49" s="114" customFormat="1" hidden="1" x14ac:dyDescent="0.25">
      <c r="B1146" s="60" t="s">
        <v>2240</v>
      </c>
      <c r="C1146" s="2" t="str">
        <f t="shared" si="777"/>
        <v>14</v>
      </c>
      <c r="D1146" s="60" t="s">
        <v>2241</v>
      </c>
      <c r="E1146" s="43">
        <v>95</v>
      </c>
      <c r="F1146" s="60">
        <v>0</v>
      </c>
      <c r="G1146" s="60">
        <v>6296.22</v>
      </c>
      <c r="H1146" s="43">
        <f t="shared" si="737"/>
        <v>95</v>
      </c>
      <c r="I1146" s="44">
        <f t="shared" si="738"/>
        <v>1.1294236254022828E-4</v>
      </c>
      <c r="J1146" s="44">
        <f t="shared" si="739"/>
        <v>1.0388537497350232</v>
      </c>
      <c r="K1146" s="45">
        <f t="shared" si="740"/>
        <v>0</v>
      </c>
      <c r="L1146" s="44">
        <f t="shared" si="741"/>
        <v>1.1733059682884857E-4</v>
      </c>
      <c r="M1146" s="44">
        <f t="shared" si="742"/>
        <v>1.2225986882104418E-4</v>
      </c>
      <c r="N1146" s="62">
        <f t="shared" si="743"/>
        <v>208264.0410649461</v>
      </c>
      <c r="O1146" s="101">
        <f t="shared" si="744"/>
        <v>0</v>
      </c>
      <c r="P1146" s="102">
        <f t="shared" si="778"/>
        <v>0</v>
      </c>
      <c r="Q1146" s="101">
        <f t="shared" si="745"/>
        <v>0</v>
      </c>
      <c r="R1146" s="101">
        <f t="shared" si="746"/>
        <v>0</v>
      </c>
      <c r="S1146" s="101">
        <f t="shared" si="747"/>
        <v>0</v>
      </c>
      <c r="T1146" s="101">
        <f t="shared" si="748"/>
        <v>0</v>
      </c>
      <c r="U1146" s="101">
        <f t="shared" si="749"/>
        <v>0</v>
      </c>
      <c r="V1146" s="103" t="str">
        <f t="shared" si="750"/>
        <v>N/D</v>
      </c>
      <c r="W1146" s="104" t="str">
        <f t="shared" si="751"/>
        <v xml:space="preserve"> </v>
      </c>
      <c r="X1146" s="70" t="str">
        <f t="shared" si="752"/>
        <v xml:space="preserve"> </v>
      </c>
      <c r="Y1146" s="69">
        <f t="shared" si="753"/>
        <v>0</v>
      </c>
      <c r="Z1146" s="105">
        <f t="shared" si="754"/>
        <v>0</v>
      </c>
      <c r="AA1146" s="62">
        <f t="shared" si="755"/>
        <v>460103.32973020844</v>
      </c>
      <c r="AB1146" s="106">
        <f t="shared" si="756"/>
        <v>0</v>
      </c>
      <c r="AC1146" s="107">
        <f t="shared" si="757"/>
        <v>425550</v>
      </c>
      <c r="AD1146" s="108">
        <f t="shared" si="758"/>
        <v>10</v>
      </c>
      <c r="AE1146" s="106">
        <f t="shared" si="759"/>
        <v>425550</v>
      </c>
      <c r="AF1146" s="109">
        <f t="shared" si="760"/>
        <v>34553.329730208439</v>
      </c>
      <c r="AG1146" s="101">
        <f t="shared" si="761"/>
        <v>1</v>
      </c>
      <c r="AH1146" s="70" t="str">
        <f t="shared" si="762"/>
        <v xml:space="preserve"> </v>
      </c>
      <c r="AI1146" s="69">
        <f t="shared" si="763"/>
        <v>11</v>
      </c>
      <c r="AJ1146" s="105">
        <f t="shared" si="764"/>
        <v>468105</v>
      </c>
      <c r="AK1146" s="110">
        <f t="shared" si="765"/>
        <v>0</v>
      </c>
      <c r="AL1146" s="111">
        <f t="shared" si="766"/>
        <v>11</v>
      </c>
      <c r="AM1146" s="62">
        <f t="shared" si="767"/>
        <v>468105</v>
      </c>
      <c r="AN1146" s="62">
        <f t="shared" si="768"/>
        <v>1533.2</v>
      </c>
      <c r="AO1146" s="62">
        <f t="shared" si="779"/>
        <v>466571.8</v>
      </c>
      <c r="AP1146" s="60">
        <f t="shared" si="769"/>
        <v>11</v>
      </c>
      <c r="AQ1146" s="62">
        <f t="shared" si="770"/>
        <v>136510</v>
      </c>
      <c r="AR1146" s="60">
        <f t="shared" si="771"/>
        <v>0</v>
      </c>
      <c r="AS1146" s="62">
        <f t="shared" si="772"/>
        <v>0</v>
      </c>
      <c r="AT1146" s="112">
        <f t="shared" si="773"/>
        <v>11</v>
      </c>
      <c r="AU1146" s="62">
        <f t="shared" si="774"/>
        <v>330061.8</v>
      </c>
      <c r="AV1146" s="113">
        <f t="shared" si="775"/>
        <v>11</v>
      </c>
      <c r="AW1146" s="62">
        <f t="shared" si="776"/>
        <v>466571.8</v>
      </c>
    </row>
    <row r="1147" spans="2:49" s="114" customFormat="1" hidden="1" x14ac:dyDescent="0.25">
      <c r="B1147" s="60" t="s">
        <v>2242</v>
      </c>
      <c r="C1147" s="2" t="str">
        <f t="shared" si="777"/>
        <v>14</v>
      </c>
      <c r="D1147" s="60" t="s">
        <v>2243</v>
      </c>
      <c r="E1147" s="43">
        <v>72</v>
      </c>
      <c r="F1147" s="60">
        <v>0</v>
      </c>
      <c r="G1147" s="60">
        <v>6637.11</v>
      </c>
      <c r="H1147" s="43">
        <f t="shared" si="737"/>
        <v>72</v>
      </c>
      <c r="I1147" s="44">
        <f t="shared" si="738"/>
        <v>8.5598422135751962E-5</v>
      </c>
      <c r="J1147" s="44">
        <f t="shared" si="739"/>
        <v>0.98549696421434141</v>
      </c>
      <c r="K1147" s="45">
        <f t="shared" si="740"/>
        <v>0</v>
      </c>
      <c r="L1147" s="44">
        <f t="shared" si="741"/>
        <v>8.4356985156321243E-5</v>
      </c>
      <c r="M1147" s="44">
        <f t="shared" si="742"/>
        <v>8.7900975688336299E-5</v>
      </c>
      <c r="N1147" s="62">
        <f t="shared" si="743"/>
        <v>149735.25316962751</v>
      </c>
      <c r="O1147" s="101">
        <f t="shared" si="744"/>
        <v>0</v>
      </c>
      <c r="P1147" s="102">
        <f t="shared" si="778"/>
        <v>0</v>
      </c>
      <c r="Q1147" s="101">
        <f t="shared" si="745"/>
        <v>0</v>
      </c>
      <c r="R1147" s="101">
        <f t="shared" si="746"/>
        <v>0</v>
      </c>
      <c r="S1147" s="101">
        <f t="shared" si="747"/>
        <v>0</v>
      </c>
      <c r="T1147" s="101">
        <f t="shared" si="748"/>
        <v>0</v>
      </c>
      <c r="U1147" s="101">
        <f t="shared" si="749"/>
        <v>0</v>
      </c>
      <c r="V1147" s="103" t="str">
        <f t="shared" si="750"/>
        <v>N/D</v>
      </c>
      <c r="W1147" s="104" t="str">
        <f t="shared" si="751"/>
        <v xml:space="preserve"> </v>
      </c>
      <c r="X1147" s="70" t="str">
        <f t="shared" si="752"/>
        <v xml:space="preserve"> </v>
      </c>
      <c r="Y1147" s="69">
        <f t="shared" si="753"/>
        <v>0</v>
      </c>
      <c r="Z1147" s="105">
        <f t="shared" si="754"/>
        <v>0</v>
      </c>
      <c r="AA1147" s="62">
        <f t="shared" si="755"/>
        <v>330799.73004008509</v>
      </c>
      <c r="AB1147" s="106">
        <f t="shared" si="756"/>
        <v>0</v>
      </c>
      <c r="AC1147" s="107">
        <f t="shared" si="757"/>
        <v>425550</v>
      </c>
      <c r="AD1147" s="108">
        <f t="shared" si="758"/>
        <v>10</v>
      </c>
      <c r="AE1147" s="106">
        <f t="shared" si="759"/>
        <v>425550</v>
      </c>
      <c r="AF1147" s="109">
        <f t="shared" si="760"/>
        <v>0</v>
      </c>
      <c r="AG1147" s="101">
        <f t="shared" si="761"/>
        <v>0</v>
      </c>
      <c r="AH1147" s="70" t="str">
        <f t="shared" si="762"/>
        <v xml:space="preserve"> </v>
      </c>
      <c r="AI1147" s="69">
        <f t="shared" si="763"/>
        <v>10</v>
      </c>
      <c r="AJ1147" s="105">
        <f t="shared" si="764"/>
        <v>425550</v>
      </c>
      <c r="AK1147" s="110">
        <f t="shared" si="765"/>
        <v>0</v>
      </c>
      <c r="AL1147" s="111">
        <f t="shared" si="766"/>
        <v>10</v>
      </c>
      <c r="AM1147" s="62">
        <f t="shared" si="767"/>
        <v>425550</v>
      </c>
      <c r="AN1147" s="62">
        <f t="shared" si="768"/>
        <v>1393.8</v>
      </c>
      <c r="AO1147" s="62">
        <f t="shared" si="779"/>
        <v>424156.2</v>
      </c>
      <c r="AP1147" s="60">
        <f t="shared" si="769"/>
        <v>10</v>
      </c>
      <c r="AQ1147" s="62">
        <f t="shared" si="770"/>
        <v>124100</v>
      </c>
      <c r="AR1147" s="60">
        <f t="shared" si="771"/>
        <v>0</v>
      </c>
      <c r="AS1147" s="62">
        <f t="shared" si="772"/>
        <v>0</v>
      </c>
      <c r="AT1147" s="112">
        <f t="shared" si="773"/>
        <v>10</v>
      </c>
      <c r="AU1147" s="62">
        <f t="shared" si="774"/>
        <v>300056.2</v>
      </c>
      <c r="AV1147" s="113">
        <f t="shared" si="775"/>
        <v>10</v>
      </c>
      <c r="AW1147" s="62">
        <f t="shared" si="776"/>
        <v>424156.2</v>
      </c>
    </row>
    <row r="1148" spans="2:49" s="114" customFormat="1" hidden="1" x14ac:dyDescent="0.25">
      <c r="B1148" s="60" t="s">
        <v>2244</v>
      </c>
      <c r="C1148" s="2" t="str">
        <f t="shared" si="777"/>
        <v>14</v>
      </c>
      <c r="D1148" s="60" t="s">
        <v>2245</v>
      </c>
      <c r="E1148" s="43">
        <v>198</v>
      </c>
      <c r="F1148" s="60">
        <v>0</v>
      </c>
      <c r="G1148" s="60">
        <v>6505.79</v>
      </c>
      <c r="H1148" s="43">
        <f t="shared" si="737"/>
        <v>198</v>
      </c>
      <c r="I1148" s="44">
        <f t="shared" si="738"/>
        <v>2.3539566087331791E-4</v>
      </c>
      <c r="J1148" s="44">
        <f t="shared" si="739"/>
        <v>1.0053893156951959</v>
      </c>
      <c r="K1148" s="45">
        <f t="shared" si="740"/>
        <v>0</v>
      </c>
      <c r="L1148" s="44">
        <f t="shared" si="741"/>
        <v>2.3666428240304348E-4</v>
      </c>
      <c r="M1148" s="44">
        <f t="shared" si="742"/>
        <v>2.4660697979257522E-4</v>
      </c>
      <c r="N1148" s="62">
        <f t="shared" si="743"/>
        <v>420083.60275275295</v>
      </c>
      <c r="O1148" s="101">
        <f t="shared" si="744"/>
        <v>420083.60275275295</v>
      </c>
      <c r="P1148" s="102">
        <f t="shared" si="778"/>
        <v>2.554079358965872E-4</v>
      </c>
      <c r="Q1148" s="101">
        <f t="shared" si="745"/>
        <v>435075.62508298835</v>
      </c>
      <c r="R1148" s="101">
        <f t="shared" si="746"/>
        <v>12.131939799313713</v>
      </c>
      <c r="S1148" s="101">
        <f t="shared" si="747"/>
        <v>12</v>
      </c>
      <c r="T1148" s="101">
        <f t="shared" si="748"/>
        <v>12</v>
      </c>
      <c r="U1148" s="101">
        <f t="shared" si="749"/>
        <v>430344</v>
      </c>
      <c r="V1148" s="103" t="str">
        <f t="shared" si="750"/>
        <v>N/D</v>
      </c>
      <c r="W1148" s="104" t="str">
        <f t="shared" si="751"/>
        <v xml:space="preserve"> </v>
      </c>
      <c r="X1148" s="70" t="str">
        <f t="shared" si="752"/>
        <v xml:space="preserve"> </v>
      </c>
      <c r="Y1148" s="69">
        <f t="shared" si="753"/>
        <v>12</v>
      </c>
      <c r="Z1148" s="105">
        <f t="shared" si="754"/>
        <v>430344</v>
      </c>
      <c r="AA1148" s="62">
        <f t="shared" si="755"/>
        <v>928061.62505667424</v>
      </c>
      <c r="AB1148" s="106">
        <f t="shared" si="756"/>
        <v>361740</v>
      </c>
      <c r="AC1148" s="107" t="str">
        <f t="shared" si="757"/>
        <v>0</v>
      </c>
      <c r="AD1148" s="108">
        <f t="shared" si="758"/>
        <v>0</v>
      </c>
      <c r="AE1148" s="106">
        <f t="shared" si="759"/>
        <v>361740</v>
      </c>
      <c r="AF1148" s="109">
        <f t="shared" si="760"/>
        <v>566321.62505667424</v>
      </c>
      <c r="AG1148" s="101">
        <f t="shared" si="761"/>
        <v>13</v>
      </c>
      <c r="AH1148" s="70" t="str">
        <f t="shared" si="762"/>
        <v xml:space="preserve"> </v>
      </c>
      <c r="AI1148" s="69">
        <f t="shared" si="763"/>
        <v>13</v>
      </c>
      <c r="AJ1148" s="105">
        <f t="shared" si="764"/>
        <v>553215</v>
      </c>
      <c r="AK1148" s="110">
        <f t="shared" si="765"/>
        <v>12</v>
      </c>
      <c r="AL1148" s="111">
        <f t="shared" si="766"/>
        <v>13</v>
      </c>
      <c r="AM1148" s="62">
        <f t="shared" si="767"/>
        <v>914955</v>
      </c>
      <c r="AN1148" s="62">
        <f t="shared" si="768"/>
        <v>2996.8</v>
      </c>
      <c r="AO1148" s="62">
        <f t="shared" si="779"/>
        <v>911958.2</v>
      </c>
      <c r="AP1148" s="60">
        <f t="shared" si="769"/>
        <v>13</v>
      </c>
      <c r="AQ1148" s="62">
        <f t="shared" si="770"/>
        <v>161330</v>
      </c>
      <c r="AR1148" s="60">
        <f t="shared" si="771"/>
        <v>12</v>
      </c>
      <c r="AS1148" s="62">
        <f t="shared" si="772"/>
        <v>361740</v>
      </c>
      <c r="AT1148" s="112">
        <f t="shared" si="773"/>
        <v>13</v>
      </c>
      <c r="AU1148" s="62">
        <f t="shared" si="774"/>
        <v>388888.19999999995</v>
      </c>
      <c r="AV1148" s="113">
        <f t="shared" si="775"/>
        <v>25</v>
      </c>
      <c r="AW1148" s="62">
        <f t="shared" si="776"/>
        <v>1342302.2</v>
      </c>
    </row>
    <row r="1149" spans="2:49" s="114" customFormat="1" hidden="1" x14ac:dyDescent="0.25">
      <c r="B1149" s="60" t="s">
        <v>2246</v>
      </c>
      <c r="C1149" s="2" t="str">
        <f t="shared" si="777"/>
        <v>14</v>
      </c>
      <c r="D1149" s="60" t="s">
        <v>2247</v>
      </c>
      <c r="E1149" s="43">
        <v>143</v>
      </c>
      <c r="F1149" s="60">
        <v>0</v>
      </c>
      <c r="G1149" s="60">
        <v>6902.1</v>
      </c>
      <c r="H1149" s="43">
        <f t="shared" si="737"/>
        <v>143</v>
      </c>
      <c r="I1149" s="44">
        <f t="shared" si="738"/>
        <v>1.7000797729739626E-4</v>
      </c>
      <c r="J1149" s="44">
        <f t="shared" si="739"/>
        <v>0.94766111127869013</v>
      </c>
      <c r="K1149" s="45">
        <f t="shared" si="740"/>
        <v>0</v>
      </c>
      <c r="L1149" s="44">
        <f t="shared" si="741"/>
        <v>1.6110994869189286E-4</v>
      </c>
      <c r="M1149" s="44">
        <f t="shared" si="742"/>
        <v>1.6787847096327841E-4</v>
      </c>
      <c r="N1149" s="62">
        <f t="shared" si="743"/>
        <v>285973.22332966956</v>
      </c>
      <c r="O1149" s="101">
        <f t="shared" si="744"/>
        <v>285973.22332966956</v>
      </c>
      <c r="P1149" s="102">
        <f t="shared" si="778"/>
        <v>1.7386974929205567E-4</v>
      </c>
      <c r="Q1149" s="101">
        <f t="shared" si="745"/>
        <v>296179.08930947352</v>
      </c>
      <c r="R1149" s="101">
        <f t="shared" si="746"/>
        <v>8.2588558727754595</v>
      </c>
      <c r="S1149" s="101">
        <f t="shared" si="747"/>
        <v>8</v>
      </c>
      <c r="T1149" s="101">
        <f t="shared" si="748"/>
        <v>10</v>
      </c>
      <c r="U1149" s="101">
        <f t="shared" si="749"/>
        <v>358620</v>
      </c>
      <c r="V1149" s="103" t="str">
        <f t="shared" si="750"/>
        <v>N/D</v>
      </c>
      <c r="W1149" s="104" t="str">
        <f t="shared" si="751"/>
        <v xml:space="preserve"> </v>
      </c>
      <c r="X1149" s="70" t="str">
        <f t="shared" si="752"/>
        <v xml:space="preserve"> </v>
      </c>
      <c r="Y1149" s="69">
        <f t="shared" si="753"/>
        <v>10</v>
      </c>
      <c r="Z1149" s="105">
        <f t="shared" si="754"/>
        <v>358620</v>
      </c>
      <c r="AA1149" s="62">
        <f t="shared" si="755"/>
        <v>631780.84701924038</v>
      </c>
      <c r="AB1149" s="106">
        <f t="shared" si="756"/>
        <v>301450</v>
      </c>
      <c r="AC1149" s="107" t="str">
        <f t="shared" si="757"/>
        <v>0</v>
      </c>
      <c r="AD1149" s="108">
        <f t="shared" si="758"/>
        <v>0</v>
      </c>
      <c r="AE1149" s="106">
        <f t="shared" si="759"/>
        <v>301450</v>
      </c>
      <c r="AF1149" s="109">
        <f t="shared" si="760"/>
        <v>330330.84701924038</v>
      </c>
      <c r="AG1149" s="101">
        <f t="shared" si="761"/>
        <v>8</v>
      </c>
      <c r="AH1149" s="70" t="str">
        <f t="shared" si="762"/>
        <v xml:space="preserve"> </v>
      </c>
      <c r="AI1149" s="69">
        <f t="shared" si="763"/>
        <v>8</v>
      </c>
      <c r="AJ1149" s="105">
        <f t="shared" si="764"/>
        <v>340440</v>
      </c>
      <c r="AK1149" s="110">
        <f t="shared" si="765"/>
        <v>10</v>
      </c>
      <c r="AL1149" s="111">
        <f t="shared" si="766"/>
        <v>8</v>
      </c>
      <c r="AM1149" s="62">
        <f t="shared" si="767"/>
        <v>641890</v>
      </c>
      <c r="AN1149" s="62">
        <f t="shared" si="768"/>
        <v>2102.4</v>
      </c>
      <c r="AO1149" s="62">
        <f t="shared" si="779"/>
        <v>639787.6</v>
      </c>
      <c r="AP1149" s="60">
        <f t="shared" si="769"/>
        <v>8</v>
      </c>
      <c r="AQ1149" s="62">
        <f t="shared" si="770"/>
        <v>99280</v>
      </c>
      <c r="AR1149" s="60">
        <f t="shared" si="771"/>
        <v>10</v>
      </c>
      <c r="AS1149" s="62">
        <f t="shared" si="772"/>
        <v>301450</v>
      </c>
      <c r="AT1149" s="112">
        <f t="shared" si="773"/>
        <v>8</v>
      </c>
      <c r="AU1149" s="62">
        <f t="shared" si="774"/>
        <v>239057.59999999998</v>
      </c>
      <c r="AV1149" s="113">
        <f t="shared" si="775"/>
        <v>18</v>
      </c>
      <c r="AW1149" s="62">
        <f t="shared" si="776"/>
        <v>998407.6</v>
      </c>
    </row>
    <row r="1150" spans="2:49" s="114" customFormat="1" hidden="1" x14ac:dyDescent="0.25">
      <c r="B1150" s="60" t="s">
        <v>2248</v>
      </c>
      <c r="C1150" s="2" t="str">
        <f t="shared" si="777"/>
        <v>14</v>
      </c>
      <c r="D1150" s="60" t="s">
        <v>2249</v>
      </c>
      <c r="E1150" s="43">
        <v>254</v>
      </c>
      <c r="F1150" s="60">
        <v>15</v>
      </c>
      <c r="G1150" s="60">
        <v>6673.1</v>
      </c>
      <c r="H1150" s="43">
        <f t="shared" si="737"/>
        <v>239</v>
      </c>
      <c r="I1150" s="44">
        <f t="shared" si="738"/>
        <v>2.8413920681173222E-4</v>
      </c>
      <c r="J1150" s="44">
        <f t="shared" si="739"/>
        <v>0.98018188790167204</v>
      </c>
      <c r="K1150" s="45">
        <f t="shared" si="740"/>
        <v>5.905511811023622E-2</v>
      </c>
      <c r="L1150" s="44">
        <f t="shared" si="741"/>
        <v>2.7850810415960733E-4</v>
      </c>
      <c r="M1150" s="44">
        <f t="shared" si="742"/>
        <v>2.9020873668460868E-4</v>
      </c>
      <c r="N1150" s="62">
        <f t="shared" si="743"/>
        <v>494357.18226360576</v>
      </c>
      <c r="O1150" s="101">
        <f t="shared" si="744"/>
        <v>494357.18226360576</v>
      </c>
      <c r="P1150" s="102">
        <f t="shared" si="778"/>
        <v>3.005657604586735E-4</v>
      </c>
      <c r="Q1150" s="101">
        <f t="shared" si="745"/>
        <v>511999.89401679538</v>
      </c>
      <c r="R1150" s="101">
        <f t="shared" si="746"/>
        <v>14.276947577290597</v>
      </c>
      <c r="S1150" s="101">
        <f t="shared" si="747"/>
        <v>14</v>
      </c>
      <c r="T1150" s="101">
        <f t="shared" si="748"/>
        <v>14</v>
      </c>
      <c r="U1150" s="101">
        <f t="shared" si="749"/>
        <v>502068</v>
      </c>
      <c r="V1150" s="103" t="str">
        <f t="shared" si="750"/>
        <v>N/D</v>
      </c>
      <c r="W1150" s="104" t="str">
        <f t="shared" si="751"/>
        <v xml:space="preserve"> </v>
      </c>
      <c r="X1150" s="70" t="str">
        <f t="shared" si="752"/>
        <v xml:space="preserve"> </v>
      </c>
      <c r="Y1150" s="69">
        <f t="shared" si="753"/>
        <v>14</v>
      </c>
      <c r="Z1150" s="105">
        <f t="shared" si="754"/>
        <v>502068</v>
      </c>
      <c r="AA1150" s="62">
        <f t="shared" si="755"/>
        <v>1092149.1029966029</v>
      </c>
      <c r="AB1150" s="106">
        <f t="shared" si="756"/>
        <v>422030</v>
      </c>
      <c r="AC1150" s="107" t="str">
        <f t="shared" si="757"/>
        <v>0</v>
      </c>
      <c r="AD1150" s="108">
        <f t="shared" si="758"/>
        <v>0</v>
      </c>
      <c r="AE1150" s="106">
        <f t="shared" si="759"/>
        <v>422030</v>
      </c>
      <c r="AF1150" s="109">
        <f t="shared" si="760"/>
        <v>670119.10299660289</v>
      </c>
      <c r="AG1150" s="101">
        <f t="shared" si="761"/>
        <v>16</v>
      </c>
      <c r="AH1150" s="70" t="str">
        <f t="shared" si="762"/>
        <v xml:space="preserve"> </v>
      </c>
      <c r="AI1150" s="69">
        <f t="shared" si="763"/>
        <v>16</v>
      </c>
      <c r="AJ1150" s="105">
        <f t="shared" si="764"/>
        <v>680880</v>
      </c>
      <c r="AK1150" s="110">
        <f t="shared" si="765"/>
        <v>14</v>
      </c>
      <c r="AL1150" s="111">
        <f t="shared" si="766"/>
        <v>16</v>
      </c>
      <c r="AM1150" s="62">
        <f t="shared" si="767"/>
        <v>1102910</v>
      </c>
      <c r="AN1150" s="62">
        <f t="shared" si="768"/>
        <v>3612.4</v>
      </c>
      <c r="AO1150" s="62">
        <f t="shared" si="779"/>
        <v>1099297.6000000001</v>
      </c>
      <c r="AP1150" s="60">
        <f t="shared" si="769"/>
        <v>16</v>
      </c>
      <c r="AQ1150" s="62">
        <f t="shared" si="770"/>
        <v>198560</v>
      </c>
      <c r="AR1150" s="60">
        <f t="shared" si="771"/>
        <v>14</v>
      </c>
      <c r="AS1150" s="62">
        <f t="shared" si="772"/>
        <v>422030</v>
      </c>
      <c r="AT1150" s="112">
        <f t="shared" si="773"/>
        <v>16</v>
      </c>
      <c r="AU1150" s="62">
        <f t="shared" si="774"/>
        <v>478707.60000000009</v>
      </c>
      <c r="AV1150" s="113">
        <f t="shared" si="775"/>
        <v>30</v>
      </c>
      <c r="AW1150" s="62">
        <f t="shared" si="776"/>
        <v>1601365.6</v>
      </c>
    </row>
    <row r="1151" spans="2:49" s="114" customFormat="1" hidden="1" x14ac:dyDescent="0.25">
      <c r="B1151" s="60" t="s">
        <v>2250</v>
      </c>
      <c r="C1151" s="2" t="str">
        <f t="shared" si="777"/>
        <v>14</v>
      </c>
      <c r="D1151" s="60" t="s">
        <v>2251</v>
      </c>
      <c r="E1151" s="43">
        <v>242</v>
      </c>
      <c r="F1151" s="60">
        <v>16</v>
      </c>
      <c r="G1151" s="60">
        <v>5955.87</v>
      </c>
      <c r="H1151" s="43">
        <f t="shared" si="737"/>
        <v>226</v>
      </c>
      <c r="I1151" s="44">
        <f t="shared" si="738"/>
        <v>2.6868393614833255E-4</v>
      </c>
      <c r="J1151" s="44">
        <f t="shared" si="739"/>
        <v>1.098219362772634</v>
      </c>
      <c r="K1151" s="45">
        <f t="shared" si="740"/>
        <v>6.6115702479338845E-2</v>
      </c>
      <c r="L1151" s="44">
        <f t="shared" si="741"/>
        <v>2.9507390114406483E-4</v>
      </c>
      <c r="M1151" s="44">
        <f t="shared" si="742"/>
        <v>3.0747049296110836E-4</v>
      </c>
      <c r="N1151" s="62">
        <f t="shared" si="743"/>
        <v>523761.7870017651</v>
      </c>
      <c r="O1151" s="101">
        <f t="shared" si="744"/>
        <v>523761.7870017651</v>
      </c>
      <c r="P1151" s="102">
        <f t="shared" si="778"/>
        <v>3.1844355752767389E-4</v>
      </c>
      <c r="Q1151" s="101">
        <f t="shared" si="745"/>
        <v>542453.89579868002</v>
      </c>
      <c r="R1151" s="101">
        <f t="shared" si="746"/>
        <v>15.126147336977303</v>
      </c>
      <c r="S1151" s="101">
        <f t="shared" si="747"/>
        <v>15</v>
      </c>
      <c r="T1151" s="101">
        <f t="shared" si="748"/>
        <v>15</v>
      </c>
      <c r="U1151" s="101">
        <f t="shared" si="749"/>
        <v>537930</v>
      </c>
      <c r="V1151" s="103" t="str">
        <f t="shared" si="750"/>
        <v>N/D</v>
      </c>
      <c r="W1151" s="104" t="str">
        <f t="shared" si="751"/>
        <v xml:space="preserve"> </v>
      </c>
      <c r="X1151" s="70" t="str">
        <f t="shared" si="752"/>
        <v xml:space="preserve"> </v>
      </c>
      <c r="Y1151" s="69">
        <f t="shared" si="753"/>
        <v>15</v>
      </c>
      <c r="Z1151" s="105">
        <f t="shared" si="754"/>
        <v>537930</v>
      </c>
      <c r="AA1151" s="62">
        <f t="shared" si="755"/>
        <v>1157110.6608356193</v>
      </c>
      <c r="AB1151" s="106">
        <f t="shared" si="756"/>
        <v>452175</v>
      </c>
      <c r="AC1151" s="107" t="str">
        <f t="shared" si="757"/>
        <v>0</v>
      </c>
      <c r="AD1151" s="108">
        <f t="shared" si="758"/>
        <v>0</v>
      </c>
      <c r="AE1151" s="106">
        <f t="shared" si="759"/>
        <v>452175</v>
      </c>
      <c r="AF1151" s="109">
        <f t="shared" si="760"/>
        <v>704935.66083561932</v>
      </c>
      <c r="AG1151" s="101">
        <f t="shared" si="761"/>
        <v>17</v>
      </c>
      <c r="AH1151" s="70" t="str">
        <f t="shared" si="762"/>
        <v xml:space="preserve"> </v>
      </c>
      <c r="AI1151" s="69">
        <f t="shared" si="763"/>
        <v>17</v>
      </c>
      <c r="AJ1151" s="105">
        <f t="shared" si="764"/>
        <v>723435</v>
      </c>
      <c r="AK1151" s="110">
        <f t="shared" si="765"/>
        <v>15</v>
      </c>
      <c r="AL1151" s="111">
        <f t="shared" si="766"/>
        <v>17</v>
      </c>
      <c r="AM1151" s="62">
        <f t="shared" si="767"/>
        <v>1175610</v>
      </c>
      <c r="AN1151" s="62">
        <f t="shared" si="768"/>
        <v>3850.5</v>
      </c>
      <c r="AO1151" s="62">
        <f t="shared" ref="AO1151:AO1182" si="780">AM1151-AN1151</f>
        <v>1171759.5</v>
      </c>
      <c r="AP1151" s="60">
        <f t="shared" si="769"/>
        <v>17</v>
      </c>
      <c r="AQ1151" s="62">
        <f t="shared" si="770"/>
        <v>210970</v>
      </c>
      <c r="AR1151" s="60">
        <f t="shared" si="771"/>
        <v>15</v>
      </c>
      <c r="AS1151" s="62">
        <f t="shared" si="772"/>
        <v>452175</v>
      </c>
      <c r="AT1151" s="112">
        <f t="shared" si="773"/>
        <v>17</v>
      </c>
      <c r="AU1151" s="62">
        <f t="shared" si="774"/>
        <v>508614.5</v>
      </c>
      <c r="AV1151" s="113">
        <f t="shared" si="775"/>
        <v>32</v>
      </c>
      <c r="AW1151" s="62">
        <f t="shared" si="776"/>
        <v>1709689.5</v>
      </c>
    </row>
    <row r="1152" spans="2:49" s="114" customFormat="1" hidden="1" x14ac:dyDescent="0.25">
      <c r="B1152" s="60" t="s">
        <v>4909</v>
      </c>
      <c r="C1152" s="2" t="str">
        <f t="shared" si="777"/>
        <v>14</v>
      </c>
      <c r="D1152" s="60" t="s">
        <v>4910</v>
      </c>
      <c r="E1152" s="43">
        <v>155</v>
      </c>
      <c r="F1152" s="60">
        <v>0</v>
      </c>
      <c r="G1152" s="60">
        <v>5929.79</v>
      </c>
      <c r="H1152" s="43">
        <f t="shared" si="737"/>
        <v>155</v>
      </c>
      <c r="I1152" s="44">
        <f t="shared" si="738"/>
        <v>1.8427438098668825E-4</v>
      </c>
      <c r="J1152" s="44">
        <f t="shared" si="739"/>
        <v>1.1030494766520649</v>
      </c>
      <c r="K1152" s="45">
        <f t="shared" si="740"/>
        <v>0</v>
      </c>
      <c r="L1152" s="44">
        <f t="shared" si="741"/>
        <v>2.0326375950774968E-4</v>
      </c>
      <c r="M1152" s="44">
        <f t="shared" si="742"/>
        <v>2.1180324011937121E-4</v>
      </c>
      <c r="N1152" s="62">
        <f t="shared" si="743"/>
        <v>360797.03931693308</v>
      </c>
      <c r="O1152" s="101">
        <f t="shared" si="744"/>
        <v>360797.03931693308</v>
      </c>
      <c r="P1152" s="102">
        <f t="shared" si="778"/>
        <v>2.1936211384040701E-4</v>
      </c>
      <c r="Q1152" s="101">
        <f t="shared" si="745"/>
        <v>373673.23166216462</v>
      </c>
      <c r="R1152" s="101">
        <f t="shared" si="746"/>
        <v>10.419754382414942</v>
      </c>
      <c r="S1152" s="101">
        <f t="shared" si="747"/>
        <v>10</v>
      </c>
      <c r="T1152" s="101">
        <f t="shared" si="748"/>
        <v>10</v>
      </c>
      <c r="U1152" s="101">
        <f t="shared" si="749"/>
        <v>358620</v>
      </c>
      <c r="V1152" s="103" t="str">
        <f t="shared" si="750"/>
        <v>N/D</v>
      </c>
      <c r="W1152" s="104" t="str">
        <f t="shared" si="751"/>
        <v xml:space="preserve"> </v>
      </c>
      <c r="X1152" s="70" t="str">
        <f t="shared" si="752"/>
        <v xml:space="preserve"> </v>
      </c>
      <c r="Y1152" s="69">
        <f t="shared" si="753"/>
        <v>10</v>
      </c>
      <c r="Z1152" s="105">
        <f t="shared" si="754"/>
        <v>358620</v>
      </c>
      <c r="AA1152" s="62">
        <f t="shared" si="755"/>
        <v>797083.92431871791</v>
      </c>
      <c r="AB1152" s="106">
        <f t="shared" si="756"/>
        <v>301450</v>
      </c>
      <c r="AC1152" s="107" t="str">
        <f t="shared" si="757"/>
        <v>0</v>
      </c>
      <c r="AD1152" s="108">
        <f t="shared" si="758"/>
        <v>0</v>
      </c>
      <c r="AE1152" s="106">
        <f t="shared" si="759"/>
        <v>301450</v>
      </c>
      <c r="AF1152" s="109">
        <f t="shared" si="760"/>
        <v>495633.92431871791</v>
      </c>
      <c r="AG1152" s="101">
        <f t="shared" si="761"/>
        <v>12</v>
      </c>
      <c r="AH1152" s="70" t="str">
        <f t="shared" si="762"/>
        <v xml:space="preserve"> </v>
      </c>
      <c r="AI1152" s="69">
        <f t="shared" si="763"/>
        <v>12</v>
      </c>
      <c r="AJ1152" s="105">
        <f t="shared" si="764"/>
        <v>510660</v>
      </c>
      <c r="AK1152" s="110">
        <f t="shared" si="765"/>
        <v>10</v>
      </c>
      <c r="AL1152" s="111">
        <f t="shared" si="766"/>
        <v>12</v>
      </c>
      <c r="AM1152" s="62">
        <f t="shared" si="767"/>
        <v>812110</v>
      </c>
      <c r="AN1152" s="62">
        <f t="shared" si="768"/>
        <v>2659.9</v>
      </c>
      <c r="AO1152" s="62">
        <f t="shared" si="780"/>
        <v>809450.1</v>
      </c>
      <c r="AP1152" s="60">
        <f t="shared" si="769"/>
        <v>12</v>
      </c>
      <c r="AQ1152" s="62">
        <f t="shared" si="770"/>
        <v>148920</v>
      </c>
      <c r="AR1152" s="60">
        <f t="shared" si="771"/>
        <v>10</v>
      </c>
      <c r="AS1152" s="62">
        <f t="shared" si="772"/>
        <v>301450</v>
      </c>
      <c r="AT1152" s="112">
        <f t="shared" si="773"/>
        <v>12</v>
      </c>
      <c r="AU1152" s="62">
        <f t="shared" si="774"/>
        <v>359080.1</v>
      </c>
      <c r="AV1152" s="113">
        <f t="shared" si="775"/>
        <v>22</v>
      </c>
      <c r="AW1152" s="62">
        <f t="shared" si="776"/>
        <v>1168070.1000000001</v>
      </c>
    </row>
    <row r="1153" spans="2:49" s="114" customFormat="1" hidden="1" x14ac:dyDescent="0.25">
      <c r="B1153" s="60" t="s">
        <v>2252</v>
      </c>
      <c r="C1153" s="2" t="str">
        <f t="shared" si="777"/>
        <v>14</v>
      </c>
      <c r="D1153" s="60" t="s">
        <v>2253</v>
      </c>
      <c r="E1153" s="43">
        <v>159</v>
      </c>
      <c r="F1153" s="60">
        <v>15</v>
      </c>
      <c r="G1153" s="60">
        <v>7203.02</v>
      </c>
      <c r="H1153" s="43">
        <f t="shared" si="737"/>
        <v>144</v>
      </c>
      <c r="I1153" s="44">
        <f t="shared" si="738"/>
        <v>1.7119684427150392E-4</v>
      </c>
      <c r="J1153" s="44">
        <f t="shared" si="739"/>
        <v>0.90807074756930395</v>
      </c>
      <c r="K1153" s="45">
        <f t="shared" si="740"/>
        <v>9.4339622641509441E-2</v>
      </c>
      <c r="L1153" s="44">
        <f t="shared" si="741"/>
        <v>1.5545884635913027E-4</v>
      </c>
      <c r="M1153" s="44">
        <f t="shared" si="742"/>
        <v>1.6198995553276646E-4</v>
      </c>
      <c r="N1153" s="62">
        <f t="shared" si="743"/>
        <v>275942.40920188098</v>
      </c>
      <c r="O1153" s="101">
        <f t="shared" si="744"/>
        <v>275942.40920188098</v>
      </c>
      <c r="P1153" s="102">
        <f t="shared" si="778"/>
        <v>1.6777108341947059E-4</v>
      </c>
      <c r="Q1153" s="101">
        <f t="shared" si="745"/>
        <v>285790.29360752017</v>
      </c>
      <c r="R1153" s="101">
        <f t="shared" si="746"/>
        <v>7.9691677432245882</v>
      </c>
      <c r="S1153" s="101">
        <f t="shared" si="747"/>
        <v>8</v>
      </c>
      <c r="T1153" s="101">
        <f t="shared" si="748"/>
        <v>10</v>
      </c>
      <c r="U1153" s="101">
        <f t="shared" si="749"/>
        <v>358620</v>
      </c>
      <c r="V1153" s="103" t="str">
        <f t="shared" si="750"/>
        <v>N/D</v>
      </c>
      <c r="W1153" s="104" t="str">
        <f t="shared" si="751"/>
        <v xml:space="preserve"> </v>
      </c>
      <c r="X1153" s="70" t="str">
        <f t="shared" si="752"/>
        <v xml:space="preserve"> </v>
      </c>
      <c r="Y1153" s="69">
        <f t="shared" si="753"/>
        <v>10</v>
      </c>
      <c r="Z1153" s="105">
        <f t="shared" si="754"/>
        <v>358620</v>
      </c>
      <c r="AA1153" s="62">
        <f t="shared" si="755"/>
        <v>609620.46370726416</v>
      </c>
      <c r="AB1153" s="106">
        <f t="shared" si="756"/>
        <v>301450</v>
      </c>
      <c r="AC1153" s="107" t="str">
        <f t="shared" si="757"/>
        <v>0</v>
      </c>
      <c r="AD1153" s="108">
        <f t="shared" si="758"/>
        <v>0</v>
      </c>
      <c r="AE1153" s="106">
        <f t="shared" si="759"/>
        <v>301450</v>
      </c>
      <c r="AF1153" s="109">
        <f t="shared" si="760"/>
        <v>308170.46370726416</v>
      </c>
      <c r="AG1153" s="101">
        <f t="shared" si="761"/>
        <v>7</v>
      </c>
      <c r="AH1153" s="70" t="str">
        <f t="shared" si="762"/>
        <v xml:space="preserve"> </v>
      </c>
      <c r="AI1153" s="69">
        <f t="shared" si="763"/>
        <v>7</v>
      </c>
      <c r="AJ1153" s="105">
        <f t="shared" si="764"/>
        <v>297885</v>
      </c>
      <c r="AK1153" s="110">
        <f t="shared" si="765"/>
        <v>10</v>
      </c>
      <c r="AL1153" s="111">
        <f t="shared" si="766"/>
        <v>7</v>
      </c>
      <c r="AM1153" s="62">
        <f t="shared" si="767"/>
        <v>599335</v>
      </c>
      <c r="AN1153" s="62">
        <f t="shared" si="768"/>
        <v>1963</v>
      </c>
      <c r="AO1153" s="62">
        <f t="shared" si="780"/>
        <v>597372</v>
      </c>
      <c r="AP1153" s="60">
        <f t="shared" si="769"/>
        <v>7</v>
      </c>
      <c r="AQ1153" s="62">
        <f t="shared" si="770"/>
        <v>86870</v>
      </c>
      <c r="AR1153" s="60">
        <f t="shared" si="771"/>
        <v>10</v>
      </c>
      <c r="AS1153" s="62">
        <f t="shared" si="772"/>
        <v>301450</v>
      </c>
      <c r="AT1153" s="112">
        <f t="shared" si="773"/>
        <v>7</v>
      </c>
      <c r="AU1153" s="62">
        <f t="shared" si="774"/>
        <v>209052</v>
      </c>
      <c r="AV1153" s="113">
        <f t="shared" si="775"/>
        <v>17</v>
      </c>
      <c r="AW1153" s="62">
        <f t="shared" si="776"/>
        <v>955992</v>
      </c>
    </row>
    <row r="1154" spans="2:49" s="114" customFormat="1" hidden="1" x14ac:dyDescent="0.25">
      <c r="B1154" s="60" t="s">
        <v>2254</v>
      </c>
      <c r="C1154" s="2" t="str">
        <f t="shared" si="777"/>
        <v>14</v>
      </c>
      <c r="D1154" s="60" t="s">
        <v>2255</v>
      </c>
      <c r="E1154" s="43">
        <v>616</v>
      </c>
      <c r="F1154" s="60">
        <v>212</v>
      </c>
      <c r="G1154" s="60">
        <v>6781.03</v>
      </c>
      <c r="H1154" s="43">
        <f t="shared" si="737"/>
        <v>404</v>
      </c>
      <c r="I1154" s="44">
        <f t="shared" si="738"/>
        <v>4.8030225753949716E-4</v>
      </c>
      <c r="J1154" s="44">
        <f t="shared" si="739"/>
        <v>0.96458086104273943</v>
      </c>
      <c r="K1154" s="45">
        <f t="shared" si="740"/>
        <v>0.34415584415584416</v>
      </c>
      <c r="L1154" s="44">
        <f t="shared" si="741"/>
        <v>4.6329036513821978E-4</v>
      </c>
      <c r="M1154" s="44">
        <f t="shared" si="742"/>
        <v>4.8275403687306266E-4</v>
      </c>
      <c r="N1154" s="62">
        <f t="shared" si="743"/>
        <v>822349.21016285557</v>
      </c>
      <c r="O1154" s="101">
        <f t="shared" si="744"/>
        <v>822349.21016285557</v>
      </c>
      <c r="P1154" s="102">
        <f t="shared" si="778"/>
        <v>4.9998265339935919E-4</v>
      </c>
      <c r="Q1154" s="101">
        <f t="shared" si="745"/>
        <v>851697.36286680505</v>
      </c>
      <c r="R1154" s="101">
        <f t="shared" si="746"/>
        <v>23.749299059361025</v>
      </c>
      <c r="S1154" s="101">
        <f t="shared" si="747"/>
        <v>24</v>
      </c>
      <c r="T1154" s="101">
        <f t="shared" si="748"/>
        <v>24</v>
      </c>
      <c r="U1154" s="101">
        <f t="shared" si="749"/>
        <v>860688</v>
      </c>
      <c r="V1154" s="103">
        <f t="shared" si="750"/>
        <v>4.8905734197334633E-4</v>
      </c>
      <c r="W1154" s="104">
        <f t="shared" si="751"/>
        <v>1.3030023345458497E-3</v>
      </c>
      <c r="X1154" s="70">
        <f t="shared" si="752"/>
        <v>2</v>
      </c>
      <c r="Y1154" s="69">
        <f t="shared" si="753"/>
        <v>22</v>
      </c>
      <c r="Z1154" s="105">
        <f t="shared" si="754"/>
        <v>788964</v>
      </c>
      <c r="AA1154" s="62">
        <f t="shared" si="755"/>
        <v>1816759.1863779568</v>
      </c>
      <c r="AB1154" s="106">
        <f t="shared" si="756"/>
        <v>663190</v>
      </c>
      <c r="AC1154" s="107" t="str">
        <f t="shared" si="757"/>
        <v>0</v>
      </c>
      <c r="AD1154" s="108">
        <f t="shared" si="758"/>
        <v>0</v>
      </c>
      <c r="AE1154" s="106">
        <f t="shared" si="759"/>
        <v>663190</v>
      </c>
      <c r="AF1154" s="109">
        <f t="shared" si="760"/>
        <v>1153569.1863779568</v>
      </c>
      <c r="AG1154" s="101">
        <f t="shared" si="761"/>
        <v>27</v>
      </c>
      <c r="AH1154" s="70">
        <f t="shared" si="762"/>
        <v>1</v>
      </c>
      <c r="AI1154" s="69">
        <f t="shared" si="763"/>
        <v>26</v>
      </c>
      <c r="AJ1154" s="105">
        <f t="shared" si="764"/>
        <v>1106430</v>
      </c>
      <c r="AK1154" s="110">
        <f t="shared" si="765"/>
        <v>22</v>
      </c>
      <c r="AL1154" s="111">
        <f t="shared" si="766"/>
        <v>26</v>
      </c>
      <c r="AM1154" s="62">
        <f t="shared" si="767"/>
        <v>1769620</v>
      </c>
      <c r="AN1154" s="62">
        <f t="shared" si="768"/>
        <v>5796.1</v>
      </c>
      <c r="AO1154" s="62">
        <f t="shared" si="780"/>
        <v>1763823.9</v>
      </c>
      <c r="AP1154" s="60">
        <f t="shared" si="769"/>
        <v>26</v>
      </c>
      <c r="AQ1154" s="62">
        <f t="shared" si="770"/>
        <v>322660</v>
      </c>
      <c r="AR1154" s="60">
        <f t="shared" si="771"/>
        <v>22</v>
      </c>
      <c r="AS1154" s="62">
        <f t="shared" si="772"/>
        <v>663190</v>
      </c>
      <c r="AT1154" s="112">
        <f t="shared" si="773"/>
        <v>26</v>
      </c>
      <c r="AU1154" s="62">
        <f t="shared" si="774"/>
        <v>777973.89999999991</v>
      </c>
      <c r="AV1154" s="113">
        <f t="shared" si="775"/>
        <v>48</v>
      </c>
      <c r="AW1154" s="62">
        <f t="shared" si="776"/>
        <v>2552787.9</v>
      </c>
    </row>
    <row r="1155" spans="2:49" s="114" customFormat="1" hidden="1" x14ac:dyDescent="0.25">
      <c r="B1155" s="60" t="s">
        <v>2256</v>
      </c>
      <c r="C1155" s="2" t="str">
        <f t="shared" si="777"/>
        <v>14</v>
      </c>
      <c r="D1155" s="60" t="s">
        <v>2257</v>
      </c>
      <c r="E1155" s="43">
        <v>2267</v>
      </c>
      <c r="F1155" s="60">
        <v>656</v>
      </c>
      <c r="G1155" s="60">
        <v>6778.55</v>
      </c>
      <c r="H1155" s="43">
        <f t="shared" si="737"/>
        <v>1611</v>
      </c>
      <c r="I1155" s="44">
        <f t="shared" si="738"/>
        <v>1.9152646952874503E-3</v>
      </c>
      <c r="J1155" s="44">
        <f t="shared" si="739"/>
        <v>0.96493376255344399</v>
      </c>
      <c r="K1155" s="45">
        <f t="shared" si="740"/>
        <v>0.28936921041023378</v>
      </c>
      <c r="L1155" s="44">
        <f t="shared" si="741"/>
        <v>1.8481035687094949E-3</v>
      </c>
      <c r="M1155" s="44">
        <f t="shared" si="742"/>
        <v>1.9257457644038119E-3</v>
      </c>
      <c r="N1155" s="62">
        <f t="shared" si="743"/>
        <v>3280418.9864254766</v>
      </c>
      <c r="O1155" s="101">
        <f t="shared" si="744"/>
        <v>3280418.9864254766</v>
      </c>
      <c r="P1155" s="102">
        <f t="shared" si="778"/>
        <v>1.9944721400897742E-3</v>
      </c>
      <c r="Q1155" s="101">
        <f t="shared" si="745"/>
        <v>3397491.1938973893</v>
      </c>
      <c r="R1155" s="101">
        <f t="shared" si="746"/>
        <v>94.737917402749133</v>
      </c>
      <c r="S1155" s="101">
        <f t="shared" si="747"/>
        <v>95</v>
      </c>
      <c r="T1155" s="101">
        <f t="shared" si="748"/>
        <v>95</v>
      </c>
      <c r="U1155" s="101">
        <f t="shared" si="749"/>
        <v>3406890</v>
      </c>
      <c r="V1155" s="103">
        <f t="shared" si="750"/>
        <v>1.9358519786444961E-3</v>
      </c>
      <c r="W1155" s="104">
        <f t="shared" si="751"/>
        <v>5.1577175742439892E-3</v>
      </c>
      <c r="X1155" s="70">
        <f t="shared" si="752"/>
        <v>9</v>
      </c>
      <c r="Y1155" s="69">
        <f t="shared" si="753"/>
        <v>86</v>
      </c>
      <c r="Z1155" s="105">
        <f t="shared" si="754"/>
        <v>3084132</v>
      </c>
      <c r="AA1155" s="62">
        <f t="shared" si="755"/>
        <v>7247202.5936243106</v>
      </c>
      <c r="AB1155" s="106">
        <f t="shared" si="756"/>
        <v>2592470</v>
      </c>
      <c r="AC1155" s="107" t="str">
        <f t="shared" si="757"/>
        <v>0</v>
      </c>
      <c r="AD1155" s="108">
        <f t="shared" si="758"/>
        <v>0</v>
      </c>
      <c r="AE1155" s="106">
        <f t="shared" si="759"/>
        <v>2592470</v>
      </c>
      <c r="AF1155" s="109">
        <f t="shared" si="760"/>
        <v>4654732.5936243106</v>
      </c>
      <c r="AG1155" s="101">
        <f t="shared" si="761"/>
        <v>109</v>
      </c>
      <c r="AH1155" s="70">
        <f t="shared" si="762"/>
        <v>3</v>
      </c>
      <c r="AI1155" s="69">
        <f t="shared" si="763"/>
        <v>106</v>
      </c>
      <c r="AJ1155" s="105">
        <f t="shared" si="764"/>
        <v>4510830</v>
      </c>
      <c r="AK1155" s="110">
        <f t="shared" si="765"/>
        <v>86</v>
      </c>
      <c r="AL1155" s="111">
        <f t="shared" si="766"/>
        <v>106</v>
      </c>
      <c r="AM1155" s="62">
        <f t="shared" si="767"/>
        <v>7103300</v>
      </c>
      <c r="AN1155" s="62">
        <f t="shared" si="768"/>
        <v>23265.599999999999</v>
      </c>
      <c r="AO1155" s="62">
        <f t="shared" si="780"/>
        <v>7080034.4000000004</v>
      </c>
      <c r="AP1155" s="60">
        <f t="shared" si="769"/>
        <v>106</v>
      </c>
      <c r="AQ1155" s="62">
        <f t="shared" si="770"/>
        <v>1315460</v>
      </c>
      <c r="AR1155" s="60">
        <f t="shared" si="771"/>
        <v>86</v>
      </c>
      <c r="AS1155" s="62">
        <f t="shared" si="772"/>
        <v>2592470</v>
      </c>
      <c r="AT1155" s="112">
        <f t="shared" si="773"/>
        <v>106</v>
      </c>
      <c r="AU1155" s="62">
        <f t="shared" si="774"/>
        <v>3172104.4000000004</v>
      </c>
      <c r="AV1155" s="113">
        <f t="shared" si="775"/>
        <v>192</v>
      </c>
      <c r="AW1155" s="62">
        <f t="shared" si="776"/>
        <v>10164166.4</v>
      </c>
    </row>
    <row r="1156" spans="2:49" s="114" customFormat="1" hidden="1" x14ac:dyDescent="0.25">
      <c r="B1156" s="60" t="s">
        <v>2258</v>
      </c>
      <c r="C1156" s="2" t="str">
        <f t="shared" si="777"/>
        <v>14</v>
      </c>
      <c r="D1156" s="60" t="s">
        <v>2259</v>
      </c>
      <c r="E1156" s="43">
        <v>749</v>
      </c>
      <c r="F1156" s="60">
        <v>77</v>
      </c>
      <c r="G1156" s="60">
        <v>8061.63</v>
      </c>
      <c r="H1156" s="43">
        <f t="shared" si="737"/>
        <v>672</v>
      </c>
      <c r="I1156" s="44">
        <f t="shared" si="738"/>
        <v>7.9891860660035168E-4</v>
      </c>
      <c r="J1156" s="44">
        <f t="shared" si="739"/>
        <v>0.81135598584363799</v>
      </c>
      <c r="K1156" s="45">
        <f t="shared" si="740"/>
        <v>0.10280373831775701</v>
      </c>
      <c r="L1156" s="44">
        <f t="shared" si="741"/>
        <v>6.4820739366705396E-4</v>
      </c>
      <c r="M1156" s="44">
        <f t="shared" si="742"/>
        <v>6.7543976644188935E-4</v>
      </c>
      <c r="N1156" s="62">
        <f t="shared" si="743"/>
        <v>1150580.4530271033</v>
      </c>
      <c r="O1156" s="101">
        <f t="shared" si="744"/>
        <v>1150580.4530271033</v>
      </c>
      <c r="P1156" s="102">
        <f t="shared" si="778"/>
        <v>6.9954498739045788E-4</v>
      </c>
      <c r="Q1156" s="101">
        <f t="shared" si="745"/>
        <v>1191642.5838303072</v>
      </c>
      <c r="R1156" s="101">
        <f t="shared" si="746"/>
        <v>33.228559027112468</v>
      </c>
      <c r="S1156" s="101">
        <f t="shared" si="747"/>
        <v>33</v>
      </c>
      <c r="T1156" s="101">
        <f t="shared" si="748"/>
        <v>33</v>
      </c>
      <c r="U1156" s="101">
        <f t="shared" si="749"/>
        <v>1183446</v>
      </c>
      <c r="V1156" s="103" t="str">
        <f t="shared" si="750"/>
        <v>N/D</v>
      </c>
      <c r="W1156" s="104" t="str">
        <f t="shared" si="751"/>
        <v xml:space="preserve"> </v>
      </c>
      <c r="X1156" s="70" t="str">
        <f t="shared" si="752"/>
        <v xml:space="preserve"> </v>
      </c>
      <c r="Y1156" s="69">
        <f t="shared" si="753"/>
        <v>33</v>
      </c>
      <c r="Z1156" s="105">
        <f t="shared" si="754"/>
        <v>1183446</v>
      </c>
      <c r="AA1156" s="62">
        <f t="shared" si="755"/>
        <v>2541897.7508228393</v>
      </c>
      <c r="AB1156" s="106">
        <f t="shared" si="756"/>
        <v>994785</v>
      </c>
      <c r="AC1156" s="107" t="str">
        <f t="shared" si="757"/>
        <v>0</v>
      </c>
      <c r="AD1156" s="108">
        <f t="shared" si="758"/>
        <v>0</v>
      </c>
      <c r="AE1156" s="106">
        <f t="shared" si="759"/>
        <v>994785</v>
      </c>
      <c r="AF1156" s="109">
        <f t="shared" si="760"/>
        <v>1547112.7508228393</v>
      </c>
      <c r="AG1156" s="101">
        <f t="shared" si="761"/>
        <v>36</v>
      </c>
      <c r="AH1156" s="70" t="str">
        <f t="shared" si="762"/>
        <v xml:space="preserve"> </v>
      </c>
      <c r="AI1156" s="69">
        <f t="shared" si="763"/>
        <v>36</v>
      </c>
      <c r="AJ1156" s="105">
        <f t="shared" si="764"/>
        <v>1531980</v>
      </c>
      <c r="AK1156" s="110">
        <f t="shared" si="765"/>
        <v>33</v>
      </c>
      <c r="AL1156" s="111">
        <f t="shared" si="766"/>
        <v>36</v>
      </c>
      <c r="AM1156" s="62">
        <f t="shared" si="767"/>
        <v>2526765</v>
      </c>
      <c r="AN1156" s="62">
        <f t="shared" si="768"/>
        <v>8276</v>
      </c>
      <c r="AO1156" s="62">
        <f t="shared" si="780"/>
        <v>2518489</v>
      </c>
      <c r="AP1156" s="60">
        <f t="shared" si="769"/>
        <v>36</v>
      </c>
      <c r="AQ1156" s="62">
        <f t="shared" si="770"/>
        <v>446760</v>
      </c>
      <c r="AR1156" s="60">
        <f t="shared" si="771"/>
        <v>33</v>
      </c>
      <c r="AS1156" s="62">
        <f t="shared" si="772"/>
        <v>994785</v>
      </c>
      <c r="AT1156" s="112">
        <f t="shared" si="773"/>
        <v>36</v>
      </c>
      <c r="AU1156" s="62">
        <f t="shared" si="774"/>
        <v>1076944</v>
      </c>
      <c r="AV1156" s="113">
        <f t="shared" si="775"/>
        <v>69</v>
      </c>
      <c r="AW1156" s="62">
        <f t="shared" si="776"/>
        <v>3701935</v>
      </c>
    </row>
    <row r="1157" spans="2:49" s="114" customFormat="1" hidden="1" x14ac:dyDescent="0.25">
      <c r="B1157" s="60" t="s">
        <v>2260</v>
      </c>
      <c r="C1157" s="2" t="str">
        <f t="shared" si="777"/>
        <v>14</v>
      </c>
      <c r="D1157" s="60" t="s">
        <v>1643</v>
      </c>
      <c r="E1157" s="43">
        <v>420</v>
      </c>
      <c r="F1157" s="60">
        <v>199</v>
      </c>
      <c r="G1157" s="60">
        <v>11108.84</v>
      </c>
      <c r="H1157" s="43">
        <f t="shared" si="737"/>
        <v>221</v>
      </c>
      <c r="I1157" s="44">
        <f t="shared" si="738"/>
        <v>2.6273960127779422E-4</v>
      </c>
      <c r="J1157" s="44">
        <f t="shared" si="739"/>
        <v>0.58879700816256675</v>
      </c>
      <c r="K1157" s="45">
        <f t="shared" si="740"/>
        <v>0.47380952380952379</v>
      </c>
      <c r="L1157" s="44">
        <f t="shared" si="741"/>
        <v>1.5470029115819095E-4</v>
      </c>
      <c r="M1157" s="44">
        <f t="shared" si="742"/>
        <v>1.6119953204676268E-4</v>
      </c>
      <c r="N1157" s="62">
        <f t="shared" si="743"/>
        <v>274595.95929206844</v>
      </c>
      <c r="O1157" s="101">
        <f t="shared" si="744"/>
        <v>274595.95929206844</v>
      </c>
      <c r="P1157" s="102">
        <f t="shared" si="778"/>
        <v>1.6695245115198889E-4</v>
      </c>
      <c r="Q1157" s="101">
        <f t="shared" si="745"/>
        <v>284395.7913410287</v>
      </c>
      <c r="R1157" s="101">
        <f t="shared" si="746"/>
        <v>7.9302825090912021</v>
      </c>
      <c r="S1157" s="101">
        <f t="shared" si="747"/>
        <v>8</v>
      </c>
      <c r="T1157" s="101">
        <f t="shared" si="748"/>
        <v>10</v>
      </c>
      <c r="U1157" s="101">
        <f t="shared" si="749"/>
        <v>358620</v>
      </c>
      <c r="V1157" s="103">
        <f t="shared" si="750"/>
        <v>2.0377389248889431E-4</v>
      </c>
      <c r="W1157" s="104" t="str">
        <f t="shared" si="751"/>
        <v xml:space="preserve"> </v>
      </c>
      <c r="X1157" s="70" t="str">
        <f t="shared" si="752"/>
        <v xml:space="preserve"> </v>
      </c>
      <c r="Y1157" s="69">
        <f t="shared" si="753"/>
        <v>10</v>
      </c>
      <c r="Z1157" s="105">
        <f t="shared" si="754"/>
        <v>358620</v>
      </c>
      <c r="AA1157" s="62">
        <f t="shared" si="755"/>
        <v>606645.84512379742</v>
      </c>
      <c r="AB1157" s="106">
        <f t="shared" si="756"/>
        <v>301450</v>
      </c>
      <c r="AC1157" s="107" t="str">
        <f t="shared" si="757"/>
        <v>0</v>
      </c>
      <c r="AD1157" s="108">
        <f t="shared" si="758"/>
        <v>0</v>
      </c>
      <c r="AE1157" s="106">
        <f t="shared" si="759"/>
        <v>301450</v>
      </c>
      <c r="AF1157" s="109">
        <f t="shared" si="760"/>
        <v>305195.84512379742</v>
      </c>
      <c r="AG1157" s="101">
        <f t="shared" si="761"/>
        <v>7</v>
      </c>
      <c r="AH1157" s="70" t="str">
        <f t="shared" si="762"/>
        <v xml:space="preserve"> </v>
      </c>
      <c r="AI1157" s="69">
        <f t="shared" si="763"/>
        <v>7</v>
      </c>
      <c r="AJ1157" s="105">
        <f t="shared" si="764"/>
        <v>297885</v>
      </c>
      <c r="AK1157" s="110">
        <f t="shared" si="765"/>
        <v>10</v>
      </c>
      <c r="AL1157" s="111">
        <f t="shared" si="766"/>
        <v>7</v>
      </c>
      <c r="AM1157" s="62">
        <f t="shared" si="767"/>
        <v>599335</v>
      </c>
      <c r="AN1157" s="62">
        <f t="shared" si="768"/>
        <v>1963</v>
      </c>
      <c r="AO1157" s="62">
        <f t="shared" si="780"/>
        <v>597372</v>
      </c>
      <c r="AP1157" s="60">
        <f t="shared" si="769"/>
        <v>7</v>
      </c>
      <c r="AQ1157" s="62">
        <f t="shared" si="770"/>
        <v>86870</v>
      </c>
      <c r="AR1157" s="60">
        <f t="shared" si="771"/>
        <v>10</v>
      </c>
      <c r="AS1157" s="62">
        <f t="shared" si="772"/>
        <v>301450</v>
      </c>
      <c r="AT1157" s="112">
        <f t="shared" si="773"/>
        <v>7</v>
      </c>
      <c r="AU1157" s="62">
        <f t="shared" si="774"/>
        <v>209052</v>
      </c>
      <c r="AV1157" s="113">
        <f t="shared" si="775"/>
        <v>17</v>
      </c>
      <c r="AW1157" s="62">
        <f t="shared" si="776"/>
        <v>955992</v>
      </c>
    </row>
    <row r="1158" spans="2:49" s="114" customFormat="1" hidden="1" x14ac:dyDescent="0.25">
      <c r="B1158" s="60" t="s">
        <v>2261</v>
      </c>
      <c r="C1158" s="2" t="str">
        <f t="shared" si="777"/>
        <v>14</v>
      </c>
      <c r="D1158" s="60" t="s">
        <v>2262</v>
      </c>
      <c r="E1158" s="43">
        <v>547</v>
      </c>
      <c r="F1158" s="60">
        <v>143</v>
      </c>
      <c r="G1158" s="60">
        <v>10678.4</v>
      </c>
      <c r="H1158" s="43">
        <f t="shared" si="737"/>
        <v>404</v>
      </c>
      <c r="I1158" s="44">
        <f t="shared" si="738"/>
        <v>4.8030225753949716E-4</v>
      </c>
      <c r="J1158" s="44">
        <f t="shared" si="739"/>
        <v>0.61253106796492429</v>
      </c>
      <c r="K1158" s="45">
        <f t="shared" si="740"/>
        <v>0.26142595978062155</v>
      </c>
      <c r="L1158" s="44">
        <f t="shared" si="741"/>
        <v>2.9420005475663233E-4</v>
      </c>
      <c r="M1158" s="44">
        <f t="shared" si="742"/>
        <v>3.0655993469596047E-4</v>
      </c>
      <c r="N1158" s="62">
        <f t="shared" si="743"/>
        <v>522210.69304302416</v>
      </c>
      <c r="O1158" s="101">
        <f t="shared" si="744"/>
        <v>522210.69304302416</v>
      </c>
      <c r="P1158" s="102">
        <f t="shared" si="778"/>
        <v>3.1750050308853916E-4</v>
      </c>
      <c r="Q1158" s="101">
        <f t="shared" si="745"/>
        <v>540847.44610809581</v>
      </c>
      <c r="R1158" s="101">
        <f t="shared" si="746"/>
        <v>15.081352019075785</v>
      </c>
      <c r="S1158" s="101">
        <f t="shared" si="747"/>
        <v>15</v>
      </c>
      <c r="T1158" s="101">
        <f t="shared" si="748"/>
        <v>15</v>
      </c>
      <c r="U1158" s="101">
        <f t="shared" si="749"/>
        <v>537930</v>
      </c>
      <c r="V1158" s="103">
        <f t="shared" si="750"/>
        <v>3.0566083873334148E-4</v>
      </c>
      <c r="W1158" s="104">
        <f t="shared" si="751"/>
        <v>8.1437645909115616E-4</v>
      </c>
      <c r="X1158" s="70">
        <f t="shared" si="752"/>
        <v>1</v>
      </c>
      <c r="Y1158" s="69">
        <f t="shared" si="753"/>
        <v>14</v>
      </c>
      <c r="Z1158" s="105">
        <f t="shared" si="754"/>
        <v>502068</v>
      </c>
      <c r="AA1158" s="62">
        <f t="shared" si="755"/>
        <v>1153683.9363204709</v>
      </c>
      <c r="AB1158" s="106">
        <f t="shared" si="756"/>
        <v>422030</v>
      </c>
      <c r="AC1158" s="107" t="str">
        <f t="shared" si="757"/>
        <v>0</v>
      </c>
      <c r="AD1158" s="108">
        <f t="shared" si="758"/>
        <v>0</v>
      </c>
      <c r="AE1158" s="106">
        <f t="shared" si="759"/>
        <v>422030</v>
      </c>
      <c r="AF1158" s="109">
        <f t="shared" si="760"/>
        <v>731653.93632047088</v>
      </c>
      <c r="AG1158" s="101">
        <f t="shared" si="761"/>
        <v>17</v>
      </c>
      <c r="AH1158" s="70">
        <f t="shared" si="762"/>
        <v>0</v>
      </c>
      <c r="AI1158" s="69">
        <f t="shared" si="763"/>
        <v>17</v>
      </c>
      <c r="AJ1158" s="105">
        <f t="shared" si="764"/>
        <v>723435</v>
      </c>
      <c r="AK1158" s="110">
        <f t="shared" si="765"/>
        <v>14</v>
      </c>
      <c r="AL1158" s="111">
        <f t="shared" si="766"/>
        <v>17</v>
      </c>
      <c r="AM1158" s="62">
        <f t="shared" si="767"/>
        <v>1145465</v>
      </c>
      <c r="AN1158" s="62">
        <f t="shared" si="768"/>
        <v>3751.8</v>
      </c>
      <c r="AO1158" s="62">
        <f t="shared" si="780"/>
        <v>1141713.2</v>
      </c>
      <c r="AP1158" s="60">
        <f t="shared" si="769"/>
        <v>17</v>
      </c>
      <c r="AQ1158" s="62">
        <f t="shared" si="770"/>
        <v>210970</v>
      </c>
      <c r="AR1158" s="60">
        <f t="shared" si="771"/>
        <v>14</v>
      </c>
      <c r="AS1158" s="62">
        <f t="shared" si="772"/>
        <v>422030</v>
      </c>
      <c r="AT1158" s="112">
        <f t="shared" si="773"/>
        <v>17</v>
      </c>
      <c r="AU1158" s="62">
        <f t="shared" si="774"/>
        <v>508713.19999999995</v>
      </c>
      <c r="AV1158" s="113">
        <f t="shared" si="775"/>
        <v>31</v>
      </c>
      <c r="AW1158" s="62">
        <f t="shared" si="776"/>
        <v>1643781.2</v>
      </c>
    </row>
    <row r="1159" spans="2:49" s="114" customFormat="1" hidden="1" x14ac:dyDescent="0.25">
      <c r="B1159" s="60" t="s">
        <v>2263</v>
      </c>
      <c r="C1159" s="2" t="str">
        <f t="shared" si="777"/>
        <v>14</v>
      </c>
      <c r="D1159" s="60" t="s">
        <v>2264</v>
      </c>
      <c r="E1159" s="43">
        <v>709</v>
      </c>
      <c r="F1159" s="60">
        <v>146</v>
      </c>
      <c r="G1159" s="60">
        <v>8296.4699999999993</v>
      </c>
      <c r="H1159" s="43">
        <f t="shared" si="737"/>
        <v>563</v>
      </c>
      <c r="I1159" s="44">
        <f t="shared" si="738"/>
        <v>6.6933210642261608E-4</v>
      </c>
      <c r="J1159" s="44">
        <f t="shared" si="739"/>
        <v>0.78838973155530589</v>
      </c>
      <c r="K1159" s="45">
        <f t="shared" si="740"/>
        <v>0.20592383638928069</v>
      </c>
      <c r="L1159" s="44">
        <f t="shared" si="741"/>
        <v>5.2769455970387374E-4</v>
      </c>
      <c r="M1159" s="44">
        <f t="shared" si="742"/>
        <v>5.4986396891072047E-4</v>
      </c>
      <c r="N1159" s="62">
        <f t="shared" si="743"/>
        <v>936667.88052078395</v>
      </c>
      <c r="O1159" s="101">
        <f t="shared" si="744"/>
        <v>936667.88052078395</v>
      </c>
      <c r="P1159" s="102">
        <f t="shared" si="778"/>
        <v>5.6948761726662478E-4</v>
      </c>
      <c r="Q1159" s="101">
        <f t="shared" si="745"/>
        <v>970095.85935348039</v>
      </c>
      <c r="R1159" s="101">
        <f t="shared" si="746"/>
        <v>27.050801945052712</v>
      </c>
      <c r="S1159" s="101">
        <f t="shared" si="747"/>
        <v>27</v>
      </c>
      <c r="T1159" s="101">
        <f t="shared" si="748"/>
        <v>27</v>
      </c>
      <c r="U1159" s="101">
        <f t="shared" si="749"/>
        <v>968274</v>
      </c>
      <c r="V1159" s="103">
        <f t="shared" si="750"/>
        <v>5.5018950972001465E-4</v>
      </c>
      <c r="W1159" s="104">
        <f t="shared" si="751"/>
        <v>1.465877626364081E-3</v>
      </c>
      <c r="X1159" s="70">
        <f t="shared" si="752"/>
        <v>2</v>
      </c>
      <c r="Y1159" s="69">
        <f t="shared" si="753"/>
        <v>25</v>
      </c>
      <c r="Z1159" s="105">
        <f t="shared" si="754"/>
        <v>896550</v>
      </c>
      <c r="AA1159" s="62">
        <f t="shared" si="755"/>
        <v>2069315.5115748271</v>
      </c>
      <c r="AB1159" s="106">
        <f t="shared" si="756"/>
        <v>753625</v>
      </c>
      <c r="AC1159" s="107" t="str">
        <f t="shared" si="757"/>
        <v>0</v>
      </c>
      <c r="AD1159" s="108">
        <f t="shared" si="758"/>
        <v>0</v>
      </c>
      <c r="AE1159" s="106">
        <f t="shared" si="759"/>
        <v>753625</v>
      </c>
      <c r="AF1159" s="109">
        <f t="shared" si="760"/>
        <v>1315690.5115748271</v>
      </c>
      <c r="AG1159" s="101">
        <f t="shared" si="761"/>
        <v>31</v>
      </c>
      <c r="AH1159" s="70">
        <f t="shared" si="762"/>
        <v>1</v>
      </c>
      <c r="AI1159" s="69">
        <f t="shared" si="763"/>
        <v>30</v>
      </c>
      <c r="AJ1159" s="105">
        <f t="shared" si="764"/>
        <v>1276650</v>
      </c>
      <c r="AK1159" s="110">
        <f t="shared" si="765"/>
        <v>25</v>
      </c>
      <c r="AL1159" s="111">
        <f t="shared" si="766"/>
        <v>30</v>
      </c>
      <c r="AM1159" s="62">
        <f t="shared" si="767"/>
        <v>2030275</v>
      </c>
      <c r="AN1159" s="62">
        <f t="shared" si="768"/>
        <v>6649.8</v>
      </c>
      <c r="AO1159" s="62">
        <f t="shared" si="780"/>
        <v>2023625.2</v>
      </c>
      <c r="AP1159" s="60">
        <f t="shared" si="769"/>
        <v>30</v>
      </c>
      <c r="AQ1159" s="62">
        <f t="shared" si="770"/>
        <v>372300</v>
      </c>
      <c r="AR1159" s="60">
        <f t="shared" si="771"/>
        <v>25</v>
      </c>
      <c r="AS1159" s="62">
        <f t="shared" si="772"/>
        <v>753625</v>
      </c>
      <c r="AT1159" s="112">
        <f t="shared" si="773"/>
        <v>30</v>
      </c>
      <c r="AU1159" s="62">
        <f t="shared" si="774"/>
        <v>897700.2</v>
      </c>
      <c r="AV1159" s="113">
        <f t="shared" si="775"/>
        <v>55</v>
      </c>
      <c r="AW1159" s="62">
        <f t="shared" si="776"/>
        <v>2920175.2</v>
      </c>
    </row>
    <row r="1160" spans="2:49" s="114" customFormat="1" hidden="1" x14ac:dyDescent="0.25">
      <c r="B1160" s="60" t="s">
        <v>2265</v>
      </c>
      <c r="C1160" s="2" t="str">
        <f t="shared" si="777"/>
        <v>14</v>
      </c>
      <c r="D1160" s="60" t="s">
        <v>2266</v>
      </c>
      <c r="E1160" s="43">
        <v>498</v>
      </c>
      <c r="F1160" s="60">
        <v>110</v>
      </c>
      <c r="G1160" s="60">
        <v>5883.06</v>
      </c>
      <c r="H1160" s="43">
        <f t="shared" si="737"/>
        <v>388</v>
      </c>
      <c r="I1160" s="44">
        <f t="shared" si="738"/>
        <v>4.6128038595377448E-4</v>
      </c>
      <c r="J1160" s="44">
        <f t="shared" si="739"/>
        <v>1.111811158845337</v>
      </c>
      <c r="K1160" s="45">
        <f t="shared" si="740"/>
        <v>0.22088353413654618</v>
      </c>
      <c r="L1160" s="44">
        <f t="shared" si="741"/>
        <v>5.1285668045989027E-4</v>
      </c>
      <c r="M1160" s="44">
        <f t="shared" si="742"/>
        <v>5.3440272334492715E-4</v>
      </c>
      <c r="N1160" s="62">
        <f t="shared" si="743"/>
        <v>910330.3626379302</v>
      </c>
      <c r="O1160" s="101">
        <f t="shared" si="744"/>
        <v>910330.3626379302</v>
      </c>
      <c r="P1160" s="102">
        <f t="shared" si="778"/>
        <v>5.5347458787195379E-4</v>
      </c>
      <c r="Q1160" s="101">
        <f t="shared" si="745"/>
        <v>942818.40319730365</v>
      </c>
      <c r="R1160" s="101">
        <f t="shared" si="746"/>
        <v>26.29017910873079</v>
      </c>
      <c r="S1160" s="101">
        <f t="shared" si="747"/>
        <v>26</v>
      </c>
      <c r="T1160" s="101">
        <f t="shared" si="748"/>
        <v>26</v>
      </c>
      <c r="U1160" s="101">
        <f t="shared" si="749"/>
        <v>932412</v>
      </c>
      <c r="V1160" s="103">
        <f t="shared" si="750"/>
        <v>5.2981212047112521E-4</v>
      </c>
      <c r="W1160" s="104">
        <f t="shared" si="751"/>
        <v>1.4115858624246707E-3</v>
      </c>
      <c r="X1160" s="70">
        <f t="shared" si="752"/>
        <v>2</v>
      </c>
      <c r="Y1160" s="69">
        <f t="shared" si="753"/>
        <v>24</v>
      </c>
      <c r="Z1160" s="105">
        <f t="shared" si="754"/>
        <v>860688</v>
      </c>
      <c r="AA1160" s="62">
        <f t="shared" si="755"/>
        <v>2011129.8564191638</v>
      </c>
      <c r="AB1160" s="106">
        <f t="shared" si="756"/>
        <v>723480</v>
      </c>
      <c r="AC1160" s="107" t="str">
        <f t="shared" si="757"/>
        <v>0</v>
      </c>
      <c r="AD1160" s="108">
        <f t="shared" si="758"/>
        <v>0</v>
      </c>
      <c r="AE1160" s="106">
        <f t="shared" si="759"/>
        <v>723480</v>
      </c>
      <c r="AF1160" s="109">
        <f t="shared" si="760"/>
        <v>1287649.8564191638</v>
      </c>
      <c r="AG1160" s="101">
        <f t="shared" si="761"/>
        <v>30</v>
      </c>
      <c r="AH1160" s="70">
        <f t="shared" si="762"/>
        <v>1</v>
      </c>
      <c r="AI1160" s="69">
        <f t="shared" si="763"/>
        <v>29</v>
      </c>
      <c r="AJ1160" s="105">
        <f t="shared" si="764"/>
        <v>1234095</v>
      </c>
      <c r="AK1160" s="110">
        <f t="shared" si="765"/>
        <v>24</v>
      </c>
      <c r="AL1160" s="111">
        <f t="shared" si="766"/>
        <v>29</v>
      </c>
      <c r="AM1160" s="62">
        <f t="shared" si="767"/>
        <v>1957575</v>
      </c>
      <c r="AN1160" s="62">
        <f t="shared" si="768"/>
        <v>6411.7</v>
      </c>
      <c r="AO1160" s="62">
        <f t="shared" si="780"/>
        <v>1951163.3</v>
      </c>
      <c r="AP1160" s="60">
        <f t="shared" si="769"/>
        <v>29</v>
      </c>
      <c r="AQ1160" s="62">
        <f t="shared" si="770"/>
        <v>359890</v>
      </c>
      <c r="AR1160" s="60">
        <f t="shared" si="771"/>
        <v>24</v>
      </c>
      <c r="AS1160" s="62">
        <f t="shared" si="772"/>
        <v>723480</v>
      </c>
      <c r="AT1160" s="112">
        <f t="shared" si="773"/>
        <v>29</v>
      </c>
      <c r="AU1160" s="62">
        <f t="shared" si="774"/>
        <v>867793.3</v>
      </c>
      <c r="AV1160" s="113">
        <f t="shared" si="775"/>
        <v>53</v>
      </c>
      <c r="AW1160" s="62">
        <f t="shared" si="776"/>
        <v>2811851.3</v>
      </c>
    </row>
    <row r="1161" spans="2:49" s="114" customFormat="1" hidden="1" x14ac:dyDescent="0.25">
      <c r="B1161" s="60" t="s">
        <v>2267</v>
      </c>
      <c r="C1161" s="2" t="str">
        <f t="shared" si="777"/>
        <v>14</v>
      </c>
      <c r="D1161" s="60" t="s">
        <v>2268</v>
      </c>
      <c r="E1161" s="43">
        <v>302</v>
      </c>
      <c r="F1161" s="60">
        <v>64</v>
      </c>
      <c r="G1161" s="60">
        <v>6537.48</v>
      </c>
      <c r="H1161" s="43">
        <f t="shared" si="737"/>
        <v>238</v>
      </c>
      <c r="I1161" s="44">
        <f t="shared" si="738"/>
        <v>2.8295033983762453E-4</v>
      </c>
      <c r="J1161" s="44">
        <f t="shared" si="739"/>
        <v>1.0005157577777137</v>
      </c>
      <c r="K1161" s="45">
        <f t="shared" si="740"/>
        <v>0.2119205298013245</v>
      </c>
      <c r="L1161" s="44">
        <f t="shared" si="741"/>
        <v>2.8309627367610255E-4</v>
      </c>
      <c r="M1161" s="44">
        <f t="shared" si="742"/>
        <v>2.9498966355599997E-4</v>
      </c>
      <c r="N1161" s="62">
        <f t="shared" si="743"/>
        <v>502501.27042494161</v>
      </c>
      <c r="O1161" s="101">
        <f t="shared" si="744"/>
        <v>502501.27042494161</v>
      </c>
      <c r="P1161" s="102">
        <f t="shared" si="778"/>
        <v>3.0551730994410033E-4</v>
      </c>
      <c r="Q1161" s="101">
        <f t="shared" si="745"/>
        <v>520434.62992247095</v>
      </c>
      <c r="R1161" s="101">
        <f t="shared" si="746"/>
        <v>14.512147396198509</v>
      </c>
      <c r="S1161" s="101">
        <f t="shared" si="747"/>
        <v>15</v>
      </c>
      <c r="T1161" s="101">
        <f t="shared" si="748"/>
        <v>15</v>
      </c>
      <c r="U1161" s="101">
        <f t="shared" si="749"/>
        <v>537930</v>
      </c>
      <c r="V1161" s="103">
        <f t="shared" si="750"/>
        <v>3.0566083873334148E-4</v>
      </c>
      <c r="W1161" s="104">
        <f t="shared" si="751"/>
        <v>8.1437645909115616E-4</v>
      </c>
      <c r="X1161" s="70">
        <f t="shared" si="752"/>
        <v>1</v>
      </c>
      <c r="Y1161" s="69">
        <f t="shared" si="753"/>
        <v>14</v>
      </c>
      <c r="Z1161" s="105">
        <f t="shared" si="754"/>
        <v>502068</v>
      </c>
      <c r="AA1161" s="62">
        <f t="shared" si="755"/>
        <v>1110141.2732314947</v>
      </c>
      <c r="AB1161" s="106">
        <f t="shared" si="756"/>
        <v>422030</v>
      </c>
      <c r="AC1161" s="107" t="str">
        <f t="shared" si="757"/>
        <v>0</v>
      </c>
      <c r="AD1161" s="108">
        <f t="shared" si="758"/>
        <v>0</v>
      </c>
      <c r="AE1161" s="106">
        <f t="shared" si="759"/>
        <v>422030</v>
      </c>
      <c r="AF1161" s="109">
        <f t="shared" si="760"/>
        <v>688111.27323149471</v>
      </c>
      <c r="AG1161" s="101">
        <f t="shared" si="761"/>
        <v>16</v>
      </c>
      <c r="AH1161" s="70">
        <f t="shared" si="762"/>
        <v>0</v>
      </c>
      <c r="AI1161" s="69">
        <f t="shared" si="763"/>
        <v>16</v>
      </c>
      <c r="AJ1161" s="105">
        <f t="shared" si="764"/>
        <v>680880</v>
      </c>
      <c r="AK1161" s="110">
        <f t="shared" si="765"/>
        <v>14</v>
      </c>
      <c r="AL1161" s="111">
        <f t="shared" si="766"/>
        <v>16</v>
      </c>
      <c r="AM1161" s="62">
        <f t="shared" si="767"/>
        <v>1102910</v>
      </c>
      <c r="AN1161" s="62">
        <f t="shared" si="768"/>
        <v>3612.4</v>
      </c>
      <c r="AO1161" s="62">
        <f t="shared" si="780"/>
        <v>1099297.6000000001</v>
      </c>
      <c r="AP1161" s="60">
        <f t="shared" si="769"/>
        <v>16</v>
      </c>
      <c r="AQ1161" s="62">
        <f t="shared" si="770"/>
        <v>198560</v>
      </c>
      <c r="AR1161" s="60">
        <f t="shared" si="771"/>
        <v>14</v>
      </c>
      <c r="AS1161" s="62">
        <f t="shared" si="772"/>
        <v>422030</v>
      </c>
      <c r="AT1161" s="112">
        <f t="shared" si="773"/>
        <v>16</v>
      </c>
      <c r="AU1161" s="62">
        <f t="shared" si="774"/>
        <v>478707.60000000009</v>
      </c>
      <c r="AV1161" s="113">
        <f t="shared" si="775"/>
        <v>30</v>
      </c>
      <c r="AW1161" s="62">
        <f t="shared" si="776"/>
        <v>1601365.6</v>
      </c>
    </row>
    <row r="1162" spans="2:49" s="114" customFormat="1" hidden="1" x14ac:dyDescent="0.25">
      <c r="B1162" s="60" t="s">
        <v>2269</v>
      </c>
      <c r="C1162" s="2" t="str">
        <f t="shared" si="777"/>
        <v>14</v>
      </c>
      <c r="D1162" s="60" t="s">
        <v>2270</v>
      </c>
      <c r="E1162" s="43">
        <v>119</v>
      </c>
      <c r="F1162" s="60">
        <v>15</v>
      </c>
      <c r="G1162" s="60">
        <v>5941.37</v>
      </c>
      <c r="H1162" s="43">
        <f t="shared" si="737"/>
        <v>104</v>
      </c>
      <c r="I1162" s="44">
        <f t="shared" si="738"/>
        <v>1.2364216530719727E-4</v>
      </c>
      <c r="J1162" s="44">
        <f t="shared" si="739"/>
        <v>1.1008995831191539</v>
      </c>
      <c r="K1162" s="45">
        <f t="shared" si="740"/>
        <v>0.12605042016806722</v>
      </c>
      <c r="L1162" s="44">
        <f t="shared" si="741"/>
        <v>1.3611760824264299E-4</v>
      </c>
      <c r="M1162" s="44">
        <f t="shared" si="742"/>
        <v>1.4183615678913894E-4</v>
      </c>
      <c r="N1162" s="62">
        <f t="shared" si="743"/>
        <v>241611.34366392228</v>
      </c>
      <c r="O1162" s="101">
        <f t="shared" si="744"/>
        <v>241611.34366392228</v>
      </c>
      <c r="P1162" s="102">
        <f t="shared" si="778"/>
        <v>1.4689803212986505E-4</v>
      </c>
      <c r="Q1162" s="101">
        <f t="shared" si="745"/>
        <v>250234.01456969348</v>
      </c>
      <c r="R1162" s="101">
        <f t="shared" si="746"/>
        <v>6.9776926710638971</v>
      </c>
      <c r="S1162" s="101">
        <f t="shared" si="747"/>
        <v>7</v>
      </c>
      <c r="T1162" s="101">
        <f t="shared" si="748"/>
        <v>10</v>
      </c>
      <c r="U1162" s="101">
        <f t="shared" si="749"/>
        <v>358620</v>
      </c>
      <c r="V1162" s="103" t="str">
        <f t="shared" si="750"/>
        <v>N/D</v>
      </c>
      <c r="W1162" s="104" t="str">
        <f t="shared" si="751"/>
        <v xml:space="preserve"> </v>
      </c>
      <c r="X1162" s="70" t="str">
        <f t="shared" si="752"/>
        <v xml:space="preserve"> </v>
      </c>
      <c r="Y1162" s="69">
        <f t="shared" si="753"/>
        <v>10</v>
      </c>
      <c r="Z1162" s="105">
        <f t="shared" si="754"/>
        <v>358620</v>
      </c>
      <c r="AA1162" s="62">
        <f t="shared" si="755"/>
        <v>533775.21703659697</v>
      </c>
      <c r="AB1162" s="106">
        <f t="shared" si="756"/>
        <v>301450</v>
      </c>
      <c r="AC1162" s="107" t="str">
        <f t="shared" si="757"/>
        <v>0</v>
      </c>
      <c r="AD1162" s="108">
        <f t="shared" si="758"/>
        <v>0</v>
      </c>
      <c r="AE1162" s="106">
        <f t="shared" si="759"/>
        <v>301450</v>
      </c>
      <c r="AF1162" s="109">
        <f t="shared" si="760"/>
        <v>232325.21703659697</v>
      </c>
      <c r="AG1162" s="101">
        <f t="shared" si="761"/>
        <v>5</v>
      </c>
      <c r="AH1162" s="70" t="str">
        <f t="shared" si="762"/>
        <v xml:space="preserve"> </v>
      </c>
      <c r="AI1162" s="69">
        <f t="shared" si="763"/>
        <v>5</v>
      </c>
      <c r="AJ1162" s="105">
        <f t="shared" si="764"/>
        <v>212775</v>
      </c>
      <c r="AK1162" s="110">
        <f t="shared" si="765"/>
        <v>10</v>
      </c>
      <c r="AL1162" s="111">
        <f t="shared" si="766"/>
        <v>5</v>
      </c>
      <c r="AM1162" s="62">
        <f t="shared" si="767"/>
        <v>514225</v>
      </c>
      <c r="AN1162" s="62">
        <f t="shared" si="768"/>
        <v>1684.3</v>
      </c>
      <c r="AO1162" s="62">
        <f t="shared" si="780"/>
        <v>512540.7</v>
      </c>
      <c r="AP1162" s="60">
        <f t="shared" si="769"/>
        <v>5</v>
      </c>
      <c r="AQ1162" s="62">
        <f t="shared" si="770"/>
        <v>62050</v>
      </c>
      <c r="AR1162" s="60">
        <f t="shared" si="771"/>
        <v>10</v>
      </c>
      <c r="AS1162" s="62">
        <f t="shared" si="772"/>
        <v>301450</v>
      </c>
      <c r="AT1162" s="112">
        <f t="shared" si="773"/>
        <v>5</v>
      </c>
      <c r="AU1162" s="62">
        <f t="shared" si="774"/>
        <v>149040.70000000001</v>
      </c>
      <c r="AV1162" s="113">
        <f t="shared" si="775"/>
        <v>15</v>
      </c>
      <c r="AW1162" s="62">
        <f t="shared" si="776"/>
        <v>871160.7</v>
      </c>
    </row>
    <row r="1163" spans="2:49" s="114" customFormat="1" hidden="1" x14ac:dyDescent="0.25">
      <c r="B1163" s="60" t="s">
        <v>2271</v>
      </c>
      <c r="C1163" s="2" t="str">
        <f t="shared" si="777"/>
        <v>14</v>
      </c>
      <c r="D1163" s="60" t="s">
        <v>2272</v>
      </c>
      <c r="E1163" s="43">
        <v>211</v>
      </c>
      <c r="F1163" s="60">
        <v>19</v>
      </c>
      <c r="G1163" s="60">
        <v>6717.59</v>
      </c>
      <c r="H1163" s="43">
        <f t="shared" ref="H1163:H1226" si="781">E1163-F1163</f>
        <v>192</v>
      </c>
      <c r="I1163" s="44">
        <f t="shared" ref="I1163:I1226" si="782">H1163/$G$3</f>
        <v>2.2826245902867192E-4</v>
      </c>
      <c r="J1163" s="44">
        <f t="shared" ref="J1163:J1226" si="783">1/(G1163/$G$4)</f>
        <v>0.97369023059708126</v>
      </c>
      <c r="K1163" s="45">
        <f t="shared" ref="K1163:K1226" si="784">F1163/E1163</f>
        <v>9.004739336492891E-2</v>
      </c>
      <c r="L1163" s="44">
        <f t="shared" ref="L1163:L1226" si="785">J1163*I1163</f>
        <v>2.2225692636828438E-4</v>
      </c>
      <c r="M1163" s="44">
        <f t="shared" ref="M1163:M1226" si="786">L1163/$G$5</f>
        <v>2.3159434449986329E-4</v>
      </c>
      <c r="N1163" s="62">
        <f t="shared" ref="N1163:N1226" si="787">M1163*$N$7</f>
        <v>394510.27175506548</v>
      </c>
      <c r="O1163" s="101">
        <f t="shared" ref="O1163:O1226" si="788">IF(E1163&lt;=$O$8,0,N1163)</f>
        <v>394510.27175506548</v>
      </c>
      <c r="P1163" s="102">
        <f t="shared" si="778"/>
        <v>2.3985952686248391E-4</v>
      </c>
      <c r="Q1163" s="101">
        <f t="shared" ref="Q1163:Q1226" si="789">P1163*$N$7</f>
        <v>408589.62825672893</v>
      </c>
      <c r="R1163" s="101">
        <f t="shared" ref="R1163:R1226" si="790">Q1163/$R$3</f>
        <v>11.393386544440604</v>
      </c>
      <c r="S1163" s="101">
        <f t="shared" ref="S1163:S1226" si="791">ROUND(R1163,0)</f>
        <v>11</v>
      </c>
      <c r="T1163" s="101">
        <f t="shared" ref="T1163:T1226" si="792">IF(AND(Q1163&gt;0,S1163&lt;$T$8),$T$8,S1163)</f>
        <v>11</v>
      </c>
      <c r="U1163" s="101">
        <f t="shared" ref="U1163:U1226" si="793">T1163*$R$3</f>
        <v>394482</v>
      </c>
      <c r="V1163" s="103" t="str">
        <f t="shared" ref="V1163:V1226" si="794">IF(K1163&lt;$V$10,"N/D",T1163/$T$2489)</f>
        <v>N/D</v>
      </c>
      <c r="W1163" s="104" t="str">
        <f t="shared" ref="W1163:W1226" si="795">IF(AND(T1163&gt;10,V1163&lt;&gt;"N/D"),V1163/$V$2489," ")</f>
        <v xml:space="preserve"> </v>
      </c>
      <c r="X1163" s="70" t="str">
        <f t="shared" ref="X1163:X1226" si="796">IF(W1163=" "," ",ROUND(W1163/$W$2489*$X$2491,0))</f>
        <v xml:space="preserve"> </v>
      </c>
      <c r="Y1163" s="69">
        <f t="shared" ref="Y1163:Y1226" si="797">IF(X1163=" ",T1163,T1163-X1163)</f>
        <v>11</v>
      </c>
      <c r="Z1163" s="105">
        <f t="shared" ref="Z1163:Z1226" si="798">Y1163*$R$3</f>
        <v>394482</v>
      </c>
      <c r="AA1163" s="62">
        <f t="shared" ref="AA1163:AA1226" si="799">$AA$7*M1163</f>
        <v>871564.23508881382</v>
      </c>
      <c r="AB1163" s="106">
        <f t="shared" ref="AB1163:AB1226" si="800">Y1163*$AC$3</f>
        <v>331595</v>
      </c>
      <c r="AC1163" s="107" t="str">
        <f t="shared" ref="AC1163:AC1226" si="801">IF(Z1163=0,$AC$8*$AC$5,"0")</f>
        <v>0</v>
      </c>
      <c r="AD1163" s="108">
        <f t="shared" ref="AD1163:AD1226" si="802">AC1163/$AC$5</f>
        <v>0</v>
      </c>
      <c r="AE1163" s="106">
        <f t="shared" ref="AE1163:AE1226" si="803">AB1163+AC1163</f>
        <v>331595</v>
      </c>
      <c r="AF1163" s="109">
        <f t="shared" ref="AF1163:AF1226" si="804">IF(AA1163&lt;AE1163,0,AA1163-AE1163)</f>
        <v>539969.23508881382</v>
      </c>
      <c r="AG1163" s="101">
        <f t="shared" ref="AG1163:AG1226" si="805">ROUND(AF1163/$AC$5,0)</f>
        <v>13</v>
      </c>
      <c r="AH1163" s="70" t="str">
        <f t="shared" ref="AH1163:AH1226" si="806">IF(W1163=" "," ",ROUND(W1163/$W$2489*$AH$2491,0))</f>
        <v xml:space="preserve"> </v>
      </c>
      <c r="AI1163" s="69">
        <f t="shared" ref="AI1163:AI1226" si="807">IF(AH1163=" ",AD1163+AG1163,AD1163+AG1163-AH1163)</f>
        <v>13</v>
      </c>
      <c r="AJ1163" s="105">
        <f t="shared" ref="AJ1163:AJ1226" si="808">AI1163*$AC$5</f>
        <v>553215</v>
      </c>
      <c r="AK1163" s="110">
        <f t="shared" ref="AK1163:AK1226" si="809">Y1163</f>
        <v>11</v>
      </c>
      <c r="AL1163" s="111">
        <f t="shared" ref="AL1163:AL1226" si="810">AI1163</f>
        <v>13</v>
      </c>
      <c r="AM1163" s="62">
        <f t="shared" ref="AM1163:AM1226" si="811">AB1163+AJ1163</f>
        <v>884810</v>
      </c>
      <c r="AN1163" s="62">
        <f t="shared" ref="AN1163:AN1226" si="812">ROUND(AM1163/$AM$2489*(-$AM$2491),1)</f>
        <v>2898</v>
      </c>
      <c r="AO1163" s="62">
        <f t="shared" si="780"/>
        <v>881912</v>
      </c>
      <c r="AP1163" s="60">
        <f t="shared" ref="AP1163:AP1226" si="813">AL1163</f>
        <v>13</v>
      </c>
      <c r="AQ1163" s="62">
        <f t="shared" ref="AQ1163:AQ1226" si="814">AL1163*$AC$4</f>
        <v>161330</v>
      </c>
      <c r="AR1163" s="60">
        <f t="shared" ref="AR1163:AR1226" si="815">Y1163</f>
        <v>11</v>
      </c>
      <c r="AS1163" s="62">
        <f t="shared" ref="AS1163:AS1226" si="816">AB1163</f>
        <v>331595</v>
      </c>
      <c r="AT1163" s="112">
        <f t="shared" ref="AT1163:AT1226" si="817">AL1163</f>
        <v>13</v>
      </c>
      <c r="AU1163" s="62">
        <f t="shared" ref="AU1163:AU1226" si="818">AO1163-AQ1163-AS1163</f>
        <v>388987</v>
      </c>
      <c r="AV1163" s="113">
        <f t="shared" ref="AV1163:AV1226" si="819">AK1163+AL1163</f>
        <v>24</v>
      </c>
      <c r="AW1163" s="62">
        <f t="shared" ref="AW1163:AW1226" si="820">Z1163+AO1163</f>
        <v>1276394</v>
      </c>
    </row>
    <row r="1164" spans="2:49" s="114" customFormat="1" hidden="1" x14ac:dyDescent="0.25">
      <c r="B1164" s="60" t="s">
        <v>2273</v>
      </c>
      <c r="C1164" s="2" t="str">
        <f t="shared" ref="C1164:C1227" si="821">MID(B1164,1,2)</f>
        <v>14</v>
      </c>
      <c r="D1164" s="60" t="s">
        <v>2274</v>
      </c>
      <c r="E1164" s="43">
        <v>103</v>
      </c>
      <c r="F1164" s="60">
        <v>0</v>
      </c>
      <c r="G1164" s="60">
        <v>5799.37</v>
      </c>
      <c r="H1164" s="43">
        <f t="shared" si="781"/>
        <v>103</v>
      </c>
      <c r="I1164" s="44">
        <f t="shared" si="782"/>
        <v>1.2245329833308961E-4</v>
      </c>
      <c r="J1164" s="44">
        <f t="shared" si="783"/>
        <v>1.1278555698561479</v>
      </c>
      <c r="K1164" s="45">
        <f t="shared" si="784"/>
        <v>0</v>
      </c>
      <c r="L1164" s="44">
        <f t="shared" si="785"/>
        <v>1.3810963457223168E-4</v>
      </c>
      <c r="M1164" s="44">
        <f t="shared" si="786"/>
        <v>1.4391187177164124E-4</v>
      </c>
      <c r="N1164" s="62">
        <f t="shared" si="787"/>
        <v>245147.22828839993</v>
      </c>
      <c r="O1164" s="101">
        <f t="shared" si="788"/>
        <v>245147.22828839993</v>
      </c>
      <c r="P1164" s="102">
        <f t="shared" si="778"/>
        <v>1.4904782561761003E-4</v>
      </c>
      <c r="Q1164" s="101">
        <f t="shared" si="789"/>
        <v>253896.08850720298</v>
      </c>
      <c r="R1164" s="101">
        <f t="shared" si="790"/>
        <v>7.0798083906977576</v>
      </c>
      <c r="S1164" s="101">
        <f t="shared" si="791"/>
        <v>7</v>
      </c>
      <c r="T1164" s="101">
        <f t="shared" si="792"/>
        <v>10</v>
      </c>
      <c r="U1164" s="101">
        <f t="shared" si="793"/>
        <v>358620</v>
      </c>
      <c r="V1164" s="103" t="str">
        <f t="shared" si="794"/>
        <v>N/D</v>
      </c>
      <c r="W1164" s="104" t="str">
        <f t="shared" si="795"/>
        <v xml:space="preserve"> </v>
      </c>
      <c r="X1164" s="70" t="str">
        <f t="shared" si="796"/>
        <v xml:space="preserve"> </v>
      </c>
      <c r="Y1164" s="69">
        <f t="shared" si="797"/>
        <v>10</v>
      </c>
      <c r="Z1164" s="105">
        <f t="shared" si="798"/>
        <v>358620</v>
      </c>
      <c r="AA1164" s="62">
        <f t="shared" si="799"/>
        <v>541586.80218084506</v>
      </c>
      <c r="AB1164" s="106">
        <f t="shared" si="800"/>
        <v>301450</v>
      </c>
      <c r="AC1164" s="107" t="str">
        <f t="shared" si="801"/>
        <v>0</v>
      </c>
      <c r="AD1164" s="108">
        <f t="shared" si="802"/>
        <v>0</v>
      </c>
      <c r="AE1164" s="106">
        <f t="shared" si="803"/>
        <v>301450</v>
      </c>
      <c r="AF1164" s="109">
        <f t="shared" si="804"/>
        <v>240136.80218084506</v>
      </c>
      <c r="AG1164" s="101">
        <f t="shared" si="805"/>
        <v>6</v>
      </c>
      <c r="AH1164" s="70" t="str">
        <f t="shared" si="806"/>
        <v xml:space="preserve"> </v>
      </c>
      <c r="AI1164" s="69">
        <f t="shared" si="807"/>
        <v>6</v>
      </c>
      <c r="AJ1164" s="105">
        <f t="shared" si="808"/>
        <v>255330</v>
      </c>
      <c r="AK1164" s="110">
        <f t="shared" si="809"/>
        <v>10</v>
      </c>
      <c r="AL1164" s="111">
        <f t="shared" si="810"/>
        <v>6</v>
      </c>
      <c r="AM1164" s="62">
        <f t="shared" si="811"/>
        <v>556780</v>
      </c>
      <c r="AN1164" s="62">
        <f t="shared" si="812"/>
        <v>1823.6</v>
      </c>
      <c r="AO1164" s="62">
        <f t="shared" si="780"/>
        <v>554956.4</v>
      </c>
      <c r="AP1164" s="60">
        <f t="shared" si="813"/>
        <v>6</v>
      </c>
      <c r="AQ1164" s="62">
        <f t="shared" si="814"/>
        <v>74460</v>
      </c>
      <c r="AR1164" s="60">
        <f t="shared" si="815"/>
        <v>10</v>
      </c>
      <c r="AS1164" s="62">
        <f t="shared" si="816"/>
        <v>301450</v>
      </c>
      <c r="AT1164" s="112">
        <f t="shared" si="817"/>
        <v>6</v>
      </c>
      <c r="AU1164" s="62">
        <f t="shared" si="818"/>
        <v>179046.40000000002</v>
      </c>
      <c r="AV1164" s="113">
        <f t="shared" si="819"/>
        <v>16</v>
      </c>
      <c r="AW1164" s="62">
        <f t="shared" si="820"/>
        <v>913576.4</v>
      </c>
    </row>
    <row r="1165" spans="2:49" s="114" customFormat="1" hidden="1" x14ac:dyDescent="0.25">
      <c r="B1165" s="60" t="s">
        <v>2275</v>
      </c>
      <c r="C1165" s="2" t="str">
        <f t="shared" si="821"/>
        <v>14</v>
      </c>
      <c r="D1165" s="60" t="s">
        <v>2276</v>
      </c>
      <c r="E1165" s="43">
        <v>124</v>
      </c>
      <c r="F1165" s="60">
        <v>0</v>
      </c>
      <c r="G1165" s="60">
        <v>7183.48</v>
      </c>
      <c r="H1165" s="43">
        <f t="shared" si="781"/>
        <v>124</v>
      </c>
      <c r="I1165" s="44">
        <f t="shared" si="782"/>
        <v>1.474195047893506E-4</v>
      </c>
      <c r="J1165" s="44">
        <f t="shared" si="783"/>
        <v>0.91054081812111243</v>
      </c>
      <c r="K1165" s="45">
        <f t="shared" si="784"/>
        <v>0</v>
      </c>
      <c r="L1165" s="44">
        <f t="shared" si="785"/>
        <v>1.3423147649790454E-4</v>
      </c>
      <c r="M1165" s="44">
        <f t="shared" si="786"/>
        <v>1.3987078521579473E-4</v>
      </c>
      <c r="N1165" s="62">
        <f t="shared" si="787"/>
        <v>238263.42394172819</v>
      </c>
      <c r="O1165" s="101">
        <f t="shared" si="788"/>
        <v>238263.42394172819</v>
      </c>
      <c r="P1165" s="102">
        <f t="shared" si="778"/>
        <v>1.4486252000754033E-4</v>
      </c>
      <c r="Q1165" s="101">
        <f t="shared" si="789"/>
        <v>246766.61366112108</v>
      </c>
      <c r="R1165" s="101">
        <f t="shared" si="790"/>
        <v>6.8810053444069235</v>
      </c>
      <c r="S1165" s="101">
        <f t="shared" si="791"/>
        <v>7</v>
      </c>
      <c r="T1165" s="101">
        <f t="shared" si="792"/>
        <v>10</v>
      </c>
      <c r="U1165" s="101">
        <f t="shared" si="793"/>
        <v>358620</v>
      </c>
      <c r="V1165" s="103" t="str">
        <f t="shared" si="794"/>
        <v>N/D</v>
      </c>
      <c r="W1165" s="104" t="str">
        <f t="shared" si="795"/>
        <v xml:space="preserve"> </v>
      </c>
      <c r="X1165" s="70" t="str">
        <f t="shared" si="796"/>
        <v xml:space="preserve"> </v>
      </c>
      <c r="Y1165" s="69">
        <f t="shared" si="797"/>
        <v>10</v>
      </c>
      <c r="Z1165" s="105">
        <f t="shared" si="798"/>
        <v>358620</v>
      </c>
      <c r="AA1165" s="62">
        <f t="shared" si="799"/>
        <v>526378.88973989105</v>
      </c>
      <c r="AB1165" s="106">
        <f t="shared" si="800"/>
        <v>301450</v>
      </c>
      <c r="AC1165" s="107" t="str">
        <f t="shared" si="801"/>
        <v>0</v>
      </c>
      <c r="AD1165" s="108">
        <f t="shared" si="802"/>
        <v>0</v>
      </c>
      <c r="AE1165" s="106">
        <f t="shared" si="803"/>
        <v>301450</v>
      </c>
      <c r="AF1165" s="109">
        <f t="shared" si="804"/>
        <v>224928.88973989105</v>
      </c>
      <c r="AG1165" s="101">
        <f t="shared" si="805"/>
        <v>5</v>
      </c>
      <c r="AH1165" s="70" t="str">
        <f t="shared" si="806"/>
        <v xml:space="preserve"> </v>
      </c>
      <c r="AI1165" s="69">
        <f t="shared" si="807"/>
        <v>5</v>
      </c>
      <c r="AJ1165" s="105">
        <f t="shared" si="808"/>
        <v>212775</v>
      </c>
      <c r="AK1165" s="110">
        <f t="shared" si="809"/>
        <v>10</v>
      </c>
      <c r="AL1165" s="111">
        <f t="shared" si="810"/>
        <v>5</v>
      </c>
      <c r="AM1165" s="62">
        <f t="shared" si="811"/>
        <v>514225</v>
      </c>
      <c r="AN1165" s="62">
        <f t="shared" si="812"/>
        <v>1684.3</v>
      </c>
      <c r="AO1165" s="62">
        <f t="shared" si="780"/>
        <v>512540.7</v>
      </c>
      <c r="AP1165" s="60">
        <f t="shared" si="813"/>
        <v>5</v>
      </c>
      <c r="AQ1165" s="62">
        <f t="shared" si="814"/>
        <v>62050</v>
      </c>
      <c r="AR1165" s="60">
        <f t="shared" si="815"/>
        <v>10</v>
      </c>
      <c r="AS1165" s="62">
        <f t="shared" si="816"/>
        <v>301450</v>
      </c>
      <c r="AT1165" s="112">
        <f t="shared" si="817"/>
        <v>5</v>
      </c>
      <c r="AU1165" s="62">
        <f t="shared" si="818"/>
        <v>149040.70000000001</v>
      </c>
      <c r="AV1165" s="113">
        <f t="shared" si="819"/>
        <v>15</v>
      </c>
      <c r="AW1165" s="62">
        <f t="shared" si="820"/>
        <v>871160.7</v>
      </c>
    </row>
    <row r="1166" spans="2:49" s="114" customFormat="1" hidden="1" x14ac:dyDescent="0.25">
      <c r="B1166" s="60" t="s">
        <v>2277</v>
      </c>
      <c r="C1166" s="2" t="str">
        <f t="shared" si="821"/>
        <v>14</v>
      </c>
      <c r="D1166" s="60" t="s">
        <v>2278</v>
      </c>
      <c r="E1166" s="43">
        <v>210</v>
      </c>
      <c r="F1166" s="60">
        <v>0</v>
      </c>
      <c r="G1166" s="60">
        <v>5853.49</v>
      </c>
      <c r="H1166" s="43">
        <f t="shared" si="781"/>
        <v>210</v>
      </c>
      <c r="I1166" s="44">
        <f t="shared" si="782"/>
        <v>2.4966206456260992E-4</v>
      </c>
      <c r="J1166" s="44">
        <f t="shared" si="783"/>
        <v>1.1174276809487413</v>
      </c>
      <c r="K1166" s="45">
        <f t="shared" si="784"/>
        <v>0</v>
      </c>
      <c r="L1166" s="44">
        <f t="shared" si="785"/>
        <v>2.7897930182507215E-4</v>
      </c>
      <c r="M1166" s="44">
        <f t="shared" si="786"/>
        <v>2.9069973022189164E-4</v>
      </c>
      <c r="N1166" s="62">
        <f t="shared" si="787"/>
        <v>495193.56708224968</v>
      </c>
      <c r="O1166" s="101">
        <f t="shared" si="788"/>
        <v>495193.56708224968</v>
      </c>
      <c r="P1166" s="102">
        <f t="shared" si="778"/>
        <v>3.0107427666531731E-4</v>
      </c>
      <c r="Q1166" s="101">
        <f t="shared" si="789"/>
        <v>512866.12789356872</v>
      </c>
      <c r="R1166" s="101">
        <f t="shared" si="790"/>
        <v>14.301102222228785</v>
      </c>
      <c r="S1166" s="101">
        <f t="shared" si="791"/>
        <v>14</v>
      </c>
      <c r="T1166" s="101">
        <f t="shared" si="792"/>
        <v>14</v>
      </c>
      <c r="U1166" s="101">
        <f t="shared" si="793"/>
        <v>502068</v>
      </c>
      <c r="V1166" s="103" t="str">
        <f t="shared" si="794"/>
        <v>N/D</v>
      </c>
      <c r="W1166" s="104" t="str">
        <f t="shared" si="795"/>
        <v xml:space="preserve"> </v>
      </c>
      <c r="X1166" s="70" t="str">
        <f t="shared" si="796"/>
        <v xml:space="preserve"> </v>
      </c>
      <c r="Y1166" s="69">
        <f t="shared" si="797"/>
        <v>14</v>
      </c>
      <c r="Z1166" s="105">
        <f t="shared" si="798"/>
        <v>502068</v>
      </c>
      <c r="AA1166" s="62">
        <f t="shared" si="799"/>
        <v>1093996.8700812426</v>
      </c>
      <c r="AB1166" s="106">
        <f t="shared" si="800"/>
        <v>422030</v>
      </c>
      <c r="AC1166" s="107" t="str">
        <f t="shared" si="801"/>
        <v>0</v>
      </c>
      <c r="AD1166" s="108">
        <f t="shared" si="802"/>
        <v>0</v>
      </c>
      <c r="AE1166" s="106">
        <f t="shared" si="803"/>
        <v>422030</v>
      </c>
      <c r="AF1166" s="109">
        <f t="shared" si="804"/>
        <v>671966.87008124264</v>
      </c>
      <c r="AG1166" s="101">
        <f t="shared" si="805"/>
        <v>16</v>
      </c>
      <c r="AH1166" s="70" t="str">
        <f t="shared" si="806"/>
        <v xml:space="preserve"> </v>
      </c>
      <c r="AI1166" s="69">
        <f t="shared" si="807"/>
        <v>16</v>
      </c>
      <c r="AJ1166" s="105">
        <f t="shared" si="808"/>
        <v>680880</v>
      </c>
      <c r="AK1166" s="110">
        <f t="shared" si="809"/>
        <v>14</v>
      </c>
      <c r="AL1166" s="111">
        <f t="shared" si="810"/>
        <v>16</v>
      </c>
      <c r="AM1166" s="62">
        <f t="shared" si="811"/>
        <v>1102910</v>
      </c>
      <c r="AN1166" s="62">
        <f t="shared" si="812"/>
        <v>3612.4</v>
      </c>
      <c r="AO1166" s="62">
        <f t="shared" si="780"/>
        <v>1099297.6000000001</v>
      </c>
      <c r="AP1166" s="60">
        <f t="shared" si="813"/>
        <v>16</v>
      </c>
      <c r="AQ1166" s="62">
        <f t="shared" si="814"/>
        <v>198560</v>
      </c>
      <c r="AR1166" s="60">
        <f t="shared" si="815"/>
        <v>14</v>
      </c>
      <c r="AS1166" s="62">
        <f t="shared" si="816"/>
        <v>422030</v>
      </c>
      <c r="AT1166" s="112">
        <f t="shared" si="817"/>
        <v>16</v>
      </c>
      <c r="AU1166" s="62">
        <f t="shared" si="818"/>
        <v>478707.60000000009</v>
      </c>
      <c r="AV1166" s="113">
        <f t="shared" si="819"/>
        <v>30</v>
      </c>
      <c r="AW1166" s="62">
        <f t="shared" si="820"/>
        <v>1601365.6</v>
      </c>
    </row>
    <row r="1167" spans="2:49" s="114" customFormat="1" hidden="1" x14ac:dyDescent="0.25">
      <c r="B1167" s="60" t="s">
        <v>2279</v>
      </c>
      <c r="C1167" s="2" t="str">
        <f t="shared" si="821"/>
        <v>14</v>
      </c>
      <c r="D1167" s="60" t="s">
        <v>2280</v>
      </c>
      <c r="E1167" s="43">
        <v>118</v>
      </c>
      <c r="F1167" s="60">
        <v>35</v>
      </c>
      <c r="G1167" s="60">
        <v>7326.33</v>
      </c>
      <c r="H1167" s="43">
        <f t="shared" si="781"/>
        <v>83</v>
      </c>
      <c r="I1167" s="44">
        <f t="shared" si="782"/>
        <v>9.8675958850936285E-5</v>
      </c>
      <c r="J1167" s="44">
        <f t="shared" si="783"/>
        <v>0.89278694191452579</v>
      </c>
      <c r="K1167" s="45">
        <f t="shared" si="784"/>
        <v>0.29661016949152541</v>
      </c>
      <c r="L1167" s="44">
        <f t="shared" si="785"/>
        <v>8.8096607543010995E-5</v>
      </c>
      <c r="M1167" s="44">
        <f t="shared" si="786"/>
        <v>9.1797706420081071E-5</v>
      </c>
      <c r="N1167" s="62">
        <f t="shared" si="787"/>
        <v>156373.15403571646</v>
      </c>
      <c r="O1167" s="101">
        <f t="shared" si="788"/>
        <v>156373.15403571646</v>
      </c>
      <c r="P1167" s="102">
        <f t="shared" si="778"/>
        <v>9.50738001678398E-5</v>
      </c>
      <c r="Q1167" s="101">
        <f t="shared" si="789"/>
        <v>161953.82845811854</v>
      </c>
      <c r="R1167" s="101">
        <f t="shared" si="790"/>
        <v>4.5160289012915769</v>
      </c>
      <c r="S1167" s="101">
        <f t="shared" si="791"/>
        <v>5</v>
      </c>
      <c r="T1167" s="101">
        <f t="shared" si="792"/>
        <v>10</v>
      </c>
      <c r="U1167" s="101">
        <f t="shared" si="793"/>
        <v>358620</v>
      </c>
      <c r="V1167" s="103">
        <f t="shared" si="794"/>
        <v>2.0377389248889431E-4</v>
      </c>
      <c r="W1167" s="104" t="str">
        <f t="shared" si="795"/>
        <v xml:space="preserve"> </v>
      </c>
      <c r="X1167" s="70" t="str">
        <f t="shared" si="796"/>
        <v xml:space="preserve"> </v>
      </c>
      <c r="Y1167" s="69">
        <f t="shared" si="797"/>
        <v>10</v>
      </c>
      <c r="Z1167" s="105">
        <f t="shared" si="798"/>
        <v>358620</v>
      </c>
      <c r="AA1167" s="62">
        <f t="shared" si="799"/>
        <v>345464.38494301261</v>
      </c>
      <c r="AB1167" s="106">
        <f t="shared" si="800"/>
        <v>301450</v>
      </c>
      <c r="AC1167" s="107" t="str">
        <f t="shared" si="801"/>
        <v>0</v>
      </c>
      <c r="AD1167" s="108">
        <f t="shared" si="802"/>
        <v>0</v>
      </c>
      <c r="AE1167" s="106">
        <f t="shared" si="803"/>
        <v>301450</v>
      </c>
      <c r="AF1167" s="109">
        <f t="shared" si="804"/>
        <v>44014.384943012614</v>
      </c>
      <c r="AG1167" s="101">
        <f t="shared" si="805"/>
        <v>1</v>
      </c>
      <c r="AH1167" s="70" t="str">
        <f t="shared" si="806"/>
        <v xml:space="preserve"> </v>
      </c>
      <c r="AI1167" s="69">
        <f t="shared" si="807"/>
        <v>1</v>
      </c>
      <c r="AJ1167" s="105">
        <f t="shared" si="808"/>
        <v>42555</v>
      </c>
      <c r="AK1167" s="110">
        <f t="shared" si="809"/>
        <v>10</v>
      </c>
      <c r="AL1167" s="111">
        <f t="shared" si="810"/>
        <v>1</v>
      </c>
      <c r="AM1167" s="62">
        <f t="shared" si="811"/>
        <v>344005</v>
      </c>
      <c r="AN1167" s="62">
        <f t="shared" si="812"/>
        <v>1126.7</v>
      </c>
      <c r="AO1167" s="62">
        <f t="shared" si="780"/>
        <v>342878.3</v>
      </c>
      <c r="AP1167" s="60">
        <f t="shared" si="813"/>
        <v>1</v>
      </c>
      <c r="AQ1167" s="62">
        <f t="shared" si="814"/>
        <v>12410</v>
      </c>
      <c r="AR1167" s="60">
        <f t="shared" si="815"/>
        <v>10</v>
      </c>
      <c r="AS1167" s="62">
        <f t="shared" si="816"/>
        <v>301450</v>
      </c>
      <c r="AT1167" s="112">
        <f t="shared" si="817"/>
        <v>1</v>
      </c>
      <c r="AU1167" s="62">
        <f t="shared" si="818"/>
        <v>29018.299999999988</v>
      </c>
      <c r="AV1167" s="113">
        <f t="shared" si="819"/>
        <v>11</v>
      </c>
      <c r="AW1167" s="62">
        <f t="shared" si="820"/>
        <v>701498.3</v>
      </c>
    </row>
    <row r="1168" spans="2:49" s="114" customFormat="1" hidden="1" x14ac:dyDescent="0.25">
      <c r="B1168" s="60" t="s">
        <v>2281</v>
      </c>
      <c r="C1168" s="2" t="str">
        <f t="shared" si="821"/>
        <v>14</v>
      </c>
      <c r="D1168" s="60" t="s">
        <v>2282</v>
      </c>
      <c r="E1168" s="43">
        <v>115</v>
      </c>
      <c r="F1168" s="60">
        <v>0</v>
      </c>
      <c r="G1168" s="60">
        <v>5340.69</v>
      </c>
      <c r="H1168" s="43">
        <f t="shared" si="781"/>
        <v>115</v>
      </c>
      <c r="I1168" s="44">
        <f t="shared" si="782"/>
        <v>1.3671970202238162E-4</v>
      </c>
      <c r="J1168" s="44">
        <f t="shared" si="783"/>
        <v>1.2247203556388122</v>
      </c>
      <c r="K1168" s="45">
        <f t="shared" si="784"/>
        <v>0</v>
      </c>
      <c r="L1168" s="44">
        <f t="shared" si="785"/>
        <v>1.6744340208368365E-4</v>
      </c>
      <c r="M1168" s="44">
        <f t="shared" si="786"/>
        <v>1.7447800426313929E-4</v>
      </c>
      <c r="N1168" s="62">
        <f t="shared" si="787"/>
        <v>297215.22356593295</v>
      </c>
      <c r="O1168" s="101">
        <f t="shared" si="788"/>
        <v>297215.22356593295</v>
      </c>
      <c r="P1168" s="102">
        <f t="shared" si="778"/>
        <v>1.8070480797294146E-4</v>
      </c>
      <c r="Q1168" s="101">
        <f t="shared" si="789"/>
        <v>307822.29615669284</v>
      </c>
      <c r="R1168" s="101">
        <f t="shared" si="790"/>
        <v>8.583522841913247</v>
      </c>
      <c r="S1168" s="101">
        <f t="shared" si="791"/>
        <v>9</v>
      </c>
      <c r="T1168" s="101">
        <f t="shared" si="792"/>
        <v>10</v>
      </c>
      <c r="U1168" s="101">
        <f t="shared" si="793"/>
        <v>358620</v>
      </c>
      <c r="V1168" s="103" t="str">
        <f t="shared" si="794"/>
        <v>N/D</v>
      </c>
      <c r="W1168" s="104" t="str">
        <f t="shared" si="795"/>
        <v xml:space="preserve"> </v>
      </c>
      <c r="X1168" s="70" t="str">
        <f t="shared" si="796"/>
        <v xml:space="preserve"> </v>
      </c>
      <c r="Y1168" s="69">
        <f t="shared" si="797"/>
        <v>10</v>
      </c>
      <c r="Z1168" s="105">
        <f t="shared" si="798"/>
        <v>358620</v>
      </c>
      <c r="AA1168" s="62">
        <f t="shared" si="799"/>
        <v>656617.01996145048</v>
      </c>
      <c r="AB1168" s="106">
        <f t="shared" si="800"/>
        <v>301450</v>
      </c>
      <c r="AC1168" s="107" t="str">
        <f t="shared" si="801"/>
        <v>0</v>
      </c>
      <c r="AD1168" s="108">
        <f t="shared" si="802"/>
        <v>0</v>
      </c>
      <c r="AE1168" s="106">
        <f t="shared" si="803"/>
        <v>301450</v>
      </c>
      <c r="AF1168" s="109">
        <f t="shared" si="804"/>
        <v>355167.01996145048</v>
      </c>
      <c r="AG1168" s="101">
        <f t="shared" si="805"/>
        <v>8</v>
      </c>
      <c r="AH1168" s="70" t="str">
        <f t="shared" si="806"/>
        <v xml:space="preserve"> </v>
      </c>
      <c r="AI1168" s="69">
        <f t="shared" si="807"/>
        <v>8</v>
      </c>
      <c r="AJ1168" s="105">
        <f t="shared" si="808"/>
        <v>340440</v>
      </c>
      <c r="AK1168" s="110">
        <f t="shared" si="809"/>
        <v>10</v>
      </c>
      <c r="AL1168" s="111">
        <f t="shared" si="810"/>
        <v>8</v>
      </c>
      <c r="AM1168" s="62">
        <f t="shared" si="811"/>
        <v>641890</v>
      </c>
      <c r="AN1168" s="62">
        <f t="shared" si="812"/>
        <v>2102.4</v>
      </c>
      <c r="AO1168" s="62">
        <f t="shared" si="780"/>
        <v>639787.6</v>
      </c>
      <c r="AP1168" s="60">
        <f t="shared" si="813"/>
        <v>8</v>
      </c>
      <c r="AQ1168" s="62">
        <f t="shared" si="814"/>
        <v>99280</v>
      </c>
      <c r="AR1168" s="60">
        <f t="shared" si="815"/>
        <v>10</v>
      </c>
      <c r="AS1168" s="62">
        <f t="shared" si="816"/>
        <v>301450</v>
      </c>
      <c r="AT1168" s="112">
        <f t="shared" si="817"/>
        <v>8</v>
      </c>
      <c r="AU1168" s="62">
        <f t="shared" si="818"/>
        <v>239057.59999999998</v>
      </c>
      <c r="AV1168" s="113">
        <f t="shared" si="819"/>
        <v>18</v>
      </c>
      <c r="AW1168" s="62">
        <f t="shared" si="820"/>
        <v>998407.6</v>
      </c>
    </row>
    <row r="1169" spans="2:49" s="114" customFormat="1" hidden="1" x14ac:dyDescent="0.25">
      <c r="B1169" s="60" t="s">
        <v>2283</v>
      </c>
      <c r="C1169" s="2" t="str">
        <f t="shared" si="821"/>
        <v>14</v>
      </c>
      <c r="D1169" s="60" t="s">
        <v>2284</v>
      </c>
      <c r="E1169" s="43">
        <v>107</v>
      </c>
      <c r="F1169" s="60">
        <v>0</v>
      </c>
      <c r="G1169" s="60">
        <v>6431.23</v>
      </c>
      <c r="H1169" s="43">
        <f t="shared" si="781"/>
        <v>107</v>
      </c>
      <c r="I1169" s="44">
        <f t="shared" si="782"/>
        <v>1.2720876622952028E-4</v>
      </c>
      <c r="J1169" s="44">
        <f t="shared" si="783"/>
        <v>1.0170452240328287</v>
      </c>
      <c r="K1169" s="45">
        <f t="shared" si="784"/>
        <v>0</v>
      </c>
      <c r="L1169" s="44">
        <f t="shared" si="785"/>
        <v>1.2937706814884219E-4</v>
      </c>
      <c r="M1169" s="44">
        <f t="shared" si="786"/>
        <v>1.3481243433374911E-4</v>
      </c>
      <c r="N1169" s="62">
        <f t="shared" si="787"/>
        <v>229646.75678857381</v>
      </c>
      <c r="O1169" s="101">
        <f t="shared" si="788"/>
        <v>229646.75678857381</v>
      </c>
      <c r="P1169" s="102">
        <f t="shared" si="778"/>
        <v>1.3962364575138334E-4</v>
      </c>
      <c r="Q1169" s="101">
        <f t="shared" si="789"/>
        <v>237842.4332760153</v>
      </c>
      <c r="R1169" s="101">
        <f t="shared" si="790"/>
        <v>6.6321575281918275</v>
      </c>
      <c r="S1169" s="101">
        <f t="shared" si="791"/>
        <v>7</v>
      </c>
      <c r="T1169" s="101">
        <f t="shared" si="792"/>
        <v>10</v>
      </c>
      <c r="U1169" s="101">
        <f t="shared" si="793"/>
        <v>358620</v>
      </c>
      <c r="V1169" s="103" t="str">
        <f t="shared" si="794"/>
        <v>N/D</v>
      </c>
      <c r="W1169" s="104" t="str">
        <f t="shared" si="795"/>
        <v xml:space="preserve"> </v>
      </c>
      <c r="X1169" s="70" t="str">
        <f t="shared" si="796"/>
        <v xml:space="preserve"> </v>
      </c>
      <c r="Y1169" s="69">
        <f t="shared" si="797"/>
        <v>10</v>
      </c>
      <c r="Z1169" s="105">
        <f t="shared" si="798"/>
        <v>358620</v>
      </c>
      <c r="AA1169" s="62">
        <f t="shared" si="799"/>
        <v>507342.68345065025</v>
      </c>
      <c r="AB1169" s="106">
        <f t="shared" si="800"/>
        <v>301450</v>
      </c>
      <c r="AC1169" s="107" t="str">
        <f t="shared" si="801"/>
        <v>0</v>
      </c>
      <c r="AD1169" s="108">
        <f t="shared" si="802"/>
        <v>0</v>
      </c>
      <c r="AE1169" s="106">
        <f t="shared" si="803"/>
        <v>301450</v>
      </c>
      <c r="AF1169" s="109">
        <f t="shared" si="804"/>
        <v>205892.68345065025</v>
      </c>
      <c r="AG1169" s="101">
        <f t="shared" si="805"/>
        <v>5</v>
      </c>
      <c r="AH1169" s="70" t="str">
        <f t="shared" si="806"/>
        <v xml:space="preserve"> </v>
      </c>
      <c r="AI1169" s="69">
        <f t="shared" si="807"/>
        <v>5</v>
      </c>
      <c r="AJ1169" s="105">
        <f t="shared" si="808"/>
        <v>212775</v>
      </c>
      <c r="AK1169" s="110">
        <f t="shared" si="809"/>
        <v>10</v>
      </c>
      <c r="AL1169" s="111">
        <f t="shared" si="810"/>
        <v>5</v>
      </c>
      <c r="AM1169" s="62">
        <f t="shared" si="811"/>
        <v>514225</v>
      </c>
      <c r="AN1169" s="62">
        <f t="shared" si="812"/>
        <v>1684.3</v>
      </c>
      <c r="AO1169" s="62">
        <f t="shared" si="780"/>
        <v>512540.7</v>
      </c>
      <c r="AP1169" s="60">
        <f t="shared" si="813"/>
        <v>5</v>
      </c>
      <c r="AQ1169" s="62">
        <f t="shared" si="814"/>
        <v>62050</v>
      </c>
      <c r="AR1169" s="60">
        <f t="shared" si="815"/>
        <v>10</v>
      </c>
      <c r="AS1169" s="62">
        <f t="shared" si="816"/>
        <v>301450</v>
      </c>
      <c r="AT1169" s="112">
        <f t="shared" si="817"/>
        <v>5</v>
      </c>
      <c r="AU1169" s="62">
        <f t="shared" si="818"/>
        <v>149040.70000000001</v>
      </c>
      <c r="AV1169" s="113">
        <f t="shared" si="819"/>
        <v>15</v>
      </c>
      <c r="AW1169" s="62">
        <f t="shared" si="820"/>
        <v>871160.7</v>
      </c>
    </row>
    <row r="1170" spans="2:49" s="114" customFormat="1" hidden="1" x14ac:dyDescent="0.25">
      <c r="B1170" s="60" t="s">
        <v>2285</v>
      </c>
      <c r="C1170" s="2" t="str">
        <f t="shared" si="821"/>
        <v>14</v>
      </c>
      <c r="D1170" s="60" t="s">
        <v>2286</v>
      </c>
      <c r="E1170" s="43">
        <v>81</v>
      </c>
      <c r="F1170" s="60">
        <v>18</v>
      </c>
      <c r="G1170" s="60">
        <v>5773.13</v>
      </c>
      <c r="H1170" s="43">
        <f t="shared" si="781"/>
        <v>63</v>
      </c>
      <c r="I1170" s="44">
        <f t="shared" si="782"/>
        <v>7.4898619368782973E-5</v>
      </c>
      <c r="J1170" s="44">
        <f t="shared" si="783"/>
        <v>1.1329818930383775</v>
      </c>
      <c r="K1170" s="45">
        <f t="shared" si="784"/>
        <v>0.22222222222222221</v>
      </c>
      <c r="L1170" s="44">
        <f t="shared" si="785"/>
        <v>8.4858779558404625E-5</v>
      </c>
      <c r="M1170" s="44">
        <f t="shared" si="786"/>
        <v>8.8423851386849439E-5</v>
      </c>
      <c r="N1170" s="62">
        <f t="shared" si="787"/>
        <v>150625.94777773638</v>
      </c>
      <c r="O1170" s="101">
        <f t="shared" si="788"/>
        <v>0</v>
      </c>
      <c r="P1170" s="102">
        <f t="shared" si="778"/>
        <v>0</v>
      </c>
      <c r="Q1170" s="101">
        <f t="shared" si="789"/>
        <v>0</v>
      </c>
      <c r="R1170" s="101">
        <f t="shared" si="790"/>
        <v>0</v>
      </c>
      <c r="S1170" s="101">
        <f t="shared" si="791"/>
        <v>0</v>
      </c>
      <c r="T1170" s="101">
        <f t="shared" si="792"/>
        <v>0</v>
      </c>
      <c r="U1170" s="101">
        <f t="shared" si="793"/>
        <v>0</v>
      </c>
      <c r="V1170" s="103">
        <f t="shared" si="794"/>
        <v>0</v>
      </c>
      <c r="W1170" s="104" t="str">
        <f t="shared" si="795"/>
        <v xml:space="preserve"> </v>
      </c>
      <c r="X1170" s="70" t="str">
        <f t="shared" si="796"/>
        <v xml:space="preserve"> </v>
      </c>
      <c r="Y1170" s="69">
        <f t="shared" si="797"/>
        <v>0</v>
      </c>
      <c r="Z1170" s="105">
        <f t="shared" si="798"/>
        <v>0</v>
      </c>
      <c r="AA1170" s="62">
        <f t="shared" si="799"/>
        <v>332767.479983225</v>
      </c>
      <c r="AB1170" s="106">
        <f t="shared" si="800"/>
        <v>0</v>
      </c>
      <c r="AC1170" s="107">
        <f t="shared" si="801"/>
        <v>425550</v>
      </c>
      <c r="AD1170" s="108">
        <f t="shared" si="802"/>
        <v>10</v>
      </c>
      <c r="AE1170" s="106">
        <f t="shared" si="803"/>
        <v>425550</v>
      </c>
      <c r="AF1170" s="109">
        <f t="shared" si="804"/>
        <v>0</v>
      </c>
      <c r="AG1170" s="101">
        <f t="shared" si="805"/>
        <v>0</v>
      </c>
      <c r="AH1170" s="70" t="str">
        <f t="shared" si="806"/>
        <v xml:space="preserve"> </v>
      </c>
      <c r="AI1170" s="69">
        <f t="shared" si="807"/>
        <v>10</v>
      </c>
      <c r="AJ1170" s="105">
        <f t="shared" si="808"/>
        <v>425550</v>
      </c>
      <c r="AK1170" s="110">
        <f t="shared" si="809"/>
        <v>0</v>
      </c>
      <c r="AL1170" s="111">
        <f t="shared" si="810"/>
        <v>10</v>
      </c>
      <c r="AM1170" s="62">
        <f t="shared" si="811"/>
        <v>425550</v>
      </c>
      <c r="AN1170" s="62">
        <f t="shared" si="812"/>
        <v>1393.8</v>
      </c>
      <c r="AO1170" s="62">
        <f t="shared" si="780"/>
        <v>424156.2</v>
      </c>
      <c r="AP1170" s="60">
        <f t="shared" si="813"/>
        <v>10</v>
      </c>
      <c r="AQ1170" s="62">
        <f t="shared" si="814"/>
        <v>124100</v>
      </c>
      <c r="AR1170" s="60">
        <f t="shared" si="815"/>
        <v>0</v>
      </c>
      <c r="AS1170" s="62">
        <f t="shared" si="816"/>
        <v>0</v>
      </c>
      <c r="AT1170" s="112">
        <f t="shared" si="817"/>
        <v>10</v>
      </c>
      <c r="AU1170" s="62">
        <f t="shared" si="818"/>
        <v>300056.2</v>
      </c>
      <c r="AV1170" s="113">
        <f t="shared" si="819"/>
        <v>10</v>
      </c>
      <c r="AW1170" s="62">
        <f t="shared" si="820"/>
        <v>424156.2</v>
      </c>
    </row>
    <row r="1171" spans="2:49" s="114" customFormat="1" hidden="1" x14ac:dyDescent="0.25">
      <c r="B1171" s="60" t="s">
        <v>2287</v>
      </c>
      <c r="C1171" s="2" t="str">
        <f t="shared" si="821"/>
        <v>14</v>
      </c>
      <c r="D1171" s="60" t="s">
        <v>2288</v>
      </c>
      <c r="E1171" s="43">
        <v>131</v>
      </c>
      <c r="F1171" s="60">
        <v>30</v>
      </c>
      <c r="G1171" s="60">
        <v>6536.07</v>
      </c>
      <c r="H1171" s="43">
        <f t="shared" si="781"/>
        <v>101</v>
      </c>
      <c r="I1171" s="44">
        <f t="shared" si="782"/>
        <v>1.2007556438487429E-4</v>
      </c>
      <c r="J1171" s="44">
        <f t="shared" si="783"/>
        <v>1.0007315950038247</v>
      </c>
      <c r="K1171" s="45">
        <f t="shared" si="784"/>
        <v>0.22900763358778625</v>
      </c>
      <c r="L1171" s="44">
        <f t="shared" si="785"/>
        <v>1.2016341106785969E-4</v>
      </c>
      <c r="M1171" s="44">
        <f t="shared" si="786"/>
        <v>1.2521169474383477E-4</v>
      </c>
      <c r="N1171" s="62">
        <f t="shared" si="787"/>
        <v>213292.34022090604</v>
      </c>
      <c r="O1171" s="101">
        <f t="shared" si="788"/>
        <v>213292.34022090604</v>
      </c>
      <c r="P1171" s="102">
        <f t="shared" si="778"/>
        <v>1.2968027316799914E-4</v>
      </c>
      <c r="Q1171" s="101">
        <f t="shared" si="789"/>
        <v>220904.35722539274</v>
      </c>
      <c r="R1171" s="101">
        <f t="shared" si="790"/>
        <v>6.1598448838713047</v>
      </c>
      <c r="S1171" s="101">
        <f t="shared" si="791"/>
        <v>6</v>
      </c>
      <c r="T1171" s="101">
        <f t="shared" si="792"/>
        <v>10</v>
      </c>
      <c r="U1171" s="101">
        <f t="shared" si="793"/>
        <v>358620</v>
      </c>
      <c r="V1171" s="103">
        <f t="shared" si="794"/>
        <v>2.0377389248889431E-4</v>
      </c>
      <c r="W1171" s="104" t="str">
        <f t="shared" si="795"/>
        <v xml:space="preserve"> </v>
      </c>
      <c r="X1171" s="70" t="str">
        <f t="shared" si="796"/>
        <v xml:space="preserve"> </v>
      </c>
      <c r="Y1171" s="69">
        <f t="shared" si="797"/>
        <v>10</v>
      </c>
      <c r="Z1171" s="105">
        <f t="shared" si="798"/>
        <v>358620</v>
      </c>
      <c r="AA1171" s="62">
        <f t="shared" si="799"/>
        <v>471212.00299279683</v>
      </c>
      <c r="AB1171" s="106">
        <f t="shared" si="800"/>
        <v>301450</v>
      </c>
      <c r="AC1171" s="107" t="str">
        <f t="shared" si="801"/>
        <v>0</v>
      </c>
      <c r="AD1171" s="108">
        <f t="shared" si="802"/>
        <v>0</v>
      </c>
      <c r="AE1171" s="106">
        <f t="shared" si="803"/>
        <v>301450</v>
      </c>
      <c r="AF1171" s="109">
        <f t="shared" si="804"/>
        <v>169762.00299279683</v>
      </c>
      <c r="AG1171" s="101">
        <f t="shared" si="805"/>
        <v>4</v>
      </c>
      <c r="AH1171" s="70" t="str">
        <f t="shared" si="806"/>
        <v xml:space="preserve"> </v>
      </c>
      <c r="AI1171" s="69">
        <f t="shared" si="807"/>
        <v>4</v>
      </c>
      <c r="AJ1171" s="105">
        <f t="shared" si="808"/>
        <v>170220</v>
      </c>
      <c r="AK1171" s="110">
        <f t="shared" si="809"/>
        <v>10</v>
      </c>
      <c r="AL1171" s="111">
        <f t="shared" si="810"/>
        <v>4</v>
      </c>
      <c r="AM1171" s="62">
        <f t="shared" si="811"/>
        <v>471670</v>
      </c>
      <c r="AN1171" s="62">
        <f t="shared" si="812"/>
        <v>1544.9</v>
      </c>
      <c r="AO1171" s="62">
        <f t="shared" si="780"/>
        <v>470125.1</v>
      </c>
      <c r="AP1171" s="60">
        <f t="shared" si="813"/>
        <v>4</v>
      </c>
      <c r="AQ1171" s="62">
        <f t="shared" si="814"/>
        <v>49640</v>
      </c>
      <c r="AR1171" s="60">
        <f t="shared" si="815"/>
        <v>10</v>
      </c>
      <c r="AS1171" s="62">
        <f t="shared" si="816"/>
        <v>301450</v>
      </c>
      <c r="AT1171" s="112">
        <f t="shared" si="817"/>
        <v>4</v>
      </c>
      <c r="AU1171" s="62">
        <f t="shared" si="818"/>
        <v>119035.09999999998</v>
      </c>
      <c r="AV1171" s="113">
        <f t="shared" si="819"/>
        <v>14</v>
      </c>
      <c r="AW1171" s="62">
        <f t="shared" si="820"/>
        <v>828745.1</v>
      </c>
    </row>
    <row r="1172" spans="2:49" s="114" customFormat="1" hidden="1" x14ac:dyDescent="0.25">
      <c r="B1172" s="60" t="s">
        <v>2289</v>
      </c>
      <c r="C1172" s="2" t="str">
        <f t="shared" si="821"/>
        <v>14</v>
      </c>
      <c r="D1172" s="60" t="s">
        <v>2290</v>
      </c>
      <c r="E1172" s="43">
        <v>260</v>
      </c>
      <c r="F1172" s="60">
        <v>30</v>
      </c>
      <c r="G1172" s="60">
        <v>4572.74</v>
      </c>
      <c r="H1172" s="43">
        <f t="shared" si="781"/>
        <v>230</v>
      </c>
      <c r="I1172" s="44">
        <f t="shared" si="782"/>
        <v>2.7343940404476325E-4</v>
      </c>
      <c r="J1172" s="44">
        <f t="shared" si="783"/>
        <v>1.4304009753794547</v>
      </c>
      <c r="K1172" s="45">
        <f t="shared" si="784"/>
        <v>0.11538461538461539</v>
      </c>
      <c r="L1172" s="44">
        <f t="shared" si="785"/>
        <v>3.9112799025280614E-4</v>
      </c>
      <c r="M1172" s="44">
        <f t="shared" si="786"/>
        <v>4.0755998923538419E-4</v>
      </c>
      <c r="N1172" s="62">
        <f t="shared" si="787"/>
        <v>694259.62217241409</v>
      </c>
      <c r="O1172" s="101">
        <f t="shared" si="788"/>
        <v>694259.62217241409</v>
      </c>
      <c r="P1172" s="102">
        <f t="shared" si="778"/>
        <v>4.2210506649973919E-4</v>
      </c>
      <c r="Q1172" s="101">
        <f t="shared" si="789"/>
        <v>719036.48965875502</v>
      </c>
      <c r="R1172" s="101">
        <f t="shared" si="790"/>
        <v>20.050094519512438</v>
      </c>
      <c r="S1172" s="101">
        <f t="shared" si="791"/>
        <v>20</v>
      </c>
      <c r="T1172" s="101">
        <f t="shared" si="792"/>
        <v>20</v>
      </c>
      <c r="U1172" s="101">
        <f t="shared" si="793"/>
        <v>717240</v>
      </c>
      <c r="V1172" s="103" t="str">
        <f t="shared" si="794"/>
        <v>N/D</v>
      </c>
      <c r="W1172" s="104" t="str">
        <f t="shared" si="795"/>
        <v xml:space="preserve"> </v>
      </c>
      <c r="X1172" s="70" t="str">
        <f t="shared" si="796"/>
        <v xml:space="preserve"> </v>
      </c>
      <c r="Y1172" s="69">
        <f t="shared" si="797"/>
        <v>20</v>
      </c>
      <c r="Z1172" s="105">
        <f t="shared" si="798"/>
        <v>717240</v>
      </c>
      <c r="AA1172" s="62">
        <f t="shared" si="799"/>
        <v>1533779.7260889178</v>
      </c>
      <c r="AB1172" s="106">
        <f t="shared" si="800"/>
        <v>602900</v>
      </c>
      <c r="AC1172" s="107" t="str">
        <f t="shared" si="801"/>
        <v>0</v>
      </c>
      <c r="AD1172" s="108">
        <f t="shared" si="802"/>
        <v>0</v>
      </c>
      <c r="AE1172" s="106">
        <f t="shared" si="803"/>
        <v>602900</v>
      </c>
      <c r="AF1172" s="109">
        <f t="shared" si="804"/>
        <v>930879.72608891781</v>
      </c>
      <c r="AG1172" s="101">
        <f t="shared" si="805"/>
        <v>22</v>
      </c>
      <c r="AH1172" s="70" t="str">
        <f t="shared" si="806"/>
        <v xml:space="preserve"> </v>
      </c>
      <c r="AI1172" s="69">
        <f t="shared" si="807"/>
        <v>22</v>
      </c>
      <c r="AJ1172" s="105">
        <f t="shared" si="808"/>
        <v>936210</v>
      </c>
      <c r="AK1172" s="110">
        <f t="shared" si="809"/>
        <v>20</v>
      </c>
      <c r="AL1172" s="111">
        <f t="shared" si="810"/>
        <v>22</v>
      </c>
      <c r="AM1172" s="62">
        <f t="shared" si="811"/>
        <v>1539110</v>
      </c>
      <c r="AN1172" s="62">
        <f t="shared" si="812"/>
        <v>5041.1000000000004</v>
      </c>
      <c r="AO1172" s="62">
        <f t="shared" si="780"/>
        <v>1534068.9</v>
      </c>
      <c r="AP1172" s="60">
        <f t="shared" si="813"/>
        <v>22</v>
      </c>
      <c r="AQ1172" s="62">
        <f t="shared" si="814"/>
        <v>273020</v>
      </c>
      <c r="AR1172" s="60">
        <f t="shared" si="815"/>
        <v>20</v>
      </c>
      <c r="AS1172" s="62">
        <f t="shared" si="816"/>
        <v>602900</v>
      </c>
      <c r="AT1172" s="112">
        <f t="shared" si="817"/>
        <v>22</v>
      </c>
      <c r="AU1172" s="62">
        <f t="shared" si="818"/>
        <v>658148.89999999991</v>
      </c>
      <c r="AV1172" s="113">
        <f t="shared" si="819"/>
        <v>42</v>
      </c>
      <c r="AW1172" s="62">
        <f t="shared" si="820"/>
        <v>2251308.9</v>
      </c>
    </row>
    <row r="1173" spans="2:49" s="114" customFormat="1" hidden="1" x14ac:dyDescent="0.25">
      <c r="B1173" s="60" t="s">
        <v>2291</v>
      </c>
      <c r="C1173" s="2" t="str">
        <f t="shared" si="821"/>
        <v>14</v>
      </c>
      <c r="D1173" s="60" t="s">
        <v>2292</v>
      </c>
      <c r="E1173" s="43">
        <v>119</v>
      </c>
      <c r="F1173" s="60">
        <v>0</v>
      </c>
      <c r="G1173" s="60">
        <v>6137.77</v>
      </c>
      <c r="H1173" s="43">
        <f t="shared" si="781"/>
        <v>119</v>
      </c>
      <c r="I1173" s="44">
        <f t="shared" si="782"/>
        <v>1.4147516991881227E-4</v>
      </c>
      <c r="J1173" s="44">
        <f t="shared" si="783"/>
        <v>1.0656723461707831</v>
      </c>
      <c r="K1173" s="45">
        <f t="shared" si="784"/>
        <v>0</v>
      </c>
      <c r="L1173" s="44">
        <f t="shared" si="785"/>
        <v>1.5076617625229088E-4</v>
      </c>
      <c r="M1173" s="44">
        <f t="shared" si="786"/>
        <v>1.5710013781097034E-4</v>
      </c>
      <c r="N1173" s="62">
        <f t="shared" si="787"/>
        <v>267612.83050502441</v>
      </c>
      <c r="O1173" s="101">
        <f t="shared" si="788"/>
        <v>267612.83050502441</v>
      </c>
      <c r="P1173" s="102">
        <f t="shared" si="778"/>
        <v>1.6270675696656577E-4</v>
      </c>
      <c r="Q1173" s="101">
        <f t="shared" si="789"/>
        <v>277163.44734533509</v>
      </c>
      <c r="R1173" s="101">
        <f t="shared" si="790"/>
        <v>7.7286109906122107</v>
      </c>
      <c r="S1173" s="101">
        <f t="shared" si="791"/>
        <v>8</v>
      </c>
      <c r="T1173" s="101">
        <f t="shared" si="792"/>
        <v>10</v>
      </c>
      <c r="U1173" s="101">
        <f t="shared" si="793"/>
        <v>358620</v>
      </c>
      <c r="V1173" s="103" t="str">
        <f t="shared" si="794"/>
        <v>N/D</v>
      </c>
      <c r="W1173" s="104" t="str">
        <f t="shared" si="795"/>
        <v xml:space="preserve"> </v>
      </c>
      <c r="X1173" s="70" t="str">
        <f t="shared" si="796"/>
        <v xml:space="preserve"> </v>
      </c>
      <c r="Y1173" s="69">
        <f t="shared" si="797"/>
        <v>10</v>
      </c>
      <c r="Z1173" s="105">
        <f t="shared" si="798"/>
        <v>358620</v>
      </c>
      <c r="AA1173" s="62">
        <f t="shared" si="799"/>
        <v>591218.50207204185</v>
      </c>
      <c r="AB1173" s="106">
        <f t="shared" si="800"/>
        <v>301450</v>
      </c>
      <c r="AC1173" s="107" t="str">
        <f t="shared" si="801"/>
        <v>0</v>
      </c>
      <c r="AD1173" s="108">
        <f t="shared" si="802"/>
        <v>0</v>
      </c>
      <c r="AE1173" s="106">
        <f t="shared" si="803"/>
        <v>301450</v>
      </c>
      <c r="AF1173" s="109">
        <f t="shared" si="804"/>
        <v>289768.50207204185</v>
      </c>
      <c r="AG1173" s="101">
        <f t="shared" si="805"/>
        <v>7</v>
      </c>
      <c r="AH1173" s="70" t="str">
        <f t="shared" si="806"/>
        <v xml:space="preserve"> </v>
      </c>
      <c r="AI1173" s="69">
        <f t="shared" si="807"/>
        <v>7</v>
      </c>
      <c r="AJ1173" s="105">
        <f t="shared" si="808"/>
        <v>297885</v>
      </c>
      <c r="AK1173" s="110">
        <f t="shared" si="809"/>
        <v>10</v>
      </c>
      <c r="AL1173" s="111">
        <f t="shared" si="810"/>
        <v>7</v>
      </c>
      <c r="AM1173" s="62">
        <f t="shared" si="811"/>
        <v>599335</v>
      </c>
      <c r="AN1173" s="62">
        <f t="shared" si="812"/>
        <v>1963</v>
      </c>
      <c r="AO1173" s="62">
        <f t="shared" si="780"/>
        <v>597372</v>
      </c>
      <c r="AP1173" s="60">
        <f t="shared" si="813"/>
        <v>7</v>
      </c>
      <c r="AQ1173" s="62">
        <f t="shared" si="814"/>
        <v>86870</v>
      </c>
      <c r="AR1173" s="60">
        <f t="shared" si="815"/>
        <v>10</v>
      </c>
      <c r="AS1173" s="62">
        <f t="shared" si="816"/>
        <v>301450</v>
      </c>
      <c r="AT1173" s="112">
        <f t="shared" si="817"/>
        <v>7</v>
      </c>
      <c r="AU1173" s="62">
        <f t="shared" si="818"/>
        <v>209052</v>
      </c>
      <c r="AV1173" s="113">
        <f t="shared" si="819"/>
        <v>17</v>
      </c>
      <c r="AW1173" s="62">
        <f t="shared" si="820"/>
        <v>955992</v>
      </c>
    </row>
    <row r="1174" spans="2:49" s="114" customFormat="1" hidden="1" x14ac:dyDescent="0.25">
      <c r="B1174" s="60" t="s">
        <v>2293</v>
      </c>
      <c r="C1174" s="2" t="str">
        <f t="shared" si="821"/>
        <v>14</v>
      </c>
      <c r="D1174" s="60" t="s">
        <v>2294</v>
      </c>
      <c r="E1174" s="43">
        <v>143</v>
      </c>
      <c r="F1174" s="60">
        <v>10</v>
      </c>
      <c r="G1174" s="60">
        <v>6360.8</v>
      </c>
      <c r="H1174" s="43">
        <f t="shared" si="781"/>
        <v>133</v>
      </c>
      <c r="I1174" s="44">
        <f t="shared" si="782"/>
        <v>1.581193075563196E-4</v>
      </c>
      <c r="J1174" s="44">
        <f t="shared" si="783"/>
        <v>1.0283064639914237</v>
      </c>
      <c r="K1174" s="45">
        <f t="shared" si="784"/>
        <v>6.9930069930069935E-2</v>
      </c>
      <c r="L1174" s="44">
        <f t="shared" si="785"/>
        <v>1.6259510604201141E-4</v>
      </c>
      <c r="M1174" s="44">
        <f t="shared" si="786"/>
        <v>1.6942602247764569E-4</v>
      </c>
      <c r="N1174" s="62">
        <f t="shared" si="787"/>
        <v>288609.40587465552</v>
      </c>
      <c r="O1174" s="101">
        <f t="shared" si="788"/>
        <v>288609.40587465552</v>
      </c>
      <c r="P1174" s="102">
        <f t="shared" si="778"/>
        <v>1.7547253011484767E-4</v>
      </c>
      <c r="Q1174" s="101">
        <f t="shared" si="789"/>
        <v>298909.35243109241</v>
      </c>
      <c r="R1174" s="101">
        <f t="shared" si="790"/>
        <v>8.3349883562292231</v>
      </c>
      <c r="S1174" s="101">
        <f t="shared" si="791"/>
        <v>8</v>
      </c>
      <c r="T1174" s="101">
        <f t="shared" si="792"/>
        <v>10</v>
      </c>
      <c r="U1174" s="101">
        <f t="shared" si="793"/>
        <v>358620</v>
      </c>
      <c r="V1174" s="103" t="str">
        <f t="shared" si="794"/>
        <v>N/D</v>
      </c>
      <c r="W1174" s="104" t="str">
        <f t="shared" si="795"/>
        <v xml:space="preserve"> </v>
      </c>
      <c r="X1174" s="70" t="str">
        <f t="shared" si="796"/>
        <v xml:space="preserve"> </v>
      </c>
      <c r="Y1174" s="69">
        <f t="shared" si="797"/>
        <v>10</v>
      </c>
      <c r="Z1174" s="105">
        <f t="shared" si="798"/>
        <v>358620</v>
      </c>
      <c r="AA1174" s="62">
        <f t="shared" si="799"/>
        <v>637604.78263732651</v>
      </c>
      <c r="AB1174" s="106">
        <f t="shared" si="800"/>
        <v>301450</v>
      </c>
      <c r="AC1174" s="107" t="str">
        <f t="shared" si="801"/>
        <v>0</v>
      </c>
      <c r="AD1174" s="108">
        <f t="shared" si="802"/>
        <v>0</v>
      </c>
      <c r="AE1174" s="106">
        <f t="shared" si="803"/>
        <v>301450</v>
      </c>
      <c r="AF1174" s="109">
        <f t="shared" si="804"/>
        <v>336154.78263732651</v>
      </c>
      <c r="AG1174" s="101">
        <f t="shared" si="805"/>
        <v>8</v>
      </c>
      <c r="AH1174" s="70" t="str">
        <f t="shared" si="806"/>
        <v xml:space="preserve"> </v>
      </c>
      <c r="AI1174" s="69">
        <f t="shared" si="807"/>
        <v>8</v>
      </c>
      <c r="AJ1174" s="105">
        <f t="shared" si="808"/>
        <v>340440</v>
      </c>
      <c r="AK1174" s="110">
        <f t="shared" si="809"/>
        <v>10</v>
      </c>
      <c r="AL1174" s="111">
        <f t="shared" si="810"/>
        <v>8</v>
      </c>
      <c r="AM1174" s="62">
        <f t="shared" si="811"/>
        <v>641890</v>
      </c>
      <c r="AN1174" s="62">
        <f t="shared" si="812"/>
        <v>2102.4</v>
      </c>
      <c r="AO1174" s="62">
        <f t="shared" si="780"/>
        <v>639787.6</v>
      </c>
      <c r="AP1174" s="60">
        <f t="shared" si="813"/>
        <v>8</v>
      </c>
      <c r="AQ1174" s="62">
        <f t="shared" si="814"/>
        <v>99280</v>
      </c>
      <c r="AR1174" s="60">
        <f t="shared" si="815"/>
        <v>10</v>
      </c>
      <c r="AS1174" s="62">
        <f t="shared" si="816"/>
        <v>301450</v>
      </c>
      <c r="AT1174" s="112">
        <f t="shared" si="817"/>
        <v>8</v>
      </c>
      <c r="AU1174" s="62">
        <f t="shared" si="818"/>
        <v>239057.59999999998</v>
      </c>
      <c r="AV1174" s="113">
        <f t="shared" si="819"/>
        <v>18</v>
      </c>
      <c r="AW1174" s="62">
        <f t="shared" si="820"/>
        <v>998407.6</v>
      </c>
    </row>
    <row r="1175" spans="2:49" s="114" customFormat="1" hidden="1" x14ac:dyDescent="0.25">
      <c r="B1175" s="60" t="s">
        <v>2295</v>
      </c>
      <c r="C1175" s="2" t="str">
        <f t="shared" si="821"/>
        <v>14</v>
      </c>
      <c r="D1175" s="60" t="s">
        <v>2296</v>
      </c>
      <c r="E1175" s="43">
        <v>118</v>
      </c>
      <c r="F1175" s="60">
        <v>0</v>
      </c>
      <c r="G1175" s="60">
        <v>6491.4</v>
      </c>
      <c r="H1175" s="43">
        <f t="shared" si="781"/>
        <v>118</v>
      </c>
      <c r="I1175" s="44">
        <f t="shared" si="782"/>
        <v>1.4028630294470461E-4</v>
      </c>
      <c r="J1175" s="44">
        <f t="shared" si="783"/>
        <v>1.0076180417408644</v>
      </c>
      <c r="K1175" s="45">
        <f t="shared" si="784"/>
        <v>0</v>
      </c>
      <c r="L1175" s="44">
        <f t="shared" si="785"/>
        <v>1.4135500985620891E-4</v>
      </c>
      <c r="M1175" s="44">
        <f t="shared" si="786"/>
        <v>1.4729359118003139E-4</v>
      </c>
      <c r="N1175" s="62">
        <f t="shared" si="787"/>
        <v>250907.83114631716</v>
      </c>
      <c r="O1175" s="101">
        <f t="shared" si="788"/>
        <v>250907.83114631716</v>
      </c>
      <c r="P1175" s="102">
        <f t="shared" si="778"/>
        <v>1.5255023246191283E-4</v>
      </c>
      <c r="Q1175" s="101">
        <f t="shared" si="789"/>
        <v>259862.27683933434</v>
      </c>
      <c r="R1175" s="101">
        <f t="shared" si="790"/>
        <v>7.2461735775844724</v>
      </c>
      <c r="S1175" s="101">
        <f t="shared" si="791"/>
        <v>7</v>
      </c>
      <c r="T1175" s="101">
        <f t="shared" si="792"/>
        <v>10</v>
      </c>
      <c r="U1175" s="101">
        <f t="shared" si="793"/>
        <v>358620</v>
      </c>
      <c r="V1175" s="103" t="str">
        <f t="shared" si="794"/>
        <v>N/D</v>
      </c>
      <c r="W1175" s="104" t="str">
        <f t="shared" si="795"/>
        <v xml:space="preserve"> </v>
      </c>
      <c r="X1175" s="70" t="str">
        <f t="shared" si="796"/>
        <v xml:space="preserve"> </v>
      </c>
      <c r="Y1175" s="69">
        <f t="shared" si="797"/>
        <v>10</v>
      </c>
      <c r="Z1175" s="105">
        <f t="shared" si="798"/>
        <v>358620</v>
      </c>
      <c r="AA1175" s="62">
        <f t="shared" si="799"/>
        <v>554313.30332155107</v>
      </c>
      <c r="AB1175" s="106">
        <f t="shared" si="800"/>
        <v>301450</v>
      </c>
      <c r="AC1175" s="107" t="str">
        <f t="shared" si="801"/>
        <v>0</v>
      </c>
      <c r="AD1175" s="108">
        <f t="shared" si="802"/>
        <v>0</v>
      </c>
      <c r="AE1175" s="106">
        <f t="shared" si="803"/>
        <v>301450</v>
      </c>
      <c r="AF1175" s="109">
        <f t="shared" si="804"/>
        <v>252863.30332155107</v>
      </c>
      <c r="AG1175" s="101">
        <f t="shared" si="805"/>
        <v>6</v>
      </c>
      <c r="AH1175" s="70" t="str">
        <f t="shared" si="806"/>
        <v xml:space="preserve"> </v>
      </c>
      <c r="AI1175" s="69">
        <f t="shared" si="807"/>
        <v>6</v>
      </c>
      <c r="AJ1175" s="105">
        <f t="shared" si="808"/>
        <v>255330</v>
      </c>
      <c r="AK1175" s="110">
        <f t="shared" si="809"/>
        <v>10</v>
      </c>
      <c r="AL1175" s="111">
        <f t="shared" si="810"/>
        <v>6</v>
      </c>
      <c r="AM1175" s="62">
        <f t="shared" si="811"/>
        <v>556780</v>
      </c>
      <c r="AN1175" s="62">
        <f t="shared" si="812"/>
        <v>1823.6</v>
      </c>
      <c r="AO1175" s="62">
        <f t="shared" si="780"/>
        <v>554956.4</v>
      </c>
      <c r="AP1175" s="60">
        <f t="shared" si="813"/>
        <v>6</v>
      </c>
      <c r="AQ1175" s="62">
        <f t="shared" si="814"/>
        <v>74460</v>
      </c>
      <c r="AR1175" s="60">
        <f t="shared" si="815"/>
        <v>10</v>
      </c>
      <c r="AS1175" s="62">
        <f t="shared" si="816"/>
        <v>301450</v>
      </c>
      <c r="AT1175" s="112">
        <f t="shared" si="817"/>
        <v>6</v>
      </c>
      <c r="AU1175" s="62">
        <f t="shared" si="818"/>
        <v>179046.40000000002</v>
      </c>
      <c r="AV1175" s="113">
        <f t="shared" si="819"/>
        <v>16</v>
      </c>
      <c r="AW1175" s="62">
        <f t="shared" si="820"/>
        <v>913576.4</v>
      </c>
    </row>
    <row r="1176" spans="2:49" s="114" customFormat="1" hidden="1" x14ac:dyDescent="0.25">
      <c r="B1176" s="60" t="s">
        <v>2297</v>
      </c>
      <c r="C1176" s="2" t="str">
        <f t="shared" si="821"/>
        <v>14</v>
      </c>
      <c r="D1176" s="60" t="s">
        <v>2298</v>
      </c>
      <c r="E1176" s="43">
        <v>130</v>
      </c>
      <c r="F1176" s="60">
        <v>0</v>
      </c>
      <c r="G1176" s="60">
        <v>6402.03</v>
      </c>
      <c r="H1176" s="43">
        <f t="shared" si="781"/>
        <v>130</v>
      </c>
      <c r="I1176" s="44">
        <f t="shared" si="782"/>
        <v>1.5455270663399659E-4</v>
      </c>
      <c r="J1176" s="44">
        <f t="shared" si="783"/>
        <v>1.0216840214989071</v>
      </c>
      <c r="K1176" s="45">
        <f t="shared" si="784"/>
        <v>0</v>
      </c>
      <c r="L1176" s="44">
        <f t="shared" si="785"/>
        <v>1.5790403084736245E-4</v>
      </c>
      <c r="M1176" s="44">
        <f t="shared" si="786"/>
        <v>1.6453786667320494E-4</v>
      </c>
      <c r="N1176" s="62">
        <f t="shared" si="787"/>
        <v>280282.65817727312</v>
      </c>
      <c r="O1176" s="101">
        <f t="shared" si="788"/>
        <v>280282.65817727312</v>
      </c>
      <c r="P1176" s="102">
        <f t="shared" si="778"/>
        <v>1.7040992489011621E-4</v>
      </c>
      <c r="Q1176" s="101">
        <f t="shared" si="789"/>
        <v>290285.43820162123</v>
      </c>
      <c r="R1176" s="101">
        <f t="shared" si="790"/>
        <v>8.0945133623785974</v>
      </c>
      <c r="S1176" s="101">
        <f t="shared" si="791"/>
        <v>8</v>
      </c>
      <c r="T1176" s="101">
        <f t="shared" si="792"/>
        <v>10</v>
      </c>
      <c r="U1176" s="101">
        <f t="shared" si="793"/>
        <v>358620</v>
      </c>
      <c r="V1176" s="103" t="str">
        <f t="shared" si="794"/>
        <v>N/D</v>
      </c>
      <c r="W1176" s="104" t="str">
        <f t="shared" si="795"/>
        <v xml:space="preserve"> </v>
      </c>
      <c r="X1176" s="70" t="str">
        <f t="shared" si="796"/>
        <v xml:space="preserve"> </v>
      </c>
      <c r="Y1176" s="69">
        <f t="shared" si="797"/>
        <v>10</v>
      </c>
      <c r="Z1176" s="105">
        <f t="shared" si="798"/>
        <v>358620</v>
      </c>
      <c r="AA1176" s="62">
        <f t="shared" si="799"/>
        <v>619209.07533327839</v>
      </c>
      <c r="AB1176" s="106">
        <f t="shared" si="800"/>
        <v>301450</v>
      </c>
      <c r="AC1176" s="107" t="str">
        <f t="shared" si="801"/>
        <v>0</v>
      </c>
      <c r="AD1176" s="108">
        <f t="shared" si="802"/>
        <v>0</v>
      </c>
      <c r="AE1176" s="106">
        <f t="shared" si="803"/>
        <v>301450</v>
      </c>
      <c r="AF1176" s="109">
        <f t="shared" si="804"/>
        <v>317759.07533327839</v>
      </c>
      <c r="AG1176" s="101">
        <f t="shared" si="805"/>
        <v>7</v>
      </c>
      <c r="AH1176" s="70" t="str">
        <f t="shared" si="806"/>
        <v xml:space="preserve"> </v>
      </c>
      <c r="AI1176" s="69">
        <f t="shared" si="807"/>
        <v>7</v>
      </c>
      <c r="AJ1176" s="105">
        <f t="shared" si="808"/>
        <v>297885</v>
      </c>
      <c r="AK1176" s="110">
        <f t="shared" si="809"/>
        <v>10</v>
      </c>
      <c r="AL1176" s="111">
        <f t="shared" si="810"/>
        <v>7</v>
      </c>
      <c r="AM1176" s="62">
        <f t="shared" si="811"/>
        <v>599335</v>
      </c>
      <c r="AN1176" s="62">
        <f t="shared" si="812"/>
        <v>1963</v>
      </c>
      <c r="AO1176" s="62">
        <f t="shared" si="780"/>
        <v>597372</v>
      </c>
      <c r="AP1176" s="60">
        <f t="shared" si="813"/>
        <v>7</v>
      </c>
      <c r="AQ1176" s="62">
        <f t="shared" si="814"/>
        <v>86870</v>
      </c>
      <c r="AR1176" s="60">
        <f t="shared" si="815"/>
        <v>10</v>
      </c>
      <c r="AS1176" s="62">
        <f t="shared" si="816"/>
        <v>301450</v>
      </c>
      <c r="AT1176" s="112">
        <f t="shared" si="817"/>
        <v>7</v>
      </c>
      <c r="AU1176" s="62">
        <f t="shared" si="818"/>
        <v>209052</v>
      </c>
      <c r="AV1176" s="113">
        <f t="shared" si="819"/>
        <v>17</v>
      </c>
      <c r="AW1176" s="62">
        <f t="shared" si="820"/>
        <v>955992</v>
      </c>
    </row>
    <row r="1177" spans="2:49" s="114" customFormat="1" hidden="1" x14ac:dyDescent="0.25">
      <c r="B1177" s="60" t="s">
        <v>2299</v>
      </c>
      <c r="C1177" s="2" t="str">
        <f t="shared" si="821"/>
        <v>14</v>
      </c>
      <c r="D1177" s="60" t="s">
        <v>2300</v>
      </c>
      <c r="E1177" s="43">
        <v>173</v>
      </c>
      <c r="F1177" s="60">
        <v>0</v>
      </c>
      <c r="G1177" s="60">
        <v>7012.55</v>
      </c>
      <c r="H1177" s="43">
        <f t="shared" si="781"/>
        <v>173</v>
      </c>
      <c r="I1177" s="44">
        <f t="shared" si="782"/>
        <v>2.0567398652062625E-4</v>
      </c>
      <c r="J1177" s="44">
        <f t="shared" si="783"/>
        <v>0.93273513289126597</v>
      </c>
      <c r="K1177" s="45">
        <f t="shared" si="784"/>
        <v>0</v>
      </c>
      <c r="L1177" s="44">
        <f t="shared" si="785"/>
        <v>1.9183935314959278E-4</v>
      </c>
      <c r="M1177" s="44">
        <f t="shared" si="786"/>
        <v>1.9989887365012011E-4</v>
      </c>
      <c r="N1177" s="62">
        <f t="shared" si="787"/>
        <v>340518.50073258992</v>
      </c>
      <c r="O1177" s="101">
        <f t="shared" si="788"/>
        <v>340518.50073258992</v>
      </c>
      <c r="P1177" s="102">
        <f t="shared" si="778"/>
        <v>2.0703290210996307E-4</v>
      </c>
      <c r="Q1177" s="101">
        <f t="shared" si="789"/>
        <v>352670.98879303428</v>
      </c>
      <c r="R1177" s="101">
        <f t="shared" si="790"/>
        <v>9.8341137915630554</v>
      </c>
      <c r="S1177" s="101">
        <f t="shared" si="791"/>
        <v>10</v>
      </c>
      <c r="T1177" s="101">
        <f t="shared" si="792"/>
        <v>10</v>
      </c>
      <c r="U1177" s="101">
        <f t="shared" si="793"/>
        <v>358620</v>
      </c>
      <c r="V1177" s="103" t="str">
        <f t="shared" si="794"/>
        <v>N/D</v>
      </c>
      <c r="W1177" s="104" t="str">
        <f t="shared" si="795"/>
        <v xml:space="preserve"> </v>
      </c>
      <c r="X1177" s="70" t="str">
        <f t="shared" si="796"/>
        <v xml:space="preserve"> </v>
      </c>
      <c r="Y1177" s="69">
        <f t="shared" si="797"/>
        <v>10</v>
      </c>
      <c r="Z1177" s="105">
        <f t="shared" si="798"/>
        <v>358620</v>
      </c>
      <c r="AA1177" s="62">
        <f t="shared" si="799"/>
        <v>752283.95272012008</v>
      </c>
      <c r="AB1177" s="106">
        <f t="shared" si="800"/>
        <v>301450</v>
      </c>
      <c r="AC1177" s="107" t="str">
        <f t="shared" si="801"/>
        <v>0</v>
      </c>
      <c r="AD1177" s="108">
        <f t="shared" si="802"/>
        <v>0</v>
      </c>
      <c r="AE1177" s="106">
        <f t="shared" si="803"/>
        <v>301450</v>
      </c>
      <c r="AF1177" s="109">
        <f t="shared" si="804"/>
        <v>450833.95272012008</v>
      </c>
      <c r="AG1177" s="101">
        <f t="shared" si="805"/>
        <v>11</v>
      </c>
      <c r="AH1177" s="70" t="str">
        <f t="shared" si="806"/>
        <v xml:space="preserve"> </v>
      </c>
      <c r="AI1177" s="69">
        <f t="shared" si="807"/>
        <v>11</v>
      </c>
      <c r="AJ1177" s="105">
        <f t="shared" si="808"/>
        <v>468105</v>
      </c>
      <c r="AK1177" s="110">
        <f t="shared" si="809"/>
        <v>10</v>
      </c>
      <c r="AL1177" s="111">
        <f t="shared" si="810"/>
        <v>11</v>
      </c>
      <c r="AM1177" s="62">
        <f t="shared" si="811"/>
        <v>769555</v>
      </c>
      <c r="AN1177" s="62">
        <f t="shared" si="812"/>
        <v>2520.5</v>
      </c>
      <c r="AO1177" s="62">
        <f t="shared" si="780"/>
        <v>767034.5</v>
      </c>
      <c r="AP1177" s="60">
        <f t="shared" si="813"/>
        <v>11</v>
      </c>
      <c r="AQ1177" s="62">
        <f t="shared" si="814"/>
        <v>136510</v>
      </c>
      <c r="AR1177" s="60">
        <f t="shared" si="815"/>
        <v>10</v>
      </c>
      <c r="AS1177" s="62">
        <f t="shared" si="816"/>
        <v>301450</v>
      </c>
      <c r="AT1177" s="112">
        <f t="shared" si="817"/>
        <v>11</v>
      </c>
      <c r="AU1177" s="62">
        <f t="shared" si="818"/>
        <v>329074.5</v>
      </c>
      <c r="AV1177" s="113">
        <f t="shared" si="819"/>
        <v>21</v>
      </c>
      <c r="AW1177" s="62">
        <f t="shared" si="820"/>
        <v>1125654.5</v>
      </c>
    </row>
    <row r="1178" spans="2:49" s="114" customFormat="1" hidden="1" x14ac:dyDescent="0.25">
      <c r="B1178" s="60" t="s">
        <v>2301</v>
      </c>
      <c r="C1178" s="2" t="str">
        <f t="shared" si="821"/>
        <v>14</v>
      </c>
      <c r="D1178" s="60" t="s">
        <v>2302</v>
      </c>
      <c r="E1178" s="43">
        <v>698</v>
      </c>
      <c r="F1178" s="60">
        <v>122</v>
      </c>
      <c r="G1178" s="60">
        <v>6031.86</v>
      </c>
      <c r="H1178" s="43">
        <f t="shared" si="781"/>
        <v>576</v>
      </c>
      <c r="I1178" s="44">
        <f t="shared" si="782"/>
        <v>6.8478737708601569E-4</v>
      </c>
      <c r="J1178" s="44">
        <f t="shared" si="783"/>
        <v>1.0843838809515884</v>
      </c>
      <c r="K1178" s="45">
        <f t="shared" si="784"/>
        <v>0.17478510028653296</v>
      </c>
      <c r="L1178" s="44">
        <f t="shared" si="785"/>
        <v>7.4257239359119256E-4</v>
      </c>
      <c r="M1178" s="44">
        <f t="shared" si="786"/>
        <v>7.73769211819656E-4</v>
      </c>
      <c r="N1178" s="62">
        <f t="shared" si="787"/>
        <v>1318080.1227676589</v>
      </c>
      <c r="O1178" s="101">
        <f t="shared" si="788"/>
        <v>1318080.1227676589</v>
      </c>
      <c r="P1178" s="102">
        <f t="shared" si="778"/>
        <v>8.0138363243982124E-4</v>
      </c>
      <c r="Q1178" s="101">
        <f t="shared" si="789"/>
        <v>1365120.0131706239</v>
      </c>
      <c r="R1178" s="101">
        <f t="shared" si="790"/>
        <v>38.065919724795712</v>
      </c>
      <c r="S1178" s="101">
        <f t="shared" si="791"/>
        <v>38</v>
      </c>
      <c r="T1178" s="101">
        <f t="shared" si="792"/>
        <v>38</v>
      </c>
      <c r="U1178" s="101">
        <f t="shared" si="793"/>
        <v>1362756</v>
      </c>
      <c r="V1178" s="103" t="str">
        <f t="shared" si="794"/>
        <v>N/D</v>
      </c>
      <c r="W1178" s="104" t="str">
        <f t="shared" si="795"/>
        <v xml:space="preserve"> </v>
      </c>
      <c r="X1178" s="70" t="str">
        <f t="shared" si="796"/>
        <v xml:space="preserve"> </v>
      </c>
      <c r="Y1178" s="69">
        <f t="shared" si="797"/>
        <v>38</v>
      </c>
      <c r="Z1178" s="105">
        <f t="shared" si="798"/>
        <v>1362756</v>
      </c>
      <c r="AA1178" s="62">
        <f t="shared" si="799"/>
        <v>2911943.1767267138</v>
      </c>
      <c r="AB1178" s="106">
        <f t="shared" si="800"/>
        <v>1145510</v>
      </c>
      <c r="AC1178" s="107" t="str">
        <f t="shared" si="801"/>
        <v>0</v>
      </c>
      <c r="AD1178" s="108">
        <f t="shared" si="802"/>
        <v>0</v>
      </c>
      <c r="AE1178" s="106">
        <f t="shared" si="803"/>
        <v>1145510</v>
      </c>
      <c r="AF1178" s="109">
        <f t="shared" si="804"/>
        <v>1766433.1767267138</v>
      </c>
      <c r="AG1178" s="101">
        <f t="shared" si="805"/>
        <v>42</v>
      </c>
      <c r="AH1178" s="70" t="str">
        <f t="shared" si="806"/>
        <v xml:space="preserve"> </v>
      </c>
      <c r="AI1178" s="69">
        <f t="shared" si="807"/>
        <v>42</v>
      </c>
      <c r="AJ1178" s="105">
        <f t="shared" si="808"/>
        <v>1787310</v>
      </c>
      <c r="AK1178" s="110">
        <f t="shared" si="809"/>
        <v>38</v>
      </c>
      <c r="AL1178" s="111">
        <f t="shared" si="810"/>
        <v>42</v>
      </c>
      <c r="AM1178" s="62">
        <f t="shared" si="811"/>
        <v>2932820</v>
      </c>
      <c r="AN1178" s="62">
        <f t="shared" si="812"/>
        <v>9605.9</v>
      </c>
      <c r="AO1178" s="62">
        <f t="shared" si="780"/>
        <v>2923214.1</v>
      </c>
      <c r="AP1178" s="60">
        <f t="shared" si="813"/>
        <v>42</v>
      </c>
      <c r="AQ1178" s="62">
        <f t="shared" si="814"/>
        <v>521220</v>
      </c>
      <c r="AR1178" s="60">
        <f t="shared" si="815"/>
        <v>38</v>
      </c>
      <c r="AS1178" s="62">
        <f t="shared" si="816"/>
        <v>1145510</v>
      </c>
      <c r="AT1178" s="112">
        <f t="shared" si="817"/>
        <v>42</v>
      </c>
      <c r="AU1178" s="62">
        <f t="shared" si="818"/>
        <v>1256484.1000000001</v>
      </c>
      <c r="AV1178" s="113">
        <f t="shared" si="819"/>
        <v>80</v>
      </c>
      <c r="AW1178" s="62">
        <f t="shared" si="820"/>
        <v>4285970.0999999996</v>
      </c>
    </row>
    <row r="1179" spans="2:49" s="114" customFormat="1" hidden="1" x14ac:dyDescent="0.25">
      <c r="B1179" s="60" t="s">
        <v>2303</v>
      </c>
      <c r="C1179" s="2" t="str">
        <f t="shared" si="821"/>
        <v>14</v>
      </c>
      <c r="D1179" s="60" t="s">
        <v>2304</v>
      </c>
      <c r="E1179" s="43">
        <v>154</v>
      </c>
      <c r="F1179" s="60">
        <v>0</v>
      </c>
      <c r="G1179" s="60">
        <v>6813.24</v>
      </c>
      <c r="H1179" s="43">
        <f t="shared" si="781"/>
        <v>154</v>
      </c>
      <c r="I1179" s="44">
        <f t="shared" si="782"/>
        <v>1.8308551401258059E-4</v>
      </c>
      <c r="J1179" s="44">
        <f t="shared" si="783"/>
        <v>0.9600207472739325</v>
      </c>
      <c r="K1179" s="45">
        <f t="shared" si="784"/>
        <v>0</v>
      </c>
      <c r="L1179" s="44">
        <f t="shared" si="785"/>
        <v>1.7576589197738966E-4</v>
      </c>
      <c r="M1179" s="44">
        <f t="shared" si="786"/>
        <v>1.83150137109725E-4</v>
      </c>
      <c r="N1179" s="62">
        <f t="shared" si="787"/>
        <v>311987.80142568535</v>
      </c>
      <c r="O1179" s="101">
        <f t="shared" si="788"/>
        <v>311987.80142568535</v>
      </c>
      <c r="P1179" s="102">
        <f t="shared" si="778"/>
        <v>1.896864335215389E-4</v>
      </c>
      <c r="Q1179" s="101">
        <f t="shared" si="789"/>
        <v>323122.08054318721</v>
      </c>
      <c r="R1179" s="101">
        <f t="shared" si="790"/>
        <v>9.010152265439384</v>
      </c>
      <c r="S1179" s="101">
        <f t="shared" si="791"/>
        <v>9</v>
      </c>
      <c r="T1179" s="101">
        <f t="shared" si="792"/>
        <v>10</v>
      </c>
      <c r="U1179" s="101">
        <f t="shared" si="793"/>
        <v>358620</v>
      </c>
      <c r="V1179" s="103" t="str">
        <f t="shared" si="794"/>
        <v>N/D</v>
      </c>
      <c r="W1179" s="104" t="str">
        <f t="shared" si="795"/>
        <v xml:space="preserve"> </v>
      </c>
      <c r="X1179" s="70" t="str">
        <f t="shared" si="796"/>
        <v xml:space="preserve"> </v>
      </c>
      <c r="Y1179" s="69">
        <f t="shared" si="797"/>
        <v>10</v>
      </c>
      <c r="Z1179" s="105">
        <f t="shared" si="798"/>
        <v>358620</v>
      </c>
      <c r="AA1179" s="62">
        <f t="shared" si="799"/>
        <v>689253.05365797936</v>
      </c>
      <c r="AB1179" s="106">
        <f t="shared" si="800"/>
        <v>301450</v>
      </c>
      <c r="AC1179" s="107" t="str">
        <f t="shared" si="801"/>
        <v>0</v>
      </c>
      <c r="AD1179" s="108">
        <f t="shared" si="802"/>
        <v>0</v>
      </c>
      <c r="AE1179" s="106">
        <f t="shared" si="803"/>
        <v>301450</v>
      </c>
      <c r="AF1179" s="109">
        <f t="shared" si="804"/>
        <v>387803.05365797936</v>
      </c>
      <c r="AG1179" s="101">
        <f t="shared" si="805"/>
        <v>9</v>
      </c>
      <c r="AH1179" s="70" t="str">
        <f t="shared" si="806"/>
        <v xml:space="preserve"> </v>
      </c>
      <c r="AI1179" s="69">
        <f t="shared" si="807"/>
        <v>9</v>
      </c>
      <c r="AJ1179" s="105">
        <f t="shared" si="808"/>
        <v>382995</v>
      </c>
      <c r="AK1179" s="110">
        <f t="shared" si="809"/>
        <v>10</v>
      </c>
      <c r="AL1179" s="111">
        <f t="shared" si="810"/>
        <v>9</v>
      </c>
      <c r="AM1179" s="62">
        <f t="shared" si="811"/>
        <v>684445</v>
      </c>
      <c r="AN1179" s="62">
        <f t="shared" si="812"/>
        <v>2241.8000000000002</v>
      </c>
      <c r="AO1179" s="62">
        <f t="shared" si="780"/>
        <v>682203.2</v>
      </c>
      <c r="AP1179" s="60">
        <f t="shared" si="813"/>
        <v>9</v>
      </c>
      <c r="AQ1179" s="62">
        <f t="shared" si="814"/>
        <v>111690</v>
      </c>
      <c r="AR1179" s="60">
        <f t="shared" si="815"/>
        <v>10</v>
      </c>
      <c r="AS1179" s="62">
        <f t="shared" si="816"/>
        <v>301450</v>
      </c>
      <c r="AT1179" s="112">
        <f t="shared" si="817"/>
        <v>9</v>
      </c>
      <c r="AU1179" s="62">
        <f t="shared" si="818"/>
        <v>269063.19999999995</v>
      </c>
      <c r="AV1179" s="113">
        <f t="shared" si="819"/>
        <v>19</v>
      </c>
      <c r="AW1179" s="62">
        <f t="shared" si="820"/>
        <v>1040823.2</v>
      </c>
    </row>
    <row r="1180" spans="2:49" s="114" customFormat="1" hidden="1" x14ac:dyDescent="0.25">
      <c r="B1180" s="60" t="s">
        <v>2305</v>
      </c>
      <c r="C1180" s="2" t="str">
        <f t="shared" si="821"/>
        <v>14</v>
      </c>
      <c r="D1180" s="60" t="s">
        <v>2306</v>
      </c>
      <c r="E1180" s="43">
        <v>141</v>
      </c>
      <c r="F1180" s="60">
        <v>16</v>
      </c>
      <c r="G1180" s="60">
        <v>7352.54</v>
      </c>
      <c r="H1180" s="43">
        <f t="shared" si="781"/>
        <v>125</v>
      </c>
      <c r="I1180" s="44">
        <f t="shared" si="782"/>
        <v>1.4860837176345826E-4</v>
      </c>
      <c r="J1180" s="44">
        <f t="shared" si="783"/>
        <v>0.88960437565203965</v>
      </c>
      <c r="K1180" s="45">
        <f t="shared" si="784"/>
        <v>0.11347517730496454</v>
      </c>
      <c r="L1180" s="44">
        <f t="shared" si="785"/>
        <v>1.3220265777929749E-4</v>
      </c>
      <c r="M1180" s="44">
        <f t="shared" si="786"/>
        <v>1.3775673212902486E-4</v>
      </c>
      <c r="N1180" s="62">
        <f t="shared" si="787"/>
        <v>234662.23212693105</v>
      </c>
      <c r="O1180" s="101">
        <f t="shared" si="788"/>
        <v>234662.23212693105</v>
      </c>
      <c r="P1180" s="102">
        <f t="shared" si="778"/>
        <v>1.4267302019807889E-4</v>
      </c>
      <c r="Q1180" s="101">
        <f t="shared" si="789"/>
        <v>243036.90183804673</v>
      </c>
      <c r="R1180" s="101">
        <f t="shared" si="790"/>
        <v>6.7770035647216202</v>
      </c>
      <c r="S1180" s="101">
        <f t="shared" si="791"/>
        <v>7</v>
      </c>
      <c r="T1180" s="101">
        <f t="shared" si="792"/>
        <v>10</v>
      </c>
      <c r="U1180" s="101">
        <f t="shared" si="793"/>
        <v>358620</v>
      </c>
      <c r="V1180" s="103" t="str">
        <f t="shared" si="794"/>
        <v>N/D</v>
      </c>
      <c r="W1180" s="104" t="str">
        <f t="shared" si="795"/>
        <v xml:space="preserve"> </v>
      </c>
      <c r="X1180" s="70" t="str">
        <f t="shared" si="796"/>
        <v xml:space="preserve"> </v>
      </c>
      <c r="Y1180" s="69">
        <f t="shared" si="797"/>
        <v>10</v>
      </c>
      <c r="Z1180" s="105">
        <f t="shared" si="798"/>
        <v>358620</v>
      </c>
      <c r="AA1180" s="62">
        <f t="shared" si="799"/>
        <v>518423.02594068326</v>
      </c>
      <c r="AB1180" s="106">
        <f t="shared" si="800"/>
        <v>301450</v>
      </c>
      <c r="AC1180" s="107" t="str">
        <f t="shared" si="801"/>
        <v>0</v>
      </c>
      <c r="AD1180" s="108">
        <f t="shared" si="802"/>
        <v>0</v>
      </c>
      <c r="AE1180" s="106">
        <f t="shared" si="803"/>
        <v>301450</v>
      </c>
      <c r="AF1180" s="109">
        <f t="shared" si="804"/>
        <v>216973.02594068326</v>
      </c>
      <c r="AG1180" s="101">
        <f t="shared" si="805"/>
        <v>5</v>
      </c>
      <c r="AH1180" s="70" t="str">
        <f t="shared" si="806"/>
        <v xml:space="preserve"> </v>
      </c>
      <c r="AI1180" s="69">
        <f t="shared" si="807"/>
        <v>5</v>
      </c>
      <c r="AJ1180" s="105">
        <f t="shared" si="808"/>
        <v>212775</v>
      </c>
      <c r="AK1180" s="110">
        <f t="shared" si="809"/>
        <v>10</v>
      </c>
      <c r="AL1180" s="111">
        <f t="shared" si="810"/>
        <v>5</v>
      </c>
      <c r="AM1180" s="62">
        <f t="shared" si="811"/>
        <v>514225</v>
      </c>
      <c r="AN1180" s="62">
        <f t="shared" si="812"/>
        <v>1684.3</v>
      </c>
      <c r="AO1180" s="62">
        <f t="shared" si="780"/>
        <v>512540.7</v>
      </c>
      <c r="AP1180" s="60">
        <f t="shared" si="813"/>
        <v>5</v>
      </c>
      <c r="AQ1180" s="62">
        <f t="shared" si="814"/>
        <v>62050</v>
      </c>
      <c r="AR1180" s="60">
        <f t="shared" si="815"/>
        <v>10</v>
      </c>
      <c r="AS1180" s="62">
        <f t="shared" si="816"/>
        <v>301450</v>
      </c>
      <c r="AT1180" s="112">
        <f t="shared" si="817"/>
        <v>5</v>
      </c>
      <c r="AU1180" s="62">
        <f t="shared" si="818"/>
        <v>149040.70000000001</v>
      </c>
      <c r="AV1180" s="113">
        <f t="shared" si="819"/>
        <v>15</v>
      </c>
      <c r="AW1180" s="62">
        <f t="shared" si="820"/>
        <v>871160.7</v>
      </c>
    </row>
    <row r="1181" spans="2:49" s="114" customFormat="1" hidden="1" x14ac:dyDescent="0.25">
      <c r="B1181" s="60" t="s">
        <v>2307</v>
      </c>
      <c r="C1181" s="2" t="str">
        <f t="shared" si="821"/>
        <v>14</v>
      </c>
      <c r="D1181" s="60" t="s">
        <v>2308</v>
      </c>
      <c r="E1181" s="43">
        <v>145</v>
      </c>
      <c r="F1181" s="60">
        <v>0</v>
      </c>
      <c r="G1181" s="60">
        <v>6134.38</v>
      </c>
      <c r="H1181" s="43">
        <f t="shared" si="781"/>
        <v>145</v>
      </c>
      <c r="I1181" s="44">
        <f t="shared" si="782"/>
        <v>1.7238571124561158E-4</v>
      </c>
      <c r="J1181" s="44">
        <f t="shared" si="783"/>
        <v>1.0662612613102951</v>
      </c>
      <c r="K1181" s="45">
        <f t="shared" si="784"/>
        <v>0</v>
      </c>
      <c r="L1181" s="44">
        <f t="shared" si="785"/>
        <v>1.8380820590461813E-4</v>
      </c>
      <c r="M1181" s="44">
        <f t="shared" si="786"/>
        <v>1.9153032328737558E-4</v>
      </c>
      <c r="N1181" s="62">
        <f t="shared" si="787"/>
        <v>326263.06161583617</v>
      </c>
      <c r="O1181" s="101">
        <f t="shared" si="788"/>
        <v>326263.06161583617</v>
      </c>
      <c r="P1181" s="102">
        <f t="shared" ref="P1181:P1244" si="822">IF(O1181=0,0,O1181/$O$2489)</f>
        <v>1.9836569335377534E-4</v>
      </c>
      <c r="Q1181" s="101">
        <f t="shared" si="789"/>
        <v>337906.79889390001</v>
      </c>
      <c r="R1181" s="101">
        <f t="shared" si="790"/>
        <v>9.422419243039986</v>
      </c>
      <c r="S1181" s="101">
        <f t="shared" si="791"/>
        <v>9</v>
      </c>
      <c r="T1181" s="101">
        <f t="shared" si="792"/>
        <v>10</v>
      </c>
      <c r="U1181" s="101">
        <f t="shared" si="793"/>
        <v>358620</v>
      </c>
      <c r="V1181" s="103" t="str">
        <f t="shared" si="794"/>
        <v>N/D</v>
      </c>
      <c r="W1181" s="104" t="str">
        <f t="shared" si="795"/>
        <v xml:space="preserve"> </v>
      </c>
      <c r="X1181" s="70" t="str">
        <f t="shared" si="796"/>
        <v xml:space="preserve"> </v>
      </c>
      <c r="Y1181" s="69">
        <f t="shared" si="797"/>
        <v>10</v>
      </c>
      <c r="Z1181" s="105">
        <f t="shared" si="798"/>
        <v>358620</v>
      </c>
      <c r="AA1181" s="62">
        <f t="shared" si="799"/>
        <v>720790.39785176294</v>
      </c>
      <c r="AB1181" s="106">
        <f t="shared" si="800"/>
        <v>301450</v>
      </c>
      <c r="AC1181" s="107" t="str">
        <f t="shared" si="801"/>
        <v>0</v>
      </c>
      <c r="AD1181" s="108">
        <f t="shared" si="802"/>
        <v>0</v>
      </c>
      <c r="AE1181" s="106">
        <f t="shared" si="803"/>
        <v>301450</v>
      </c>
      <c r="AF1181" s="109">
        <f t="shared" si="804"/>
        <v>419340.39785176294</v>
      </c>
      <c r="AG1181" s="101">
        <f t="shared" si="805"/>
        <v>10</v>
      </c>
      <c r="AH1181" s="70" t="str">
        <f t="shared" si="806"/>
        <v xml:space="preserve"> </v>
      </c>
      <c r="AI1181" s="69">
        <f t="shared" si="807"/>
        <v>10</v>
      </c>
      <c r="AJ1181" s="105">
        <f t="shared" si="808"/>
        <v>425550</v>
      </c>
      <c r="AK1181" s="110">
        <f t="shared" si="809"/>
        <v>10</v>
      </c>
      <c r="AL1181" s="111">
        <f t="shared" si="810"/>
        <v>10</v>
      </c>
      <c r="AM1181" s="62">
        <f t="shared" si="811"/>
        <v>727000</v>
      </c>
      <c r="AN1181" s="62">
        <f t="shared" si="812"/>
        <v>2381.1999999999998</v>
      </c>
      <c r="AO1181" s="62">
        <f t="shared" si="780"/>
        <v>724618.8</v>
      </c>
      <c r="AP1181" s="60">
        <f t="shared" si="813"/>
        <v>10</v>
      </c>
      <c r="AQ1181" s="62">
        <f t="shared" si="814"/>
        <v>124100</v>
      </c>
      <c r="AR1181" s="60">
        <f t="shared" si="815"/>
        <v>10</v>
      </c>
      <c r="AS1181" s="62">
        <f t="shared" si="816"/>
        <v>301450</v>
      </c>
      <c r="AT1181" s="112">
        <f t="shared" si="817"/>
        <v>10</v>
      </c>
      <c r="AU1181" s="62">
        <f t="shared" si="818"/>
        <v>299068.80000000005</v>
      </c>
      <c r="AV1181" s="113">
        <f t="shared" si="819"/>
        <v>20</v>
      </c>
      <c r="AW1181" s="62">
        <f t="shared" si="820"/>
        <v>1083238.8</v>
      </c>
    </row>
    <row r="1182" spans="2:49" s="114" customFormat="1" hidden="1" x14ac:dyDescent="0.25">
      <c r="B1182" s="60" t="s">
        <v>2309</v>
      </c>
      <c r="C1182" s="2" t="str">
        <f t="shared" si="821"/>
        <v>14</v>
      </c>
      <c r="D1182" s="60" t="s">
        <v>2310</v>
      </c>
      <c r="E1182" s="43">
        <v>340</v>
      </c>
      <c r="F1182" s="60">
        <v>40</v>
      </c>
      <c r="G1182" s="60">
        <v>5358.73</v>
      </c>
      <c r="H1182" s="43">
        <f t="shared" si="781"/>
        <v>300</v>
      </c>
      <c r="I1182" s="44">
        <f t="shared" si="782"/>
        <v>3.5666009223229983E-4</v>
      </c>
      <c r="J1182" s="44">
        <f t="shared" si="783"/>
        <v>1.2205973721677801</v>
      </c>
      <c r="K1182" s="45">
        <f t="shared" si="784"/>
        <v>0.11764705882352941</v>
      </c>
      <c r="L1182" s="44">
        <f t="shared" si="785"/>
        <v>4.3533837133586322E-4</v>
      </c>
      <c r="M1182" s="44">
        <f t="shared" si="786"/>
        <v>4.5362772891992264E-4</v>
      </c>
      <c r="N1182" s="62">
        <f t="shared" si="787"/>
        <v>772733.88950107759</v>
      </c>
      <c r="O1182" s="101">
        <f t="shared" si="788"/>
        <v>772733.88950107759</v>
      </c>
      <c r="P1182" s="102">
        <f t="shared" si="822"/>
        <v>4.6981688031030476E-4</v>
      </c>
      <c r="Q1182" s="101">
        <f t="shared" si="789"/>
        <v>800311.36134433898</v>
      </c>
      <c r="R1182" s="101">
        <f t="shared" si="790"/>
        <v>22.316417415212175</v>
      </c>
      <c r="S1182" s="101">
        <f t="shared" si="791"/>
        <v>22</v>
      </c>
      <c r="T1182" s="101">
        <f t="shared" si="792"/>
        <v>22</v>
      </c>
      <c r="U1182" s="101">
        <f t="shared" si="793"/>
        <v>788964</v>
      </c>
      <c r="V1182" s="103" t="str">
        <f t="shared" si="794"/>
        <v>N/D</v>
      </c>
      <c r="W1182" s="104" t="str">
        <f t="shared" si="795"/>
        <v xml:space="preserve"> </v>
      </c>
      <c r="X1182" s="70" t="str">
        <f t="shared" si="796"/>
        <v xml:space="preserve"> </v>
      </c>
      <c r="Y1182" s="69">
        <f t="shared" si="797"/>
        <v>22</v>
      </c>
      <c r="Z1182" s="105">
        <f t="shared" si="798"/>
        <v>788964</v>
      </c>
      <c r="AA1182" s="62">
        <f t="shared" si="799"/>
        <v>1707147.4928499453</v>
      </c>
      <c r="AB1182" s="106">
        <f t="shared" si="800"/>
        <v>663190</v>
      </c>
      <c r="AC1182" s="107" t="str">
        <f t="shared" si="801"/>
        <v>0</v>
      </c>
      <c r="AD1182" s="108">
        <f t="shared" si="802"/>
        <v>0</v>
      </c>
      <c r="AE1182" s="106">
        <f t="shared" si="803"/>
        <v>663190</v>
      </c>
      <c r="AF1182" s="109">
        <f t="shared" si="804"/>
        <v>1043957.4928499453</v>
      </c>
      <c r="AG1182" s="101">
        <f t="shared" si="805"/>
        <v>25</v>
      </c>
      <c r="AH1182" s="70" t="str">
        <f t="shared" si="806"/>
        <v xml:space="preserve"> </v>
      </c>
      <c r="AI1182" s="69">
        <f t="shared" si="807"/>
        <v>25</v>
      </c>
      <c r="AJ1182" s="105">
        <f t="shared" si="808"/>
        <v>1063875</v>
      </c>
      <c r="AK1182" s="110">
        <f t="shared" si="809"/>
        <v>22</v>
      </c>
      <c r="AL1182" s="111">
        <f t="shared" si="810"/>
        <v>25</v>
      </c>
      <c r="AM1182" s="62">
        <f t="shared" si="811"/>
        <v>1727065</v>
      </c>
      <c r="AN1182" s="62">
        <f t="shared" si="812"/>
        <v>5656.7</v>
      </c>
      <c r="AO1182" s="62">
        <f t="shared" si="780"/>
        <v>1721408.3</v>
      </c>
      <c r="AP1182" s="60">
        <f t="shared" si="813"/>
        <v>25</v>
      </c>
      <c r="AQ1182" s="62">
        <f t="shared" si="814"/>
        <v>310250</v>
      </c>
      <c r="AR1182" s="60">
        <f t="shared" si="815"/>
        <v>22</v>
      </c>
      <c r="AS1182" s="62">
        <f t="shared" si="816"/>
        <v>663190</v>
      </c>
      <c r="AT1182" s="112">
        <f t="shared" si="817"/>
        <v>25</v>
      </c>
      <c r="AU1182" s="62">
        <f t="shared" si="818"/>
        <v>747968.3</v>
      </c>
      <c r="AV1182" s="113">
        <f t="shared" si="819"/>
        <v>47</v>
      </c>
      <c r="AW1182" s="62">
        <f t="shared" si="820"/>
        <v>2510372.2999999998</v>
      </c>
    </row>
    <row r="1183" spans="2:49" s="114" customFormat="1" hidden="1" x14ac:dyDescent="0.25">
      <c r="B1183" s="60" t="s">
        <v>2311</v>
      </c>
      <c r="C1183" s="2" t="str">
        <f t="shared" si="821"/>
        <v>14</v>
      </c>
      <c r="D1183" s="60" t="s">
        <v>2312</v>
      </c>
      <c r="E1183" s="43">
        <v>341</v>
      </c>
      <c r="F1183" s="60">
        <v>0</v>
      </c>
      <c r="G1183" s="60">
        <v>6480.53</v>
      </c>
      <c r="H1183" s="43">
        <f t="shared" si="781"/>
        <v>341</v>
      </c>
      <c r="I1183" s="44">
        <f t="shared" si="782"/>
        <v>4.0540363817071417E-4</v>
      </c>
      <c r="J1183" s="44">
        <f t="shared" si="783"/>
        <v>1.0093081516722626</v>
      </c>
      <c r="K1183" s="45">
        <f t="shared" si="784"/>
        <v>0</v>
      </c>
      <c r="L1183" s="44">
        <f t="shared" si="785"/>
        <v>4.0917719672329427E-4</v>
      </c>
      <c r="M1183" s="44">
        <f t="shared" si="786"/>
        <v>4.2636747573121059E-4</v>
      </c>
      <c r="N1183" s="62">
        <f t="shared" si="787"/>
        <v>726297.30696355784</v>
      </c>
      <c r="O1183" s="101">
        <f t="shared" si="788"/>
        <v>726297.30696355784</v>
      </c>
      <c r="P1183" s="102">
        <f t="shared" si="822"/>
        <v>4.4158375809777228E-4</v>
      </c>
      <c r="Q1183" s="101">
        <f t="shared" si="789"/>
        <v>752217.54134794115</v>
      </c>
      <c r="R1183" s="101">
        <f t="shared" si="790"/>
        <v>20.97533716323521</v>
      </c>
      <c r="S1183" s="101">
        <f t="shared" si="791"/>
        <v>21</v>
      </c>
      <c r="T1183" s="101">
        <f t="shared" si="792"/>
        <v>21</v>
      </c>
      <c r="U1183" s="101">
        <f t="shared" si="793"/>
        <v>753102</v>
      </c>
      <c r="V1183" s="103" t="str">
        <f t="shared" si="794"/>
        <v>N/D</v>
      </c>
      <c r="W1183" s="104" t="str">
        <f t="shared" si="795"/>
        <v xml:space="preserve"> </v>
      </c>
      <c r="X1183" s="70" t="str">
        <f t="shared" si="796"/>
        <v xml:space="preserve"> </v>
      </c>
      <c r="Y1183" s="69">
        <f t="shared" si="797"/>
        <v>21</v>
      </c>
      <c r="Z1183" s="105">
        <f t="shared" si="798"/>
        <v>753102</v>
      </c>
      <c r="AA1183" s="62">
        <f t="shared" si="799"/>
        <v>1604558.3654251983</v>
      </c>
      <c r="AB1183" s="106">
        <f t="shared" si="800"/>
        <v>633045</v>
      </c>
      <c r="AC1183" s="107" t="str">
        <f t="shared" si="801"/>
        <v>0</v>
      </c>
      <c r="AD1183" s="108">
        <f t="shared" si="802"/>
        <v>0</v>
      </c>
      <c r="AE1183" s="106">
        <f t="shared" si="803"/>
        <v>633045</v>
      </c>
      <c r="AF1183" s="109">
        <f t="shared" si="804"/>
        <v>971513.36542519834</v>
      </c>
      <c r="AG1183" s="101">
        <f t="shared" si="805"/>
        <v>23</v>
      </c>
      <c r="AH1183" s="70" t="str">
        <f t="shared" si="806"/>
        <v xml:space="preserve"> </v>
      </c>
      <c r="AI1183" s="69">
        <f t="shared" si="807"/>
        <v>23</v>
      </c>
      <c r="AJ1183" s="105">
        <f t="shared" si="808"/>
        <v>978765</v>
      </c>
      <c r="AK1183" s="110">
        <f t="shared" si="809"/>
        <v>21</v>
      </c>
      <c r="AL1183" s="111">
        <f t="shared" si="810"/>
        <v>23</v>
      </c>
      <c r="AM1183" s="62">
        <f t="shared" si="811"/>
        <v>1611810</v>
      </c>
      <c r="AN1183" s="62">
        <f t="shared" si="812"/>
        <v>5279.2</v>
      </c>
      <c r="AO1183" s="62">
        <f t="shared" ref="AO1183:AO1214" si="823">AM1183-AN1183</f>
        <v>1606530.8</v>
      </c>
      <c r="AP1183" s="60">
        <f t="shared" si="813"/>
        <v>23</v>
      </c>
      <c r="AQ1183" s="62">
        <f t="shared" si="814"/>
        <v>285430</v>
      </c>
      <c r="AR1183" s="60">
        <f t="shared" si="815"/>
        <v>21</v>
      </c>
      <c r="AS1183" s="62">
        <f t="shared" si="816"/>
        <v>633045</v>
      </c>
      <c r="AT1183" s="112">
        <f t="shared" si="817"/>
        <v>23</v>
      </c>
      <c r="AU1183" s="62">
        <f t="shared" si="818"/>
        <v>688055.8</v>
      </c>
      <c r="AV1183" s="113">
        <f t="shared" si="819"/>
        <v>44</v>
      </c>
      <c r="AW1183" s="62">
        <f t="shared" si="820"/>
        <v>2359632.7999999998</v>
      </c>
    </row>
    <row r="1184" spans="2:49" s="114" customFormat="1" hidden="1" x14ac:dyDescent="0.25">
      <c r="B1184" s="60" t="s">
        <v>2313</v>
      </c>
      <c r="C1184" s="2" t="str">
        <f t="shared" si="821"/>
        <v>14</v>
      </c>
      <c r="D1184" s="60" t="s">
        <v>2314</v>
      </c>
      <c r="E1184" s="43">
        <v>343</v>
      </c>
      <c r="F1184" s="60">
        <v>30</v>
      </c>
      <c r="G1184" s="60">
        <v>5857.52</v>
      </c>
      <c r="H1184" s="43">
        <f t="shared" si="781"/>
        <v>313</v>
      </c>
      <c r="I1184" s="44">
        <f t="shared" si="782"/>
        <v>3.721153628956995E-4</v>
      </c>
      <c r="J1184" s="44">
        <f t="shared" si="783"/>
        <v>1.1166588856984947</v>
      </c>
      <c r="K1184" s="45">
        <f t="shared" si="784"/>
        <v>8.7463556851311949E-2</v>
      </c>
      <c r="L1184" s="44">
        <f t="shared" si="785"/>
        <v>4.1552592648240276E-4</v>
      </c>
      <c r="M1184" s="44">
        <f t="shared" si="786"/>
        <v>4.329829271863933E-4</v>
      </c>
      <c r="N1184" s="62">
        <f t="shared" si="787"/>
        <v>737566.42304237525</v>
      </c>
      <c r="O1184" s="101">
        <f t="shared" si="788"/>
        <v>737566.42304237525</v>
      </c>
      <c r="P1184" s="102">
        <f t="shared" si="822"/>
        <v>4.4843530302408977E-4</v>
      </c>
      <c r="Q1184" s="101">
        <f t="shared" si="789"/>
        <v>763888.83175298444</v>
      </c>
      <c r="R1184" s="101">
        <f t="shared" si="790"/>
        <v>21.300787233087515</v>
      </c>
      <c r="S1184" s="101">
        <f t="shared" si="791"/>
        <v>21</v>
      </c>
      <c r="T1184" s="101">
        <f t="shared" si="792"/>
        <v>21</v>
      </c>
      <c r="U1184" s="101">
        <f t="shared" si="793"/>
        <v>753102</v>
      </c>
      <c r="V1184" s="103" t="str">
        <f t="shared" si="794"/>
        <v>N/D</v>
      </c>
      <c r="W1184" s="104" t="str">
        <f t="shared" si="795"/>
        <v xml:space="preserve"> </v>
      </c>
      <c r="X1184" s="70" t="str">
        <f t="shared" si="796"/>
        <v xml:space="preserve"> </v>
      </c>
      <c r="Y1184" s="69">
        <f t="shared" si="797"/>
        <v>21</v>
      </c>
      <c r="Z1184" s="105">
        <f t="shared" si="798"/>
        <v>753102</v>
      </c>
      <c r="AA1184" s="62">
        <f t="shared" si="799"/>
        <v>1629454.4435213839</v>
      </c>
      <c r="AB1184" s="106">
        <f t="shared" si="800"/>
        <v>633045</v>
      </c>
      <c r="AC1184" s="107" t="str">
        <f t="shared" si="801"/>
        <v>0</v>
      </c>
      <c r="AD1184" s="108">
        <f t="shared" si="802"/>
        <v>0</v>
      </c>
      <c r="AE1184" s="106">
        <f t="shared" si="803"/>
        <v>633045</v>
      </c>
      <c r="AF1184" s="109">
        <f t="shared" si="804"/>
        <v>996409.44352138392</v>
      </c>
      <c r="AG1184" s="101">
        <f t="shared" si="805"/>
        <v>23</v>
      </c>
      <c r="AH1184" s="70" t="str">
        <f t="shared" si="806"/>
        <v xml:space="preserve"> </v>
      </c>
      <c r="AI1184" s="69">
        <f t="shared" si="807"/>
        <v>23</v>
      </c>
      <c r="AJ1184" s="105">
        <f t="shared" si="808"/>
        <v>978765</v>
      </c>
      <c r="AK1184" s="110">
        <f t="shared" si="809"/>
        <v>21</v>
      </c>
      <c r="AL1184" s="111">
        <f t="shared" si="810"/>
        <v>23</v>
      </c>
      <c r="AM1184" s="62">
        <f t="shared" si="811"/>
        <v>1611810</v>
      </c>
      <c r="AN1184" s="62">
        <f t="shared" si="812"/>
        <v>5279.2</v>
      </c>
      <c r="AO1184" s="62">
        <f t="shared" si="823"/>
        <v>1606530.8</v>
      </c>
      <c r="AP1184" s="60">
        <f t="shared" si="813"/>
        <v>23</v>
      </c>
      <c r="AQ1184" s="62">
        <f t="shared" si="814"/>
        <v>285430</v>
      </c>
      <c r="AR1184" s="60">
        <f t="shared" si="815"/>
        <v>21</v>
      </c>
      <c r="AS1184" s="62">
        <f t="shared" si="816"/>
        <v>633045</v>
      </c>
      <c r="AT1184" s="112">
        <f t="shared" si="817"/>
        <v>23</v>
      </c>
      <c r="AU1184" s="62">
        <f t="shared" si="818"/>
        <v>688055.8</v>
      </c>
      <c r="AV1184" s="113">
        <f t="shared" si="819"/>
        <v>44</v>
      </c>
      <c r="AW1184" s="62">
        <f t="shared" si="820"/>
        <v>2359632.7999999998</v>
      </c>
    </row>
    <row r="1185" spans="2:49" s="114" customFormat="1" hidden="1" x14ac:dyDescent="0.25">
      <c r="B1185" s="60" t="s">
        <v>2315</v>
      </c>
      <c r="C1185" s="2" t="str">
        <f t="shared" si="821"/>
        <v>14</v>
      </c>
      <c r="D1185" s="60" t="s">
        <v>2316</v>
      </c>
      <c r="E1185" s="43">
        <v>220</v>
      </c>
      <c r="F1185" s="60">
        <v>15</v>
      </c>
      <c r="G1185" s="60">
        <v>6012.66</v>
      </c>
      <c r="H1185" s="43">
        <f t="shared" si="781"/>
        <v>205</v>
      </c>
      <c r="I1185" s="44">
        <f t="shared" si="782"/>
        <v>2.4371772969207156E-4</v>
      </c>
      <c r="J1185" s="44">
        <f t="shared" si="783"/>
        <v>1.0878466030270542</v>
      </c>
      <c r="K1185" s="45">
        <f t="shared" si="784"/>
        <v>6.8181818181818177E-2</v>
      </c>
      <c r="L1185" s="44">
        <f t="shared" si="785"/>
        <v>2.6512750434298587E-4</v>
      </c>
      <c r="M1185" s="44">
        <f t="shared" si="786"/>
        <v>2.762659935081349E-4</v>
      </c>
      <c r="N1185" s="62">
        <f t="shared" si="787"/>
        <v>470606.36308259156</v>
      </c>
      <c r="O1185" s="101">
        <f t="shared" si="788"/>
        <v>470606.36308259156</v>
      </c>
      <c r="P1185" s="102">
        <f t="shared" si="822"/>
        <v>2.8612542605112887E-4</v>
      </c>
      <c r="Q1185" s="101">
        <f t="shared" si="789"/>
        <v>487401.45115042466</v>
      </c>
      <c r="R1185" s="101">
        <f t="shared" si="790"/>
        <v>13.591028139825571</v>
      </c>
      <c r="S1185" s="101">
        <f t="shared" si="791"/>
        <v>14</v>
      </c>
      <c r="T1185" s="101">
        <f t="shared" si="792"/>
        <v>14</v>
      </c>
      <c r="U1185" s="101">
        <f t="shared" si="793"/>
        <v>502068</v>
      </c>
      <c r="V1185" s="103" t="str">
        <f t="shared" si="794"/>
        <v>N/D</v>
      </c>
      <c r="W1185" s="104" t="str">
        <f t="shared" si="795"/>
        <v xml:space="preserve"> </v>
      </c>
      <c r="X1185" s="70" t="str">
        <f t="shared" si="796"/>
        <v xml:space="preserve"> </v>
      </c>
      <c r="Y1185" s="69">
        <f t="shared" si="797"/>
        <v>14</v>
      </c>
      <c r="Z1185" s="105">
        <f t="shared" si="798"/>
        <v>502068</v>
      </c>
      <c r="AA1185" s="62">
        <f t="shared" si="799"/>
        <v>1039678.0622296713</v>
      </c>
      <c r="AB1185" s="106">
        <f t="shared" si="800"/>
        <v>422030</v>
      </c>
      <c r="AC1185" s="107" t="str">
        <f t="shared" si="801"/>
        <v>0</v>
      </c>
      <c r="AD1185" s="108">
        <f t="shared" si="802"/>
        <v>0</v>
      </c>
      <c r="AE1185" s="106">
        <f t="shared" si="803"/>
        <v>422030</v>
      </c>
      <c r="AF1185" s="109">
        <f t="shared" si="804"/>
        <v>617648.06222967128</v>
      </c>
      <c r="AG1185" s="101">
        <f t="shared" si="805"/>
        <v>15</v>
      </c>
      <c r="AH1185" s="70" t="str">
        <f t="shared" si="806"/>
        <v xml:space="preserve"> </v>
      </c>
      <c r="AI1185" s="69">
        <f t="shared" si="807"/>
        <v>15</v>
      </c>
      <c r="AJ1185" s="105">
        <f t="shared" si="808"/>
        <v>638325</v>
      </c>
      <c r="AK1185" s="110">
        <f t="shared" si="809"/>
        <v>14</v>
      </c>
      <c r="AL1185" s="111">
        <f t="shared" si="810"/>
        <v>15</v>
      </c>
      <c r="AM1185" s="62">
        <f t="shared" si="811"/>
        <v>1060355</v>
      </c>
      <c r="AN1185" s="62">
        <f t="shared" si="812"/>
        <v>3473</v>
      </c>
      <c r="AO1185" s="62">
        <f t="shared" si="823"/>
        <v>1056882</v>
      </c>
      <c r="AP1185" s="60">
        <f t="shared" si="813"/>
        <v>15</v>
      </c>
      <c r="AQ1185" s="62">
        <f t="shared" si="814"/>
        <v>186150</v>
      </c>
      <c r="AR1185" s="60">
        <f t="shared" si="815"/>
        <v>14</v>
      </c>
      <c r="AS1185" s="62">
        <f t="shared" si="816"/>
        <v>422030</v>
      </c>
      <c r="AT1185" s="112">
        <f t="shared" si="817"/>
        <v>15</v>
      </c>
      <c r="AU1185" s="62">
        <f t="shared" si="818"/>
        <v>448702</v>
      </c>
      <c r="AV1185" s="113">
        <f t="shared" si="819"/>
        <v>29</v>
      </c>
      <c r="AW1185" s="62">
        <f t="shared" si="820"/>
        <v>1558950</v>
      </c>
    </row>
    <row r="1186" spans="2:49" s="114" customFormat="1" hidden="1" x14ac:dyDescent="0.25">
      <c r="B1186" s="60" t="s">
        <v>2317</v>
      </c>
      <c r="C1186" s="2" t="str">
        <f t="shared" si="821"/>
        <v>14</v>
      </c>
      <c r="D1186" s="60" t="s">
        <v>2318</v>
      </c>
      <c r="E1186" s="43">
        <v>460</v>
      </c>
      <c r="F1186" s="60">
        <v>105</v>
      </c>
      <c r="G1186" s="60">
        <v>6129.78</v>
      </c>
      <c r="H1186" s="43">
        <f t="shared" si="781"/>
        <v>355</v>
      </c>
      <c r="I1186" s="44">
        <f t="shared" si="782"/>
        <v>4.2204777580822148E-4</v>
      </c>
      <c r="J1186" s="44">
        <f t="shared" si="783"/>
        <v>1.0670614208269542</v>
      </c>
      <c r="K1186" s="45">
        <f t="shared" si="784"/>
        <v>0.22826086956521738</v>
      </c>
      <c r="L1186" s="44">
        <f t="shared" si="785"/>
        <v>4.5035089931077664E-4</v>
      </c>
      <c r="M1186" s="44">
        <f t="shared" si="786"/>
        <v>4.6927096052780864E-4</v>
      </c>
      <c r="N1186" s="62">
        <f t="shared" si="787"/>
        <v>799381.41220324871</v>
      </c>
      <c r="O1186" s="101">
        <f t="shared" si="788"/>
        <v>799381.41220324871</v>
      </c>
      <c r="P1186" s="102">
        <f t="shared" si="822"/>
        <v>4.8601839049903915E-4</v>
      </c>
      <c r="Q1186" s="101">
        <f t="shared" si="789"/>
        <v>827909.88582991355</v>
      </c>
      <c r="R1186" s="101">
        <f t="shared" si="790"/>
        <v>23.08599313562862</v>
      </c>
      <c r="S1186" s="101">
        <f t="shared" si="791"/>
        <v>23</v>
      </c>
      <c r="T1186" s="101">
        <f t="shared" si="792"/>
        <v>23</v>
      </c>
      <c r="U1186" s="101">
        <f t="shared" si="793"/>
        <v>824826</v>
      </c>
      <c r="V1186" s="103">
        <f t="shared" si="794"/>
        <v>4.6867995272445695E-4</v>
      </c>
      <c r="W1186" s="104">
        <f t="shared" si="795"/>
        <v>1.2487105706064394E-3</v>
      </c>
      <c r="X1186" s="70">
        <f t="shared" si="796"/>
        <v>2</v>
      </c>
      <c r="Y1186" s="69">
        <f t="shared" si="797"/>
        <v>21</v>
      </c>
      <c r="Z1186" s="105">
        <f t="shared" si="798"/>
        <v>753102</v>
      </c>
      <c r="AA1186" s="62">
        <f t="shared" si="799"/>
        <v>1766018.0201941584</v>
      </c>
      <c r="AB1186" s="106">
        <f t="shared" si="800"/>
        <v>633045</v>
      </c>
      <c r="AC1186" s="107" t="str">
        <f t="shared" si="801"/>
        <v>0</v>
      </c>
      <c r="AD1186" s="108">
        <f t="shared" si="802"/>
        <v>0</v>
      </c>
      <c r="AE1186" s="106">
        <f t="shared" si="803"/>
        <v>633045</v>
      </c>
      <c r="AF1186" s="109">
        <f t="shared" si="804"/>
        <v>1132973.0201941584</v>
      </c>
      <c r="AG1186" s="101">
        <f t="shared" si="805"/>
        <v>27</v>
      </c>
      <c r="AH1186" s="70">
        <f t="shared" si="806"/>
        <v>1</v>
      </c>
      <c r="AI1186" s="69">
        <f t="shared" si="807"/>
        <v>26</v>
      </c>
      <c r="AJ1186" s="105">
        <f t="shared" si="808"/>
        <v>1106430</v>
      </c>
      <c r="AK1186" s="110">
        <f t="shared" si="809"/>
        <v>21</v>
      </c>
      <c r="AL1186" s="111">
        <f t="shared" si="810"/>
        <v>26</v>
      </c>
      <c r="AM1186" s="62">
        <f t="shared" si="811"/>
        <v>1739475</v>
      </c>
      <c r="AN1186" s="62">
        <f t="shared" si="812"/>
        <v>5697.3</v>
      </c>
      <c r="AO1186" s="62">
        <f t="shared" si="823"/>
        <v>1733777.7</v>
      </c>
      <c r="AP1186" s="60">
        <f t="shared" si="813"/>
        <v>26</v>
      </c>
      <c r="AQ1186" s="62">
        <f t="shared" si="814"/>
        <v>322660</v>
      </c>
      <c r="AR1186" s="60">
        <f t="shared" si="815"/>
        <v>21</v>
      </c>
      <c r="AS1186" s="62">
        <f t="shared" si="816"/>
        <v>633045</v>
      </c>
      <c r="AT1186" s="112">
        <f t="shared" si="817"/>
        <v>26</v>
      </c>
      <c r="AU1186" s="62">
        <f t="shared" si="818"/>
        <v>778072.7</v>
      </c>
      <c r="AV1186" s="113">
        <f t="shared" si="819"/>
        <v>47</v>
      </c>
      <c r="AW1186" s="62">
        <f t="shared" si="820"/>
        <v>2486879.7000000002</v>
      </c>
    </row>
    <row r="1187" spans="2:49" s="114" customFormat="1" hidden="1" x14ac:dyDescent="0.25">
      <c r="B1187" s="60" t="s">
        <v>2319</v>
      </c>
      <c r="C1187" s="2" t="str">
        <f t="shared" si="821"/>
        <v>14</v>
      </c>
      <c r="D1187" s="60" t="s">
        <v>2320</v>
      </c>
      <c r="E1187" s="43">
        <v>368</v>
      </c>
      <c r="F1187" s="60">
        <v>0</v>
      </c>
      <c r="G1187" s="60">
        <v>5499.65</v>
      </c>
      <c r="H1187" s="43">
        <f t="shared" si="781"/>
        <v>368</v>
      </c>
      <c r="I1187" s="44">
        <f t="shared" si="782"/>
        <v>4.3750304647162115E-4</v>
      </c>
      <c r="J1187" s="44">
        <f t="shared" si="783"/>
        <v>1.1893214579394413</v>
      </c>
      <c r="K1187" s="45">
        <f t="shared" si="784"/>
        <v>0</v>
      </c>
      <c r="L1187" s="44">
        <f t="shared" si="785"/>
        <v>5.2033176108257561E-4</v>
      </c>
      <c r="M1187" s="44">
        <f t="shared" si="786"/>
        <v>5.4219184571417038E-4</v>
      </c>
      <c r="N1187" s="62">
        <f t="shared" si="787"/>
        <v>923598.77292342158</v>
      </c>
      <c r="O1187" s="101">
        <f t="shared" si="788"/>
        <v>923598.77292342158</v>
      </c>
      <c r="P1187" s="102">
        <f t="shared" si="822"/>
        <v>5.61541689899835E-4</v>
      </c>
      <c r="Q1187" s="101">
        <f t="shared" si="789"/>
        <v>956560.33899529616</v>
      </c>
      <c r="R1187" s="101">
        <f t="shared" si="790"/>
        <v>26.673368440000452</v>
      </c>
      <c r="S1187" s="101">
        <f t="shared" si="791"/>
        <v>27</v>
      </c>
      <c r="T1187" s="101">
        <f t="shared" si="792"/>
        <v>27</v>
      </c>
      <c r="U1187" s="101">
        <f t="shared" si="793"/>
        <v>968274</v>
      </c>
      <c r="V1187" s="103" t="str">
        <f t="shared" si="794"/>
        <v>N/D</v>
      </c>
      <c r="W1187" s="104" t="str">
        <f t="shared" si="795"/>
        <v xml:space="preserve"> </v>
      </c>
      <c r="X1187" s="70" t="str">
        <f t="shared" si="796"/>
        <v xml:space="preserve"> </v>
      </c>
      <c r="Y1187" s="69">
        <f t="shared" si="797"/>
        <v>27</v>
      </c>
      <c r="Z1187" s="105">
        <f t="shared" si="798"/>
        <v>968274</v>
      </c>
      <c r="AA1187" s="62">
        <f t="shared" si="799"/>
        <v>2040442.8368134955</v>
      </c>
      <c r="AB1187" s="106">
        <f t="shared" si="800"/>
        <v>813915</v>
      </c>
      <c r="AC1187" s="107" t="str">
        <f t="shared" si="801"/>
        <v>0</v>
      </c>
      <c r="AD1187" s="108">
        <f t="shared" si="802"/>
        <v>0</v>
      </c>
      <c r="AE1187" s="106">
        <f t="shared" si="803"/>
        <v>813915</v>
      </c>
      <c r="AF1187" s="109">
        <f t="shared" si="804"/>
        <v>1226527.8368134955</v>
      </c>
      <c r="AG1187" s="101">
        <f t="shared" si="805"/>
        <v>29</v>
      </c>
      <c r="AH1187" s="70" t="str">
        <f t="shared" si="806"/>
        <v xml:space="preserve"> </v>
      </c>
      <c r="AI1187" s="69">
        <f t="shared" si="807"/>
        <v>29</v>
      </c>
      <c r="AJ1187" s="105">
        <f t="shared" si="808"/>
        <v>1234095</v>
      </c>
      <c r="AK1187" s="110">
        <f t="shared" si="809"/>
        <v>27</v>
      </c>
      <c r="AL1187" s="111">
        <f t="shared" si="810"/>
        <v>29</v>
      </c>
      <c r="AM1187" s="62">
        <f t="shared" si="811"/>
        <v>2048010</v>
      </c>
      <c r="AN1187" s="62">
        <f t="shared" si="812"/>
        <v>6707.9</v>
      </c>
      <c r="AO1187" s="62">
        <f t="shared" si="823"/>
        <v>2041302.1</v>
      </c>
      <c r="AP1187" s="60">
        <f t="shared" si="813"/>
        <v>29</v>
      </c>
      <c r="AQ1187" s="62">
        <f t="shared" si="814"/>
        <v>359890</v>
      </c>
      <c r="AR1187" s="60">
        <f t="shared" si="815"/>
        <v>27</v>
      </c>
      <c r="AS1187" s="62">
        <f t="shared" si="816"/>
        <v>813915</v>
      </c>
      <c r="AT1187" s="112">
        <f t="shared" si="817"/>
        <v>29</v>
      </c>
      <c r="AU1187" s="62">
        <f t="shared" si="818"/>
        <v>867497.10000000009</v>
      </c>
      <c r="AV1187" s="113">
        <f t="shared" si="819"/>
        <v>56</v>
      </c>
      <c r="AW1187" s="62">
        <f t="shared" si="820"/>
        <v>3009576.1</v>
      </c>
    </row>
    <row r="1188" spans="2:49" s="114" customFormat="1" hidden="1" x14ac:dyDescent="0.25">
      <c r="B1188" s="60" t="s">
        <v>2321</v>
      </c>
      <c r="C1188" s="2" t="str">
        <f t="shared" si="821"/>
        <v>14</v>
      </c>
      <c r="D1188" s="60" t="s">
        <v>2322</v>
      </c>
      <c r="E1188" s="43">
        <v>353</v>
      </c>
      <c r="F1188" s="60">
        <v>0</v>
      </c>
      <c r="G1188" s="60">
        <v>5879</v>
      </c>
      <c r="H1188" s="43">
        <f t="shared" si="781"/>
        <v>353</v>
      </c>
      <c r="I1188" s="44">
        <f t="shared" si="782"/>
        <v>4.1967004186000616E-4</v>
      </c>
      <c r="J1188" s="44">
        <f t="shared" si="783"/>
        <v>1.1125789685587086</v>
      </c>
      <c r="K1188" s="45">
        <f t="shared" si="784"/>
        <v>0</v>
      </c>
      <c r="L1188" s="44">
        <f t="shared" si="785"/>
        <v>4.6691606230759571E-4</v>
      </c>
      <c r="M1188" s="44">
        <f t="shared" si="786"/>
        <v>4.8653205618169485E-4</v>
      </c>
      <c r="N1188" s="62">
        <f t="shared" si="787"/>
        <v>828784.8916012909</v>
      </c>
      <c r="O1188" s="101">
        <f t="shared" si="788"/>
        <v>828784.8916012909</v>
      </c>
      <c r="P1188" s="102">
        <f t="shared" si="822"/>
        <v>5.0389550336900238E-4</v>
      </c>
      <c r="Q1188" s="101">
        <f t="shared" si="789"/>
        <v>858362.72211033199</v>
      </c>
      <c r="R1188" s="101">
        <f t="shared" si="790"/>
        <v>23.935160395692712</v>
      </c>
      <c r="S1188" s="101">
        <f t="shared" si="791"/>
        <v>24</v>
      </c>
      <c r="T1188" s="101">
        <f t="shared" si="792"/>
        <v>24</v>
      </c>
      <c r="U1188" s="101">
        <f t="shared" si="793"/>
        <v>860688</v>
      </c>
      <c r="V1188" s="103" t="str">
        <f t="shared" si="794"/>
        <v>N/D</v>
      </c>
      <c r="W1188" s="104" t="str">
        <f t="shared" si="795"/>
        <v xml:space="preserve"> </v>
      </c>
      <c r="X1188" s="70" t="str">
        <f t="shared" si="796"/>
        <v xml:space="preserve"> </v>
      </c>
      <c r="Y1188" s="69">
        <f t="shared" si="797"/>
        <v>24</v>
      </c>
      <c r="Z1188" s="105">
        <f t="shared" si="798"/>
        <v>860688</v>
      </c>
      <c r="AA1188" s="62">
        <f t="shared" si="799"/>
        <v>1830977.091897151</v>
      </c>
      <c r="AB1188" s="106">
        <f t="shared" si="800"/>
        <v>723480</v>
      </c>
      <c r="AC1188" s="107" t="str">
        <f t="shared" si="801"/>
        <v>0</v>
      </c>
      <c r="AD1188" s="108">
        <f t="shared" si="802"/>
        <v>0</v>
      </c>
      <c r="AE1188" s="106">
        <f t="shared" si="803"/>
        <v>723480</v>
      </c>
      <c r="AF1188" s="109">
        <f t="shared" si="804"/>
        <v>1107497.091897151</v>
      </c>
      <c r="AG1188" s="101">
        <f t="shared" si="805"/>
        <v>26</v>
      </c>
      <c r="AH1188" s="70" t="str">
        <f t="shared" si="806"/>
        <v xml:space="preserve"> </v>
      </c>
      <c r="AI1188" s="69">
        <f t="shared" si="807"/>
        <v>26</v>
      </c>
      <c r="AJ1188" s="105">
        <f t="shared" si="808"/>
        <v>1106430</v>
      </c>
      <c r="AK1188" s="110">
        <f t="shared" si="809"/>
        <v>24</v>
      </c>
      <c r="AL1188" s="111">
        <f t="shared" si="810"/>
        <v>26</v>
      </c>
      <c r="AM1188" s="62">
        <f t="shared" si="811"/>
        <v>1829910</v>
      </c>
      <c r="AN1188" s="62">
        <f t="shared" si="812"/>
        <v>5993.6</v>
      </c>
      <c r="AO1188" s="62">
        <f t="shared" si="823"/>
        <v>1823916.4</v>
      </c>
      <c r="AP1188" s="60">
        <f t="shared" si="813"/>
        <v>26</v>
      </c>
      <c r="AQ1188" s="62">
        <f t="shared" si="814"/>
        <v>322660</v>
      </c>
      <c r="AR1188" s="60">
        <f t="shared" si="815"/>
        <v>24</v>
      </c>
      <c r="AS1188" s="62">
        <f t="shared" si="816"/>
        <v>723480</v>
      </c>
      <c r="AT1188" s="112">
        <f t="shared" si="817"/>
        <v>26</v>
      </c>
      <c r="AU1188" s="62">
        <f t="shared" si="818"/>
        <v>777776.39999999991</v>
      </c>
      <c r="AV1188" s="113">
        <f t="shared" si="819"/>
        <v>50</v>
      </c>
      <c r="AW1188" s="62">
        <f t="shared" si="820"/>
        <v>2684604.4</v>
      </c>
    </row>
    <row r="1189" spans="2:49" s="114" customFormat="1" hidden="1" x14ac:dyDescent="0.25">
      <c r="B1189" s="60" t="s">
        <v>2323</v>
      </c>
      <c r="C1189" s="2" t="str">
        <f t="shared" si="821"/>
        <v>14</v>
      </c>
      <c r="D1189" s="60" t="s">
        <v>2324</v>
      </c>
      <c r="E1189" s="43">
        <v>234</v>
      </c>
      <c r="F1189" s="60">
        <v>0</v>
      </c>
      <c r="G1189" s="60">
        <v>5253.97</v>
      </c>
      <c r="H1189" s="43">
        <f t="shared" si="781"/>
        <v>234</v>
      </c>
      <c r="I1189" s="44">
        <f t="shared" si="782"/>
        <v>2.7819487194119389E-4</v>
      </c>
      <c r="J1189" s="44">
        <f t="shared" si="783"/>
        <v>1.2449351169033411</v>
      </c>
      <c r="K1189" s="45">
        <f t="shared" si="784"/>
        <v>0</v>
      </c>
      <c r="L1189" s="44">
        <f t="shared" si="785"/>
        <v>3.4633456542202025E-4</v>
      </c>
      <c r="M1189" s="44">
        <f t="shared" si="786"/>
        <v>3.6088471107374894E-4</v>
      </c>
      <c r="N1189" s="62">
        <f t="shared" si="787"/>
        <v>614750.44110171276</v>
      </c>
      <c r="O1189" s="101">
        <f t="shared" si="788"/>
        <v>614750.44110171276</v>
      </c>
      <c r="P1189" s="102">
        <f t="shared" si="822"/>
        <v>3.7376403226506563E-4</v>
      </c>
      <c r="Q1189" s="101">
        <f t="shared" si="789"/>
        <v>636689.77003558539</v>
      </c>
      <c r="R1189" s="101">
        <f t="shared" si="790"/>
        <v>17.753883498845166</v>
      </c>
      <c r="S1189" s="101">
        <f t="shared" si="791"/>
        <v>18</v>
      </c>
      <c r="T1189" s="101">
        <f t="shared" si="792"/>
        <v>18</v>
      </c>
      <c r="U1189" s="101">
        <f t="shared" si="793"/>
        <v>645516</v>
      </c>
      <c r="V1189" s="103" t="str">
        <f t="shared" si="794"/>
        <v>N/D</v>
      </c>
      <c r="W1189" s="104" t="str">
        <f t="shared" si="795"/>
        <v xml:space="preserve"> </v>
      </c>
      <c r="X1189" s="70" t="str">
        <f t="shared" si="796"/>
        <v xml:space="preserve"> </v>
      </c>
      <c r="Y1189" s="69">
        <f t="shared" si="797"/>
        <v>18</v>
      </c>
      <c r="Z1189" s="105">
        <f t="shared" si="798"/>
        <v>645516</v>
      </c>
      <c r="AA1189" s="62">
        <f t="shared" si="799"/>
        <v>1358125.5960351191</v>
      </c>
      <c r="AB1189" s="106">
        <f t="shared" si="800"/>
        <v>542610</v>
      </c>
      <c r="AC1189" s="107" t="str">
        <f t="shared" si="801"/>
        <v>0</v>
      </c>
      <c r="AD1189" s="108">
        <f t="shared" si="802"/>
        <v>0</v>
      </c>
      <c r="AE1189" s="106">
        <f t="shared" si="803"/>
        <v>542610</v>
      </c>
      <c r="AF1189" s="109">
        <f t="shared" si="804"/>
        <v>815515.59603511915</v>
      </c>
      <c r="AG1189" s="101">
        <f t="shared" si="805"/>
        <v>19</v>
      </c>
      <c r="AH1189" s="70" t="str">
        <f t="shared" si="806"/>
        <v xml:space="preserve"> </v>
      </c>
      <c r="AI1189" s="69">
        <f t="shared" si="807"/>
        <v>19</v>
      </c>
      <c r="AJ1189" s="105">
        <f t="shared" si="808"/>
        <v>808545</v>
      </c>
      <c r="AK1189" s="110">
        <f t="shared" si="809"/>
        <v>18</v>
      </c>
      <c r="AL1189" s="111">
        <f t="shared" si="810"/>
        <v>19</v>
      </c>
      <c r="AM1189" s="62">
        <f t="shared" si="811"/>
        <v>1351155</v>
      </c>
      <c r="AN1189" s="62">
        <f t="shared" si="812"/>
        <v>4425.5</v>
      </c>
      <c r="AO1189" s="62">
        <f t="shared" si="823"/>
        <v>1346729.5</v>
      </c>
      <c r="AP1189" s="60">
        <f t="shared" si="813"/>
        <v>19</v>
      </c>
      <c r="AQ1189" s="62">
        <f t="shared" si="814"/>
        <v>235790</v>
      </c>
      <c r="AR1189" s="60">
        <f t="shared" si="815"/>
        <v>18</v>
      </c>
      <c r="AS1189" s="62">
        <f t="shared" si="816"/>
        <v>542610</v>
      </c>
      <c r="AT1189" s="112">
        <f t="shared" si="817"/>
        <v>19</v>
      </c>
      <c r="AU1189" s="62">
        <f t="shared" si="818"/>
        <v>568329.5</v>
      </c>
      <c r="AV1189" s="113">
        <f t="shared" si="819"/>
        <v>37</v>
      </c>
      <c r="AW1189" s="62">
        <f t="shared" si="820"/>
        <v>1992245.5</v>
      </c>
    </row>
    <row r="1190" spans="2:49" s="114" customFormat="1" hidden="1" x14ac:dyDescent="0.25">
      <c r="B1190" s="60" t="s">
        <v>2325</v>
      </c>
      <c r="C1190" s="2" t="str">
        <f t="shared" si="821"/>
        <v>14</v>
      </c>
      <c r="D1190" s="60" t="s">
        <v>2326</v>
      </c>
      <c r="E1190" s="43">
        <v>267</v>
      </c>
      <c r="F1190" s="60">
        <v>0</v>
      </c>
      <c r="G1190" s="60">
        <v>6049.15</v>
      </c>
      <c r="H1190" s="43">
        <f t="shared" si="781"/>
        <v>267</v>
      </c>
      <c r="I1190" s="44">
        <f t="shared" si="782"/>
        <v>3.1742748208674689E-4</v>
      </c>
      <c r="J1190" s="44">
        <f t="shared" si="783"/>
        <v>1.0812844376741606</v>
      </c>
      <c r="K1190" s="45">
        <f t="shared" si="784"/>
        <v>0</v>
      </c>
      <c r="L1190" s="44">
        <f t="shared" si="785"/>
        <v>3.4322939647049279E-4</v>
      </c>
      <c r="M1190" s="44">
        <f t="shared" si="786"/>
        <v>3.5764908832110317E-4</v>
      </c>
      <c r="N1190" s="62">
        <f t="shared" si="787"/>
        <v>609238.70715069689</v>
      </c>
      <c r="O1190" s="101">
        <f t="shared" si="788"/>
        <v>609238.70715069689</v>
      </c>
      <c r="P1190" s="102">
        <f t="shared" si="822"/>
        <v>3.70412936001333E-4</v>
      </c>
      <c r="Q1190" s="101">
        <f t="shared" si="789"/>
        <v>630981.332290538</v>
      </c>
      <c r="R1190" s="101">
        <f t="shared" si="790"/>
        <v>17.594705601766158</v>
      </c>
      <c r="S1190" s="101">
        <f t="shared" si="791"/>
        <v>18</v>
      </c>
      <c r="T1190" s="101">
        <f t="shared" si="792"/>
        <v>18</v>
      </c>
      <c r="U1190" s="101">
        <f t="shared" si="793"/>
        <v>645516</v>
      </c>
      <c r="V1190" s="103" t="str">
        <f t="shared" si="794"/>
        <v>N/D</v>
      </c>
      <c r="W1190" s="104" t="str">
        <f t="shared" si="795"/>
        <v xml:space="preserve"> </v>
      </c>
      <c r="X1190" s="70" t="str">
        <f t="shared" si="796"/>
        <v xml:space="preserve"> </v>
      </c>
      <c r="Y1190" s="69">
        <f t="shared" si="797"/>
        <v>18</v>
      </c>
      <c r="Z1190" s="105">
        <f t="shared" si="798"/>
        <v>645516</v>
      </c>
      <c r="AA1190" s="62">
        <f t="shared" si="799"/>
        <v>1345948.9037435362</v>
      </c>
      <c r="AB1190" s="106">
        <f t="shared" si="800"/>
        <v>542610</v>
      </c>
      <c r="AC1190" s="107" t="str">
        <f t="shared" si="801"/>
        <v>0</v>
      </c>
      <c r="AD1190" s="108">
        <f t="shared" si="802"/>
        <v>0</v>
      </c>
      <c r="AE1190" s="106">
        <f t="shared" si="803"/>
        <v>542610</v>
      </c>
      <c r="AF1190" s="109">
        <f t="shared" si="804"/>
        <v>803338.90374353621</v>
      </c>
      <c r="AG1190" s="101">
        <f t="shared" si="805"/>
        <v>19</v>
      </c>
      <c r="AH1190" s="70" t="str">
        <f t="shared" si="806"/>
        <v xml:space="preserve"> </v>
      </c>
      <c r="AI1190" s="69">
        <f t="shared" si="807"/>
        <v>19</v>
      </c>
      <c r="AJ1190" s="105">
        <f t="shared" si="808"/>
        <v>808545</v>
      </c>
      <c r="AK1190" s="110">
        <f t="shared" si="809"/>
        <v>18</v>
      </c>
      <c r="AL1190" s="111">
        <f t="shared" si="810"/>
        <v>19</v>
      </c>
      <c r="AM1190" s="62">
        <f t="shared" si="811"/>
        <v>1351155</v>
      </c>
      <c r="AN1190" s="62">
        <f t="shared" si="812"/>
        <v>4425.5</v>
      </c>
      <c r="AO1190" s="62">
        <f t="shared" si="823"/>
        <v>1346729.5</v>
      </c>
      <c r="AP1190" s="60">
        <f t="shared" si="813"/>
        <v>19</v>
      </c>
      <c r="AQ1190" s="62">
        <f t="shared" si="814"/>
        <v>235790</v>
      </c>
      <c r="AR1190" s="60">
        <f t="shared" si="815"/>
        <v>18</v>
      </c>
      <c r="AS1190" s="62">
        <f t="shared" si="816"/>
        <v>542610</v>
      </c>
      <c r="AT1190" s="112">
        <f t="shared" si="817"/>
        <v>19</v>
      </c>
      <c r="AU1190" s="62">
        <f t="shared" si="818"/>
        <v>568329.5</v>
      </c>
      <c r="AV1190" s="113">
        <f t="shared" si="819"/>
        <v>37</v>
      </c>
      <c r="AW1190" s="62">
        <f t="shared" si="820"/>
        <v>1992245.5</v>
      </c>
    </row>
    <row r="1191" spans="2:49" s="114" customFormat="1" hidden="1" x14ac:dyDescent="0.25">
      <c r="B1191" s="60" t="s">
        <v>2327</v>
      </c>
      <c r="C1191" s="2" t="str">
        <f t="shared" si="821"/>
        <v>14</v>
      </c>
      <c r="D1191" s="60" t="s">
        <v>2328</v>
      </c>
      <c r="E1191" s="43">
        <v>545</v>
      </c>
      <c r="F1191" s="60">
        <v>0</v>
      </c>
      <c r="G1191" s="60">
        <v>6225.89</v>
      </c>
      <c r="H1191" s="43">
        <f t="shared" si="781"/>
        <v>545</v>
      </c>
      <c r="I1191" s="44">
        <f t="shared" si="782"/>
        <v>6.4793250088867802E-4</v>
      </c>
      <c r="J1191" s="44">
        <f t="shared" si="783"/>
        <v>1.050589033239689</v>
      </c>
      <c r="K1191" s="45">
        <f t="shared" si="784"/>
        <v>0</v>
      </c>
      <c r="L1191" s="44">
        <f t="shared" si="785"/>
        <v>6.8071077971321018E-4</v>
      </c>
      <c r="M1191" s="44">
        <f t="shared" si="786"/>
        <v>7.0930867891354015E-4</v>
      </c>
      <c r="N1191" s="62">
        <f t="shared" si="787"/>
        <v>1208274.5814916582</v>
      </c>
      <c r="O1191" s="101">
        <f t="shared" si="788"/>
        <v>1208274.5814916582</v>
      </c>
      <c r="P1191" s="102">
        <f t="shared" si="822"/>
        <v>7.3462261995674814E-4</v>
      </c>
      <c r="Q1191" s="101">
        <f t="shared" si="789"/>
        <v>1251395.7111622214</v>
      </c>
      <c r="R1191" s="101">
        <f t="shared" si="790"/>
        <v>34.894755205014263</v>
      </c>
      <c r="S1191" s="101">
        <f t="shared" si="791"/>
        <v>35</v>
      </c>
      <c r="T1191" s="101">
        <f t="shared" si="792"/>
        <v>35</v>
      </c>
      <c r="U1191" s="101">
        <f t="shared" si="793"/>
        <v>1255170</v>
      </c>
      <c r="V1191" s="103" t="str">
        <f t="shared" si="794"/>
        <v>N/D</v>
      </c>
      <c r="W1191" s="104" t="str">
        <f t="shared" si="795"/>
        <v xml:space="preserve"> </v>
      </c>
      <c r="X1191" s="70" t="str">
        <f t="shared" si="796"/>
        <v xml:space="preserve"> </v>
      </c>
      <c r="Y1191" s="69">
        <f t="shared" si="797"/>
        <v>35</v>
      </c>
      <c r="Z1191" s="105">
        <f t="shared" si="798"/>
        <v>1255170</v>
      </c>
      <c r="AA1191" s="62">
        <f t="shared" si="799"/>
        <v>2669357.3952083341</v>
      </c>
      <c r="AB1191" s="106">
        <f t="shared" si="800"/>
        <v>1055075</v>
      </c>
      <c r="AC1191" s="107" t="str">
        <f t="shared" si="801"/>
        <v>0</v>
      </c>
      <c r="AD1191" s="108">
        <f t="shared" si="802"/>
        <v>0</v>
      </c>
      <c r="AE1191" s="106">
        <f t="shared" si="803"/>
        <v>1055075</v>
      </c>
      <c r="AF1191" s="109">
        <f t="shared" si="804"/>
        <v>1614282.3952083341</v>
      </c>
      <c r="AG1191" s="101">
        <f t="shared" si="805"/>
        <v>38</v>
      </c>
      <c r="AH1191" s="70" t="str">
        <f t="shared" si="806"/>
        <v xml:space="preserve"> </v>
      </c>
      <c r="AI1191" s="69">
        <f t="shared" si="807"/>
        <v>38</v>
      </c>
      <c r="AJ1191" s="105">
        <f t="shared" si="808"/>
        <v>1617090</v>
      </c>
      <c r="AK1191" s="110">
        <f t="shared" si="809"/>
        <v>35</v>
      </c>
      <c r="AL1191" s="111">
        <f t="shared" si="810"/>
        <v>38</v>
      </c>
      <c r="AM1191" s="62">
        <f t="shared" si="811"/>
        <v>2672165</v>
      </c>
      <c r="AN1191" s="62">
        <f t="shared" si="812"/>
        <v>8752.2000000000007</v>
      </c>
      <c r="AO1191" s="62">
        <f t="shared" si="823"/>
        <v>2663412.7999999998</v>
      </c>
      <c r="AP1191" s="60">
        <f t="shared" si="813"/>
        <v>38</v>
      </c>
      <c r="AQ1191" s="62">
        <f t="shared" si="814"/>
        <v>471580</v>
      </c>
      <c r="AR1191" s="60">
        <f t="shared" si="815"/>
        <v>35</v>
      </c>
      <c r="AS1191" s="62">
        <f t="shared" si="816"/>
        <v>1055075</v>
      </c>
      <c r="AT1191" s="112">
        <f t="shared" si="817"/>
        <v>38</v>
      </c>
      <c r="AU1191" s="62">
        <f t="shared" si="818"/>
        <v>1136757.7999999998</v>
      </c>
      <c r="AV1191" s="113">
        <f t="shared" si="819"/>
        <v>73</v>
      </c>
      <c r="AW1191" s="62">
        <f t="shared" si="820"/>
        <v>3918582.8</v>
      </c>
    </row>
    <row r="1192" spans="2:49" s="114" customFormat="1" hidden="1" x14ac:dyDescent="0.25">
      <c r="B1192" s="60" t="s">
        <v>2329</v>
      </c>
      <c r="C1192" s="2" t="str">
        <f t="shared" si="821"/>
        <v>14</v>
      </c>
      <c r="D1192" s="60" t="s">
        <v>710</v>
      </c>
      <c r="E1192" s="43">
        <v>287</v>
      </c>
      <c r="F1192" s="60">
        <v>40</v>
      </c>
      <c r="G1192" s="60">
        <v>5904.46</v>
      </c>
      <c r="H1192" s="43">
        <f t="shared" si="781"/>
        <v>247</v>
      </c>
      <c r="I1192" s="44">
        <f t="shared" si="782"/>
        <v>2.9365014260459356E-4</v>
      </c>
      <c r="J1192" s="44">
        <f t="shared" si="783"/>
        <v>1.1077815339856054</v>
      </c>
      <c r="K1192" s="45">
        <f t="shared" si="784"/>
        <v>0.13937282229965156</v>
      </c>
      <c r="L1192" s="44">
        <f t="shared" si="785"/>
        <v>3.2530020542960843E-4</v>
      </c>
      <c r="M1192" s="44">
        <f t="shared" si="786"/>
        <v>3.3896665932158583E-4</v>
      </c>
      <c r="N1192" s="62">
        <f t="shared" si="787"/>
        <v>577414.05202986067</v>
      </c>
      <c r="O1192" s="101">
        <f t="shared" si="788"/>
        <v>577414.05202986067</v>
      </c>
      <c r="P1192" s="102">
        <f t="shared" si="822"/>
        <v>3.510637649749705E-4</v>
      </c>
      <c r="Q1192" s="101">
        <f t="shared" si="789"/>
        <v>598020.91291445075</v>
      </c>
      <c r="R1192" s="101">
        <f t="shared" si="790"/>
        <v>16.675615217066831</v>
      </c>
      <c r="S1192" s="101">
        <f t="shared" si="791"/>
        <v>17</v>
      </c>
      <c r="T1192" s="101">
        <f t="shared" si="792"/>
        <v>17</v>
      </c>
      <c r="U1192" s="101">
        <f t="shared" si="793"/>
        <v>609654</v>
      </c>
      <c r="V1192" s="103" t="str">
        <f t="shared" si="794"/>
        <v>N/D</v>
      </c>
      <c r="W1192" s="104" t="str">
        <f t="shared" si="795"/>
        <v xml:space="preserve"> </v>
      </c>
      <c r="X1192" s="70" t="str">
        <f t="shared" si="796"/>
        <v xml:space="preserve"> </v>
      </c>
      <c r="Y1192" s="69">
        <f t="shared" si="797"/>
        <v>17</v>
      </c>
      <c r="Z1192" s="105">
        <f t="shared" si="798"/>
        <v>609654</v>
      </c>
      <c r="AA1192" s="62">
        <f t="shared" si="799"/>
        <v>1275640.8961117913</v>
      </c>
      <c r="AB1192" s="106">
        <f t="shared" si="800"/>
        <v>512465</v>
      </c>
      <c r="AC1192" s="107" t="str">
        <f t="shared" si="801"/>
        <v>0</v>
      </c>
      <c r="AD1192" s="108">
        <f t="shared" si="802"/>
        <v>0</v>
      </c>
      <c r="AE1192" s="106">
        <f t="shared" si="803"/>
        <v>512465</v>
      </c>
      <c r="AF1192" s="109">
        <f t="shared" si="804"/>
        <v>763175.89611179125</v>
      </c>
      <c r="AG1192" s="101">
        <f t="shared" si="805"/>
        <v>18</v>
      </c>
      <c r="AH1192" s="70" t="str">
        <f t="shared" si="806"/>
        <v xml:space="preserve"> </v>
      </c>
      <c r="AI1192" s="69">
        <f t="shared" si="807"/>
        <v>18</v>
      </c>
      <c r="AJ1192" s="105">
        <f t="shared" si="808"/>
        <v>765990</v>
      </c>
      <c r="AK1192" s="110">
        <f t="shared" si="809"/>
        <v>17</v>
      </c>
      <c r="AL1192" s="111">
        <f t="shared" si="810"/>
        <v>18</v>
      </c>
      <c r="AM1192" s="62">
        <f t="shared" si="811"/>
        <v>1278455</v>
      </c>
      <c r="AN1192" s="62">
        <f t="shared" si="812"/>
        <v>4187.3999999999996</v>
      </c>
      <c r="AO1192" s="62">
        <f t="shared" si="823"/>
        <v>1274267.6000000001</v>
      </c>
      <c r="AP1192" s="60">
        <f t="shared" si="813"/>
        <v>18</v>
      </c>
      <c r="AQ1192" s="62">
        <f t="shared" si="814"/>
        <v>223380</v>
      </c>
      <c r="AR1192" s="60">
        <f t="shared" si="815"/>
        <v>17</v>
      </c>
      <c r="AS1192" s="62">
        <f t="shared" si="816"/>
        <v>512465</v>
      </c>
      <c r="AT1192" s="112">
        <f t="shared" si="817"/>
        <v>18</v>
      </c>
      <c r="AU1192" s="62">
        <f t="shared" si="818"/>
        <v>538422.60000000009</v>
      </c>
      <c r="AV1192" s="113">
        <f t="shared" si="819"/>
        <v>35</v>
      </c>
      <c r="AW1192" s="62">
        <f t="shared" si="820"/>
        <v>1883921.6</v>
      </c>
    </row>
    <row r="1193" spans="2:49" s="114" customFormat="1" hidden="1" x14ac:dyDescent="0.25">
      <c r="B1193" s="60" t="s">
        <v>2330</v>
      </c>
      <c r="C1193" s="2" t="str">
        <f t="shared" si="821"/>
        <v>14</v>
      </c>
      <c r="D1193" s="60" t="s">
        <v>2331</v>
      </c>
      <c r="E1193" s="43">
        <v>282</v>
      </c>
      <c r="F1193" s="60">
        <v>0</v>
      </c>
      <c r="G1193" s="60">
        <v>6770.01</v>
      </c>
      <c r="H1193" s="43">
        <f t="shared" si="781"/>
        <v>282</v>
      </c>
      <c r="I1193" s="44">
        <f t="shared" si="782"/>
        <v>3.3526048669836188E-4</v>
      </c>
      <c r="J1193" s="44">
        <f t="shared" si="783"/>
        <v>0.96615097409850903</v>
      </c>
      <c r="K1193" s="45">
        <f t="shared" si="784"/>
        <v>0</v>
      </c>
      <c r="L1193" s="44">
        <f t="shared" si="785"/>
        <v>3.2391224580036258E-4</v>
      </c>
      <c r="M1193" s="44">
        <f t="shared" si="786"/>
        <v>3.375203889813093E-4</v>
      </c>
      <c r="N1193" s="62">
        <f t="shared" si="787"/>
        <v>574950.39728817879</v>
      </c>
      <c r="O1193" s="101">
        <f t="shared" si="788"/>
        <v>574950.39728817879</v>
      </c>
      <c r="P1193" s="102">
        <f t="shared" si="822"/>
        <v>3.4956587986778825E-4</v>
      </c>
      <c r="Q1193" s="101">
        <f t="shared" si="789"/>
        <v>595469.33480070846</v>
      </c>
      <c r="R1193" s="101">
        <f t="shared" si="790"/>
        <v>16.604465305914573</v>
      </c>
      <c r="S1193" s="101">
        <f t="shared" si="791"/>
        <v>17</v>
      </c>
      <c r="T1193" s="101">
        <f t="shared" si="792"/>
        <v>17</v>
      </c>
      <c r="U1193" s="101">
        <f t="shared" si="793"/>
        <v>609654</v>
      </c>
      <c r="V1193" s="103" t="str">
        <f t="shared" si="794"/>
        <v>N/D</v>
      </c>
      <c r="W1193" s="104" t="str">
        <f t="shared" si="795"/>
        <v xml:space="preserve"> </v>
      </c>
      <c r="X1193" s="70" t="str">
        <f t="shared" si="796"/>
        <v xml:space="preserve"> </v>
      </c>
      <c r="Y1193" s="69">
        <f t="shared" si="797"/>
        <v>17</v>
      </c>
      <c r="Z1193" s="105">
        <f t="shared" si="798"/>
        <v>609654</v>
      </c>
      <c r="AA1193" s="62">
        <f t="shared" si="799"/>
        <v>1270198.1142270397</v>
      </c>
      <c r="AB1193" s="106">
        <f t="shared" si="800"/>
        <v>512465</v>
      </c>
      <c r="AC1193" s="107" t="str">
        <f t="shared" si="801"/>
        <v>0</v>
      </c>
      <c r="AD1193" s="108">
        <f t="shared" si="802"/>
        <v>0</v>
      </c>
      <c r="AE1193" s="106">
        <f t="shared" si="803"/>
        <v>512465</v>
      </c>
      <c r="AF1193" s="109">
        <f t="shared" si="804"/>
        <v>757733.11422703974</v>
      </c>
      <c r="AG1193" s="101">
        <f t="shared" si="805"/>
        <v>18</v>
      </c>
      <c r="AH1193" s="70" t="str">
        <f t="shared" si="806"/>
        <v xml:space="preserve"> </v>
      </c>
      <c r="AI1193" s="69">
        <f t="shared" si="807"/>
        <v>18</v>
      </c>
      <c r="AJ1193" s="105">
        <f t="shared" si="808"/>
        <v>765990</v>
      </c>
      <c r="AK1193" s="110">
        <f t="shared" si="809"/>
        <v>17</v>
      </c>
      <c r="AL1193" s="111">
        <f t="shared" si="810"/>
        <v>18</v>
      </c>
      <c r="AM1193" s="62">
        <f t="shared" si="811"/>
        <v>1278455</v>
      </c>
      <c r="AN1193" s="62">
        <f t="shared" si="812"/>
        <v>4187.3999999999996</v>
      </c>
      <c r="AO1193" s="62">
        <f t="shared" si="823"/>
        <v>1274267.6000000001</v>
      </c>
      <c r="AP1193" s="60">
        <f t="shared" si="813"/>
        <v>18</v>
      </c>
      <c r="AQ1193" s="62">
        <f t="shared" si="814"/>
        <v>223380</v>
      </c>
      <c r="AR1193" s="60">
        <f t="shared" si="815"/>
        <v>17</v>
      </c>
      <c r="AS1193" s="62">
        <f t="shared" si="816"/>
        <v>512465</v>
      </c>
      <c r="AT1193" s="112">
        <f t="shared" si="817"/>
        <v>18</v>
      </c>
      <c r="AU1193" s="62">
        <f t="shared" si="818"/>
        <v>538422.60000000009</v>
      </c>
      <c r="AV1193" s="113">
        <f t="shared" si="819"/>
        <v>35</v>
      </c>
      <c r="AW1193" s="62">
        <f t="shared" si="820"/>
        <v>1883921.6</v>
      </c>
    </row>
    <row r="1194" spans="2:49" s="114" customFormat="1" hidden="1" x14ac:dyDescent="0.25">
      <c r="B1194" s="60" t="s">
        <v>2332</v>
      </c>
      <c r="C1194" s="2" t="str">
        <f t="shared" si="821"/>
        <v>14</v>
      </c>
      <c r="D1194" s="60" t="s">
        <v>842</v>
      </c>
      <c r="E1194" s="43">
        <v>472</v>
      </c>
      <c r="F1194" s="60">
        <v>0</v>
      </c>
      <c r="G1194" s="60">
        <v>5866.36</v>
      </c>
      <c r="H1194" s="43">
        <f t="shared" si="781"/>
        <v>472</v>
      </c>
      <c r="I1194" s="44">
        <f t="shared" si="782"/>
        <v>5.6114521177881842E-4</v>
      </c>
      <c r="J1194" s="44">
        <f t="shared" si="783"/>
        <v>1.1149761958278468</v>
      </c>
      <c r="K1194" s="45">
        <f t="shared" si="784"/>
        <v>0</v>
      </c>
      <c r="L1194" s="44">
        <f t="shared" si="785"/>
        <v>6.2566355353615836E-4</v>
      </c>
      <c r="M1194" s="44">
        <f t="shared" si="786"/>
        <v>6.5194881854237089E-4</v>
      </c>
      <c r="N1194" s="62">
        <f t="shared" si="787"/>
        <v>1110564.7079982839</v>
      </c>
      <c r="O1194" s="101">
        <f t="shared" si="788"/>
        <v>1110564.7079982839</v>
      </c>
      <c r="P1194" s="102">
        <f t="shared" si="822"/>
        <v>6.752156901405716E-4</v>
      </c>
      <c r="Q1194" s="101">
        <f t="shared" si="789"/>
        <v>1150198.7493947558</v>
      </c>
      <c r="R1194" s="101">
        <f t="shared" si="790"/>
        <v>32.07291142141419</v>
      </c>
      <c r="S1194" s="101">
        <f t="shared" si="791"/>
        <v>32</v>
      </c>
      <c r="T1194" s="101">
        <f t="shared" si="792"/>
        <v>32</v>
      </c>
      <c r="U1194" s="101">
        <f t="shared" si="793"/>
        <v>1147584</v>
      </c>
      <c r="V1194" s="103" t="str">
        <f t="shared" si="794"/>
        <v>N/D</v>
      </c>
      <c r="W1194" s="104" t="str">
        <f t="shared" si="795"/>
        <v xml:space="preserve"> </v>
      </c>
      <c r="X1194" s="70" t="str">
        <f t="shared" si="796"/>
        <v xml:space="preserve"> </v>
      </c>
      <c r="Y1194" s="69">
        <f t="shared" si="797"/>
        <v>32</v>
      </c>
      <c r="Z1194" s="105">
        <f t="shared" si="798"/>
        <v>1147584</v>
      </c>
      <c r="AA1194" s="62">
        <f t="shared" si="799"/>
        <v>2453493.7352508311</v>
      </c>
      <c r="AB1194" s="106">
        <f t="shared" si="800"/>
        <v>964640</v>
      </c>
      <c r="AC1194" s="107" t="str">
        <f t="shared" si="801"/>
        <v>0</v>
      </c>
      <c r="AD1194" s="108">
        <f t="shared" si="802"/>
        <v>0</v>
      </c>
      <c r="AE1194" s="106">
        <f t="shared" si="803"/>
        <v>964640</v>
      </c>
      <c r="AF1194" s="109">
        <f t="shared" si="804"/>
        <v>1488853.7352508311</v>
      </c>
      <c r="AG1194" s="101">
        <f t="shared" si="805"/>
        <v>35</v>
      </c>
      <c r="AH1194" s="70" t="str">
        <f t="shared" si="806"/>
        <v xml:space="preserve"> </v>
      </c>
      <c r="AI1194" s="69">
        <f t="shared" si="807"/>
        <v>35</v>
      </c>
      <c r="AJ1194" s="105">
        <f t="shared" si="808"/>
        <v>1489425</v>
      </c>
      <c r="AK1194" s="110">
        <f t="shared" si="809"/>
        <v>32</v>
      </c>
      <c r="AL1194" s="111">
        <f t="shared" si="810"/>
        <v>35</v>
      </c>
      <c r="AM1194" s="62">
        <f t="shared" si="811"/>
        <v>2454065</v>
      </c>
      <c r="AN1194" s="62">
        <f t="shared" si="812"/>
        <v>8037.9</v>
      </c>
      <c r="AO1194" s="62">
        <f t="shared" si="823"/>
        <v>2446027.1</v>
      </c>
      <c r="AP1194" s="60">
        <f t="shared" si="813"/>
        <v>35</v>
      </c>
      <c r="AQ1194" s="62">
        <f t="shared" si="814"/>
        <v>434350</v>
      </c>
      <c r="AR1194" s="60">
        <f t="shared" si="815"/>
        <v>32</v>
      </c>
      <c r="AS1194" s="62">
        <f t="shared" si="816"/>
        <v>964640</v>
      </c>
      <c r="AT1194" s="112">
        <f t="shared" si="817"/>
        <v>35</v>
      </c>
      <c r="AU1194" s="62">
        <f t="shared" si="818"/>
        <v>1047037.1000000001</v>
      </c>
      <c r="AV1194" s="113">
        <f t="shared" si="819"/>
        <v>67</v>
      </c>
      <c r="AW1194" s="62">
        <f t="shared" si="820"/>
        <v>3593611.1</v>
      </c>
    </row>
    <row r="1195" spans="2:49" s="114" customFormat="1" hidden="1" x14ac:dyDescent="0.25">
      <c r="B1195" s="60" t="s">
        <v>2333</v>
      </c>
      <c r="C1195" s="2" t="str">
        <f t="shared" si="821"/>
        <v>14</v>
      </c>
      <c r="D1195" s="60" t="s">
        <v>2334</v>
      </c>
      <c r="E1195" s="43">
        <v>83</v>
      </c>
      <c r="F1195" s="60">
        <v>0</v>
      </c>
      <c r="G1195" s="60">
        <v>7120.14</v>
      </c>
      <c r="H1195" s="43">
        <f t="shared" si="781"/>
        <v>83</v>
      </c>
      <c r="I1195" s="44">
        <f t="shared" si="782"/>
        <v>9.8675958850936285E-5</v>
      </c>
      <c r="J1195" s="44">
        <f t="shared" si="783"/>
        <v>0.91864089135278904</v>
      </c>
      <c r="K1195" s="45">
        <f t="shared" si="784"/>
        <v>0</v>
      </c>
      <c r="L1195" s="44">
        <f t="shared" si="785"/>
        <v>9.0647770793915241E-5</v>
      </c>
      <c r="M1195" s="44">
        <f t="shared" si="786"/>
        <v>9.4456048683963021E-5</v>
      </c>
      <c r="N1195" s="62">
        <f t="shared" si="787"/>
        <v>160901.51733062699</v>
      </c>
      <c r="O1195" s="101">
        <f t="shared" si="788"/>
        <v>0</v>
      </c>
      <c r="P1195" s="102">
        <f t="shared" si="822"/>
        <v>0</v>
      </c>
      <c r="Q1195" s="101">
        <f t="shared" si="789"/>
        <v>0</v>
      </c>
      <c r="R1195" s="101">
        <f t="shared" si="790"/>
        <v>0</v>
      </c>
      <c r="S1195" s="101">
        <f t="shared" si="791"/>
        <v>0</v>
      </c>
      <c r="T1195" s="101">
        <f t="shared" si="792"/>
        <v>0</v>
      </c>
      <c r="U1195" s="101">
        <f t="shared" si="793"/>
        <v>0</v>
      </c>
      <c r="V1195" s="103" t="str">
        <f t="shared" si="794"/>
        <v>N/D</v>
      </c>
      <c r="W1195" s="104" t="str">
        <f t="shared" si="795"/>
        <v xml:space="preserve"> </v>
      </c>
      <c r="X1195" s="70" t="str">
        <f t="shared" si="796"/>
        <v xml:space="preserve"> </v>
      </c>
      <c r="Y1195" s="69">
        <f t="shared" si="797"/>
        <v>0</v>
      </c>
      <c r="Z1195" s="105">
        <f t="shared" si="798"/>
        <v>0</v>
      </c>
      <c r="AA1195" s="62">
        <f t="shared" si="799"/>
        <v>355468.58451372321</v>
      </c>
      <c r="AB1195" s="106">
        <f t="shared" si="800"/>
        <v>0</v>
      </c>
      <c r="AC1195" s="107">
        <f t="shared" si="801"/>
        <v>425550</v>
      </c>
      <c r="AD1195" s="108">
        <f t="shared" si="802"/>
        <v>10</v>
      </c>
      <c r="AE1195" s="106">
        <f t="shared" si="803"/>
        <v>425550</v>
      </c>
      <c r="AF1195" s="109">
        <f t="shared" si="804"/>
        <v>0</v>
      </c>
      <c r="AG1195" s="101">
        <f t="shared" si="805"/>
        <v>0</v>
      </c>
      <c r="AH1195" s="70" t="str">
        <f t="shared" si="806"/>
        <v xml:space="preserve"> </v>
      </c>
      <c r="AI1195" s="69">
        <f t="shared" si="807"/>
        <v>10</v>
      </c>
      <c r="AJ1195" s="105">
        <f t="shared" si="808"/>
        <v>425550</v>
      </c>
      <c r="AK1195" s="110">
        <f t="shared" si="809"/>
        <v>0</v>
      </c>
      <c r="AL1195" s="111">
        <f t="shared" si="810"/>
        <v>10</v>
      </c>
      <c r="AM1195" s="62">
        <f t="shared" si="811"/>
        <v>425550</v>
      </c>
      <c r="AN1195" s="62">
        <f t="shared" si="812"/>
        <v>1393.8</v>
      </c>
      <c r="AO1195" s="62">
        <f t="shared" si="823"/>
        <v>424156.2</v>
      </c>
      <c r="AP1195" s="60">
        <f t="shared" si="813"/>
        <v>10</v>
      </c>
      <c r="AQ1195" s="62">
        <f t="shared" si="814"/>
        <v>124100</v>
      </c>
      <c r="AR1195" s="60">
        <f t="shared" si="815"/>
        <v>0</v>
      </c>
      <c r="AS1195" s="62">
        <f t="shared" si="816"/>
        <v>0</v>
      </c>
      <c r="AT1195" s="112">
        <f t="shared" si="817"/>
        <v>10</v>
      </c>
      <c r="AU1195" s="62">
        <f t="shared" si="818"/>
        <v>300056.2</v>
      </c>
      <c r="AV1195" s="113">
        <f t="shared" si="819"/>
        <v>10</v>
      </c>
      <c r="AW1195" s="62">
        <f t="shared" si="820"/>
        <v>424156.2</v>
      </c>
    </row>
    <row r="1196" spans="2:49" s="114" customFormat="1" hidden="1" x14ac:dyDescent="0.25">
      <c r="B1196" s="60" t="s">
        <v>2335</v>
      </c>
      <c r="C1196" s="2" t="str">
        <f t="shared" si="821"/>
        <v>14</v>
      </c>
      <c r="D1196" s="60" t="s">
        <v>2336</v>
      </c>
      <c r="E1196" s="43">
        <v>48</v>
      </c>
      <c r="F1196" s="60">
        <v>0</v>
      </c>
      <c r="G1196" s="60">
        <v>6352.32</v>
      </c>
      <c r="H1196" s="43">
        <f t="shared" si="781"/>
        <v>48</v>
      </c>
      <c r="I1196" s="44">
        <f t="shared" si="782"/>
        <v>5.7065614757167979E-5</v>
      </c>
      <c r="J1196" s="44">
        <f t="shared" si="783"/>
        <v>1.0296791969165042</v>
      </c>
      <c r="K1196" s="45">
        <f t="shared" si="784"/>
        <v>0</v>
      </c>
      <c r="L1196" s="44">
        <f t="shared" si="785"/>
        <v>5.8759276374707338E-5</v>
      </c>
      <c r="M1196" s="44">
        <f t="shared" si="786"/>
        <v>6.122786055601878E-5</v>
      </c>
      <c r="N1196" s="62">
        <f t="shared" si="787"/>
        <v>104298.83319948896</v>
      </c>
      <c r="O1196" s="101">
        <f t="shared" si="788"/>
        <v>0</v>
      </c>
      <c r="P1196" s="102">
        <f t="shared" si="822"/>
        <v>0</v>
      </c>
      <c r="Q1196" s="101">
        <f t="shared" si="789"/>
        <v>0</v>
      </c>
      <c r="R1196" s="101">
        <f t="shared" si="790"/>
        <v>0</v>
      </c>
      <c r="S1196" s="101">
        <f t="shared" si="791"/>
        <v>0</v>
      </c>
      <c r="T1196" s="101">
        <f t="shared" si="792"/>
        <v>0</v>
      </c>
      <c r="U1196" s="101">
        <f t="shared" si="793"/>
        <v>0</v>
      </c>
      <c r="V1196" s="103" t="str">
        <f t="shared" si="794"/>
        <v>N/D</v>
      </c>
      <c r="W1196" s="104" t="str">
        <f t="shared" si="795"/>
        <v xml:space="preserve"> </v>
      </c>
      <c r="X1196" s="70" t="str">
        <f t="shared" si="796"/>
        <v xml:space="preserve"> </v>
      </c>
      <c r="Y1196" s="69">
        <f t="shared" si="797"/>
        <v>0</v>
      </c>
      <c r="Z1196" s="105">
        <f t="shared" si="798"/>
        <v>0</v>
      </c>
      <c r="AA1196" s="62">
        <f t="shared" si="799"/>
        <v>230420.19254344338</v>
      </c>
      <c r="AB1196" s="106">
        <f t="shared" si="800"/>
        <v>0</v>
      </c>
      <c r="AC1196" s="107">
        <f t="shared" si="801"/>
        <v>425550</v>
      </c>
      <c r="AD1196" s="108">
        <f t="shared" si="802"/>
        <v>10</v>
      </c>
      <c r="AE1196" s="106">
        <f t="shared" si="803"/>
        <v>425550</v>
      </c>
      <c r="AF1196" s="109">
        <f t="shared" si="804"/>
        <v>0</v>
      </c>
      <c r="AG1196" s="101">
        <f t="shared" si="805"/>
        <v>0</v>
      </c>
      <c r="AH1196" s="70" t="str">
        <f t="shared" si="806"/>
        <v xml:space="preserve"> </v>
      </c>
      <c r="AI1196" s="69">
        <f t="shared" si="807"/>
        <v>10</v>
      </c>
      <c r="AJ1196" s="105">
        <f t="shared" si="808"/>
        <v>425550</v>
      </c>
      <c r="AK1196" s="110">
        <f t="shared" si="809"/>
        <v>0</v>
      </c>
      <c r="AL1196" s="111">
        <f t="shared" si="810"/>
        <v>10</v>
      </c>
      <c r="AM1196" s="62">
        <f t="shared" si="811"/>
        <v>425550</v>
      </c>
      <c r="AN1196" s="62">
        <f t="shared" si="812"/>
        <v>1393.8</v>
      </c>
      <c r="AO1196" s="62">
        <f t="shared" si="823"/>
        <v>424156.2</v>
      </c>
      <c r="AP1196" s="60">
        <f t="shared" si="813"/>
        <v>10</v>
      </c>
      <c r="AQ1196" s="62">
        <f t="shared" si="814"/>
        <v>124100</v>
      </c>
      <c r="AR1196" s="60">
        <f t="shared" si="815"/>
        <v>0</v>
      </c>
      <c r="AS1196" s="62">
        <f t="shared" si="816"/>
        <v>0</v>
      </c>
      <c r="AT1196" s="112">
        <f t="shared" si="817"/>
        <v>10</v>
      </c>
      <c r="AU1196" s="62">
        <f t="shared" si="818"/>
        <v>300056.2</v>
      </c>
      <c r="AV1196" s="113">
        <f t="shared" si="819"/>
        <v>10</v>
      </c>
      <c r="AW1196" s="62">
        <f t="shared" si="820"/>
        <v>424156.2</v>
      </c>
    </row>
    <row r="1197" spans="2:49" s="114" customFormat="1" hidden="1" x14ac:dyDescent="0.25">
      <c r="B1197" s="60" t="s">
        <v>2337</v>
      </c>
      <c r="C1197" s="2" t="str">
        <f t="shared" si="821"/>
        <v>14</v>
      </c>
      <c r="D1197" s="60" t="s">
        <v>2338</v>
      </c>
      <c r="E1197" s="43">
        <v>288</v>
      </c>
      <c r="F1197" s="60">
        <v>17</v>
      </c>
      <c r="G1197" s="60">
        <v>6213.6</v>
      </c>
      <c r="H1197" s="43">
        <f t="shared" si="781"/>
        <v>271</v>
      </c>
      <c r="I1197" s="44">
        <f t="shared" si="782"/>
        <v>3.2218294998317753E-4</v>
      </c>
      <c r="J1197" s="44">
        <f t="shared" si="783"/>
        <v>1.0526670136726932</v>
      </c>
      <c r="K1197" s="45">
        <f t="shared" si="784"/>
        <v>5.9027777777777776E-2</v>
      </c>
      <c r="L1197" s="44">
        <f t="shared" si="785"/>
        <v>3.3915136381505018E-4</v>
      </c>
      <c r="M1197" s="44">
        <f t="shared" si="786"/>
        <v>3.5339973008908436E-4</v>
      </c>
      <c r="N1197" s="62">
        <f t="shared" si="787"/>
        <v>602000.12162081862</v>
      </c>
      <c r="O1197" s="101">
        <f t="shared" si="788"/>
        <v>602000.12162081862</v>
      </c>
      <c r="P1197" s="102">
        <f t="shared" si="822"/>
        <v>3.660119258764859E-4</v>
      </c>
      <c r="Q1197" s="101">
        <f t="shared" si="789"/>
        <v>623484.41476390441</v>
      </c>
      <c r="R1197" s="101">
        <f t="shared" si="790"/>
        <v>17.385656537948368</v>
      </c>
      <c r="S1197" s="101">
        <f t="shared" si="791"/>
        <v>17</v>
      </c>
      <c r="T1197" s="101">
        <f t="shared" si="792"/>
        <v>17</v>
      </c>
      <c r="U1197" s="101">
        <f t="shared" si="793"/>
        <v>609654</v>
      </c>
      <c r="V1197" s="103" t="str">
        <f t="shared" si="794"/>
        <v>N/D</v>
      </c>
      <c r="W1197" s="104" t="str">
        <f t="shared" si="795"/>
        <v xml:space="preserve"> </v>
      </c>
      <c r="X1197" s="70" t="str">
        <f t="shared" si="796"/>
        <v xml:space="preserve"> </v>
      </c>
      <c r="Y1197" s="69">
        <f t="shared" si="797"/>
        <v>17</v>
      </c>
      <c r="Z1197" s="105">
        <f t="shared" si="798"/>
        <v>609654</v>
      </c>
      <c r="AA1197" s="62">
        <f t="shared" si="799"/>
        <v>1329957.1977927461</v>
      </c>
      <c r="AB1197" s="106">
        <f t="shared" si="800"/>
        <v>512465</v>
      </c>
      <c r="AC1197" s="107" t="str">
        <f t="shared" si="801"/>
        <v>0</v>
      </c>
      <c r="AD1197" s="108">
        <f t="shared" si="802"/>
        <v>0</v>
      </c>
      <c r="AE1197" s="106">
        <f t="shared" si="803"/>
        <v>512465</v>
      </c>
      <c r="AF1197" s="109">
        <f t="shared" si="804"/>
        <v>817492.19779274613</v>
      </c>
      <c r="AG1197" s="101">
        <f t="shared" si="805"/>
        <v>19</v>
      </c>
      <c r="AH1197" s="70" t="str">
        <f t="shared" si="806"/>
        <v xml:space="preserve"> </v>
      </c>
      <c r="AI1197" s="69">
        <f t="shared" si="807"/>
        <v>19</v>
      </c>
      <c r="AJ1197" s="105">
        <f t="shared" si="808"/>
        <v>808545</v>
      </c>
      <c r="AK1197" s="110">
        <f t="shared" si="809"/>
        <v>17</v>
      </c>
      <c r="AL1197" s="111">
        <f t="shared" si="810"/>
        <v>19</v>
      </c>
      <c r="AM1197" s="62">
        <f t="shared" si="811"/>
        <v>1321010</v>
      </c>
      <c r="AN1197" s="62">
        <f t="shared" si="812"/>
        <v>4326.7</v>
      </c>
      <c r="AO1197" s="62">
        <f t="shared" si="823"/>
        <v>1316683.3</v>
      </c>
      <c r="AP1197" s="60">
        <f t="shared" si="813"/>
        <v>19</v>
      </c>
      <c r="AQ1197" s="62">
        <f t="shared" si="814"/>
        <v>235790</v>
      </c>
      <c r="AR1197" s="60">
        <f t="shared" si="815"/>
        <v>17</v>
      </c>
      <c r="AS1197" s="62">
        <f t="shared" si="816"/>
        <v>512465</v>
      </c>
      <c r="AT1197" s="112">
        <f t="shared" si="817"/>
        <v>19</v>
      </c>
      <c r="AU1197" s="62">
        <f t="shared" si="818"/>
        <v>568428.30000000005</v>
      </c>
      <c r="AV1197" s="113">
        <f t="shared" si="819"/>
        <v>36</v>
      </c>
      <c r="AW1197" s="62">
        <f t="shared" si="820"/>
        <v>1926337.3</v>
      </c>
    </row>
    <row r="1198" spans="2:49" s="114" customFormat="1" hidden="1" x14ac:dyDescent="0.25">
      <c r="B1198" s="60" t="s">
        <v>2339</v>
      </c>
      <c r="C1198" s="2" t="str">
        <f t="shared" si="821"/>
        <v>14</v>
      </c>
      <c r="D1198" s="60" t="s">
        <v>2340</v>
      </c>
      <c r="E1198" s="43">
        <v>155</v>
      </c>
      <c r="F1198" s="60">
        <v>0</v>
      </c>
      <c r="G1198" s="60">
        <v>5885.17</v>
      </c>
      <c r="H1198" s="43">
        <f t="shared" si="781"/>
        <v>155</v>
      </c>
      <c r="I1198" s="44">
        <f t="shared" si="782"/>
        <v>1.8427438098668825E-4</v>
      </c>
      <c r="J1198" s="44">
        <f t="shared" si="783"/>
        <v>1.1114125430797492</v>
      </c>
      <c r="K1198" s="45">
        <f t="shared" si="784"/>
        <v>0</v>
      </c>
      <c r="L1198" s="44">
        <f t="shared" si="785"/>
        <v>2.0480485839686178E-4</v>
      </c>
      <c r="M1198" s="44">
        <f t="shared" si="786"/>
        <v>2.1340908337863583E-4</v>
      </c>
      <c r="N1198" s="62">
        <f t="shared" si="787"/>
        <v>363532.51915767201</v>
      </c>
      <c r="O1198" s="101">
        <f t="shared" si="788"/>
        <v>363532.51915767201</v>
      </c>
      <c r="P1198" s="102">
        <f t="shared" si="822"/>
        <v>2.2102526673481088E-4</v>
      </c>
      <c r="Q1198" s="101">
        <f t="shared" si="789"/>
        <v>376506.33582003356</v>
      </c>
      <c r="R1198" s="101">
        <f t="shared" si="790"/>
        <v>10.498754554125078</v>
      </c>
      <c r="S1198" s="101">
        <f t="shared" si="791"/>
        <v>10</v>
      </c>
      <c r="T1198" s="101">
        <f t="shared" si="792"/>
        <v>10</v>
      </c>
      <c r="U1198" s="101">
        <f t="shared" si="793"/>
        <v>358620</v>
      </c>
      <c r="V1198" s="103" t="str">
        <f t="shared" si="794"/>
        <v>N/D</v>
      </c>
      <c r="W1198" s="104" t="str">
        <f t="shared" si="795"/>
        <v xml:space="preserve"> </v>
      </c>
      <c r="X1198" s="70" t="str">
        <f t="shared" si="796"/>
        <v xml:space="preserve"> </v>
      </c>
      <c r="Y1198" s="69">
        <f t="shared" si="797"/>
        <v>10</v>
      </c>
      <c r="Z1198" s="105">
        <f t="shared" si="798"/>
        <v>358620</v>
      </c>
      <c r="AA1198" s="62">
        <f t="shared" si="799"/>
        <v>803127.23057887715</v>
      </c>
      <c r="AB1198" s="106">
        <f t="shared" si="800"/>
        <v>301450</v>
      </c>
      <c r="AC1198" s="107" t="str">
        <f t="shared" si="801"/>
        <v>0</v>
      </c>
      <c r="AD1198" s="108">
        <f t="shared" si="802"/>
        <v>0</v>
      </c>
      <c r="AE1198" s="106">
        <f t="shared" si="803"/>
        <v>301450</v>
      </c>
      <c r="AF1198" s="109">
        <f t="shared" si="804"/>
        <v>501677.23057887715</v>
      </c>
      <c r="AG1198" s="101">
        <f t="shared" si="805"/>
        <v>12</v>
      </c>
      <c r="AH1198" s="70" t="str">
        <f t="shared" si="806"/>
        <v xml:space="preserve"> </v>
      </c>
      <c r="AI1198" s="69">
        <f t="shared" si="807"/>
        <v>12</v>
      </c>
      <c r="AJ1198" s="105">
        <f t="shared" si="808"/>
        <v>510660</v>
      </c>
      <c r="AK1198" s="110">
        <f t="shared" si="809"/>
        <v>10</v>
      </c>
      <c r="AL1198" s="111">
        <f t="shared" si="810"/>
        <v>12</v>
      </c>
      <c r="AM1198" s="62">
        <f t="shared" si="811"/>
        <v>812110</v>
      </c>
      <c r="AN1198" s="62">
        <f t="shared" si="812"/>
        <v>2659.9</v>
      </c>
      <c r="AO1198" s="62">
        <f t="shared" si="823"/>
        <v>809450.1</v>
      </c>
      <c r="AP1198" s="60">
        <f t="shared" si="813"/>
        <v>12</v>
      </c>
      <c r="AQ1198" s="62">
        <f t="shared" si="814"/>
        <v>148920</v>
      </c>
      <c r="AR1198" s="60">
        <f t="shared" si="815"/>
        <v>10</v>
      </c>
      <c r="AS1198" s="62">
        <f t="shared" si="816"/>
        <v>301450</v>
      </c>
      <c r="AT1198" s="112">
        <f t="shared" si="817"/>
        <v>12</v>
      </c>
      <c r="AU1198" s="62">
        <f t="shared" si="818"/>
        <v>359080.1</v>
      </c>
      <c r="AV1198" s="113">
        <f t="shared" si="819"/>
        <v>22</v>
      </c>
      <c r="AW1198" s="62">
        <f t="shared" si="820"/>
        <v>1168070.1000000001</v>
      </c>
    </row>
    <row r="1199" spans="2:49" s="114" customFormat="1" hidden="1" x14ac:dyDescent="0.25">
      <c r="B1199" s="60" t="s">
        <v>2341</v>
      </c>
      <c r="C1199" s="2" t="str">
        <f t="shared" si="821"/>
        <v>14</v>
      </c>
      <c r="D1199" s="60" t="s">
        <v>2342</v>
      </c>
      <c r="E1199" s="43">
        <v>126</v>
      </c>
      <c r="F1199" s="60">
        <v>0</v>
      </c>
      <c r="G1199" s="60">
        <v>5752.38</v>
      </c>
      <c r="H1199" s="43">
        <f t="shared" si="781"/>
        <v>126</v>
      </c>
      <c r="I1199" s="44">
        <f t="shared" si="782"/>
        <v>1.4979723873756595E-4</v>
      </c>
      <c r="J1199" s="44">
        <f t="shared" si="783"/>
        <v>1.137068788250541</v>
      </c>
      <c r="K1199" s="45">
        <f t="shared" si="784"/>
        <v>0</v>
      </c>
      <c r="L1199" s="44">
        <f t="shared" si="785"/>
        <v>1.7032976473460113E-4</v>
      </c>
      <c r="M1199" s="44">
        <f t="shared" si="786"/>
        <v>1.77485628264114E-4</v>
      </c>
      <c r="N1199" s="62">
        <f t="shared" si="787"/>
        <v>302338.57217154751</v>
      </c>
      <c r="O1199" s="101">
        <f t="shared" si="788"/>
        <v>302338.57217154751</v>
      </c>
      <c r="P1199" s="102">
        <f t="shared" si="822"/>
        <v>1.8381976862283104E-4</v>
      </c>
      <c r="Q1199" s="101">
        <f t="shared" si="789"/>
        <v>313128.48778735677</v>
      </c>
      <c r="R1199" s="101">
        <f t="shared" si="790"/>
        <v>8.7314842392325236</v>
      </c>
      <c r="S1199" s="101">
        <f t="shared" si="791"/>
        <v>9</v>
      </c>
      <c r="T1199" s="101">
        <f t="shared" si="792"/>
        <v>10</v>
      </c>
      <c r="U1199" s="101">
        <f t="shared" si="793"/>
        <v>358620</v>
      </c>
      <c r="V1199" s="103" t="str">
        <f t="shared" si="794"/>
        <v>N/D</v>
      </c>
      <c r="W1199" s="104" t="str">
        <f t="shared" si="795"/>
        <v xml:space="preserve"> </v>
      </c>
      <c r="X1199" s="70" t="str">
        <f t="shared" si="796"/>
        <v xml:space="preserve"> </v>
      </c>
      <c r="Y1199" s="69">
        <f t="shared" si="797"/>
        <v>10</v>
      </c>
      <c r="Z1199" s="105">
        <f t="shared" si="798"/>
        <v>358620</v>
      </c>
      <c r="AA1199" s="62">
        <f t="shared" si="799"/>
        <v>667935.67939376598</v>
      </c>
      <c r="AB1199" s="106">
        <f t="shared" si="800"/>
        <v>301450</v>
      </c>
      <c r="AC1199" s="107" t="str">
        <f t="shared" si="801"/>
        <v>0</v>
      </c>
      <c r="AD1199" s="108">
        <f t="shared" si="802"/>
        <v>0</v>
      </c>
      <c r="AE1199" s="106">
        <f t="shared" si="803"/>
        <v>301450</v>
      </c>
      <c r="AF1199" s="109">
        <f t="shared" si="804"/>
        <v>366485.67939376598</v>
      </c>
      <c r="AG1199" s="101">
        <f t="shared" si="805"/>
        <v>9</v>
      </c>
      <c r="AH1199" s="70" t="str">
        <f t="shared" si="806"/>
        <v xml:space="preserve"> </v>
      </c>
      <c r="AI1199" s="69">
        <f t="shared" si="807"/>
        <v>9</v>
      </c>
      <c r="AJ1199" s="105">
        <f t="shared" si="808"/>
        <v>382995</v>
      </c>
      <c r="AK1199" s="110">
        <f t="shared" si="809"/>
        <v>10</v>
      </c>
      <c r="AL1199" s="111">
        <f t="shared" si="810"/>
        <v>9</v>
      </c>
      <c r="AM1199" s="62">
        <f t="shared" si="811"/>
        <v>684445</v>
      </c>
      <c r="AN1199" s="62">
        <f t="shared" si="812"/>
        <v>2241.8000000000002</v>
      </c>
      <c r="AO1199" s="62">
        <f t="shared" si="823"/>
        <v>682203.2</v>
      </c>
      <c r="AP1199" s="60">
        <f t="shared" si="813"/>
        <v>9</v>
      </c>
      <c r="AQ1199" s="62">
        <f t="shared" si="814"/>
        <v>111690</v>
      </c>
      <c r="AR1199" s="60">
        <f t="shared" si="815"/>
        <v>10</v>
      </c>
      <c r="AS1199" s="62">
        <f t="shared" si="816"/>
        <v>301450</v>
      </c>
      <c r="AT1199" s="112">
        <f t="shared" si="817"/>
        <v>9</v>
      </c>
      <c r="AU1199" s="62">
        <f t="shared" si="818"/>
        <v>269063.19999999995</v>
      </c>
      <c r="AV1199" s="113">
        <f t="shared" si="819"/>
        <v>19</v>
      </c>
      <c r="AW1199" s="62">
        <f t="shared" si="820"/>
        <v>1040823.2</v>
      </c>
    </row>
    <row r="1200" spans="2:49" s="114" customFormat="1" hidden="1" x14ac:dyDescent="0.25">
      <c r="B1200" s="60" t="s">
        <v>2343</v>
      </c>
      <c r="C1200" s="2" t="str">
        <f t="shared" si="821"/>
        <v>14</v>
      </c>
      <c r="D1200" s="60" t="s">
        <v>2344</v>
      </c>
      <c r="E1200" s="43">
        <v>90</v>
      </c>
      <c r="F1200" s="60">
        <v>0</v>
      </c>
      <c r="G1200" s="60">
        <v>6285.73</v>
      </c>
      <c r="H1200" s="43">
        <f t="shared" si="781"/>
        <v>90</v>
      </c>
      <c r="I1200" s="44">
        <f t="shared" si="782"/>
        <v>1.0699802766968995E-4</v>
      </c>
      <c r="J1200" s="44">
        <f t="shared" si="783"/>
        <v>1.0405874506472037</v>
      </c>
      <c r="K1200" s="45">
        <f t="shared" si="784"/>
        <v>0</v>
      </c>
      <c r="L1200" s="44">
        <f t="shared" si="785"/>
        <v>1.1134080483708163E-4</v>
      </c>
      <c r="M1200" s="44">
        <f t="shared" si="786"/>
        <v>1.1601843476231355E-4</v>
      </c>
      <c r="N1200" s="62">
        <f t="shared" si="787"/>
        <v>197632.04635035756</v>
      </c>
      <c r="O1200" s="101">
        <f t="shared" si="788"/>
        <v>0</v>
      </c>
      <c r="P1200" s="102">
        <f t="shared" si="822"/>
        <v>0</v>
      </c>
      <c r="Q1200" s="101">
        <f t="shared" si="789"/>
        <v>0</v>
      </c>
      <c r="R1200" s="101">
        <f t="shared" si="790"/>
        <v>0</v>
      </c>
      <c r="S1200" s="101">
        <f t="shared" si="791"/>
        <v>0</v>
      </c>
      <c r="T1200" s="101">
        <f t="shared" si="792"/>
        <v>0</v>
      </c>
      <c r="U1200" s="101">
        <f t="shared" si="793"/>
        <v>0</v>
      </c>
      <c r="V1200" s="103" t="str">
        <f t="shared" si="794"/>
        <v>N/D</v>
      </c>
      <c r="W1200" s="104" t="str">
        <f t="shared" si="795"/>
        <v xml:space="preserve"> </v>
      </c>
      <c r="X1200" s="70" t="str">
        <f t="shared" si="796"/>
        <v xml:space="preserve"> </v>
      </c>
      <c r="Y1200" s="69">
        <f t="shared" si="797"/>
        <v>0</v>
      </c>
      <c r="Z1200" s="105">
        <f t="shared" si="798"/>
        <v>0</v>
      </c>
      <c r="AA1200" s="62">
        <f t="shared" si="799"/>
        <v>436614.79976199049</v>
      </c>
      <c r="AB1200" s="106">
        <f t="shared" si="800"/>
        <v>0</v>
      </c>
      <c r="AC1200" s="107">
        <f t="shared" si="801"/>
        <v>425550</v>
      </c>
      <c r="AD1200" s="108">
        <f t="shared" si="802"/>
        <v>10</v>
      </c>
      <c r="AE1200" s="106">
        <f t="shared" si="803"/>
        <v>425550</v>
      </c>
      <c r="AF1200" s="109">
        <f t="shared" si="804"/>
        <v>11064.799761990493</v>
      </c>
      <c r="AG1200" s="101">
        <f t="shared" si="805"/>
        <v>0</v>
      </c>
      <c r="AH1200" s="70" t="str">
        <f t="shared" si="806"/>
        <v xml:space="preserve"> </v>
      </c>
      <c r="AI1200" s="69">
        <f t="shared" si="807"/>
        <v>10</v>
      </c>
      <c r="AJ1200" s="105">
        <f t="shared" si="808"/>
        <v>425550</v>
      </c>
      <c r="AK1200" s="110">
        <f t="shared" si="809"/>
        <v>0</v>
      </c>
      <c r="AL1200" s="111">
        <f t="shared" si="810"/>
        <v>10</v>
      </c>
      <c r="AM1200" s="62">
        <f t="shared" si="811"/>
        <v>425550</v>
      </c>
      <c r="AN1200" s="62">
        <f t="shared" si="812"/>
        <v>1393.8</v>
      </c>
      <c r="AO1200" s="62">
        <f t="shared" si="823"/>
        <v>424156.2</v>
      </c>
      <c r="AP1200" s="60">
        <f t="shared" si="813"/>
        <v>10</v>
      </c>
      <c r="AQ1200" s="62">
        <f t="shared" si="814"/>
        <v>124100</v>
      </c>
      <c r="AR1200" s="60">
        <f t="shared" si="815"/>
        <v>0</v>
      </c>
      <c r="AS1200" s="62">
        <f t="shared" si="816"/>
        <v>0</v>
      </c>
      <c r="AT1200" s="112">
        <f t="shared" si="817"/>
        <v>10</v>
      </c>
      <c r="AU1200" s="62">
        <f t="shared" si="818"/>
        <v>300056.2</v>
      </c>
      <c r="AV1200" s="113">
        <f t="shared" si="819"/>
        <v>10</v>
      </c>
      <c r="AW1200" s="62">
        <f t="shared" si="820"/>
        <v>424156.2</v>
      </c>
    </row>
    <row r="1201" spans="2:49" s="114" customFormat="1" hidden="1" x14ac:dyDescent="0.25">
      <c r="B1201" s="60" t="s">
        <v>2345</v>
      </c>
      <c r="C1201" s="2" t="str">
        <f t="shared" si="821"/>
        <v>14</v>
      </c>
      <c r="D1201" s="60" t="s">
        <v>2346</v>
      </c>
      <c r="E1201" s="43">
        <v>75</v>
      </c>
      <c r="F1201" s="60">
        <v>0</v>
      </c>
      <c r="G1201" s="60">
        <v>6271.16</v>
      </c>
      <c r="H1201" s="43">
        <f t="shared" si="781"/>
        <v>75</v>
      </c>
      <c r="I1201" s="44">
        <f t="shared" si="782"/>
        <v>8.9165023058074958E-5</v>
      </c>
      <c r="J1201" s="44">
        <f t="shared" si="783"/>
        <v>1.0430050829761397</v>
      </c>
      <c r="K1201" s="45">
        <f t="shared" si="784"/>
        <v>0</v>
      </c>
      <c r="L1201" s="44">
        <f t="shared" si="785"/>
        <v>9.2999572273256881E-5</v>
      </c>
      <c r="M1201" s="44">
        <f t="shared" si="786"/>
        <v>9.690665362528852E-5</v>
      </c>
      <c r="N1201" s="62">
        <f t="shared" si="787"/>
        <v>165076.00968904118</v>
      </c>
      <c r="O1201" s="101">
        <f t="shared" si="788"/>
        <v>0</v>
      </c>
      <c r="P1201" s="102">
        <f t="shared" si="822"/>
        <v>0</v>
      </c>
      <c r="Q1201" s="101">
        <f t="shared" si="789"/>
        <v>0</v>
      </c>
      <c r="R1201" s="101">
        <f t="shared" si="790"/>
        <v>0</v>
      </c>
      <c r="S1201" s="101">
        <f t="shared" si="791"/>
        <v>0</v>
      </c>
      <c r="T1201" s="101">
        <f t="shared" si="792"/>
        <v>0</v>
      </c>
      <c r="U1201" s="101">
        <f t="shared" si="793"/>
        <v>0</v>
      </c>
      <c r="V1201" s="103" t="str">
        <f t="shared" si="794"/>
        <v>N/D</v>
      </c>
      <c r="W1201" s="104" t="str">
        <f t="shared" si="795"/>
        <v xml:space="preserve"> </v>
      </c>
      <c r="X1201" s="70" t="str">
        <f t="shared" si="796"/>
        <v xml:space="preserve"> </v>
      </c>
      <c r="Y1201" s="69">
        <f t="shared" si="797"/>
        <v>0</v>
      </c>
      <c r="Z1201" s="105">
        <f t="shared" si="798"/>
        <v>0</v>
      </c>
      <c r="AA1201" s="62">
        <f t="shared" si="799"/>
        <v>364691.00151964661</v>
      </c>
      <c r="AB1201" s="106">
        <f t="shared" si="800"/>
        <v>0</v>
      </c>
      <c r="AC1201" s="107">
        <f t="shared" si="801"/>
        <v>425550</v>
      </c>
      <c r="AD1201" s="108">
        <f t="shared" si="802"/>
        <v>10</v>
      </c>
      <c r="AE1201" s="106">
        <f t="shared" si="803"/>
        <v>425550</v>
      </c>
      <c r="AF1201" s="109">
        <f t="shared" si="804"/>
        <v>0</v>
      </c>
      <c r="AG1201" s="101">
        <f t="shared" si="805"/>
        <v>0</v>
      </c>
      <c r="AH1201" s="70" t="str">
        <f t="shared" si="806"/>
        <v xml:space="preserve"> </v>
      </c>
      <c r="AI1201" s="69">
        <f t="shared" si="807"/>
        <v>10</v>
      </c>
      <c r="AJ1201" s="105">
        <f t="shared" si="808"/>
        <v>425550</v>
      </c>
      <c r="AK1201" s="110">
        <f t="shared" si="809"/>
        <v>0</v>
      </c>
      <c r="AL1201" s="111">
        <f t="shared" si="810"/>
        <v>10</v>
      </c>
      <c r="AM1201" s="62">
        <f t="shared" si="811"/>
        <v>425550</v>
      </c>
      <c r="AN1201" s="62">
        <f t="shared" si="812"/>
        <v>1393.8</v>
      </c>
      <c r="AO1201" s="62">
        <f t="shared" si="823"/>
        <v>424156.2</v>
      </c>
      <c r="AP1201" s="60">
        <f t="shared" si="813"/>
        <v>10</v>
      </c>
      <c r="AQ1201" s="62">
        <f t="shared" si="814"/>
        <v>124100</v>
      </c>
      <c r="AR1201" s="60">
        <f t="shared" si="815"/>
        <v>0</v>
      </c>
      <c r="AS1201" s="62">
        <f t="shared" si="816"/>
        <v>0</v>
      </c>
      <c r="AT1201" s="112">
        <f t="shared" si="817"/>
        <v>10</v>
      </c>
      <c r="AU1201" s="62">
        <f t="shared" si="818"/>
        <v>300056.2</v>
      </c>
      <c r="AV1201" s="113">
        <f t="shared" si="819"/>
        <v>10</v>
      </c>
      <c r="AW1201" s="62">
        <f t="shared" si="820"/>
        <v>424156.2</v>
      </c>
    </row>
    <row r="1202" spans="2:49" s="114" customFormat="1" hidden="1" x14ac:dyDescent="0.25">
      <c r="B1202" s="60" t="s">
        <v>2347</v>
      </c>
      <c r="C1202" s="2" t="str">
        <f t="shared" si="821"/>
        <v>14</v>
      </c>
      <c r="D1202" s="60" t="s">
        <v>2348</v>
      </c>
      <c r="E1202" s="43">
        <v>600</v>
      </c>
      <c r="F1202" s="60">
        <v>96</v>
      </c>
      <c r="G1202" s="60">
        <v>6291.41</v>
      </c>
      <c r="H1202" s="43">
        <f t="shared" si="781"/>
        <v>504</v>
      </c>
      <c r="I1202" s="44">
        <f t="shared" si="782"/>
        <v>5.9918895495026379E-4</v>
      </c>
      <c r="J1202" s="44">
        <f t="shared" si="783"/>
        <v>1.0396479892673738</v>
      </c>
      <c r="K1202" s="45">
        <f t="shared" si="784"/>
        <v>0.16</v>
      </c>
      <c r="L1202" s="44">
        <f t="shared" si="785"/>
        <v>6.2294559220526071E-4</v>
      </c>
      <c r="M1202" s="44">
        <f t="shared" si="786"/>
        <v>6.4911667070747202E-4</v>
      </c>
      <c r="N1202" s="62">
        <f t="shared" si="787"/>
        <v>1105740.274938792</v>
      </c>
      <c r="O1202" s="101">
        <f t="shared" si="788"/>
        <v>1105740.274938792</v>
      </c>
      <c r="P1202" s="102">
        <f t="shared" si="822"/>
        <v>6.722824680830534E-4</v>
      </c>
      <c r="Q1202" s="101">
        <f t="shared" si="789"/>
        <v>1145202.1410642352</v>
      </c>
      <c r="R1202" s="101">
        <f t="shared" si="790"/>
        <v>31.933582651950122</v>
      </c>
      <c r="S1202" s="101">
        <f t="shared" si="791"/>
        <v>32</v>
      </c>
      <c r="T1202" s="101">
        <f t="shared" si="792"/>
        <v>32</v>
      </c>
      <c r="U1202" s="101">
        <f t="shared" si="793"/>
        <v>1147584</v>
      </c>
      <c r="V1202" s="103" t="str">
        <f t="shared" si="794"/>
        <v>N/D</v>
      </c>
      <c r="W1202" s="104" t="str">
        <f t="shared" si="795"/>
        <v xml:space="preserve"> </v>
      </c>
      <c r="X1202" s="70" t="str">
        <f t="shared" si="796"/>
        <v xml:space="preserve"> </v>
      </c>
      <c r="Y1202" s="69">
        <f t="shared" si="797"/>
        <v>32</v>
      </c>
      <c r="Z1202" s="105">
        <f t="shared" si="798"/>
        <v>1147584</v>
      </c>
      <c r="AA1202" s="62">
        <f t="shared" si="799"/>
        <v>2442835.449243404</v>
      </c>
      <c r="AB1202" s="106">
        <f t="shared" si="800"/>
        <v>964640</v>
      </c>
      <c r="AC1202" s="107" t="str">
        <f t="shared" si="801"/>
        <v>0</v>
      </c>
      <c r="AD1202" s="108">
        <f t="shared" si="802"/>
        <v>0</v>
      </c>
      <c r="AE1202" s="106">
        <f t="shared" si="803"/>
        <v>964640</v>
      </c>
      <c r="AF1202" s="109">
        <f t="shared" si="804"/>
        <v>1478195.449243404</v>
      </c>
      <c r="AG1202" s="101">
        <f t="shared" si="805"/>
        <v>35</v>
      </c>
      <c r="AH1202" s="70" t="str">
        <f t="shared" si="806"/>
        <v xml:space="preserve"> </v>
      </c>
      <c r="AI1202" s="69">
        <f t="shared" si="807"/>
        <v>35</v>
      </c>
      <c r="AJ1202" s="105">
        <f t="shared" si="808"/>
        <v>1489425</v>
      </c>
      <c r="AK1202" s="110">
        <f t="shared" si="809"/>
        <v>32</v>
      </c>
      <c r="AL1202" s="111">
        <f t="shared" si="810"/>
        <v>35</v>
      </c>
      <c r="AM1202" s="62">
        <f t="shared" si="811"/>
        <v>2454065</v>
      </c>
      <c r="AN1202" s="62">
        <f t="shared" si="812"/>
        <v>8037.9</v>
      </c>
      <c r="AO1202" s="62">
        <f t="shared" si="823"/>
        <v>2446027.1</v>
      </c>
      <c r="AP1202" s="60">
        <f t="shared" si="813"/>
        <v>35</v>
      </c>
      <c r="AQ1202" s="62">
        <f t="shared" si="814"/>
        <v>434350</v>
      </c>
      <c r="AR1202" s="60">
        <f t="shared" si="815"/>
        <v>32</v>
      </c>
      <c r="AS1202" s="62">
        <f t="shared" si="816"/>
        <v>964640</v>
      </c>
      <c r="AT1202" s="112">
        <f t="shared" si="817"/>
        <v>35</v>
      </c>
      <c r="AU1202" s="62">
        <f t="shared" si="818"/>
        <v>1047037.1000000001</v>
      </c>
      <c r="AV1202" s="113">
        <f t="shared" si="819"/>
        <v>67</v>
      </c>
      <c r="AW1202" s="62">
        <f t="shared" si="820"/>
        <v>3593611.1</v>
      </c>
    </row>
    <row r="1203" spans="2:49" s="114" customFormat="1" hidden="1" x14ac:dyDescent="0.25">
      <c r="B1203" s="60" t="s">
        <v>2349</v>
      </c>
      <c r="C1203" s="2" t="str">
        <f t="shared" si="821"/>
        <v>14</v>
      </c>
      <c r="D1203" s="60" t="s">
        <v>2350</v>
      </c>
      <c r="E1203" s="43">
        <v>268</v>
      </c>
      <c r="F1203" s="60">
        <v>25</v>
      </c>
      <c r="G1203" s="60">
        <v>6108.83</v>
      </c>
      <c r="H1203" s="43">
        <f t="shared" si="781"/>
        <v>243</v>
      </c>
      <c r="I1203" s="44">
        <f t="shared" si="782"/>
        <v>2.8889467470816286E-4</v>
      </c>
      <c r="J1203" s="44">
        <f t="shared" si="783"/>
        <v>1.0707208673603044</v>
      </c>
      <c r="K1203" s="45">
        <f t="shared" si="784"/>
        <v>9.3283582089552244E-2</v>
      </c>
      <c r="L1203" s="44">
        <f t="shared" si="785"/>
        <v>3.0932555667929711E-4</v>
      </c>
      <c r="M1203" s="44">
        <f t="shared" si="786"/>
        <v>3.2232088649283028E-4</v>
      </c>
      <c r="N1203" s="62">
        <f t="shared" si="787"/>
        <v>549058.74665128172</v>
      </c>
      <c r="O1203" s="101">
        <f t="shared" si="788"/>
        <v>549058.74665128172</v>
      </c>
      <c r="P1203" s="102">
        <f t="shared" si="822"/>
        <v>3.3382393468642019E-4</v>
      </c>
      <c r="Q1203" s="101">
        <f t="shared" si="789"/>
        <v>568653.65808430873</v>
      </c>
      <c r="R1203" s="101">
        <f t="shared" si="790"/>
        <v>15.856719036425986</v>
      </c>
      <c r="S1203" s="101">
        <f t="shared" si="791"/>
        <v>16</v>
      </c>
      <c r="T1203" s="101">
        <f t="shared" si="792"/>
        <v>16</v>
      </c>
      <c r="U1203" s="101">
        <f t="shared" si="793"/>
        <v>573792</v>
      </c>
      <c r="V1203" s="103" t="str">
        <f t="shared" si="794"/>
        <v>N/D</v>
      </c>
      <c r="W1203" s="104" t="str">
        <f t="shared" si="795"/>
        <v xml:space="preserve"> </v>
      </c>
      <c r="X1203" s="70" t="str">
        <f t="shared" si="796"/>
        <v xml:space="preserve"> </v>
      </c>
      <c r="Y1203" s="69">
        <f t="shared" si="797"/>
        <v>16</v>
      </c>
      <c r="Z1203" s="105">
        <f t="shared" si="798"/>
        <v>573792</v>
      </c>
      <c r="AA1203" s="62">
        <f t="shared" si="799"/>
        <v>1212997.4827145997</v>
      </c>
      <c r="AB1203" s="106">
        <f t="shared" si="800"/>
        <v>482320</v>
      </c>
      <c r="AC1203" s="107" t="str">
        <f t="shared" si="801"/>
        <v>0</v>
      </c>
      <c r="AD1203" s="108">
        <f t="shared" si="802"/>
        <v>0</v>
      </c>
      <c r="AE1203" s="106">
        <f t="shared" si="803"/>
        <v>482320</v>
      </c>
      <c r="AF1203" s="109">
        <f t="shared" si="804"/>
        <v>730677.4827145997</v>
      </c>
      <c r="AG1203" s="101">
        <f t="shared" si="805"/>
        <v>17</v>
      </c>
      <c r="AH1203" s="70" t="str">
        <f t="shared" si="806"/>
        <v xml:space="preserve"> </v>
      </c>
      <c r="AI1203" s="69">
        <f t="shared" si="807"/>
        <v>17</v>
      </c>
      <c r="AJ1203" s="105">
        <f t="shared" si="808"/>
        <v>723435</v>
      </c>
      <c r="AK1203" s="110">
        <f t="shared" si="809"/>
        <v>16</v>
      </c>
      <c r="AL1203" s="111">
        <f t="shared" si="810"/>
        <v>17</v>
      </c>
      <c r="AM1203" s="62">
        <f t="shared" si="811"/>
        <v>1205755</v>
      </c>
      <c r="AN1203" s="62">
        <f t="shared" si="812"/>
        <v>3949.2</v>
      </c>
      <c r="AO1203" s="62">
        <f t="shared" si="823"/>
        <v>1201805.8</v>
      </c>
      <c r="AP1203" s="60">
        <f t="shared" si="813"/>
        <v>17</v>
      </c>
      <c r="AQ1203" s="62">
        <f t="shared" si="814"/>
        <v>210970</v>
      </c>
      <c r="AR1203" s="60">
        <f t="shared" si="815"/>
        <v>16</v>
      </c>
      <c r="AS1203" s="62">
        <f t="shared" si="816"/>
        <v>482320</v>
      </c>
      <c r="AT1203" s="112">
        <f t="shared" si="817"/>
        <v>17</v>
      </c>
      <c r="AU1203" s="62">
        <f t="shared" si="818"/>
        <v>508515.80000000005</v>
      </c>
      <c r="AV1203" s="113">
        <f t="shared" si="819"/>
        <v>33</v>
      </c>
      <c r="AW1203" s="62">
        <f t="shared" si="820"/>
        <v>1775597.8</v>
      </c>
    </row>
    <row r="1204" spans="2:49" s="114" customFormat="1" hidden="1" x14ac:dyDescent="0.25">
      <c r="B1204" s="60" t="s">
        <v>2351</v>
      </c>
      <c r="C1204" s="2" t="str">
        <f t="shared" si="821"/>
        <v>14</v>
      </c>
      <c r="D1204" s="60" t="s">
        <v>2352</v>
      </c>
      <c r="E1204" s="43">
        <v>135</v>
      </c>
      <c r="F1204" s="60">
        <v>15</v>
      </c>
      <c r="G1204" s="60">
        <v>6177.1</v>
      </c>
      <c r="H1204" s="43">
        <f t="shared" si="781"/>
        <v>120</v>
      </c>
      <c r="I1204" s="44">
        <f t="shared" si="782"/>
        <v>1.4266403689291993E-4</v>
      </c>
      <c r="J1204" s="44">
        <f t="shared" si="783"/>
        <v>1.0588871405929396</v>
      </c>
      <c r="K1204" s="45">
        <f t="shared" si="784"/>
        <v>0.1111111111111111</v>
      </c>
      <c r="L1204" s="44">
        <f t="shared" si="785"/>
        <v>1.5106511409098964E-4</v>
      </c>
      <c r="M1204" s="44">
        <f t="shared" si="786"/>
        <v>1.5741163457253773E-4</v>
      </c>
      <c r="N1204" s="62">
        <f t="shared" si="787"/>
        <v>268143.45085468004</v>
      </c>
      <c r="O1204" s="101">
        <f t="shared" si="788"/>
        <v>268143.45085468004</v>
      </c>
      <c r="P1204" s="102">
        <f t="shared" si="822"/>
        <v>1.6302937048292822E-4</v>
      </c>
      <c r="Q1204" s="101">
        <f t="shared" si="789"/>
        <v>277713.00457345683</v>
      </c>
      <c r="R1204" s="101">
        <f t="shared" si="790"/>
        <v>7.7439352120198768</v>
      </c>
      <c r="S1204" s="101">
        <f t="shared" si="791"/>
        <v>8</v>
      </c>
      <c r="T1204" s="101">
        <f t="shared" si="792"/>
        <v>10</v>
      </c>
      <c r="U1204" s="101">
        <f t="shared" si="793"/>
        <v>358620</v>
      </c>
      <c r="V1204" s="103" t="str">
        <f t="shared" si="794"/>
        <v>N/D</v>
      </c>
      <c r="W1204" s="104" t="str">
        <f t="shared" si="795"/>
        <v xml:space="preserve"> </v>
      </c>
      <c r="X1204" s="70" t="str">
        <f t="shared" si="796"/>
        <v xml:space="preserve"> </v>
      </c>
      <c r="Y1204" s="69">
        <f t="shared" si="797"/>
        <v>10</v>
      </c>
      <c r="Z1204" s="105">
        <f t="shared" si="798"/>
        <v>358620</v>
      </c>
      <c r="AA1204" s="62">
        <f t="shared" si="799"/>
        <v>592390.76488059363</v>
      </c>
      <c r="AB1204" s="106">
        <f t="shared" si="800"/>
        <v>301450</v>
      </c>
      <c r="AC1204" s="107" t="str">
        <f t="shared" si="801"/>
        <v>0</v>
      </c>
      <c r="AD1204" s="108">
        <f t="shared" si="802"/>
        <v>0</v>
      </c>
      <c r="AE1204" s="106">
        <f t="shared" si="803"/>
        <v>301450</v>
      </c>
      <c r="AF1204" s="109">
        <f t="shared" si="804"/>
        <v>290940.76488059363</v>
      </c>
      <c r="AG1204" s="101">
        <f t="shared" si="805"/>
        <v>7</v>
      </c>
      <c r="AH1204" s="70" t="str">
        <f t="shared" si="806"/>
        <v xml:space="preserve"> </v>
      </c>
      <c r="AI1204" s="69">
        <f t="shared" si="807"/>
        <v>7</v>
      </c>
      <c r="AJ1204" s="105">
        <f t="shared" si="808"/>
        <v>297885</v>
      </c>
      <c r="AK1204" s="110">
        <f t="shared" si="809"/>
        <v>10</v>
      </c>
      <c r="AL1204" s="111">
        <f t="shared" si="810"/>
        <v>7</v>
      </c>
      <c r="AM1204" s="62">
        <f t="shared" si="811"/>
        <v>599335</v>
      </c>
      <c r="AN1204" s="62">
        <f t="shared" si="812"/>
        <v>1963</v>
      </c>
      <c r="AO1204" s="62">
        <f t="shared" si="823"/>
        <v>597372</v>
      </c>
      <c r="AP1204" s="60">
        <f t="shared" si="813"/>
        <v>7</v>
      </c>
      <c r="AQ1204" s="62">
        <f t="shared" si="814"/>
        <v>86870</v>
      </c>
      <c r="AR1204" s="60">
        <f t="shared" si="815"/>
        <v>10</v>
      </c>
      <c r="AS1204" s="62">
        <f t="shared" si="816"/>
        <v>301450</v>
      </c>
      <c r="AT1204" s="112">
        <f t="shared" si="817"/>
        <v>7</v>
      </c>
      <c r="AU1204" s="62">
        <f t="shared" si="818"/>
        <v>209052</v>
      </c>
      <c r="AV1204" s="113">
        <f t="shared" si="819"/>
        <v>17</v>
      </c>
      <c r="AW1204" s="62">
        <f t="shared" si="820"/>
        <v>955992</v>
      </c>
    </row>
    <row r="1205" spans="2:49" s="114" customFormat="1" hidden="1" x14ac:dyDescent="0.25">
      <c r="B1205" s="60" t="s">
        <v>2353</v>
      </c>
      <c r="C1205" s="2" t="str">
        <f t="shared" si="821"/>
        <v>14</v>
      </c>
      <c r="D1205" s="60" t="s">
        <v>2354</v>
      </c>
      <c r="E1205" s="43">
        <v>198</v>
      </c>
      <c r="F1205" s="60">
        <v>0</v>
      </c>
      <c r="G1205" s="60">
        <v>6112.52</v>
      </c>
      <c r="H1205" s="43">
        <f t="shared" si="781"/>
        <v>198</v>
      </c>
      <c r="I1205" s="44">
        <f t="shared" si="782"/>
        <v>2.3539566087331791E-4</v>
      </c>
      <c r="J1205" s="44">
        <f t="shared" si="783"/>
        <v>1.0700744956509995</v>
      </c>
      <c r="K1205" s="45">
        <f t="shared" si="784"/>
        <v>0</v>
      </c>
      <c r="L1205" s="44">
        <f t="shared" si="785"/>
        <v>2.5189089308744937E-4</v>
      </c>
      <c r="M1205" s="44">
        <f t="shared" si="786"/>
        <v>2.6247328811435181E-4</v>
      </c>
      <c r="N1205" s="62">
        <f t="shared" si="787"/>
        <v>447111.12633624632</v>
      </c>
      <c r="O1205" s="101">
        <f t="shared" si="788"/>
        <v>447111.12633624632</v>
      </c>
      <c r="P1205" s="102">
        <f t="shared" si="822"/>
        <v>2.7184048400277761E-4</v>
      </c>
      <c r="Q1205" s="101">
        <f t="shared" si="789"/>
        <v>463067.71199254232</v>
      </c>
      <c r="R1205" s="101">
        <f t="shared" si="790"/>
        <v>12.912489877657194</v>
      </c>
      <c r="S1205" s="101">
        <f t="shared" si="791"/>
        <v>13</v>
      </c>
      <c r="T1205" s="101">
        <f t="shared" si="792"/>
        <v>13</v>
      </c>
      <c r="U1205" s="101">
        <f t="shared" si="793"/>
        <v>466206</v>
      </c>
      <c r="V1205" s="103" t="str">
        <f t="shared" si="794"/>
        <v>N/D</v>
      </c>
      <c r="W1205" s="104" t="str">
        <f t="shared" si="795"/>
        <v xml:space="preserve"> </v>
      </c>
      <c r="X1205" s="70" t="str">
        <f t="shared" si="796"/>
        <v xml:space="preserve"> </v>
      </c>
      <c r="Y1205" s="69">
        <f t="shared" si="797"/>
        <v>13</v>
      </c>
      <c r="Z1205" s="105">
        <f t="shared" si="798"/>
        <v>466206</v>
      </c>
      <c r="AA1205" s="62">
        <f t="shared" si="799"/>
        <v>987771.662044044</v>
      </c>
      <c r="AB1205" s="106">
        <f t="shared" si="800"/>
        <v>391885</v>
      </c>
      <c r="AC1205" s="107" t="str">
        <f t="shared" si="801"/>
        <v>0</v>
      </c>
      <c r="AD1205" s="108">
        <f t="shared" si="802"/>
        <v>0</v>
      </c>
      <c r="AE1205" s="106">
        <f t="shared" si="803"/>
        <v>391885</v>
      </c>
      <c r="AF1205" s="109">
        <f t="shared" si="804"/>
        <v>595886.662044044</v>
      </c>
      <c r="AG1205" s="101">
        <f t="shared" si="805"/>
        <v>14</v>
      </c>
      <c r="AH1205" s="70" t="str">
        <f t="shared" si="806"/>
        <v xml:space="preserve"> </v>
      </c>
      <c r="AI1205" s="69">
        <f t="shared" si="807"/>
        <v>14</v>
      </c>
      <c r="AJ1205" s="105">
        <f t="shared" si="808"/>
        <v>595770</v>
      </c>
      <c r="AK1205" s="110">
        <f t="shared" si="809"/>
        <v>13</v>
      </c>
      <c r="AL1205" s="111">
        <f t="shared" si="810"/>
        <v>14</v>
      </c>
      <c r="AM1205" s="62">
        <f t="shared" si="811"/>
        <v>987655</v>
      </c>
      <c r="AN1205" s="62">
        <f t="shared" si="812"/>
        <v>3234.9</v>
      </c>
      <c r="AO1205" s="62">
        <f t="shared" si="823"/>
        <v>984420.1</v>
      </c>
      <c r="AP1205" s="60">
        <f t="shared" si="813"/>
        <v>14</v>
      </c>
      <c r="AQ1205" s="62">
        <f t="shared" si="814"/>
        <v>173740</v>
      </c>
      <c r="AR1205" s="60">
        <f t="shared" si="815"/>
        <v>13</v>
      </c>
      <c r="AS1205" s="62">
        <f t="shared" si="816"/>
        <v>391885</v>
      </c>
      <c r="AT1205" s="112">
        <f t="shared" si="817"/>
        <v>14</v>
      </c>
      <c r="AU1205" s="62">
        <f t="shared" si="818"/>
        <v>418795.1</v>
      </c>
      <c r="AV1205" s="113">
        <f t="shared" si="819"/>
        <v>27</v>
      </c>
      <c r="AW1205" s="62">
        <f t="shared" si="820"/>
        <v>1450626.1</v>
      </c>
    </row>
    <row r="1206" spans="2:49" s="114" customFormat="1" hidden="1" x14ac:dyDescent="0.25">
      <c r="B1206" s="60" t="s">
        <v>2355</v>
      </c>
      <c r="C1206" s="2" t="str">
        <f t="shared" si="821"/>
        <v>14</v>
      </c>
      <c r="D1206" s="60" t="s">
        <v>2356</v>
      </c>
      <c r="E1206" s="43">
        <v>160</v>
      </c>
      <c r="F1206" s="60">
        <v>19</v>
      </c>
      <c r="G1206" s="60">
        <v>7257.15</v>
      </c>
      <c r="H1206" s="43">
        <f t="shared" si="781"/>
        <v>141</v>
      </c>
      <c r="I1206" s="44">
        <f t="shared" si="782"/>
        <v>1.6763024334918094E-4</v>
      </c>
      <c r="J1206" s="44">
        <f t="shared" si="783"/>
        <v>0.90129758323262554</v>
      </c>
      <c r="K1206" s="45">
        <f t="shared" si="784"/>
        <v>0.11874999999999999</v>
      </c>
      <c r="L1206" s="44">
        <f t="shared" si="785"/>
        <v>1.5108473320731369E-4</v>
      </c>
      <c r="M1206" s="44">
        <f t="shared" si="786"/>
        <v>1.5743207792365835E-4</v>
      </c>
      <c r="N1206" s="62">
        <f t="shared" si="787"/>
        <v>268178.27515932178</v>
      </c>
      <c r="O1206" s="101">
        <f t="shared" si="788"/>
        <v>268178.27515932178</v>
      </c>
      <c r="P1206" s="102">
        <f t="shared" si="822"/>
        <v>1.6305054342019427E-4</v>
      </c>
      <c r="Q1206" s="101">
        <f t="shared" si="789"/>
        <v>277749.07169440796</v>
      </c>
      <c r="R1206" s="101">
        <f t="shared" si="790"/>
        <v>7.7449409317497064</v>
      </c>
      <c r="S1206" s="101">
        <f t="shared" si="791"/>
        <v>8</v>
      </c>
      <c r="T1206" s="101">
        <f t="shared" si="792"/>
        <v>10</v>
      </c>
      <c r="U1206" s="101">
        <f t="shared" si="793"/>
        <v>358620</v>
      </c>
      <c r="V1206" s="103" t="str">
        <f t="shared" si="794"/>
        <v>N/D</v>
      </c>
      <c r="W1206" s="104" t="str">
        <f t="shared" si="795"/>
        <v xml:space="preserve"> </v>
      </c>
      <c r="X1206" s="70" t="str">
        <f t="shared" si="796"/>
        <v xml:space="preserve"> </v>
      </c>
      <c r="Y1206" s="69">
        <f t="shared" si="797"/>
        <v>10</v>
      </c>
      <c r="Z1206" s="105">
        <f t="shared" si="798"/>
        <v>358620</v>
      </c>
      <c r="AA1206" s="62">
        <f t="shared" si="799"/>
        <v>592467.69980627403</v>
      </c>
      <c r="AB1206" s="106">
        <f t="shared" si="800"/>
        <v>301450</v>
      </c>
      <c r="AC1206" s="107" t="str">
        <f t="shared" si="801"/>
        <v>0</v>
      </c>
      <c r="AD1206" s="108">
        <f t="shared" si="802"/>
        <v>0</v>
      </c>
      <c r="AE1206" s="106">
        <f t="shared" si="803"/>
        <v>301450</v>
      </c>
      <c r="AF1206" s="109">
        <f t="shared" si="804"/>
        <v>291017.69980627403</v>
      </c>
      <c r="AG1206" s="101">
        <f t="shared" si="805"/>
        <v>7</v>
      </c>
      <c r="AH1206" s="70" t="str">
        <f t="shared" si="806"/>
        <v xml:space="preserve"> </v>
      </c>
      <c r="AI1206" s="69">
        <f t="shared" si="807"/>
        <v>7</v>
      </c>
      <c r="AJ1206" s="105">
        <f t="shared" si="808"/>
        <v>297885</v>
      </c>
      <c r="AK1206" s="110">
        <f t="shared" si="809"/>
        <v>10</v>
      </c>
      <c r="AL1206" s="111">
        <f t="shared" si="810"/>
        <v>7</v>
      </c>
      <c r="AM1206" s="62">
        <f t="shared" si="811"/>
        <v>599335</v>
      </c>
      <c r="AN1206" s="62">
        <f t="shared" si="812"/>
        <v>1963</v>
      </c>
      <c r="AO1206" s="62">
        <f t="shared" si="823"/>
        <v>597372</v>
      </c>
      <c r="AP1206" s="60">
        <f t="shared" si="813"/>
        <v>7</v>
      </c>
      <c r="AQ1206" s="62">
        <f t="shared" si="814"/>
        <v>86870</v>
      </c>
      <c r="AR1206" s="60">
        <f t="shared" si="815"/>
        <v>10</v>
      </c>
      <c r="AS1206" s="62">
        <f t="shared" si="816"/>
        <v>301450</v>
      </c>
      <c r="AT1206" s="112">
        <f t="shared" si="817"/>
        <v>7</v>
      </c>
      <c r="AU1206" s="62">
        <f t="shared" si="818"/>
        <v>209052</v>
      </c>
      <c r="AV1206" s="113">
        <f t="shared" si="819"/>
        <v>17</v>
      </c>
      <c r="AW1206" s="62">
        <f t="shared" si="820"/>
        <v>955992</v>
      </c>
    </row>
    <row r="1207" spans="2:49" s="114" customFormat="1" hidden="1" x14ac:dyDescent="0.25">
      <c r="B1207" s="60" t="s">
        <v>2357</v>
      </c>
      <c r="C1207" s="2" t="str">
        <f t="shared" si="821"/>
        <v>14</v>
      </c>
      <c r="D1207" s="60" t="s">
        <v>2358</v>
      </c>
      <c r="E1207" s="43">
        <v>362</v>
      </c>
      <c r="F1207" s="60">
        <v>40</v>
      </c>
      <c r="G1207" s="60">
        <v>6630.21</v>
      </c>
      <c r="H1207" s="43">
        <f t="shared" si="781"/>
        <v>322</v>
      </c>
      <c r="I1207" s="44">
        <f t="shared" si="782"/>
        <v>3.8281516566266853E-4</v>
      </c>
      <c r="J1207" s="44">
        <f t="shared" si="783"/>
        <v>0.98652256205408995</v>
      </c>
      <c r="K1207" s="45">
        <f t="shared" si="784"/>
        <v>0.11049723756906077</v>
      </c>
      <c r="L1207" s="44">
        <f t="shared" si="785"/>
        <v>3.7765579802269666E-4</v>
      </c>
      <c r="M1207" s="44">
        <f t="shared" si="786"/>
        <v>3.9352180568137283E-4</v>
      </c>
      <c r="N1207" s="62">
        <f t="shared" si="787"/>
        <v>670346.22471531946</v>
      </c>
      <c r="O1207" s="101">
        <f t="shared" si="788"/>
        <v>670346.22471531946</v>
      </c>
      <c r="P1207" s="102">
        <f t="shared" si="822"/>
        <v>4.0756588562057972E-4</v>
      </c>
      <c r="Q1207" s="101">
        <f t="shared" si="789"/>
        <v>694269.6663923231</v>
      </c>
      <c r="R1207" s="101">
        <f t="shared" si="790"/>
        <v>19.359479850324107</v>
      </c>
      <c r="S1207" s="101">
        <f t="shared" si="791"/>
        <v>19</v>
      </c>
      <c r="T1207" s="101">
        <f t="shared" si="792"/>
        <v>19</v>
      </c>
      <c r="U1207" s="101">
        <f t="shared" si="793"/>
        <v>681378</v>
      </c>
      <c r="V1207" s="103" t="str">
        <f t="shared" si="794"/>
        <v>N/D</v>
      </c>
      <c r="W1207" s="104" t="str">
        <f t="shared" si="795"/>
        <v xml:space="preserve"> </v>
      </c>
      <c r="X1207" s="70" t="str">
        <f t="shared" si="796"/>
        <v xml:space="preserve"> </v>
      </c>
      <c r="Y1207" s="69">
        <f t="shared" si="797"/>
        <v>19</v>
      </c>
      <c r="Z1207" s="105">
        <f t="shared" si="798"/>
        <v>681378</v>
      </c>
      <c r="AA1207" s="62">
        <f t="shared" si="799"/>
        <v>1480949.5123904331</v>
      </c>
      <c r="AB1207" s="106">
        <f t="shared" si="800"/>
        <v>572755</v>
      </c>
      <c r="AC1207" s="107" t="str">
        <f t="shared" si="801"/>
        <v>0</v>
      </c>
      <c r="AD1207" s="108">
        <f t="shared" si="802"/>
        <v>0</v>
      </c>
      <c r="AE1207" s="106">
        <f t="shared" si="803"/>
        <v>572755</v>
      </c>
      <c r="AF1207" s="109">
        <f t="shared" si="804"/>
        <v>908194.51239043311</v>
      </c>
      <c r="AG1207" s="101">
        <f t="shared" si="805"/>
        <v>21</v>
      </c>
      <c r="AH1207" s="70" t="str">
        <f t="shared" si="806"/>
        <v xml:space="preserve"> </v>
      </c>
      <c r="AI1207" s="69">
        <f t="shared" si="807"/>
        <v>21</v>
      </c>
      <c r="AJ1207" s="105">
        <f t="shared" si="808"/>
        <v>893655</v>
      </c>
      <c r="AK1207" s="110">
        <f t="shared" si="809"/>
        <v>19</v>
      </c>
      <c r="AL1207" s="111">
        <f t="shared" si="810"/>
        <v>21</v>
      </c>
      <c r="AM1207" s="62">
        <f t="shared" si="811"/>
        <v>1466410</v>
      </c>
      <c r="AN1207" s="62">
        <f t="shared" si="812"/>
        <v>4803</v>
      </c>
      <c r="AO1207" s="62">
        <f t="shared" si="823"/>
        <v>1461607</v>
      </c>
      <c r="AP1207" s="60">
        <f t="shared" si="813"/>
        <v>21</v>
      </c>
      <c r="AQ1207" s="62">
        <f t="shared" si="814"/>
        <v>260610</v>
      </c>
      <c r="AR1207" s="60">
        <f t="shared" si="815"/>
        <v>19</v>
      </c>
      <c r="AS1207" s="62">
        <f t="shared" si="816"/>
        <v>572755</v>
      </c>
      <c r="AT1207" s="112">
        <f t="shared" si="817"/>
        <v>21</v>
      </c>
      <c r="AU1207" s="62">
        <f t="shared" si="818"/>
        <v>628242</v>
      </c>
      <c r="AV1207" s="113">
        <f t="shared" si="819"/>
        <v>40</v>
      </c>
      <c r="AW1207" s="62">
        <f t="shared" si="820"/>
        <v>2142985</v>
      </c>
    </row>
    <row r="1208" spans="2:49" s="114" customFormat="1" hidden="1" x14ac:dyDescent="0.25">
      <c r="B1208" s="60" t="s">
        <v>2359</v>
      </c>
      <c r="C1208" s="2" t="str">
        <f t="shared" si="821"/>
        <v>14</v>
      </c>
      <c r="D1208" s="60" t="s">
        <v>2360</v>
      </c>
      <c r="E1208" s="43">
        <v>438</v>
      </c>
      <c r="F1208" s="60">
        <v>30</v>
      </c>
      <c r="G1208" s="60">
        <v>5707.86</v>
      </c>
      <c r="H1208" s="43">
        <f t="shared" si="781"/>
        <v>408</v>
      </c>
      <c r="I1208" s="44">
        <f t="shared" si="782"/>
        <v>4.850577254359278E-4</v>
      </c>
      <c r="J1208" s="44">
        <f t="shared" si="783"/>
        <v>1.145937664230841</v>
      </c>
      <c r="K1208" s="45">
        <f t="shared" si="784"/>
        <v>6.8493150684931503E-2</v>
      </c>
      <c r="L1208" s="44">
        <f t="shared" si="785"/>
        <v>5.5584591690317168E-4</v>
      </c>
      <c r="M1208" s="44">
        <f t="shared" si="786"/>
        <v>5.7919801588008084E-4</v>
      </c>
      <c r="N1208" s="62">
        <f t="shared" si="787"/>
        <v>986637.07500413642</v>
      </c>
      <c r="O1208" s="101">
        <f t="shared" si="788"/>
        <v>986637.07500413642</v>
      </c>
      <c r="P1208" s="102">
        <f t="shared" si="822"/>
        <v>5.9986854320083645E-4</v>
      </c>
      <c r="Q1208" s="101">
        <f t="shared" si="789"/>
        <v>1021848.3638127741</v>
      </c>
      <c r="R1208" s="101">
        <f t="shared" si="790"/>
        <v>28.49390340228582</v>
      </c>
      <c r="S1208" s="101">
        <f t="shared" si="791"/>
        <v>28</v>
      </c>
      <c r="T1208" s="101">
        <f t="shared" si="792"/>
        <v>28</v>
      </c>
      <c r="U1208" s="101">
        <f t="shared" si="793"/>
        <v>1004136</v>
      </c>
      <c r="V1208" s="103" t="str">
        <f t="shared" si="794"/>
        <v>N/D</v>
      </c>
      <c r="W1208" s="104" t="str">
        <f t="shared" si="795"/>
        <v xml:space="preserve"> </v>
      </c>
      <c r="X1208" s="70" t="str">
        <f t="shared" si="796"/>
        <v xml:space="preserve"> </v>
      </c>
      <c r="Y1208" s="69">
        <f t="shared" si="797"/>
        <v>28</v>
      </c>
      <c r="Z1208" s="105">
        <f t="shared" si="798"/>
        <v>1004136</v>
      </c>
      <c r="AA1208" s="62">
        <f t="shared" si="799"/>
        <v>2179708.9940414294</v>
      </c>
      <c r="AB1208" s="106">
        <f t="shared" si="800"/>
        <v>844060</v>
      </c>
      <c r="AC1208" s="107" t="str">
        <f t="shared" si="801"/>
        <v>0</v>
      </c>
      <c r="AD1208" s="108">
        <f t="shared" si="802"/>
        <v>0</v>
      </c>
      <c r="AE1208" s="106">
        <f t="shared" si="803"/>
        <v>844060</v>
      </c>
      <c r="AF1208" s="109">
        <f t="shared" si="804"/>
        <v>1335648.9940414294</v>
      </c>
      <c r="AG1208" s="101">
        <f t="shared" si="805"/>
        <v>31</v>
      </c>
      <c r="AH1208" s="70" t="str">
        <f t="shared" si="806"/>
        <v xml:space="preserve"> </v>
      </c>
      <c r="AI1208" s="69">
        <f t="shared" si="807"/>
        <v>31</v>
      </c>
      <c r="AJ1208" s="105">
        <f t="shared" si="808"/>
        <v>1319205</v>
      </c>
      <c r="AK1208" s="110">
        <f t="shared" si="809"/>
        <v>28</v>
      </c>
      <c r="AL1208" s="111">
        <f t="shared" si="810"/>
        <v>31</v>
      </c>
      <c r="AM1208" s="62">
        <f t="shared" si="811"/>
        <v>2163265</v>
      </c>
      <c r="AN1208" s="62">
        <f t="shared" si="812"/>
        <v>7085.4</v>
      </c>
      <c r="AO1208" s="62">
        <f t="shared" si="823"/>
        <v>2156179.6</v>
      </c>
      <c r="AP1208" s="60">
        <f t="shared" si="813"/>
        <v>31</v>
      </c>
      <c r="AQ1208" s="62">
        <f t="shared" si="814"/>
        <v>384710</v>
      </c>
      <c r="AR1208" s="60">
        <f t="shared" si="815"/>
        <v>28</v>
      </c>
      <c r="AS1208" s="62">
        <f t="shared" si="816"/>
        <v>844060</v>
      </c>
      <c r="AT1208" s="112">
        <f t="shared" si="817"/>
        <v>31</v>
      </c>
      <c r="AU1208" s="62">
        <f t="shared" si="818"/>
        <v>927409.60000000009</v>
      </c>
      <c r="AV1208" s="113">
        <f t="shared" si="819"/>
        <v>59</v>
      </c>
      <c r="AW1208" s="62">
        <f t="shared" si="820"/>
        <v>3160315.6</v>
      </c>
    </row>
    <row r="1209" spans="2:49" s="114" customFormat="1" hidden="1" x14ac:dyDescent="0.25">
      <c r="B1209" s="60" t="s">
        <v>2361</v>
      </c>
      <c r="C1209" s="2" t="str">
        <f t="shared" si="821"/>
        <v>14</v>
      </c>
      <c r="D1209" s="60" t="s">
        <v>2362</v>
      </c>
      <c r="E1209" s="43">
        <v>172</v>
      </c>
      <c r="F1209" s="60">
        <v>51</v>
      </c>
      <c r="G1209" s="60">
        <v>6152.49</v>
      </c>
      <c r="H1209" s="43">
        <f t="shared" si="781"/>
        <v>121</v>
      </c>
      <c r="I1209" s="44">
        <f t="shared" si="782"/>
        <v>1.4385290386702762E-4</v>
      </c>
      <c r="J1209" s="44">
        <f t="shared" si="783"/>
        <v>1.063122696039595</v>
      </c>
      <c r="K1209" s="45">
        <f t="shared" si="784"/>
        <v>0.29651162790697677</v>
      </c>
      <c r="L1209" s="44">
        <f t="shared" si="785"/>
        <v>1.5293328699223906E-4</v>
      </c>
      <c r="M1209" s="44">
        <f t="shared" si="786"/>
        <v>1.5935829281868097E-4</v>
      </c>
      <c r="N1209" s="62">
        <f t="shared" si="787"/>
        <v>271459.49328809383</v>
      </c>
      <c r="O1209" s="101">
        <f t="shared" si="788"/>
        <v>271459.49328809383</v>
      </c>
      <c r="P1209" s="102">
        <f t="shared" si="822"/>
        <v>1.6504550143332428E-4</v>
      </c>
      <c r="Q1209" s="101">
        <f t="shared" si="789"/>
        <v>281147.39055059373</v>
      </c>
      <c r="R1209" s="101">
        <f t="shared" si="790"/>
        <v>7.8397019282414178</v>
      </c>
      <c r="S1209" s="101">
        <f t="shared" si="791"/>
        <v>8</v>
      </c>
      <c r="T1209" s="101">
        <f t="shared" si="792"/>
        <v>10</v>
      </c>
      <c r="U1209" s="101">
        <f t="shared" si="793"/>
        <v>358620</v>
      </c>
      <c r="V1209" s="103">
        <f t="shared" si="794"/>
        <v>2.0377389248889431E-4</v>
      </c>
      <c r="W1209" s="104" t="str">
        <f t="shared" si="795"/>
        <v xml:space="preserve"> </v>
      </c>
      <c r="X1209" s="70" t="str">
        <f t="shared" si="796"/>
        <v xml:space="preserve"> </v>
      </c>
      <c r="Y1209" s="69">
        <f t="shared" si="797"/>
        <v>10</v>
      </c>
      <c r="Z1209" s="105">
        <f t="shared" si="798"/>
        <v>358620</v>
      </c>
      <c r="AA1209" s="62">
        <f t="shared" si="799"/>
        <v>599716.66788976733</v>
      </c>
      <c r="AB1209" s="106">
        <f t="shared" si="800"/>
        <v>301450</v>
      </c>
      <c r="AC1209" s="107" t="str">
        <f t="shared" si="801"/>
        <v>0</v>
      </c>
      <c r="AD1209" s="108">
        <f t="shared" si="802"/>
        <v>0</v>
      </c>
      <c r="AE1209" s="106">
        <f t="shared" si="803"/>
        <v>301450</v>
      </c>
      <c r="AF1209" s="109">
        <f t="shared" si="804"/>
        <v>298266.66788976733</v>
      </c>
      <c r="AG1209" s="101">
        <f t="shared" si="805"/>
        <v>7</v>
      </c>
      <c r="AH1209" s="70" t="str">
        <f t="shared" si="806"/>
        <v xml:space="preserve"> </v>
      </c>
      <c r="AI1209" s="69">
        <f t="shared" si="807"/>
        <v>7</v>
      </c>
      <c r="AJ1209" s="105">
        <f t="shared" si="808"/>
        <v>297885</v>
      </c>
      <c r="AK1209" s="110">
        <f t="shared" si="809"/>
        <v>10</v>
      </c>
      <c r="AL1209" s="111">
        <f t="shared" si="810"/>
        <v>7</v>
      </c>
      <c r="AM1209" s="62">
        <f t="shared" si="811"/>
        <v>599335</v>
      </c>
      <c r="AN1209" s="62">
        <f t="shared" si="812"/>
        <v>1963</v>
      </c>
      <c r="AO1209" s="62">
        <f t="shared" si="823"/>
        <v>597372</v>
      </c>
      <c r="AP1209" s="60">
        <f t="shared" si="813"/>
        <v>7</v>
      </c>
      <c r="AQ1209" s="62">
        <f t="shared" si="814"/>
        <v>86870</v>
      </c>
      <c r="AR1209" s="60">
        <f t="shared" si="815"/>
        <v>10</v>
      </c>
      <c r="AS1209" s="62">
        <f t="shared" si="816"/>
        <v>301450</v>
      </c>
      <c r="AT1209" s="112">
        <f t="shared" si="817"/>
        <v>7</v>
      </c>
      <c r="AU1209" s="62">
        <f t="shared" si="818"/>
        <v>209052</v>
      </c>
      <c r="AV1209" s="113">
        <f t="shared" si="819"/>
        <v>17</v>
      </c>
      <c r="AW1209" s="62">
        <f t="shared" si="820"/>
        <v>955992</v>
      </c>
    </row>
    <row r="1210" spans="2:49" s="114" customFormat="1" hidden="1" x14ac:dyDescent="0.25">
      <c r="B1210" s="60" t="s">
        <v>2363</v>
      </c>
      <c r="C1210" s="2" t="str">
        <f t="shared" si="821"/>
        <v>14</v>
      </c>
      <c r="D1210" s="60" t="s">
        <v>2364</v>
      </c>
      <c r="E1210" s="43">
        <v>142</v>
      </c>
      <c r="F1210" s="60">
        <v>0</v>
      </c>
      <c r="G1210" s="60">
        <v>6242.27</v>
      </c>
      <c r="H1210" s="43">
        <f t="shared" si="781"/>
        <v>142</v>
      </c>
      <c r="I1210" s="44">
        <f t="shared" si="782"/>
        <v>1.688191103232886E-4</v>
      </c>
      <c r="J1210" s="44">
        <f t="shared" si="783"/>
        <v>1.0478322398993711</v>
      </c>
      <c r="K1210" s="45">
        <f t="shared" si="784"/>
        <v>0</v>
      </c>
      <c r="L1210" s="44">
        <f t="shared" si="785"/>
        <v>1.7689410650787053E-4</v>
      </c>
      <c r="M1210" s="44">
        <f t="shared" si="786"/>
        <v>1.8432574998672924E-4</v>
      </c>
      <c r="N1210" s="62">
        <f t="shared" si="787"/>
        <v>313990.40367656189</v>
      </c>
      <c r="O1210" s="101">
        <f t="shared" si="788"/>
        <v>313990.40367656189</v>
      </c>
      <c r="P1210" s="102">
        <f t="shared" si="822"/>
        <v>1.9090400189118384E-4</v>
      </c>
      <c r="Q1210" s="101">
        <f t="shared" si="789"/>
        <v>325196.15203844034</v>
      </c>
      <c r="R1210" s="101">
        <f t="shared" si="790"/>
        <v>9.0679870625854768</v>
      </c>
      <c r="S1210" s="101">
        <f t="shared" si="791"/>
        <v>9</v>
      </c>
      <c r="T1210" s="101">
        <f t="shared" si="792"/>
        <v>10</v>
      </c>
      <c r="U1210" s="101">
        <f t="shared" si="793"/>
        <v>358620</v>
      </c>
      <c r="V1210" s="103" t="str">
        <f t="shared" si="794"/>
        <v>N/D</v>
      </c>
      <c r="W1210" s="104" t="str">
        <f t="shared" si="795"/>
        <v xml:space="preserve"> </v>
      </c>
      <c r="X1210" s="70" t="str">
        <f t="shared" si="796"/>
        <v xml:space="preserve"> </v>
      </c>
      <c r="Y1210" s="69">
        <f t="shared" si="797"/>
        <v>10</v>
      </c>
      <c r="Z1210" s="105">
        <f t="shared" si="798"/>
        <v>358620</v>
      </c>
      <c r="AA1210" s="62">
        <f t="shared" si="799"/>
        <v>693677.2641891971</v>
      </c>
      <c r="AB1210" s="106">
        <f t="shared" si="800"/>
        <v>301450</v>
      </c>
      <c r="AC1210" s="107" t="str">
        <f t="shared" si="801"/>
        <v>0</v>
      </c>
      <c r="AD1210" s="108">
        <f t="shared" si="802"/>
        <v>0</v>
      </c>
      <c r="AE1210" s="106">
        <f t="shared" si="803"/>
        <v>301450</v>
      </c>
      <c r="AF1210" s="109">
        <f t="shared" si="804"/>
        <v>392227.2641891971</v>
      </c>
      <c r="AG1210" s="101">
        <f t="shared" si="805"/>
        <v>9</v>
      </c>
      <c r="AH1210" s="70" t="str">
        <f t="shared" si="806"/>
        <v xml:space="preserve"> </v>
      </c>
      <c r="AI1210" s="69">
        <f t="shared" si="807"/>
        <v>9</v>
      </c>
      <c r="AJ1210" s="105">
        <f t="shared" si="808"/>
        <v>382995</v>
      </c>
      <c r="AK1210" s="110">
        <f t="shared" si="809"/>
        <v>10</v>
      </c>
      <c r="AL1210" s="111">
        <f t="shared" si="810"/>
        <v>9</v>
      </c>
      <c r="AM1210" s="62">
        <f t="shared" si="811"/>
        <v>684445</v>
      </c>
      <c r="AN1210" s="62">
        <f t="shared" si="812"/>
        <v>2241.8000000000002</v>
      </c>
      <c r="AO1210" s="62">
        <f t="shared" si="823"/>
        <v>682203.2</v>
      </c>
      <c r="AP1210" s="60">
        <f t="shared" si="813"/>
        <v>9</v>
      </c>
      <c r="AQ1210" s="62">
        <f t="shared" si="814"/>
        <v>111690</v>
      </c>
      <c r="AR1210" s="60">
        <f t="shared" si="815"/>
        <v>10</v>
      </c>
      <c r="AS1210" s="62">
        <f t="shared" si="816"/>
        <v>301450</v>
      </c>
      <c r="AT1210" s="112">
        <f t="shared" si="817"/>
        <v>9</v>
      </c>
      <c r="AU1210" s="62">
        <f t="shared" si="818"/>
        <v>269063.19999999995</v>
      </c>
      <c r="AV1210" s="113">
        <f t="shared" si="819"/>
        <v>19</v>
      </c>
      <c r="AW1210" s="62">
        <f t="shared" si="820"/>
        <v>1040823.2</v>
      </c>
    </row>
    <row r="1211" spans="2:49" s="114" customFormat="1" hidden="1" x14ac:dyDescent="0.25">
      <c r="B1211" s="60" t="s">
        <v>2365</v>
      </c>
      <c r="C1211" s="2" t="str">
        <f t="shared" si="821"/>
        <v>14</v>
      </c>
      <c r="D1211" s="60" t="s">
        <v>2366</v>
      </c>
      <c r="E1211" s="43">
        <v>121</v>
      </c>
      <c r="F1211" s="60">
        <v>0</v>
      </c>
      <c r="G1211" s="60">
        <v>6190.15</v>
      </c>
      <c r="H1211" s="43">
        <f t="shared" si="781"/>
        <v>121</v>
      </c>
      <c r="I1211" s="44">
        <f t="shared" si="782"/>
        <v>1.4385290386702762E-4</v>
      </c>
      <c r="J1211" s="44">
        <f t="shared" si="783"/>
        <v>1.0566548074209265</v>
      </c>
      <c r="K1211" s="45">
        <f t="shared" si="784"/>
        <v>0</v>
      </c>
      <c r="L1211" s="44">
        <f t="shared" si="785"/>
        <v>1.5200286243255513E-4</v>
      </c>
      <c r="M1211" s="44">
        <f t="shared" si="786"/>
        <v>1.5838877942925562E-4</v>
      </c>
      <c r="N1211" s="62">
        <f t="shared" si="787"/>
        <v>269807.97199745802</v>
      </c>
      <c r="O1211" s="101">
        <f t="shared" si="788"/>
        <v>269807.97199745802</v>
      </c>
      <c r="P1211" s="102">
        <f t="shared" si="822"/>
        <v>1.6404138786838988E-4</v>
      </c>
      <c r="Q1211" s="101">
        <f t="shared" si="789"/>
        <v>279436.92945867596</v>
      </c>
      <c r="R1211" s="101">
        <f t="shared" si="790"/>
        <v>7.7920062868405546</v>
      </c>
      <c r="S1211" s="101">
        <f t="shared" si="791"/>
        <v>8</v>
      </c>
      <c r="T1211" s="101">
        <f t="shared" si="792"/>
        <v>10</v>
      </c>
      <c r="U1211" s="101">
        <f t="shared" si="793"/>
        <v>358620</v>
      </c>
      <c r="V1211" s="103" t="str">
        <f t="shared" si="794"/>
        <v>N/D</v>
      </c>
      <c r="W1211" s="104" t="str">
        <f t="shared" si="795"/>
        <v xml:space="preserve"> </v>
      </c>
      <c r="X1211" s="70" t="str">
        <f t="shared" si="796"/>
        <v xml:space="preserve"> </v>
      </c>
      <c r="Y1211" s="69">
        <f t="shared" si="797"/>
        <v>10</v>
      </c>
      <c r="Z1211" s="105">
        <f t="shared" si="798"/>
        <v>358620</v>
      </c>
      <c r="AA1211" s="62">
        <f t="shared" si="799"/>
        <v>596068.07622191962</v>
      </c>
      <c r="AB1211" s="106">
        <f t="shared" si="800"/>
        <v>301450</v>
      </c>
      <c r="AC1211" s="107" t="str">
        <f t="shared" si="801"/>
        <v>0</v>
      </c>
      <c r="AD1211" s="108">
        <f t="shared" si="802"/>
        <v>0</v>
      </c>
      <c r="AE1211" s="106">
        <f t="shared" si="803"/>
        <v>301450</v>
      </c>
      <c r="AF1211" s="109">
        <f t="shared" si="804"/>
        <v>294618.07622191962</v>
      </c>
      <c r="AG1211" s="101">
        <f t="shared" si="805"/>
        <v>7</v>
      </c>
      <c r="AH1211" s="70" t="str">
        <f t="shared" si="806"/>
        <v xml:space="preserve"> </v>
      </c>
      <c r="AI1211" s="69">
        <f t="shared" si="807"/>
        <v>7</v>
      </c>
      <c r="AJ1211" s="105">
        <f t="shared" si="808"/>
        <v>297885</v>
      </c>
      <c r="AK1211" s="110">
        <f t="shared" si="809"/>
        <v>10</v>
      </c>
      <c r="AL1211" s="111">
        <f t="shared" si="810"/>
        <v>7</v>
      </c>
      <c r="AM1211" s="62">
        <f t="shared" si="811"/>
        <v>599335</v>
      </c>
      <c r="AN1211" s="62">
        <f t="shared" si="812"/>
        <v>1963</v>
      </c>
      <c r="AO1211" s="62">
        <f t="shared" si="823"/>
        <v>597372</v>
      </c>
      <c r="AP1211" s="60">
        <f t="shared" si="813"/>
        <v>7</v>
      </c>
      <c r="AQ1211" s="62">
        <f t="shared" si="814"/>
        <v>86870</v>
      </c>
      <c r="AR1211" s="60">
        <f t="shared" si="815"/>
        <v>10</v>
      </c>
      <c r="AS1211" s="62">
        <f t="shared" si="816"/>
        <v>301450</v>
      </c>
      <c r="AT1211" s="112">
        <f t="shared" si="817"/>
        <v>7</v>
      </c>
      <c r="AU1211" s="62">
        <f t="shared" si="818"/>
        <v>209052</v>
      </c>
      <c r="AV1211" s="113">
        <f t="shared" si="819"/>
        <v>17</v>
      </c>
      <c r="AW1211" s="62">
        <f t="shared" si="820"/>
        <v>955992</v>
      </c>
    </row>
    <row r="1212" spans="2:49" s="114" customFormat="1" hidden="1" x14ac:dyDescent="0.25">
      <c r="B1212" s="60" t="s">
        <v>2367</v>
      </c>
      <c r="C1212" s="2" t="str">
        <f t="shared" si="821"/>
        <v>14</v>
      </c>
      <c r="D1212" s="60" t="s">
        <v>2368</v>
      </c>
      <c r="E1212" s="43">
        <v>176</v>
      </c>
      <c r="F1212" s="60">
        <v>0</v>
      </c>
      <c r="G1212" s="60">
        <v>6011.31</v>
      </c>
      <c r="H1212" s="43">
        <f t="shared" si="781"/>
        <v>176</v>
      </c>
      <c r="I1212" s="44">
        <f t="shared" si="782"/>
        <v>2.0924058744294923E-4</v>
      </c>
      <c r="J1212" s="44">
        <f t="shared" si="783"/>
        <v>1.0880909079978653</v>
      </c>
      <c r="K1212" s="45">
        <f t="shared" si="784"/>
        <v>0</v>
      </c>
      <c r="L1212" s="44">
        <f t="shared" si="785"/>
        <v>2.2767278078080538E-4</v>
      </c>
      <c r="M1212" s="44">
        <f t="shared" si="786"/>
        <v>2.3723772881669724E-4</v>
      </c>
      <c r="N1212" s="62">
        <f t="shared" si="787"/>
        <v>404123.51634987793</v>
      </c>
      <c r="O1212" s="101">
        <f t="shared" si="788"/>
        <v>404123.51634987793</v>
      </c>
      <c r="P1212" s="102">
        <f t="shared" si="822"/>
        <v>2.4570431333627345E-4</v>
      </c>
      <c r="Q1212" s="101">
        <f t="shared" si="789"/>
        <v>418545.95212596923</v>
      </c>
      <c r="R1212" s="101">
        <f t="shared" si="790"/>
        <v>11.671015340080565</v>
      </c>
      <c r="S1212" s="101">
        <f t="shared" si="791"/>
        <v>12</v>
      </c>
      <c r="T1212" s="101">
        <f t="shared" si="792"/>
        <v>12</v>
      </c>
      <c r="U1212" s="101">
        <f t="shared" si="793"/>
        <v>430344</v>
      </c>
      <c r="V1212" s="103" t="str">
        <f t="shared" si="794"/>
        <v>N/D</v>
      </c>
      <c r="W1212" s="104" t="str">
        <f t="shared" si="795"/>
        <v xml:space="preserve"> </v>
      </c>
      <c r="X1212" s="70" t="str">
        <f t="shared" si="796"/>
        <v xml:space="preserve"> </v>
      </c>
      <c r="Y1212" s="69">
        <f t="shared" si="797"/>
        <v>12</v>
      </c>
      <c r="Z1212" s="105">
        <f t="shared" si="798"/>
        <v>430344</v>
      </c>
      <c r="AA1212" s="62">
        <f t="shared" si="799"/>
        <v>892802.11093606486</v>
      </c>
      <c r="AB1212" s="106">
        <f t="shared" si="800"/>
        <v>361740</v>
      </c>
      <c r="AC1212" s="107" t="str">
        <f t="shared" si="801"/>
        <v>0</v>
      </c>
      <c r="AD1212" s="108">
        <f t="shared" si="802"/>
        <v>0</v>
      </c>
      <c r="AE1212" s="106">
        <f t="shared" si="803"/>
        <v>361740</v>
      </c>
      <c r="AF1212" s="109">
        <f t="shared" si="804"/>
        <v>531062.11093606486</v>
      </c>
      <c r="AG1212" s="101">
        <f t="shared" si="805"/>
        <v>12</v>
      </c>
      <c r="AH1212" s="70" t="str">
        <f t="shared" si="806"/>
        <v xml:space="preserve"> </v>
      </c>
      <c r="AI1212" s="69">
        <f t="shared" si="807"/>
        <v>12</v>
      </c>
      <c r="AJ1212" s="105">
        <f t="shared" si="808"/>
        <v>510660</v>
      </c>
      <c r="AK1212" s="110">
        <f t="shared" si="809"/>
        <v>12</v>
      </c>
      <c r="AL1212" s="111">
        <f t="shared" si="810"/>
        <v>12</v>
      </c>
      <c r="AM1212" s="62">
        <f t="shared" si="811"/>
        <v>872400</v>
      </c>
      <c r="AN1212" s="62">
        <f t="shared" si="812"/>
        <v>2857.4</v>
      </c>
      <c r="AO1212" s="62">
        <f t="shared" si="823"/>
        <v>869542.6</v>
      </c>
      <c r="AP1212" s="60">
        <f t="shared" si="813"/>
        <v>12</v>
      </c>
      <c r="AQ1212" s="62">
        <f t="shared" si="814"/>
        <v>148920</v>
      </c>
      <c r="AR1212" s="60">
        <f t="shared" si="815"/>
        <v>12</v>
      </c>
      <c r="AS1212" s="62">
        <f t="shared" si="816"/>
        <v>361740</v>
      </c>
      <c r="AT1212" s="112">
        <f t="shared" si="817"/>
        <v>12</v>
      </c>
      <c r="AU1212" s="62">
        <f t="shared" si="818"/>
        <v>358882.6</v>
      </c>
      <c r="AV1212" s="113">
        <f t="shared" si="819"/>
        <v>24</v>
      </c>
      <c r="AW1212" s="62">
        <f t="shared" si="820"/>
        <v>1299886.6000000001</v>
      </c>
    </row>
    <row r="1213" spans="2:49" s="114" customFormat="1" hidden="1" x14ac:dyDescent="0.25">
      <c r="B1213" s="60" t="s">
        <v>2369</v>
      </c>
      <c r="C1213" s="2" t="str">
        <f t="shared" si="821"/>
        <v>14</v>
      </c>
      <c r="D1213" s="60" t="s">
        <v>2370</v>
      </c>
      <c r="E1213" s="43">
        <v>112</v>
      </c>
      <c r="F1213" s="60">
        <v>0</v>
      </c>
      <c r="G1213" s="60">
        <v>6000.55</v>
      </c>
      <c r="H1213" s="43">
        <f t="shared" si="781"/>
        <v>112</v>
      </c>
      <c r="I1213" s="44">
        <f t="shared" si="782"/>
        <v>1.3315310110005861E-4</v>
      </c>
      <c r="J1213" s="44">
        <f t="shared" si="783"/>
        <v>1.0900420388392145</v>
      </c>
      <c r="K1213" s="45">
        <f t="shared" si="784"/>
        <v>0</v>
      </c>
      <c r="L1213" s="44">
        <f t="shared" si="785"/>
        <v>1.4514247780087193E-4</v>
      </c>
      <c r="M1213" s="44">
        <f t="shared" si="786"/>
        <v>1.5124017754875049E-4</v>
      </c>
      <c r="N1213" s="62">
        <f t="shared" si="787"/>
        <v>257630.65878785797</v>
      </c>
      <c r="O1213" s="101">
        <f t="shared" si="788"/>
        <v>257630.65878785797</v>
      </c>
      <c r="P1213" s="102">
        <f t="shared" si="822"/>
        <v>1.5663766534446946E-4</v>
      </c>
      <c r="Q1213" s="101">
        <f t="shared" si="789"/>
        <v>266825.03001346876</v>
      </c>
      <c r="R1213" s="101">
        <f t="shared" si="790"/>
        <v>7.4403276452364278</v>
      </c>
      <c r="S1213" s="101">
        <f t="shared" si="791"/>
        <v>7</v>
      </c>
      <c r="T1213" s="101">
        <f t="shared" si="792"/>
        <v>10</v>
      </c>
      <c r="U1213" s="101">
        <f t="shared" si="793"/>
        <v>358620</v>
      </c>
      <c r="V1213" s="103" t="str">
        <f t="shared" si="794"/>
        <v>N/D</v>
      </c>
      <c r="W1213" s="104" t="str">
        <f t="shared" si="795"/>
        <v xml:space="preserve"> </v>
      </c>
      <c r="X1213" s="70" t="str">
        <f t="shared" si="796"/>
        <v xml:space="preserve"> </v>
      </c>
      <c r="Y1213" s="69">
        <f t="shared" si="797"/>
        <v>10</v>
      </c>
      <c r="Z1213" s="105">
        <f t="shared" si="798"/>
        <v>358620</v>
      </c>
      <c r="AA1213" s="62">
        <f t="shared" si="799"/>
        <v>569165.58107078867</v>
      </c>
      <c r="AB1213" s="106">
        <f t="shared" si="800"/>
        <v>301450</v>
      </c>
      <c r="AC1213" s="107" t="str">
        <f t="shared" si="801"/>
        <v>0</v>
      </c>
      <c r="AD1213" s="108">
        <f t="shared" si="802"/>
        <v>0</v>
      </c>
      <c r="AE1213" s="106">
        <f t="shared" si="803"/>
        <v>301450</v>
      </c>
      <c r="AF1213" s="109">
        <f t="shared" si="804"/>
        <v>267715.58107078867</v>
      </c>
      <c r="AG1213" s="101">
        <f t="shared" si="805"/>
        <v>6</v>
      </c>
      <c r="AH1213" s="70" t="str">
        <f t="shared" si="806"/>
        <v xml:space="preserve"> </v>
      </c>
      <c r="AI1213" s="69">
        <f t="shared" si="807"/>
        <v>6</v>
      </c>
      <c r="AJ1213" s="105">
        <f t="shared" si="808"/>
        <v>255330</v>
      </c>
      <c r="AK1213" s="110">
        <f t="shared" si="809"/>
        <v>10</v>
      </c>
      <c r="AL1213" s="111">
        <f t="shared" si="810"/>
        <v>6</v>
      </c>
      <c r="AM1213" s="62">
        <f t="shared" si="811"/>
        <v>556780</v>
      </c>
      <c r="AN1213" s="62">
        <f t="shared" si="812"/>
        <v>1823.6</v>
      </c>
      <c r="AO1213" s="62">
        <f t="shared" si="823"/>
        <v>554956.4</v>
      </c>
      <c r="AP1213" s="60">
        <f t="shared" si="813"/>
        <v>6</v>
      </c>
      <c r="AQ1213" s="62">
        <f t="shared" si="814"/>
        <v>74460</v>
      </c>
      <c r="AR1213" s="60">
        <f t="shared" si="815"/>
        <v>10</v>
      </c>
      <c r="AS1213" s="62">
        <f t="shared" si="816"/>
        <v>301450</v>
      </c>
      <c r="AT1213" s="112">
        <f t="shared" si="817"/>
        <v>6</v>
      </c>
      <c r="AU1213" s="62">
        <f t="shared" si="818"/>
        <v>179046.40000000002</v>
      </c>
      <c r="AV1213" s="113">
        <f t="shared" si="819"/>
        <v>16</v>
      </c>
      <c r="AW1213" s="62">
        <f t="shared" si="820"/>
        <v>913576.4</v>
      </c>
    </row>
    <row r="1214" spans="2:49" s="114" customFormat="1" hidden="1" x14ac:dyDescent="0.25">
      <c r="B1214" s="60" t="s">
        <v>2371</v>
      </c>
      <c r="C1214" s="2" t="str">
        <f t="shared" si="821"/>
        <v>14</v>
      </c>
      <c r="D1214" s="60" t="s">
        <v>2372</v>
      </c>
      <c r="E1214" s="43">
        <v>168</v>
      </c>
      <c r="F1214" s="60">
        <v>0</v>
      </c>
      <c r="G1214" s="60">
        <v>6363.36</v>
      </c>
      <c r="H1214" s="43">
        <f t="shared" si="781"/>
        <v>168</v>
      </c>
      <c r="I1214" s="44">
        <f t="shared" si="782"/>
        <v>1.9972965165008792E-4</v>
      </c>
      <c r="J1214" s="44">
        <f t="shared" si="783"/>
        <v>1.0278927730250447</v>
      </c>
      <c r="K1214" s="45">
        <f t="shared" si="784"/>
        <v>0</v>
      </c>
      <c r="L1214" s="44">
        <f t="shared" si="785"/>
        <v>2.0530066548993505E-4</v>
      </c>
      <c r="M1214" s="44">
        <f t="shared" si="786"/>
        <v>2.1392572023038649E-4</v>
      </c>
      <c r="N1214" s="62">
        <f t="shared" si="787"/>
        <v>364412.58617840603</v>
      </c>
      <c r="O1214" s="101">
        <f t="shared" si="788"/>
        <v>364412.58617840603</v>
      </c>
      <c r="P1214" s="102">
        <f t="shared" si="822"/>
        <v>2.2156034141933417E-4</v>
      </c>
      <c r="Q1214" s="101">
        <f t="shared" si="789"/>
        <v>377417.81083751039</v>
      </c>
      <c r="R1214" s="101">
        <f t="shared" si="790"/>
        <v>10.524170733297373</v>
      </c>
      <c r="S1214" s="101">
        <f t="shared" si="791"/>
        <v>11</v>
      </c>
      <c r="T1214" s="101">
        <f t="shared" si="792"/>
        <v>11</v>
      </c>
      <c r="U1214" s="101">
        <f t="shared" si="793"/>
        <v>394482</v>
      </c>
      <c r="V1214" s="103" t="str">
        <f t="shared" si="794"/>
        <v>N/D</v>
      </c>
      <c r="W1214" s="104" t="str">
        <f t="shared" si="795"/>
        <v xml:space="preserve"> </v>
      </c>
      <c r="X1214" s="70" t="str">
        <f t="shared" si="796"/>
        <v xml:space="preserve"> </v>
      </c>
      <c r="Y1214" s="69">
        <f t="shared" si="797"/>
        <v>11</v>
      </c>
      <c r="Z1214" s="105">
        <f t="shared" si="798"/>
        <v>394482</v>
      </c>
      <c r="AA1214" s="62">
        <f t="shared" si="799"/>
        <v>805071.5017288794</v>
      </c>
      <c r="AB1214" s="106">
        <f t="shared" si="800"/>
        <v>331595</v>
      </c>
      <c r="AC1214" s="107" t="str">
        <f t="shared" si="801"/>
        <v>0</v>
      </c>
      <c r="AD1214" s="108">
        <f t="shared" si="802"/>
        <v>0</v>
      </c>
      <c r="AE1214" s="106">
        <f t="shared" si="803"/>
        <v>331595</v>
      </c>
      <c r="AF1214" s="109">
        <f t="shared" si="804"/>
        <v>473476.5017288794</v>
      </c>
      <c r="AG1214" s="101">
        <f t="shared" si="805"/>
        <v>11</v>
      </c>
      <c r="AH1214" s="70" t="str">
        <f t="shared" si="806"/>
        <v xml:space="preserve"> </v>
      </c>
      <c r="AI1214" s="69">
        <f t="shared" si="807"/>
        <v>11</v>
      </c>
      <c r="AJ1214" s="105">
        <f t="shared" si="808"/>
        <v>468105</v>
      </c>
      <c r="AK1214" s="110">
        <f t="shared" si="809"/>
        <v>11</v>
      </c>
      <c r="AL1214" s="111">
        <f t="shared" si="810"/>
        <v>11</v>
      </c>
      <c r="AM1214" s="62">
        <f t="shared" si="811"/>
        <v>799700</v>
      </c>
      <c r="AN1214" s="62">
        <f t="shared" si="812"/>
        <v>2619.3000000000002</v>
      </c>
      <c r="AO1214" s="62">
        <f t="shared" si="823"/>
        <v>797080.7</v>
      </c>
      <c r="AP1214" s="60">
        <f t="shared" si="813"/>
        <v>11</v>
      </c>
      <c r="AQ1214" s="62">
        <f t="shared" si="814"/>
        <v>136510</v>
      </c>
      <c r="AR1214" s="60">
        <f t="shared" si="815"/>
        <v>11</v>
      </c>
      <c r="AS1214" s="62">
        <f t="shared" si="816"/>
        <v>331595</v>
      </c>
      <c r="AT1214" s="112">
        <f t="shared" si="817"/>
        <v>11</v>
      </c>
      <c r="AU1214" s="62">
        <f t="shared" si="818"/>
        <v>328975.69999999995</v>
      </c>
      <c r="AV1214" s="113">
        <f t="shared" si="819"/>
        <v>22</v>
      </c>
      <c r="AW1214" s="62">
        <f t="shared" si="820"/>
        <v>1191562.7</v>
      </c>
    </row>
    <row r="1215" spans="2:49" s="114" customFormat="1" hidden="1" x14ac:dyDescent="0.25">
      <c r="B1215" s="60" t="s">
        <v>2373</v>
      </c>
      <c r="C1215" s="2" t="str">
        <f t="shared" si="821"/>
        <v>14</v>
      </c>
      <c r="D1215" s="60" t="s">
        <v>2374</v>
      </c>
      <c r="E1215" s="43">
        <v>1027</v>
      </c>
      <c r="F1215" s="60">
        <v>265</v>
      </c>
      <c r="G1215" s="60">
        <v>5922.65</v>
      </c>
      <c r="H1215" s="43">
        <f t="shared" si="781"/>
        <v>762</v>
      </c>
      <c r="I1215" s="44">
        <f t="shared" si="782"/>
        <v>9.0591663427004164E-4</v>
      </c>
      <c r="J1215" s="44">
        <f t="shared" si="783"/>
        <v>1.1043792485047486</v>
      </c>
      <c r="K1215" s="45">
        <f t="shared" si="784"/>
        <v>0.25803310613437197</v>
      </c>
      <c r="L1215" s="44">
        <f t="shared" si="785"/>
        <v>1.0004755317630997E-3</v>
      </c>
      <c r="M1215" s="44">
        <f t="shared" si="786"/>
        <v>1.0425073303807328E-3</v>
      </c>
      <c r="N1215" s="62">
        <f t="shared" si="787"/>
        <v>1775863.0984850905</v>
      </c>
      <c r="O1215" s="101">
        <f t="shared" si="788"/>
        <v>1775863.0984850905</v>
      </c>
      <c r="P1215" s="102">
        <f t="shared" si="822"/>
        <v>1.0797125273322094E-3</v>
      </c>
      <c r="Q1215" s="101">
        <f t="shared" si="789"/>
        <v>1839240.4335047565</v>
      </c>
      <c r="R1215" s="101">
        <f t="shared" si="790"/>
        <v>51.286610716210937</v>
      </c>
      <c r="S1215" s="101">
        <f t="shared" si="791"/>
        <v>51</v>
      </c>
      <c r="T1215" s="101">
        <f t="shared" si="792"/>
        <v>51</v>
      </c>
      <c r="U1215" s="101">
        <f t="shared" si="793"/>
        <v>1828962</v>
      </c>
      <c r="V1215" s="103">
        <f t="shared" si="794"/>
        <v>1.039246851693361E-3</v>
      </c>
      <c r="W1215" s="104">
        <f t="shared" si="795"/>
        <v>2.7688799609099307E-3</v>
      </c>
      <c r="X1215" s="70">
        <f t="shared" si="796"/>
        <v>5</v>
      </c>
      <c r="Y1215" s="69">
        <f t="shared" si="797"/>
        <v>46</v>
      </c>
      <c r="Z1215" s="105">
        <f t="shared" si="798"/>
        <v>1649652</v>
      </c>
      <c r="AA1215" s="62">
        <f t="shared" si="799"/>
        <v>3923291.4168951176</v>
      </c>
      <c r="AB1215" s="106">
        <f t="shared" si="800"/>
        <v>1386670</v>
      </c>
      <c r="AC1215" s="107" t="str">
        <f t="shared" si="801"/>
        <v>0</v>
      </c>
      <c r="AD1215" s="108">
        <f t="shared" si="802"/>
        <v>0</v>
      </c>
      <c r="AE1215" s="106">
        <f t="shared" si="803"/>
        <v>1386670</v>
      </c>
      <c r="AF1215" s="109">
        <f t="shared" si="804"/>
        <v>2536621.4168951176</v>
      </c>
      <c r="AG1215" s="101">
        <f t="shared" si="805"/>
        <v>60</v>
      </c>
      <c r="AH1215" s="70">
        <f t="shared" si="806"/>
        <v>2</v>
      </c>
      <c r="AI1215" s="69">
        <f t="shared" si="807"/>
        <v>58</v>
      </c>
      <c r="AJ1215" s="105">
        <f t="shared" si="808"/>
        <v>2468190</v>
      </c>
      <c r="AK1215" s="110">
        <f t="shared" si="809"/>
        <v>46</v>
      </c>
      <c r="AL1215" s="111">
        <f t="shared" si="810"/>
        <v>58</v>
      </c>
      <c r="AM1215" s="62">
        <f t="shared" si="811"/>
        <v>3854860</v>
      </c>
      <c r="AN1215" s="62">
        <f t="shared" si="812"/>
        <v>12625.9</v>
      </c>
      <c r="AO1215" s="62">
        <f t="shared" ref="AO1215:AO1223" si="824">AM1215-AN1215</f>
        <v>3842234.1</v>
      </c>
      <c r="AP1215" s="60">
        <f t="shared" si="813"/>
        <v>58</v>
      </c>
      <c r="AQ1215" s="62">
        <f t="shared" si="814"/>
        <v>719780</v>
      </c>
      <c r="AR1215" s="60">
        <f t="shared" si="815"/>
        <v>46</v>
      </c>
      <c r="AS1215" s="62">
        <f t="shared" si="816"/>
        <v>1386670</v>
      </c>
      <c r="AT1215" s="112">
        <f t="shared" si="817"/>
        <v>58</v>
      </c>
      <c r="AU1215" s="62">
        <f t="shared" si="818"/>
        <v>1735784.1</v>
      </c>
      <c r="AV1215" s="113">
        <f t="shared" si="819"/>
        <v>104</v>
      </c>
      <c r="AW1215" s="62">
        <f t="shared" si="820"/>
        <v>5491886.0999999996</v>
      </c>
    </row>
    <row r="1216" spans="2:49" s="114" customFormat="1" hidden="1" x14ac:dyDescent="0.25">
      <c r="B1216" s="60" t="s">
        <v>2375</v>
      </c>
      <c r="C1216" s="2" t="str">
        <f t="shared" si="821"/>
        <v>14</v>
      </c>
      <c r="D1216" s="60" t="s">
        <v>2376</v>
      </c>
      <c r="E1216" s="43">
        <v>127</v>
      </c>
      <c r="F1216" s="60">
        <v>0</v>
      </c>
      <c r="G1216" s="60">
        <v>5994.71</v>
      </c>
      <c r="H1216" s="43">
        <f t="shared" si="781"/>
        <v>127</v>
      </c>
      <c r="I1216" s="44">
        <f t="shared" si="782"/>
        <v>1.5098610571167361E-4</v>
      </c>
      <c r="J1216" s="44">
        <f t="shared" si="783"/>
        <v>1.0911039493414441</v>
      </c>
      <c r="K1216" s="45">
        <f t="shared" si="784"/>
        <v>0</v>
      </c>
      <c r="L1216" s="44">
        <f t="shared" si="785"/>
        <v>1.6474153623769182E-4</v>
      </c>
      <c r="M1216" s="44">
        <f t="shared" si="786"/>
        <v>1.7166262811377158E-4</v>
      </c>
      <c r="N1216" s="62">
        <f t="shared" si="787"/>
        <v>292419.36029829411</v>
      </c>
      <c r="O1216" s="101">
        <f t="shared" si="788"/>
        <v>292419.36029829411</v>
      </c>
      <c r="P1216" s="102">
        <f t="shared" si="822"/>
        <v>1.7778895615201039E-4</v>
      </c>
      <c r="Q1216" s="101">
        <f t="shared" si="789"/>
        <v>302855.27722211042</v>
      </c>
      <c r="R1216" s="101">
        <f t="shared" si="790"/>
        <v>8.4450191629610849</v>
      </c>
      <c r="S1216" s="101">
        <f t="shared" si="791"/>
        <v>8</v>
      </c>
      <c r="T1216" s="101">
        <f t="shared" si="792"/>
        <v>10</v>
      </c>
      <c r="U1216" s="101">
        <f t="shared" si="793"/>
        <v>358620</v>
      </c>
      <c r="V1216" s="103" t="str">
        <f t="shared" si="794"/>
        <v>N/D</v>
      </c>
      <c r="W1216" s="104" t="str">
        <f t="shared" si="795"/>
        <v xml:space="preserve"> </v>
      </c>
      <c r="X1216" s="70" t="str">
        <f t="shared" si="796"/>
        <v xml:space="preserve"> </v>
      </c>
      <c r="Y1216" s="69">
        <f t="shared" si="797"/>
        <v>10</v>
      </c>
      <c r="Z1216" s="105">
        <f t="shared" si="798"/>
        <v>358620</v>
      </c>
      <c r="AA1216" s="62">
        <f t="shared" si="799"/>
        <v>646021.85121754184</v>
      </c>
      <c r="AB1216" s="106">
        <f t="shared" si="800"/>
        <v>301450</v>
      </c>
      <c r="AC1216" s="107" t="str">
        <f t="shared" si="801"/>
        <v>0</v>
      </c>
      <c r="AD1216" s="108">
        <f t="shared" si="802"/>
        <v>0</v>
      </c>
      <c r="AE1216" s="106">
        <f t="shared" si="803"/>
        <v>301450</v>
      </c>
      <c r="AF1216" s="109">
        <f t="shared" si="804"/>
        <v>344571.85121754184</v>
      </c>
      <c r="AG1216" s="101">
        <f t="shared" si="805"/>
        <v>8</v>
      </c>
      <c r="AH1216" s="70" t="str">
        <f t="shared" si="806"/>
        <v xml:space="preserve"> </v>
      </c>
      <c r="AI1216" s="69">
        <f t="shared" si="807"/>
        <v>8</v>
      </c>
      <c r="AJ1216" s="105">
        <f t="shared" si="808"/>
        <v>340440</v>
      </c>
      <c r="AK1216" s="110">
        <f t="shared" si="809"/>
        <v>10</v>
      </c>
      <c r="AL1216" s="111">
        <f t="shared" si="810"/>
        <v>8</v>
      </c>
      <c r="AM1216" s="62">
        <f t="shared" si="811"/>
        <v>641890</v>
      </c>
      <c r="AN1216" s="62">
        <f t="shared" si="812"/>
        <v>2102.4</v>
      </c>
      <c r="AO1216" s="62">
        <f t="shared" si="824"/>
        <v>639787.6</v>
      </c>
      <c r="AP1216" s="60">
        <f t="shared" si="813"/>
        <v>8</v>
      </c>
      <c r="AQ1216" s="62">
        <f t="shared" si="814"/>
        <v>99280</v>
      </c>
      <c r="AR1216" s="60">
        <f t="shared" si="815"/>
        <v>10</v>
      </c>
      <c r="AS1216" s="62">
        <f t="shared" si="816"/>
        <v>301450</v>
      </c>
      <c r="AT1216" s="112">
        <f t="shared" si="817"/>
        <v>8</v>
      </c>
      <c r="AU1216" s="62">
        <f t="shared" si="818"/>
        <v>239057.59999999998</v>
      </c>
      <c r="AV1216" s="113">
        <f t="shared" si="819"/>
        <v>18</v>
      </c>
      <c r="AW1216" s="62">
        <f t="shared" si="820"/>
        <v>998407.6</v>
      </c>
    </row>
    <row r="1217" spans="2:49" s="114" customFormat="1" hidden="1" x14ac:dyDescent="0.25">
      <c r="B1217" s="60" t="s">
        <v>2377</v>
      </c>
      <c r="C1217" s="2" t="str">
        <f t="shared" si="821"/>
        <v>14</v>
      </c>
      <c r="D1217" s="60" t="s">
        <v>2378</v>
      </c>
      <c r="E1217" s="43">
        <v>196</v>
      </c>
      <c r="F1217" s="60">
        <v>8</v>
      </c>
      <c r="G1217" s="60">
        <v>6651.61</v>
      </c>
      <c r="H1217" s="43">
        <f t="shared" si="781"/>
        <v>188</v>
      </c>
      <c r="I1217" s="44">
        <f t="shared" si="782"/>
        <v>2.2350699113224125E-4</v>
      </c>
      <c r="J1217" s="44">
        <f t="shared" si="783"/>
        <v>0.98334865636389501</v>
      </c>
      <c r="K1217" s="45">
        <f t="shared" si="784"/>
        <v>4.0816326530612242E-2</v>
      </c>
      <c r="L1217" s="44">
        <f t="shared" si="785"/>
        <v>2.1978529941782643E-4</v>
      </c>
      <c r="M1217" s="44">
        <f t="shared" si="786"/>
        <v>2.2901888000121813E-4</v>
      </c>
      <c r="N1217" s="62">
        <f t="shared" si="787"/>
        <v>390123.08690627216</v>
      </c>
      <c r="O1217" s="101">
        <f t="shared" si="788"/>
        <v>390123.08690627216</v>
      </c>
      <c r="P1217" s="102">
        <f t="shared" si="822"/>
        <v>2.3719214870422103E-4</v>
      </c>
      <c r="Q1217" s="101">
        <f t="shared" si="789"/>
        <v>404045.87273298198</v>
      </c>
      <c r="R1217" s="101">
        <f t="shared" si="790"/>
        <v>11.266685425603201</v>
      </c>
      <c r="S1217" s="101">
        <f t="shared" si="791"/>
        <v>11</v>
      </c>
      <c r="T1217" s="101">
        <f t="shared" si="792"/>
        <v>11</v>
      </c>
      <c r="U1217" s="101">
        <f t="shared" si="793"/>
        <v>394482</v>
      </c>
      <c r="V1217" s="103" t="str">
        <f t="shared" si="794"/>
        <v>N/D</v>
      </c>
      <c r="W1217" s="104" t="str">
        <f t="shared" si="795"/>
        <v xml:space="preserve"> </v>
      </c>
      <c r="X1217" s="70" t="str">
        <f t="shared" si="796"/>
        <v xml:space="preserve"> </v>
      </c>
      <c r="Y1217" s="69">
        <f t="shared" si="797"/>
        <v>11</v>
      </c>
      <c r="Z1217" s="105">
        <f t="shared" si="798"/>
        <v>394482</v>
      </c>
      <c r="AA1217" s="62">
        <f t="shared" si="799"/>
        <v>861871.93128663092</v>
      </c>
      <c r="AB1217" s="106">
        <f t="shared" si="800"/>
        <v>331595</v>
      </c>
      <c r="AC1217" s="107" t="str">
        <f t="shared" si="801"/>
        <v>0</v>
      </c>
      <c r="AD1217" s="108">
        <f t="shared" si="802"/>
        <v>0</v>
      </c>
      <c r="AE1217" s="106">
        <f t="shared" si="803"/>
        <v>331595</v>
      </c>
      <c r="AF1217" s="109">
        <f t="shared" si="804"/>
        <v>530276.93128663092</v>
      </c>
      <c r="AG1217" s="101">
        <f t="shared" si="805"/>
        <v>12</v>
      </c>
      <c r="AH1217" s="70" t="str">
        <f t="shared" si="806"/>
        <v xml:space="preserve"> </v>
      </c>
      <c r="AI1217" s="69">
        <f t="shared" si="807"/>
        <v>12</v>
      </c>
      <c r="AJ1217" s="105">
        <f t="shared" si="808"/>
        <v>510660</v>
      </c>
      <c r="AK1217" s="110">
        <f t="shared" si="809"/>
        <v>11</v>
      </c>
      <c r="AL1217" s="111">
        <f t="shared" si="810"/>
        <v>12</v>
      </c>
      <c r="AM1217" s="62">
        <f t="shared" si="811"/>
        <v>842255</v>
      </c>
      <c r="AN1217" s="62">
        <f t="shared" si="812"/>
        <v>2758.7</v>
      </c>
      <c r="AO1217" s="62">
        <f t="shared" si="824"/>
        <v>839496.3</v>
      </c>
      <c r="AP1217" s="60">
        <f t="shared" si="813"/>
        <v>12</v>
      </c>
      <c r="AQ1217" s="62">
        <f t="shared" si="814"/>
        <v>148920</v>
      </c>
      <c r="AR1217" s="60">
        <f t="shared" si="815"/>
        <v>11</v>
      </c>
      <c r="AS1217" s="62">
        <f t="shared" si="816"/>
        <v>331595</v>
      </c>
      <c r="AT1217" s="112">
        <f t="shared" si="817"/>
        <v>12</v>
      </c>
      <c r="AU1217" s="62">
        <f t="shared" si="818"/>
        <v>358981.30000000005</v>
      </c>
      <c r="AV1217" s="113">
        <f t="shared" si="819"/>
        <v>23</v>
      </c>
      <c r="AW1217" s="62">
        <f t="shared" si="820"/>
        <v>1233978.3</v>
      </c>
    </row>
    <row r="1218" spans="2:49" s="114" customFormat="1" hidden="1" x14ac:dyDescent="0.25">
      <c r="B1218" s="60" t="s">
        <v>2379</v>
      </c>
      <c r="C1218" s="2" t="str">
        <f t="shared" si="821"/>
        <v>14</v>
      </c>
      <c r="D1218" s="60" t="s">
        <v>2380</v>
      </c>
      <c r="E1218" s="43">
        <v>172</v>
      </c>
      <c r="F1218" s="60">
        <v>0</v>
      </c>
      <c r="G1218" s="60">
        <v>6646.11</v>
      </c>
      <c r="H1218" s="43">
        <f t="shared" si="781"/>
        <v>172</v>
      </c>
      <c r="I1218" s="44">
        <f t="shared" si="782"/>
        <v>2.0448511954651859E-4</v>
      </c>
      <c r="J1218" s="44">
        <f t="shared" si="783"/>
        <v>0.98416242827107103</v>
      </c>
      <c r="K1218" s="45">
        <f t="shared" si="784"/>
        <v>0</v>
      </c>
      <c r="L1218" s="44">
        <f t="shared" si="785"/>
        <v>2.01246571798202E-4</v>
      </c>
      <c r="M1218" s="44">
        <f t="shared" si="786"/>
        <v>2.0970130668152744E-4</v>
      </c>
      <c r="N1218" s="62">
        <f t="shared" si="787"/>
        <v>357216.49276444467</v>
      </c>
      <c r="O1218" s="101">
        <f t="shared" si="788"/>
        <v>357216.49276444467</v>
      </c>
      <c r="P1218" s="102">
        <f t="shared" si="822"/>
        <v>2.1718516620817356E-4</v>
      </c>
      <c r="Q1218" s="101">
        <f t="shared" si="789"/>
        <v>369964.90189338883</v>
      </c>
      <c r="R1218" s="101">
        <f t="shared" si="790"/>
        <v>10.316348834236486</v>
      </c>
      <c r="S1218" s="101">
        <f t="shared" si="791"/>
        <v>10</v>
      </c>
      <c r="T1218" s="101">
        <f t="shared" si="792"/>
        <v>10</v>
      </c>
      <c r="U1218" s="101">
        <f t="shared" si="793"/>
        <v>358620</v>
      </c>
      <c r="V1218" s="103" t="str">
        <f t="shared" si="794"/>
        <v>N/D</v>
      </c>
      <c r="W1218" s="104" t="str">
        <f t="shared" si="795"/>
        <v xml:space="preserve"> </v>
      </c>
      <c r="X1218" s="70" t="str">
        <f t="shared" si="796"/>
        <v xml:space="preserve"> </v>
      </c>
      <c r="Y1218" s="69">
        <f t="shared" si="797"/>
        <v>10</v>
      </c>
      <c r="Z1218" s="105">
        <f t="shared" si="798"/>
        <v>358620</v>
      </c>
      <c r="AA1218" s="62">
        <f t="shared" si="799"/>
        <v>789173.67066844809</v>
      </c>
      <c r="AB1218" s="106">
        <f t="shared" si="800"/>
        <v>301450</v>
      </c>
      <c r="AC1218" s="107" t="str">
        <f t="shared" si="801"/>
        <v>0</v>
      </c>
      <c r="AD1218" s="108">
        <f t="shared" si="802"/>
        <v>0</v>
      </c>
      <c r="AE1218" s="106">
        <f t="shared" si="803"/>
        <v>301450</v>
      </c>
      <c r="AF1218" s="109">
        <f t="shared" si="804"/>
        <v>487723.67066844809</v>
      </c>
      <c r="AG1218" s="101">
        <f t="shared" si="805"/>
        <v>11</v>
      </c>
      <c r="AH1218" s="70" t="str">
        <f t="shared" si="806"/>
        <v xml:space="preserve"> </v>
      </c>
      <c r="AI1218" s="69">
        <f t="shared" si="807"/>
        <v>11</v>
      </c>
      <c r="AJ1218" s="105">
        <f t="shared" si="808"/>
        <v>468105</v>
      </c>
      <c r="AK1218" s="110">
        <f t="shared" si="809"/>
        <v>10</v>
      </c>
      <c r="AL1218" s="111">
        <f t="shared" si="810"/>
        <v>11</v>
      </c>
      <c r="AM1218" s="62">
        <f t="shared" si="811"/>
        <v>769555</v>
      </c>
      <c r="AN1218" s="62">
        <f t="shared" si="812"/>
        <v>2520.5</v>
      </c>
      <c r="AO1218" s="62">
        <f t="shared" si="824"/>
        <v>767034.5</v>
      </c>
      <c r="AP1218" s="60">
        <f t="shared" si="813"/>
        <v>11</v>
      </c>
      <c r="AQ1218" s="62">
        <f t="shared" si="814"/>
        <v>136510</v>
      </c>
      <c r="AR1218" s="60">
        <f t="shared" si="815"/>
        <v>10</v>
      </c>
      <c r="AS1218" s="62">
        <f t="shared" si="816"/>
        <v>301450</v>
      </c>
      <c r="AT1218" s="112">
        <f t="shared" si="817"/>
        <v>11</v>
      </c>
      <c r="AU1218" s="62">
        <f t="shared" si="818"/>
        <v>329074.5</v>
      </c>
      <c r="AV1218" s="113">
        <f t="shared" si="819"/>
        <v>21</v>
      </c>
      <c r="AW1218" s="62">
        <f t="shared" si="820"/>
        <v>1125654.5</v>
      </c>
    </row>
    <row r="1219" spans="2:49" s="114" customFormat="1" hidden="1" x14ac:dyDescent="0.25">
      <c r="B1219" s="60" t="s">
        <v>2381</v>
      </c>
      <c r="C1219" s="2" t="str">
        <f t="shared" si="821"/>
        <v>14</v>
      </c>
      <c r="D1219" s="60" t="s">
        <v>2382</v>
      </c>
      <c r="E1219" s="43">
        <v>208</v>
      </c>
      <c r="F1219" s="60">
        <v>0</v>
      </c>
      <c r="G1219" s="60">
        <v>6447.39</v>
      </c>
      <c r="H1219" s="43">
        <f t="shared" si="781"/>
        <v>208</v>
      </c>
      <c r="I1219" s="44">
        <f t="shared" si="782"/>
        <v>2.4728433061439454E-4</v>
      </c>
      <c r="J1219" s="44">
        <f t="shared" si="783"/>
        <v>1.0144960606007465</v>
      </c>
      <c r="K1219" s="45">
        <f t="shared" si="784"/>
        <v>0</v>
      </c>
      <c r="L1219" s="44">
        <f t="shared" si="785"/>
        <v>2.5086897925659585E-4</v>
      </c>
      <c r="M1219" s="44">
        <f t="shared" si="786"/>
        <v>2.6140844182290398E-4</v>
      </c>
      <c r="N1219" s="62">
        <f t="shared" si="787"/>
        <v>445297.20984910731</v>
      </c>
      <c r="O1219" s="101">
        <f t="shared" si="788"/>
        <v>445297.20984910731</v>
      </c>
      <c r="P1219" s="102">
        <f t="shared" si="822"/>
        <v>2.7073763527734983E-4</v>
      </c>
      <c r="Q1219" s="101">
        <f t="shared" si="789"/>
        <v>461189.06011391885</v>
      </c>
      <c r="R1219" s="101">
        <f t="shared" si="790"/>
        <v>12.860104291838683</v>
      </c>
      <c r="S1219" s="101">
        <f t="shared" si="791"/>
        <v>13</v>
      </c>
      <c r="T1219" s="101">
        <f t="shared" si="792"/>
        <v>13</v>
      </c>
      <c r="U1219" s="101">
        <f t="shared" si="793"/>
        <v>466206</v>
      </c>
      <c r="V1219" s="103" t="str">
        <f t="shared" si="794"/>
        <v>N/D</v>
      </c>
      <c r="W1219" s="104" t="str">
        <f t="shared" si="795"/>
        <v xml:space="preserve"> </v>
      </c>
      <c r="X1219" s="70" t="str">
        <f t="shared" si="796"/>
        <v xml:space="preserve"> </v>
      </c>
      <c r="Y1219" s="69">
        <f t="shared" si="797"/>
        <v>13</v>
      </c>
      <c r="Z1219" s="105">
        <f t="shared" si="798"/>
        <v>466206</v>
      </c>
      <c r="AA1219" s="62">
        <f t="shared" si="799"/>
        <v>983764.30190968013</v>
      </c>
      <c r="AB1219" s="106">
        <f t="shared" si="800"/>
        <v>391885</v>
      </c>
      <c r="AC1219" s="107" t="str">
        <f t="shared" si="801"/>
        <v>0</v>
      </c>
      <c r="AD1219" s="108">
        <f t="shared" si="802"/>
        <v>0</v>
      </c>
      <c r="AE1219" s="106">
        <f t="shared" si="803"/>
        <v>391885</v>
      </c>
      <c r="AF1219" s="109">
        <f t="shared" si="804"/>
        <v>591879.30190968013</v>
      </c>
      <c r="AG1219" s="101">
        <f t="shared" si="805"/>
        <v>14</v>
      </c>
      <c r="AH1219" s="70" t="str">
        <f t="shared" si="806"/>
        <v xml:space="preserve"> </v>
      </c>
      <c r="AI1219" s="69">
        <f t="shared" si="807"/>
        <v>14</v>
      </c>
      <c r="AJ1219" s="105">
        <f t="shared" si="808"/>
        <v>595770</v>
      </c>
      <c r="AK1219" s="110">
        <f t="shared" si="809"/>
        <v>13</v>
      </c>
      <c r="AL1219" s="111">
        <f t="shared" si="810"/>
        <v>14</v>
      </c>
      <c r="AM1219" s="62">
        <f t="shared" si="811"/>
        <v>987655</v>
      </c>
      <c r="AN1219" s="62">
        <f t="shared" si="812"/>
        <v>3234.9</v>
      </c>
      <c r="AO1219" s="62">
        <f t="shared" si="824"/>
        <v>984420.1</v>
      </c>
      <c r="AP1219" s="60">
        <f t="shared" si="813"/>
        <v>14</v>
      </c>
      <c r="AQ1219" s="62">
        <f t="shared" si="814"/>
        <v>173740</v>
      </c>
      <c r="AR1219" s="60">
        <f t="shared" si="815"/>
        <v>13</v>
      </c>
      <c r="AS1219" s="62">
        <f t="shared" si="816"/>
        <v>391885</v>
      </c>
      <c r="AT1219" s="112">
        <f t="shared" si="817"/>
        <v>14</v>
      </c>
      <c r="AU1219" s="62">
        <f t="shared" si="818"/>
        <v>418795.1</v>
      </c>
      <c r="AV1219" s="113">
        <f t="shared" si="819"/>
        <v>27</v>
      </c>
      <c r="AW1219" s="62">
        <f t="shared" si="820"/>
        <v>1450626.1</v>
      </c>
    </row>
    <row r="1220" spans="2:49" s="114" customFormat="1" hidden="1" x14ac:dyDescent="0.25">
      <c r="B1220" s="60" t="s">
        <v>2383</v>
      </c>
      <c r="C1220" s="2" t="str">
        <f t="shared" si="821"/>
        <v>14</v>
      </c>
      <c r="D1220" s="60" t="s">
        <v>2384</v>
      </c>
      <c r="E1220" s="43">
        <v>129</v>
      </c>
      <c r="F1220" s="60">
        <v>0</v>
      </c>
      <c r="G1220" s="60">
        <v>7324.82</v>
      </c>
      <c r="H1220" s="43">
        <f t="shared" si="781"/>
        <v>129</v>
      </c>
      <c r="I1220" s="44">
        <f t="shared" si="782"/>
        <v>1.5336383965988893E-4</v>
      </c>
      <c r="J1220" s="44">
        <f t="shared" si="783"/>
        <v>0.89297098852349255</v>
      </c>
      <c r="K1220" s="45">
        <f t="shared" si="784"/>
        <v>0</v>
      </c>
      <c r="L1220" s="44">
        <f t="shared" si="785"/>
        <v>1.3694945950484943E-4</v>
      </c>
      <c r="M1220" s="44">
        <f t="shared" si="786"/>
        <v>1.4270295563739106E-4</v>
      </c>
      <c r="N1220" s="62">
        <f t="shared" si="787"/>
        <v>243087.89547661616</v>
      </c>
      <c r="O1220" s="101">
        <f t="shared" si="788"/>
        <v>243087.89547661616</v>
      </c>
      <c r="P1220" s="102">
        <f t="shared" si="822"/>
        <v>1.4779576545783423E-4</v>
      </c>
      <c r="Q1220" s="101">
        <f t="shared" si="789"/>
        <v>251763.26184015482</v>
      </c>
      <c r="R1220" s="101">
        <f t="shared" si="790"/>
        <v>7.0203352250335964</v>
      </c>
      <c r="S1220" s="101">
        <f t="shared" si="791"/>
        <v>7</v>
      </c>
      <c r="T1220" s="101">
        <f t="shared" si="792"/>
        <v>10</v>
      </c>
      <c r="U1220" s="101">
        <f t="shared" si="793"/>
        <v>358620</v>
      </c>
      <c r="V1220" s="103" t="str">
        <f t="shared" si="794"/>
        <v>N/D</v>
      </c>
      <c r="W1220" s="104" t="str">
        <f t="shared" si="795"/>
        <v xml:space="preserve"> </v>
      </c>
      <c r="X1220" s="70" t="str">
        <f t="shared" si="796"/>
        <v xml:space="preserve"> </v>
      </c>
      <c r="Y1220" s="69">
        <f t="shared" si="797"/>
        <v>10</v>
      </c>
      <c r="Z1220" s="105">
        <f t="shared" si="798"/>
        <v>358620</v>
      </c>
      <c r="AA1220" s="62">
        <f t="shared" si="799"/>
        <v>537037.26074834727</v>
      </c>
      <c r="AB1220" s="106">
        <f t="shared" si="800"/>
        <v>301450</v>
      </c>
      <c r="AC1220" s="107" t="str">
        <f t="shared" si="801"/>
        <v>0</v>
      </c>
      <c r="AD1220" s="108">
        <f t="shared" si="802"/>
        <v>0</v>
      </c>
      <c r="AE1220" s="106">
        <f t="shared" si="803"/>
        <v>301450</v>
      </c>
      <c r="AF1220" s="109">
        <f t="shared" si="804"/>
        <v>235587.26074834727</v>
      </c>
      <c r="AG1220" s="101">
        <f t="shared" si="805"/>
        <v>6</v>
      </c>
      <c r="AH1220" s="70" t="str">
        <f t="shared" si="806"/>
        <v xml:space="preserve"> </v>
      </c>
      <c r="AI1220" s="69">
        <f t="shared" si="807"/>
        <v>6</v>
      </c>
      <c r="AJ1220" s="105">
        <f t="shared" si="808"/>
        <v>255330</v>
      </c>
      <c r="AK1220" s="110">
        <f t="shared" si="809"/>
        <v>10</v>
      </c>
      <c r="AL1220" s="111">
        <f t="shared" si="810"/>
        <v>6</v>
      </c>
      <c r="AM1220" s="62">
        <f t="shared" si="811"/>
        <v>556780</v>
      </c>
      <c r="AN1220" s="62">
        <f t="shared" si="812"/>
        <v>1823.6</v>
      </c>
      <c r="AO1220" s="62">
        <f t="shared" si="824"/>
        <v>554956.4</v>
      </c>
      <c r="AP1220" s="60">
        <f t="shared" si="813"/>
        <v>6</v>
      </c>
      <c r="AQ1220" s="62">
        <f t="shared" si="814"/>
        <v>74460</v>
      </c>
      <c r="AR1220" s="60">
        <f t="shared" si="815"/>
        <v>10</v>
      </c>
      <c r="AS1220" s="62">
        <f t="shared" si="816"/>
        <v>301450</v>
      </c>
      <c r="AT1220" s="112">
        <f t="shared" si="817"/>
        <v>6</v>
      </c>
      <c r="AU1220" s="62">
        <f t="shared" si="818"/>
        <v>179046.40000000002</v>
      </c>
      <c r="AV1220" s="113">
        <f t="shared" si="819"/>
        <v>16</v>
      </c>
      <c r="AW1220" s="62">
        <f t="shared" si="820"/>
        <v>913576.4</v>
      </c>
    </row>
    <row r="1221" spans="2:49" s="114" customFormat="1" hidden="1" x14ac:dyDescent="0.25">
      <c r="B1221" s="60" t="s">
        <v>2385</v>
      </c>
      <c r="C1221" s="2" t="str">
        <f t="shared" si="821"/>
        <v>14</v>
      </c>
      <c r="D1221" s="60" t="s">
        <v>2386</v>
      </c>
      <c r="E1221" s="43">
        <v>329</v>
      </c>
      <c r="F1221" s="60">
        <v>12</v>
      </c>
      <c r="G1221" s="60">
        <v>7956.32</v>
      </c>
      <c r="H1221" s="43">
        <f t="shared" si="781"/>
        <v>317</v>
      </c>
      <c r="I1221" s="44">
        <f t="shared" si="782"/>
        <v>3.768708307921302E-4</v>
      </c>
      <c r="J1221" s="44">
        <f t="shared" si="783"/>
        <v>0.82209510881370385</v>
      </c>
      <c r="K1221" s="45">
        <f t="shared" si="784"/>
        <v>3.64741641337386E-2</v>
      </c>
      <c r="L1221" s="44">
        <f t="shared" si="785"/>
        <v>3.0982366664876725E-4</v>
      </c>
      <c r="M1221" s="44">
        <f t="shared" si="786"/>
        <v>3.2283992296900797E-4</v>
      </c>
      <c r="N1221" s="62">
        <f t="shared" si="787"/>
        <v>549942.90132142208</v>
      </c>
      <c r="O1221" s="101">
        <f t="shared" si="788"/>
        <v>549942.90132142208</v>
      </c>
      <c r="P1221" s="102">
        <f t="shared" si="822"/>
        <v>3.3436149463361665E-4</v>
      </c>
      <c r="Q1221" s="101">
        <f t="shared" si="789"/>
        <v>569569.36663198972</v>
      </c>
      <c r="R1221" s="101">
        <f t="shared" si="790"/>
        <v>15.882253266186764</v>
      </c>
      <c r="S1221" s="101">
        <f t="shared" si="791"/>
        <v>16</v>
      </c>
      <c r="T1221" s="101">
        <f t="shared" si="792"/>
        <v>16</v>
      </c>
      <c r="U1221" s="101">
        <f t="shared" si="793"/>
        <v>573792</v>
      </c>
      <c r="V1221" s="103" t="str">
        <f t="shared" si="794"/>
        <v>N/D</v>
      </c>
      <c r="W1221" s="104" t="str">
        <f t="shared" si="795"/>
        <v xml:space="preserve"> </v>
      </c>
      <c r="X1221" s="70" t="str">
        <f t="shared" si="796"/>
        <v xml:space="preserve"> </v>
      </c>
      <c r="Y1221" s="69">
        <f t="shared" si="797"/>
        <v>16</v>
      </c>
      <c r="Z1221" s="105">
        <f t="shared" si="798"/>
        <v>573792</v>
      </c>
      <c r="AA1221" s="62">
        <f t="shared" si="799"/>
        <v>1214950.7844254854</v>
      </c>
      <c r="AB1221" s="106">
        <f t="shared" si="800"/>
        <v>482320</v>
      </c>
      <c r="AC1221" s="107" t="str">
        <f t="shared" si="801"/>
        <v>0</v>
      </c>
      <c r="AD1221" s="108">
        <f t="shared" si="802"/>
        <v>0</v>
      </c>
      <c r="AE1221" s="106">
        <f t="shared" si="803"/>
        <v>482320</v>
      </c>
      <c r="AF1221" s="109">
        <f t="shared" si="804"/>
        <v>732630.78442548541</v>
      </c>
      <c r="AG1221" s="101">
        <f t="shared" si="805"/>
        <v>17</v>
      </c>
      <c r="AH1221" s="70" t="str">
        <f t="shared" si="806"/>
        <v xml:space="preserve"> </v>
      </c>
      <c r="AI1221" s="69">
        <f t="shared" si="807"/>
        <v>17</v>
      </c>
      <c r="AJ1221" s="105">
        <f t="shared" si="808"/>
        <v>723435</v>
      </c>
      <c r="AK1221" s="110">
        <f t="shared" si="809"/>
        <v>16</v>
      </c>
      <c r="AL1221" s="111">
        <f t="shared" si="810"/>
        <v>17</v>
      </c>
      <c r="AM1221" s="62">
        <f t="shared" si="811"/>
        <v>1205755</v>
      </c>
      <c r="AN1221" s="62">
        <f t="shared" si="812"/>
        <v>3949.2</v>
      </c>
      <c r="AO1221" s="62">
        <f t="shared" si="824"/>
        <v>1201805.8</v>
      </c>
      <c r="AP1221" s="60">
        <f t="shared" si="813"/>
        <v>17</v>
      </c>
      <c r="AQ1221" s="62">
        <f t="shared" si="814"/>
        <v>210970</v>
      </c>
      <c r="AR1221" s="60">
        <f t="shared" si="815"/>
        <v>16</v>
      </c>
      <c r="AS1221" s="62">
        <f t="shared" si="816"/>
        <v>482320</v>
      </c>
      <c r="AT1221" s="112">
        <f t="shared" si="817"/>
        <v>17</v>
      </c>
      <c r="AU1221" s="62">
        <f t="shared" si="818"/>
        <v>508515.80000000005</v>
      </c>
      <c r="AV1221" s="113">
        <f t="shared" si="819"/>
        <v>33</v>
      </c>
      <c r="AW1221" s="62">
        <f t="shared" si="820"/>
        <v>1775597.8</v>
      </c>
    </row>
    <row r="1222" spans="2:49" s="114" customFormat="1" hidden="1" x14ac:dyDescent="0.25">
      <c r="B1222" s="60" t="s">
        <v>2387</v>
      </c>
      <c r="C1222" s="2" t="str">
        <f t="shared" si="821"/>
        <v>14</v>
      </c>
      <c r="D1222" s="60" t="s">
        <v>2388</v>
      </c>
      <c r="E1222" s="43">
        <v>327</v>
      </c>
      <c r="F1222" s="60">
        <v>96</v>
      </c>
      <c r="G1222" s="60">
        <v>7113.54</v>
      </c>
      <c r="H1222" s="43">
        <f t="shared" si="781"/>
        <v>231</v>
      </c>
      <c r="I1222" s="44">
        <f t="shared" si="782"/>
        <v>2.7462827101887088E-4</v>
      </c>
      <c r="J1222" s="44">
        <f t="shared" si="783"/>
        <v>0.91949321380868698</v>
      </c>
      <c r="K1222" s="45">
        <f t="shared" si="784"/>
        <v>0.29357798165137616</v>
      </c>
      <c r="L1222" s="44">
        <f t="shared" si="785"/>
        <v>2.5251883152186468E-4</v>
      </c>
      <c r="M1222" s="44">
        <f t="shared" si="786"/>
        <v>2.6312760738566085E-4</v>
      </c>
      <c r="N1222" s="62">
        <f t="shared" si="787"/>
        <v>448225.72900107462</v>
      </c>
      <c r="O1222" s="101">
        <f t="shared" si="788"/>
        <v>448225.72900107462</v>
      </c>
      <c r="P1222" s="102">
        <f t="shared" si="822"/>
        <v>2.7251815474284736E-4</v>
      </c>
      <c r="Q1222" s="101">
        <f t="shared" si="789"/>
        <v>464222.09280612704</v>
      </c>
      <c r="R1222" s="101">
        <f t="shared" si="790"/>
        <v>12.94467940455432</v>
      </c>
      <c r="S1222" s="101">
        <f t="shared" si="791"/>
        <v>13</v>
      </c>
      <c r="T1222" s="101">
        <f t="shared" si="792"/>
        <v>13</v>
      </c>
      <c r="U1222" s="101">
        <f t="shared" si="793"/>
        <v>466206</v>
      </c>
      <c r="V1222" s="103">
        <f t="shared" si="794"/>
        <v>2.6490606023556261E-4</v>
      </c>
      <c r="W1222" s="104">
        <f t="shared" si="795"/>
        <v>7.0579293121233533E-4</v>
      </c>
      <c r="X1222" s="70">
        <f t="shared" si="796"/>
        <v>1</v>
      </c>
      <c r="Y1222" s="69">
        <f t="shared" si="797"/>
        <v>12</v>
      </c>
      <c r="Z1222" s="105">
        <f t="shared" si="798"/>
        <v>430344</v>
      </c>
      <c r="AA1222" s="62">
        <f t="shared" si="799"/>
        <v>990234.0765578089</v>
      </c>
      <c r="AB1222" s="106">
        <f t="shared" si="800"/>
        <v>361740</v>
      </c>
      <c r="AC1222" s="107" t="str">
        <f t="shared" si="801"/>
        <v>0</v>
      </c>
      <c r="AD1222" s="108">
        <f t="shared" si="802"/>
        <v>0</v>
      </c>
      <c r="AE1222" s="106">
        <f t="shared" si="803"/>
        <v>361740</v>
      </c>
      <c r="AF1222" s="109">
        <f t="shared" si="804"/>
        <v>628494.0765578089</v>
      </c>
      <c r="AG1222" s="101">
        <f t="shared" si="805"/>
        <v>15</v>
      </c>
      <c r="AH1222" s="70">
        <f t="shared" si="806"/>
        <v>0</v>
      </c>
      <c r="AI1222" s="69">
        <f t="shared" si="807"/>
        <v>15</v>
      </c>
      <c r="AJ1222" s="105">
        <f t="shared" si="808"/>
        <v>638325</v>
      </c>
      <c r="AK1222" s="110">
        <f t="shared" si="809"/>
        <v>12</v>
      </c>
      <c r="AL1222" s="111">
        <f t="shared" si="810"/>
        <v>15</v>
      </c>
      <c r="AM1222" s="62">
        <f t="shared" si="811"/>
        <v>1000065</v>
      </c>
      <c r="AN1222" s="62">
        <f t="shared" si="812"/>
        <v>3275.5</v>
      </c>
      <c r="AO1222" s="62">
        <f t="shared" si="824"/>
        <v>996789.5</v>
      </c>
      <c r="AP1222" s="60">
        <f t="shared" si="813"/>
        <v>15</v>
      </c>
      <c r="AQ1222" s="62">
        <f t="shared" si="814"/>
        <v>186150</v>
      </c>
      <c r="AR1222" s="60">
        <f t="shared" si="815"/>
        <v>12</v>
      </c>
      <c r="AS1222" s="62">
        <f t="shared" si="816"/>
        <v>361740</v>
      </c>
      <c r="AT1222" s="112">
        <f t="shared" si="817"/>
        <v>15</v>
      </c>
      <c r="AU1222" s="62">
        <f t="shared" si="818"/>
        <v>448899.5</v>
      </c>
      <c r="AV1222" s="113">
        <f t="shared" si="819"/>
        <v>27</v>
      </c>
      <c r="AW1222" s="62">
        <f t="shared" si="820"/>
        <v>1427133.5</v>
      </c>
    </row>
    <row r="1223" spans="2:49" s="114" customFormat="1" hidden="1" x14ac:dyDescent="0.25">
      <c r="B1223" s="60" t="s">
        <v>2389</v>
      </c>
      <c r="C1223" s="2" t="str">
        <f t="shared" si="821"/>
        <v>14</v>
      </c>
      <c r="D1223" s="60" t="s">
        <v>2390</v>
      </c>
      <c r="E1223" s="43">
        <v>519</v>
      </c>
      <c r="F1223" s="60">
        <v>198</v>
      </c>
      <c r="G1223" s="60">
        <v>6126.35</v>
      </c>
      <c r="H1223" s="43">
        <f t="shared" si="781"/>
        <v>321</v>
      </c>
      <c r="I1223" s="44">
        <f t="shared" si="782"/>
        <v>3.8162629868856085E-4</v>
      </c>
      <c r="J1223" s="44">
        <f t="shared" si="783"/>
        <v>1.0676588435457732</v>
      </c>
      <c r="K1223" s="45">
        <f t="shared" si="784"/>
        <v>0.38150289017341038</v>
      </c>
      <c r="L1223" s="44">
        <f t="shared" si="785"/>
        <v>4.074466927244827E-4</v>
      </c>
      <c r="M1223" s="44">
        <f t="shared" si="786"/>
        <v>4.2456427010874521E-4</v>
      </c>
      <c r="N1223" s="62">
        <f t="shared" si="787"/>
        <v>723225.62945051095</v>
      </c>
      <c r="O1223" s="101">
        <f t="shared" si="788"/>
        <v>723225.62945051095</v>
      </c>
      <c r="P1223" s="102">
        <f t="shared" si="822"/>
        <v>4.3971619933516799E-4</v>
      </c>
      <c r="Q1223" s="101">
        <f t="shared" si="789"/>
        <v>749036.24123223813</v>
      </c>
      <c r="R1223" s="101">
        <f t="shared" si="790"/>
        <v>20.886627662490607</v>
      </c>
      <c r="S1223" s="101">
        <f t="shared" si="791"/>
        <v>21</v>
      </c>
      <c r="T1223" s="101">
        <f t="shared" si="792"/>
        <v>21</v>
      </c>
      <c r="U1223" s="101">
        <f t="shared" si="793"/>
        <v>753102</v>
      </c>
      <c r="V1223" s="103">
        <f t="shared" si="794"/>
        <v>4.2792517422667807E-4</v>
      </c>
      <c r="W1223" s="104">
        <f t="shared" si="795"/>
        <v>1.1401270427276186E-3</v>
      </c>
      <c r="X1223" s="70">
        <f t="shared" si="796"/>
        <v>2</v>
      </c>
      <c r="Y1223" s="69">
        <f t="shared" si="797"/>
        <v>19</v>
      </c>
      <c r="Z1223" s="105">
        <f t="shared" si="798"/>
        <v>681378</v>
      </c>
      <c r="AA1223" s="62">
        <f t="shared" si="799"/>
        <v>1597772.3209194664</v>
      </c>
      <c r="AB1223" s="106">
        <f t="shared" si="800"/>
        <v>572755</v>
      </c>
      <c r="AC1223" s="107" t="str">
        <f t="shared" si="801"/>
        <v>0</v>
      </c>
      <c r="AD1223" s="108">
        <f t="shared" si="802"/>
        <v>0</v>
      </c>
      <c r="AE1223" s="106">
        <f t="shared" si="803"/>
        <v>572755</v>
      </c>
      <c r="AF1223" s="109">
        <f t="shared" si="804"/>
        <v>1025017.3209194664</v>
      </c>
      <c r="AG1223" s="101">
        <f t="shared" si="805"/>
        <v>24</v>
      </c>
      <c r="AH1223" s="70">
        <f t="shared" si="806"/>
        <v>1</v>
      </c>
      <c r="AI1223" s="69">
        <f t="shared" si="807"/>
        <v>23</v>
      </c>
      <c r="AJ1223" s="105">
        <f t="shared" si="808"/>
        <v>978765</v>
      </c>
      <c r="AK1223" s="110">
        <f t="shared" si="809"/>
        <v>19</v>
      </c>
      <c r="AL1223" s="111">
        <f t="shared" si="810"/>
        <v>23</v>
      </c>
      <c r="AM1223" s="62">
        <f t="shared" si="811"/>
        <v>1551520</v>
      </c>
      <c r="AN1223" s="62">
        <f t="shared" si="812"/>
        <v>5081.7</v>
      </c>
      <c r="AO1223" s="62">
        <f t="shared" si="824"/>
        <v>1546438.3</v>
      </c>
      <c r="AP1223" s="60">
        <f t="shared" si="813"/>
        <v>23</v>
      </c>
      <c r="AQ1223" s="62">
        <f t="shared" si="814"/>
        <v>285430</v>
      </c>
      <c r="AR1223" s="60">
        <f t="shared" si="815"/>
        <v>19</v>
      </c>
      <c r="AS1223" s="62">
        <f t="shared" si="816"/>
        <v>572755</v>
      </c>
      <c r="AT1223" s="112">
        <f t="shared" si="817"/>
        <v>23</v>
      </c>
      <c r="AU1223" s="62">
        <f t="shared" si="818"/>
        <v>688253.3</v>
      </c>
      <c r="AV1223" s="113">
        <f t="shared" si="819"/>
        <v>42</v>
      </c>
      <c r="AW1223" s="62">
        <f t="shared" si="820"/>
        <v>2227816.2999999998</v>
      </c>
    </row>
    <row r="1224" spans="2:49" s="114" customFormat="1" hidden="1" x14ac:dyDescent="0.25">
      <c r="B1224" s="60" t="s">
        <v>2391</v>
      </c>
      <c r="C1224" s="2" t="str">
        <f t="shared" si="821"/>
        <v>14</v>
      </c>
      <c r="D1224" s="60" t="s">
        <v>2392</v>
      </c>
      <c r="E1224" s="43">
        <v>104</v>
      </c>
      <c r="F1224" s="60">
        <v>24</v>
      </c>
      <c r="G1224" s="60">
        <v>7939.54</v>
      </c>
      <c r="H1224" s="43">
        <f t="shared" si="781"/>
        <v>80</v>
      </c>
      <c r="I1224" s="44">
        <f t="shared" si="782"/>
        <v>9.5109357928613289E-5</v>
      </c>
      <c r="J1224" s="44">
        <f t="shared" si="783"/>
        <v>0.8238325842752412</v>
      </c>
      <c r="K1224" s="45">
        <f t="shared" si="784"/>
        <v>0.23076923076923078</v>
      </c>
      <c r="L1224" s="44">
        <f t="shared" si="785"/>
        <v>7.8354188131088388E-5</v>
      </c>
      <c r="M1224" s="44">
        <f t="shared" si="786"/>
        <v>8.1645990231006075E-5</v>
      </c>
      <c r="N1224" s="62">
        <f t="shared" si="787"/>
        <v>139080.17427327394</v>
      </c>
      <c r="O1224" s="101">
        <f t="shared" si="788"/>
        <v>139080.17427327394</v>
      </c>
      <c r="P1224" s="102">
        <f t="shared" si="822"/>
        <v>8.45597876291822E-5</v>
      </c>
      <c r="Q1224" s="101">
        <f t="shared" si="789"/>
        <v>144043.6935935583</v>
      </c>
      <c r="R1224" s="101">
        <f t="shared" si="790"/>
        <v>4.0166107186871427</v>
      </c>
      <c r="S1224" s="101">
        <f t="shared" si="791"/>
        <v>4</v>
      </c>
      <c r="T1224" s="101">
        <f t="shared" si="792"/>
        <v>10</v>
      </c>
      <c r="U1224" s="101">
        <f t="shared" si="793"/>
        <v>358620</v>
      </c>
      <c r="V1224" s="103">
        <f t="shared" si="794"/>
        <v>2.0377389248889431E-4</v>
      </c>
      <c r="W1224" s="104" t="str">
        <f t="shared" si="795"/>
        <v xml:space="preserve"> </v>
      </c>
      <c r="X1224" s="70" t="str">
        <f t="shared" si="796"/>
        <v xml:space="preserve"> </v>
      </c>
      <c r="Y1224" s="69">
        <f t="shared" si="797"/>
        <v>10</v>
      </c>
      <c r="Z1224" s="105">
        <f t="shared" si="798"/>
        <v>358620</v>
      </c>
      <c r="AA1224" s="62">
        <f t="shared" si="799"/>
        <v>307260.20178699819</v>
      </c>
      <c r="AB1224" s="106">
        <f t="shared" si="800"/>
        <v>301450</v>
      </c>
      <c r="AC1224" s="107" t="str">
        <f t="shared" si="801"/>
        <v>0</v>
      </c>
      <c r="AD1224" s="108">
        <f t="shared" si="802"/>
        <v>0</v>
      </c>
      <c r="AE1224" s="106">
        <f t="shared" si="803"/>
        <v>301450</v>
      </c>
      <c r="AF1224" s="109">
        <f t="shared" si="804"/>
        <v>5810.2017869981937</v>
      </c>
      <c r="AG1224" s="101">
        <f t="shared" si="805"/>
        <v>0</v>
      </c>
      <c r="AH1224" s="70" t="str">
        <f t="shared" si="806"/>
        <v xml:space="preserve"> </v>
      </c>
      <c r="AI1224" s="69">
        <f t="shared" si="807"/>
        <v>0</v>
      </c>
      <c r="AJ1224" s="105">
        <f t="shared" si="808"/>
        <v>0</v>
      </c>
      <c r="AK1224" s="110">
        <f t="shared" si="809"/>
        <v>10</v>
      </c>
      <c r="AL1224" s="111">
        <f t="shared" si="810"/>
        <v>0</v>
      </c>
      <c r="AM1224" s="62">
        <f t="shared" si="811"/>
        <v>301450</v>
      </c>
      <c r="AN1224" s="62">
        <f t="shared" si="812"/>
        <v>987.3</v>
      </c>
      <c r="AO1224" s="62">
        <f>AM1224-AN1224+987.3</f>
        <v>301450</v>
      </c>
      <c r="AP1224" s="60">
        <f t="shared" si="813"/>
        <v>0</v>
      </c>
      <c r="AQ1224" s="62">
        <f t="shared" si="814"/>
        <v>0</v>
      </c>
      <c r="AR1224" s="60">
        <f t="shared" si="815"/>
        <v>10</v>
      </c>
      <c r="AS1224" s="62">
        <f t="shared" si="816"/>
        <v>301450</v>
      </c>
      <c r="AT1224" s="112">
        <f t="shared" si="817"/>
        <v>0</v>
      </c>
      <c r="AU1224" s="62">
        <f t="shared" si="818"/>
        <v>0</v>
      </c>
      <c r="AV1224" s="113">
        <f t="shared" si="819"/>
        <v>10</v>
      </c>
      <c r="AW1224" s="62">
        <f t="shared" si="820"/>
        <v>660070</v>
      </c>
    </row>
    <row r="1225" spans="2:49" s="114" customFormat="1" hidden="1" x14ac:dyDescent="0.25">
      <c r="B1225" s="60" t="s">
        <v>2393</v>
      </c>
      <c r="C1225" s="2" t="str">
        <f t="shared" si="821"/>
        <v>14</v>
      </c>
      <c r="D1225" s="60" t="s">
        <v>2394</v>
      </c>
      <c r="E1225" s="43">
        <v>48</v>
      </c>
      <c r="F1225" s="60">
        <v>0</v>
      </c>
      <c r="G1225" s="60">
        <v>6392.09</v>
      </c>
      <c r="H1225" s="43">
        <f t="shared" si="781"/>
        <v>48</v>
      </c>
      <c r="I1225" s="44">
        <f t="shared" si="782"/>
        <v>5.7065614757167979E-5</v>
      </c>
      <c r="J1225" s="44">
        <f t="shared" si="783"/>
        <v>1.0232727881110322</v>
      </c>
      <c r="K1225" s="45">
        <f t="shared" si="784"/>
        <v>0</v>
      </c>
      <c r="L1225" s="44">
        <f t="shared" si="785"/>
        <v>5.8393690717837338E-5</v>
      </c>
      <c r="M1225" s="44">
        <f t="shared" si="786"/>
        <v>6.0846915980095585E-5</v>
      </c>
      <c r="N1225" s="62">
        <f t="shared" si="787"/>
        <v>103649.91170490053</v>
      </c>
      <c r="O1225" s="101">
        <f t="shared" si="788"/>
        <v>0</v>
      </c>
      <c r="P1225" s="102">
        <f t="shared" si="822"/>
        <v>0</v>
      </c>
      <c r="Q1225" s="101">
        <f t="shared" si="789"/>
        <v>0</v>
      </c>
      <c r="R1225" s="101">
        <f t="shared" si="790"/>
        <v>0</v>
      </c>
      <c r="S1225" s="101">
        <f t="shared" si="791"/>
        <v>0</v>
      </c>
      <c r="T1225" s="101">
        <f t="shared" si="792"/>
        <v>0</v>
      </c>
      <c r="U1225" s="101">
        <f t="shared" si="793"/>
        <v>0</v>
      </c>
      <c r="V1225" s="103" t="str">
        <f t="shared" si="794"/>
        <v>N/D</v>
      </c>
      <c r="W1225" s="104" t="str">
        <f t="shared" si="795"/>
        <v xml:space="preserve"> </v>
      </c>
      <c r="X1225" s="70" t="str">
        <f t="shared" si="796"/>
        <v xml:space="preserve"> </v>
      </c>
      <c r="Y1225" s="69">
        <f t="shared" si="797"/>
        <v>0</v>
      </c>
      <c r="Z1225" s="105">
        <f t="shared" si="798"/>
        <v>0</v>
      </c>
      <c r="AA1225" s="62">
        <f t="shared" si="799"/>
        <v>228986.57520428626</v>
      </c>
      <c r="AB1225" s="106">
        <f t="shared" si="800"/>
        <v>0</v>
      </c>
      <c r="AC1225" s="107">
        <f t="shared" si="801"/>
        <v>425550</v>
      </c>
      <c r="AD1225" s="108">
        <f t="shared" si="802"/>
        <v>10</v>
      </c>
      <c r="AE1225" s="106">
        <f t="shared" si="803"/>
        <v>425550</v>
      </c>
      <c r="AF1225" s="109">
        <f t="shared" si="804"/>
        <v>0</v>
      </c>
      <c r="AG1225" s="101">
        <f t="shared" si="805"/>
        <v>0</v>
      </c>
      <c r="AH1225" s="70" t="str">
        <f t="shared" si="806"/>
        <v xml:space="preserve"> </v>
      </c>
      <c r="AI1225" s="69">
        <f t="shared" si="807"/>
        <v>10</v>
      </c>
      <c r="AJ1225" s="105">
        <f t="shared" si="808"/>
        <v>425550</v>
      </c>
      <c r="AK1225" s="110">
        <f t="shared" si="809"/>
        <v>0</v>
      </c>
      <c r="AL1225" s="111">
        <f t="shared" si="810"/>
        <v>10</v>
      </c>
      <c r="AM1225" s="62">
        <f t="shared" si="811"/>
        <v>425550</v>
      </c>
      <c r="AN1225" s="62">
        <f t="shared" si="812"/>
        <v>1393.8</v>
      </c>
      <c r="AO1225" s="62">
        <f t="shared" ref="AO1225:AO1256" si="825">AM1225-AN1225</f>
        <v>424156.2</v>
      </c>
      <c r="AP1225" s="60">
        <f t="shared" si="813"/>
        <v>10</v>
      </c>
      <c r="AQ1225" s="62">
        <f t="shared" si="814"/>
        <v>124100</v>
      </c>
      <c r="AR1225" s="60">
        <f t="shared" si="815"/>
        <v>0</v>
      </c>
      <c r="AS1225" s="62">
        <f t="shared" si="816"/>
        <v>0</v>
      </c>
      <c r="AT1225" s="112">
        <f t="shared" si="817"/>
        <v>10</v>
      </c>
      <c r="AU1225" s="62">
        <f t="shared" si="818"/>
        <v>300056.2</v>
      </c>
      <c r="AV1225" s="113">
        <f t="shared" si="819"/>
        <v>10</v>
      </c>
      <c r="AW1225" s="62">
        <f t="shared" si="820"/>
        <v>424156.2</v>
      </c>
    </row>
    <row r="1226" spans="2:49" s="114" customFormat="1" hidden="1" x14ac:dyDescent="0.25">
      <c r="B1226" s="60" t="s">
        <v>2395</v>
      </c>
      <c r="C1226" s="2" t="str">
        <f t="shared" si="821"/>
        <v>14</v>
      </c>
      <c r="D1226" s="60" t="s">
        <v>2396</v>
      </c>
      <c r="E1226" s="43">
        <v>112</v>
      </c>
      <c r="F1226" s="60">
        <v>0</v>
      </c>
      <c r="G1226" s="60">
        <v>7755.29</v>
      </c>
      <c r="H1226" s="43">
        <f t="shared" si="781"/>
        <v>112</v>
      </c>
      <c r="I1226" s="44">
        <f t="shared" si="782"/>
        <v>1.3315310110005861E-4</v>
      </c>
      <c r="J1226" s="44">
        <f t="shared" si="783"/>
        <v>0.84340517971044904</v>
      </c>
      <c r="K1226" s="45">
        <f t="shared" si="784"/>
        <v>0</v>
      </c>
      <c r="L1226" s="44">
        <f t="shared" si="785"/>
        <v>1.1230201516229852E-4</v>
      </c>
      <c r="M1226" s="44">
        <f t="shared" si="786"/>
        <v>1.1702002728333239E-4</v>
      </c>
      <c r="N1226" s="62">
        <f t="shared" si="787"/>
        <v>199338.2129603769</v>
      </c>
      <c r="O1226" s="101">
        <f t="shared" si="788"/>
        <v>199338.2129603769</v>
      </c>
      <c r="P1226" s="102">
        <f t="shared" si="822"/>
        <v>1.211962599442131E-4</v>
      </c>
      <c r="Q1226" s="101">
        <f t="shared" si="789"/>
        <v>206452.23245646781</v>
      </c>
      <c r="R1226" s="101">
        <f t="shared" si="790"/>
        <v>5.756852168213368</v>
      </c>
      <c r="S1226" s="101">
        <f t="shared" si="791"/>
        <v>6</v>
      </c>
      <c r="T1226" s="101">
        <f t="shared" si="792"/>
        <v>10</v>
      </c>
      <c r="U1226" s="101">
        <f t="shared" si="793"/>
        <v>358620</v>
      </c>
      <c r="V1226" s="103" t="str">
        <f t="shared" si="794"/>
        <v>N/D</v>
      </c>
      <c r="W1226" s="104" t="str">
        <f t="shared" si="795"/>
        <v xml:space="preserve"> </v>
      </c>
      <c r="X1226" s="70" t="str">
        <f t="shared" si="796"/>
        <v xml:space="preserve"> </v>
      </c>
      <c r="Y1226" s="69">
        <f t="shared" si="797"/>
        <v>10</v>
      </c>
      <c r="Z1226" s="105">
        <f t="shared" si="798"/>
        <v>358620</v>
      </c>
      <c r="AA1226" s="62">
        <f t="shared" si="799"/>
        <v>440384.11555136187</v>
      </c>
      <c r="AB1226" s="106">
        <f t="shared" si="800"/>
        <v>301450</v>
      </c>
      <c r="AC1226" s="107" t="str">
        <f t="shared" si="801"/>
        <v>0</v>
      </c>
      <c r="AD1226" s="108">
        <f t="shared" si="802"/>
        <v>0</v>
      </c>
      <c r="AE1226" s="106">
        <f t="shared" si="803"/>
        <v>301450</v>
      </c>
      <c r="AF1226" s="109">
        <f t="shared" si="804"/>
        <v>138934.11555136187</v>
      </c>
      <c r="AG1226" s="101">
        <f t="shared" si="805"/>
        <v>3</v>
      </c>
      <c r="AH1226" s="70" t="str">
        <f t="shared" si="806"/>
        <v xml:space="preserve"> </v>
      </c>
      <c r="AI1226" s="69">
        <f t="shared" si="807"/>
        <v>3</v>
      </c>
      <c r="AJ1226" s="105">
        <f t="shared" si="808"/>
        <v>127665</v>
      </c>
      <c r="AK1226" s="110">
        <f t="shared" si="809"/>
        <v>10</v>
      </c>
      <c r="AL1226" s="111">
        <f t="shared" si="810"/>
        <v>3</v>
      </c>
      <c r="AM1226" s="62">
        <f t="shared" si="811"/>
        <v>429115</v>
      </c>
      <c r="AN1226" s="62">
        <f t="shared" si="812"/>
        <v>1405.5</v>
      </c>
      <c r="AO1226" s="62">
        <f t="shared" si="825"/>
        <v>427709.5</v>
      </c>
      <c r="AP1226" s="60">
        <f t="shared" si="813"/>
        <v>3</v>
      </c>
      <c r="AQ1226" s="62">
        <f t="shared" si="814"/>
        <v>37230</v>
      </c>
      <c r="AR1226" s="60">
        <f t="shared" si="815"/>
        <v>10</v>
      </c>
      <c r="AS1226" s="62">
        <f t="shared" si="816"/>
        <v>301450</v>
      </c>
      <c r="AT1226" s="112">
        <f t="shared" si="817"/>
        <v>3</v>
      </c>
      <c r="AU1226" s="62">
        <f t="shared" si="818"/>
        <v>89029.5</v>
      </c>
      <c r="AV1226" s="113">
        <f t="shared" si="819"/>
        <v>13</v>
      </c>
      <c r="AW1226" s="62">
        <f t="shared" si="820"/>
        <v>786329.5</v>
      </c>
    </row>
    <row r="1227" spans="2:49" s="114" customFormat="1" hidden="1" x14ac:dyDescent="0.25">
      <c r="B1227" s="60" t="s">
        <v>2397</v>
      </c>
      <c r="C1227" s="2" t="str">
        <f t="shared" si="821"/>
        <v>14</v>
      </c>
      <c r="D1227" s="60" t="s">
        <v>2398</v>
      </c>
      <c r="E1227" s="43">
        <v>183</v>
      </c>
      <c r="F1227" s="60">
        <v>16</v>
      </c>
      <c r="G1227" s="60">
        <v>6038.83</v>
      </c>
      <c r="H1227" s="43">
        <f t="shared" ref="H1227:H1290" si="826">E1227-F1227</f>
        <v>167</v>
      </c>
      <c r="I1227" s="44">
        <f t="shared" ref="I1227:I1290" si="827">H1227/$G$3</f>
        <v>1.9854078467598026E-4</v>
      </c>
      <c r="J1227" s="44">
        <f t="shared" ref="J1227:J1290" si="828">1/(G1227/$G$4)</f>
        <v>1.0831322882340864</v>
      </c>
      <c r="K1227" s="45">
        <f t="shared" ref="K1227:K1290" si="829">F1227/E1227</f>
        <v>8.7431693989071038E-2</v>
      </c>
      <c r="L1227" s="44">
        <f t="shared" ref="L1227:L1290" si="830">J1227*I1227</f>
        <v>2.1504593441388551E-4</v>
      </c>
      <c r="M1227" s="44">
        <f t="shared" ref="M1227:M1290" si="831">L1227/$G$5</f>
        <v>2.2408040564467761E-4</v>
      </c>
      <c r="N1227" s="62">
        <f t="shared" ref="N1227:N1290" si="832">M1227*$N$7</f>
        <v>381710.62387889723</v>
      </c>
      <c r="O1227" s="101">
        <f t="shared" ref="O1227:O1290" si="833">IF(E1227&lt;=$O$8,0,N1227)</f>
        <v>381710.62387889723</v>
      </c>
      <c r="P1227" s="102">
        <f t="shared" si="822"/>
        <v>2.3207742914947376E-4</v>
      </c>
      <c r="Q1227" s="101">
        <f t="shared" ref="Q1227:Q1290" si="834">P1227*$N$7</f>
        <v>395333.18414876016</v>
      </c>
      <c r="R1227" s="101">
        <f t="shared" ref="R1227:R1290" si="835">Q1227/$R$3</f>
        <v>11.023734988253867</v>
      </c>
      <c r="S1227" s="101">
        <f t="shared" ref="S1227:S1290" si="836">ROUND(R1227,0)</f>
        <v>11</v>
      </c>
      <c r="T1227" s="101">
        <f t="shared" ref="T1227:T1290" si="837">IF(AND(Q1227&gt;0,S1227&lt;$T$8),$T$8,S1227)</f>
        <v>11</v>
      </c>
      <c r="U1227" s="101">
        <f t="shared" ref="U1227:U1290" si="838">T1227*$R$3</f>
        <v>394482</v>
      </c>
      <c r="V1227" s="103" t="str">
        <f t="shared" ref="V1227:V1290" si="839">IF(K1227&lt;$V$10,"N/D",T1227/$T$2489)</f>
        <v>N/D</v>
      </c>
      <c r="W1227" s="104" t="str">
        <f t="shared" ref="W1227:W1290" si="840">IF(AND(T1227&gt;10,V1227&lt;&gt;"N/D"),V1227/$V$2489," ")</f>
        <v xml:space="preserve"> </v>
      </c>
      <c r="X1227" s="70" t="str">
        <f t="shared" ref="X1227:X1290" si="841">IF(W1227=" "," ",ROUND(W1227/$W$2489*$X$2491,0))</f>
        <v xml:space="preserve"> </v>
      </c>
      <c r="Y1227" s="69">
        <f t="shared" ref="Y1227:Y1290" si="842">IF(X1227=" ",T1227,T1227-X1227)</f>
        <v>11</v>
      </c>
      <c r="Z1227" s="105">
        <f t="shared" ref="Z1227:Z1290" si="843">Y1227*$R$3</f>
        <v>394482</v>
      </c>
      <c r="AA1227" s="62">
        <f t="shared" ref="AA1227:AA1290" si="844">$AA$7*M1227</f>
        <v>843286.85903731047</v>
      </c>
      <c r="AB1227" s="106">
        <f t="shared" ref="AB1227:AB1290" si="845">Y1227*$AC$3</f>
        <v>331595</v>
      </c>
      <c r="AC1227" s="107" t="str">
        <f t="shared" ref="AC1227:AC1290" si="846">IF(Z1227=0,$AC$8*$AC$5,"0")</f>
        <v>0</v>
      </c>
      <c r="AD1227" s="108">
        <f t="shared" ref="AD1227:AD1290" si="847">AC1227/$AC$5</f>
        <v>0</v>
      </c>
      <c r="AE1227" s="106">
        <f t="shared" ref="AE1227:AE1290" si="848">AB1227+AC1227</f>
        <v>331595</v>
      </c>
      <c r="AF1227" s="109">
        <f t="shared" ref="AF1227:AF1290" si="849">IF(AA1227&lt;AE1227,0,AA1227-AE1227)</f>
        <v>511691.85903731047</v>
      </c>
      <c r="AG1227" s="101">
        <f t="shared" ref="AG1227:AG1290" si="850">ROUND(AF1227/$AC$5,0)</f>
        <v>12</v>
      </c>
      <c r="AH1227" s="70" t="str">
        <f t="shared" ref="AH1227:AH1290" si="851">IF(W1227=" "," ",ROUND(W1227/$W$2489*$AH$2491,0))</f>
        <v xml:space="preserve"> </v>
      </c>
      <c r="AI1227" s="69">
        <f t="shared" ref="AI1227:AI1290" si="852">IF(AH1227=" ",AD1227+AG1227,AD1227+AG1227-AH1227)</f>
        <v>12</v>
      </c>
      <c r="AJ1227" s="105">
        <f t="shared" ref="AJ1227:AJ1290" si="853">AI1227*$AC$5</f>
        <v>510660</v>
      </c>
      <c r="AK1227" s="110">
        <f t="shared" ref="AK1227:AK1290" si="854">Y1227</f>
        <v>11</v>
      </c>
      <c r="AL1227" s="111">
        <f t="shared" ref="AL1227:AL1290" si="855">AI1227</f>
        <v>12</v>
      </c>
      <c r="AM1227" s="62">
        <f t="shared" ref="AM1227:AM1290" si="856">AB1227+AJ1227</f>
        <v>842255</v>
      </c>
      <c r="AN1227" s="62">
        <f t="shared" ref="AN1227:AN1290" si="857">ROUND(AM1227/$AM$2489*(-$AM$2491),1)</f>
        <v>2758.7</v>
      </c>
      <c r="AO1227" s="62">
        <f t="shared" si="825"/>
        <v>839496.3</v>
      </c>
      <c r="AP1227" s="60">
        <f t="shared" ref="AP1227:AP1290" si="858">AL1227</f>
        <v>12</v>
      </c>
      <c r="AQ1227" s="62">
        <f t="shared" ref="AQ1227:AQ1290" si="859">AL1227*$AC$4</f>
        <v>148920</v>
      </c>
      <c r="AR1227" s="60">
        <f t="shared" ref="AR1227:AR1290" si="860">Y1227</f>
        <v>11</v>
      </c>
      <c r="AS1227" s="62">
        <f t="shared" ref="AS1227:AS1290" si="861">AB1227</f>
        <v>331595</v>
      </c>
      <c r="AT1227" s="112">
        <f t="shared" ref="AT1227:AT1290" si="862">AL1227</f>
        <v>12</v>
      </c>
      <c r="AU1227" s="62">
        <f t="shared" ref="AU1227:AU1290" si="863">AO1227-AQ1227-AS1227</f>
        <v>358981.30000000005</v>
      </c>
      <c r="AV1227" s="113">
        <f t="shared" ref="AV1227:AV1290" si="864">AK1227+AL1227</f>
        <v>23</v>
      </c>
      <c r="AW1227" s="62">
        <f t="shared" ref="AW1227:AW1290" si="865">Z1227+AO1227</f>
        <v>1233978.3</v>
      </c>
    </row>
    <row r="1228" spans="2:49" s="114" customFormat="1" hidden="1" x14ac:dyDescent="0.25">
      <c r="B1228" s="60" t="s">
        <v>2399</v>
      </c>
      <c r="C1228" s="2" t="str">
        <f t="shared" ref="C1228:C1291" si="866">MID(B1228,1,2)</f>
        <v>14</v>
      </c>
      <c r="D1228" s="60" t="s">
        <v>2400</v>
      </c>
      <c r="E1228" s="43">
        <v>129</v>
      </c>
      <c r="F1228" s="60">
        <v>18</v>
      </c>
      <c r="G1228" s="60">
        <v>6331.65</v>
      </c>
      <c r="H1228" s="43">
        <f t="shared" si="826"/>
        <v>111</v>
      </c>
      <c r="I1228" s="44">
        <f t="shared" si="827"/>
        <v>1.3196423412595095E-4</v>
      </c>
      <c r="J1228" s="44">
        <f t="shared" si="828"/>
        <v>1.033040638089068</v>
      </c>
      <c r="K1228" s="45">
        <f t="shared" si="829"/>
        <v>0.13953488372093023</v>
      </c>
      <c r="L1228" s="44">
        <f t="shared" si="830"/>
        <v>1.3632441662640753E-4</v>
      </c>
      <c r="M1228" s="44">
        <f t="shared" si="831"/>
        <v>1.4205165356963369E-4</v>
      </c>
      <c r="N1228" s="62">
        <f t="shared" si="832"/>
        <v>241978.43247871575</v>
      </c>
      <c r="O1228" s="101">
        <f t="shared" si="833"/>
        <v>241978.43247871575</v>
      </c>
      <c r="P1228" s="102">
        <f t="shared" si="822"/>
        <v>1.4712121959984184E-4</v>
      </c>
      <c r="Q1228" s="101">
        <f t="shared" si="834"/>
        <v>250614.20411889433</v>
      </c>
      <c r="R1228" s="101">
        <f t="shared" si="835"/>
        <v>6.9882941308040358</v>
      </c>
      <c r="S1228" s="101">
        <f t="shared" si="836"/>
        <v>7</v>
      </c>
      <c r="T1228" s="101">
        <f t="shared" si="837"/>
        <v>10</v>
      </c>
      <c r="U1228" s="101">
        <f t="shared" si="838"/>
        <v>358620</v>
      </c>
      <c r="V1228" s="103" t="str">
        <f t="shared" si="839"/>
        <v>N/D</v>
      </c>
      <c r="W1228" s="104" t="str">
        <f t="shared" si="840"/>
        <v xml:space="preserve"> </v>
      </c>
      <c r="X1228" s="70" t="str">
        <f t="shared" si="841"/>
        <v xml:space="preserve"> </v>
      </c>
      <c r="Y1228" s="69">
        <f t="shared" si="842"/>
        <v>10</v>
      </c>
      <c r="Z1228" s="105">
        <f t="shared" si="843"/>
        <v>358620</v>
      </c>
      <c r="AA1228" s="62">
        <f t="shared" si="844"/>
        <v>534586.20094495453</v>
      </c>
      <c r="AB1228" s="106">
        <f t="shared" si="845"/>
        <v>301450</v>
      </c>
      <c r="AC1228" s="107" t="str">
        <f t="shared" si="846"/>
        <v>0</v>
      </c>
      <c r="AD1228" s="108">
        <f t="shared" si="847"/>
        <v>0</v>
      </c>
      <c r="AE1228" s="106">
        <f t="shared" si="848"/>
        <v>301450</v>
      </c>
      <c r="AF1228" s="109">
        <f t="shared" si="849"/>
        <v>233136.20094495453</v>
      </c>
      <c r="AG1228" s="101">
        <f t="shared" si="850"/>
        <v>5</v>
      </c>
      <c r="AH1228" s="70" t="str">
        <f t="shared" si="851"/>
        <v xml:space="preserve"> </v>
      </c>
      <c r="AI1228" s="69">
        <f t="shared" si="852"/>
        <v>5</v>
      </c>
      <c r="AJ1228" s="105">
        <f t="shared" si="853"/>
        <v>212775</v>
      </c>
      <c r="AK1228" s="110">
        <f t="shared" si="854"/>
        <v>10</v>
      </c>
      <c r="AL1228" s="111">
        <f t="shared" si="855"/>
        <v>5</v>
      </c>
      <c r="AM1228" s="62">
        <f t="shared" si="856"/>
        <v>514225</v>
      </c>
      <c r="AN1228" s="62">
        <f t="shared" si="857"/>
        <v>1684.3</v>
      </c>
      <c r="AO1228" s="62">
        <f t="shared" si="825"/>
        <v>512540.7</v>
      </c>
      <c r="AP1228" s="60">
        <f t="shared" si="858"/>
        <v>5</v>
      </c>
      <c r="AQ1228" s="62">
        <f t="shared" si="859"/>
        <v>62050</v>
      </c>
      <c r="AR1228" s="60">
        <f t="shared" si="860"/>
        <v>10</v>
      </c>
      <c r="AS1228" s="62">
        <f t="shared" si="861"/>
        <v>301450</v>
      </c>
      <c r="AT1228" s="112">
        <f t="shared" si="862"/>
        <v>5</v>
      </c>
      <c r="AU1228" s="62">
        <f t="shared" si="863"/>
        <v>149040.70000000001</v>
      </c>
      <c r="AV1228" s="113">
        <f t="shared" si="864"/>
        <v>15</v>
      </c>
      <c r="AW1228" s="62">
        <f t="shared" si="865"/>
        <v>871160.7</v>
      </c>
    </row>
    <row r="1229" spans="2:49" s="114" customFormat="1" hidden="1" x14ac:dyDescent="0.25">
      <c r="B1229" s="60" t="s">
        <v>2401</v>
      </c>
      <c r="C1229" s="2" t="str">
        <f t="shared" si="866"/>
        <v>14</v>
      </c>
      <c r="D1229" s="60" t="s">
        <v>2402</v>
      </c>
      <c r="E1229" s="43">
        <v>68</v>
      </c>
      <c r="F1229" s="60">
        <v>0</v>
      </c>
      <c r="G1229" s="60">
        <v>5697.61</v>
      </c>
      <c r="H1229" s="43">
        <f t="shared" si="826"/>
        <v>68</v>
      </c>
      <c r="I1229" s="44">
        <f t="shared" si="827"/>
        <v>8.0842954239321305E-5</v>
      </c>
      <c r="J1229" s="44">
        <f t="shared" si="828"/>
        <v>1.147999206010353</v>
      </c>
      <c r="K1229" s="45">
        <f t="shared" si="829"/>
        <v>0</v>
      </c>
      <c r="L1229" s="44">
        <f t="shared" si="830"/>
        <v>9.2807647278272154E-5</v>
      </c>
      <c r="M1229" s="44">
        <f t="shared" si="831"/>
        <v>9.6706665511833839E-5</v>
      </c>
      <c r="N1229" s="62">
        <f t="shared" si="832"/>
        <v>164735.33917242227</v>
      </c>
      <c r="O1229" s="101">
        <f t="shared" si="833"/>
        <v>0</v>
      </c>
      <c r="P1229" s="102">
        <f t="shared" si="822"/>
        <v>0</v>
      </c>
      <c r="Q1229" s="101">
        <f t="shared" si="834"/>
        <v>0</v>
      </c>
      <c r="R1229" s="101">
        <f t="shared" si="835"/>
        <v>0</v>
      </c>
      <c r="S1229" s="101">
        <f t="shared" si="836"/>
        <v>0</v>
      </c>
      <c r="T1229" s="101">
        <f t="shared" si="837"/>
        <v>0</v>
      </c>
      <c r="U1229" s="101">
        <f t="shared" si="838"/>
        <v>0</v>
      </c>
      <c r="V1229" s="103" t="str">
        <f t="shared" si="839"/>
        <v>N/D</v>
      </c>
      <c r="W1229" s="104" t="str">
        <f t="shared" si="840"/>
        <v xml:space="preserve"> </v>
      </c>
      <c r="X1229" s="70" t="str">
        <f t="shared" si="841"/>
        <v xml:space="preserve"> </v>
      </c>
      <c r="Y1229" s="69">
        <f t="shared" si="842"/>
        <v>0</v>
      </c>
      <c r="Z1229" s="105">
        <f t="shared" si="843"/>
        <v>0</v>
      </c>
      <c r="AA1229" s="62">
        <f t="shared" si="844"/>
        <v>363938.38172875153</v>
      </c>
      <c r="AB1229" s="106">
        <f t="shared" si="845"/>
        <v>0</v>
      </c>
      <c r="AC1229" s="107">
        <f t="shared" si="846"/>
        <v>425550</v>
      </c>
      <c r="AD1229" s="108">
        <f t="shared" si="847"/>
        <v>10</v>
      </c>
      <c r="AE1229" s="106">
        <f t="shared" si="848"/>
        <v>425550</v>
      </c>
      <c r="AF1229" s="109">
        <f t="shared" si="849"/>
        <v>0</v>
      </c>
      <c r="AG1229" s="101">
        <f t="shared" si="850"/>
        <v>0</v>
      </c>
      <c r="AH1229" s="70" t="str">
        <f t="shared" si="851"/>
        <v xml:space="preserve"> </v>
      </c>
      <c r="AI1229" s="69">
        <f t="shared" si="852"/>
        <v>10</v>
      </c>
      <c r="AJ1229" s="105">
        <f t="shared" si="853"/>
        <v>425550</v>
      </c>
      <c r="AK1229" s="110">
        <f t="shared" si="854"/>
        <v>0</v>
      </c>
      <c r="AL1229" s="111">
        <f t="shared" si="855"/>
        <v>10</v>
      </c>
      <c r="AM1229" s="62">
        <f t="shared" si="856"/>
        <v>425550</v>
      </c>
      <c r="AN1229" s="62">
        <f t="shared" si="857"/>
        <v>1393.8</v>
      </c>
      <c r="AO1229" s="62">
        <f t="shared" si="825"/>
        <v>424156.2</v>
      </c>
      <c r="AP1229" s="60">
        <f t="shared" si="858"/>
        <v>10</v>
      </c>
      <c r="AQ1229" s="62">
        <f t="shared" si="859"/>
        <v>124100</v>
      </c>
      <c r="AR1229" s="60">
        <f t="shared" si="860"/>
        <v>0</v>
      </c>
      <c r="AS1229" s="62">
        <f t="shared" si="861"/>
        <v>0</v>
      </c>
      <c r="AT1229" s="112">
        <f t="shared" si="862"/>
        <v>10</v>
      </c>
      <c r="AU1229" s="62">
        <f t="shared" si="863"/>
        <v>300056.2</v>
      </c>
      <c r="AV1229" s="113">
        <f t="shared" si="864"/>
        <v>10</v>
      </c>
      <c r="AW1229" s="62">
        <f t="shared" si="865"/>
        <v>424156.2</v>
      </c>
    </row>
    <row r="1230" spans="2:49" s="114" customFormat="1" hidden="1" x14ac:dyDescent="0.25">
      <c r="B1230" s="60" t="s">
        <v>2403</v>
      </c>
      <c r="C1230" s="2" t="str">
        <f t="shared" si="866"/>
        <v>14</v>
      </c>
      <c r="D1230" s="60" t="s">
        <v>2404</v>
      </c>
      <c r="E1230" s="43">
        <v>171</v>
      </c>
      <c r="F1230" s="60">
        <v>0</v>
      </c>
      <c r="G1230" s="60">
        <v>6548.06</v>
      </c>
      <c r="H1230" s="43">
        <f t="shared" si="826"/>
        <v>171</v>
      </c>
      <c r="I1230" s="44">
        <f t="shared" si="827"/>
        <v>2.032962525724109E-4</v>
      </c>
      <c r="J1230" s="44">
        <f t="shared" si="828"/>
        <v>0.99889917871196154</v>
      </c>
      <c r="K1230" s="45">
        <f t="shared" si="829"/>
        <v>0</v>
      </c>
      <c r="L1230" s="44">
        <f t="shared" si="830"/>
        <v>2.0307245972980075E-4</v>
      </c>
      <c r="M1230" s="44">
        <f t="shared" si="831"/>
        <v>2.1160390348945831E-4</v>
      </c>
      <c r="N1230" s="62">
        <f t="shared" si="832"/>
        <v>360457.4785724447</v>
      </c>
      <c r="O1230" s="101">
        <f t="shared" si="833"/>
        <v>360457.4785724447</v>
      </c>
      <c r="P1230" s="102">
        <f t="shared" si="822"/>
        <v>2.1915566324749413E-4</v>
      </c>
      <c r="Q1230" s="101">
        <f t="shared" si="834"/>
        <v>373321.55261020013</v>
      </c>
      <c r="R1230" s="101">
        <f t="shared" si="835"/>
        <v>10.409947928453519</v>
      </c>
      <c r="S1230" s="101">
        <f t="shared" si="836"/>
        <v>10</v>
      </c>
      <c r="T1230" s="101">
        <f t="shared" si="837"/>
        <v>10</v>
      </c>
      <c r="U1230" s="101">
        <f t="shared" si="838"/>
        <v>358620</v>
      </c>
      <c r="V1230" s="103" t="str">
        <f t="shared" si="839"/>
        <v>N/D</v>
      </c>
      <c r="W1230" s="104" t="str">
        <f t="shared" si="840"/>
        <v xml:space="preserve"> </v>
      </c>
      <c r="X1230" s="70" t="str">
        <f t="shared" si="841"/>
        <v xml:space="preserve"> </v>
      </c>
      <c r="Y1230" s="69">
        <f t="shared" si="842"/>
        <v>10</v>
      </c>
      <c r="Z1230" s="105">
        <f t="shared" si="843"/>
        <v>358620</v>
      </c>
      <c r="AA1230" s="62">
        <f t="shared" si="844"/>
        <v>796333.7562705715</v>
      </c>
      <c r="AB1230" s="106">
        <f t="shared" si="845"/>
        <v>301450</v>
      </c>
      <c r="AC1230" s="107" t="str">
        <f t="shared" si="846"/>
        <v>0</v>
      </c>
      <c r="AD1230" s="108">
        <f t="shared" si="847"/>
        <v>0</v>
      </c>
      <c r="AE1230" s="106">
        <f t="shared" si="848"/>
        <v>301450</v>
      </c>
      <c r="AF1230" s="109">
        <f t="shared" si="849"/>
        <v>494883.7562705715</v>
      </c>
      <c r="AG1230" s="101">
        <f t="shared" si="850"/>
        <v>12</v>
      </c>
      <c r="AH1230" s="70" t="str">
        <f t="shared" si="851"/>
        <v xml:space="preserve"> </v>
      </c>
      <c r="AI1230" s="69">
        <f t="shared" si="852"/>
        <v>12</v>
      </c>
      <c r="AJ1230" s="105">
        <f t="shared" si="853"/>
        <v>510660</v>
      </c>
      <c r="AK1230" s="110">
        <f t="shared" si="854"/>
        <v>10</v>
      </c>
      <c r="AL1230" s="111">
        <f t="shared" si="855"/>
        <v>12</v>
      </c>
      <c r="AM1230" s="62">
        <f t="shared" si="856"/>
        <v>812110</v>
      </c>
      <c r="AN1230" s="62">
        <f t="shared" si="857"/>
        <v>2659.9</v>
      </c>
      <c r="AO1230" s="62">
        <f t="shared" si="825"/>
        <v>809450.1</v>
      </c>
      <c r="AP1230" s="60">
        <f t="shared" si="858"/>
        <v>12</v>
      </c>
      <c r="AQ1230" s="62">
        <f t="shared" si="859"/>
        <v>148920</v>
      </c>
      <c r="AR1230" s="60">
        <f t="shared" si="860"/>
        <v>10</v>
      </c>
      <c r="AS1230" s="62">
        <f t="shared" si="861"/>
        <v>301450</v>
      </c>
      <c r="AT1230" s="112">
        <f t="shared" si="862"/>
        <v>12</v>
      </c>
      <c r="AU1230" s="62">
        <f t="shared" si="863"/>
        <v>359080.1</v>
      </c>
      <c r="AV1230" s="113">
        <f t="shared" si="864"/>
        <v>22</v>
      </c>
      <c r="AW1230" s="62">
        <f t="shared" si="865"/>
        <v>1168070.1000000001</v>
      </c>
    </row>
    <row r="1231" spans="2:49" s="114" customFormat="1" hidden="1" x14ac:dyDescent="0.25">
      <c r="B1231" s="60" t="s">
        <v>2405</v>
      </c>
      <c r="C1231" s="2" t="str">
        <f t="shared" si="866"/>
        <v>14</v>
      </c>
      <c r="D1231" s="60" t="s">
        <v>2406</v>
      </c>
      <c r="E1231" s="43">
        <v>81</v>
      </c>
      <c r="F1231" s="60">
        <v>8</v>
      </c>
      <c r="G1231" s="60">
        <v>6722.89</v>
      </c>
      <c r="H1231" s="43">
        <f t="shared" si="826"/>
        <v>73</v>
      </c>
      <c r="I1231" s="44">
        <f t="shared" si="827"/>
        <v>8.6787289109859636E-5</v>
      </c>
      <c r="J1231" s="44">
        <f t="shared" si="828"/>
        <v>0.97292262050348099</v>
      </c>
      <c r="K1231" s="45">
        <f t="shared" si="829"/>
        <v>9.8765432098765427E-2</v>
      </c>
      <c r="L1231" s="44">
        <f t="shared" si="830"/>
        <v>8.4437316747157858E-5</v>
      </c>
      <c r="M1231" s="44">
        <f t="shared" si="831"/>
        <v>8.7984682155560679E-5</v>
      </c>
      <c r="N1231" s="62">
        <f t="shared" si="832"/>
        <v>149877.8432713144</v>
      </c>
      <c r="O1231" s="101">
        <f t="shared" si="833"/>
        <v>0</v>
      </c>
      <c r="P1231" s="102">
        <f t="shared" si="822"/>
        <v>0</v>
      </c>
      <c r="Q1231" s="101">
        <f t="shared" si="834"/>
        <v>0</v>
      </c>
      <c r="R1231" s="101">
        <f t="shared" si="835"/>
        <v>0</v>
      </c>
      <c r="S1231" s="101">
        <f t="shared" si="836"/>
        <v>0</v>
      </c>
      <c r="T1231" s="101">
        <f t="shared" si="837"/>
        <v>0</v>
      </c>
      <c r="U1231" s="101">
        <f t="shared" si="838"/>
        <v>0</v>
      </c>
      <c r="V1231" s="103" t="str">
        <f t="shared" si="839"/>
        <v>N/D</v>
      </c>
      <c r="W1231" s="104" t="str">
        <f t="shared" si="840"/>
        <v xml:space="preserve"> </v>
      </c>
      <c r="X1231" s="70" t="str">
        <f t="shared" si="841"/>
        <v xml:space="preserve"> </v>
      </c>
      <c r="Y1231" s="69">
        <f t="shared" si="842"/>
        <v>0</v>
      </c>
      <c r="Z1231" s="105">
        <f t="shared" si="843"/>
        <v>0</v>
      </c>
      <c r="AA1231" s="62">
        <f t="shared" si="844"/>
        <v>331114.74448154715</v>
      </c>
      <c r="AB1231" s="106">
        <f t="shared" si="845"/>
        <v>0</v>
      </c>
      <c r="AC1231" s="107">
        <f t="shared" si="846"/>
        <v>425550</v>
      </c>
      <c r="AD1231" s="108">
        <f t="shared" si="847"/>
        <v>10</v>
      </c>
      <c r="AE1231" s="106">
        <f t="shared" si="848"/>
        <v>425550</v>
      </c>
      <c r="AF1231" s="109">
        <f t="shared" si="849"/>
        <v>0</v>
      </c>
      <c r="AG1231" s="101">
        <f t="shared" si="850"/>
        <v>0</v>
      </c>
      <c r="AH1231" s="70" t="str">
        <f t="shared" si="851"/>
        <v xml:space="preserve"> </v>
      </c>
      <c r="AI1231" s="69">
        <f t="shared" si="852"/>
        <v>10</v>
      </c>
      <c r="AJ1231" s="105">
        <f t="shared" si="853"/>
        <v>425550</v>
      </c>
      <c r="AK1231" s="110">
        <f t="shared" si="854"/>
        <v>0</v>
      </c>
      <c r="AL1231" s="111">
        <f t="shared" si="855"/>
        <v>10</v>
      </c>
      <c r="AM1231" s="62">
        <f t="shared" si="856"/>
        <v>425550</v>
      </c>
      <c r="AN1231" s="62">
        <f t="shared" si="857"/>
        <v>1393.8</v>
      </c>
      <c r="AO1231" s="62">
        <f t="shared" si="825"/>
        <v>424156.2</v>
      </c>
      <c r="AP1231" s="60">
        <f t="shared" si="858"/>
        <v>10</v>
      </c>
      <c r="AQ1231" s="62">
        <f t="shared" si="859"/>
        <v>124100</v>
      </c>
      <c r="AR1231" s="60">
        <f t="shared" si="860"/>
        <v>0</v>
      </c>
      <c r="AS1231" s="62">
        <f t="shared" si="861"/>
        <v>0</v>
      </c>
      <c r="AT1231" s="112">
        <f t="shared" si="862"/>
        <v>10</v>
      </c>
      <c r="AU1231" s="62">
        <f t="shared" si="863"/>
        <v>300056.2</v>
      </c>
      <c r="AV1231" s="113">
        <f t="shared" si="864"/>
        <v>10</v>
      </c>
      <c r="AW1231" s="62">
        <f t="shared" si="865"/>
        <v>424156.2</v>
      </c>
    </row>
    <row r="1232" spans="2:49" s="114" customFormat="1" hidden="1" x14ac:dyDescent="0.25">
      <c r="B1232" s="60" t="s">
        <v>2407</v>
      </c>
      <c r="C1232" s="2" t="str">
        <f t="shared" si="866"/>
        <v>14</v>
      </c>
      <c r="D1232" s="60" t="s">
        <v>2408</v>
      </c>
      <c r="E1232" s="43">
        <v>129</v>
      </c>
      <c r="F1232" s="60">
        <v>0</v>
      </c>
      <c r="G1232" s="60">
        <v>5826.37</v>
      </c>
      <c r="H1232" s="43">
        <f t="shared" si="826"/>
        <v>129</v>
      </c>
      <c r="I1232" s="44">
        <f t="shared" si="827"/>
        <v>1.5336383965988893E-4</v>
      </c>
      <c r="J1232" s="44">
        <f t="shared" si="828"/>
        <v>1.1226289707239065</v>
      </c>
      <c r="K1232" s="45">
        <f t="shared" si="829"/>
        <v>0</v>
      </c>
      <c r="L1232" s="44">
        <f t="shared" si="830"/>
        <v>1.7217068946364733E-4</v>
      </c>
      <c r="M1232" s="44">
        <f t="shared" si="831"/>
        <v>1.7940389359273002E-4</v>
      </c>
      <c r="N1232" s="62">
        <f t="shared" si="832"/>
        <v>305606.24858102505</v>
      </c>
      <c r="O1232" s="101">
        <f t="shared" si="833"/>
        <v>305606.24858102505</v>
      </c>
      <c r="P1232" s="102">
        <f t="shared" si="822"/>
        <v>1.8580649336393893E-4</v>
      </c>
      <c r="Q1232" s="101">
        <f t="shared" si="834"/>
        <v>316512.7816448324</v>
      </c>
      <c r="R1232" s="101">
        <f t="shared" si="835"/>
        <v>8.8258541532773513</v>
      </c>
      <c r="S1232" s="101">
        <f t="shared" si="836"/>
        <v>9</v>
      </c>
      <c r="T1232" s="101">
        <f t="shared" si="837"/>
        <v>10</v>
      </c>
      <c r="U1232" s="101">
        <f t="shared" si="838"/>
        <v>358620</v>
      </c>
      <c r="V1232" s="103" t="str">
        <f t="shared" si="839"/>
        <v>N/D</v>
      </c>
      <c r="W1232" s="104" t="str">
        <f t="shared" si="840"/>
        <v xml:space="preserve"> </v>
      </c>
      <c r="X1232" s="70" t="str">
        <f t="shared" si="841"/>
        <v xml:space="preserve"> </v>
      </c>
      <c r="Y1232" s="69">
        <f t="shared" si="842"/>
        <v>10</v>
      </c>
      <c r="Z1232" s="105">
        <f t="shared" si="843"/>
        <v>358620</v>
      </c>
      <c r="AA1232" s="62">
        <f t="shared" si="844"/>
        <v>675154.73069419002</v>
      </c>
      <c r="AB1232" s="106">
        <f t="shared" si="845"/>
        <v>301450</v>
      </c>
      <c r="AC1232" s="107" t="str">
        <f t="shared" si="846"/>
        <v>0</v>
      </c>
      <c r="AD1232" s="108">
        <f t="shared" si="847"/>
        <v>0</v>
      </c>
      <c r="AE1232" s="106">
        <f t="shared" si="848"/>
        <v>301450</v>
      </c>
      <c r="AF1232" s="109">
        <f t="shared" si="849"/>
        <v>373704.73069419002</v>
      </c>
      <c r="AG1232" s="101">
        <f t="shared" si="850"/>
        <v>9</v>
      </c>
      <c r="AH1232" s="70" t="str">
        <f t="shared" si="851"/>
        <v xml:space="preserve"> </v>
      </c>
      <c r="AI1232" s="69">
        <f t="shared" si="852"/>
        <v>9</v>
      </c>
      <c r="AJ1232" s="105">
        <f t="shared" si="853"/>
        <v>382995</v>
      </c>
      <c r="AK1232" s="110">
        <f t="shared" si="854"/>
        <v>10</v>
      </c>
      <c r="AL1232" s="111">
        <f t="shared" si="855"/>
        <v>9</v>
      </c>
      <c r="AM1232" s="62">
        <f t="shared" si="856"/>
        <v>684445</v>
      </c>
      <c r="AN1232" s="62">
        <f t="shared" si="857"/>
        <v>2241.8000000000002</v>
      </c>
      <c r="AO1232" s="62">
        <f t="shared" si="825"/>
        <v>682203.2</v>
      </c>
      <c r="AP1232" s="60">
        <f t="shared" si="858"/>
        <v>9</v>
      </c>
      <c r="AQ1232" s="62">
        <f t="shared" si="859"/>
        <v>111690</v>
      </c>
      <c r="AR1232" s="60">
        <f t="shared" si="860"/>
        <v>10</v>
      </c>
      <c r="AS1232" s="62">
        <f t="shared" si="861"/>
        <v>301450</v>
      </c>
      <c r="AT1232" s="112">
        <f t="shared" si="862"/>
        <v>9</v>
      </c>
      <c r="AU1232" s="62">
        <f t="shared" si="863"/>
        <v>269063.19999999995</v>
      </c>
      <c r="AV1232" s="113">
        <f t="shared" si="864"/>
        <v>19</v>
      </c>
      <c r="AW1232" s="62">
        <f t="shared" si="865"/>
        <v>1040823.2</v>
      </c>
    </row>
    <row r="1233" spans="2:49" s="114" customFormat="1" hidden="1" x14ac:dyDescent="0.25">
      <c r="B1233" s="60" t="s">
        <v>2409</v>
      </c>
      <c r="C1233" s="2" t="str">
        <f t="shared" si="866"/>
        <v>14</v>
      </c>
      <c r="D1233" s="60" t="s">
        <v>2410</v>
      </c>
      <c r="E1233" s="43">
        <v>133</v>
      </c>
      <c r="F1233" s="60">
        <v>25</v>
      </c>
      <c r="G1233" s="60">
        <v>6807.94</v>
      </c>
      <c r="H1233" s="43">
        <f t="shared" si="826"/>
        <v>108</v>
      </c>
      <c r="I1233" s="44">
        <f t="shared" si="827"/>
        <v>1.2839763320362794E-4</v>
      </c>
      <c r="J1233" s="44">
        <f t="shared" si="828"/>
        <v>0.96076812606407347</v>
      </c>
      <c r="K1233" s="45">
        <f t="shared" si="829"/>
        <v>0.18796992481203006</v>
      </c>
      <c r="L1233" s="44">
        <f t="shared" si="830"/>
        <v>1.2336035344411188E-4</v>
      </c>
      <c r="M1233" s="44">
        <f t="shared" si="831"/>
        <v>1.2854294648986634E-4</v>
      </c>
      <c r="N1233" s="62">
        <f t="shared" si="832"/>
        <v>218966.9737463902</v>
      </c>
      <c r="O1233" s="101">
        <f t="shared" si="833"/>
        <v>218966.9737463902</v>
      </c>
      <c r="P1233" s="102">
        <f t="shared" si="822"/>
        <v>1.3313041125055249E-4</v>
      </c>
      <c r="Q1233" s="101">
        <f t="shared" si="834"/>
        <v>226781.50813544626</v>
      </c>
      <c r="R1233" s="101">
        <f t="shared" si="835"/>
        <v>6.3237272917139666</v>
      </c>
      <c r="S1233" s="101">
        <f t="shared" si="836"/>
        <v>6</v>
      </c>
      <c r="T1233" s="101">
        <f t="shared" si="837"/>
        <v>10</v>
      </c>
      <c r="U1233" s="101">
        <f t="shared" si="838"/>
        <v>358620</v>
      </c>
      <c r="V1233" s="103" t="str">
        <f t="shared" si="839"/>
        <v>N/D</v>
      </c>
      <c r="W1233" s="104" t="str">
        <f t="shared" si="840"/>
        <v xml:space="preserve"> </v>
      </c>
      <c r="X1233" s="70" t="str">
        <f t="shared" si="841"/>
        <v xml:space="preserve"> </v>
      </c>
      <c r="Y1233" s="69">
        <f t="shared" si="842"/>
        <v>10</v>
      </c>
      <c r="Z1233" s="105">
        <f t="shared" si="843"/>
        <v>358620</v>
      </c>
      <c r="AA1233" s="62">
        <f t="shared" si="844"/>
        <v>483748.57803822064</v>
      </c>
      <c r="AB1233" s="106">
        <f t="shared" si="845"/>
        <v>301450</v>
      </c>
      <c r="AC1233" s="107" t="str">
        <f t="shared" si="846"/>
        <v>0</v>
      </c>
      <c r="AD1233" s="108">
        <f t="shared" si="847"/>
        <v>0</v>
      </c>
      <c r="AE1233" s="106">
        <f t="shared" si="848"/>
        <v>301450</v>
      </c>
      <c r="AF1233" s="109">
        <f t="shared" si="849"/>
        <v>182298.57803822064</v>
      </c>
      <c r="AG1233" s="101">
        <f t="shared" si="850"/>
        <v>4</v>
      </c>
      <c r="AH1233" s="70" t="str">
        <f t="shared" si="851"/>
        <v xml:space="preserve"> </v>
      </c>
      <c r="AI1233" s="69">
        <f t="shared" si="852"/>
        <v>4</v>
      </c>
      <c r="AJ1233" s="105">
        <f t="shared" si="853"/>
        <v>170220</v>
      </c>
      <c r="AK1233" s="110">
        <f t="shared" si="854"/>
        <v>10</v>
      </c>
      <c r="AL1233" s="111">
        <f t="shared" si="855"/>
        <v>4</v>
      </c>
      <c r="AM1233" s="62">
        <f t="shared" si="856"/>
        <v>471670</v>
      </c>
      <c r="AN1233" s="62">
        <f t="shared" si="857"/>
        <v>1544.9</v>
      </c>
      <c r="AO1233" s="62">
        <f t="shared" si="825"/>
        <v>470125.1</v>
      </c>
      <c r="AP1233" s="60">
        <f t="shared" si="858"/>
        <v>4</v>
      </c>
      <c r="AQ1233" s="62">
        <f t="shared" si="859"/>
        <v>49640</v>
      </c>
      <c r="AR1233" s="60">
        <f t="shared" si="860"/>
        <v>10</v>
      </c>
      <c r="AS1233" s="62">
        <f t="shared" si="861"/>
        <v>301450</v>
      </c>
      <c r="AT1233" s="112">
        <f t="shared" si="862"/>
        <v>4</v>
      </c>
      <c r="AU1233" s="62">
        <f t="shared" si="863"/>
        <v>119035.09999999998</v>
      </c>
      <c r="AV1233" s="113">
        <f t="shared" si="864"/>
        <v>14</v>
      </c>
      <c r="AW1233" s="62">
        <f t="shared" si="865"/>
        <v>828745.1</v>
      </c>
    </row>
    <row r="1234" spans="2:49" s="114" customFormat="1" hidden="1" x14ac:dyDescent="0.25">
      <c r="B1234" s="60" t="s">
        <v>2411</v>
      </c>
      <c r="C1234" s="2" t="str">
        <f t="shared" si="866"/>
        <v>14</v>
      </c>
      <c r="D1234" s="60" t="s">
        <v>2412</v>
      </c>
      <c r="E1234" s="43">
        <v>133</v>
      </c>
      <c r="F1234" s="60">
        <v>17</v>
      </c>
      <c r="G1234" s="60">
        <v>7446.48</v>
      </c>
      <c r="H1234" s="43">
        <f t="shared" si="826"/>
        <v>116</v>
      </c>
      <c r="I1234" s="44">
        <f t="shared" si="827"/>
        <v>1.3790856899648928E-4</v>
      </c>
      <c r="J1234" s="44">
        <f t="shared" si="828"/>
        <v>0.87838169929371313</v>
      </c>
      <c r="K1234" s="45">
        <f t="shared" si="829"/>
        <v>0.12781954887218044</v>
      </c>
      <c r="L1234" s="44">
        <f t="shared" si="830"/>
        <v>1.2113636318230055E-4</v>
      </c>
      <c r="M1234" s="44">
        <f t="shared" si="831"/>
        <v>1.2622552234802068E-4</v>
      </c>
      <c r="N1234" s="62">
        <f t="shared" si="832"/>
        <v>215019.34873013329</v>
      </c>
      <c r="O1234" s="101">
        <f t="shared" si="833"/>
        <v>215019.34873013329</v>
      </c>
      <c r="P1234" s="102">
        <f t="shared" si="822"/>
        <v>1.307302824416941E-4</v>
      </c>
      <c r="Q1234" s="101">
        <f t="shared" si="834"/>
        <v>222692.99953790387</v>
      </c>
      <c r="R1234" s="101">
        <f t="shared" si="835"/>
        <v>6.2097205827311326</v>
      </c>
      <c r="S1234" s="101">
        <f t="shared" si="836"/>
        <v>6</v>
      </c>
      <c r="T1234" s="101">
        <f t="shared" si="837"/>
        <v>10</v>
      </c>
      <c r="U1234" s="101">
        <f t="shared" si="838"/>
        <v>358620</v>
      </c>
      <c r="V1234" s="103" t="str">
        <f t="shared" si="839"/>
        <v>N/D</v>
      </c>
      <c r="W1234" s="104" t="str">
        <f t="shared" si="840"/>
        <v xml:space="preserve"> </v>
      </c>
      <c r="X1234" s="70" t="str">
        <f t="shared" si="841"/>
        <v xml:space="preserve"> </v>
      </c>
      <c r="Y1234" s="69">
        <f t="shared" si="842"/>
        <v>10</v>
      </c>
      <c r="Z1234" s="105">
        <f t="shared" si="843"/>
        <v>358620</v>
      </c>
      <c r="AA1234" s="62">
        <f t="shared" si="844"/>
        <v>475027.3633473962</v>
      </c>
      <c r="AB1234" s="106">
        <f t="shared" si="845"/>
        <v>301450</v>
      </c>
      <c r="AC1234" s="107" t="str">
        <f t="shared" si="846"/>
        <v>0</v>
      </c>
      <c r="AD1234" s="108">
        <f t="shared" si="847"/>
        <v>0</v>
      </c>
      <c r="AE1234" s="106">
        <f t="shared" si="848"/>
        <v>301450</v>
      </c>
      <c r="AF1234" s="109">
        <f t="shared" si="849"/>
        <v>173577.3633473962</v>
      </c>
      <c r="AG1234" s="101">
        <f t="shared" si="850"/>
        <v>4</v>
      </c>
      <c r="AH1234" s="70" t="str">
        <f t="shared" si="851"/>
        <v xml:space="preserve"> </v>
      </c>
      <c r="AI1234" s="69">
        <f t="shared" si="852"/>
        <v>4</v>
      </c>
      <c r="AJ1234" s="105">
        <f t="shared" si="853"/>
        <v>170220</v>
      </c>
      <c r="AK1234" s="110">
        <f t="shared" si="854"/>
        <v>10</v>
      </c>
      <c r="AL1234" s="111">
        <f t="shared" si="855"/>
        <v>4</v>
      </c>
      <c r="AM1234" s="62">
        <f t="shared" si="856"/>
        <v>471670</v>
      </c>
      <c r="AN1234" s="62">
        <f t="shared" si="857"/>
        <v>1544.9</v>
      </c>
      <c r="AO1234" s="62">
        <f t="shared" si="825"/>
        <v>470125.1</v>
      </c>
      <c r="AP1234" s="60">
        <f t="shared" si="858"/>
        <v>4</v>
      </c>
      <c r="AQ1234" s="62">
        <f t="shared" si="859"/>
        <v>49640</v>
      </c>
      <c r="AR1234" s="60">
        <f t="shared" si="860"/>
        <v>10</v>
      </c>
      <c r="AS1234" s="62">
        <f t="shared" si="861"/>
        <v>301450</v>
      </c>
      <c r="AT1234" s="112">
        <f t="shared" si="862"/>
        <v>4</v>
      </c>
      <c r="AU1234" s="62">
        <f t="shared" si="863"/>
        <v>119035.09999999998</v>
      </c>
      <c r="AV1234" s="113">
        <f t="shared" si="864"/>
        <v>14</v>
      </c>
      <c r="AW1234" s="62">
        <f t="shared" si="865"/>
        <v>828745.1</v>
      </c>
    </row>
    <row r="1235" spans="2:49" s="114" customFormat="1" hidden="1" x14ac:dyDescent="0.25">
      <c r="B1235" s="60" t="s">
        <v>2413</v>
      </c>
      <c r="C1235" s="2" t="str">
        <f t="shared" si="866"/>
        <v>14</v>
      </c>
      <c r="D1235" s="60" t="s">
        <v>2414</v>
      </c>
      <c r="E1235" s="43">
        <v>170</v>
      </c>
      <c r="F1235" s="60">
        <v>0</v>
      </c>
      <c r="G1235" s="60">
        <v>6243.41</v>
      </c>
      <c r="H1235" s="43">
        <f t="shared" si="826"/>
        <v>170</v>
      </c>
      <c r="I1235" s="44">
        <f t="shared" si="827"/>
        <v>2.0210738559830324E-4</v>
      </c>
      <c r="J1235" s="44">
        <f t="shared" si="828"/>
        <v>1.0476409135643259</v>
      </c>
      <c r="K1235" s="45">
        <f t="shared" si="829"/>
        <v>0</v>
      </c>
      <c r="L1235" s="44">
        <f t="shared" si="830"/>
        <v>2.117359660863039E-4</v>
      </c>
      <c r="M1235" s="44">
        <f t="shared" si="831"/>
        <v>2.2063137952131915E-4</v>
      </c>
      <c r="N1235" s="62">
        <f t="shared" si="832"/>
        <v>375835.36713998643</v>
      </c>
      <c r="O1235" s="101">
        <f t="shared" si="833"/>
        <v>375835.36713998643</v>
      </c>
      <c r="P1235" s="102">
        <f t="shared" si="822"/>
        <v>2.2850531353554697E-4</v>
      </c>
      <c r="Q1235" s="101">
        <f t="shared" si="834"/>
        <v>389248.25014644646</v>
      </c>
      <c r="R1235" s="101">
        <f t="shared" si="835"/>
        <v>10.854058617657868</v>
      </c>
      <c r="S1235" s="101">
        <f t="shared" si="836"/>
        <v>11</v>
      </c>
      <c r="T1235" s="101">
        <f t="shared" si="837"/>
        <v>11</v>
      </c>
      <c r="U1235" s="101">
        <f t="shared" si="838"/>
        <v>394482</v>
      </c>
      <c r="V1235" s="103" t="str">
        <f t="shared" si="839"/>
        <v>N/D</v>
      </c>
      <c r="W1235" s="104" t="str">
        <f t="shared" si="840"/>
        <v xml:space="preserve"> </v>
      </c>
      <c r="X1235" s="70" t="str">
        <f t="shared" si="841"/>
        <v xml:space="preserve"> </v>
      </c>
      <c r="Y1235" s="69">
        <f t="shared" si="842"/>
        <v>11</v>
      </c>
      <c r="Z1235" s="105">
        <f t="shared" si="843"/>
        <v>394482</v>
      </c>
      <c r="AA1235" s="62">
        <f t="shared" si="844"/>
        <v>830307.06101375376</v>
      </c>
      <c r="AB1235" s="106">
        <f t="shared" si="845"/>
        <v>331595</v>
      </c>
      <c r="AC1235" s="107" t="str">
        <f t="shared" si="846"/>
        <v>0</v>
      </c>
      <c r="AD1235" s="108">
        <f t="shared" si="847"/>
        <v>0</v>
      </c>
      <c r="AE1235" s="106">
        <f t="shared" si="848"/>
        <v>331595</v>
      </c>
      <c r="AF1235" s="109">
        <f t="shared" si="849"/>
        <v>498712.06101375376</v>
      </c>
      <c r="AG1235" s="101">
        <f t="shared" si="850"/>
        <v>12</v>
      </c>
      <c r="AH1235" s="70" t="str">
        <f t="shared" si="851"/>
        <v xml:space="preserve"> </v>
      </c>
      <c r="AI1235" s="69">
        <f t="shared" si="852"/>
        <v>12</v>
      </c>
      <c r="AJ1235" s="105">
        <f t="shared" si="853"/>
        <v>510660</v>
      </c>
      <c r="AK1235" s="110">
        <f t="shared" si="854"/>
        <v>11</v>
      </c>
      <c r="AL1235" s="111">
        <f t="shared" si="855"/>
        <v>12</v>
      </c>
      <c r="AM1235" s="62">
        <f t="shared" si="856"/>
        <v>842255</v>
      </c>
      <c r="AN1235" s="62">
        <f t="shared" si="857"/>
        <v>2758.7</v>
      </c>
      <c r="AO1235" s="62">
        <f t="shared" si="825"/>
        <v>839496.3</v>
      </c>
      <c r="AP1235" s="60">
        <f t="shared" si="858"/>
        <v>12</v>
      </c>
      <c r="AQ1235" s="62">
        <f t="shared" si="859"/>
        <v>148920</v>
      </c>
      <c r="AR1235" s="60">
        <f t="shared" si="860"/>
        <v>11</v>
      </c>
      <c r="AS1235" s="62">
        <f t="shared" si="861"/>
        <v>331595</v>
      </c>
      <c r="AT1235" s="112">
        <f t="shared" si="862"/>
        <v>12</v>
      </c>
      <c r="AU1235" s="62">
        <f t="shared" si="863"/>
        <v>358981.30000000005</v>
      </c>
      <c r="AV1235" s="113">
        <f t="shared" si="864"/>
        <v>23</v>
      </c>
      <c r="AW1235" s="62">
        <f t="shared" si="865"/>
        <v>1233978.3</v>
      </c>
    </row>
    <row r="1236" spans="2:49" s="114" customFormat="1" hidden="1" x14ac:dyDescent="0.25">
      <c r="B1236" s="60" t="s">
        <v>2415</v>
      </c>
      <c r="C1236" s="2" t="str">
        <f t="shared" si="866"/>
        <v>14</v>
      </c>
      <c r="D1236" s="60" t="s">
        <v>2416</v>
      </c>
      <c r="E1236" s="43">
        <v>391</v>
      </c>
      <c r="F1236" s="60">
        <v>58</v>
      </c>
      <c r="G1236" s="60">
        <v>5083.45</v>
      </c>
      <c r="H1236" s="43">
        <f t="shared" si="826"/>
        <v>333</v>
      </c>
      <c r="I1236" s="44">
        <f t="shared" si="827"/>
        <v>3.9589270237785283E-4</v>
      </c>
      <c r="J1236" s="44">
        <f t="shared" si="828"/>
        <v>1.286695404923162</v>
      </c>
      <c r="K1236" s="45">
        <f t="shared" si="829"/>
        <v>0.14833759590792839</v>
      </c>
      <c r="L1236" s="44">
        <f t="shared" si="830"/>
        <v>5.0939332099219617E-4</v>
      </c>
      <c r="M1236" s="44">
        <f t="shared" si="831"/>
        <v>5.307938618403866E-4</v>
      </c>
      <c r="N1236" s="62">
        <f t="shared" si="832"/>
        <v>904182.83370773424</v>
      </c>
      <c r="O1236" s="101">
        <f t="shared" si="833"/>
        <v>904182.83370773424</v>
      </c>
      <c r="P1236" s="102">
        <f t="shared" si="822"/>
        <v>5.4973693264181132E-4</v>
      </c>
      <c r="Q1236" s="101">
        <f t="shared" si="834"/>
        <v>936451.48010272393</v>
      </c>
      <c r="R1236" s="101">
        <f t="shared" si="835"/>
        <v>26.112639565632811</v>
      </c>
      <c r="S1236" s="101">
        <f t="shared" si="836"/>
        <v>26</v>
      </c>
      <c r="T1236" s="101">
        <f t="shared" si="837"/>
        <v>26</v>
      </c>
      <c r="U1236" s="101">
        <f t="shared" si="838"/>
        <v>932412</v>
      </c>
      <c r="V1236" s="103" t="str">
        <f t="shared" si="839"/>
        <v>N/D</v>
      </c>
      <c r="W1236" s="104" t="str">
        <f t="shared" si="840"/>
        <v xml:space="preserve"> </v>
      </c>
      <c r="X1236" s="70" t="str">
        <f t="shared" si="841"/>
        <v xml:space="preserve"> </v>
      </c>
      <c r="Y1236" s="69">
        <f t="shared" si="842"/>
        <v>26</v>
      </c>
      <c r="Z1236" s="105">
        <f t="shared" si="843"/>
        <v>932412</v>
      </c>
      <c r="AA1236" s="62">
        <f t="shared" si="844"/>
        <v>1997548.5462902877</v>
      </c>
      <c r="AB1236" s="106">
        <f t="shared" si="845"/>
        <v>783770</v>
      </c>
      <c r="AC1236" s="107" t="str">
        <f t="shared" si="846"/>
        <v>0</v>
      </c>
      <c r="AD1236" s="108">
        <f t="shared" si="847"/>
        <v>0</v>
      </c>
      <c r="AE1236" s="106">
        <f t="shared" si="848"/>
        <v>783770</v>
      </c>
      <c r="AF1236" s="109">
        <f t="shared" si="849"/>
        <v>1213778.5462902877</v>
      </c>
      <c r="AG1236" s="101">
        <f t="shared" si="850"/>
        <v>29</v>
      </c>
      <c r="AH1236" s="70" t="str">
        <f t="shared" si="851"/>
        <v xml:space="preserve"> </v>
      </c>
      <c r="AI1236" s="69">
        <f t="shared" si="852"/>
        <v>29</v>
      </c>
      <c r="AJ1236" s="105">
        <f t="shared" si="853"/>
        <v>1234095</v>
      </c>
      <c r="AK1236" s="110">
        <f t="shared" si="854"/>
        <v>26</v>
      </c>
      <c r="AL1236" s="111">
        <f t="shared" si="855"/>
        <v>29</v>
      </c>
      <c r="AM1236" s="62">
        <f t="shared" si="856"/>
        <v>2017865</v>
      </c>
      <c r="AN1236" s="62">
        <f t="shared" si="857"/>
        <v>6609.2</v>
      </c>
      <c r="AO1236" s="62">
        <f t="shared" si="825"/>
        <v>2011255.8</v>
      </c>
      <c r="AP1236" s="60">
        <f t="shared" si="858"/>
        <v>29</v>
      </c>
      <c r="AQ1236" s="62">
        <f t="shared" si="859"/>
        <v>359890</v>
      </c>
      <c r="AR1236" s="60">
        <f t="shared" si="860"/>
        <v>26</v>
      </c>
      <c r="AS1236" s="62">
        <f t="shared" si="861"/>
        <v>783770</v>
      </c>
      <c r="AT1236" s="112">
        <f t="shared" si="862"/>
        <v>29</v>
      </c>
      <c r="AU1236" s="62">
        <f t="shared" si="863"/>
        <v>867595.8</v>
      </c>
      <c r="AV1236" s="113">
        <f t="shared" si="864"/>
        <v>55</v>
      </c>
      <c r="AW1236" s="62">
        <f t="shared" si="865"/>
        <v>2943667.8</v>
      </c>
    </row>
    <row r="1237" spans="2:49" s="114" customFormat="1" hidden="1" x14ac:dyDescent="0.25">
      <c r="B1237" s="60" t="s">
        <v>2417</v>
      </c>
      <c r="C1237" s="2" t="str">
        <f t="shared" si="866"/>
        <v>14</v>
      </c>
      <c r="D1237" s="60" t="s">
        <v>2418</v>
      </c>
      <c r="E1237" s="43">
        <v>604</v>
      </c>
      <c r="F1237" s="60">
        <v>101</v>
      </c>
      <c r="G1237" s="60">
        <v>8121.13</v>
      </c>
      <c r="H1237" s="43">
        <f t="shared" si="826"/>
        <v>503</v>
      </c>
      <c r="I1237" s="44">
        <f t="shared" si="827"/>
        <v>5.980000879761561E-4</v>
      </c>
      <c r="J1237" s="44">
        <f t="shared" si="828"/>
        <v>0.80541153215828931</v>
      </c>
      <c r="K1237" s="45">
        <f t="shared" si="829"/>
        <v>0.16721854304635761</v>
      </c>
      <c r="L1237" s="44">
        <f t="shared" si="830"/>
        <v>4.8163616708766767E-4</v>
      </c>
      <c r="M1237" s="44">
        <f t="shared" si="831"/>
        <v>5.0187057936392019E-4</v>
      </c>
      <c r="N1237" s="62">
        <f t="shared" si="832"/>
        <v>854913.35757056531</v>
      </c>
      <c r="O1237" s="101">
        <f t="shared" si="833"/>
        <v>854913.35757056531</v>
      </c>
      <c r="P1237" s="102">
        <f t="shared" si="822"/>
        <v>5.1978143064068498E-4</v>
      </c>
      <c r="Q1237" s="101">
        <f t="shared" si="834"/>
        <v>885423.66566906555</v>
      </c>
      <c r="R1237" s="101">
        <f t="shared" si="835"/>
        <v>24.689745849898653</v>
      </c>
      <c r="S1237" s="101">
        <f t="shared" si="836"/>
        <v>25</v>
      </c>
      <c r="T1237" s="101">
        <f t="shared" si="837"/>
        <v>25</v>
      </c>
      <c r="U1237" s="101">
        <f t="shared" si="838"/>
        <v>896550</v>
      </c>
      <c r="V1237" s="103" t="str">
        <f t="shared" si="839"/>
        <v>N/D</v>
      </c>
      <c r="W1237" s="104" t="str">
        <f t="shared" si="840"/>
        <v xml:space="preserve"> </v>
      </c>
      <c r="X1237" s="70" t="str">
        <f t="shared" si="841"/>
        <v xml:space="preserve"> </v>
      </c>
      <c r="Y1237" s="69">
        <f t="shared" si="842"/>
        <v>25</v>
      </c>
      <c r="Z1237" s="105">
        <f t="shared" si="843"/>
        <v>896550</v>
      </c>
      <c r="AA1237" s="62">
        <f t="shared" si="844"/>
        <v>1888700.9031308754</v>
      </c>
      <c r="AB1237" s="106">
        <f t="shared" si="845"/>
        <v>753625</v>
      </c>
      <c r="AC1237" s="107" t="str">
        <f t="shared" si="846"/>
        <v>0</v>
      </c>
      <c r="AD1237" s="108">
        <f t="shared" si="847"/>
        <v>0</v>
      </c>
      <c r="AE1237" s="106">
        <f t="shared" si="848"/>
        <v>753625</v>
      </c>
      <c r="AF1237" s="109">
        <f t="shared" si="849"/>
        <v>1135075.9031308754</v>
      </c>
      <c r="AG1237" s="101">
        <f t="shared" si="850"/>
        <v>27</v>
      </c>
      <c r="AH1237" s="70" t="str">
        <f t="shared" si="851"/>
        <v xml:space="preserve"> </v>
      </c>
      <c r="AI1237" s="69">
        <f t="shared" si="852"/>
        <v>27</v>
      </c>
      <c r="AJ1237" s="105">
        <f t="shared" si="853"/>
        <v>1148985</v>
      </c>
      <c r="AK1237" s="110">
        <f t="shared" si="854"/>
        <v>25</v>
      </c>
      <c r="AL1237" s="111">
        <f t="shared" si="855"/>
        <v>27</v>
      </c>
      <c r="AM1237" s="62">
        <f t="shared" si="856"/>
        <v>1902610</v>
      </c>
      <c r="AN1237" s="62">
        <f t="shared" si="857"/>
        <v>6231.7</v>
      </c>
      <c r="AO1237" s="62">
        <f t="shared" si="825"/>
        <v>1896378.3</v>
      </c>
      <c r="AP1237" s="60">
        <f t="shared" si="858"/>
        <v>27</v>
      </c>
      <c r="AQ1237" s="62">
        <f t="shared" si="859"/>
        <v>335070</v>
      </c>
      <c r="AR1237" s="60">
        <f t="shared" si="860"/>
        <v>25</v>
      </c>
      <c r="AS1237" s="62">
        <f t="shared" si="861"/>
        <v>753625</v>
      </c>
      <c r="AT1237" s="112">
        <f t="shared" si="862"/>
        <v>27</v>
      </c>
      <c r="AU1237" s="62">
        <f t="shared" si="863"/>
        <v>807683.3</v>
      </c>
      <c r="AV1237" s="113">
        <f t="shared" si="864"/>
        <v>52</v>
      </c>
      <c r="AW1237" s="62">
        <f t="shared" si="865"/>
        <v>2792928.3</v>
      </c>
    </row>
    <row r="1238" spans="2:49" s="114" customFormat="1" hidden="1" x14ac:dyDescent="0.25">
      <c r="B1238" s="60" t="s">
        <v>2419</v>
      </c>
      <c r="C1238" s="2" t="str">
        <f t="shared" si="866"/>
        <v>14</v>
      </c>
      <c r="D1238" s="60" t="s">
        <v>2420</v>
      </c>
      <c r="E1238" s="43">
        <v>216</v>
      </c>
      <c r="F1238" s="60">
        <v>53</v>
      </c>
      <c r="G1238" s="60">
        <v>8608.9</v>
      </c>
      <c r="H1238" s="43">
        <f t="shared" si="826"/>
        <v>163</v>
      </c>
      <c r="I1238" s="44">
        <f t="shared" si="827"/>
        <v>1.9378531677954959E-4</v>
      </c>
      <c r="J1238" s="44">
        <f t="shared" si="828"/>
        <v>0.75977787593730306</v>
      </c>
      <c r="K1238" s="45">
        <f t="shared" si="829"/>
        <v>0.24537037037037038</v>
      </c>
      <c r="L1238" s="44">
        <f t="shared" si="830"/>
        <v>1.4723379637060361E-4</v>
      </c>
      <c r="M1238" s="44">
        <f t="shared" si="831"/>
        <v>1.5341935621918185E-4</v>
      </c>
      <c r="N1238" s="62">
        <f t="shared" si="832"/>
        <v>261342.78902718352</v>
      </c>
      <c r="O1238" s="101">
        <f t="shared" si="833"/>
        <v>261342.78902718352</v>
      </c>
      <c r="P1238" s="102">
        <f t="shared" si="822"/>
        <v>1.5889461495162532E-4</v>
      </c>
      <c r="Q1238" s="101">
        <f t="shared" si="834"/>
        <v>270669.6394523537</v>
      </c>
      <c r="R1238" s="101">
        <f t="shared" si="835"/>
        <v>7.5475333069085302</v>
      </c>
      <c r="S1238" s="101">
        <f t="shared" si="836"/>
        <v>8</v>
      </c>
      <c r="T1238" s="101">
        <f t="shared" si="837"/>
        <v>10</v>
      </c>
      <c r="U1238" s="101">
        <f t="shared" si="838"/>
        <v>358620</v>
      </c>
      <c r="V1238" s="103">
        <f t="shared" si="839"/>
        <v>2.0377389248889431E-4</v>
      </c>
      <c r="W1238" s="104" t="str">
        <f t="shared" si="840"/>
        <v xml:space="preserve"> </v>
      </c>
      <c r="X1238" s="70" t="str">
        <f t="shared" si="841"/>
        <v xml:space="preserve"> </v>
      </c>
      <c r="Y1238" s="69">
        <f t="shared" si="842"/>
        <v>10</v>
      </c>
      <c r="Z1238" s="105">
        <f t="shared" si="843"/>
        <v>358620</v>
      </c>
      <c r="AA1238" s="62">
        <f t="shared" si="844"/>
        <v>577366.53345206543</v>
      </c>
      <c r="AB1238" s="106">
        <f t="shared" si="845"/>
        <v>301450</v>
      </c>
      <c r="AC1238" s="107" t="str">
        <f t="shared" si="846"/>
        <v>0</v>
      </c>
      <c r="AD1238" s="108">
        <f t="shared" si="847"/>
        <v>0</v>
      </c>
      <c r="AE1238" s="106">
        <f t="shared" si="848"/>
        <v>301450</v>
      </c>
      <c r="AF1238" s="109">
        <f t="shared" si="849"/>
        <v>275916.53345206543</v>
      </c>
      <c r="AG1238" s="101">
        <f t="shared" si="850"/>
        <v>6</v>
      </c>
      <c r="AH1238" s="70" t="str">
        <f t="shared" si="851"/>
        <v xml:space="preserve"> </v>
      </c>
      <c r="AI1238" s="69">
        <f t="shared" si="852"/>
        <v>6</v>
      </c>
      <c r="AJ1238" s="105">
        <f t="shared" si="853"/>
        <v>255330</v>
      </c>
      <c r="AK1238" s="110">
        <f t="shared" si="854"/>
        <v>10</v>
      </c>
      <c r="AL1238" s="111">
        <f t="shared" si="855"/>
        <v>6</v>
      </c>
      <c r="AM1238" s="62">
        <f t="shared" si="856"/>
        <v>556780</v>
      </c>
      <c r="AN1238" s="62">
        <f t="shared" si="857"/>
        <v>1823.6</v>
      </c>
      <c r="AO1238" s="62">
        <f t="shared" si="825"/>
        <v>554956.4</v>
      </c>
      <c r="AP1238" s="60">
        <f t="shared" si="858"/>
        <v>6</v>
      </c>
      <c r="AQ1238" s="62">
        <f t="shared" si="859"/>
        <v>74460</v>
      </c>
      <c r="AR1238" s="60">
        <f t="shared" si="860"/>
        <v>10</v>
      </c>
      <c r="AS1238" s="62">
        <f t="shared" si="861"/>
        <v>301450</v>
      </c>
      <c r="AT1238" s="112">
        <f t="shared" si="862"/>
        <v>6</v>
      </c>
      <c r="AU1238" s="62">
        <f t="shared" si="863"/>
        <v>179046.40000000002</v>
      </c>
      <c r="AV1238" s="113">
        <f t="shared" si="864"/>
        <v>16</v>
      </c>
      <c r="AW1238" s="62">
        <f t="shared" si="865"/>
        <v>913576.4</v>
      </c>
    </row>
    <row r="1239" spans="2:49" s="114" customFormat="1" hidden="1" x14ac:dyDescent="0.25">
      <c r="B1239" s="60" t="s">
        <v>2421</v>
      </c>
      <c r="C1239" s="2" t="str">
        <f t="shared" si="866"/>
        <v>14</v>
      </c>
      <c r="D1239" s="60" t="s">
        <v>2422</v>
      </c>
      <c r="E1239" s="43">
        <v>122</v>
      </c>
      <c r="F1239" s="60">
        <v>0</v>
      </c>
      <c r="G1239" s="60">
        <v>8588.91</v>
      </c>
      <c r="H1239" s="43">
        <f t="shared" si="826"/>
        <v>122</v>
      </c>
      <c r="I1239" s="44">
        <f t="shared" si="827"/>
        <v>1.4504177084113528E-4</v>
      </c>
      <c r="J1239" s="44">
        <f t="shared" si="828"/>
        <v>0.7615461980806234</v>
      </c>
      <c r="K1239" s="45">
        <f t="shared" si="829"/>
        <v>0</v>
      </c>
      <c r="L1239" s="44">
        <f t="shared" si="830"/>
        <v>1.1045600914694759E-4</v>
      </c>
      <c r="M1239" s="44">
        <f t="shared" si="831"/>
        <v>1.1509646719432267E-4</v>
      </c>
      <c r="N1239" s="62">
        <f t="shared" si="832"/>
        <v>196061.5171710595</v>
      </c>
      <c r="O1239" s="101">
        <f t="shared" si="833"/>
        <v>196061.5171710595</v>
      </c>
      <c r="P1239" s="102">
        <f t="shared" si="822"/>
        <v>1.1920405148231042E-4</v>
      </c>
      <c r="Q1239" s="101">
        <f t="shared" si="834"/>
        <v>203058.59733383456</v>
      </c>
      <c r="R1239" s="101">
        <f t="shared" si="835"/>
        <v>5.6622217760814948</v>
      </c>
      <c r="S1239" s="101">
        <f t="shared" si="836"/>
        <v>6</v>
      </c>
      <c r="T1239" s="101">
        <f t="shared" si="837"/>
        <v>10</v>
      </c>
      <c r="U1239" s="101">
        <f t="shared" si="838"/>
        <v>358620</v>
      </c>
      <c r="V1239" s="103" t="str">
        <f t="shared" si="839"/>
        <v>N/D</v>
      </c>
      <c r="W1239" s="104" t="str">
        <f t="shared" si="840"/>
        <v xml:space="preserve"> </v>
      </c>
      <c r="X1239" s="70" t="str">
        <f t="shared" si="841"/>
        <v xml:space="preserve"> </v>
      </c>
      <c r="Y1239" s="69">
        <f t="shared" si="842"/>
        <v>10</v>
      </c>
      <c r="Z1239" s="105">
        <f t="shared" si="843"/>
        <v>358620</v>
      </c>
      <c r="AA1239" s="62">
        <f t="shared" si="844"/>
        <v>433145.13835938595</v>
      </c>
      <c r="AB1239" s="106">
        <f t="shared" si="845"/>
        <v>301450</v>
      </c>
      <c r="AC1239" s="107" t="str">
        <f t="shared" si="846"/>
        <v>0</v>
      </c>
      <c r="AD1239" s="108">
        <f t="shared" si="847"/>
        <v>0</v>
      </c>
      <c r="AE1239" s="106">
        <f t="shared" si="848"/>
        <v>301450</v>
      </c>
      <c r="AF1239" s="109">
        <f t="shared" si="849"/>
        <v>131695.13835938595</v>
      </c>
      <c r="AG1239" s="101">
        <f t="shared" si="850"/>
        <v>3</v>
      </c>
      <c r="AH1239" s="70" t="str">
        <f t="shared" si="851"/>
        <v xml:space="preserve"> </v>
      </c>
      <c r="AI1239" s="69">
        <f t="shared" si="852"/>
        <v>3</v>
      </c>
      <c r="AJ1239" s="105">
        <f t="shared" si="853"/>
        <v>127665</v>
      </c>
      <c r="AK1239" s="110">
        <f t="shared" si="854"/>
        <v>10</v>
      </c>
      <c r="AL1239" s="111">
        <f t="shared" si="855"/>
        <v>3</v>
      </c>
      <c r="AM1239" s="62">
        <f t="shared" si="856"/>
        <v>429115</v>
      </c>
      <c r="AN1239" s="62">
        <f t="shared" si="857"/>
        <v>1405.5</v>
      </c>
      <c r="AO1239" s="62">
        <f t="shared" si="825"/>
        <v>427709.5</v>
      </c>
      <c r="AP1239" s="60">
        <f t="shared" si="858"/>
        <v>3</v>
      </c>
      <c r="AQ1239" s="62">
        <f t="shared" si="859"/>
        <v>37230</v>
      </c>
      <c r="AR1239" s="60">
        <f t="shared" si="860"/>
        <v>10</v>
      </c>
      <c r="AS1239" s="62">
        <f t="shared" si="861"/>
        <v>301450</v>
      </c>
      <c r="AT1239" s="112">
        <f t="shared" si="862"/>
        <v>3</v>
      </c>
      <c r="AU1239" s="62">
        <f t="shared" si="863"/>
        <v>89029.5</v>
      </c>
      <c r="AV1239" s="113">
        <f t="shared" si="864"/>
        <v>13</v>
      </c>
      <c r="AW1239" s="62">
        <f t="shared" si="865"/>
        <v>786329.5</v>
      </c>
    </row>
    <row r="1240" spans="2:49" s="114" customFormat="1" hidden="1" x14ac:dyDescent="0.25">
      <c r="B1240" s="60" t="s">
        <v>2423</v>
      </c>
      <c r="C1240" s="2" t="str">
        <f t="shared" si="866"/>
        <v>14</v>
      </c>
      <c r="D1240" s="60" t="s">
        <v>2424</v>
      </c>
      <c r="E1240" s="43">
        <v>256</v>
      </c>
      <c r="F1240" s="60">
        <v>0</v>
      </c>
      <c r="G1240" s="60">
        <v>8340.9</v>
      </c>
      <c r="H1240" s="43">
        <f t="shared" si="826"/>
        <v>256</v>
      </c>
      <c r="I1240" s="44">
        <f t="shared" si="827"/>
        <v>3.0434994537156254E-4</v>
      </c>
      <c r="J1240" s="44">
        <f t="shared" si="828"/>
        <v>0.78419016606800807</v>
      </c>
      <c r="K1240" s="45">
        <f t="shared" si="829"/>
        <v>0</v>
      </c>
      <c r="L1240" s="44">
        <f t="shared" si="830"/>
        <v>2.3866823420371481E-4</v>
      </c>
      <c r="M1240" s="44">
        <f t="shared" si="831"/>
        <v>2.4869512125691261E-4</v>
      </c>
      <c r="N1240" s="62">
        <f t="shared" si="832"/>
        <v>423640.65531523147</v>
      </c>
      <c r="O1240" s="101">
        <f t="shared" si="833"/>
        <v>423640.65531523147</v>
      </c>
      <c r="P1240" s="102">
        <f t="shared" si="822"/>
        <v>2.5757059934477952E-4</v>
      </c>
      <c r="Q1240" s="101">
        <f t="shared" si="834"/>
        <v>438759.62240383658</v>
      </c>
      <c r="R1240" s="101">
        <f t="shared" si="835"/>
        <v>12.23466684523553</v>
      </c>
      <c r="S1240" s="101">
        <f t="shared" si="836"/>
        <v>12</v>
      </c>
      <c r="T1240" s="101">
        <f t="shared" si="837"/>
        <v>12</v>
      </c>
      <c r="U1240" s="101">
        <f t="shared" si="838"/>
        <v>430344</v>
      </c>
      <c r="V1240" s="103" t="str">
        <f t="shared" si="839"/>
        <v>N/D</v>
      </c>
      <c r="W1240" s="104" t="str">
        <f t="shared" si="840"/>
        <v xml:space="preserve"> </v>
      </c>
      <c r="X1240" s="70" t="str">
        <f t="shared" si="841"/>
        <v xml:space="preserve"> </v>
      </c>
      <c r="Y1240" s="69">
        <f t="shared" si="842"/>
        <v>12</v>
      </c>
      <c r="Z1240" s="105">
        <f t="shared" si="843"/>
        <v>430344</v>
      </c>
      <c r="AA1240" s="62">
        <f t="shared" si="844"/>
        <v>935919.97506108694</v>
      </c>
      <c r="AB1240" s="106">
        <f t="shared" si="845"/>
        <v>361740</v>
      </c>
      <c r="AC1240" s="107" t="str">
        <f t="shared" si="846"/>
        <v>0</v>
      </c>
      <c r="AD1240" s="108">
        <f t="shared" si="847"/>
        <v>0</v>
      </c>
      <c r="AE1240" s="106">
        <f t="shared" si="848"/>
        <v>361740</v>
      </c>
      <c r="AF1240" s="109">
        <f t="shared" si="849"/>
        <v>574179.97506108694</v>
      </c>
      <c r="AG1240" s="101">
        <f t="shared" si="850"/>
        <v>13</v>
      </c>
      <c r="AH1240" s="70" t="str">
        <f t="shared" si="851"/>
        <v xml:space="preserve"> </v>
      </c>
      <c r="AI1240" s="69">
        <f t="shared" si="852"/>
        <v>13</v>
      </c>
      <c r="AJ1240" s="105">
        <f t="shared" si="853"/>
        <v>553215</v>
      </c>
      <c r="AK1240" s="110">
        <f t="shared" si="854"/>
        <v>12</v>
      </c>
      <c r="AL1240" s="111">
        <f t="shared" si="855"/>
        <v>13</v>
      </c>
      <c r="AM1240" s="62">
        <f t="shared" si="856"/>
        <v>914955</v>
      </c>
      <c r="AN1240" s="62">
        <f t="shared" si="857"/>
        <v>2996.8</v>
      </c>
      <c r="AO1240" s="62">
        <f t="shared" si="825"/>
        <v>911958.2</v>
      </c>
      <c r="AP1240" s="60">
        <f t="shared" si="858"/>
        <v>13</v>
      </c>
      <c r="AQ1240" s="62">
        <f t="shared" si="859"/>
        <v>161330</v>
      </c>
      <c r="AR1240" s="60">
        <f t="shared" si="860"/>
        <v>12</v>
      </c>
      <c r="AS1240" s="62">
        <f t="shared" si="861"/>
        <v>361740</v>
      </c>
      <c r="AT1240" s="112">
        <f t="shared" si="862"/>
        <v>13</v>
      </c>
      <c r="AU1240" s="62">
        <f t="shared" si="863"/>
        <v>388888.19999999995</v>
      </c>
      <c r="AV1240" s="113">
        <f t="shared" si="864"/>
        <v>25</v>
      </c>
      <c r="AW1240" s="62">
        <f t="shared" si="865"/>
        <v>1342302.2</v>
      </c>
    </row>
    <row r="1241" spans="2:49" s="114" customFormat="1" hidden="1" x14ac:dyDescent="0.25">
      <c r="B1241" s="60" t="s">
        <v>2425</v>
      </c>
      <c r="C1241" s="2" t="str">
        <f t="shared" si="866"/>
        <v>14</v>
      </c>
      <c r="D1241" s="60" t="s">
        <v>2426</v>
      </c>
      <c r="E1241" s="43">
        <v>786</v>
      </c>
      <c r="F1241" s="60">
        <v>151</v>
      </c>
      <c r="G1241" s="60">
        <v>8050.34</v>
      </c>
      <c r="H1241" s="43">
        <f t="shared" si="826"/>
        <v>635</v>
      </c>
      <c r="I1241" s="44">
        <f t="shared" si="827"/>
        <v>7.5493052855836798E-4</v>
      </c>
      <c r="J1241" s="44">
        <f t="shared" si="828"/>
        <v>0.81249385195614698</v>
      </c>
      <c r="K1241" s="45">
        <f t="shared" si="829"/>
        <v>0.1921119592875318</v>
      </c>
      <c r="L1241" s="44">
        <f t="shared" si="830"/>
        <v>6.1337641310767839E-4</v>
      </c>
      <c r="M1241" s="44">
        <f t="shared" si="831"/>
        <v>6.3914547297375492E-4</v>
      </c>
      <c r="N1241" s="62">
        <f t="shared" si="832"/>
        <v>1088754.8000294315</v>
      </c>
      <c r="O1241" s="101">
        <f t="shared" si="833"/>
        <v>1088754.8000294315</v>
      </c>
      <c r="P1241" s="102">
        <f t="shared" si="822"/>
        <v>6.6195541637621409E-4</v>
      </c>
      <c r="Q1241" s="101">
        <f t="shared" si="834"/>
        <v>1127610.4853435741</v>
      </c>
      <c r="R1241" s="101">
        <f t="shared" si="835"/>
        <v>31.443045154859576</v>
      </c>
      <c r="S1241" s="101">
        <f t="shared" si="836"/>
        <v>31</v>
      </c>
      <c r="T1241" s="101">
        <f t="shared" si="837"/>
        <v>31</v>
      </c>
      <c r="U1241" s="101">
        <f t="shared" si="838"/>
        <v>1111722</v>
      </c>
      <c r="V1241" s="103" t="str">
        <f t="shared" si="839"/>
        <v>N/D</v>
      </c>
      <c r="W1241" s="104" t="str">
        <f t="shared" si="840"/>
        <v xml:space="preserve"> </v>
      </c>
      <c r="X1241" s="70" t="str">
        <f t="shared" si="841"/>
        <v xml:space="preserve"> </v>
      </c>
      <c r="Y1241" s="69">
        <f t="shared" si="842"/>
        <v>31</v>
      </c>
      <c r="Z1241" s="105">
        <f t="shared" si="843"/>
        <v>1111722</v>
      </c>
      <c r="AA1241" s="62">
        <f t="shared" si="844"/>
        <v>2405310.6152735851</v>
      </c>
      <c r="AB1241" s="106">
        <f t="shared" si="845"/>
        <v>934495</v>
      </c>
      <c r="AC1241" s="107" t="str">
        <f t="shared" si="846"/>
        <v>0</v>
      </c>
      <c r="AD1241" s="108">
        <f t="shared" si="847"/>
        <v>0</v>
      </c>
      <c r="AE1241" s="106">
        <f t="shared" si="848"/>
        <v>934495</v>
      </c>
      <c r="AF1241" s="109">
        <f t="shared" si="849"/>
        <v>1470815.6152735851</v>
      </c>
      <c r="AG1241" s="101">
        <f t="shared" si="850"/>
        <v>35</v>
      </c>
      <c r="AH1241" s="70" t="str">
        <f t="shared" si="851"/>
        <v xml:space="preserve"> </v>
      </c>
      <c r="AI1241" s="69">
        <f t="shared" si="852"/>
        <v>35</v>
      </c>
      <c r="AJ1241" s="105">
        <f t="shared" si="853"/>
        <v>1489425</v>
      </c>
      <c r="AK1241" s="110">
        <f t="shared" si="854"/>
        <v>31</v>
      </c>
      <c r="AL1241" s="111">
        <f t="shared" si="855"/>
        <v>35</v>
      </c>
      <c r="AM1241" s="62">
        <f t="shared" si="856"/>
        <v>2423920</v>
      </c>
      <c r="AN1241" s="62">
        <f t="shared" si="857"/>
        <v>7939.1</v>
      </c>
      <c r="AO1241" s="62">
        <f t="shared" si="825"/>
        <v>2415980.9</v>
      </c>
      <c r="AP1241" s="60">
        <f t="shared" si="858"/>
        <v>35</v>
      </c>
      <c r="AQ1241" s="62">
        <f t="shared" si="859"/>
        <v>434350</v>
      </c>
      <c r="AR1241" s="60">
        <f t="shared" si="860"/>
        <v>31</v>
      </c>
      <c r="AS1241" s="62">
        <f t="shared" si="861"/>
        <v>934495</v>
      </c>
      <c r="AT1241" s="112">
        <f t="shared" si="862"/>
        <v>35</v>
      </c>
      <c r="AU1241" s="62">
        <f t="shared" si="863"/>
        <v>1047135.8999999999</v>
      </c>
      <c r="AV1241" s="113">
        <f t="shared" si="864"/>
        <v>66</v>
      </c>
      <c r="AW1241" s="62">
        <f t="shared" si="865"/>
        <v>3527702.9</v>
      </c>
    </row>
    <row r="1242" spans="2:49" s="114" customFormat="1" hidden="1" x14ac:dyDescent="0.25">
      <c r="B1242" s="60" t="s">
        <v>2427</v>
      </c>
      <c r="C1242" s="2" t="str">
        <f t="shared" si="866"/>
        <v>14</v>
      </c>
      <c r="D1242" s="60" t="s">
        <v>2428</v>
      </c>
      <c r="E1242" s="43">
        <v>1099</v>
      </c>
      <c r="F1242" s="60">
        <v>296</v>
      </c>
      <c r="G1242" s="60">
        <v>10157.209999999999</v>
      </c>
      <c r="H1242" s="43">
        <f t="shared" si="826"/>
        <v>803</v>
      </c>
      <c r="I1242" s="44">
        <f t="shared" si="827"/>
        <v>9.5466018020845598E-4</v>
      </c>
      <c r="J1242" s="44">
        <f t="shared" si="828"/>
        <v>0.64396145754165246</v>
      </c>
      <c r="K1242" s="45">
        <f t="shared" si="829"/>
        <v>0.26933575978161967</v>
      </c>
      <c r="L1242" s="44">
        <f t="shared" si="830"/>
        <v>6.1476436110401394E-4</v>
      </c>
      <c r="M1242" s="44">
        <f t="shared" si="831"/>
        <v>6.4059173119240136E-4</v>
      </c>
      <c r="N1242" s="62">
        <f t="shared" si="832"/>
        <v>1091218.4341224763</v>
      </c>
      <c r="O1242" s="101">
        <f t="shared" si="833"/>
        <v>1091218.4341224763</v>
      </c>
      <c r="P1242" s="102">
        <f t="shared" si="822"/>
        <v>6.634532889291672E-4</v>
      </c>
      <c r="Q1242" s="101">
        <f t="shared" si="834"/>
        <v>1130162.0420717667</v>
      </c>
      <c r="R1242" s="101">
        <f t="shared" si="835"/>
        <v>31.51419446968286</v>
      </c>
      <c r="S1242" s="101">
        <f t="shared" si="836"/>
        <v>32</v>
      </c>
      <c r="T1242" s="101">
        <f t="shared" si="837"/>
        <v>32</v>
      </c>
      <c r="U1242" s="101">
        <f t="shared" si="838"/>
        <v>1147584</v>
      </c>
      <c r="V1242" s="103">
        <f t="shared" si="839"/>
        <v>6.5207645596446185E-4</v>
      </c>
      <c r="W1242" s="104">
        <f t="shared" si="840"/>
        <v>1.7373364460611333E-3</v>
      </c>
      <c r="X1242" s="70">
        <f t="shared" si="841"/>
        <v>3</v>
      </c>
      <c r="Y1242" s="69">
        <f t="shared" si="842"/>
        <v>29</v>
      </c>
      <c r="Z1242" s="105">
        <f t="shared" si="843"/>
        <v>1039998</v>
      </c>
      <c r="AA1242" s="62">
        <f t="shared" si="844"/>
        <v>2410753.3515407317</v>
      </c>
      <c r="AB1242" s="106">
        <f t="shared" si="845"/>
        <v>874205</v>
      </c>
      <c r="AC1242" s="107" t="str">
        <f t="shared" si="846"/>
        <v>0</v>
      </c>
      <c r="AD1242" s="108">
        <f t="shared" si="847"/>
        <v>0</v>
      </c>
      <c r="AE1242" s="106">
        <f t="shared" si="848"/>
        <v>874205</v>
      </c>
      <c r="AF1242" s="109">
        <f t="shared" si="849"/>
        <v>1536548.3515407317</v>
      </c>
      <c r="AG1242" s="101">
        <f t="shared" si="850"/>
        <v>36</v>
      </c>
      <c r="AH1242" s="70">
        <f t="shared" si="851"/>
        <v>1</v>
      </c>
      <c r="AI1242" s="69">
        <f t="shared" si="852"/>
        <v>35</v>
      </c>
      <c r="AJ1242" s="105">
        <f t="shared" si="853"/>
        <v>1489425</v>
      </c>
      <c r="AK1242" s="110">
        <f t="shared" si="854"/>
        <v>29</v>
      </c>
      <c r="AL1242" s="111">
        <f t="shared" si="855"/>
        <v>35</v>
      </c>
      <c r="AM1242" s="62">
        <f t="shared" si="856"/>
        <v>2363630</v>
      </c>
      <c r="AN1242" s="62">
        <f t="shared" si="857"/>
        <v>7741.7</v>
      </c>
      <c r="AO1242" s="62">
        <f t="shared" si="825"/>
        <v>2355888.2999999998</v>
      </c>
      <c r="AP1242" s="60">
        <f t="shared" si="858"/>
        <v>35</v>
      </c>
      <c r="AQ1242" s="62">
        <f t="shared" si="859"/>
        <v>434350</v>
      </c>
      <c r="AR1242" s="60">
        <f t="shared" si="860"/>
        <v>29</v>
      </c>
      <c r="AS1242" s="62">
        <f t="shared" si="861"/>
        <v>874205</v>
      </c>
      <c r="AT1242" s="112">
        <f t="shared" si="862"/>
        <v>35</v>
      </c>
      <c r="AU1242" s="62">
        <f t="shared" si="863"/>
        <v>1047333.2999999998</v>
      </c>
      <c r="AV1242" s="113">
        <f t="shared" si="864"/>
        <v>64</v>
      </c>
      <c r="AW1242" s="62">
        <f t="shared" si="865"/>
        <v>3395886.3</v>
      </c>
    </row>
    <row r="1243" spans="2:49" s="114" customFormat="1" hidden="1" x14ac:dyDescent="0.25">
      <c r="B1243" s="60" t="s">
        <v>2429</v>
      </c>
      <c r="C1243" s="2" t="str">
        <f t="shared" si="866"/>
        <v>14</v>
      </c>
      <c r="D1243" s="60" t="s">
        <v>2430</v>
      </c>
      <c r="E1243" s="43">
        <v>537</v>
      </c>
      <c r="F1243" s="60">
        <v>263</v>
      </c>
      <c r="G1243" s="60">
        <v>9213.34</v>
      </c>
      <c r="H1243" s="43">
        <f t="shared" si="826"/>
        <v>274</v>
      </c>
      <c r="I1243" s="44">
        <f t="shared" si="827"/>
        <v>3.2574955090550054E-4</v>
      </c>
      <c r="J1243" s="44">
        <f t="shared" si="828"/>
        <v>0.70993274492818537</v>
      </c>
      <c r="K1243" s="45">
        <f t="shared" si="829"/>
        <v>0.48975791433891991</v>
      </c>
      <c r="L1243" s="44">
        <f t="shared" si="830"/>
        <v>2.3126027283346565E-4</v>
      </c>
      <c r="M1243" s="44">
        <f t="shared" si="831"/>
        <v>2.4097593794210196E-4</v>
      </c>
      <c r="N1243" s="62">
        <f t="shared" si="832"/>
        <v>410491.38297946029</v>
      </c>
      <c r="O1243" s="101">
        <f t="shared" si="833"/>
        <v>410491.38297946029</v>
      </c>
      <c r="P1243" s="102">
        <f t="shared" si="822"/>
        <v>2.4957593236941061E-4</v>
      </c>
      <c r="Q1243" s="101">
        <f t="shared" si="834"/>
        <v>425141.07637303788</v>
      </c>
      <c r="R1243" s="101">
        <f t="shared" si="835"/>
        <v>11.854918196783165</v>
      </c>
      <c r="S1243" s="101">
        <f t="shared" si="836"/>
        <v>12</v>
      </c>
      <c r="T1243" s="101">
        <f t="shared" si="837"/>
        <v>12</v>
      </c>
      <c r="U1243" s="101">
        <f t="shared" si="838"/>
        <v>430344</v>
      </c>
      <c r="V1243" s="103">
        <f t="shared" si="839"/>
        <v>2.4452867098667317E-4</v>
      </c>
      <c r="W1243" s="104">
        <f t="shared" si="840"/>
        <v>6.5150116727292486E-4</v>
      </c>
      <c r="X1243" s="70">
        <f t="shared" si="841"/>
        <v>1</v>
      </c>
      <c r="Y1243" s="69">
        <f t="shared" si="842"/>
        <v>11</v>
      </c>
      <c r="Z1243" s="105">
        <f t="shared" si="843"/>
        <v>394482</v>
      </c>
      <c r="AA1243" s="62">
        <f t="shared" si="844"/>
        <v>906870.19789225259</v>
      </c>
      <c r="AB1243" s="106">
        <f t="shared" si="845"/>
        <v>331595</v>
      </c>
      <c r="AC1243" s="107" t="str">
        <f t="shared" si="846"/>
        <v>0</v>
      </c>
      <c r="AD1243" s="108">
        <f t="shared" si="847"/>
        <v>0</v>
      </c>
      <c r="AE1243" s="106">
        <f t="shared" si="848"/>
        <v>331595</v>
      </c>
      <c r="AF1243" s="109">
        <f t="shared" si="849"/>
        <v>575275.19789225259</v>
      </c>
      <c r="AG1243" s="101">
        <f t="shared" si="850"/>
        <v>14</v>
      </c>
      <c r="AH1243" s="70">
        <f t="shared" si="851"/>
        <v>0</v>
      </c>
      <c r="AI1243" s="69">
        <f t="shared" si="852"/>
        <v>14</v>
      </c>
      <c r="AJ1243" s="105">
        <f t="shared" si="853"/>
        <v>595770</v>
      </c>
      <c r="AK1243" s="110">
        <f t="shared" si="854"/>
        <v>11</v>
      </c>
      <c r="AL1243" s="111">
        <f t="shared" si="855"/>
        <v>14</v>
      </c>
      <c r="AM1243" s="62">
        <f t="shared" si="856"/>
        <v>927365</v>
      </c>
      <c r="AN1243" s="62">
        <f t="shared" si="857"/>
        <v>3037.4</v>
      </c>
      <c r="AO1243" s="62">
        <f t="shared" si="825"/>
        <v>924327.6</v>
      </c>
      <c r="AP1243" s="60">
        <f t="shared" si="858"/>
        <v>14</v>
      </c>
      <c r="AQ1243" s="62">
        <f t="shared" si="859"/>
        <v>173740</v>
      </c>
      <c r="AR1243" s="60">
        <f t="shared" si="860"/>
        <v>11</v>
      </c>
      <c r="AS1243" s="62">
        <f t="shared" si="861"/>
        <v>331595</v>
      </c>
      <c r="AT1243" s="112">
        <f t="shared" si="862"/>
        <v>14</v>
      </c>
      <c r="AU1243" s="62">
        <f t="shared" si="863"/>
        <v>418992.6</v>
      </c>
      <c r="AV1243" s="113">
        <f t="shared" si="864"/>
        <v>25</v>
      </c>
      <c r="AW1243" s="62">
        <f t="shared" si="865"/>
        <v>1318809.6000000001</v>
      </c>
    </row>
    <row r="1244" spans="2:49" s="114" customFormat="1" hidden="1" x14ac:dyDescent="0.25">
      <c r="B1244" s="60" t="s">
        <v>2431</v>
      </c>
      <c r="C1244" s="2" t="str">
        <f t="shared" si="866"/>
        <v>14</v>
      </c>
      <c r="D1244" s="60" t="s">
        <v>2432</v>
      </c>
      <c r="E1244" s="43">
        <v>322</v>
      </c>
      <c r="F1244" s="60">
        <v>102</v>
      </c>
      <c r="G1244" s="60">
        <v>7017.47</v>
      </c>
      <c r="H1244" s="43">
        <f t="shared" si="826"/>
        <v>220</v>
      </c>
      <c r="I1244" s="44">
        <f t="shared" si="827"/>
        <v>2.6155073430368658E-4</v>
      </c>
      <c r="J1244" s="44">
        <f t="shared" si="828"/>
        <v>0.93208118540679874</v>
      </c>
      <c r="K1244" s="45">
        <f t="shared" si="829"/>
        <v>0.31677018633540371</v>
      </c>
      <c r="L1244" s="44">
        <f t="shared" si="830"/>
        <v>2.4378651847379885E-4</v>
      </c>
      <c r="M1244" s="44">
        <f t="shared" si="831"/>
        <v>2.5402843396785102E-4</v>
      </c>
      <c r="N1244" s="62">
        <f t="shared" si="832"/>
        <v>432725.7072472673</v>
      </c>
      <c r="O1244" s="101">
        <f t="shared" si="833"/>
        <v>432725.7072472673</v>
      </c>
      <c r="P1244" s="102">
        <f t="shared" si="822"/>
        <v>2.6309424831910113E-4</v>
      </c>
      <c r="Q1244" s="101">
        <f t="shared" si="834"/>
        <v>448168.90337157837</v>
      </c>
      <c r="R1244" s="101">
        <f t="shared" si="835"/>
        <v>12.497041530633494</v>
      </c>
      <c r="S1244" s="101">
        <f t="shared" si="836"/>
        <v>12</v>
      </c>
      <c r="T1244" s="101">
        <f t="shared" si="837"/>
        <v>12</v>
      </c>
      <c r="U1244" s="101">
        <f t="shared" si="838"/>
        <v>430344</v>
      </c>
      <c r="V1244" s="103">
        <f t="shared" si="839"/>
        <v>2.4452867098667317E-4</v>
      </c>
      <c r="W1244" s="104">
        <f t="shared" si="840"/>
        <v>6.5150116727292486E-4</v>
      </c>
      <c r="X1244" s="70">
        <f t="shared" si="841"/>
        <v>1</v>
      </c>
      <c r="Y1244" s="69">
        <f t="shared" si="842"/>
        <v>11</v>
      </c>
      <c r="Z1244" s="105">
        <f t="shared" si="843"/>
        <v>394482</v>
      </c>
      <c r="AA1244" s="62">
        <f t="shared" si="844"/>
        <v>955990.95142036164</v>
      </c>
      <c r="AB1244" s="106">
        <f t="shared" si="845"/>
        <v>331595</v>
      </c>
      <c r="AC1244" s="107" t="str">
        <f t="shared" si="846"/>
        <v>0</v>
      </c>
      <c r="AD1244" s="108">
        <f t="shared" si="847"/>
        <v>0</v>
      </c>
      <c r="AE1244" s="106">
        <f t="shared" si="848"/>
        <v>331595</v>
      </c>
      <c r="AF1244" s="109">
        <f t="shared" si="849"/>
        <v>624395.95142036164</v>
      </c>
      <c r="AG1244" s="101">
        <f t="shared" si="850"/>
        <v>15</v>
      </c>
      <c r="AH1244" s="70">
        <f t="shared" si="851"/>
        <v>0</v>
      </c>
      <c r="AI1244" s="69">
        <f t="shared" si="852"/>
        <v>15</v>
      </c>
      <c r="AJ1244" s="105">
        <f t="shared" si="853"/>
        <v>638325</v>
      </c>
      <c r="AK1244" s="110">
        <f t="shared" si="854"/>
        <v>11</v>
      </c>
      <c r="AL1244" s="111">
        <f t="shared" si="855"/>
        <v>15</v>
      </c>
      <c r="AM1244" s="62">
        <f t="shared" si="856"/>
        <v>969920</v>
      </c>
      <c r="AN1244" s="62">
        <f t="shared" si="857"/>
        <v>3176.8</v>
      </c>
      <c r="AO1244" s="62">
        <f t="shared" si="825"/>
        <v>966743.2</v>
      </c>
      <c r="AP1244" s="60">
        <f t="shared" si="858"/>
        <v>15</v>
      </c>
      <c r="AQ1244" s="62">
        <f t="shared" si="859"/>
        <v>186150</v>
      </c>
      <c r="AR1244" s="60">
        <f t="shared" si="860"/>
        <v>11</v>
      </c>
      <c r="AS1244" s="62">
        <f t="shared" si="861"/>
        <v>331595</v>
      </c>
      <c r="AT1244" s="112">
        <f t="shared" si="862"/>
        <v>15</v>
      </c>
      <c r="AU1244" s="62">
        <f t="shared" si="863"/>
        <v>448998.19999999995</v>
      </c>
      <c r="AV1244" s="113">
        <f t="shared" si="864"/>
        <v>26</v>
      </c>
      <c r="AW1244" s="62">
        <f t="shared" si="865"/>
        <v>1361225.2</v>
      </c>
    </row>
    <row r="1245" spans="2:49" s="114" customFormat="1" hidden="1" x14ac:dyDescent="0.25">
      <c r="B1245" s="60" t="s">
        <v>2433</v>
      </c>
      <c r="C1245" s="2" t="str">
        <f t="shared" si="866"/>
        <v>14</v>
      </c>
      <c r="D1245" s="60" t="s">
        <v>2434</v>
      </c>
      <c r="E1245" s="43">
        <v>139</v>
      </c>
      <c r="F1245" s="60">
        <v>0</v>
      </c>
      <c r="G1245" s="60">
        <v>5985.06</v>
      </c>
      <c r="H1245" s="43">
        <f t="shared" si="826"/>
        <v>139</v>
      </c>
      <c r="I1245" s="44">
        <f t="shared" si="827"/>
        <v>1.6525250940096559E-4</v>
      </c>
      <c r="J1245" s="44">
        <f t="shared" si="828"/>
        <v>1.0928631886993025</v>
      </c>
      <c r="K1245" s="45">
        <f t="shared" si="829"/>
        <v>0</v>
      </c>
      <c r="L1245" s="44">
        <f t="shared" si="830"/>
        <v>1.8059838436450073E-4</v>
      </c>
      <c r="M1245" s="44">
        <f t="shared" si="831"/>
        <v>1.8818565130035618E-4</v>
      </c>
      <c r="N1245" s="62">
        <f t="shared" si="832"/>
        <v>320565.56732952228</v>
      </c>
      <c r="O1245" s="101">
        <f t="shared" si="833"/>
        <v>320565.56732952228</v>
      </c>
      <c r="P1245" s="102">
        <f t="shared" ref="P1245:P1308" si="867">IF(O1245=0,0,O1245/$O$2489)</f>
        <v>1.9490165608615912E-4</v>
      </c>
      <c r="Q1245" s="101">
        <f t="shared" si="834"/>
        <v>332005.97136390064</v>
      </c>
      <c r="R1245" s="101">
        <f t="shared" si="835"/>
        <v>9.2578766204868845</v>
      </c>
      <c r="S1245" s="101">
        <f t="shared" si="836"/>
        <v>9</v>
      </c>
      <c r="T1245" s="101">
        <f t="shared" si="837"/>
        <v>10</v>
      </c>
      <c r="U1245" s="101">
        <f t="shared" si="838"/>
        <v>358620</v>
      </c>
      <c r="V1245" s="103" t="str">
        <f t="shared" si="839"/>
        <v>N/D</v>
      </c>
      <c r="W1245" s="104" t="str">
        <f t="shared" si="840"/>
        <v xml:space="preserve"> </v>
      </c>
      <c r="X1245" s="70" t="str">
        <f t="shared" si="841"/>
        <v xml:space="preserve"> </v>
      </c>
      <c r="Y1245" s="69">
        <f t="shared" si="842"/>
        <v>10</v>
      </c>
      <c r="Z1245" s="105">
        <f t="shared" si="843"/>
        <v>358620</v>
      </c>
      <c r="AA1245" s="62">
        <f t="shared" si="844"/>
        <v>708203.31810987717</v>
      </c>
      <c r="AB1245" s="106">
        <f t="shared" si="845"/>
        <v>301450</v>
      </c>
      <c r="AC1245" s="107" t="str">
        <f t="shared" si="846"/>
        <v>0</v>
      </c>
      <c r="AD1245" s="108">
        <f t="shared" si="847"/>
        <v>0</v>
      </c>
      <c r="AE1245" s="106">
        <f t="shared" si="848"/>
        <v>301450</v>
      </c>
      <c r="AF1245" s="109">
        <f t="shared" si="849"/>
        <v>406753.31810987717</v>
      </c>
      <c r="AG1245" s="101">
        <f t="shared" si="850"/>
        <v>10</v>
      </c>
      <c r="AH1245" s="70" t="str">
        <f t="shared" si="851"/>
        <v xml:space="preserve"> </v>
      </c>
      <c r="AI1245" s="69">
        <f t="shared" si="852"/>
        <v>10</v>
      </c>
      <c r="AJ1245" s="105">
        <f t="shared" si="853"/>
        <v>425550</v>
      </c>
      <c r="AK1245" s="110">
        <f t="shared" si="854"/>
        <v>10</v>
      </c>
      <c r="AL1245" s="111">
        <f t="shared" si="855"/>
        <v>10</v>
      </c>
      <c r="AM1245" s="62">
        <f t="shared" si="856"/>
        <v>727000</v>
      </c>
      <c r="AN1245" s="62">
        <f t="shared" si="857"/>
        <v>2381.1999999999998</v>
      </c>
      <c r="AO1245" s="62">
        <f t="shared" si="825"/>
        <v>724618.8</v>
      </c>
      <c r="AP1245" s="60">
        <f t="shared" si="858"/>
        <v>10</v>
      </c>
      <c r="AQ1245" s="62">
        <f t="shared" si="859"/>
        <v>124100</v>
      </c>
      <c r="AR1245" s="60">
        <f t="shared" si="860"/>
        <v>10</v>
      </c>
      <c r="AS1245" s="62">
        <f t="shared" si="861"/>
        <v>301450</v>
      </c>
      <c r="AT1245" s="112">
        <f t="shared" si="862"/>
        <v>10</v>
      </c>
      <c r="AU1245" s="62">
        <f t="shared" si="863"/>
        <v>299068.80000000005</v>
      </c>
      <c r="AV1245" s="113">
        <f t="shared" si="864"/>
        <v>20</v>
      </c>
      <c r="AW1245" s="62">
        <f t="shared" si="865"/>
        <v>1083238.8</v>
      </c>
    </row>
    <row r="1246" spans="2:49" s="114" customFormat="1" hidden="1" x14ac:dyDescent="0.25">
      <c r="B1246" s="60" t="s">
        <v>2435</v>
      </c>
      <c r="C1246" s="2" t="str">
        <f t="shared" si="866"/>
        <v>14</v>
      </c>
      <c r="D1246" s="60" t="s">
        <v>2436</v>
      </c>
      <c r="E1246" s="43">
        <v>177</v>
      </c>
      <c r="F1246" s="60">
        <v>0</v>
      </c>
      <c r="G1246" s="60">
        <v>6459.16</v>
      </c>
      <c r="H1246" s="43">
        <f t="shared" si="826"/>
        <v>177</v>
      </c>
      <c r="I1246" s="44">
        <f t="shared" si="827"/>
        <v>2.1042945441705692E-4</v>
      </c>
      <c r="J1246" s="44">
        <f t="shared" si="828"/>
        <v>1.0126474272438906</v>
      </c>
      <c r="K1246" s="45">
        <f t="shared" si="829"/>
        <v>0</v>
      </c>
      <c r="L1246" s="44">
        <f t="shared" si="830"/>
        <v>2.1309084563176823E-4</v>
      </c>
      <c r="M1246" s="44">
        <f t="shared" si="831"/>
        <v>2.220431800232668E-4</v>
      </c>
      <c r="N1246" s="62">
        <f t="shared" si="832"/>
        <v>378240.30410375423</v>
      </c>
      <c r="O1246" s="101">
        <f t="shared" si="833"/>
        <v>378240.30410375423</v>
      </c>
      <c r="P1246" s="102">
        <f t="shared" si="867"/>
        <v>2.2996749863835104E-4</v>
      </c>
      <c r="Q1246" s="101">
        <f t="shared" si="834"/>
        <v>391739.0149512139</v>
      </c>
      <c r="R1246" s="101">
        <f t="shared" si="835"/>
        <v>10.923512769818021</v>
      </c>
      <c r="S1246" s="101">
        <f t="shared" si="836"/>
        <v>11</v>
      </c>
      <c r="T1246" s="101">
        <f t="shared" si="837"/>
        <v>11</v>
      </c>
      <c r="U1246" s="101">
        <f t="shared" si="838"/>
        <v>394482</v>
      </c>
      <c r="V1246" s="103" t="str">
        <f t="shared" si="839"/>
        <v>N/D</v>
      </c>
      <c r="W1246" s="104" t="str">
        <f t="shared" si="840"/>
        <v xml:space="preserve"> </v>
      </c>
      <c r="X1246" s="70" t="str">
        <f t="shared" si="841"/>
        <v xml:space="preserve"> </v>
      </c>
      <c r="Y1246" s="69">
        <f t="shared" si="842"/>
        <v>11</v>
      </c>
      <c r="Z1246" s="105">
        <f t="shared" si="843"/>
        <v>394482</v>
      </c>
      <c r="AA1246" s="62">
        <f t="shared" si="844"/>
        <v>835620.12177624891</v>
      </c>
      <c r="AB1246" s="106">
        <f t="shared" si="845"/>
        <v>331595</v>
      </c>
      <c r="AC1246" s="107" t="str">
        <f t="shared" si="846"/>
        <v>0</v>
      </c>
      <c r="AD1246" s="108">
        <f t="shared" si="847"/>
        <v>0</v>
      </c>
      <c r="AE1246" s="106">
        <f t="shared" si="848"/>
        <v>331595</v>
      </c>
      <c r="AF1246" s="109">
        <f t="shared" si="849"/>
        <v>504025.12177624891</v>
      </c>
      <c r="AG1246" s="101">
        <f t="shared" si="850"/>
        <v>12</v>
      </c>
      <c r="AH1246" s="70" t="str">
        <f t="shared" si="851"/>
        <v xml:space="preserve"> </v>
      </c>
      <c r="AI1246" s="69">
        <f t="shared" si="852"/>
        <v>12</v>
      </c>
      <c r="AJ1246" s="105">
        <f t="shared" si="853"/>
        <v>510660</v>
      </c>
      <c r="AK1246" s="110">
        <f t="shared" si="854"/>
        <v>11</v>
      </c>
      <c r="AL1246" s="111">
        <f t="shared" si="855"/>
        <v>12</v>
      </c>
      <c r="AM1246" s="62">
        <f t="shared" si="856"/>
        <v>842255</v>
      </c>
      <c r="AN1246" s="62">
        <f t="shared" si="857"/>
        <v>2758.7</v>
      </c>
      <c r="AO1246" s="62">
        <f t="shared" si="825"/>
        <v>839496.3</v>
      </c>
      <c r="AP1246" s="60">
        <f t="shared" si="858"/>
        <v>12</v>
      </c>
      <c r="AQ1246" s="62">
        <f t="shared" si="859"/>
        <v>148920</v>
      </c>
      <c r="AR1246" s="60">
        <f t="shared" si="860"/>
        <v>11</v>
      </c>
      <c r="AS1246" s="62">
        <f t="shared" si="861"/>
        <v>331595</v>
      </c>
      <c r="AT1246" s="112">
        <f t="shared" si="862"/>
        <v>12</v>
      </c>
      <c r="AU1246" s="62">
        <f t="shared" si="863"/>
        <v>358981.30000000005</v>
      </c>
      <c r="AV1246" s="113">
        <f t="shared" si="864"/>
        <v>23</v>
      </c>
      <c r="AW1246" s="62">
        <f t="shared" si="865"/>
        <v>1233978.3</v>
      </c>
    </row>
    <row r="1247" spans="2:49" s="114" customFormat="1" hidden="1" x14ac:dyDescent="0.25">
      <c r="B1247" s="60" t="s">
        <v>2437</v>
      </c>
      <c r="C1247" s="2" t="str">
        <f t="shared" si="866"/>
        <v>14</v>
      </c>
      <c r="D1247" s="60" t="s">
        <v>2438</v>
      </c>
      <c r="E1247" s="43">
        <v>227</v>
      </c>
      <c r="F1247" s="60">
        <v>0</v>
      </c>
      <c r="G1247" s="60">
        <v>6389.67</v>
      </c>
      <c r="H1247" s="43">
        <f t="shared" si="826"/>
        <v>227</v>
      </c>
      <c r="I1247" s="44">
        <f t="shared" si="827"/>
        <v>2.6987280312244024E-4</v>
      </c>
      <c r="J1247" s="44">
        <f t="shared" si="828"/>
        <v>1.0236603386648524</v>
      </c>
      <c r="K1247" s="45">
        <f t="shared" si="829"/>
        <v>0</v>
      </c>
      <c r="L1247" s="44">
        <f t="shared" si="830"/>
        <v>2.762580850407502E-4</v>
      </c>
      <c r="M1247" s="44">
        <f t="shared" si="831"/>
        <v>2.8786419016604299E-4</v>
      </c>
      <c r="N1247" s="62">
        <f t="shared" si="832"/>
        <v>490363.35553100915</v>
      </c>
      <c r="O1247" s="101">
        <f t="shared" si="833"/>
        <v>490363.35553100915</v>
      </c>
      <c r="P1247" s="102">
        <f t="shared" si="867"/>
        <v>2.9813754132463255E-4</v>
      </c>
      <c r="Q1247" s="101">
        <f t="shared" si="834"/>
        <v>507863.53484740335</v>
      </c>
      <c r="R1247" s="101">
        <f t="shared" si="835"/>
        <v>14.161606570949845</v>
      </c>
      <c r="S1247" s="101">
        <f t="shared" si="836"/>
        <v>14</v>
      </c>
      <c r="T1247" s="101">
        <f t="shared" si="837"/>
        <v>14</v>
      </c>
      <c r="U1247" s="101">
        <f t="shared" si="838"/>
        <v>502068</v>
      </c>
      <c r="V1247" s="103" t="str">
        <f t="shared" si="839"/>
        <v>N/D</v>
      </c>
      <c r="W1247" s="104" t="str">
        <f t="shared" si="840"/>
        <v xml:space="preserve"> </v>
      </c>
      <c r="X1247" s="70" t="str">
        <f t="shared" si="841"/>
        <v xml:space="preserve"> </v>
      </c>
      <c r="Y1247" s="69">
        <f t="shared" si="842"/>
        <v>14</v>
      </c>
      <c r="Z1247" s="105">
        <f t="shared" si="843"/>
        <v>502068</v>
      </c>
      <c r="AA1247" s="62">
        <f t="shared" si="844"/>
        <v>1083325.8180519869</v>
      </c>
      <c r="AB1247" s="106">
        <f t="shared" si="845"/>
        <v>422030</v>
      </c>
      <c r="AC1247" s="107" t="str">
        <f t="shared" si="846"/>
        <v>0</v>
      </c>
      <c r="AD1247" s="108">
        <f t="shared" si="847"/>
        <v>0</v>
      </c>
      <c r="AE1247" s="106">
        <f t="shared" si="848"/>
        <v>422030</v>
      </c>
      <c r="AF1247" s="109">
        <f t="shared" si="849"/>
        <v>661295.81805198686</v>
      </c>
      <c r="AG1247" s="101">
        <f t="shared" si="850"/>
        <v>16</v>
      </c>
      <c r="AH1247" s="70" t="str">
        <f t="shared" si="851"/>
        <v xml:space="preserve"> </v>
      </c>
      <c r="AI1247" s="69">
        <f t="shared" si="852"/>
        <v>16</v>
      </c>
      <c r="AJ1247" s="105">
        <f t="shared" si="853"/>
        <v>680880</v>
      </c>
      <c r="AK1247" s="110">
        <f t="shared" si="854"/>
        <v>14</v>
      </c>
      <c r="AL1247" s="111">
        <f t="shared" si="855"/>
        <v>16</v>
      </c>
      <c r="AM1247" s="62">
        <f t="shared" si="856"/>
        <v>1102910</v>
      </c>
      <c r="AN1247" s="62">
        <f t="shared" si="857"/>
        <v>3612.4</v>
      </c>
      <c r="AO1247" s="62">
        <f t="shared" si="825"/>
        <v>1099297.6000000001</v>
      </c>
      <c r="AP1247" s="60">
        <f t="shared" si="858"/>
        <v>16</v>
      </c>
      <c r="AQ1247" s="62">
        <f t="shared" si="859"/>
        <v>198560</v>
      </c>
      <c r="AR1247" s="60">
        <f t="shared" si="860"/>
        <v>14</v>
      </c>
      <c r="AS1247" s="62">
        <f t="shared" si="861"/>
        <v>422030</v>
      </c>
      <c r="AT1247" s="112">
        <f t="shared" si="862"/>
        <v>16</v>
      </c>
      <c r="AU1247" s="62">
        <f t="shared" si="863"/>
        <v>478707.60000000009</v>
      </c>
      <c r="AV1247" s="113">
        <f t="shared" si="864"/>
        <v>30</v>
      </c>
      <c r="AW1247" s="62">
        <f t="shared" si="865"/>
        <v>1601365.6</v>
      </c>
    </row>
    <row r="1248" spans="2:49" s="114" customFormat="1" hidden="1" x14ac:dyDescent="0.25">
      <c r="B1248" s="60" t="s">
        <v>2439</v>
      </c>
      <c r="C1248" s="2" t="str">
        <f t="shared" si="866"/>
        <v>14</v>
      </c>
      <c r="D1248" s="60" t="s">
        <v>2440</v>
      </c>
      <c r="E1248" s="43">
        <v>513</v>
      </c>
      <c r="F1248" s="60">
        <v>65</v>
      </c>
      <c r="G1248" s="60">
        <v>5988.36</v>
      </c>
      <c r="H1248" s="43">
        <f t="shared" si="826"/>
        <v>448</v>
      </c>
      <c r="I1248" s="44">
        <f t="shared" si="827"/>
        <v>5.3261240440023445E-4</v>
      </c>
      <c r="J1248" s="44">
        <f t="shared" si="828"/>
        <v>1.0922609455938934</v>
      </c>
      <c r="K1248" s="45">
        <f t="shared" si="829"/>
        <v>0.12670565302144249</v>
      </c>
      <c r="L1248" s="44">
        <f t="shared" si="830"/>
        <v>5.8175172846523728E-4</v>
      </c>
      <c r="M1248" s="44">
        <f t="shared" si="831"/>
        <v>6.06192177751608E-4</v>
      </c>
      <c r="N1248" s="62">
        <f t="shared" si="832"/>
        <v>1032620.3832698644</v>
      </c>
      <c r="O1248" s="101">
        <f t="shared" si="833"/>
        <v>1032620.3832698644</v>
      </c>
      <c r="P1248" s="102">
        <f t="shared" si="867"/>
        <v>6.2782607777939615E-4</v>
      </c>
      <c r="Q1248" s="101">
        <f t="shared" si="834"/>
        <v>1069472.7330002338</v>
      </c>
      <c r="R1248" s="101">
        <f t="shared" si="835"/>
        <v>29.821893173839545</v>
      </c>
      <c r="S1248" s="101">
        <f t="shared" si="836"/>
        <v>30</v>
      </c>
      <c r="T1248" s="101">
        <f t="shared" si="837"/>
        <v>30</v>
      </c>
      <c r="U1248" s="101">
        <f t="shared" si="838"/>
        <v>1075860</v>
      </c>
      <c r="V1248" s="103" t="str">
        <f t="shared" si="839"/>
        <v>N/D</v>
      </c>
      <c r="W1248" s="104" t="str">
        <f t="shared" si="840"/>
        <v xml:space="preserve"> </v>
      </c>
      <c r="X1248" s="70" t="str">
        <f t="shared" si="841"/>
        <v xml:space="preserve"> </v>
      </c>
      <c r="Y1248" s="69">
        <f t="shared" si="842"/>
        <v>30</v>
      </c>
      <c r="Z1248" s="105">
        <f t="shared" si="843"/>
        <v>1075860</v>
      </c>
      <c r="AA1248" s="62">
        <f t="shared" si="844"/>
        <v>2281296.7339934949</v>
      </c>
      <c r="AB1248" s="106">
        <f t="shared" si="845"/>
        <v>904350</v>
      </c>
      <c r="AC1248" s="107" t="str">
        <f t="shared" si="846"/>
        <v>0</v>
      </c>
      <c r="AD1248" s="108">
        <f t="shared" si="847"/>
        <v>0</v>
      </c>
      <c r="AE1248" s="106">
        <f t="shared" si="848"/>
        <v>904350</v>
      </c>
      <c r="AF1248" s="109">
        <f t="shared" si="849"/>
        <v>1376946.7339934949</v>
      </c>
      <c r="AG1248" s="101">
        <f t="shared" si="850"/>
        <v>32</v>
      </c>
      <c r="AH1248" s="70" t="str">
        <f t="shared" si="851"/>
        <v xml:space="preserve"> </v>
      </c>
      <c r="AI1248" s="69">
        <f t="shared" si="852"/>
        <v>32</v>
      </c>
      <c r="AJ1248" s="105">
        <f t="shared" si="853"/>
        <v>1361760</v>
      </c>
      <c r="AK1248" s="110">
        <f t="shared" si="854"/>
        <v>30</v>
      </c>
      <c r="AL1248" s="111">
        <f t="shared" si="855"/>
        <v>32</v>
      </c>
      <c r="AM1248" s="62">
        <f t="shared" si="856"/>
        <v>2266110</v>
      </c>
      <c r="AN1248" s="62">
        <f t="shared" si="857"/>
        <v>7422.3</v>
      </c>
      <c r="AO1248" s="62">
        <f t="shared" si="825"/>
        <v>2258687.7000000002</v>
      </c>
      <c r="AP1248" s="60">
        <f t="shared" si="858"/>
        <v>32</v>
      </c>
      <c r="AQ1248" s="62">
        <f t="shared" si="859"/>
        <v>397120</v>
      </c>
      <c r="AR1248" s="60">
        <f t="shared" si="860"/>
        <v>30</v>
      </c>
      <c r="AS1248" s="62">
        <f t="shared" si="861"/>
        <v>904350</v>
      </c>
      <c r="AT1248" s="112">
        <f t="shared" si="862"/>
        <v>32</v>
      </c>
      <c r="AU1248" s="62">
        <f t="shared" si="863"/>
        <v>957217.70000000019</v>
      </c>
      <c r="AV1248" s="113">
        <f t="shared" si="864"/>
        <v>62</v>
      </c>
      <c r="AW1248" s="62">
        <f t="shared" si="865"/>
        <v>3334547.7</v>
      </c>
    </row>
    <row r="1249" spans="2:49" s="114" customFormat="1" hidden="1" x14ac:dyDescent="0.25">
      <c r="B1249" s="60" t="s">
        <v>2441</v>
      </c>
      <c r="C1249" s="2" t="str">
        <f t="shared" si="866"/>
        <v>14</v>
      </c>
      <c r="D1249" s="60" t="s">
        <v>2442</v>
      </c>
      <c r="E1249" s="43">
        <v>116</v>
      </c>
      <c r="F1249" s="60">
        <v>0</v>
      </c>
      <c r="G1249" s="60">
        <v>5962.59</v>
      </c>
      <c r="H1249" s="43">
        <f t="shared" si="826"/>
        <v>116</v>
      </c>
      <c r="I1249" s="44">
        <f t="shared" si="827"/>
        <v>1.3790856899648928E-4</v>
      </c>
      <c r="J1249" s="44">
        <f t="shared" si="828"/>
        <v>1.0969816398841188</v>
      </c>
      <c r="K1249" s="45">
        <f t="shared" si="829"/>
        <v>0</v>
      </c>
      <c r="L1249" s="44">
        <f t="shared" si="830"/>
        <v>1.5128316817184095E-4</v>
      </c>
      <c r="M1249" s="44">
        <f t="shared" si="831"/>
        <v>1.5763884950232849E-4</v>
      </c>
      <c r="N1249" s="62">
        <f t="shared" si="832"/>
        <v>268530.50099570199</v>
      </c>
      <c r="O1249" s="101">
        <f t="shared" si="833"/>
        <v>268530.50099570199</v>
      </c>
      <c r="P1249" s="102">
        <f t="shared" si="867"/>
        <v>1.6326469430170886E-4</v>
      </c>
      <c r="Q1249" s="101">
        <f t="shared" si="834"/>
        <v>278113.86783243698</v>
      </c>
      <c r="R1249" s="101">
        <f t="shared" si="835"/>
        <v>7.7551131513143989</v>
      </c>
      <c r="S1249" s="101">
        <f t="shared" si="836"/>
        <v>8</v>
      </c>
      <c r="T1249" s="101">
        <f t="shared" si="837"/>
        <v>10</v>
      </c>
      <c r="U1249" s="101">
        <f t="shared" si="838"/>
        <v>358620</v>
      </c>
      <c r="V1249" s="103" t="str">
        <f t="shared" si="839"/>
        <v>N/D</v>
      </c>
      <c r="W1249" s="104" t="str">
        <f t="shared" si="840"/>
        <v xml:space="preserve"> </v>
      </c>
      <c r="X1249" s="70" t="str">
        <f t="shared" si="841"/>
        <v xml:space="preserve"> </v>
      </c>
      <c r="Y1249" s="69">
        <f t="shared" si="842"/>
        <v>10</v>
      </c>
      <c r="Z1249" s="105">
        <f t="shared" si="843"/>
        <v>358620</v>
      </c>
      <c r="AA1249" s="62">
        <f t="shared" si="844"/>
        <v>593245.84796524968</v>
      </c>
      <c r="AB1249" s="106">
        <f t="shared" si="845"/>
        <v>301450</v>
      </c>
      <c r="AC1249" s="107" t="str">
        <f t="shared" si="846"/>
        <v>0</v>
      </c>
      <c r="AD1249" s="108">
        <f t="shared" si="847"/>
        <v>0</v>
      </c>
      <c r="AE1249" s="106">
        <f t="shared" si="848"/>
        <v>301450</v>
      </c>
      <c r="AF1249" s="109">
        <f t="shared" si="849"/>
        <v>291795.84796524968</v>
      </c>
      <c r="AG1249" s="101">
        <f t="shared" si="850"/>
        <v>7</v>
      </c>
      <c r="AH1249" s="70" t="str">
        <f t="shared" si="851"/>
        <v xml:space="preserve"> </v>
      </c>
      <c r="AI1249" s="69">
        <f t="shared" si="852"/>
        <v>7</v>
      </c>
      <c r="AJ1249" s="105">
        <f t="shared" si="853"/>
        <v>297885</v>
      </c>
      <c r="AK1249" s="110">
        <f t="shared" si="854"/>
        <v>10</v>
      </c>
      <c r="AL1249" s="111">
        <f t="shared" si="855"/>
        <v>7</v>
      </c>
      <c r="AM1249" s="62">
        <f t="shared" si="856"/>
        <v>599335</v>
      </c>
      <c r="AN1249" s="62">
        <f t="shared" si="857"/>
        <v>1963</v>
      </c>
      <c r="AO1249" s="62">
        <f t="shared" si="825"/>
        <v>597372</v>
      </c>
      <c r="AP1249" s="60">
        <f t="shared" si="858"/>
        <v>7</v>
      </c>
      <c r="AQ1249" s="62">
        <f t="shared" si="859"/>
        <v>86870</v>
      </c>
      <c r="AR1249" s="60">
        <f t="shared" si="860"/>
        <v>10</v>
      </c>
      <c r="AS1249" s="62">
        <f t="shared" si="861"/>
        <v>301450</v>
      </c>
      <c r="AT1249" s="112">
        <f t="shared" si="862"/>
        <v>7</v>
      </c>
      <c r="AU1249" s="62">
        <f t="shared" si="863"/>
        <v>209052</v>
      </c>
      <c r="AV1249" s="113">
        <f t="shared" si="864"/>
        <v>17</v>
      </c>
      <c r="AW1249" s="62">
        <f t="shared" si="865"/>
        <v>955992</v>
      </c>
    </row>
    <row r="1250" spans="2:49" s="114" customFormat="1" hidden="1" x14ac:dyDescent="0.25">
      <c r="B1250" s="60" t="s">
        <v>2443</v>
      </c>
      <c r="C1250" s="2" t="str">
        <f t="shared" si="866"/>
        <v>14</v>
      </c>
      <c r="D1250" s="60" t="s">
        <v>2444</v>
      </c>
      <c r="E1250" s="43">
        <v>154</v>
      </c>
      <c r="F1250" s="60">
        <v>0</v>
      </c>
      <c r="G1250" s="60">
        <v>6113.65</v>
      </c>
      <c r="H1250" s="43">
        <f t="shared" si="826"/>
        <v>154</v>
      </c>
      <c r="I1250" s="44">
        <f t="shared" si="827"/>
        <v>1.8308551401258059E-4</v>
      </c>
      <c r="J1250" s="44">
        <f t="shared" si="828"/>
        <v>1.0698767113192034</v>
      </c>
      <c r="K1250" s="45">
        <f t="shared" si="829"/>
        <v>0</v>
      </c>
      <c r="L1250" s="44">
        <f t="shared" si="830"/>
        <v>1.9587892762196565E-4</v>
      </c>
      <c r="M1250" s="44">
        <f t="shared" si="831"/>
        <v>2.0410815800077904E-4</v>
      </c>
      <c r="N1250" s="62">
        <f t="shared" si="832"/>
        <v>347688.82225602324</v>
      </c>
      <c r="O1250" s="101">
        <f t="shared" si="833"/>
        <v>347688.82225602324</v>
      </c>
      <c r="P1250" s="102">
        <f t="shared" si="867"/>
        <v>2.1139240818926331E-4</v>
      </c>
      <c r="Q1250" s="101">
        <f t="shared" si="834"/>
        <v>360097.20609456953</v>
      </c>
      <c r="R1250" s="101">
        <f t="shared" si="835"/>
        <v>10.041191403005117</v>
      </c>
      <c r="S1250" s="101">
        <f t="shared" si="836"/>
        <v>10</v>
      </c>
      <c r="T1250" s="101">
        <f t="shared" si="837"/>
        <v>10</v>
      </c>
      <c r="U1250" s="101">
        <f t="shared" si="838"/>
        <v>358620</v>
      </c>
      <c r="V1250" s="103" t="str">
        <f t="shared" si="839"/>
        <v>N/D</v>
      </c>
      <c r="W1250" s="104" t="str">
        <f t="shared" si="840"/>
        <v xml:space="preserve"> </v>
      </c>
      <c r="X1250" s="70" t="str">
        <f t="shared" si="841"/>
        <v xml:space="preserve"> </v>
      </c>
      <c r="Y1250" s="69">
        <f t="shared" si="842"/>
        <v>10</v>
      </c>
      <c r="Z1250" s="105">
        <f t="shared" si="843"/>
        <v>358620</v>
      </c>
      <c r="AA1250" s="62">
        <f t="shared" si="844"/>
        <v>768124.84772675752</v>
      </c>
      <c r="AB1250" s="106">
        <f t="shared" si="845"/>
        <v>301450</v>
      </c>
      <c r="AC1250" s="107" t="str">
        <f t="shared" si="846"/>
        <v>0</v>
      </c>
      <c r="AD1250" s="108">
        <f t="shared" si="847"/>
        <v>0</v>
      </c>
      <c r="AE1250" s="106">
        <f t="shared" si="848"/>
        <v>301450</v>
      </c>
      <c r="AF1250" s="109">
        <f t="shared" si="849"/>
        <v>466674.84772675752</v>
      </c>
      <c r="AG1250" s="101">
        <f t="shared" si="850"/>
        <v>11</v>
      </c>
      <c r="AH1250" s="70" t="str">
        <f t="shared" si="851"/>
        <v xml:space="preserve"> </v>
      </c>
      <c r="AI1250" s="69">
        <f t="shared" si="852"/>
        <v>11</v>
      </c>
      <c r="AJ1250" s="105">
        <f t="shared" si="853"/>
        <v>468105</v>
      </c>
      <c r="AK1250" s="110">
        <f t="shared" si="854"/>
        <v>10</v>
      </c>
      <c r="AL1250" s="111">
        <f t="shared" si="855"/>
        <v>11</v>
      </c>
      <c r="AM1250" s="62">
        <f t="shared" si="856"/>
        <v>769555</v>
      </c>
      <c r="AN1250" s="62">
        <f t="shared" si="857"/>
        <v>2520.5</v>
      </c>
      <c r="AO1250" s="62">
        <f t="shared" si="825"/>
        <v>767034.5</v>
      </c>
      <c r="AP1250" s="60">
        <f t="shared" si="858"/>
        <v>11</v>
      </c>
      <c r="AQ1250" s="62">
        <f t="shared" si="859"/>
        <v>136510</v>
      </c>
      <c r="AR1250" s="60">
        <f t="shared" si="860"/>
        <v>10</v>
      </c>
      <c r="AS1250" s="62">
        <f t="shared" si="861"/>
        <v>301450</v>
      </c>
      <c r="AT1250" s="112">
        <f t="shared" si="862"/>
        <v>11</v>
      </c>
      <c r="AU1250" s="62">
        <f t="shared" si="863"/>
        <v>329074.5</v>
      </c>
      <c r="AV1250" s="113">
        <f t="shared" si="864"/>
        <v>21</v>
      </c>
      <c r="AW1250" s="62">
        <f t="shared" si="865"/>
        <v>1125654.5</v>
      </c>
    </row>
    <row r="1251" spans="2:49" s="114" customFormat="1" hidden="1" x14ac:dyDescent="0.25">
      <c r="B1251" s="60" t="s">
        <v>2445</v>
      </c>
      <c r="C1251" s="2" t="str">
        <f t="shared" si="866"/>
        <v>14</v>
      </c>
      <c r="D1251" s="60" t="s">
        <v>2446</v>
      </c>
      <c r="E1251" s="43">
        <v>140</v>
      </c>
      <c r="F1251" s="60">
        <v>0</v>
      </c>
      <c r="G1251" s="60">
        <v>5620.4</v>
      </c>
      <c r="H1251" s="43">
        <f t="shared" si="826"/>
        <v>140</v>
      </c>
      <c r="I1251" s="44">
        <f t="shared" si="827"/>
        <v>1.6644137637507325E-4</v>
      </c>
      <c r="J1251" s="44">
        <f t="shared" si="828"/>
        <v>1.1637697950602535</v>
      </c>
      <c r="K1251" s="45">
        <f t="shared" si="829"/>
        <v>0</v>
      </c>
      <c r="L1251" s="44">
        <f t="shared" si="830"/>
        <v>1.9369944647356551E-4</v>
      </c>
      <c r="M1251" s="44">
        <f t="shared" si="831"/>
        <v>2.0183711288123505E-4</v>
      </c>
      <c r="N1251" s="62">
        <f t="shared" si="832"/>
        <v>343820.20176265953</v>
      </c>
      <c r="O1251" s="101">
        <f t="shared" si="833"/>
        <v>343820.20176265953</v>
      </c>
      <c r="P1251" s="102">
        <f t="shared" si="867"/>
        <v>2.0904031358594502E-4</v>
      </c>
      <c r="Q1251" s="101">
        <f t="shared" si="834"/>
        <v>356090.52154813719</v>
      </c>
      <c r="R1251" s="101">
        <f t="shared" si="835"/>
        <v>9.9294663306044608</v>
      </c>
      <c r="S1251" s="101">
        <f t="shared" si="836"/>
        <v>10</v>
      </c>
      <c r="T1251" s="101">
        <f t="shared" si="837"/>
        <v>10</v>
      </c>
      <c r="U1251" s="101">
        <f t="shared" si="838"/>
        <v>358620</v>
      </c>
      <c r="V1251" s="103" t="str">
        <f t="shared" si="839"/>
        <v>N/D</v>
      </c>
      <c r="W1251" s="104" t="str">
        <f t="shared" si="840"/>
        <v xml:space="preserve"> </v>
      </c>
      <c r="X1251" s="70" t="str">
        <f t="shared" si="841"/>
        <v xml:space="preserve"> </v>
      </c>
      <c r="Y1251" s="69">
        <f t="shared" si="842"/>
        <v>10</v>
      </c>
      <c r="Z1251" s="105">
        <f t="shared" si="843"/>
        <v>358620</v>
      </c>
      <c r="AA1251" s="62">
        <f t="shared" si="844"/>
        <v>759578.17225960817</v>
      </c>
      <c r="AB1251" s="106">
        <f t="shared" si="845"/>
        <v>301450</v>
      </c>
      <c r="AC1251" s="107" t="str">
        <f t="shared" si="846"/>
        <v>0</v>
      </c>
      <c r="AD1251" s="108">
        <f t="shared" si="847"/>
        <v>0</v>
      </c>
      <c r="AE1251" s="106">
        <f t="shared" si="848"/>
        <v>301450</v>
      </c>
      <c r="AF1251" s="109">
        <f t="shared" si="849"/>
        <v>458128.17225960817</v>
      </c>
      <c r="AG1251" s="101">
        <f t="shared" si="850"/>
        <v>11</v>
      </c>
      <c r="AH1251" s="70" t="str">
        <f t="shared" si="851"/>
        <v xml:space="preserve"> </v>
      </c>
      <c r="AI1251" s="69">
        <f t="shared" si="852"/>
        <v>11</v>
      </c>
      <c r="AJ1251" s="105">
        <f t="shared" si="853"/>
        <v>468105</v>
      </c>
      <c r="AK1251" s="110">
        <f t="shared" si="854"/>
        <v>10</v>
      </c>
      <c r="AL1251" s="111">
        <f t="shared" si="855"/>
        <v>11</v>
      </c>
      <c r="AM1251" s="62">
        <f t="shared" si="856"/>
        <v>769555</v>
      </c>
      <c r="AN1251" s="62">
        <f t="shared" si="857"/>
        <v>2520.5</v>
      </c>
      <c r="AO1251" s="62">
        <f t="shared" si="825"/>
        <v>767034.5</v>
      </c>
      <c r="AP1251" s="60">
        <f t="shared" si="858"/>
        <v>11</v>
      </c>
      <c r="AQ1251" s="62">
        <f t="shared" si="859"/>
        <v>136510</v>
      </c>
      <c r="AR1251" s="60">
        <f t="shared" si="860"/>
        <v>10</v>
      </c>
      <c r="AS1251" s="62">
        <f t="shared" si="861"/>
        <v>301450</v>
      </c>
      <c r="AT1251" s="112">
        <f t="shared" si="862"/>
        <v>11</v>
      </c>
      <c r="AU1251" s="62">
        <f t="shared" si="863"/>
        <v>329074.5</v>
      </c>
      <c r="AV1251" s="113">
        <f t="shared" si="864"/>
        <v>21</v>
      </c>
      <c r="AW1251" s="62">
        <f t="shared" si="865"/>
        <v>1125654.5</v>
      </c>
    </row>
    <row r="1252" spans="2:49" s="114" customFormat="1" hidden="1" x14ac:dyDescent="0.25">
      <c r="B1252" s="60" t="s">
        <v>2447</v>
      </c>
      <c r="C1252" s="2" t="str">
        <f t="shared" si="866"/>
        <v>14</v>
      </c>
      <c r="D1252" s="60" t="s">
        <v>2448</v>
      </c>
      <c r="E1252" s="43">
        <v>89</v>
      </c>
      <c r="F1252" s="60">
        <v>0</v>
      </c>
      <c r="G1252" s="60">
        <v>7267.16</v>
      </c>
      <c r="H1252" s="43">
        <f t="shared" si="826"/>
        <v>89</v>
      </c>
      <c r="I1252" s="44">
        <f t="shared" si="827"/>
        <v>1.0580916069558229E-4</v>
      </c>
      <c r="J1252" s="44">
        <f t="shared" si="828"/>
        <v>0.90005610942330261</v>
      </c>
      <c r="K1252" s="45">
        <f t="shared" si="829"/>
        <v>0</v>
      </c>
      <c r="L1252" s="44">
        <f t="shared" si="830"/>
        <v>9.523418151701083E-5</v>
      </c>
      <c r="M1252" s="44">
        <f t="shared" si="831"/>
        <v>9.9235142871841779E-5</v>
      </c>
      <c r="N1252" s="62">
        <f t="shared" si="832"/>
        <v>169042.48360022521</v>
      </c>
      <c r="O1252" s="101">
        <f t="shared" si="833"/>
        <v>0</v>
      </c>
      <c r="P1252" s="102">
        <f t="shared" si="867"/>
        <v>0</v>
      </c>
      <c r="Q1252" s="101">
        <f t="shared" si="834"/>
        <v>0</v>
      </c>
      <c r="R1252" s="101">
        <f t="shared" si="835"/>
        <v>0</v>
      </c>
      <c r="S1252" s="101">
        <f t="shared" si="836"/>
        <v>0</v>
      </c>
      <c r="T1252" s="101">
        <f t="shared" si="837"/>
        <v>0</v>
      </c>
      <c r="U1252" s="101">
        <f t="shared" si="838"/>
        <v>0</v>
      </c>
      <c r="V1252" s="103" t="str">
        <f t="shared" si="839"/>
        <v>N/D</v>
      </c>
      <c r="W1252" s="104" t="str">
        <f t="shared" si="840"/>
        <v xml:space="preserve"> </v>
      </c>
      <c r="X1252" s="70" t="str">
        <f t="shared" si="841"/>
        <v xml:space="preserve"> </v>
      </c>
      <c r="Y1252" s="69">
        <f t="shared" si="842"/>
        <v>0</v>
      </c>
      <c r="Z1252" s="105">
        <f t="shared" si="843"/>
        <v>0</v>
      </c>
      <c r="AA1252" s="62">
        <f t="shared" si="844"/>
        <v>373453.85776929877</v>
      </c>
      <c r="AB1252" s="106">
        <f t="shared" si="845"/>
        <v>0</v>
      </c>
      <c r="AC1252" s="107">
        <f t="shared" si="846"/>
        <v>425550</v>
      </c>
      <c r="AD1252" s="108">
        <f t="shared" si="847"/>
        <v>10</v>
      </c>
      <c r="AE1252" s="106">
        <f t="shared" si="848"/>
        <v>425550</v>
      </c>
      <c r="AF1252" s="109">
        <f t="shared" si="849"/>
        <v>0</v>
      </c>
      <c r="AG1252" s="101">
        <f t="shared" si="850"/>
        <v>0</v>
      </c>
      <c r="AH1252" s="70" t="str">
        <f t="shared" si="851"/>
        <v xml:space="preserve"> </v>
      </c>
      <c r="AI1252" s="69">
        <f t="shared" si="852"/>
        <v>10</v>
      </c>
      <c r="AJ1252" s="105">
        <f t="shared" si="853"/>
        <v>425550</v>
      </c>
      <c r="AK1252" s="110">
        <f t="shared" si="854"/>
        <v>0</v>
      </c>
      <c r="AL1252" s="111">
        <f t="shared" si="855"/>
        <v>10</v>
      </c>
      <c r="AM1252" s="62">
        <f t="shared" si="856"/>
        <v>425550</v>
      </c>
      <c r="AN1252" s="62">
        <f t="shared" si="857"/>
        <v>1393.8</v>
      </c>
      <c r="AO1252" s="62">
        <f t="shared" si="825"/>
        <v>424156.2</v>
      </c>
      <c r="AP1252" s="60">
        <f t="shared" si="858"/>
        <v>10</v>
      </c>
      <c r="AQ1252" s="62">
        <f t="shared" si="859"/>
        <v>124100</v>
      </c>
      <c r="AR1252" s="60">
        <f t="shared" si="860"/>
        <v>0</v>
      </c>
      <c r="AS1252" s="62">
        <f t="shared" si="861"/>
        <v>0</v>
      </c>
      <c r="AT1252" s="112">
        <f t="shared" si="862"/>
        <v>10</v>
      </c>
      <c r="AU1252" s="62">
        <f t="shared" si="863"/>
        <v>300056.2</v>
      </c>
      <c r="AV1252" s="113">
        <f t="shared" si="864"/>
        <v>10</v>
      </c>
      <c r="AW1252" s="62">
        <f t="shared" si="865"/>
        <v>424156.2</v>
      </c>
    </row>
    <row r="1253" spans="2:49" s="114" customFormat="1" hidden="1" x14ac:dyDescent="0.25">
      <c r="B1253" s="60" t="s">
        <v>2449</v>
      </c>
      <c r="C1253" s="2" t="str">
        <f t="shared" si="866"/>
        <v>14</v>
      </c>
      <c r="D1253" s="60" t="s">
        <v>2450</v>
      </c>
      <c r="E1253" s="43">
        <v>1112</v>
      </c>
      <c r="F1253" s="60">
        <v>92</v>
      </c>
      <c r="G1253" s="60">
        <v>7614.47</v>
      </c>
      <c r="H1253" s="43">
        <f t="shared" si="826"/>
        <v>1020</v>
      </c>
      <c r="I1253" s="44">
        <f t="shared" si="827"/>
        <v>1.2126443135898194E-3</v>
      </c>
      <c r="J1253" s="44">
        <f t="shared" si="828"/>
        <v>0.85900289267101282</v>
      </c>
      <c r="K1253" s="45">
        <f t="shared" si="829"/>
        <v>8.2733812949640287E-2</v>
      </c>
      <c r="L1253" s="44">
        <f t="shared" si="830"/>
        <v>1.0416649731547097E-3</v>
      </c>
      <c r="M1253" s="44">
        <f t="shared" si="831"/>
        <v>1.0854272151972749E-3</v>
      </c>
      <c r="N1253" s="62">
        <f t="shared" si="832"/>
        <v>1848975.1404014688</v>
      </c>
      <c r="O1253" s="101">
        <f t="shared" si="833"/>
        <v>1848975.1404014688</v>
      </c>
      <c r="P1253" s="102">
        <f t="shared" si="867"/>
        <v>1.1241641450404052E-3</v>
      </c>
      <c r="Q1253" s="101">
        <f t="shared" si="834"/>
        <v>1914961.7116727689</v>
      </c>
      <c r="R1253" s="101">
        <f t="shared" si="835"/>
        <v>53.398073494862778</v>
      </c>
      <c r="S1253" s="101">
        <f t="shared" si="836"/>
        <v>53</v>
      </c>
      <c r="T1253" s="101">
        <f t="shared" si="837"/>
        <v>53</v>
      </c>
      <c r="U1253" s="101">
        <f t="shared" si="838"/>
        <v>1900686</v>
      </c>
      <c r="V1253" s="103" t="str">
        <f t="shared" si="839"/>
        <v>N/D</v>
      </c>
      <c r="W1253" s="104" t="str">
        <f t="shared" si="840"/>
        <v xml:space="preserve"> </v>
      </c>
      <c r="X1253" s="70" t="str">
        <f t="shared" si="841"/>
        <v xml:space="preserve"> </v>
      </c>
      <c r="Y1253" s="69">
        <f t="shared" si="842"/>
        <v>53</v>
      </c>
      <c r="Z1253" s="105">
        <f t="shared" si="843"/>
        <v>1900686</v>
      </c>
      <c r="AA1253" s="62">
        <f t="shared" si="844"/>
        <v>4084812.7902300851</v>
      </c>
      <c r="AB1253" s="106">
        <f t="shared" si="845"/>
        <v>1597685</v>
      </c>
      <c r="AC1253" s="107" t="str">
        <f t="shared" si="846"/>
        <v>0</v>
      </c>
      <c r="AD1253" s="108">
        <f t="shared" si="847"/>
        <v>0</v>
      </c>
      <c r="AE1253" s="106">
        <f t="shared" si="848"/>
        <v>1597685</v>
      </c>
      <c r="AF1253" s="109">
        <f t="shared" si="849"/>
        <v>2487127.7902300851</v>
      </c>
      <c r="AG1253" s="101">
        <f t="shared" si="850"/>
        <v>58</v>
      </c>
      <c r="AH1253" s="70" t="str">
        <f t="shared" si="851"/>
        <v xml:space="preserve"> </v>
      </c>
      <c r="AI1253" s="69">
        <f t="shared" si="852"/>
        <v>58</v>
      </c>
      <c r="AJ1253" s="105">
        <f t="shared" si="853"/>
        <v>2468190</v>
      </c>
      <c r="AK1253" s="110">
        <f t="shared" si="854"/>
        <v>53</v>
      </c>
      <c r="AL1253" s="111">
        <f t="shared" si="855"/>
        <v>58</v>
      </c>
      <c r="AM1253" s="62">
        <f t="shared" si="856"/>
        <v>4065875</v>
      </c>
      <c r="AN1253" s="62">
        <f t="shared" si="857"/>
        <v>13317.1</v>
      </c>
      <c r="AO1253" s="62">
        <f t="shared" si="825"/>
        <v>4052557.9</v>
      </c>
      <c r="AP1253" s="60">
        <f t="shared" si="858"/>
        <v>58</v>
      </c>
      <c r="AQ1253" s="62">
        <f t="shared" si="859"/>
        <v>719780</v>
      </c>
      <c r="AR1253" s="60">
        <f t="shared" si="860"/>
        <v>53</v>
      </c>
      <c r="AS1253" s="62">
        <f t="shared" si="861"/>
        <v>1597685</v>
      </c>
      <c r="AT1253" s="112">
        <f t="shared" si="862"/>
        <v>58</v>
      </c>
      <c r="AU1253" s="62">
        <f t="shared" si="863"/>
        <v>1735092.9</v>
      </c>
      <c r="AV1253" s="113">
        <f t="shared" si="864"/>
        <v>111</v>
      </c>
      <c r="AW1253" s="62">
        <f t="shared" si="865"/>
        <v>5953243.9000000004</v>
      </c>
    </row>
    <row r="1254" spans="2:49" s="114" customFormat="1" hidden="1" x14ac:dyDescent="0.25">
      <c r="B1254" s="60" t="s">
        <v>2451</v>
      </c>
      <c r="C1254" s="2" t="str">
        <f t="shared" si="866"/>
        <v>14</v>
      </c>
      <c r="D1254" s="60" t="s">
        <v>2452</v>
      </c>
      <c r="E1254" s="43">
        <v>1744</v>
      </c>
      <c r="F1254" s="60">
        <v>354</v>
      </c>
      <c r="G1254" s="60">
        <v>7028.94</v>
      </c>
      <c r="H1254" s="43">
        <f t="shared" si="826"/>
        <v>1390</v>
      </c>
      <c r="I1254" s="44">
        <f t="shared" si="827"/>
        <v>1.6525250940096559E-3</v>
      </c>
      <c r="J1254" s="44">
        <f t="shared" si="828"/>
        <v>0.93056019202847773</v>
      </c>
      <c r="K1254" s="45">
        <f t="shared" si="829"/>
        <v>0.20298165137614679</v>
      </c>
      <c r="L1254" s="44">
        <f t="shared" si="830"/>
        <v>1.5377740688135037E-3</v>
      </c>
      <c r="M1254" s="44">
        <f t="shared" si="831"/>
        <v>1.6023787572119125E-3</v>
      </c>
      <c r="N1254" s="62">
        <f t="shared" si="832"/>
        <v>2729578.221469</v>
      </c>
      <c r="O1254" s="101">
        <f t="shared" si="833"/>
        <v>2729578.221469</v>
      </c>
      <c r="P1254" s="102">
        <f t="shared" si="867"/>
        <v>1.6595647505527546E-3</v>
      </c>
      <c r="Q1254" s="101">
        <f t="shared" si="834"/>
        <v>2826991.9205046957</v>
      </c>
      <c r="R1254" s="101">
        <f t="shared" si="835"/>
        <v>78.829733994330923</v>
      </c>
      <c r="S1254" s="101">
        <f t="shared" si="836"/>
        <v>79</v>
      </c>
      <c r="T1254" s="101">
        <f t="shared" si="837"/>
        <v>79</v>
      </c>
      <c r="U1254" s="101">
        <f t="shared" si="838"/>
        <v>2833098</v>
      </c>
      <c r="V1254" s="103">
        <f t="shared" si="839"/>
        <v>1.6098137506622651E-3</v>
      </c>
      <c r="W1254" s="104">
        <f t="shared" si="840"/>
        <v>4.2890493512134226E-3</v>
      </c>
      <c r="X1254" s="70">
        <f t="shared" si="841"/>
        <v>7</v>
      </c>
      <c r="Y1254" s="69">
        <f t="shared" si="842"/>
        <v>72</v>
      </c>
      <c r="Z1254" s="105">
        <f t="shared" si="843"/>
        <v>2582064</v>
      </c>
      <c r="AA1254" s="62">
        <f t="shared" si="844"/>
        <v>6030268.2212207001</v>
      </c>
      <c r="AB1254" s="106">
        <f t="shared" si="845"/>
        <v>2170440</v>
      </c>
      <c r="AC1254" s="107" t="str">
        <f t="shared" si="846"/>
        <v>0</v>
      </c>
      <c r="AD1254" s="108">
        <f t="shared" si="847"/>
        <v>0</v>
      </c>
      <c r="AE1254" s="106">
        <f t="shared" si="848"/>
        <v>2170440</v>
      </c>
      <c r="AF1254" s="109">
        <f t="shared" si="849"/>
        <v>3859828.2212207001</v>
      </c>
      <c r="AG1254" s="101">
        <f t="shared" si="850"/>
        <v>91</v>
      </c>
      <c r="AH1254" s="70">
        <f t="shared" si="851"/>
        <v>3</v>
      </c>
      <c r="AI1254" s="69">
        <f t="shared" si="852"/>
        <v>88</v>
      </c>
      <c r="AJ1254" s="105">
        <f t="shared" si="853"/>
        <v>3744840</v>
      </c>
      <c r="AK1254" s="110">
        <f t="shared" si="854"/>
        <v>72</v>
      </c>
      <c r="AL1254" s="111">
        <f t="shared" si="855"/>
        <v>88</v>
      </c>
      <c r="AM1254" s="62">
        <f t="shared" si="856"/>
        <v>5915280</v>
      </c>
      <c r="AN1254" s="62">
        <f t="shared" si="857"/>
        <v>19374.5</v>
      </c>
      <c r="AO1254" s="62">
        <f t="shared" si="825"/>
        <v>5895905.5</v>
      </c>
      <c r="AP1254" s="60">
        <f t="shared" si="858"/>
        <v>88</v>
      </c>
      <c r="AQ1254" s="62">
        <f t="shared" si="859"/>
        <v>1092080</v>
      </c>
      <c r="AR1254" s="60">
        <f t="shared" si="860"/>
        <v>72</v>
      </c>
      <c r="AS1254" s="62">
        <f t="shared" si="861"/>
        <v>2170440</v>
      </c>
      <c r="AT1254" s="112">
        <f t="shared" si="862"/>
        <v>88</v>
      </c>
      <c r="AU1254" s="62">
        <f t="shared" si="863"/>
        <v>2633385.5</v>
      </c>
      <c r="AV1254" s="113">
        <f t="shared" si="864"/>
        <v>160</v>
      </c>
      <c r="AW1254" s="62">
        <f t="shared" si="865"/>
        <v>8477969.5</v>
      </c>
    </row>
    <row r="1255" spans="2:49" s="114" customFormat="1" hidden="1" x14ac:dyDescent="0.25">
      <c r="B1255" s="60" t="s">
        <v>2453</v>
      </c>
      <c r="C1255" s="2" t="str">
        <f t="shared" si="866"/>
        <v>14</v>
      </c>
      <c r="D1255" s="60" t="s">
        <v>2454</v>
      </c>
      <c r="E1255" s="43">
        <v>1974</v>
      </c>
      <c r="F1255" s="60">
        <v>558</v>
      </c>
      <c r="G1255" s="60">
        <v>7355.54</v>
      </c>
      <c r="H1255" s="43">
        <f t="shared" si="826"/>
        <v>1416</v>
      </c>
      <c r="I1255" s="44">
        <f t="shared" si="827"/>
        <v>1.6834356353364554E-3</v>
      </c>
      <c r="J1255" s="44">
        <f t="shared" si="828"/>
        <v>0.88924154530553134</v>
      </c>
      <c r="K1255" s="45">
        <f t="shared" si="829"/>
        <v>0.28267477203647418</v>
      </c>
      <c r="L1255" s="44">
        <f t="shared" si="830"/>
        <v>1.4969809057889885E-3</v>
      </c>
      <c r="M1255" s="44">
        <f t="shared" si="831"/>
        <v>1.5598717991381558E-3</v>
      </c>
      <c r="N1255" s="62">
        <f t="shared" si="832"/>
        <v>2657169.5811916515</v>
      </c>
      <c r="O1255" s="101">
        <f t="shared" si="833"/>
        <v>2657169.5811916515</v>
      </c>
      <c r="P1255" s="102">
        <f t="shared" si="867"/>
        <v>1.6155407961943151E-3</v>
      </c>
      <c r="Q1255" s="101">
        <f t="shared" si="834"/>
        <v>2751999.1471052105</v>
      </c>
      <c r="R1255" s="101">
        <f t="shared" si="835"/>
        <v>76.738585330020925</v>
      </c>
      <c r="S1255" s="101">
        <f t="shared" si="836"/>
        <v>77</v>
      </c>
      <c r="T1255" s="101">
        <f t="shared" si="837"/>
        <v>77</v>
      </c>
      <c r="U1255" s="101">
        <f t="shared" si="838"/>
        <v>2761374</v>
      </c>
      <c r="V1255" s="103">
        <f t="shared" si="839"/>
        <v>1.5690589721644862E-3</v>
      </c>
      <c r="W1255" s="104">
        <f t="shared" si="840"/>
        <v>4.1804658233346014E-3</v>
      </c>
      <c r="X1255" s="70">
        <f t="shared" si="841"/>
        <v>7</v>
      </c>
      <c r="Y1255" s="69">
        <f t="shared" si="842"/>
        <v>70</v>
      </c>
      <c r="Z1255" s="105">
        <f t="shared" si="843"/>
        <v>2510340</v>
      </c>
      <c r="AA1255" s="62">
        <f t="shared" si="844"/>
        <v>5870300.8244368462</v>
      </c>
      <c r="AB1255" s="106">
        <f t="shared" si="845"/>
        <v>2110150</v>
      </c>
      <c r="AC1255" s="107" t="str">
        <f t="shared" si="846"/>
        <v>0</v>
      </c>
      <c r="AD1255" s="108">
        <f t="shared" si="847"/>
        <v>0</v>
      </c>
      <c r="AE1255" s="106">
        <f t="shared" si="848"/>
        <v>2110150</v>
      </c>
      <c r="AF1255" s="109">
        <f t="shared" si="849"/>
        <v>3760150.8244368462</v>
      </c>
      <c r="AG1255" s="101">
        <f t="shared" si="850"/>
        <v>88</v>
      </c>
      <c r="AH1255" s="70">
        <f t="shared" si="851"/>
        <v>3</v>
      </c>
      <c r="AI1255" s="69">
        <f t="shared" si="852"/>
        <v>85</v>
      </c>
      <c r="AJ1255" s="105">
        <f t="shared" si="853"/>
        <v>3617175</v>
      </c>
      <c r="AK1255" s="110">
        <f t="shared" si="854"/>
        <v>70</v>
      </c>
      <c r="AL1255" s="111">
        <f t="shared" si="855"/>
        <v>85</v>
      </c>
      <c r="AM1255" s="62">
        <f t="shared" si="856"/>
        <v>5727325</v>
      </c>
      <c r="AN1255" s="62">
        <f t="shared" si="857"/>
        <v>18758.900000000001</v>
      </c>
      <c r="AO1255" s="62">
        <f t="shared" si="825"/>
        <v>5708566.0999999996</v>
      </c>
      <c r="AP1255" s="60">
        <f t="shared" si="858"/>
        <v>85</v>
      </c>
      <c r="AQ1255" s="62">
        <f t="shared" si="859"/>
        <v>1054850</v>
      </c>
      <c r="AR1255" s="60">
        <f t="shared" si="860"/>
        <v>70</v>
      </c>
      <c r="AS1255" s="62">
        <f t="shared" si="861"/>
        <v>2110150</v>
      </c>
      <c r="AT1255" s="112">
        <f t="shared" si="862"/>
        <v>85</v>
      </c>
      <c r="AU1255" s="62">
        <f t="shared" si="863"/>
        <v>2543566.0999999996</v>
      </c>
      <c r="AV1255" s="113">
        <f t="shared" si="864"/>
        <v>155</v>
      </c>
      <c r="AW1255" s="62">
        <f t="shared" si="865"/>
        <v>8218906.0999999996</v>
      </c>
    </row>
    <row r="1256" spans="2:49" s="114" customFormat="1" hidden="1" x14ac:dyDescent="0.25">
      <c r="B1256" s="60" t="s">
        <v>2455</v>
      </c>
      <c r="C1256" s="2" t="str">
        <f t="shared" si="866"/>
        <v>14</v>
      </c>
      <c r="D1256" s="60" t="s">
        <v>2456</v>
      </c>
      <c r="E1256" s="43">
        <v>537</v>
      </c>
      <c r="F1256" s="60">
        <v>87</v>
      </c>
      <c r="G1256" s="60">
        <v>6346.14</v>
      </c>
      <c r="H1256" s="43">
        <f t="shared" si="826"/>
        <v>450</v>
      </c>
      <c r="I1256" s="44">
        <f t="shared" si="827"/>
        <v>5.3499013834844983E-4</v>
      </c>
      <c r="J1256" s="44">
        <f t="shared" si="828"/>
        <v>1.0306819194276595</v>
      </c>
      <c r="K1256" s="45">
        <f t="shared" si="829"/>
        <v>0.16201117318435754</v>
      </c>
      <c r="L1256" s="44">
        <f t="shared" si="830"/>
        <v>5.5140466266784943E-4</v>
      </c>
      <c r="M1256" s="44">
        <f t="shared" si="831"/>
        <v>5.7457017646830768E-4</v>
      </c>
      <c r="N1256" s="62">
        <f t="shared" si="832"/>
        <v>978753.76426129357</v>
      </c>
      <c r="O1256" s="101">
        <f t="shared" si="833"/>
        <v>978753.76426129357</v>
      </c>
      <c r="P1256" s="102">
        <f t="shared" si="867"/>
        <v>5.9507554458897215E-4</v>
      </c>
      <c r="Q1256" s="101">
        <f t="shared" si="834"/>
        <v>1013683.7119989671</v>
      </c>
      <c r="R1256" s="101">
        <f t="shared" si="835"/>
        <v>28.266234788884255</v>
      </c>
      <c r="S1256" s="101">
        <f t="shared" si="836"/>
        <v>28</v>
      </c>
      <c r="T1256" s="101">
        <f t="shared" si="837"/>
        <v>28</v>
      </c>
      <c r="U1256" s="101">
        <f t="shared" si="838"/>
        <v>1004136</v>
      </c>
      <c r="V1256" s="103" t="str">
        <f t="shared" si="839"/>
        <v>N/D</v>
      </c>
      <c r="W1256" s="104" t="str">
        <f t="shared" si="840"/>
        <v xml:space="preserve"> </v>
      </c>
      <c r="X1256" s="70" t="str">
        <f t="shared" si="841"/>
        <v xml:space="preserve"> </v>
      </c>
      <c r="Y1256" s="69">
        <f t="shared" si="842"/>
        <v>28</v>
      </c>
      <c r="Z1256" s="105">
        <f t="shared" si="843"/>
        <v>1004136</v>
      </c>
      <c r="AA1256" s="62">
        <f t="shared" si="844"/>
        <v>2162292.9413060038</v>
      </c>
      <c r="AB1256" s="106">
        <f t="shared" si="845"/>
        <v>844060</v>
      </c>
      <c r="AC1256" s="107" t="str">
        <f t="shared" si="846"/>
        <v>0</v>
      </c>
      <c r="AD1256" s="108">
        <f t="shared" si="847"/>
        <v>0</v>
      </c>
      <c r="AE1256" s="106">
        <f t="shared" si="848"/>
        <v>844060</v>
      </c>
      <c r="AF1256" s="109">
        <f t="shared" si="849"/>
        <v>1318232.9413060038</v>
      </c>
      <c r="AG1256" s="101">
        <f t="shared" si="850"/>
        <v>31</v>
      </c>
      <c r="AH1256" s="70" t="str">
        <f t="shared" si="851"/>
        <v xml:space="preserve"> </v>
      </c>
      <c r="AI1256" s="69">
        <f t="shared" si="852"/>
        <v>31</v>
      </c>
      <c r="AJ1256" s="105">
        <f t="shared" si="853"/>
        <v>1319205</v>
      </c>
      <c r="AK1256" s="110">
        <f t="shared" si="854"/>
        <v>28</v>
      </c>
      <c r="AL1256" s="111">
        <f t="shared" si="855"/>
        <v>31</v>
      </c>
      <c r="AM1256" s="62">
        <f t="shared" si="856"/>
        <v>2163265</v>
      </c>
      <c r="AN1256" s="62">
        <f t="shared" si="857"/>
        <v>7085.4</v>
      </c>
      <c r="AO1256" s="62">
        <f t="shared" si="825"/>
        <v>2156179.6</v>
      </c>
      <c r="AP1256" s="60">
        <f t="shared" si="858"/>
        <v>31</v>
      </c>
      <c r="AQ1256" s="62">
        <f t="shared" si="859"/>
        <v>384710</v>
      </c>
      <c r="AR1256" s="60">
        <f t="shared" si="860"/>
        <v>28</v>
      </c>
      <c r="AS1256" s="62">
        <f t="shared" si="861"/>
        <v>844060</v>
      </c>
      <c r="AT1256" s="112">
        <f t="shared" si="862"/>
        <v>31</v>
      </c>
      <c r="AU1256" s="62">
        <f t="shared" si="863"/>
        <v>927409.60000000009</v>
      </c>
      <c r="AV1256" s="113">
        <f t="shared" si="864"/>
        <v>59</v>
      </c>
      <c r="AW1256" s="62">
        <f t="shared" si="865"/>
        <v>3160315.6</v>
      </c>
    </row>
    <row r="1257" spans="2:49" s="114" customFormat="1" hidden="1" x14ac:dyDescent="0.25">
      <c r="B1257" s="60" t="s">
        <v>2457</v>
      </c>
      <c r="C1257" s="2" t="str">
        <f t="shared" si="866"/>
        <v>14</v>
      </c>
      <c r="D1257" s="60" t="s">
        <v>2458</v>
      </c>
      <c r="E1257" s="43">
        <v>285</v>
      </c>
      <c r="F1257" s="60">
        <v>0</v>
      </c>
      <c r="G1257" s="60">
        <v>7220.81</v>
      </c>
      <c r="H1257" s="43">
        <f t="shared" si="826"/>
        <v>285</v>
      </c>
      <c r="I1257" s="44">
        <f t="shared" si="827"/>
        <v>3.3882708762068484E-4</v>
      </c>
      <c r="J1257" s="44">
        <f t="shared" si="828"/>
        <v>0.90583352229966541</v>
      </c>
      <c r="K1257" s="45">
        <f t="shared" si="829"/>
        <v>0</v>
      </c>
      <c r="L1257" s="44">
        <f t="shared" si="830"/>
        <v>3.069209342299823E-4</v>
      </c>
      <c r="M1257" s="44">
        <f t="shared" si="831"/>
        <v>3.1981524147641388E-4</v>
      </c>
      <c r="N1257" s="62">
        <f t="shared" si="832"/>
        <v>544790.49606648064</v>
      </c>
      <c r="O1257" s="101">
        <f t="shared" si="833"/>
        <v>544790.49606648064</v>
      </c>
      <c r="P1257" s="102">
        <f t="shared" si="867"/>
        <v>3.3122886774115056E-4</v>
      </c>
      <c r="Q1257" s="101">
        <f t="shared" si="834"/>
        <v>564233.08137285314</v>
      </c>
      <c r="R1257" s="101">
        <f t="shared" si="835"/>
        <v>15.733452717998247</v>
      </c>
      <c r="S1257" s="101">
        <f t="shared" si="836"/>
        <v>16</v>
      </c>
      <c r="T1257" s="101">
        <f t="shared" si="837"/>
        <v>16</v>
      </c>
      <c r="U1257" s="101">
        <f t="shared" si="838"/>
        <v>573792</v>
      </c>
      <c r="V1257" s="103" t="str">
        <f t="shared" si="839"/>
        <v>N/D</v>
      </c>
      <c r="W1257" s="104" t="str">
        <f t="shared" si="840"/>
        <v xml:space="preserve"> </v>
      </c>
      <c r="X1257" s="70" t="str">
        <f t="shared" si="841"/>
        <v xml:space="preserve"> </v>
      </c>
      <c r="Y1257" s="69">
        <f t="shared" si="842"/>
        <v>16</v>
      </c>
      <c r="Z1257" s="105">
        <f t="shared" si="843"/>
        <v>573792</v>
      </c>
      <c r="AA1257" s="62">
        <f t="shared" si="844"/>
        <v>1203567.9321491353</v>
      </c>
      <c r="AB1257" s="106">
        <f t="shared" si="845"/>
        <v>482320</v>
      </c>
      <c r="AC1257" s="107" t="str">
        <f t="shared" si="846"/>
        <v>0</v>
      </c>
      <c r="AD1257" s="108">
        <f t="shared" si="847"/>
        <v>0</v>
      </c>
      <c r="AE1257" s="106">
        <f t="shared" si="848"/>
        <v>482320</v>
      </c>
      <c r="AF1257" s="109">
        <f t="shared" si="849"/>
        <v>721247.93214913527</v>
      </c>
      <c r="AG1257" s="101">
        <f t="shared" si="850"/>
        <v>17</v>
      </c>
      <c r="AH1257" s="70" t="str">
        <f t="shared" si="851"/>
        <v xml:space="preserve"> </v>
      </c>
      <c r="AI1257" s="69">
        <f t="shared" si="852"/>
        <v>17</v>
      </c>
      <c r="AJ1257" s="105">
        <f t="shared" si="853"/>
        <v>723435</v>
      </c>
      <c r="AK1257" s="110">
        <f t="shared" si="854"/>
        <v>16</v>
      </c>
      <c r="AL1257" s="111">
        <f t="shared" si="855"/>
        <v>17</v>
      </c>
      <c r="AM1257" s="62">
        <f t="shared" si="856"/>
        <v>1205755</v>
      </c>
      <c r="AN1257" s="62">
        <f t="shared" si="857"/>
        <v>3949.2</v>
      </c>
      <c r="AO1257" s="62">
        <f t="shared" ref="AO1257:AO1288" si="868">AM1257-AN1257</f>
        <v>1201805.8</v>
      </c>
      <c r="AP1257" s="60">
        <f t="shared" si="858"/>
        <v>17</v>
      </c>
      <c r="AQ1257" s="62">
        <f t="shared" si="859"/>
        <v>210970</v>
      </c>
      <c r="AR1257" s="60">
        <f t="shared" si="860"/>
        <v>16</v>
      </c>
      <c r="AS1257" s="62">
        <f t="shared" si="861"/>
        <v>482320</v>
      </c>
      <c r="AT1257" s="112">
        <f t="shared" si="862"/>
        <v>17</v>
      </c>
      <c r="AU1257" s="62">
        <f t="shared" si="863"/>
        <v>508515.80000000005</v>
      </c>
      <c r="AV1257" s="113">
        <f t="shared" si="864"/>
        <v>33</v>
      </c>
      <c r="AW1257" s="62">
        <f t="shared" si="865"/>
        <v>1775597.8</v>
      </c>
    </row>
    <row r="1258" spans="2:49" s="114" customFormat="1" hidden="1" x14ac:dyDescent="0.25">
      <c r="B1258" s="60" t="s">
        <v>2459</v>
      </c>
      <c r="C1258" s="2" t="str">
        <f t="shared" si="866"/>
        <v>14</v>
      </c>
      <c r="D1258" s="60" t="s">
        <v>2460</v>
      </c>
      <c r="E1258" s="43">
        <v>223</v>
      </c>
      <c r="F1258" s="60">
        <v>0</v>
      </c>
      <c r="G1258" s="60">
        <v>5706.57</v>
      </c>
      <c r="H1258" s="43">
        <f t="shared" si="826"/>
        <v>223</v>
      </c>
      <c r="I1258" s="44">
        <f t="shared" si="827"/>
        <v>2.6511733522600954E-4</v>
      </c>
      <c r="J1258" s="44">
        <f t="shared" si="828"/>
        <v>1.1461967094343273</v>
      </c>
      <c r="K1258" s="45">
        <f t="shared" si="829"/>
        <v>0</v>
      </c>
      <c r="L1258" s="44">
        <f t="shared" si="830"/>
        <v>3.0387661725004959E-4</v>
      </c>
      <c r="M1258" s="44">
        <f t="shared" si="831"/>
        <v>3.1664302719748046E-4</v>
      </c>
      <c r="N1258" s="62">
        <f t="shared" si="832"/>
        <v>539386.77552248409</v>
      </c>
      <c r="O1258" s="101">
        <f t="shared" si="833"/>
        <v>539386.77552248409</v>
      </c>
      <c r="P1258" s="102">
        <f t="shared" si="867"/>
        <v>3.2794344288462158E-4</v>
      </c>
      <c r="Q1258" s="101">
        <f t="shared" si="834"/>
        <v>558636.51183753426</v>
      </c>
      <c r="R1258" s="101">
        <f t="shared" si="835"/>
        <v>15.577394228920145</v>
      </c>
      <c r="S1258" s="101">
        <f t="shared" si="836"/>
        <v>16</v>
      </c>
      <c r="T1258" s="101">
        <f t="shared" si="837"/>
        <v>16</v>
      </c>
      <c r="U1258" s="101">
        <f t="shared" si="838"/>
        <v>573792</v>
      </c>
      <c r="V1258" s="103" t="str">
        <f t="shared" si="839"/>
        <v>N/D</v>
      </c>
      <c r="W1258" s="104" t="str">
        <f t="shared" si="840"/>
        <v xml:space="preserve"> </v>
      </c>
      <c r="X1258" s="70" t="str">
        <f t="shared" si="841"/>
        <v xml:space="preserve"> </v>
      </c>
      <c r="Y1258" s="69">
        <f t="shared" si="842"/>
        <v>16</v>
      </c>
      <c r="Z1258" s="105">
        <f t="shared" si="843"/>
        <v>573792</v>
      </c>
      <c r="AA1258" s="62">
        <f t="shared" si="844"/>
        <v>1191629.8664009103</v>
      </c>
      <c r="AB1258" s="106">
        <f t="shared" si="845"/>
        <v>482320</v>
      </c>
      <c r="AC1258" s="107" t="str">
        <f t="shared" si="846"/>
        <v>0</v>
      </c>
      <c r="AD1258" s="108">
        <f t="shared" si="847"/>
        <v>0</v>
      </c>
      <c r="AE1258" s="106">
        <f t="shared" si="848"/>
        <v>482320</v>
      </c>
      <c r="AF1258" s="109">
        <f t="shared" si="849"/>
        <v>709309.86640091031</v>
      </c>
      <c r="AG1258" s="101">
        <f t="shared" si="850"/>
        <v>17</v>
      </c>
      <c r="AH1258" s="70" t="str">
        <f t="shared" si="851"/>
        <v xml:space="preserve"> </v>
      </c>
      <c r="AI1258" s="69">
        <f t="shared" si="852"/>
        <v>17</v>
      </c>
      <c r="AJ1258" s="105">
        <f t="shared" si="853"/>
        <v>723435</v>
      </c>
      <c r="AK1258" s="110">
        <f t="shared" si="854"/>
        <v>16</v>
      </c>
      <c r="AL1258" s="111">
        <f t="shared" si="855"/>
        <v>17</v>
      </c>
      <c r="AM1258" s="62">
        <f t="shared" si="856"/>
        <v>1205755</v>
      </c>
      <c r="AN1258" s="62">
        <f t="shared" si="857"/>
        <v>3949.2</v>
      </c>
      <c r="AO1258" s="62">
        <f t="shared" si="868"/>
        <v>1201805.8</v>
      </c>
      <c r="AP1258" s="60">
        <f t="shared" si="858"/>
        <v>17</v>
      </c>
      <c r="AQ1258" s="62">
        <f t="shared" si="859"/>
        <v>210970</v>
      </c>
      <c r="AR1258" s="60">
        <f t="shared" si="860"/>
        <v>16</v>
      </c>
      <c r="AS1258" s="62">
        <f t="shared" si="861"/>
        <v>482320</v>
      </c>
      <c r="AT1258" s="112">
        <f t="shared" si="862"/>
        <v>17</v>
      </c>
      <c r="AU1258" s="62">
        <f t="shared" si="863"/>
        <v>508515.80000000005</v>
      </c>
      <c r="AV1258" s="113">
        <f t="shared" si="864"/>
        <v>33</v>
      </c>
      <c r="AW1258" s="62">
        <f t="shared" si="865"/>
        <v>1775597.8</v>
      </c>
    </row>
    <row r="1259" spans="2:49" s="114" customFormat="1" hidden="1" x14ac:dyDescent="0.25">
      <c r="B1259" s="60" t="s">
        <v>2461</v>
      </c>
      <c r="C1259" s="2" t="str">
        <f t="shared" si="866"/>
        <v>14</v>
      </c>
      <c r="D1259" s="60" t="s">
        <v>2462</v>
      </c>
      <c r="E1259" s="43">
        <v>349</v>
      </c>
      <c r="F1259" s="60">
        <v>20</v>
      </c>
      <c r="G1259" s="60">
        <v>7275.97</v>
      </c>
      <c r="H1259" s="43">
        <f t="shared" si="826"/>
        <v>329</v>
      </c>
      <c r="I1259" s="44">
        <f t="shared" si="827"/>
        <v>3.9113723448142219E-4</v>
      </c>
      <c r="J1259" s="44">
        <f t="shared" si="828"/>
        <v>0.89896628987704019</v>
      </c>
      <c r="K1259" s="45">
        <f t="shared" si="829"/>
        <v>5.730659025787966E-2</v>
      </c>
      <c r="L1259" s="44">
        <f t="shared" si="830"/>
        <v>3.5161918851453E-4</v>
      </c>
      <c r="M1259" s="44">
        <f t="shared" si="831"/>
        <v>3.6639135080389004E-4</v>
      </c>
      <c r="N1259" s="62">
        <f t="shared" si="832"/>
        <v>624130.74760741193</v>
      </c>
      <c r="O1259" s="101">
        <f t="shared" si="833"/>
        <v>624130.74760741193</v>
      </c>
      <c r="P1259" s="102">
        <f t="shared" si="867"/>
        <v>3.7946719398572926E-4</v>
      </c>
      <c r="Q1259" s="101">
        <f t="shared" si="834"/>
        <v>646404.84267754026</v>
      </c>
      <c r="R1259" s="101">
        <f t="shared" si="835"/>
        <v>18.024785083864266</v>
      </c>
      <c r="S1259" s="101">
        <f t="shared" si="836"/>
        <v>18</v>
      </c>
      <c r="T1259" s="101">
        <f t="shared" si="837"/>
        <v>18</v>
      </c>
      <c r="U1259" s="101">
        <f t="shared" si="838"/>
        <v>645516</v>
      </c>
      <c r="V1259" s="103" t="str">
        <f t="shared" si="839"/>
        <v>N/D</v>
      </c>
      <c r="W1259" s="104" t="str">
        <f t="shared" si="840"/>
        <v xml:space="preserve"> </v>
      </c>
      <c r="X1259" s="70" t="str">
        <f t="shared" si="841"/>
        <v xml:space="preserve"> </v>
      </c>
      <c r="Y1259" s="69">
        <f t="shared" si="842"/>
        <v>18</v>
      </c>
      <c r="Z1259" s="105">
        <f t="shared" si="843"/>
        <v>645516</v>
      </c>
      <c r="AA1259" s="62">
        <f t="shared" si="844"/>
        <v>1378848.8578862431</v>
      </c>
      <c r="AB1259" s="106">
        <f t="shared" si="845"/>
        <v>542610</v>
      </c>
      <c r="AC1259" s="107" t="str">
        <f t="shared" si="846"/>
        <v>0</v>
      </c>
      <c r="AD1259" s="108">
        <f t="shared" si="847"/>
        <v>0</v>
      </c>
      <c r="AE1259" s="106">
        <f t="shared" si="848"/>
        <v>542610</v>
      </c>
      <c r="AF1259" s="109">
        <f t="shared" si="849"/>
        <v>836238.85788624315</v>
      </c>
      <c r="AG1259" s="101">
        <f t="shared" si="850"/>
        <v>20</v>
      </c>
      <c r="AH1259" s="70" t="str">
        <f t="shared" si="851"/>
        <v xml:space="preserve"> </v>
      </c>
      <c r="AI1259" s="69">
        <f t="shared" si="852"/>
        <v>20</v>
      </c>
      <c r="AJ1259" s="105">
        <f t="shared" si="853"/>
        <v>851100</v>
      </c>
      <c r="AK1259" s="110">
        <f t="shared" si="854"/>
        <v>18</v>
      </c>
      <c r="AL1259" s="111">
        <f t="shared" si="855"/>
        <v>20</v>
      </c>
      <c r="AM1259" s="62">
        <f t="shared" si="856"/>
        <v>1393710</v>
      </c>
      <c r="AN1259" s="62">
        <f t="shared" si="857"/>
        <v>4564.8999999999996</v>
      </c>
      <c r="AO1259" s="62">
        <f t="shared" si="868"/>
        <v>1389145.1</v>
      </c>
      <c r="AP1259" s="60">
        <f t="shared" si="858"/>
        <v>20</v>
      </c>
      <c r="AQ1259" s="62">
        <f t="shared" si="859"/>
        <v>248200</v>
      </c>
      <c r="AR1259" s="60">
        <f t="shared" si="860"/>
        <v>18</v>
      </c>
      <c r="AS1259" s="62">
        <f t="shared" si="861"/>
        <v>542610</v>
      </c>
      <c r="AT1259" s="112">
        <f t="shared" si="862"/>
        <v>20</v>
      </c>
      <c r="AU1259" s="62">
        <f t="shared" si="863"/>
        <v>598335.10000000009</v>
      </c>
      <c r="AV1259" s="113">
        <f t="shared" si="864"/>
        <v>38</v>
      </c>
      <c r="AW1259" s="62">
        <f t="shared" si="865"/>
        <v>2034661.1</v>
      </c>
    </row>
    <row r="1260" spans="2:49" s="114" customFormat="1" hidden="1" x14ac:dyDescent="0.25">
      <c r="B1260" s="60" t="s">
        <v>2463</v>
      </c>
      <c r="C1260" s="2" t="str">
        <f t="shared" si="866"/>
        <v>14</v>
      </c>
      <c r="D1260" s="60" t="s">
        <v>1312</v>
      </c>
      <c r="E1260" s="43">
        <v>229</v>
      </c>
      <c r="F1260" s="60">
        <v>25</v>
      </c>
      <c r="G1260" s="60">
        <v>7447.65</v>
      </c>
      <c r="H1260" s="43">
        <f t="shared" si="826"/>
        <v>204</v>
      </c>
      <c r="I1260" s="44">
        <f t="shared" si="827"/>
        <v>2.425288627179639E-4</v>
      </c>
      <c r="J1260" s="44">
        <f t="shared" si="828"/>
        <v>0.87824370857339529</v>
      </c>
      <c r="K1260" s="45">
        <f t="shared" si="829"/>
        <v>0.1091703056768559</v>
      </c>
      <c r="L1260" s="44">
        <f t="shared" si="830"/>
        <v>2.1299944782951247E-4</v>
      </c>
      <c r="M1260" s="44">
        <f t="shared" si="831"/>
        <v>2.2194794243293373E-4</v>
      </c>
      <c r="N1260" s="62">
        <f t="shared" si="832"/>
        <v>378078.07126631285</v>
      </c>
      <c r="O1260" s="101">
        <f t="shared" si="833"/>
        <v>378078.07126631285</v>
      </c>
      <c r="P1260" s="102">
        <f t="shared" si="867"/>
        <v>2.2986886219104861E-4</v>
      </c>
      <c r="Q1260" s="101">
        <f t="shared" si="834"/>
        <v>391570.99231787078</v>
      </c>
      <c r="R1260" s="101">
        <f t="shared" si="835"/>
        <v>10.918827514301231</v>
      </c>
      <c r="S1260" s="101">
        <f t="shared" si="836"/>
        <v>11</v>
      </c>
      <c r="T1260" s="101">
        <f t="shared" si="837"/>
        <v>11</v>
      </c>
      <c r="U1260" s="101">
        <f t="shared" si="838"/>
        <v>394482</v>
      </c>
      <c r="V1260" s="103" t="str">
        <f t="shared" si="839"/>
        <v>N/D</v>
      </c>
      <c r="W1260" s="104" t="str">
        <f t="shared" si="840"/>
        <v xml:space="preserve"> </v>
      </c>
      <c r="X1260" s="70" t="str">
        <f t="shared" si="841"/>
        <v xml:space="preserve"> </v>
      </c>
      <c r="Y1260" s="69">
        <f t="shared" si="842"/>
        <v>11</v>
      </c>
      <c r="Z1260" s="105">
        <f t="shared" si="843"/>
        <v>394482</v>
      </c>
      <c r="AA1260" s="62">
        <f t="shared" si="844"/>
        <v>835261.71199836943</v>
      </c>
      <c r="AB1260" s="106">
        <f t="shared" si="845"/>
        <v>331595</v>
      </c>
      <c r="AC1260" s="107" t="str">
        <f t="shared" si="846"/>
        <v>0</v>
      </c>
      <c r="AD1260" s="108">
        <f t="shared" si="847"/>
        <v>0</v>
      </c>
      <c r="AE1260" s="106">
        <f t="shared" si="848"/>
        <v>331595</v>
      </c>
      <c r="AF1260" s="109">
        <f t="shared" si="849"/>
        <v>503666.71199836943</v>
      </c>
      <c r="AG1260" s="101">
        <f t="shared" si="850"/>
        <v>12</v>
      </c>
      <c r="AH1260" s="70" t="str">
        <f t="shared" si="851"/>
        <v xml:space="preserve"> </v>
      </c>
      <c r="AI1260" s="69">
        <f t="shared" si="852"/>
        <v>12</v>
      </c>
      <c r="AJ1260" s="105">
        <f t="shared" si="853"/>
        <v>510660</v>
      </c>
      <c r="AK1260" s="110">
        <f t="shared" si="854"/>
        <v>11</v>
      </c>
      <c r="AL1260" s="111">
        <f t="shared" si="855"/>
        <v>12</v>
      </c>
      <c r="AM1260" s="62">
        <f t="shared" si="856"/>
        <v>842255</v>
      </c>
      <c r="AN1260" s="62">
        <f t="shared" si="857"/>
        <v>2758.7</v>
      </c>
      <c r="AO1260" s="62">
        <f t="shared" si="868"/>
        <v>839496.3</v>
      </c>
      <c r="AP1260" s="60">
        <f t="shared" si="858"/>
        <v>12</v>
      </c>
      <c r="AQ1260" s="62">
        <f t="shared" si="859"/>
        <v>148920</v>
      </c>
      <c r="AR1260" s="60">
        <f t="shared" si="860"/>
        <v>11</v>
      </c>
      <c r="AS1260" s="62">
        <f t="shared" si="861"/>
        <v>331595</v>
      </c>
      <c r="AT1260" s="112">
        <f t="shared" si="862"/>
        <v>12</v>
      </c>
      <c r="AU1260" s="62">
        <f t="shared" si="863"/>
        <v>358981.30000000005</v>
      </c>
      <c r="AV1260" s="113">
        <f t="shared" si="864"/>
        <v>23</v>
      </c>
      <c r="AW1260" s="62">
        <f t="shared" si="865"/>
        <v>1233978.3</v>
      </c>
    </row>
    <row r="1261" spans="2:49" s="114" customFormat="1" hidden="1" x14ac:dyDescent="0.25">
      <c r="B1261" s="60" t="s">
        <v>2464</v>
      </c>
      <c r="C1261" s="2" t="str">
        <f t="shared" si="866"/>
        <v>14</v>
      </c>
      <c r="D1261" s="60" t="s">
        <v>2465</v>
      </c>
      <c r="E1261" s="43">
        <v>1044</v>
      </c>
      <c r="F1261" s="60">
        <v>246</v>
      </c>
      <c r="G1261" s="60">
        <v>8059.92</v>
      </c>
      <c r="H1261" s="43">
        <f t="shared" si="826"/>
        <v>798</v>
      </c>
      <c r="I1261" s="44">
        <f t="shared" si="827"/>
        <v>9.4871584533791765E-4</v>
      </c>
      <c r="J1261" s="44">
        <f t="shared" si="828"/>
        <v>0.81152812387178141</v>
      </c>
      <c r="K1261" s="45">
        <f t="shared" si="829"/>
        <v>0.23563218390804597</v>
      </c>
      <c r="L1261" s="44">
        <f t="shared" si="830"/>
        <v>7.6990959005451148E-4</v>
      </c>
      <c r="M1261" s="44">
        <f t="shared" si="831"/>
        <v>8.0225489367820692E-4</v>
      </c>
      <c r="N1261" s="62">
        <f t="shared" si="832"/>
        <v>1366604.1664588549</v>
      </c>
      <c r="O1261" s="101">
        <f t="shared" si="833"/>
        <v>1366604.1664588549</v>
      </c>
      <c r="P1261" s="102">
        <f t="shared" si="867"/>
        <v>8.3088591665018247E-4</v>
      </c>
      <c r="Q1261" s="101">
        <f t="shared" si="834"/>
        <v>1415375.7920254986</v>
      </c>
      <c r="R1261" s="101">
        <f t="shared" si="835"/>
        <v>39.467285483952331</v>
      </c>
      <c r="S1261" s="101">
        <f t="shared" si="836"/>
        <v>39</v>
      </c>
      <c r="T1261" s="101">
        <f t="shared" si="837"/>
        <v>39</v>
      </c>
      <c r="U1261" s="101">
        <f t="shared" si="838"/>
        <v>1398618</v>
      </c>
      <c r="V1261" s="103">
        <f t="shared" si="839"/>
        <v>7.9471818070668782E-4</v>
      </c>
      <c r="W1261" s="104">
        <f t="shared" si="840"/>
        <v>2.117378793637006E-3</v>
      </c>
      <c r="X1261" s="70">
        <f t="shared" si="841"/>
        <v>4</v>
      </c>
      <c r="Y1261" s="69">
        <f t="shared" si="842"/>
        <v>35</v>
      </c>
      <c r="Z1261" s="105">
        <f t="shared" si="843"/>
        <v>1255170</v>
      </c>
      <c r="AA1261" s="62">
        <f t="shared" si="844"/>
        <v>3019143.9875826361</v>
      </c>
      <c r="AB1261" s="106">
        <f t="shared" si="845"/>
        <v>1055075</v>
      </c>
      <c r="AC1261" s="107" t="str">
        <f t="shared" si="846"/>
        <v>0</v>
      </c>
      <c r="AD1261" s="108">
        <f t="shared" si="847"/>
        <v>0</v>
      </c>
      <c r="AE1261" s="106">
        <f t="shared" si="848"/>
        <v>1055075</v>
      </c>
      <c r="AF1261" s="109">
        <f t="shared" si="849"/>
        <v>1964068.9875826361</v>
      </c>
      <c r="AG1261" s="101">
        <f t="shared" si="850"/>
        <v>46</v>
      </c>
      <c r="AH1261" s="70">
        <f t="shared" si="851"/>
        <v>1</v>
      </c>
      <c r="AI1261" s="69">
        <f t="shared" si="852"/>
        <v>45</v>
      </c>
      <c r="AJ1261" s="105">
        <f t="shared" si="853"/>
        <v>1914975</v>
      </c>
      <c r="AK1261" s="110">
        <f t="shared" si="854"/>
        <v>35</v>
      </c>
      <c r="AL1261" s="111">
        <f t="shared" si="855"/>
        <v>45</v>
      </c>
      <c r="AM1261" s="62">
        <f t="shared" si="856"/>
        <v>2970050</v>
      </c>
      <c r="AN1261" s="62">
        <f t="shared" si="857"/>
        <v>9727.9</v>
      </c>
      <c r="AO1261" s="62">
        <f t="shared" si="868"/>
        <v>2960322.1</v>
      </c>
      <c r="AP1261" s="60">
        <f t="shared" si="858"/>
        <v>45</v>
      </c>
      <c r="AQ1261" s="62">
        <f t="shared" si="859"/>
        <v>558450</v>
      </c>
      <c r="AR1261" s="60">
        <f t="shared" si="860"/>
        <v>35</v>
      </c>
      <c r="AS1261" s="62">
        <f t="shared" si="861"/>
        <v>1055075</v>
      </c>
      <c r="AT1261" s="112">
        <f t="shared" si="862"/>
        <v>45</v>
      </c>
      <c r="AU1261" s="62">
        <f t="shared" si="863"/>
        <v>1346797.1</v>
      </c>
      <c r="AV1261" s="113">
        <f t="shared" si="864"/>
        <v>80</v>
      </c>
      <c r="AW1261" s="62">
        <f t="shared" si="865"/>
        <v>4215492.0999999996</v>
      </c>
    </row>
    <row r="1262" spans="2:49" s="114" customFormat="1" hidden="1" x14ac:dyDescent="0.25">
      <c r="B1262" s="60" t="s">
        <v>2466</v>
      </c>
      <c r="C1262" s="2" t="str">
        <f t="shared" si="866"/>
        <v>14</v>
      </c>
      <c r="D1262" s="60" t="s">
        <v>2467</v>
      </c>
      <c r="E1262" s="43">
        <v>82</v>
      </c>
      <c r="F1262" s="60">
        <v>0</v>
      </c>
      <c r="G1262" s="60">
        <v>7407.16</v>
      </c>
      <c r="H1262" s="43">
        <f t="shared" si="826"/>
        <v>82</v>
      </c>
      <c r="I1262" s="44">
        <f t="shared" si="827"/>
        <v>9.7487091876828625E-5</v>
      </c>
      <c r="J1262" s="44">
        <f t="shared" si="828"/>
        <v>0.88304448076680508</v>
      </c>
      <c r="K1262" s="45">
        <f t="shared" si="829"/>
        <v>0</v>
      </c>
      <c r="L1262" s="44">
        <f t="shared" si="830"/>
        <v>8.6085438427839958E-5</v>
      </c>
      <c r="M1262" s="44">
        <f t="shared" si="831"/>
        <v>8.9702044428721542E-5</v>
      </c>
      <c r="N1262" s="62">
        <f t="shared" si="832"/>
        <v>152803.2906027236</v>
      </c>
      <c r="O1262" s="101">
        <f t="shared" si="833"/>
        <v>0</v>
      </c>
      <c r="P1262" s="102">
        <f t="shared" si="867"/>
        <v>0</v>
      </c>
      <c r="Q1262" s="101">
        <f t="shared" si="834"/>
        <v>0</v>
      </c>
      <c r="R1262" s="101">
        <f t="shared" si="835"/>
        <v>0</v>
      </c>
      <c r="S1262" s="101">
        <f t="shared" si="836"/>
        <v>0</v>
      </c>
      <c r="T1262" s="101">
        <f t="shared" si="837"/>
        <v>0</v>
      </c>
      <c r="U1262" s="101">
        <f t="shared" si="838"/>
        <v>0</v>
      </c>
      <c r="V1262" s="103" t="str">
        <f t="shared" si="839"/>
        <v>N/D</v>
      </c>
      <c r="W1262" s="104" t="str">
        <f t="shared" si="840"/>
        <v xml:space="preserve"> </v>
      </c>
      <c r="X1262" s="70" t="str">
        <f t="shared" si="841"/>
        <v xml:space="preserve"> </v>
      </c>
      <c r="Y1262" s="69">
        <f t="shared" si="842"/>
        <v>0</v>
      </c>
      <c r="Z1262" s="105">
        <f t="shared" si="843"/>
        <v>0</v>
      </c>
      <c r="AA1262" s="62">
        <f t="shared" si="844"/>
        <v>337577.73276915069</v>
      </c>
      <c r="AB1262" s="106">
        <f t="shared" si="845"/>
        <v>0</v>
      </c>
      <c r="AC1262" s="107">
        <f t="shared" si="846"/>
        <v>425550</v>
      </c>
      <c r="AD1262" s="108">
        <f t="shared" si="847"/>
        <v>10</v>
      </c>
      <c r="AE1262" s="106">
        <f t="shared" si="848"/>
        <v>425550</v>
      </c>
      <c r="AF1262" s="109">
        <f t="shared" si="849"/>
        <v>0</v>
      </c>
      <c r="AG1262" s="101">
        <f t="shared" si="850"/>
        <v>0</v>
      </c>
      <c r="AH1262" s="70" t="str">
        <f t="shared" si="851"/>
        <v xml:space="preserve"> </v>
      </c>
      <c r="AI1262" s="69">
        <f t="shared" si="852"/>
        <v>10</v>
      </c>
      <c r="AJ1262" s="105">
        <f t="shared" si="853"/>
        <v>425550</v>
      </c>
      <c r="AK1262" s="110">
        <f t="shared" si="854"/>
        <v>0</v>
      </c>
      <c r="AL1262" s="111">
        <f t="shared" si="855"/>
        <v>10</v>
      </c>
      <c r="AM1262" s="62">
        <f t="shared" si="856"/>
        <v>425550</v>
      </c>
      <c r="AN1262" s="62">
        <f t="shared" si="857"/>
        <v>1393.8</v>
      </c>
      <c r="AO1262" s="62">
        <f t="shared" si="868"/>
        <v>424156.2</v>
      </c>
      <c r="AP1262" s="60">
        <f t="shared" si="858"/>
        <v>10</v>
      </c>
      <c r="AQ1262" s="62">
        <f t="shared" si="859"/>
        <v>124100</v>
      </c>
      <c r="AR1262" s="60">
        <f t="shared" si="860"/>
        <v>0</v>
      </c>
      <c r="AS1262" s="62">
        <f t="shared" si="861"/>
        <v>0</v>
      </c>
      <c r="AT1262" s="112">
        <f t="shared" si="862"/>
        <v>10</v>
      </c>
      <c r="AU1262" s="62">
        <f t="shared" si="863"/>
        <v>300056.2</v>
      </c>
      <c r="AV1262" s="113">
        <f t="shared" si="864"/>
        <v>10</v>
      </c>
      <c r="AW1262" s="62">
        <f t="shared" si="865"/>
        <v>424156.2</v>
      </c>
    </row>
    <row r="1263" spans="2:49" s="114" customFormat="1" hidden="1" x14ac:dyDescent="0.25">
      <c r="B1263" s="60" t="s">
        <v>2468</v>
      </c>
      <c r="C1263" s="2" t="str">
        <f t="shared" si="866"/>
        <v>14</v>
      </c>
      <c r="D1263" s="60" t="s">
        <v>2469</v>
      </c>
      <c r="E1263" s="43">
        <v>637</v>
      </c>
      <c r="F1263" s="60">
        <v>92</v>
      </c>
      <c r="G1263" s="60">
        <v>6403.76</v>
      </c>
      <c r="H1263" s="43">
        <f t="shared" si="826"/>
        <v>545</v>
      </c>
      <c r="I1263" s="44">
        <f t="shared" si="827"/>
        <v>6.4793250088867802E-4</v>
      </c>
      <c r="J1263" s="44">
        <f t="shared" si="828"/>
        <v>1.021408009693781</v>
      </c>
      <c r="K1263" s="45">
        <f t="shared" si="829"/>
        <v>0.14442700156985872</v>
      </c>
      <c r="L1263" s="44">
        <f t="shared" si="830"/>
        <v>6.6180344614861857E-4</v>
      </c>
      <c r="M1263" s="44">
        <f t="shared" si="831"/>
        <v>6.8960701384202709E-4</v>
      </c>
      <c r="N1263" s="62">
        <f t="shared" si="832"/>
        <v>1174713.704786422</v>
      </c>
      <c r="O1263" s="101">
        <f t="shared" si="833"/>
        <v>1174713.704786422</v>
      </c>
      <c r="P1263" s="102">
        <f t="shared" si="867"/>
        <v>7.1421783817046821E-4</v>
      </c>
      <c r="Q1263" s="101">
        <f t="shared" si="834"/>
        <v>1216637.1076004973</v>
      </c>
      <c r="R1263" s="101">
        <f t="shared" si="835"/>
        <v>33.925523049481271</v>
      </c>
      <c r="S1263" s="101">
        <f t="shared" si="836"/>
        <v>34</v>
      </c>
      <c r="T1263" s="101">
        <f t="shared" si="837"/>
        <v>34</v>
      </c>
      <c r="U1263" s="101">
        <f t="shared" si="838"/>
        <v>1219308</v>
      </c>
      <c r="V1263" s="103" t="str">
        <f t="shared" si="839"/>
        <v>N/D</v>
      </c>
      <c r="W1263" s="104" t="str">
        <f t="shared" si="840"/>
        <v xml:space="preserve"> </v>
      </c>
      <c r="X1263" s="70" t="str">
        <f t="shared" si="841"/>
        <v xml:space="preserve"> </v>
      </c>
      <c r="Y1263" s="69">
        <f t="shared" si="842"/>
        <v>34</v>
      </c>
      <c r="Z1263" s="105">
        <f t="shared" si="843"/>
        <v>1219308</v>
      </c>
      <c r="AA1263" s="62">
        <f t="shared" si="844"/>
        <v>2595213.6734127467</v>
      </c>
      <c r="AB1263" s="106">
        <f t="shared" si="845"/>
        <v>1024930</v>
      </c>
      <c r="AC1263" s="107" t="str">
        <f t="shared" si="846"/>
        <v>0</v>
      </c>
      <c r="AD1263" s="108">
        <f t="shared" si="847"/>
        <v>0</v>
      </c>
      <c r="AE1263" s="106">
        <f t="shared" si="848"/>
        <v>1024930</v>
      </c>
      <c r="AF1263" s="109">
        <f t="shared" si="849"/>
        <v>1570283.6734127467</v>
      </c>
      <c r="AG1263" s="101">
        <f t="shared" si="850"/>
        <v>37</v>
      </c>
      <c r="AH1263" s="70" t="str">
        <f t="shared" si="851"/>
        <v xml:space="preserve"> </v>
      </c>
      <c r="AI1263" s="69">
        <f t="shared" si="852"/>
        <v>37</v>
      </c>
      <c r="AJ1263" s="105">
        <f t="shared" si="853"/>
        <v>1574535</v>
      </c>
      <c r="AK1263" s="110">
        <f t="shared" si="854"/>
        <v>34</v>
      </c>
      <c r="AL1263" s="111">
        <f t="shared" si="855"/>
        <v>37</v>
      </c>
      <c r="AM1263" s="62">
        <f t="shared" si="856"/>
        <v>2599465</v>
      </c>
      <c r="AN1263" s="62">
        <f t="shared" si="857"/>
        <v>8514.1</v>
      </c>
      <c r="AO1263" s="62">
        <f t="shared" si="868"/>
        <v>2590950.9</v>
      </c>
      <c r="AP1263" s="60">
        <f t="shared" si="858"/>
        <v>37</v>
      </c>
      <c r="AQ1263" s="62">
        <f t="shared" si="859"/>
        <v>459170</v>
      </c>
      <c r="AR1263" s="60">
        <f t="shared" si="860"/>
        <v>34</v>
      </c>
      <c r="AS1263" s="62">
        <f t="shared" si="861"/>
        <v>1024930</v>
      </c>
      <c r="AT1263" s="112">
        <f t="shared" si="862"/>
        <v>37</v>
      </c>
      <c r="AU1263" s="62">
        <f t="shared" si="863"/>
        <v>1106850.8999999999</v>
      </c>
      <c r="AV1263" s="113">
        <f t="shared" si="864"/>
        <v>71</v>
      </c>
      <c r="AW1263" s="62">
        <f t="shared" si="865"/>
        <v>3810258.9</v>
      </c>
    </row>
    <row r="1264" spans="2:49" s="114" customFormat="1" hidden="1" x14ac:dyDescent="0.25">
      <c r="B1264" s="60" t="s">
        <v>2470</v>
      </c>
      <c r="C1264" s="2" t="str">
        <f t="shared" si="866"/>
        <v>14</v>
      </c>
      <c r="D1264" s="60" t="s">
        <v>2471</v>
      </c>
      <c r="E1264" s="43">
        <v>1501</v>
      </c>
      <c r="F1264" s="60">
        <v>212</v>
      </c>
      <c r="G1264" s="60">
        <v>5887.29</v>
      </c>
      <c r="H1264" s="43">
        <f t="shared" si="826"/>
        <v>1289</v>
      </c>
      <c r="I1264" s="44">
        <f t="shared" si="827"/>
        <v>1.5324495296247817E-3</v>
      </c>
      <c r="J1264" s="44">
        <f t="shared" si="828"/>
        <v>1.111012325901501</v>
      </c>
      <c r="K1264" s="45">
        <f t="shared" si="829"/>
        <v>0.14123917388407728</v>
      </c>
      <c r="L1264" s="44">
        <f t="shared" si="830"/>
        <v>1.7025703162350898E-3</v>
      </c>
      <c r="M1264" s="44">
        <f t="shared" si="831"/>
        <v>1.7740983950260243E-3</v>
      </c>
      <c r="N1264" s="62">
        <f t="shared" si="832"/>
        <v>3022094.6951593435</v>
      </c>
      <c r="O1264" s="101">
        <f t="shared" si="833"/>
        <v>3022094.6951593435</v>
      </c>
      <c r="P1264" s="102">
        <f t="shared" si="867"/>
        <v>1.8374127509779732E-3</v>
      </c>
      <c r="Q1264" s="101">
        <f t="shared" si="834"/>
        <v>3129947.7769197882</v>
      </c>
      <c r="R1264" s="101">
        <f t="shared" si="835"/>
        <v>87.277557774797501</v>
      </c>
      <c r="S1264" s="101">
        <f t="shared" si="836"/>
        <v>87</v>
      </c>
      <c r="T1264" s="101">
        <f t="shared" si="837"/>
        <v>87</v>
      </c>
      <c r="U1264" s="101">
        <f t="shared" si="838"/>
        <v>3119994</v>
      </c>
      <c r="V1264" s="103" t="str">
        <f t="shared" si="839"/>
        <v>N/D</v>
      </c>
      <c r="W1264" s="104" t="str">
        <f t="shared" si="840"/>
        <v xml:space="preserve"> </v>
      </c>
      <c r="X1264" s="70" t="str">
        <f t="shared" si="841"/>
        <v xml:space="preserve"> </v>
      </c>
      <c r="Y1264" s="69">
        <f t="shared" si="842"/>
        <v>87</v>
      </c>
      <c r="Z1264" s="105">
        <f t="shared" si="843"/>
        <v>3119994</v>
      </c>
      <c r="AA1264" s="62">
        <f t="shared" si="844"/>
        <v>6676504.6183330342</v>
      </c>
      <c r="AB1264" s="106">
        <f t="shared" si="845"/>
        <v>2622615</v>
      </c>
      <c r="AC1264" s="107" t="str">
        <f t="shared" si="846"/>
        <v>0</v>
      </c>
      <c r="AD1264" s="108">
        <f t="shared" si="847"/>
        <v>0</v>
      </c>
      <c r="AE1264" s="106">
        <f t="shared" si="848"/>
        <v>2622615</v>
      </c>
      <c r="AF1264" s="109">
        <f t="shared" si="849"/>
        <v>4053889.6183330342</v>
      </c>
      <c r="AG1264" s="101">
        <f t="shared" si="850"/>
        <v>95</v>
      </c>
      <c r="AH1264" s="70" t="str">
        <f t="shared" si="851"/>
        <v xml:space="preserve"> </v>
      </c>
      <c r="AI1264" s="69">
        <f t="shared" si="852"/>
        <v>95</v>
      </c>
      <c r="AJ1264" s="105">
        <f t="shared" si="853"/>
        <v>4042725</v>
      </c>
      <c r="AK1264" s="110">
        <f t="shared" si="854"/>
        <v>87</v>
      </c>
      <c r="AL1264" s="111">
        <f t="shared" si="855"/>
        <v>95</v>
      </c>
      <c r="AM1264" s="62">
        <f t="shared" si="856"/>
        <v>6665340</v>
      </c>
      <c r="AN1264" s="62">
        <f t="shared" si="857"/>
        <v>21831.200000000001</v>
      </c>
      <c r="AO1264" s="62">
        <f t="shared" si="868"/>
        <v>6643508.7999999998</v>
      </c>
      <c r="AP1264" s="60">
        <f t="shared" si="858"/>
        <v>95</v>
      </c>
      <c r="AQ1264" s="62">
        <f t="shared" si="859"/>
        <v>1178950</v>
      </c>
      <c r="AR1264" s="60">
        <f t="shared" si="860"/>
        <v>87</v>
      </c>
      <c r="AS1264" s="62">
        <f t="shared" si="861"/>
        <v>2622615</v>
      </c>
      <c r="AT1264" s="112">
        <f t="shared" si="862"/>
        <v>95</v>
      </c>
      <c r="AU1264" s="62">
        <f t="shared" si="863"/>
        <v>2841943.8</v>
      </c>
      <c r="AV1264" s="113">
        <f t="shared" si="864"/>
        <v>182</v>
      </c>
      <c r="AW1264" s="62">
        <f t="shared" si="865"/>
        <v>9763502.8000000007</v>
      </c>
    </row>
    <row r="1265" spans="2:49" s="114" customFormat="1" hidden="1" x14ac:dyDescent="0.25">
      <c r="B1265" s="60" t="s">
        <v>2472</v>
      </c>
      <c r="C1265" s="2" t="str">
        <f t="shared" si="866"/>
        <v>14</v>
      </c>
      <c r="D1265" s="60" t="s">
        <v>2473</v>
      </c>
      <c r="E1265" s="43">
        <v>261</v>
      </c>
      <c r="F1265" s="60">
        <v>0</v>
      </c>
      <c r="G1265" s="60">
        <v>5937.32</v>
      </c>
      <c r="H1265" s="43">
        <f t="shared" si="826"/>
        <v>261</v>
      </c>
      <c r="I1265" s="44">
        <f t="shared" si="827"/>
        <v>3.1029428024210087E-4</v>
      </c>
      <c r="J1265" s="44">
        <f t="shared" si="828"/>
        <v>1.1016505352847157</v>
      </c>
      <c r="K1265" s="45">
        <f t="shared" si="829"/>
        <v>0</v>
      </c>
      <c r="L1265" s="44">
        <f t="shared" si="830"/>
        <v>3.41835859924496E-4</v>
      </c>
      <c r="M1265" s="44">
        <f t="shared" si="831"/>
        <v>3.5619700676764937E-4</v>
      </c>
      <c r="N1265" s="62">
        <f t="shared" si="832"/>
        <v>606765.15327570622</v>
      </c>
      <c r="O1265" s="101">
        <f t="shared" si="833"/>
        <v>606765.15327570622</v>
      </c>
      <c r="P1265" s="102">
        <f t="shared" si="867"/>
        <v>3.6890903228930876E-4</v>
      </c>
      <c r="Q1265" s="101">
        <f t="shared" si="834"/>
        <v>628419.50176136254</v>
      </c>
      <c r="R1265" s="101">
        <f t="shared" si="835"/>
        <v>17.523269805403004</v>
      </c>
      <c r="S1265" s="101">
        <f t="shared" si="836"/>
        <v>18</v>
      </c>
      <c r="T1265" s="101">
        <f t="shared" si="837"/>
        <v>18</v>
      </c>
      <c r="U1265" s="101">
        <f t="shared" si="838"/>
        <v>645516</v>
      </c>
      <c r="V1265" s="103" t="str">
        <f t="shared" si="839"/>
        <v>N/D</v>
      </c>
      <c r="W1265" s="104" t="str">
        <f t="shared" si="840"/>
        <v xml:space="preserve"> </v>
      </c>
      <c r="X1265" s="70" t="str">
        <f t="shared" si="841"/>
        <v xml:space="preserve"> </v>
      </c>
      <c r="Y1265" s="69">
        <f t="shared" si="842"/>
        <v>18</v>
      </c>
      <c r="Z1265" s="105">
        <f t="shared" si="843"/>
        <v>645516</v>
      </c>
      <c r="AA1265" s="62">
        <f t="shared" si="844"/>
        <v>1340484.2523887909</v>
      </c>
      <c r="AB1265" s="106">
        <f t="shared" si="845"/>
        <v>542610</v>
      </c>
      <c r="AC1265" s="107" t="str">
        <f t="shared" si="846"/>
        <v>0</v>
      </c>
      <c r="AD1265" s="108">
        <f t="shared" si="847"/>
        <v>0</v>
      </c>
      <c r="AE1265" s="106">
        <f t="shared" si="848"/>
        <v>542610</v>
      </c>
      <c r="AF1265" s="109">
        <f t="shared" si="849"/>
        <v>797874.25238879095</v>
      </c>
      <c r="AG1265" s="101">
        <f t="shared" si="850"/>
        <v>19</v>
      </c>
      <c r="AH1265" s="70" t="str">
        <f t="shared" si="851"/>
        <v xml:space="preserve"> </v>
      </c>
      <c r="AI1265" s="69">
        <f t="shared" si="852"/>
        <v>19</v>
      </c>
      <c r="AJ1265" s="105">
        <f t="shared" si="853"/>
        <v>808545</v>
      </c>
      <c r="AK1265" s="110">
        <f t="shared" si="854"/>
        <v>18</v>
      </c>
      <c r="AL1265" s="111">
        <f t="shared" si="855"/>
        <v>19</v>
      </c>
      <c r="AM1265" s="62">
        <f t="shared" si="856"/>
        <v>1351155</v>
      </c>
      <c r="AN1265" s="62">
        <f t="shared" si="857"/>
        <v>4425.5</v>
      </c>
      <c r="AO1265" s="62">
        <f t="shared" si="868"/>
        <v>1346729.5</v>
      </c>
      <c r="AP1265" s="60">
        <f t="shared" si="858"/>
        <v>19</v>
      </c>
      <c r="AQ1265" s="62">
        <f t="shared" si="859"/>
        <v>235790</v>
      </c>
      <c r="AR1265" s="60">
        <f t="shared" si="860"/>
        <v>18</v>
      </c>
      <c r="AS1265" s="62">
        <f t="shared" si="861"/>
        <v>542610</v>
      </c>
      <c r="AT1265" s="112">
        <f t="shared" si="862"/>
        <v>19</v>
      </c>
      <c r="AU1265" s="62">
        <f t="shared" si="863"/>
        <v>568329.5</v>
      </c>
      <c r="AV1265" s="113">
        <f t="shared" si="864"/>
        <v>37</v>
      </c>
      <c r="AW1265" s="62">
        <f t="shared" si="865"/>
        <v>1992245.5</v>
      </c>
    </row>
    <row r="1266" spans="2:49" s="114" customFormat="1" hidden="1" x14ac:dyDescent="0.25">
      <c r="B1266" s="60" t="s">
        <v>2474</v>
      </c>
      <c r="C1266" s="2" t="str">
        <f t="shared" si="866"/>
        <v>14</v>
      </c>
      <c r="D1266" s="60" t="s">
        <v>2475</v>
      </c>
      <c r="E1266" s="43">
        <v>241</v>
      </c>
      <c r="F1266" s="60">
        <v>0</v>
      </c>
      <c r="G1266" s="60">
        <v>6478.91</v>
      </c>
      <c r="H1266" s="43">
        <f t="shared" si="826"/>
        <v>241</v>
      </c>
      <c r="I1266" s="44">
        <f t="shared" si="827"/>
        <v>2.8651694075994754E-4</v>
      </c>
      <c r="J1266" s="44">
        <f t="shared" si="828"/>
        <v>1.0095605211612213</v>
      </c>
      <c r="K1266" s="45">
        <f t="shared" si="829"/>
        <v>0</v>
      </c>
      <c r="L1266" s="44">
        <f t="shared" si="830"/>
        <v>2.8925619203513139E-4</v>
      </c>
      <c r="M1266" s="44">
        <f t="shared" si="831"/>
        <v>3.0140837130042392E-4</v>
      </c>
      <c r="N1266" s="62">
        <f t="shared" si="832"/>
        <v>513435.24267731898</v>
      </c>
      <c r="O1266" s="101">
        <f t="shared" si="833"/>
        <v>513435.24267731898</v>
      </c>
      <c r="P1266" s="102">
        <f t="shared" si="867"/>
        <v>3.1216508973324361E-4</v>
      </c>
      <c r="Q1266" s="101">
        <f t="shared" si="834"/>
        <v>531758.81582539692</v>
      </c>
      <c r="R1266" s="101">
        <f t="shared" si="835"/>
        <v>14.827918571897744</v>
      </c>
      <c r="S1266" s="101">
        <f t="shared" si="836"/>
        <v>15</v>
      </c>
      <c r="T1266" s="101">
        <f t="shared" si="837"/>
        <v>15</v>
      </c>
      <c r="U1266" s="101">
        <f t="shared" si="838"/>
        <v>537930</v>
      </c>
      <c r="V1266" s="103" t="str">
        <f t="shared" si="839"/>
        <v>N/D</v>
      </c>
      <c r="W1266" s="104" t="str">
        <f t="shared" si="840"/>
        <v xml:space="preserve"> </v>
      </c>
      <c r="X1266" s="70" t="str">
        <f t="shared" si="841"/>
        <v xml:space="preserve"> </v>
      </c>
      <c r="Y1266" s="69">
        <f t="shared" si="842"/>
        <v>15</v>
      </c>
      <c r="Z1266" s="105">
        <f t="shared" si="843"/>
        <v>537930</v>
      </c>
      <c r="AA1266" s="62">
        <f t="shared" si="844"/>
        <v>1134296.9412708357</v>
      </c>
      <c r="AB1266" s="106">
        <f t="shared" si="845"/>
        <v>452175</v>
      </c>
      <c r="AC1266" s="107" t="str">
        <f t="shared" si="846"/>
        <v>0</v>
      </c>
      <c r="AD1266" s="108">
        <f t="shared" si="847"/>
        <v>0</v>
      </c>
      <c r="AE1266" s="106">
        <f t="shared" si="848"/>
        <v>452175</v>
      </c>
      <c r="AF1266" s="109">
        <f t="shared" si="849"/>
        <v>682121.9412708357</v>
      </c>
      <c r="AG1266" s="101">
        <f t="shared" si="850"/>
        <v>16</v>
      </c>
      <c r="AH1266" s="70" t="str">
        <f t="shared" si="851"/>
        <v xml:space="preserve"> </v>
      </c>
      <c r="AI1266" s="69">
        <f t="shared" si="852"/>
        <v>16</v>
      </c>
      <c r="AJ1266" s="105">
        <f t="shared" si="853"/>
        <v>680880</v>
      </c>
      <c r="AK1266" s="110">
        <f t="shared" si="854"/>
        <v>15</v>
      </c>
      <c r="AL1266" s="111">
        <f t="shared" si="855"/>
        <v>16</v>
      </c>
      <c r="AM1266" s="62">
        <f t="shared" si="856"/>
        <v>1133055</v>
      </c>
      <c r="AN1266" s="62">
        <f t="shared" si="857"/>
        <v>3711.1</v>
      </c>
      <c r="AO1266" s="62">
        <f t="shared" si="868"/>
        <v>1129343.8999999999</v>
      </c>
      <c r="AP1266" s="60">
        <f t="shared" si="858"/>
        <v>16</v>
      </c>
      <c r="AQ1266" s="62">
        <f t="shared" si="859"/>
        <v>198560</v>
      </c>
      <c r="AR1266" s="60">
        <f t="shared" si="860"/>
        <v>15</v>
      </c>
      <c r="AS1266" s="62">
        <f t="shared" si="861"/>
        <v>452175</v>
      </c>
      <c r="AT1266" s="112">
        <f t="shared" si="862"/>
        <v>16</v>
      </c>
      <c r="AU1266" s="62">
        <f t="shared" si="863"/>
        <v>478608.89999999991</v>
      </c>
      <c r="AV1266" s="113">
        <f t="shared" si="864"/>
        <v>31</v>
      </c>
      <c r="AW1266" s="62">
        <f t="shared" si="865"/>
        <v>1667273.9</v>
      </c>
    </row>
    <row r="1267" spans="2:49" s="114" customFormat="1" hidden="1" x14ac:dyDescent="0.25">
      <c r="B1267" s="60" t="s">
        <v>2476</v>
      </c>
      <c r="C1267" s="2" t="str">
        <f t="shared" si="866"/>
        <v>14</v>
      </c>
      <c r="D1267" s="60" t="s">
        <v>2477</v>
      </c>
      <c r="E1267" s="43">
        <v>226</v>
      </c>
      <c r="F1267" s="60">
        <v>0</v>
      </c>
      <c r="G1267" s="60">
        <v>6047.03</v>
      </c>
      <c r="H1267" s="43">
        <f t="shared" si="826"/>
        <v>226</v>
      </c>
      <c r="I1267" s="44">
        <f t="shared" si="827"/>
        <v>2.6868393614833255E-4</v>
      </c>
      <c r="J1267" s="44">
        <f t="shared" si="828"/>
        <v>1.0816635201341234</v>
      </c>
      <c r="K1267" s="45">
        <f t="shared" si="829"/>
        <v>0</v>
      </c>
      <c r="L1267" s="44">
        <f t="shared" si="830"/>
        <v>2.906256121776974E-4</v>
      </c>
      <c r="M1267" s="44">
        <f t="shared" si="831"/>
        <v>3.0283532327643096E-4</v>
      </c>
      <c r="N1267" s="62">
        <f t="shared" si="832"/>
        <v>515865.98947751254</v>
      </c>
      <c r="O1267" s="101">
        <f t="shared" si="833"/>
        <v>515865.98947751254</v>
      </c>
      <c r="P1267" s="102">
        <f t="shared" si="867"/>
        <v>3.1364296703875245E-4</v>
      </c>
      <c r="Q1267" s="101">
        <f t="shared" si="834"/>
        <v>534276.31157286884</v>
      </c>
      <c r="R1267" s="101">
        <f t="shared" si="835"/>
        <v>14.898118107547511</v>
      </c>
      <c r="S1267" s="101">
        <f t="shared" si="836"/>
        <v>15</v>
      </c>
      <c r="T1267" s="101">
        <f t="shared" si="837"/>
        <v>15</v>
      </c>
      <c r="U1267" s="101">
        <f t="shared" si="838"/>
        <v>537930</v>
      </c>
      <c r="V1267" s="103" t="str">
        <f t="shared" si="839"/>
        <v>N/D</v>
      </c>
      <c r="W1267" s="104" t="str">
        <f t="shared" si="840"/>
        <v xml:space="preserve"> </v>
      </c>
      <c r="X1267" s="70" t="str">
        <f t="shared" si="841"/>
        <v xml:space="preserve"> </v>
      </c>
      <c r="Y1267" s="69">
        <f t="shared" si="842"/>
        <v>15</v>
      </c>
      <c r="Z1267" s="105">
        <f t="shared" si="843"/>
        <v>537930</v>
      </c>
      <c r="AA1267" s="62">
        <f t="shared" si="844"/>
        <v>1139667.0219183699</v>
      </c>
      <c r="AB1267" s="106">
        <f t="shared" si="845"/>
        <v>452175</v>
      </c>
      <c r="AC1267" s="107" t="str">
        <f t="shared" si="846"/>
        <v>0</v>
      </c>
      <c r="AD1267" s="108">
        <f t="shared" si="847"/>
        <v>0</v>
      </c>
      <c r="AE1267" s="106">
        <f t="shared" si="848"/>
        <v>452175</v>
      </c>
      <c r="AF1267" s="109">
        <f t="shared" si="849"/>
        <v>687492.02191836992</v>
      </c>
      <c r="AG1267" s="101">
        <f t="shared" si="850"/>
        <v>16</v>
      </c>
      <c r="AH1267" s="70" t="str">
        <f t="shared" si="851"/>
        <v xml:space="preserve"> </v>
      </c>
      <c r="AI1267" s="69">
        <f t="shared" si="852"/>
        <v>16</v>
      </c>
      <c r="AJ1267" s="105">
        <f t="shared" si="853"/>
        <v>680880</v>
      </c>
      <c r="AK1267" s="110">
        <f t="shared" si="854"/>
        <v>15</v>
      </c>
      <c r="AL1267" s="111">
        <f t="shared" si="855"/>
        <v>16</v>
      </c>
      <c r="AM1267" s="62">
        <f t="shared" si="856"/>
        <v>1133055</v>
      </c>
      <c r="AN1267" s="62">
        <f t="shared" si="857"/>
        <v>3711.1</v>
      </c>
      <c r="AO1267" s="62">
        <f t="shared" si="868"/>
        <v>1129343.8999999999</v>
      </c>
      <c r="AP1267" s="60">
        <f t="shared" si="858"/>
        <v>16</v>
      </c>
      <c r="AQ1267" s="62">
        <f t="shared" si="859"/>
        <v>198560</v>
      </c>
      <c r="AR1267" s="60">
        <f t="shared" si="860"/>
        <v>15</v>
      </c>
      <c r="AS1267" s="62">
        <f t="shared" si="861"/>
        <v>452175</v>
      </c>
      <c r="AT1267" s="112">
        <f t="shared" si="862"/>
        <v>16</v>
      </c>
      <c r="AU1267" s="62">
        <f t="shared" si="863"/>
        <v>478608.89999999991</v>
      </c>
      <c r="AV1267" s="113">
        <f t="shared" si="864"/>
        <v>31</v>
      </c>
      <c r="AW1267" s="62">
        <f t="shared" si="865"/>
        <v>1667273.9</v>
      </c>
    </row>
    <row r="1268" spans="2:49" s="114" customFormat="1" hidden="1" x14ac:dyDescent="0.25">
      <c r="B1268" s="60" t="s">
        <v>2478</v>
      </c>
      <c r="C1268" s="2" t="str">
        <f t="shared" si="866"/>
        <v>14</v>
      </c>
      <c r="D1268" s="60" t="s">
        <v>2479</v>
      </c>
      <c r="E1268" s="43">
        <v>186</v>
      </c>
      <c r="F1268" s="60">
        <v>0</v>
      </c>
      <c r="G1268" s="60">
        <v>7247.94</v>
      </c>
      <c r="H1268" s="43">
        <f t="shared" si="826"/>
        <v>186</v>
      </c>
      <c r="I1268" s="44">
        <f t="shared" si="827"/>
        <v>2.211292571840259E-4</v>
      </c>
      <c r="J1268" s="44">
        <f t="shared" si="828"/>
        <v>0.90244286737426749</v>
      </c>
      <c r="K1268" s="45">
        <f t="shared" si="829"/>
        <v>0</v>
      </c>
      <c r="L1268" s="44">
        <f t="shared" si="830"/>
        <v>1.9955652091349415E-4</v>
      </c>
      <c r="M1268" s="44">
        <f t="shared" si="831"/>
        <v>2.079402536821408E-4</v>
      </c>
      <c r="N1268" s="62">
        <f t="shared" si="832"/>
        <v>354216.62029837281</v>
      </c>
      <c r="O1268" s="101">
        <f t="shared" si="833"/>
        <v>354216.62029837281</v>
      </c>
      <c r="P1268" s="102">
        <f t="shared" si="867"/>
        <v>2.1536126441935898E-4</v>
      </c>
      <c r="Q1268" s="101">
        <f t="shared" si="834"/>
        <v>366857.9694166322</v>
      </c>
      <c r="R1268" s="101">
        <f t="shared" si="835"/>
        <v>10.229713050488879</v>
      </c>
      <c r="S1268" s="101">
        <f t="shared" si="836"/>
        <v>10</v>
      </c>
      <c r="T1268" s="101">
        <f t="shared" si="837"/>
        <v>10</v>
      </c>
      <c r="U1268" s="101">
        <f t="shared" si="838"/>
        <v>358620</v>
      </c>
      <c r="V1268" s="103" t="str">
        <f t="shared" si="839"/>
        <v>N/D</v>
      </c>
      <c r="W1268" s="104" t="str">
        <f t="shared" si="840"/>
        <v xml:space="preserve"> </v>
      </c>
      <c r="X1268" s="70" t="str">
        <f t="shared" si="841"/>
        <v xml:space="preserve"> </v>
      </c>
      <c r="Y1268" s="69">
        <f t="shared" si="842"/>
        <v>10</v>
      </c>
      <c r="Z1268" s="105">
        <f t="shared" si="843"/>
        <v>358620</v>
      </c>
      <c r="AA1268" s="62">
        <f t="shared" si="844"/>
        <v>782546.26008259854</v>
      </c>
      <c r="AB1268" s="106">
        <f t="shared" si="845"/>
        <v>301450</v>
      </c>
      <c r="AC1268" s="107" t="str">
        <f t="shared" si="846"/>
        <v>0</v>
      </c>
      <c r="AD1268" s="108">
        <f t="shared" si="847"/>
        <v>0</v>
      </c>
      <c r="AE1268" s="106">
        <f t="shared" si="848"/>
        <v>301450</v>
      </c>
      <c r="AF1268" s="109">
        <f t="shared" si="849"/>
        <v>481096.26008259854</v>
      </c>
      <c r="AG1268" s="101">
        <f t="shared" si="850"/>
        <v>11</v>
      </c>
      <c r="AH1268" s="70" t="str">
        <f t="shared" si="851"/>
        <v xml:space="preserve"> </v>
      </c>
      <c r="AI1268" s="69">
        <f t="shared" si="852"/>
        <v>11</v>
      </c>
      <c r="AJ1268" s="105">
        <f t="shared" si="853"/>
        <v>468105</v>
      </c>
      <c r="AK1268" s="110">
        <f t="shared" si="854"/>
        <v>10</v>
      </c>
      <c r="AL1268" s="111">
        <f t="shared" si="855"/>
        <v>11</v>
      </c>
      <c r="AM1268" s="62">
        <f t="shared" si="856"/>
        <v>769555</v>
      </c>
      <c r="AN1268" s="62">
        <f t="shared" si="857"/>
        <v>2520.5</v>
      </c>
      <c r="AO1268" s="62">
        <f t="shared" si="868"/>
        <v>767034.5</v>
      </c>
      <c r="AP1268" s="60">
        <f t="shared" si="858"/>
        <v>11</v>
      </c>
      <c r="AQ1268" s="62">
        <f t="shared" si="859"/>
        <v>136510</v>
      </c>
      <c r="AR1268" s="60">
        <f t="shared" si="860"/>
        <v>10</v>
      </c>
      <c r="AS1268" s="62">
        <f t="shared" si="861"/>
        <v>301450</v>
      </c>
      <c r="AT1268" s="112">
        <f t="shared" si="862"/>
        <v>11</v>
      </c>
      <c r="AU1268" s="62">
        <f t="shared" si="863"/>
        <v>329074.5</v>
      </c>
      <c r="AV1268" s="113">
        <f t="shared" si="864"/>
        <v>21</v>
      </c>
      <c r="AW1268" s="62">
        <f t="shared" si="865"/>
        <v>1125654.5</v>
      </c>
    </row>
    <row r="1269" spans="2:49" s="114" customFormat="1" hidden="1" x14ac:dyDescent="0.25">
      <c r="B1269" s="60" t="s">
        <v>2480</v>
      </c>
      <c r="C1269" s="2" t="str">
        <f t="shared" si="866"/>
        <v>14</v>
      </c>
      <c r="D1269" s="60" t="s">
        <v>2481</v>
      </c>
      <c r="E1269" s="43">
        <v>1382</v>
      </c>
      <c r="F1269" s="60">
        <v>172</v>
      </c>
      <c r="G1269" s="60">
        <v>5673.22</v>
      </c>
      <c r="H1269" s="43">
        <f t="shared" si="826"/>
        <v>1210</v>
      </c>
      <c r="I1269" s="44">
        <f t="shared" si="827"/>
        <v>1.438529038670276E-3</v>
      </c>
      <c r="J1269" s="44">
        <f t="shared" si="828"/>
        <v>1.1529346219883323</v>
      </c>
      <c r="K1269" s="45">
        <f t="shared" si="829"/>
        <v>0.12445730824891461</v>
      </c>
      <c r="L1269" s="44">
        <f t="shared" si="830"/>
        <v>1.6585299334185538E-3</v>
      </c>
      <c r="M1269" s="44">
        <f t="shared" si="831"/>
        <v>1.7282077955446929E-3</v>
      </c>
      <c r="N1269" s="62">
        <f t="shared" si="832"/>
        <v>2943922.1779872174</v>
      </c>
      <c r="O1269" s="101">
        <f t="shared" si="833"/>
        <v>2943922.1779872174</v>
      </c>
      <c r="P1269" s="102">
        <f t="shared" si="867"/>
        <v>1.7898843991833795E-3</v>
      </c>
      <c r="Q1269" s="101">
        <f t="shared" si="834"/>
        <v>3048985.4243068704</v>
      </c>
      <c r="R1269" s="101">
        <f t="shared" si="835"/>
        <v>85.019949369998059</v>
      </c>
      <c r="S1269" s="101">
        <f t="shared" si="836"/>
        <v>85</v>
      </c>
      <c r="T1269" s="101">
        <f t="shared" si="837"/>
        <v>85</v>
      </c>
      <c r="U1269" s="101">
        <f t="shared" si="838"/>
        <v>3048270</v>
      </c>
      <c r="V1269" s="103" t="str">
        <f t="shared" si="839"/>
        <v>N/D</v>
      </c>
      <c r="W1269" s="104" t="str">
        <f t="shared" si="840"/>
        <v xml:space="preserve"> </v>
      </c>
      <c r="X1269" s="70" t="str">
        <f t="shared" si="841"/>
        <v xml:space="preserve"> </v>
      </c>
      <c r="Y1269" s="69">
        <f t="shared" si="842"/>
        <v>85</v>
      </c>
      <c r="Z1269" s="105">
        <f t="shared" si="843"/>
        <v>3048270</v>
      </c>
      <c r="AA1269" s="62">
        <f t="shared" si="844"/>
        <v>6503803.4873054698</v>
      </c>
      <c r="AB1269" s="106">
        <f t="shared" si="845"/>
        <v>2562325</v>
      </c>
      <c r="AC1269" s="107" t="str">
        <f t="shared" si="846"/>
        <v>0</v>
      </c>
      <c r="AD1269" s="108">
        <f t="shared" si="847"/>
        <v>0</v>
      </c>
      <c r="AE1269" s="106">
        <f t="shared" si="848"/>
        <v>2562325</v>
      </c>
      <c r="AF1269" s="109">
        <f t="shared" si="849"/>
        <v>3941478.4873054698</v>
      </c>
      <c r="AG1269" s="101">
        <f t="shared" si="850"/>
        <v>93</v>
      </c>
      <c r="AH1269" s="70" t="str">
        <f t="shared" si="851"/>
        <v xml:space="preserve"> </v>
      </c>
      <c r="AI1269" s="69">
        <f t="shared" si="852"/>
        <v>93</v>
      </c>
      <c r="AJ1269" s="105">
        <f t="shared" si="853"/>
        <v>3957615</v>
      </c>
      <c r="AK1269" s="110">
        <f t="shared" si="854"/>
        <v>85</v>
      </c>
      <c r="AL1269" s="111">
        <f t="shared" si="855"/>
        <v>93</v>
      </c>
      <c r="AM1269" s="62">
        <f t="shared" si="856"/>
        <v>6519940</v>
      </c>
      <c r="AN1269" s="62">
        <f t="shared" si="857"/>
        <v>21354.9</v>
      </c>
      <c r="AO1269" s="62">
        <f t="shared" si="868"/>
        <v>6498585.0999999996</v>
      </c>
      <c r="AP1269" s="60">
        <f t="shared" si="858"/>
        <v>93</v>
      </c>
      <c r="AQ1269" s="62">
        <f t="shared" si="859"/>
        <v>1154130</v>
      </c>
      <c r="AR1269" s="60">
        <f t="shared" si="860"/>
        <v>85</v>
      </c>
      <c r="AS1269" s="62">
        <f t="shared" si="861"/>
        <v>2562325</v>
      </c>
      <c r="AT1269" s="112">
        <f t="shared" si="862"/>
        <v>93</v>
      </c>
      <c r="AU1269" s="62">
        <f t="shared" si="863"/>
        <v>2782130.0999999996</v>
      </c>
      <c r="AV1269" s="113">
        <f t="shared" si="864"/>
        <v>178</v>
      </c>
      <c r="AW1269" s="62">
        <f t="shared" si="865"/>
        <v>9546855.0999999996</v>
      </c>
    </row>
    <row r="1270" spans="2:49" s="114" customFormat="1" hidden="1" x14ac:dyDescent="0.25">
      <c r="B1270" s="60" t="s">
        <v>2482</v>
      </c>
      <c r="C1270" s="2" t="str">
        <f t="shared" si="866"/>
        <v>14</v>
      </c>
      <c r="D1270" s="60" t="s">
        <v>2483</v>
      </c>
      <c r="E1270" s="43">
        <v>193</v>
      </c>
      <c r="F1270" s="60">
        <v>16</v>
      </c>
      <c r="G1270" s="60">
        <v>6925.41</v>
      </c>
      <c r="H1270" s="43">
        <f t="shared" si="826"/>
        <v>177</v>
      </c>
      <c r="I1270" s="44">
        <f t="shared" si="827"/>
        <v>2.1042945441705692E-4</v>
      </c>
      <c r="J1270" s="44">
        <f t="shared" si="828"/>
        <v>0.94447141124592582</v>
      </c>
      <c r="K1270" s="45">
        <f t="shared" si="829"/>
        <v>8.2901554404145081E-2</v>
      </c>
      <c r="L1270" s="44">
        <f t="shared" si="830"/>
        <v>1.9874460378098798E-4</v>
      </c>
      <c r="M1270" s="44">
        <f t="shared" si="831"/>
        <v>2.0709422643267096E-4</v>
      </c>
      <c r="N1270" s="62">
        <f t="shared" si="832"/>
        <v>352775.45194505522</v>
      </c>
      <c r="O1270" s="101">
        <f t="shared" si="833"/>
        <v>352775.45194505522</v>
      </c>
      <c r="P1270" s="102">
        <f t="shared" si="867"/>
        <v>2.1448504399088162E-4</v>
      </c>
      <c r="Q1270" s="101">
        <f t="shared" si="834"/>
        <v>365365.36837707553</v>
      </c>
      <c r="R1270" s="101">
        <f t="shared" si="835"/>
        <v>10.188092364538385</v>
      </c>
      <c r="S1270" s="101">
        <f t="shared" si="836"/>
        <v>10</v>
      </c>
      <c r="T1270" s="101">
        <f t="shared" si="837"/>
        <v>10</v>
      </c>
      <c r="U1270" s="101">
        <f t="shared" si="838"/>
        <v>358620</v>
      </c>
      <c r="V1270" s="103" t="str">
        <f t="shared" si="839"/>
        <v>N/D</v>
      </c>
      <c r="W1270" s="104" t="str">
        <f t="shared" si="840"/>
        <v xml:space="preserve"> </v>
      </c>
      <c r="X1270" s="70" t="str">
        <f t="shared" si="841"/>
        <v xml:space="preserve"> </v>
      </c>
      <c r="Y1270" s="69">
        <f t="shared" si="842"/>
        <v>10</v>
      </c>
      <c r="Z1270" s="105">
        <f t="shared" si="843"/>
        <v>358620</v>
      </c>
      <c r="AA1270" s="62">
        <f t="shared" si="844"/>
        <v>779362.3865983783</v>
      </c>
      <c r="AB1270" s="106">
        <f t="shared" si="845"/>
        <v>301450</v>
      </c>
      <c r="AC1270" s="107" t="str">
        <f t="shared" si="846"/>
        <v>0</v>
      </c>
      <c r="AD1270" s="108">
        <f t="shared" si="847"/>
        <v>0</v>
      </c>
      <c r="AE1270" s="106">
        <f t="shared" si="848"/>
        <v>301450</v>
      </c>
      <c r="AF1270" s="109">
        <f t="shared" si="849"/>
        <v>477912.3865983783</v>
      </c>
      <c r="AG1270" s="101">
        <f t="shared" si="850"/>
        <v>11</v>
      </c>
      <c r="AH1270" s="70" t="str">
        <f t="shared" si="851"/>
        <v xml:space="preserve"> </v>
      </c>
      <c r="AI1270" s="69">
        <f t="shared" si="852"/>
        <v>11</v>
      </c>
      <c r="AJ1270" s="105">
        <f t="shared" si="853"/>
        <v>468105</v>
      </c>
      <c r="AK1270" s="110">
        <f t="shared" si="854"/>
        <v>10</v>
      </c>
      <c r="AL1270" s="111">
        <f t="shared" si="855"/>
        <v>11</v>
      </c>
      <c r="AM1270" s="62">
        <f t="shared" si="856"/>
        <v>769555</v>
      </c>
      <c r="AN1270" s="62">
        <f t="shared" si="857"/>
        <v>2520.5</v>
      </c>
      <c r="AO1270" s="62">
        <f t="shared" si="868"/>
        <v>767034.5</v>
      </c>
      <c r="AP1270" s="60">
        <f t="shared" si="858"/>
        <v>11</v>
      </c>
      <c r="AQ1270" s="62">
        <f t="shared" si="859"/>
        <v>136510</v>
      </c>
      <c r="AR1270" s="60">
        <f t="shared" si="860"/>
        <v>10</v>
      </c>
      <c r="AS1270" s="62">
        <f t="shared" si="861"/>
        <v>301450</v>
      </c>
      <c r="AT1270" s="112">
        <f t="shared" si="862"/>
        <v>11</v>
      </c>
      <c r="AU1270" s="62">
        <f t="shared" si="863"/>
        <v>329074.5</v>
      </c>
      <c r="AV1270" s="113">
        <f t="shared" si="864"/>
        <v>21</v>
      </c>
      <c r="AW1270" s="62">
        <f t="shared" si="865"/>
        <v>1125654.5</v>
      </c>
    </row>
    <row r="1271" spans="2:49" s="114" customFormat="1" hidden="1" x14ac:dyDescent="0.25">
      <c r="B1271" s="60" t="s">
        <v>2484</v>
      </c>
      <c r="C1271" s="2" t="str">
        <f t="shared" si="866"/>
        <v>14</v>
      </c>
      <c r="D1271" s="60" t="s">
        <v>2485</v>
      </c>
      <c r="E1271" s="43">
        <v>111</v>
      </c>
      <c r="F1271" s="60">
        <v>0</v>
      </c>
      <c r="G1271" s="60">
        <v>6738.95</v>
      </c>
      <c r="H1271" s="43">
        <f t="shared" si="826"/>
        <v>111</v>
      </c>
      <c r="I1271" s="44">
        <f t="shared" si="827"/>
        <v>1.3196423412595095E-4</v>
      </c>
      <c r="J1271" s="44">
        <f t="shared" si="828"/>
        <v>0.97060398966554862</v>
      </c>
      <c r="K1271" s="45">
        <f t="shared" si="829"/>
        <v>0</v>
      </c>
      <c r="L1271" s="44">
        <f t="shared" si="830"/>
        <v>1.2808501213580652E-4</v>
      </c>
      <c r="M1271" s="44">
        <f t="shared" si="831"/>
        <v>1.3346609669520791E-4</v>
      </c>
      <c r="N1271" s="62">
        <f t="shared" si="832"/>
        <v>227353.33278980569</v>
      </c>
      <c r="O1271" s="101">
        <f t="shared" si="833"/>
        <v>227353.33278980569</v>
      </c>
      <c r="P1271" s="102">
        <f t="shared" si="867"/>
        <v>1.3822925976292137E-4</v>
      </c>
      <c r="Q1271" s="101">
        <f t="shared" si="834"/>
        <v>235467.16113183775</v>
      </c>
      <c r="R1271" s="101">
        <f t="shared" si="835"/>
        <v>6.5659238506451887</v>
      </c>
      <c r="S1271" s="101">
        <f t="shared" si="836"/>
        <v>7</v>
      </c>
      <c r="T1271" s="101">
        <f t="shared" si="837"/>
        <v>10</v>
      </c>
      <c r="U1271" s="101">
        <f t="shared" si="838"/>
        <v>358620</v>
      </c>
      <c r="V1271" s="103" t="str">
        <f t="shared" si="839"/>
        <v>N/D</v>
      </c>
      <c r="W1271" s="104" t="str">
        <f t="shared" si="840"/>
        <v xml:space="preserve"> </v>
      </c>
      <c r="X1271" s="70" t="str">
        <f t="shared" si="841"/>
        <v xml:space="preserve"> </v>
      </c>
      <c r="Y1271" s="69">
        <f t="shared" si="842"/>
        <v>10</v>
      </c>
      <c r="Z1271" s="105">
        <f t="shared" si="843"/>
        <v>358620</v>
      </c>
      <c r="AA1271" s="62">
        <f t="shared" si="844"/>
        <v>502275.98056271707</v>
      </c>
      <c r="AB1271" s="106">
        <f t="shared" si="845"/>
        <v>301450</v>
      </c>
      <c r="AC1271" s="107" t="str">
        <f t="shared" si="846"/>
        <v>0</v>
      </c>
      <c r="AD1271" s="108">
        <f t="shared" si="847"/>
        <v>0</v>
      </c>
      <c r="AE1271" s="106">
        <f t="shared" si="848"/>
        <v>301450</v>
      </c>
      <c r="AF1271" s="109">
        <f t="shared" si="849"/>
        <v>200825.98056271707</v>
      </c>
      <c r="AG1271" s="101">
        <f t="shared" si="850"/>
        <v>5</v>
      </c>
      <c r="AH1271" s="70" t="str">
        <f t="shared" si="851"/>
        <v xml:space="preserve"> </v>
      </c>
      <c r="AI1271" s="69">
        <f t="shared" si="852"/>
        <v>5</v>
      </c>
      <c r="AJ1271" s="105">
        <f t="shared" si="853"/>
        <v>212775</v>
      </c>
      <c r="AK1271" s="110">
        <f t="shared" si="854"/>
        <v>10</v>
      </c>
      <c r="AL1271" s="111">
        <f t="shared" si="855"/>
        <v>5</v>
      </c>
      <c r="AM1271" s="62">
        <f t="shared" si="856"/>
        <v>514225</v>
      </c>
      <c r="AN1271" s="62">
        <f t="shared" si="857"/>
        <v>1684.3</v>
      </c>
      <c r="AO1271" s="62">
        <f t="shared" si="868"/>
        <v>512540.7</v>
      </c>
      <c r="AP1271" s="60">
        <f t="shared" si="858"/>
        <v>5</v>
      </c>
      <c r="AQ1271" s="62">
        <f t="shared" si="859"/>
        <v>62050</v>
      </c>
      <c r="AR1271" s="60">
        <f t="shared" si="860"/>
        <v>10</v>
      </c>
      <c r="AS1271" s="62">
        <f t="shared" si="861"/>
        <v>301450</v>
      </c>
      <c r="AT1271" s="112">
        <f t="shared" si="862"/>
        <v>5</v>
      </c>
      <c r="AU1271" s="62">
        <f t="shared" si="863"/>
        <v>149040.70000000001</v>
      </c>
      <c r="AV1271" s="113">
        <f t="shared" si="864"/>
        <v>15</v>
      </c>
      <c r="AW1271" s="62">
        <f t="shared" si="865"/>
        <v>871160.7</v>
      </c>
    </row>
    <row r="1272" spans="2:49" s="114" customFormat="1" hidden="1" x14ac:dyDescent="0.25">
      <c r="B1272" s="60" t="s">
        <v>2486</v>
      </c>
      <c r="C1272" s="2" t="str">
        <f t="shared" si="866"/>
        <v>14</v>
      </c>
      <c r="D1272" s="60" t="s">
        <v>2487</v>
      </c>
      <c r="E1272" s="43">
        <v>132</v>
      </c>
      <c r="F1272" s="60">
        <v>0</v>
      </c>
      <c r="G1272" s="60">
        <v>5632.63</v>
      </c>
      <c r="H1272" s="43">
        <f t="shared" si="826"/>
        <v>132</v>
      </c>
      <c r="I1272" s="44">
        <f t="shared" si="827"/>
        <v>1.5693044058221194E-4</v>
      </c>
      <c r="J1272" s="44">
        <f t="shared" si="828"/>
        <v>1.1612429284644381</v>
      </c>
      <c r="K1272" s="45">
        <f t="shared" si="829"/>
        <v>0</v>
      </c>
      <c r="L1272" s="44">
        <f t="shared" si="830"/>
        <v>1.822343643869023E-4</v>
      </c>
      <c r="M1272" s="44">
        <f t="shared" si="831"/>
        <v>1.898903618220663E-4</v>
      </c>
      <c r="N1272" s="62">
        <f t="shared" si="832"/>
        <v>323469.46298654244</v>
      </c>
      <c r="O1272" s="101">
        <f t="shared" si="833"/>
        <v>323469.46298654244</v>
      </c>
      <c r="P1272" s="102">
        <f t="shared" si="867"/>
        <v>1.966672046363964E-4</v>
      </c>
      <c r="Q1272" s="101">
        <f t="shared" si="834"/>
        <v>335013.50179325999</v>
      </c>
      <c r="R1272" s="101">
        <f t="shared" si="835"/>
        <v>9.3417406110440009</v>
      </c>
      <c r="S1272" s="101">
        <f t="shared" si="836"/>
        <v>9</v>
      </c>
      <c r="T1272" s="101">
        <f t="shared" si="837"/>
        <v>10</v>
      </c>
      <c r="U1272" s="101">
        <f t="shared" si="838"/>
        <v>358620</v>
      </c>
      <c r="V1272" s="103" t="str">
        <f t="shared" si="839"/>
        <v>N/D</v>
      </c>
      <c r="W1272" s="104" t="str">
        <f t="shared" si="840"/>
        <v xml:space="preserve"> </v>
      </c>
      <c r="X1272" s="70" t="str">
        <f t="shared" si="841"/>
        <v xml:space="preserve"> </v>
      </c>
      <c r="Y1272" s="69">
        <f t="shared" si="842"/>
        <v>10</v>
      </c>
      <c r="Z1272" s="105">
        <f t="shared" si="843"/>
        <v>358620</v>
      </c>
      <c r="AA1272" s="62">
        <f t="shared" si="844"/>
        <v>714618.69377507619</v>
      </c>
      <c r="AB1272" s="106">
        <f t="shared" si="845"/>
        <v>301450</v>
      </c>
      <c r="AC1272" s="107" t="str">
        <f t="shared" si="846"/>
        <v>0</v>
      </c>
      <c r="AD1272" s="108">
        <f t="shared" si="847"/>
        <v>0</v>
      </c>
      <c r="AE1272" s="106">
        <f t="shared" si="848"/>
        <v>301450</v>
      </c>
      <c r="AF1272" s="109">
        <f t="shared" si="849"/>
        <v>413168.69377507619</v>
      </c>
      <c r="AG1272" s="101">
        <f t="shared" si="850"/>
        <v>10</v>
      </c>
      <c r="AH1272" s="70" t="str">
        <f t="shared" si="851"/>
        <v xml:space="preserve"> </v>
      </c>
      <c r="AI1272" s="69">
        <f t="shared" si="852"/>
        <v>10</v>
      </c>
      <c r="AJ1272" s="105">
        <f t="shared" si="853"/>
        <v>425550</v>
      </c>
      <c r="AK1272" s="110">
        <f t="shared" si="854"/>
        <v>10</v>
      </c>
      <c r="AL1272" s="111">
        <f t="shared" si="855"/>
        <v>10</v>
      </c>
      <c r="AM1272" s="62">
        <f t="shared" si="856"/>
        <v>727000</v>
      </c>
      <c r="AN1272" s="62">
        <f t="shared" si="857"/>
        <v>2381.1999999999998</v>
      </c>
      <c r="AO1272" s="62">
        <f t="shared" si="868"/>
        <v>724618.8</v>
      </c>
      <c r="AP1272" s="60">
        <f t="shared" si="858"/>
        <v>10</v>
      </c>
      <c r="AQ1272" s="62">
        <f t="shared" si="859"/>
        <v>124100</v>
      </c>
      <c r="AR1272" s="60">
        <f t="shared" si="860"/>
        <v>10</v>
      </c>
      <c r="AS1272" s="62">
        <f t="shared" si="861"/>
        <v>301450</v>
      </c>
      <c r="AT1272" s="112">
        <f t="shared" si="862"/>
        <v>10</v>
      </c>
      <c r="AU1272" s="62">
        <f t="shared" si="863"/>
        <v>299068.80000000005</v>
      </c>
      <c r="AV1272" s="113">
        <f t="shared" si="864"/>
        <v>20</v>
      </c>
      <c r="AW1272" s="62">
        <f t="shared" si="865"/>
        <v>1083238.8</v>
      </c>
    </row>
    <row r="1273" spans="2:49" s="114" customFormat="1" hidden="1" x14ac:dyDescent="0.25">
      <c r="B1273" s="60" t="s">
        <v>2488</v>
      </c>
      <c r="C1273" s="2" t="str">
        <f t="shared" si="866"/>
        <v>14</v>
      </c>
      <c r="D1273" s="60" t="s">
        <v>2489</v>
      </c>
      <c r="E1273" s="43">
        <v>140</v>
      </c>
      <c r="F1273" s="60">
        <v>46</v>
      </c>
      <c r="G1273" s="60">
        <v>6709.12</v>
      </c>
      <c r="H1273" s="43">
        <f t="shared" si="826"/>
        <v>94</v>
      </c>
      <c r="I1273" s="44">
        <f t="shared" si="827"/>
        <v>1.1175349556612062E-4</v>
      </c>
      <c r="J1273" s="44">
        <f t="shared" si="828"/>
        <v>0.97491947619906161</v>
      </c>
      <c r="K1273" s="45">
        <f t="shared" si="829"/>
        <v>0.32857142857142857</v>
      </c>
      <c r="L1273" s="44">
        <f t="shared" si="830"/>
        <v>1.0895065936073647E-4</v>
      </c>
      <c r="M1273" s="44">
        <f t="shared" si="831"/>
        <v>1.1352787492285893E-4</v>
      </c>
      <c r="N1273" s="62">
        <f t="shared" si="832"/>
        <v>193389.49266793777</v>
      </c>
      <c r="O1273" s="101">
        <f t="shared" si="833"/>
        <v>193389.49266793777</v>
      </c>
      <c r="P1273" s="102">
        <f t="shared" si="867"/>
        <v>1.1757947899594014E-4</v>
      </c>
      <c r="Q1273" s="101">
        <f t="shared" si="834"/>
        <v>200291.2131195619</v>
      </c>
      <c r="R1273" s="101">
        <f t="shared" si="835"/>
        <v>5.5850541832458287</v>
      </c>
      <c r="S1273" s="101">
        <f t="shared" si="836"/>
        <v>6</v>
      </c>
      <c r="T1273" s="101">
        <f t="shared" si="837"/>
        <v>10</v>
      </c>
      <c r="U1273" s="101">
        <f t="shared" si="838"/>
        <v>358620</v>
      </c>
      <c r="V1273" s="103">
        <f t="shared" si="839"/>
        <v>2.0377389248889431E-4</v>
      </c>
      <c r="W1273" s="104" t="str">
        <f t="shared" si="840"/>
        <v xml:space="preserve"> </v>
      </c>
      <c r="X1273" s="70" t="str">
        <f t="shared" si="841"/>
        <v xml:space="preserve"> </v>
      </c>
      <c r="Y1273" s="69">
        <f t="shared" si="842"/>
        <v>10</v>
      </c>
      <c r="Z1273" s="105">
        <f t="shared" si="843"/>
        <v>358620</v>
      </c>
      <c r="AA1273" s="62">
        <f t="shared" si="844"/>
        <v>427242.0195841979</v>
      </c>
      <c r="AB1273" s="106">
        <f t="shared" si="845"/>
        <v>301450</v>
      </c>
      <c r="AC1273" s="107" t="str">
        <f t="shared" si="846"/>
        <v>0</v>
      </c>
      <c r="AD1273" s="108">
        <f t="shared" si="847"/>
        <v>0</v>
      </c>
      <c r="AE1273" s="106">
        <f t="shared" si="848"/>
        <v>301450</v>
      </c>
      <c r="AF1273" s="109">
        <f t="shared" si="849"/>
        <v>125792.0195841979</v>
      </c>
      <c r="AG1273" s="101">
        <f t="shared" si="850"/>
        <v>3</v>
      </c>
      <c r="AH1273" s="70" t="str">
        <f t="shared" si="851"/>
        <v xml:space="preserve"> </v>
      </c>
      <c r="AI1273" s="69">
        <f t="shared" si="852"/>
        <v>3</v>
      </c>
      <c r="AJ1273" s="105">
        <f t="shared" si="853"/>
        <v>127665</v>
      </c>
      <c r="AK1273" s="110">
        <f t="shared" si="854"/>
        <v>10</v>
      </c>
      <c r="AL1273" s="111">
        <f t="shared" si="855"/>
        <v>3</v>
      </c>
      <c r="AM1273" s="62">
        <f t="shared" si="856"/>
        <v>429115</v>
      </c>
      <c r="AN1273" s="62">
        <f t="shared" si="857"/>
        <v>1405.5</v>
      </c>
      <c r="AO1273" s="62">
        <f t="shared" si="868"/>
        <v>427709.5</v>
      </c>
      <c r="AP1273" s="60">
        <f t="shared" si="858"/>
        <v>3</v>
      </c>
      <c r="AQ1273" s="62">
        <f t="shared" si="859"/>
        <v>37230</v>
      </c>
      <c r="AR1273" s="60">
        <f t="shared" si="860"/>
        <v>10</v>
      </c>
      <c r="AS1273" s="62">
        <f t="shared" si="861"/>
        <v>301450</v>
      </c>
      <c r="AT1273" s="112">
        <f t="shared" si="862"/>
        <v>3</v>
      </c>
      <c r="AU1273" s="62">
        <f t="shared" si="863"/>
        <v>89029.5</v>
      </c>
      <c r="AV1273" s="113">
        <f t="shared" si="864"/>
        <v>13</v>
      </c>
      <c r="AW1273" s="62">
        <f t="shared" si="865"/>
        <v>786329.5</v>
      </c>
    </row>
    <row r="1274" spans="2:49" s="114" customFormat="1" hidden="1" x14ac:dyDescent="0.25">
      <c r="B1274" s="60" t="s">
        <v>2490</v>
      </c>
      <c r="C1274" s="2" t="str">
        <f t="shared" si="866"/>
        <v>14</v>
      </c>
      <c r="D1274" s="60" t="s">
        <v>2491</v>
      </c>
      <c r="E1274" s="43">
        <v>157</v>
      </c>
      <c r="F1274" s="60">
        <v>15</v>
      </c>
      <c r="G1274" s="60">
        <v>6104.38</v>
      </c>
      <c r="H1274" s="43">
        <f t="shared" si="826"/>
        <v>142</v>
      </c>
      <c r="I1274" s="44">
        <f t="shared" si="827"/>
        <v>1.688191103232886E-4</v>
      </c>
      <c r="J1274" s="44">
        <f t="shared" si="828"/>
        <v>1.0715014065567097</v>
      </c>
      <c r="K1274" s="45">
        <f t="shared" si="829"/>
        <v>9.5541401273885357E-2</v>
      </c>
      <c r="L1274" s="44">
        <f t="shared" si="830"/>
        <v>1.808899141650561E-4</v>
      </c>
      <c r="M1274" s="44">
        <f t="shared" si="831"/>
        <v>1.8848942879861027E-4</v>
      </c>
      <c r="N1274" s="62">
        <f t="shared" si="832"/>
        <v>321083.03827056842</v>
      </c>
      <c r="O1274" s="101">
        <f t="shared" si="833"/>
        <v>321083.03827056842</v>
      </c>
      <c r="P1274" s="102">
        <f t="shared" si="867"/>
        <v>1.9521627485269273E-4</v>
      </c>
      <c r="Q1274" s="101">
        <f t="shared" si="834"/>
        <v>332541.90990485449</v>
      </c>
      <c r="R1274" s="101">
        <f t="shared" si="835"/>
        <v>9.2728210893105381</v>
      </c>
      <c r="S1274" s="101">
        <f t="shared" si="836"/>
        <v>9</v>
      </c>
      <c r="T1274" s="101">
        <f t="shared" si="837"/>
        <v>10</v>
      </c>
      <c r="U1274" s="101">
        <f t="shared" si="838"/>
        <v>358620</v>
      </c>
      <c r="V1274" s="103" t="str">
        <f t="shared" si="839"/>
        <v>N/D</v>
      </c>
      <c r="W1274" s="104" t="str">
        <f t="shared" si="840"/>
        <v xml:space="preserve"> </v>
      </c>
      <c r="X1274" s="70" t="str">
        <f t="shared" si="841"/>
        <v xml:space="preserve"> </v>
      </c>
      <c r="Y1274" s="69">
        <f t="shared" si="842"/>
        <v>10</v>
      </c>
      <c r="Z1274" s="105">
        <f t="shared" si="843"/>
        <v>358620</v>
      </c>
      <c r="AA1274" s="62">
        <f t="shared" si="844"/>
        <v>709346.53084020002</v>
      </c>
      <c r="AB1274" s="106">
        <f t="shared" si="845"/>
        <v>301450</v>
      </c>
      <c r="AC1274" s="107" t="str">
        <f t="shared" si="846"/>
        <v>0</v>
      </c>
      <c r="AD1274" s="108">
        <f t="shared" si="847"/>
        <v>0</v>
      </c>
      <c r="AE1274" s="106">
        <f t="shared" si="848"/>
        <v>301450</v>
      </c>
      <c r="AF1274" s="109">
        <f t="shared" si="849"/>
        <v>407896.53084020002</v>
      </c>
      <c r="AG1274" s="101">
        <f t="shared" si="850"/>
        <v>10</v>
      </c>
      <c r="AH1274" s="70" t="str">
        <f t="shared" si="851"/>
        <v xml:space="preserve"> </v>
      </c>
      <c r="AI1274" s="69">
        <f t="shared" si="852"/>
        <v>10</v>
      </c>
      <c r="AJ1274" s="105">
        <f t="shared" si="853"/>
        <v>425550</v>
      </c>
      <c r="AK1274" s="110">
        <f t="shared" si="854"/>
        <v>10</v>
      </c>
      <c r="AL1274" s="111">
        <f t="shared" si="855"/>
        <v>10</v>
      </c>
      <c r="AM1274" s="62">
        <f t="shared" si="856"/>
        <v>727000</v>
      </c>
      <c r="AN1274" s="62">
        <f t="shared" si="857"/>
        <v>2381.1999999999998</v>
      </c>
      <c r="AO1274" s="62">
        <f t="shared" si="868"/>
        <v>724618.8</v>
      </c>
      <c r="AP1274" s="60">
        <f t="shared" si="858"/>
        <v>10</v>
      </c>
      <c r="AQ1274" s="62">
        <f t="shared" si="859"/>
        <v>124100</v>
      </c>
      <c r="AR1274" s="60">
        <f t="shared" si="860"/>
        <v>10</v>
      </c>
      <c r="AS1274" s="62">
        <f t="shared" si="861"/>
        <v>301450</v>
      </c>
      <c r="AT1274" s="112">
        <f t="shared" si="862"/>
        <v>10</v>
      </c>
      <c r="AU1274" s="62">
        <f t="shared" si="863"/>
        <v>299068.80000000005</v>
      </c>
      <c r="AV1274" s="113">
        <f t="shared" si="864"/>
        <v>20</v>
      </c>
      <c r="AW1274" s="62">
        <f t="shared" si="865"/>
        <v>1083238.8</v>
      </c>
    </row>
    <row r="1275" spans="2:49" s="114" customFormat="1" hidden="1" x14ac:dyDescent="0.25">
      <c r="B1275" s="60" t="s">
        <v>2492</v>
      </c>
      <c r="C1275" s="2" t="str">
        <f t="shared" si="866"/>
        <v>14</v>
      </c>
      <c r="D1275" s="60" t="s">
        <v>2493</v>
      </c>
      <c r="E1275" s="43">
        <v>387</v>
      </c>
      <c r="F1275" s="60">
        <v>50</v>
      </c>
      <c r="G1275" s="60">
        <v>5519.31</v>
      </c>
      <c r="H1275" s="43">
        <f t="shared" si="826"/>
        <v>337</v>
      </c>
      <c r="I1275" s="44">
        <f t="shared" si="827"/>
        <v>4.0064817027428347E-4</v>
      </c>
      <c r="J1275" s="44">
        <f t="shared" si="828"/>
        <v>1.185085047978216</v>
      </c>
      <c r="K1275" s="45">
        <f t="shared" si="829"/>
        <v>0.12919896640826872</v>
      </c>
      <c r="L1275" s="44">
        <f t="shared" si="830"/>
        <v>4.7480215609188369E-4</v>
      </c>
      <c r="M1275" s="44">
        <f t="shared" si="831"/>
        <v>4.9474945912377584E-4</v>
      </c>
      <c r="N1275" s="62">
        <f t="shared" si="832"/>
        <v>842782.85806632764</v>
      </c>
      <c r="O1275" s="101">
        <f t="shared" si="833"/>
        <v>842782.85806632764</v>
      </c>
      <c r="P1275" s="102">
        <f t="shared" si="867"/>
        <v>5.1240617052705599E-4</v>
      </c>
      <c r="Q1275" s="101">
        <f t="shared" si="834"/>
        <v>872860.25062550965</v>
      </c>
      <c r="R1275" s="101">
        <f t="shared" si="835"/>
        <v>24.339419179786674</v>
      </c>
      <c r="S1275" s="101">
        <f t="shared" si="836"/>
        <v>24</v>
      </c>
      <c r="T1275" s="101">
        <f t="shared" si="837"/>
        <v>24</v>
      </c>
      <c r="U1275" s="101">
        <f t="shared" si="838"/>
        <v>860688</v>
      </c>
      <c r="V1275" s="103" t="str">
        <f t="shared" si="839"/>
        <v>N/D</v>
      </c>
      <c r="W1275" s="104" t="str">
        <f t="shared" si="840"/>
        <v xml:space="preserve"> </v>
      </c>
      <c r="X1275" s="70" t="str">
        <f t="shared" si="841"/>
        <v xml:space="preserve"> </v>
      </c>
      <c r="Y1275" s="69">
        <f t="shared" si="842"/>
        <v>24</v>
      </c>
      <c r="Z1275" s="105">
        <f t="shared" si="843"/>
        <v>860688</v>
      </c>
      <c r="AA1275" s="62">
        <f t="shared" si="844"/>
        <v>1861901.8302585215</v>
      </c>
      <c r="AB1275" s="106">
        <f t="shared" si="845"/>
        <v>723480</v>
      </c>
      <c r="AC1275" s="107" t="str">
        <f t="shared" si="846"/>
        <v>0</v>
      </c>
      <c r="AD1275" s="108">
        <f t="shared" si="847"/>
        <v>0</v>
      </c>
      <c r="AE1275" s="106">
        <f t="shared" si="848"/>
        <v>723480</v>
      </c>
      <c r="AF1275" s="109">
        <f t="shared" si="849"/>
        <v>1138421.8302585215</v>
      </c>
      <c r="AG1275" s="101">
        <f t="shared" si="850"/>
        <v>27</v>
      </c>
      <c r="AH1275" s="70" t="str">
        <f t="shared" si="851"/>
        <v xml:space="preserve"> </v>
      </c>
      <c r="AI1275" s="69">
        <f t="shared" si="852"/>
        <v>27</v>
      </c>
      <c r="AJ1275" s="105">
        <f t="shared" si="853"/>
        <v>1148985</v>
      </c>
      <c r="AK1275" s="110">
        <f t="shared" si="854"/>
        <v>24</v>
      </c>
      <c r="AL1275" s="111">
        <f t="shared" si="855"/>
        <v>27</v>
      </c>
      <c r="AM1275" s="62">
        <f t="shared" si="856"/>
        <v>1872465</v>
      </c>
      <c r="AN1275" s="62">
        <f t="shared" si="857"/>
        <v>6132.9</v>
      </c>
      <c r="AO1275" s="62">
        <f t="shared" si="868"/>
        <v>1866332.1</v>
      </c>
      <c r="AP1275" s="60">
        <f t="shared" si="858"/>
        <v>27</v>
      </c>
      <c r="AQ1275" s="62">
        <f t="shared" si="859"/>
        <v>335070</v>
      </c>
      <c r="AR1275" s="60">
        <f t="shared" si="860"/>
        <v>24</v>
      </c>
      <c r="AS1275" s="62">
        <f t="shared" si="861"/>
        <v>723480</v>
      </c>
      <c r="AT1275" s="112">
        <f t="shared" si="862"/>
        <v>27</v>
      </c>
      <c r="AU1275" s="62">
        <f t="shared" si="863"/>
        <v>807782.10000000009</v>
      </c>
      <c r="AV1275" s="113">
        <f t="shared" si="864"/>
        <v>51</v>
      </c>
      <c r="AW1275" s="62">
        <f t="shared" si="865"/>
        <v>2727020.1</v>
      </c>
    </row>
    <row r="1276" spans="2:49" s="114" customFormat="1" hidden="1" x14ac:dyDescent="0.25">
      <c r="B1276" s="60" t="s">
        <v>2494</v>
      </c>
      <c r="C1276" s="2" t="str">
        <f t="shared" si="866"/>
        <v>14</v>
      </c>
      <c r="D1276" s="60" t="s">
        <v>2495</v>
      </c>
      <c r="E1276" s="43">
        <v>136</v>
      </c>
      <c r="F1276" s="60">
        <v>0</v>
      </c>
      <c r="G1276" s="60">
        <v>5695.78</v>
      </c>
      <c r="H1276" s="43">
        <f t="shared" si="826"/>
        <v>136</v>
      </c>
      <c r="I1276" s="44">
        <f t="shared" si="827"/>
        <v>1.6168590847864261E-4</v>
      </c>
      <c r="J1276" s="44">
        <f t="shared" si="828"/>
        <v>1.1483680472484274</v>
      </c>
      <c r="K1276" s="45">
        <f t="shared" si="829"/>
        <v>0</v>
      </c>
      <c r="L1276" s="44">
        <f t="shared" si="830"/>
        <v>1.8567493098720677E-4</v>
      </c>
      <c r="M1276" s="44">
        <f t="shared" si="831"/>
        <v>1.934754728893601E-4</v>
      </c>
      <c r="N1276" s="62">
        <f t="shared" si="832"/>
        <v>329576.5341435888</v>
      </c>
      <c r="O1276" s="101">
        <f t="shared" si="833"/>
        <v>329576.5341435888</v>
      </c>
      <c r="P1276" s="102">
        <f t="shared" si="867"/>
        <v>2.0038026181923733E-4</v>
      </c>
      <c r="Q1276" s="101">
        <f t="shared" si="834"/>
        <v>341338.52325010102</v>
      </c>
      <c r="R1276" s="101">
        <f t="shared" si="835"/>
        <v>9.5181117408427038</v>
      </c>
      <c r="S1276" s="101">
        <f t="shared" si="836"/>
        <v>10</v>
      </c>
      <c r="T1276" s="101">
        <f t="shared" si="837"/>
        <v>10</v>
      </c>
      <c r="U1276" s="101">
        <f t="shared" si="838"/>
        <v>358620</v>
      </c>
      <c r="V1276" s="103" t="str">
        <f t="shared" si="839"/>
        <v>N/D</v>
      </c>
      <c r="W1276" s="104" t="str">
        <f t="shared" si="840"/>
        <v xml:space="preserve"> </v>
      </c>
      <c r="X1276" s="70" t="str">
        <f t="shared" si="841"/>
        <v xml:space="preserve"> </v>
      </c>
      <c r="Y1276" s="69">
        <f t="shared" si="842"/>
        <v>10</v>
      </c>
      <c r="Z1276" s="105">
        <f t="shared" si="843"/>
        <v>358620</v>
      </c>
      <c r="AA1276" s="62">
        <f t="shared" si="844"/>
        <v>728110.62334625016</v>
      </c>
      <c r="AB1276" s="106">
        <f t="shared" si="845"/>
        <v>301450</v>
      </c>
      <c r="AC1276" s="107" t="str">
        <f t="shared" si="846"/>
        <v>0</v>
      </c>
      <c r="AD1276" s="108">
        <f t="shared" si="847"/>
        <v>0</v>
      </c>
      <c r="AE1276" s="106">
        <f t="shared" si="848"/>
        <v>301450</v>
      </c>
      <c r="AF1276" s="109">
        <f t="shared" si="849"/>
        <v>426660.62334625016</v>
      </c>
      <c r="AG1276" s="101">
        <f t="shared" si="850"/>
        <v>10</v>
      </c>
      <c r="AH1276" s="70" t="str">
        <f t="shared" si="851"/>
        <v xml:space="preserve"> </v>
      </c>
      <c r="AI1276" s="69">
        <f t="shared" si="852"/>
        <v>10</v>
      </c>
      <c r="AJ1276" s="105">
        <f t="shared" si="853"/>
        <v>425550</v>
      </c>
      <c r="AK1276" s="110">
        <f t="shared" si="854"/>
        <v>10</v>
      </c>
      <c r="AL1276" s="111">
        <f t="shared" si="855"/>
        <v>10</v>
      </c>
      <c r="AM1276" s="62">
        <f t="shared" si="856"/>
        <v>727000</v>
      </c>
      <c r="AN1276" s="62">
        <f t="shared" si="857"/>
        <v>2381.1999999999998</v>
      </c>
      <c r="AO1276" s="62">
        <f t="shared" si="868"/>
        <v>724618.8</v>
      </c>
      <c r="AP1276" s="60">
        <f t="shared" si="858"/>
        <v>10</v>
      </c>
      <c r="AQ1276" s="62">
        <f t="shared" si="859"/>
        <v>124100</v>
      </c>
      <c r="AR1276" s="60">
        <f t="shared" si="860"/>
        <v>10</v>
      </c>
      <c r="AS1276" s="62">
        <f t="shared" si="861"/>
        <v>301450</v>
      </c>
      <c r="AT1276" s="112">
        <f t="shared" si="862"/>
        <v>10</v>
      </c>
      <c r="AU1276" s="62">
        <f t="shared" si="863"/>
        <v>299068.80000000005</v>
      </c>
      <c r="AV1276" s="113">
        <f t="shared" si="864"/>
        <v>20</v>
      </c>
      <c r="AW1276" s="62">
        <f t="shared" si="865"/>
        <v>1083238.8</v>
      </c>
    </row>
    <row r="1277" spans="2:49" s="114" customFormat="1" hidden="1" x14ac:dyDescent="0.25">
      <c r="B1277" s="60" t="s">
        <v>2496</v>
      </c>
      <c r="C1277" s="2" t="str">
        <f t="shared" si="866"/>
        <v>14</v>
      </c>
      <c r="D1277" s="60" t="s">
        <v>2497</v>
      </c>
      <c r="E1277" s="43">
        <v>113</v>
      </c>
      <c r="F1277" s="60">
        <v>0</v>
      </c>
      <c r="G1277" s="60">
        <v>5972.47</v>
      </c>
      <c r="H1277" s="43">
        <f t="shared" si="826"/>
        <v>113</v>
      </c>
      <c r="I1277" s="44">
        <f t="shared" si="827"/>
        <v>1.3434196807416627E-4</v>
      </c>
      <c r="J1277" s="44">
        <f t="shared" si="828"/>
        <v>1.0951669503834507</v>
      </c>
      <c r="K1277" s="45">
        <f t="shared" si="829"/>
        <v>0</v>
      </c>
      <c r="L1277" s="44">
        <f t="shared" si="830"/>
        <v>1.4712688348429557E-4</v>
      </c>
      <c r="M1277" s="44">
        <f t="shared" si="831"/>
        <v>1.5330795172786773E-4</v>
      </c>
      <c r="N1277" s="62">
        <f t="shared" si="832"/>
        <v>261153.0166204437</v>
      </c>
      <c r="O1277" s="101">
        <f t="shared" si="833"/>
        <v>261153.0166204437</v>
      </c>
      <c r="P1277" s="102">
        <f t="shared" si="867"/>
        <v>1.5877923463595021E-4</v>
      </c>
      <c r="Q1277" s="101">
        <f t="shared" si="834"/>
        <v>270473.09441240266</v>
      </c>
      <c r="R1277" s="101">
        <f t="shared" si="835"/>
        <v>7.5420527135241384</v>
      </c>
      <c r="S1277" s="101">
        <f t="shared" si="836"/>
        <v>8</v>
      </c>
      <c r="T1277" s="101">
        <f t="shared" si="837"/>
        <v>10</v>
      </c>
      <c r="U1277" s="101">
        <f t="shared" si="838"/>
        <v>358620</v>
      </c>
      <c r="V1277" s="103" t="str">
        <f t="shared" si="839"/>
        <v>N/D</v>
      </c>
      <c r="W1277" s="104" t="str">
        <f t="shared" si="840"/>
        <v xml:space="preserve"> </v>
      </c>
      <c r="X1277" s="70" t="str">
        <f t="shared" si="841"/>
        <v xml:space="preserve"> </v>
      </c>
      <c r="Y1277" s="69">
        <f t="shared" si="842"/>
        <v>10</v>
      </c>
      <c r="Z1277" s="105">
        <f t="shared" si="843"/>
        <v>358620</v>
      </c>
      <c r="AA1277" s="62">
        <f t="shared" si="844"/>
        <v>576947.28241004481</v>
      </c>
      <c r="AB1277" s="106">
        <f t="shared" si="845"/>
        <v>301450</v>
      </c>
      <c r="AC1277" s="107" t="str">
        <f t="shared" si="846"/>
        <v>0</v>
      </c>
      <c r="AD1277" s="108">
        <f t="shared" si="847"/>
        <v>0</v>
      </c>
      <c r="AE1277" s="106">
        <f t="shared" si="848"/>
        <v>301450</v>
      </c>
      <c r="AF1277" s="109">
        <f t="shared" si="849"/>
        <v>275497.28241004481</v>
      </c>
      <c r="AG1277" s="101">
        <f t="shared" si="850"/>
        <v>6</v>
      </c>
      <c r="AH1277" s="70" t="str">
        <f t="shared" si="851"/>
        <v xml:space="preserve"> </v>
      </c>
      <c r="AI1277" s="69">
        <f t="shared" si="852"/>
        <v>6</v>
      </c>
      <c r="AJ1277" s="105">
        <f t="shared" si="853"/>
        <v>255330</v>
      </c>
      <c r="AK1277" s="110">
        <f t="shared" si="854"/>
        <v>10</v>
      </c>
      <c r="AL1277" s="111">
        <f t="shared" si="855"/>
        <v>6</v>
      </c>
      <c r="AM1277" s="62">
        <f t="shared" si="856"/>
        <v>556780</v>
      </c>
      <c r="AN1277" s="62">
        <f t="shared" si="857"/>
        <v>1823.6</v>
      </c>
      <c r="AO1277" s="62">
        <f t="shared" si="868"/>
        <v>554956.4</v>
      </c>
      <c r="AP1277" s="60">
        <f t="shared" si="858"/>
        <v>6</v>
      </c>
      <c r="AQ1277" s="62">
        <f t="shared" si="859"/>
        <v>74460</v>
      </c>
      <c r="AR1277" s="60">
        <f t="shared" si="860"/>
        <v>10</v>
      </c>
      <c r="AS1277" s="62">
        <f t="shared" si="861"/>
        <v>301450</v>
      </c>
      <c r="AT1277" s="112">
        <f t="shared" si="862"/>
        <v>6</v>
      </c>
      <c r="AU1277" s="62">
        <f t="shared" si="863"/>
        <v>179046.40000000002</v>
      </c>
      <c r="AV1277" s="113">
        <f t="shared" si="864"/>
        <v>16</v>
      </c>
      <c r="AW1277" s="62">
        <f t="shared" si="865"/>
        <v>913576.4</v>
      </c>
    </row>
    <row r="1278" spans="2:49" s="114" customFormat="1" hidden="1" x14ac:dyDescent="0.25">
      <c r="B1278" s="60" t="s">
        <v>2498</v>
      </c>
      <c r="C1278" s="2" t="str">
        <f t="shared" si="866"/>
        <v>14</v>
      </c>
      <c r="D1278" s="60" t="s">
        <v>2499</v>
      </c>
      <c r="E1278" s="43">
        <v>154</v>
      </c>
      <c r="F1278" s="60">
        <v>0</v>
      </c>
      <c r="G1278" s="60">
        <v>6728.86</v>
      </c>
      <c r="H1278" s="43">
        <f t="shared" si="826"/>
        <v>154</v>
      </c>
      <c r="I1278" s="44">
        <f t="shared" si="827"/>
        <v>1.8308551401258059E-4</v>
      </c>
      <c r="J1278" s="44">
        <f t="shared" si="828"/>
        <v>0.97205942108420262</v>
      </c>
      <c r="K1278" s="45">
        <f t="shared" si="829"/>
        <v>0</v>
      </c>
      <c r="L1278" s="44">
        <f t="shared" si="830"/>
        <v>1.7796999875997275E-4</v>
      </c>
      <c r="M1278" s="44">
        <f t="shared" si="831"/>
        <v>1.8544684243117893E-4</v>
      </c>
      <c r="N1278" s="62">
        <f t="shared" si="832"/>
        <v>315900.13288811722</v>
      </c>
      <c r="O1278" s="101">
        <f t="shared" si="833"/>
        <v>315900.13288811722</v>
      </c>
      <c r="P1278" s="102">
        <f t="shared" si="867"/>
        <v>1.9206510409286115E-4</v>
      </c>
      <c r="Q1278" s="101">
        <f t="shared" si="834"/>
        <v>327174.03602394235</v>
      </c>
      <c r="R1278" s="101">
        <f t="shared" si="835"/>
        <v>9.1231397028593602</v>
      </c>
      <c r="S1278" s="101">
        <f t="shared" si="836"/>
        <v>9</v>
      </c>
      <c r="T1278" s="101">
        <f t="shared" si="837"/>
        <v>10</v>
      </c>
      <c r="U1278" s="101">
        <f t="shared" si="838"/>
        <v>358620</v>
      </c>
      <c r="V1278" s="103" t="str">
        <f t="shared" si="839"/>
        <v>N/D</v>
      </c>
      <c r="W1278" s="104" t="str">
        <f t="shared" si="840"/>
        <v xml:space="preserve"> </v>
      </c>
      <c r="X1278" s="70" t="str">
        <f t="shared" si="841"/>
        <v xml:space="preserve"> </v>
      </c>
      <c r="Y1278" s="69">
        <f t="shared" si="842"/>
        <v>10</v>
      </c>
      <c r="Z1278" s="105">
        <f t="shared" si="843"/>
        <v>358620</v>
      </c>
      <c r="AA1278" s="62">
        <f t="shared" si="844"/>
        <v>697896.29674338468</v>
      </c>
      <c r="AB1278" s="106">
        <f t="shared" si="845"/>
        <v>301450</v>
      </c>
      <c r="AC1278" s="107" t="str">
        <f t="shared" si="846"/>
        <v>0</v>
      </c>
      <c r="AD1278" s="108">
        <f t="shared" si="847"/>
        <v>0</v>
      </c>
      <c r="AE1278" s="106">
        <f t="shared" si="848"/>
        <v>301450</v>
      </c>
      <c r="AF1278" s="109">
        <f t="shared" si="849"/>
        <v>396446.29674338468</v>
      </c>
      <c r="AG1278" s="101">
        <f t="shared" si="850"/>
        <v>9</v>
      </c>
      <c r="AH1278" s="70" t="str">
        <f t="shared" si="851"/>
        <v xml:space="preserve"> </v>
      </c>
      <c r="AI1278" s="69">
        <f t="shared" si="852"/>
        <v>9</v>
      </c>
      <c r="AJ1278" s="105">
        <f t="shared" si="853"/>
        <v>382995</v>
      </c>
      <c r="AK1278" s="110">
        <f t="shared" si="854"/>
        <v>10</v>
      </c>
      <c r="AL1278" s="111">
        <f t="shared" si="855"/>
        <v>9</v>
      </c>
      <c r="AM1278" s="62">
        <f t="shared" si="856"/>
        <v>684445</v>
      </c>
      <c r="AN1278" s="62">
        <f t="shared" si="857"/>
        <v>2241.8000000000002</v>
      </c>
      <c r="AO1278" s="62">
        <f t="shared" si="868"/>
        <v>682203.2</v>
      </c>
      <c r="AP1278" s="60">
        <f t="shared" si="858"/>
        <v>9</v>
      </c>
      <c r="AQ1278" s="62">
        <f t="shared" si="859"/>
        <v>111690</v>
      </c>
      <c r="AR1278" s="60">
        <f t="shared" si="860"/>
        <v>10</v>
      </c>
      <c r="AS1278" s="62">
        <f t="shared" si="861"/>
        <v>301450</v>
      </c>
      <c r="AT1278" s="112">
        <f t="shared" si="862"/>
        <v>9</v>
      </c>
      <c r="AU1278" s="62">
        <f t="shared" si="863"/>
        <v>269063.19999999995</v>
      </c>
      <c r="AV1278" s="113">
        <f t="shared" si="864"/>
        <v>19</v>
      </c>
      <c r="AW1278" s="62">
        <f t="shared" si="865"/>
        <v>1040823.2</v>
      </c>
    </row>
    <row r="1279" spans="2:49" s="114" customFormat="1" hidden="1" x14ac:dyDescent="0.25">
      <c r="B1279" s="60" t="s">
        <v>2500</v>
      </c>
      <c r="C1279" s="2" t="str">
        <f t="shared" si="866"/>
        <v>14</v>
      </c>
      <c r="D1279" s="60" t="s">
        <v>2501</v>
      </c>
      <c r="E1279" s="43">
        <v>86</v>
      </c>
      <c r="F1279" s="60">
        <v>0</v>
      </c>
      <c r="G1279" s="60">
        <v>5918.49</v>
      </c>
      <c r="H1279" s="43">
        <f t="shared" si="826"/>
        <v>86</v>
      </c>
      <c r="I1279" s="44">
        <f t="shared" si="827"/>
        <v>1.022425597732593E-4</v>
      </c>
      <c r="J1279" s="44">
        <f t="shared" si="828"/>
        <v>1.1051554967832418</v>
      </c>
      <c r="K1279" s="45">
        <f t="shared" si="829"/>
        <v>0</v>
      </c>
      <c r="L1279" s="44">
        <f t="shared" si="830"/>
        <v>1.1299392693860666E-4</v>
      </c>
      <c r="M1279" s="44">
        <f t="shared" si="831"/>
        <v>1.1774100753310104E-4</v>
      </c>
      <c r="N1279" s="62">
        <f t="shared" si="832"/>
        <v>200566.36952387376</v>
      </c>
      <c r="O1279" s="101">
        <f t="shared" si="833"/>
        <v>0</v>
      </c>
      <c r="P1279" s="102">
        <f t="shared" si="867"/>
        <v>0</v>
      </c>
      <c r="Q1279" s="101">
        <f t="shared" si="834"/>
        <v>0</v>
      </c>
      <c r="R1279" s="101">
        <f t="shared" si="835"/>
        <v>0</v>
      </c>
      <c r="S1279" s="101">
        <f t="shared" si="836"/>
        <v>0</v>
      </c>
      <c r="T1279" s="101">
        <f t="shared" si="837"/>
        <v>0</v>
      </c>
      <c r="U1279" s="101">
        <f t="shared" si="838"/>
        <v>0</v>
      </c>
      <c r="V1279" s="103" t="str">
        <f t="shared" si="839"/>
        <v>N/D</v>
      </c>
      <c r="W1279" s="104" t="str">
        <f t="shared" si="840"/>
        <v xml:space="preserve"> </v>
      </c>
      <c r="X1279" s="70" t="str">
        <f t="shared" si="841"/>
        <v xml:space="preserve"> </v>
      </c>
      <c r="Y1279" s="69">
        <f t="shared" si="842"/>
        <v>0</v>
      </c>
      <c r="Z1279" s="105">
        <f t="shared" si="843"/>
        <v>0</v>
      </c>
      <c r="AA1279" s="62">
        <f t="shared" si="844"/>
        <v>443097.39683316852</v>
      </c>
      <c r="AB1279" s="106">
        <f t="shared" si="845"/>
        <v>0</v>
      </c>
      <c r="AC1279" s="107">
        <f t="shared" si="846"/>
        <v>425550</v>
      </c>
      <c r="AD1279" s="108">
        <f t="shared" si="847"/>
        <v>10</v>
      </c>
      <c r="AE1279" s="106">
        <f t="shared" si="848"/>
        <v>425550</v>
      </c>
      <c r="AF1279" s="109">
        <f t="shared" si="849"/>
        <v>17547.396833168517</v>
      </c>
      <c r="AG1279" s="101">
        <f t="shared" si="850"/>
        <v>0</v>
      </c>
      <c r="AH1279" s="70" t="str">
        <f t="shared" si="851"/>
        <v xml:space="preserve"> </v>
      </c>
      <c r="AI1279" s="69">
        <f t="shared" si="852"/>
        <v>10</v>
      </c>
      <c r="AJ1279" s="105">
        <f t="shared" si="853"/>
        <v>425550</v>
      </c>
      <c r="AK1279" s="110">
        <f t="shared" si="854"/>
        <v>0</v>
      </c>
      <c r="AL1279" s="111">
        <f t="shared" si="855"/>
        <v>10</v>
      </c>
      <c r="AM1279" s="62">
        <f t="shared" si="856"/>
        <v>425550</v>
      </c>
      <c r="AN1279" s="62">
        <f t="shared" si="857"/>
        <v>1393.8</v>
      </c>
      <c r="AO1279" s="62">
        <f t="shared" si="868"/>
        <v>424156.2</v>
      </c>
      <c r="AP1279" s="60">
        <f t="shared" si="858"/>
        <v>10</v>
      </c>
      <c r="AQ1279" s="62">
        <f t="shared" si="859"/>
        <v>124100</v>
      </c>
      <c r="AR1279" s="60">
        <f t="shared" si="860"/>
        <v>0</v>
      </c>
      <c r="AS1279" s="62">
        <f t="shared" si="861"/>
        <v>0</v>
      </c>
      <c r="AT1279" s="112">
        <f t="shared" si="862"/>
        <v>10</v>
      </c>
      <c r="AU1279" s="62">
        <f t="shared" si="863"/>
        <v>300056.2</v>
      </c>
      <c r="AV1279" s="113">
        <f t="shared" si="864"/>
        <v>10</v>
      </c>
      <c r="AW1279" s="62">
        <f t="shared" si="865"/>
        <v>424156.2</v>
      </c>
    </row>
    <row r="1280" spans="2:49" s="114" customFormat="1" hidden="1" x14ac:dyDescent="0.25">
      <c r="B1280" s="60" t="s">
        <v>2502</v>
      </c>
      <c r="C1280" s="2" t="str">
        <f t="shared" si="866"/>
        <v>14</v>
      </c>
      <c r="D1280" s="60" t="s">
        <v>2503</v>
      </c>
      <c r="E1280" s="43">
        <v>109</v>
      </c>
      <c r="F1280" s="60">
        <v>0</v>
      </c>
      <c r="G1280" s="60">
        <v>6465.09</v>
      </c>
      <c r="H1280" s="43">
        <f t="shared" si="826"/>
        <v>109</v>
      </c>
      <c r="I1280" s="44">
        <f t="shared" si="827"/>
        <v>1.295865001777356E-4</v>
      </c>
      <c r="J1280" s="44">
        <f t="shared" si="828"/>
        <v>1.011718592650164</v>
      </c>
      <c r="K1280" s="45">
        <f t="shared" si="829"/>
        <v>0</v>
      </c>
      <c r="L1280" s="44">
        <f t="shared" si="830"/>
        <v>1.3110507158627888E-4</v>
      </c>
      <c r="M1280" s="44">
        <f t="shared" si="831"/>
        <v>1.3661303434170355E-4</v>
      </c>
      <c r="N1280" s="62">
        <f t="shared" si="832"/>
        <v>232713.99575761825</v>
      </c>
      <c r="O1280" s="101">
        <f t="shared" si="833"/>
        <v>232713.99575761825</v>
      </c>
      <c r="P1280" s="102">
        <f t="shared" si="867"/>
        <v>1.4148850590981778E-4</v>
      </c>
      <c r="Q1280" s="101">
        <f t="shared" si="834"/>
        <v>241019.1364441257</v>
      </c>
      <c r="R1280" s="101">
        <f t="shared" si="835"/>
        <v>6.7207388445743605</v>
      </c>
      <c r="S1280" s="101">
        <f t="shared" si="836"/>
        <v>7</v>
      </c>
      <c r="T1280" s="101">
        <f t="shared" si="837"/>
        <v>10</v>
      </c>
      <c r="U1280" s="101">
        <f t="shared" si="838"/>
        <v>358620</v>
      </c>
      <c r="V1280" s="103" t="str">
        <f t="shared" si="839"/>
        <v>N/D</v>
      </c>
      <c r="W1280" s="104" t="str">
        <f t="shared" si="840"/>
        <v xml:space="preserve"> </v>
      </c>
      <c r="X1280" s="70" t="str">
        <f t="shared" si="841"/>
        <v xml:space="preserve"> </v>
      </c>
      <c r="Y1280" s="69">
        <f t="shared" si="842"/>
        <v>10</v>
      </c>
      <c r="Z1280" s="105">
        <f t="shared" si="843"/>
        <v>358620</v>
      </c>
      <c r="AA1280" s="62">
        <f t="shared" si="844"/>
        <v>514118.92218835675</v>
      </c>
      <c r="AB1280" s="106">
        <f t="shared" si="845"/>
        <v>301450</v>
      </c>
      <c r="AC1280" s="107" t="str">
        <f t="shared" si="846"/>
        <v>0</v>
      </c>
      <c r="AD1280" s="108">
        <f t="shared" si="847"/>
        <v>0</v>
      </c>
      <c r="AE1280" s="106">
        <f t="shared" si="848"/>
        <v>301450</v>
      </c>
      <c r="AF1280" s="109">
        <f t="shared" si="849"/>
        <v>212668.92218835675</v>
      </c>
      <c r="AG1280" s="101">
        <f t="shared" si="850"/>
        <v>5</v>
      </c>
      <c r="AH1280" s="70" t="str">
        <f t="shared" si="851"/>
        <v xml:space="preserve"> </v>
      </c>
      <c r="AI1280" s="69">
        <f t="shared" si="852"/>
        <v>5</v>
      </c>
      <c r="AJ1280" s="105">
        <f t="shared" si="853"/>
        <v>212775</v>
      </c>
      <c r="AK1280" s="110">
        <f t="shared" si="854"/>
        <v>10</v>
      </c>
      <c r="AL1280" s="111">
        <f t="shared" si="855"/>
        <v>5</v>
      </c>
      <c r="AM1280" s="62">
        <f t="shared" si="856"/>
        <v>514225</v>
      </c>
      <c r="AN1280" s="62">
        <f t="shared" si="857"/>
        <v>1684.3</v>
      </c>
      <c r="AO1280" s="62">
        <f t="shared" si="868"/>
        <v>512540.7</v>
      </c>
      <c r="AP1280" s="60">
        <f t="shared" si="858"/>
        <v>5</v>
      </c>
      <c r="AQ1280" s="62">
        <f t="shared" si="859"/>
        <v>62050</v>
      </c>
      <c r="AR1280" s="60">
        <f t="shared" si="860"/>
        <v>10</v>
      </c>
      <c r="AS1280" s="62">
        <f t="shared" si="861"/>
        <v>301450</v>
      </c>
      <c r="AT1280" s="112">
        <f t="shared" si="862"/>
        <v>5</v>
      </c>
      <c r="AU1280" s="62">
        <f t="shared" si="863"/>
        <v>149040.70000000001</v>
      </c>
      <c r="AV1280" s="113">
        <f t="shared" si="864"/>
        <v>15</v>
      </c>
      <c r="AW1280" s="62">
        <f t="shared" si="865"/>
        <v>871160.7</v>
      </c>
    </row>
    <row r="1281" spans="2:49" s="114" customFormat="1" hidden="1" x14ac:dyDescent="0.25">
      <c r="B1281" s="60" t="s">
        <v>2504</v>
      </c>
      <c r="C1281" s="2" t="str">
        <f t="shared" si="866"/>
        <v>14</v>
      </c>
      <c r="D1281" s="60" t="s">
        <v>2505</v>
      </c>
      <c r="E1281" s="43">
        <v>368</v>
      </c>
      <c r="F1281" s="60">
        <v>65</v>
      </c>
      <c r="G1281" s="60">
        <v>5262.75</v>
      </c>
      <c r="H1281" s="43">
        <f t="shared" si="826"/>
        <v>303</v>
      </c>
      <c r="I1281" s="44">
        <f t="shared" si="827"/>
        <v>3.6022669315462284E-4</v>
      </c>
      <c r="J1281" s="44">
        <f t="shared" si="828"/>
        <v>1.2428581551767892</v>
      </c>
      <c r="K1281" s="45">
        <f t="shared" si="829"/>
        <v>0.1766304347826087</v>
      </c>
      <c r="L1281" s="44">
        <f t="shared" si="830"/>
        <v>4.4771068329958985E-4</v>
      </c>
      <c r="M1281" s="44">
        <f t="shared" si="831"/>
        <v>4.6651982423504966E-4</v>
      </c>
      <c r="N1281" s="62">
        <f t="shared" si="832"/>
        <v>794694.97856500326</v>
      </c>
      <c r="O1281" s="101">
        <f t="shared" si="833"/>
        <v>794694.97856500326</v>
      </c>
      <c r="P1281" s="102">
        <f t="shared" si="867"/>
        <v>4.831690711387567E-4</v>
      </c>
      <c r="Q1281" s="101">
        <f t="shared" si="834"/>
        <v>823056.20186984318</v>
      </c>
      <c r="R1281" s="101">
        <f t="shared" si="835"/>
        <v>22.950649764927867</v>
      </c>
      <c r="S1281" s="101">
        <f t="shared" si="836"/>
        <v>23</v>
      </c>
      <c r="T1281" s="101">
        <f t="shared" si="837"/>
        <v>23</v>
      </c>
      <c r="U1281" s="101">
        <f t="shared" si="838"/>
        <v>824826</v>
      </c>
      <c r="V1281" s="103" t="str">
        <f t="shared" si="839"/>
        <v>N/D</v>
      </c>
      <c r="W1281" s="104" t="str">
        <f t="shared" si="840"/>
        <v xml:space="preserve"> </v>
      </c>
      <c r="X1281" s="70" t="str">
        <f t="shared" si="841"/>
        <v xml:space="preserve"> </v>
      </c>
      <c r="Y1281" s="69">
        <f t="shared" si="842"/>
        <v>23</v>
      </c>
      <c r="Z1281" s="105">
        <f t="shared" si="843"/>
        <v>824826</v>
      </c>
      <c r="AA1281" s="62">
        <f t="shared" si="844"/>
        <v>1755664.6067556667</v>
      </c>
      <c r="AB1281" s="106">
        <f t="shared" si="845"/>
        <v>693335</v>
      </c>
      <c r="AC1281" s="107" t="str">
        <f t="shared" si="846"/>
        <v>0</v>
      </c>
      <c r="AD1281" s="108">
        <f t="shared" si="847"/>
        <v>0</v>
      </c>
      <c r="AE1281" s="106">
        <f t="shared" si="848"/>
        <v>693335</v>
      </c>
      <c r="AF1281" s="109">
        <f t="shared" si="849"/>
        <v>1062329.6067556667</v>
      </c>
      <c r="AG1281" s="101">
        <f t="shared" si="850"/>
        <v>25</v>
      </c>
      <c r="AH1281" s="70" t="str">
        <f t="shared" si="851"/>
        <v xml:space="preserve"> </v>
      </c>
      <c r="AI1281" s="69">
        <f t="shared" si="852"/>
        <v>25</v>
      </c>
      <c r="AJ1281" s="105">
        <f t="shared" si="853"/>
        <v>1063875</v>
      </c>
      <c r="AK1281" s="110">
        <f t="shared" si="854"/>
        <v>23</v>
      </c>
      <c r="AL1281" s="111">
        <f t="shared" si="855"/>
        <v>25</v>
      </c>
      <c r="AM1281" s="62">
        <f t="shared" si="856"/>
        <v>1757210</v>
      </c>
      <c r="AN1281" s="62">
        <f t="shared" si="857"/>
        <v>5755.4</v>
      </c>
      <c r="AO1281" s="62">
        <f t="shared" si="868"/>
        <v>1751454.6</v>
      </c>
      <c r="AP1281" s="60">
        <f t="shared" si="858"/>
        <v>25</v>
      </c>
      <c r="AQ1281" s="62">
        <f t="shared" si="859"/>
        <v>310250</v>
      </c>
      <c r="AR1281" s="60">
        <f t="shared" si="860"/>
        <v>23</v>
      </c>
      <c r="AS1281" s="62">
        <f t="shared" si="861"/>
        <v>693335</v>
      </c>
      <c r="AT1281" s="112">
        <f t="shared" si="862"/>
        <v>25</v>
      </c>
      <c r="AU1281" s="62">
        <f t="shared" si="863"/>
        <v>747869.60000000009</v>
      </c>
      <c r="AV1281" s="113">
        <f t="shared" si="864"/>
        <v>48</v>
      </c>
      <c r="AW1281" s="62">
        <f t="shared" si="865"/>
        <v>2576280.6</v>
      </c>
    </row>
    <row r="1282" spans="2:49" s="114" customFormat="1" hidden="1" x14ac:dyDescent="0.25">
      <c r="B1282" s="60" t="s">
        <v>2506</v>
      </c>
      <c r="C1282" s="2" t="str">
        <f t="shared" si="866"/>
        <v>14</v>
      </c>
      <c r="D1282" s="60" t="s">
        <v>2507</v>
      </c>
      <c r="E1282" s="43">
        <v>1068</v>
      </c>
      <c r="F1282" s="60">
        <v>180</v>
      </c>
      <c r="G1282" s="60">
        <v>6525.32</v>
      </c>
      <c r="H1282" s="43">
        <f t="shared" si="826"/>
        <v>888</v>
      </c>
      <c r="I1282" s="44">
        <f t="shared" si="827"/>
        <v>1.0557138730076076E-3</v>
      </c>
      <c r="J1282" s="44">
        <f t="shared" si="828"/>
        <v>1.0023802290395947</v>
      </c>
      <c r="K1282" s="45">
        <f t="shared" si="829"/>
        <v>0.16853932584269662</v>
      </c>
      <c r="L1282" s="44">
        <f t="shared" si="830"/>
        <v>1.0582267138256433E-3</v>
      </c>
      <c r="M1282" s="44">
        <f t="shared" si="831"/>
        <v>1.1026847447471342E-3</v>
      </c>
      <c r="N1282" s="62">
        <f t="shared" si="832"/>
        <v>1878372.5451059698</v>
      </c>
      <c r="O1282" s="101">
        <f t="shared" si="833"/>
        <v>1878372.5451059698</v>
      </c>
      <c r="P1282" s="102">
        <f t="shared" si="867"/>
        <v>1.1420375645385529E-3</v>
      </c>
      <c r="Q1282" s="101">
        <f t="shared" si="834"/>
        <v>1945408.2564648448</v>
      </c>
      <c r="R1282" s="101">
        <f t="shared" si="835"/>
        <v>54.247065318856862</v>
      </c>
      <c r="S1282" s="101">
        <f t="shared" si="836"/>
        <v>54</v>
      </c>
      <c r="T1282" s="101">
        <f t="shared" si="837"/>
        <v>54</v>
      </c>
      <c r="U1282" s="101">
        <f t="shared" si="838"/>
        <v>1936548</v>
      </c>
      <c r="V1282" s="103" t="str">
        <f t="shared" si="839"/>
        <v>N/D</v>
      </c>
      <c r="W1282" s="104" t="str">
        <f t="shared" si="840"/>
        <v xml:space="preserve"> </v>
      </c>
      <c r="X1282" s="70" t="str">
        <f t="shared" si="841"/>
        <v xml:space="preserve"> </v>
      </c>
      <c r="Y1282" s="69">
        <f t="shared" si="842"/>
        <v>54</v>
      </c>
      <c r="Z1282" s="105">
        <f t="shared" si="843"/>
        <v>1936548</v>
      </c>
      <c r="AA1282" s="62">
        <f t="shared" si="844"/>
        <v>4149758.4415331315</v>
      </c>
      <c r="AB1282" s="106">
        <f t="shared" si="845"/>
        <v>1627830</v>
      </c>
      <c r="AC1282" s="107" t="str">
        <f t="shared" si="846"/>
        <v>0</v>
      </c>
      <c r="AD1282" s="108">
        <f t="shared" si="847"/>
        <v>0</v>
      </c>
      <c r="AE1282" s="106">
        <f t="shared" si="848"/>
        <v>1627830</v>
      </c>
      <c r="AF1282" s="109">
        <f t="shared" si="849"/>
        <v>2521928.4415331315</v>
      </c>
      <c r="AG1282" s="101">
        <f t="shared" si="850"/>
        <v>59</v>
      </c>
      <c r="AH1282" s="70" t="str">
        <f t="shared" si="851"/>
        <v xml:space="preserve"> </v>
      </c>
      <c r="AI1282" s="69">
        <f t="shared" si="852"/>
        <v>59</v>
      </c>
      <c r="AJ1282" s="105">
        <f t="shared" si="853"/>
        <v>2510745</v>
      </c>
      <c r="AK1282" s="110">
        <f t="shared" si="854"/>
        <v>54</v>
      </c>
      <c r="AL1282" s="111">
        <f t="shared" si="855"/>
        <v>59</v>
      </c>
      <c r="AM1282" s="62">
        <f t="shared" si="856"/>
        <v>4138575</v>
      </c>
      <c r="AN1282" s="62">
        <f t="shared" si="857"/>
        <v>13555.2</v>
      </c>
      <c r="AO1282" s="62">
        <f t="shared" si="868"/>
        <v>4125019.8</v>
      </c>
      <c r="AP1282" s="60">
        <f t="shared" si="858"/>
        <v>59</v>
      </c>
      <c r="AQ1282" s="62">
        <f t="shared" si="859"/>
        <v>732190</v>
      </c>
      <c r="AR1282" s="60">
        <f t="shared" si="860"/>
        <v>54</v>
      </c>
      <c r="AS1282" s="62">
        <f t="shared" si="861"/>
        <v>1627830</v>
      </c>
      <c r="AT1282" s="112">
        <f t="shared" si="862"/>
        <v>59</v>
      </c>
      <c r="AU1282" s="62">
        <f t="shared" si="863"/>
        <v>1764999.7999999998</v>
      </c>
      <c r="AV1282" s="113">
        <f t="shared" si="864"/>
        <v>113</v>
      </c>
      <c r="AW1282" s="62">
        <f t="shared" si="865"/>
        <v>6061567.7999999998</v>
      </c>
    </row>
    <row r="1283" spans="2:49" s="114" customFormat="1" hidden="1" x14ac:dyDescent="0.25">
      <c r="B1283" s="60" t="s">
        <v>2508</v>
      </c>
      <c r="C1283" s="2" t="str">
        <f t="shared" si="866"/>
        <v>14</v>
      </c>
      <c r="D1283" s="60" t="s">
        <v>2509</v>
      </c>
      <c r="E1283" s="43">
        <v>325</v>
      </c>
      <c r="F1283" s="60">
        <v>39</v>
      </c>
      <c r="G1283" s="60">
        <v>9353.7800000000007</v>
      </c>
      <c r="H1283" s="43">
        <f t="shared" si="826"/>
        <v>286</v>
      </c>
      <c r="I1283" s="44">
        <f t="shared" si="827"/>
        <v>3.4001595459479253E-4</v>
      </c>
      <c r="J1283" s="44">
        <f t="shared" si="828"/>
        <v>0.6992736365572686</v>
      </c>
      <c r="K1283" s="45">
        <f t="shared" si="829"/>
        <v>0.12</v>
      </c>
      <c r="L1283" s="44">
        <f t="shared" si="830"/>
        <v>2.3776419305699168E-4</v>
      </c>
      <c r="M1283" s="44">
        <f t="shared" si="831"/>
        <v>2.4775309969566185E-4</v>
      </c>
      <c r="N1283" s="62">
        <f t="shared" si="832"/>
        <v>422035.96508442843</v>
      </c>
      <c r="O1283" s="101">
        <f t="shared" si="833"/>
        <v>422035.96508442843</v>
      </c>
      <c r="P1283" s="102">
        <f t="shared" si="867"/>
        <v>2.5659495874153502E-4</v>
      </c>
      <c r="Q1283" s="101">
        <f t="shared" si="834"/>
        <v>437097.66368739004</v>
      </c>
      <c r="R1283" s="101">
        <f t="shared" si="835"/>
        <v>12.188323676520831</v>
      </c>
      <c r="S1283" s="101">
        <f t="shared" si="836"/>
        <v>12</v>
      </c>
      <c r="T1283" s="101">
        <f t="shared" si="837"/>
        <v>12</v>
      </c>
      <c r="U1283" s="101">
        <f t="shared" si="838"/>
        <v>430344</v>
      </c>
      <c r="V1283" s="103" t="str">
        <f t="shared" si="839"/>
        <v>N/D</v>
      </c>
      <c r="W1283" s="104" t="str">
        <f t="shared" si="840"/>
        <v xml:space="preserve"> </v>
      </c>
      <c r="X1283" s="70" t="str">
        <f t="shared" si="841"/>
        <v xml:space="preserve"> </v>
      </c>
      <c r="Y1283" s="69">
        <f t="shared" si="842"/>
        <v>12</v>
      </c>
      <c r="Z1283" s="105">
        <f t="shared" si="843"/>
        <v>430344</v>
      </c>
      <c r="AA1283" s="62">
        <f t="shared" si="844"/>
        <v>932374.84401204623</v>
      </c>
      <c r="AB1283" s="106">
        <f t="shared" si="845"/>
        <v>361740</v>
      </c>
      <c r="AC1283" s="107" t="str">
        <f t="shared" si="846"/>
        <v>0</v>
      </c>
      <c r="AD1283" s="108">
        <f t="shared" si="847"/>
        <v>0</v>
      </c>
      <c r="AE1283" s="106">
        <f t="shared" si="848"/>
        <v>361740</v>
      </c>
      <c r="AF1283" s="109">
        <f t="shared" si="849"/>
        <v>570634.84401204623</v>
      </c>
      <c r="AG1283" s="101">
        <f t="shared" si="850"/>
        <v>13</v>
      </c>
      <c r="AH1283" s="70" t="str">
        <f t="shared" si="851"/>
        <v xml:space="preserve"> </v>
      </c>
      <c r="AI1283" s="69">
        <f t="shared" si="852"/>
        <v>13</v>
      </c>
      <c r="AJ1283" s="105">
        <f t="shared" si="853"/>
        <v>553215</v>
      </c>
      <c r="AK1283" s="110">
        <f t="shared" si="854"/>
        <v>12</v>
      </c>
      <c r="AL1283" s="111">
        <f t="shared" si="855"/>
        <v>13</v>
      </c>
      <c r="AM1283" s="62">
        <f t="shared" si="856"/>
        <v>914955</v>
      </c>
      <c r="AN1283" s="62">
        <f t="shared" si="857"/>
        <v>2996.8</v>
      </c>
      <c r="AO1283" s="62">
        <f t="shared" si="868"/>
        <v>911958.2</v>
      </c>
      <c r="AP1283" s="60">
        <f t="shared" si="858"/>
        <v>13</v>
      </c>
      <c r="AQ1283" s="62">
        <f t="shared" si="859"/>
        <v>161330</v>
      </c>
      <c r="AR1283" s="60">
        <f t="shared" si="860"/>
        <v>12</v>
      </c>
      <c r="AS1283" s="62">
        <f t="shared" si="861"/>
        <v>361740</v>
      </c>
      <c r="AT1283" s="112">
        <f t="shared" si="862"/>
        <v>13</v>
      </c>
      <c r="AU1283" s="62">
        <f t="shared" si="863"/>
        <v>388888.19999999995</v>
      </c>
      <c r="AV1283" s="113">
        <f t="shared" si="864"/>
        <v>25</v>
      </c>
      <c r="AW1283" s="62">
        <f t="shared" si="865"/>
        <v>1342302.2</v>
      </c>
    </row>
    <row r="1284" spans="2:49" s="114" customFormat="1" hidden="1" x14ac:dyDescent="0.25">
      <c r="B1284" s="60" t="s">
        <v>2510</v>
      </c>
      <c r="C1284" s="2" t="str">
        <f t="shared" si="866"/>
        <v>14</v>
      </c>
      <c r="D1284" s="60" t="s">
        <v>2511</v>
      </c>
      <c r="E1284" s="43">
        <v>236</v>
      </c>
      <c r="F1284" s="60">
        <v>0</v>
      </c>
      <c r="G1284" s="60">
        <v>6184.86</v>
      </c>
      <c r="H1284" s="43">
        <f t="shared" si="826"/>
        <v>236</v>
      </c>
      <c r="I1284" s="44">
        <f t="shared" si="827"/>
        <v>2.8057260588940921E-4</v>
      </c>
      <c r="J1284" s="44">
        <f t="shared" si="828"/>
        <v>1.0575585795242977</v>
      </c>
      <c r="K1284" s="45">
        <f t="shared" si="829"/>
        <v>0</v>
      </c>
      <c r="L1284" s="44">
        <f t="shared" si="830"/>
        <v>2.967219665378342E-4</v>
      </c>
      <c r="M1284" s="44">
        <f t="shared" si="831"/>
        <v>3.0918779658264077E-4</v>
      </c>
      <c r="N1284" s="62">
        <f t="shared" si="832"/>
        <v>526687.13442283357</v>
      </c>
      <c r="O1284" s="101">
        <f t="shared" si="833"/>
        <v>526687.13442283357</v>
      </c>
      <c r="P1284" s="102">
        <f t="shared" si="867"/>
        <v>3.2022214860263963E-4</v>
      </c>
      <c r="Q1284" s="101">
        <f t="shared" si="834"/>
        <v>545483.64356666279</v>
      </c>
      <c r="R1284" s="101">
        <f t="shared" si="835"/>
        <v>15.210630850668194</v>
      </c>
      <c r="S1284" s="101">
        <f t="shared" si="836"/>
        <v>15</v>
      </c>
      <c r="T1284" s="101">
        <f t="shared" si="837"/>
        <v>15</v>
      </c>
      <c r="U1284" s="101">
        <f t="shared" si="838"/>
        <v>537930</v>
      </c>
      <c r="V1284" s="103" t="str">
        <f t="shared" si="839"/>
        <v>N/D</v>
      </c>
      <c r="W1284" s="104" t="str">
        <f t="shared" si="840"/>
        <v xml:space="preserve"> </v>
      </c>
      <c r="X1284" s="70" t="str">
        <f t="shared" si="841"/>
        <v xml:space="preserve"> </v>
      </c>
      <c r="Y1284" s="69">
        <f t="shared" si="842"/>
        <v>15</v>
      </c>
      <c r="Z1284" s="105">
        <f t="shared" si="843"/>
        <v>537930</v>
      </c>
      <c r="AA1284" s="62">
        <f t="shared" si="844"/>
        <v>1163573.4283982229</v>
      </c>
      <c r="AB1284" s="106">
        <f t="shared" si="845"/>
        <v>452175</v>
      </c>
      <c r="AC1284" s="107" t="str">
        <f t="shared" si="846"/>
        <v>0</v>
      </c>
      <c r="AD1284" s="108">
        <f t="shared" si="847"/>
        <v>0</v>
      </c>
      <c r="AE1284" s="106">
        <f t="shared" si="848"/>
        <v>452175</v>
      </c>
      <c r="AF1284" s="109">
        <f t="shared" si="849"/>
        <v>711398.4283982229</v>
      </c>
      <c r="AG1284" s="101">
        <f t="shared" si="850"/>
        <v>17</v>
      </c>
      <c r="AH1284" s="70" t="str">
        <f t="shared" si="851"/>
        <v xml:space="preserve"> </v>
      </c>
      <c r="AI1284" s="69">
        <f t="shared" si="852"/>
        <v>17</v>
      </c>
      <c r="AJ1284" s="105">
        <f t="shared" si="853"/>
        <v>723435</v>
      </c>
      <c r="AK1284" s="110">
        <f t="shared" si="854"/>
        <v>15</v>
      </c>
      <c r="AL1284" s="111">
        <f t="shared" si="855"/>
        <v>17</v>
      </c>
      <c r="AM1284" s="62">
        <f t="shared" si="856"/>
        <v>1175610</v>
      </c>
      <c r="AN1284" s="62">
        <f t="shared" si="857"/>
        <v>3850.5</v>
      </c>
      <c r="AO1284" s="62">
        <f t="shared" si="868"/>
        <v>1171759.5</v>
      </c>
      <c r="AP1284" s="60">
        <f t="shared" si="858"/>
        <v>17</v>
      </c>
      <c r="AQ1284" s="62">
        <f t="shared" si="859"/>
        <v>210970</v>
      </c>
      <c r="AR1284" s="60">
        <f t="shared" si="860"/>
        <v>15</v>
      </c>
      <c r="AS1284" s="62">
        <f t="shared" si="861"/>
        <v>452175</v>
      </c>
      <c r="AT1284" s="112">
        <f t="shared" si="862"/>
        <v>17</v>
      </c>
      <c r="AU1284" s="62">
        <f t="shared" si="863"/>
        <v>508614.5</v>
      </c>
      <c r="AV1284" s="113">
        <f t="shared" si="864"/>
        <v>32</v>
      </c>
      <c r="AW1284" s="62">
        <f t="shared" si="865"/>
        <v>1709689.5</v>
      </c>
    </row>
    <row r="1285" spans="2:49" s="114" customFormat="1" hidden="1" x14ac:dyDescent="0.25">
      <c r="B1285" s="60" t="s">
        <v>2512</v>
      </c>
      <c r="C1285" s="2" t="str">
        <f t="shared" si="866"/>
        <v>14</v>
      </c>
      <c r="D1285" s="60" t="s">
        <v>2513</v>
      </c>
      <c r="E1285" s="43">
        <v>168</v>
      </c>
      <c r="F1285" s="60">
        <v>0</v>
      </c>
      <c r="G1285" s="60">
        <v>7998.43</v>
      </c>
      <c r="H1285" s="43">
        <f t="shared" si="826"/>
        <v>168</v>
      </c>
      <c r="I1285" s="44">
        <f t="shared" si="827"/>
        <v>1.9972965165008792E-4</v>
      </c>
      <c r="J1285" s="44">
        <f t="shared" si="828"/>
        <v>0.81776695628475193</v>
      </c>
      <c r="K1285" s="45">
        <f t="shared" si="829"/>
        <v>0</v>
      </c>
      <c r="L1285" s="44">
        <f t="shared" si="830"/>
        <v>1.6333230930970619E-4</v>
      </c>
      <c r="M1285" s="44">
        <f t="shared" si="831"/>
        <v>1.7019419699681467E-4</v>
      </c>
      <c r="N1285" s="62">
        <f t="shared" si="832"/>
        <v>289917.95569683326</v>
      </c>
      <c r="O1285" s="101">
        <f t="shared" si="833"/>
        <v>289917.95569683326</v>
      </c>
      <c r="P1285" s="102">
        <f t="shared" si="867"/>
        <v>1.7626811939019715E-4</v>
      </c>
      <c r="Q1285" s="101">
        <f t="shared" si="834"/>
        <v>300264.60202451987</v>
      </c>
      <c r="R1285" s="101">
        <f t="shared" si="835"/>
        <v>8.372779042566501</v>
      </c>
      <c r="S1285" s="101">
        <f t="shared" si="836"/>
        <v>8</v>
      </c>
      <c r="T1285" s="101">
        <f t="shared" si="837"/>
        <v>10</v>
      </c>
      <c r="U1285" s="101">
        <f t="shared" si="838"/>
        <v>358620</v>
      </c>
      <c r="V1285" s="103" t="str">
        <f t="shared" si="839"/>
        <v>N/D</v>
      </c>
      <c r="W1285" s="104" t="str">
        <f t="shared" si="840"/>
        <v xml:space="preserve"> </v>
      </c>
      <c r="X1285" s="70" t="str">
        <f t="shared" si="841"/>
        <v xml:space="preserve"> </v>
      </c>
      <c r="Y1285" s="69">
        <f t="shared" si="842"/>
        <v>10</v>
      </c>
      <c r="Z1285" s="105">
        <f t="shared" si="843"/>
        <v>358620</v>
      </c>
      <c r="AA1285" s="62">
        <f t="shared" si="844"/>
        <v>640495.67118065455</v>
      </c>
      <c r="AB1285" s="106">
        <f t="shared" si="845"/>
        <v>301450</v>
      </c>
      <c r="AC1285" s="107" t="str">
        <f t="shared" si="846"/>
        <v>0</v>
      </c>
      <c r="AD1285" s="108">
        <f t="shared" si="847"/>
        <v>0</v>
      </c>
      <c r="AE1285" s="106">
        <f t="shared" si="848"/>
        <v>301450</v>
      </c>
      <c r="AF1285" s="109">
        <f t="shared" si="849"/>
        <v>339045.67118065455</v>
      </c>
      <c r="AG1285" s="101">
        <f t="shared" si="850"/>
        <v>8</v>
      </c>
      <c r="AH1285" s="70" t="str">
        <f t="shared" si="851"/>
        <v xml:space="preserve"> </v>
      </c>
      <c r="AI1285" s="69">
        <f t="shared" si="852"/>
        <v>8</v>
      </c>
      <c r="AJ1285" s="105">
        <f t="shared" si="853"/>
        <v>340440</v>
      </c>
      <c r="AK1285" s="110">
        <f t="shared" si="854"/>
        <v>10</v>
      </c>
      <c r="AL1285" s="111">
        <f t="shared" si="855"/>
        <v>8</v>
      </c>
      <c r="AM1285" s="62">
        <f t="shared" si="856"/>
        <v>641890</v>
      </c>
      <c r="AN1285" s="62">
        <f t="shared" si="857"/>
        <v>2102.4</v>
      </c>
      <c r="AO1285" s="62">
        <f t="shared" si="868"/>
        <v>639787.6</v>
      </c>
      <c r="AP1285" s="60">
        <f t="shared" si="858"/>
        <v>8</v>
      </c>
      <c r="AQ1285" s="62">
        <f t="shared" si="859"/>
        <v>99280</v>
      </c>
      <c r="AR1285" s="60">
        <f t="shared" si="860"/>
        <v>10</v>
      </c>
      <c r="AS1285" s="62">
        <f t="shared" si="861"/>
        <v>301450</v>
      </c>
      <c r="AT1285" s="112">
        <f t="shared" si="862"/>
        <v>8</v>
      </c>
      <c r="AU1285" s="62">
        <f t="shared" si="863"/>
        <v>239057.59999999998</v>
      </c>
      <c r="AV1285" s="113">
        <f t="shared" si="864"/>
        <v>18</v>
      </c>
      <c r="AW1285" s="62">
        <f t="shared" si="865"/>
        <v>998407.6</v>
      </c>
    </row>
    <row r="1286" spans="2:49" s="114" customFormat="1" hidden="1" x14ac:dyDescent="0.25">
      <c r="B1286" s="60" t="s">
        <v>4911</v>
      </c>
      <c r="C1286" s="2" t="str">
        <f t="shared" si="866"/>
        <v>14</v>
      </c>
      <c r="D1286" s="60" t="s">
        <v>4912</v>
      </c>
      <c r="E1286" s="43">
        <v>269</v>
      </c>
      <c r="F1286" s="60">
        <v>30</v>
      </c>
      <c r="G1286" s="60">
        <v>7633.61</v>
      </c>
      <c r="H1286" s="43">
        <f t="shared" si="826"/>
        <v>239</v>
      </c>
      <c r="I1286" s="44">
        <f t="shared" si="827"/>
        <v>2.8413920681173222E-4</v>
      </c>
      <c r="J1286" s="44">
        <f t="shared" si="828"/>
        <v>0.85684908662567894</v>
      </c>
      <c r="K1286" s="45">
        <f t="shared" si="829"/>
        <v>0.11152416356877323</v>
      </c>
      <c r="L1286" s="44">
        <f t="shared" si="830"/>
        <v>2.4346441983117765E-4</v>
      </c>
      <c r="M1286" s="44">
        <f t="shared" si="831"/>
        <v>2.5369280337482041E-4</v>
      </c>
      <c r="N1286" s="62">
        <f t="shared" si="832"/>
        <v>432153.97603011795</v>
      </c>
      <c r="O1286" s="101">
        <f t="shared" si="833"/>
        <v>432153.97603011795</v>
      </c>
      <c r="P1286" s="102">
        <f t="shared" si="867"/>
        <v>2.6274663967857607E-4</v>
      </c>
      <c r="Q1286" s="101">
        <f t="shared" si="834"/>
        <v>447576.76810362056</v>
      </c>
      <c r="R1286" s="101">
        <f t="shared" si="835"/>
        <v>12.480530034677948</v>
      </c>
      <c r="S1286" s="101">
        <f t="shared" si="836"/>
        <v>12</v>
      </c>
      <c r="T1286" s="101">
        <f t="shared" si="837"/>
        <v>12</v>
      </c>
      <c r="U1286" s="101">
        <f t="shared" si="838"/>
        <v>430344</v>
      </c>
      <c r="V1286" s="103" t="str">
        <f t="shared" si="839"/>
        <v>N/D</v>
      </c>
      <c r="W1286" s="104" t="str">
        <f t="shared" si="840"/>
        <v xml:space="preserve"> </v>
      </c>
      <c r="X1286" s="70" t="str">
        <f t="shared" si="841"/>
        <v xml:space="preserve"> </v>
      </c>
      <c r="Y1286" s="69">
        <f t="shared" si="842"/>
        <v>12</v>
      </c>
      <c r="Z1286" s="105">
        <f t="shared" si="843"/>
        <v>430344</v>
      </c>
      <c r="AA1286" s="62">
        <f t="shared" si="844"/>
        <v>954727.86521798116</v>
      </c>
      <c r="AB1286" s="106">
        <f t="shared" si="845"/>
        <v>361740</v>
      </c>
      <c r="AC1286" s="107" t="str">
        <f t="shared" si="846"/>
        <v>0</v>
      </c>
      <c r="AD1286" s="108">
        <f t="shared" si="847"/>
        <v>0</v>
      </c>
      <c r="AE1286" s="106">
        <f t="shared" si="848"/>
        <v>361740</v>
      </c>
      <c r="AF1286" s="109">
        <f t="shared" si="849"/>
        <v>592987.86521798116</v>
      </c>
      <c r="AG1286" s="101">
        <f t="shared" si="850"/>
        <v>14</v>
      </c>
      <c r="AH1286" s="70" t="str">
        <f t="shared" si="851"/>
        <v xml:space="preserve"> </v>
      </c>
      <c r="AI1286" s="69">
        <f t="shared" si="852"/>
        <v>14</v>
      </c>
      <c r="AJ1286" s="105">
        <f t="shared" si="853"/>
        <v>595770</v>
      </c>
      <c r="AK1286" s="110">
        <f t="shared" si="854"/>
        <v>12</v>
      </c>
      <c r="AL1286" s="111">
        <f t="shared" si="855"/>
        <v>14</v>
      </c>
      <c r="AM1286" s="62">
        <f t="shared" si="856"/>
        <v>957510</v>
      </c>
      <c r="AN1286" s="62">
        <f t="shared" si="857"/>
        <v>3136.2</v>
      </c>
      <c r="AO1286" s="62">
        <f t="shared" si="868"/>
        <v>954373.8</v>
      </c>
      <c r="AP1286" s="60">
        <f t="shared" si="858"/>
        <v>14</v>
      </c>
      <c r="AQ1286" s="62">
        <f t="shared" si="859"/>
        <v>173740</v>
      </c>
      <c r="AR1286" s="60">
        <f t="shared" si="860"/>
        <v>12</v>
      </c>
      <c r="AS1286" s="62">
        <f t="shared" si="861"/>
        <v>361740</v>
      </c>
      <c r="AT1286" s="112">
        <f t="shared" si="862"/>
        <v>14</v>
      </c>
      <c r="AU1286" s="62">
        <f t="shared" si="863"/>
        <v>418893.80000000005</v>
      </c>
      <c r="AV1286" s="113">
        <f t="shared" si="864"/>
        <v>26</v>
      </c>
      <c r="AW1286" s="62">
        <f t="shared" si="865"/>
        <v>1384717.8</v>
      </c>
    </row>
    <row r="1287" spans="2:49" s="114" customFormat="1" hidden="1" x14ac:dyDescent="0.25">
      <c r="B1287" s="60" t="s">
        <v>2514</v>
      </c>
      <c r="C1287" s="2" t="str">
        <f t="shared" si="866"/>
        <v>14</v>
      </c>
      <c r="D1287" s="60" t="s">
        <v>2515</v>
      </c>
      <c r="E1287" s="43">
        <v>1365</v>
      </c>
      <c r="F1287" s="60">
        <v>209</v>
      </c>
      <c r="G1287" s="60">
        <v>8372.6299999999992</v>
      </c>
      <c r="H1287" s="43">
        <f t="shared" si="826"/>
        <v>1156</v>
      </c>
      <c r="I1287" s="44">
        <f t="shared" si="827"/>
        <v>1.3743302220684621E-3</v>
      </c>
      <c r="J1287" s="44">
        <f t="shared" si="828"/>
        <v>0.78121829773400331</v>
      </c>
      <c r="K1287" s="45">
        <f t="shared" si="829"/>
        <v>0.15311355311355312</v>
      </c>
      <c r="L1287" s="44">
        <f t="shared" si="830"/>
        <v>1.0736519166087187E-3</v>
      </c>
      <c r="M1287" s="44">
        <f t="shared" si="831"/>
        <v>1.1187579883832146E-3</v>
      </c>
      <c r="N1287" s="62">
        <f t="shared" si="832"/>
        <v>1905752.5734419345</v>
      </c>
      <c r="O1287" s="101">
        <f t="shared" si="833"/>
        <v>1905752.5734419345</v>
      </c>
      <c r="P1287" s="102">
        <f t="shared" si="867"/>
        <v>1.1586844331053195E-3</v>
      </c>
      <c r="Q1287" s="101">
        <f t="shared" si="834"/>
        <v>1973765.4283825287</v>
      </c>
      <c r="R1287" s="101">
        <f t="shared" si="835"/>
        <v>55.037795671812191</v>
      </c>
      <c r="S1287" s="101">
        <f t="shared" si="836"/>
        <v>55</v>
      </c>
      <c r="T1287" s="101">
        <f t="shared" si="837"/>
        <v>55</v>
      </c>
      <c r="U1287" s="101">
        <f t="shared" si="838"/>
        <v>1972410</v>
      </c>
      <c r="V1287" s="103" t="str">
        <f t="shared" si="839"/>
        <v>N/D</v>
      </c>
      <c r="W1287" s="104" t="str">
        <f t="shared" si="840"/>
        <v xml:space="preserve"> </v>
      </c>
      <c r="X1287" s="70" t="str">
        <f t="shared" si="841"/>
        <v xml:space="preserve"> </v>
      </c>
      <c r="Y1287" s="69">
        <f t="shared" si="842"/>
        <v>55</v>
      </c>
      <c r="Z1287" s="105">
        <f t="shared" si="843"/>
        <v>1972410</v>
      </c>
      <c r="AA1287" s="62">
        <f t="shared" si="844"/>
        <v>4210247.2428694908</v>
      </c>
      <c r="AB1287" s="106">
        <f t="shared" si="845"/>
        <v>1657975</v>
      </c>
      <c r="AC1287" s="107" t="str">
        <f t="shared" si="846"/>
        <v>0</v>
      </c>
      <c r="AD1287" s="108">
        <f t="shared" si="847"/>
        <v>0</v>
      </c>
      <c r="AE1287" s="106">
        <f t="shared" si="848"/>
        <v>1657975</v>
      </c>
      <c r="AF1287" s="109">
        <f t="shared" si="849"/>
        <v>2552272.2428694908</v>
      </c>
      <c r="AG1287" s="101">
        <f t="shared" si="850"/>
        <v>60</v>
      </c>
      <c r="AH1287" s="70" t="str">
        <f t="shared" si="851"/>
        <v xml:space="preserve"> </v>
      </c>
      <c r="AI1287" s="69">
        <f t="shared" si="852"/>
        <v>60</v>
      </c>
      <c r="AJ1287" s="105">
        <f t="shared" si="853"/>
        <v>2553300</v>
      </c>
      <c r="AK1287" s="110">
        <f t="shared" si="854"/>
        <v>55</v>
      </c>
      <c r="AL1287" s="111">
        <f t="shared" si="855"/>
        <v>60</v>
      </c>
      <c r="AM1287" s="62">
        <f t="shared" si="856"/>
        <v>4211275</v>
      </c>
      <c r="AN1287" s="62">
        <f t="shared" si="857"/>
        <v>13793.3</v>
      </c>
      <c r="AO1287" s="62">
        <f t="shared" si="868"/>
        <v>4197481.7</v>
      </c>
      <c r="AP1287" s="60">
        <f t="shared" si="858"/>
        <v>60</v>
      </c>
      <c r="AQ1287" s="62">
        <f t="shared" si="859"/>
        <v>744600</v>
      </c>
      <c r="AR1287" s="60">
        <f t="shared" si="860"/>
        <v>55</v>
      </c>
      <c r="AS1287" s="62">
        <f t="shared" si="861"/>
        <v>1657975</v>
      </c>
      <c r="AT1287" s="112">
        <f t="shared" si="862"/>
        <v>60</v>
      </c>
      <c r="AU1287" s="62">
        <f t="shared" si="863"/>
        <v>1794906.7000000002</v>
      </c>
      <c r="AV1287" s="113">
        <f t="shared" si="864"/>
        <v>115</v>
      </c>
      <c r="AW1287" s="62">
        <f t="shared" si="865"/>
        <v>6169891.7000000002</v>
      </c>
    </row>
    <row r="1288" spans="2:49" s="114" customFormat="1" hidden="1" x14ac:dyDescent="0.25">
      <c r="B1288" s="60" t="s">
        <v>2516</v>
      </c>
      <c r="C1288" s="2" t="str">
        <f t="shared" si="866"/>
        <v>14</v>
      </c>
      <c r="D1288" s="60" t="s">
        <v>2517</v>
      </c>
      <c r="E1288" s="43">
        <v>2906</v>
      </c>
      <c r="F1288" s="60">
        <v>747</v>
      </c>
      <c r="G1288" s="60">
        <v>9799.83</v>
      </c>
      <c r="H1288" s="43">
        <f t="shared" si="826"/>
        <v>2159</v>
      </c>
      <c r="I1288" s="44">
        <f t="shared" si="827"/>
        <v>2.5667637970984512E-3</v>
      </c>
      <c r="J1288" s="44">
        <f t="shared" si="828"/>
        <v>0.66744543080406982</v>
      </c>
      <c r="K1288" s="45">
        <f t="shared" si="829"/>
        <v>0.25705437026841016</v>
      </c>
      <c r="L1288" s="44">
        <f t="shared" si="830"/>
        <v>1.7131747683266658E-3</v>
      </c>
      <c r="M1288" s="44">
        <f t="shared" si="831"/>
        <v>1.7851483594570955E-3</v>
      </c>
      <c r="N1288" s="62">
        <f t="shared" si="832"/>
        <v>3040917.7993245157</v>
      </c>
      <c r="O1288" s="101">
        <f t="shared" si="833"/>
        <v>3040917.7993245157</v>
      </c>
      <c r="P1288" s="102">
        <f t="shared" si="867"/>
        <v>1.848857068610201E-3</v>
      </c>
      <c r="Q1288" s="101">
        <f t="shared" si="834"/>
        <v>3149442.6435534772</v>
      </c>
      <c r="R1288" s="101">
        <f t="shared" si="835"/>
        <v>87.821165678252115</v>
      </c>
      <c r="S1288" s="101">
        <f t="shared" si="836"/>
        <v>88</v>
      </c>
      <c r="T1288" s="101">
        <f t="shared" si="837"/>
        <v>88</v>
      </c>
      <c r="U1288" s="101">
        <f t="shared" si="838"/>
        <v>3155856</v>
      </c>
      <c r="V1288" s="103">
        <f t="shared" si="839"/>
        <v>1.79321025390227E-3</v>
      </c>
      <c r="W1288" s="104">
        <f t="shared" si="840"/>
        <v>4.777675226668116E-3</v>
      </c>
      <c r="X1288" s="70">
        <f t="shared" si="841"/>
        <v>8</v>
      </c>
      <c r="Y1288" s="69">
        <f t="shared" si="842"/>
        <v>80</v>
      </c>
      <c r="Z1288" s="105">
        <f t="shared" si="843"/>
        <v>2868960</v>
      </c>
      <c r="AA1288" s="62">
        <f t="shared" si="844"/>
        <v>6718089.1994156297</v>
      </c>
      <c r="AB1288" s="106">
        <f t="shared" si="845"/>
        <v>2411600</v>
      </c>
      <c r="AC1288" s="107" t="str">
        <f t="shared" si="846"/>
        <v>0</v>
      </c>
      <c r="AD1288" s="108">
        <f t="shared" si="847"/>
        <v>0</v>
      </c>
      <c r="AE1288" s="106">
        <f t="shared" si="848"/>
        <v>2411600</v>
      </c>
      <c r="AF1288" s="109">
        <f t="shared" si="849"/>
        <v>4306489.1994156297</v>
      </c>
      <c r="AG1288" s="101">
        <f t="shared" si="850"/>
        <v>101</v>
      </c>
      <c r="AH1288" s="70">
        <f t="shared" si="851"/>
        <v>3</v>
      </c>
      <c r="AI1288" s="69">
        <f t="shared" si="852"/>
        <v>98</v>
      </c>
      <c r="AJ1288" s="105">
        <f t="shared" si="853"/>
        <v>4170390</v>
      </c>
      <c r="AK1288" s="110">
        <f t="shared" si="854"/>
        <v>80</v>
      </c>
      <c r="AL1288" s="111">
        <f t="shared" si="855"/>
        <v>98</v>
      </c>
      <c r="AM1288" s="62">
        <f t="shared" si="856"/>
        <v>6581990</v>
      </c>
      <c r="AN1288" s="62">
        <f t="shared" si="857"/>
        <v>21558.2</v>
      </c>
      <c r="AO1288" s="62">
        <f t="shared" si="868"/>
        <v>6560431.7999999998</v>
      </c>
      <c r="AP1288" s="60">
        <f t="shared" si="858"/>
        <v>98</v>
      </c>
      <c r="AQ1288" s="62">
        <f t="shared" si="859"/>
        <v>1216180</v>
      </c>
      <c r="AR1288" s="60">
        <f t="shared" si="860"/>
        <v>80</v>
      </c>
      <c r="AS1288" s="62">
        <f t="shared" si="861"/>
        <v>2411600</v>
      </c>
      <c r="AT1288" s="112">
        <f t="shared" si="862"/>
        <v>98</v>
      </c>
      <c r="AU1288" s="62">
        <f t="shared" si="863"/>
        <v>2932651.8</v>
      </c>
      <c r="AV1288" s="113">
        <f t="shared" si="864"/>
        <v>178</v>
      </c>
      <c r="AW1288" s="62">
        <f t="shared" si="865"/>
        <v>9429391.8000000007</v>
      </c>
    </row>
    <row r="1289" spans="2:49" s="114" customFormat="1" hidden="1" x14ac:dyDescent="0.25">
      <c r="B1289" s="60" t="s">
        <v>2518</v>
      </c>
      <c r="C1289" s="2" t="str">
        <f t="shared" si="866"/>
        <v>14</v>
      </c>
      <c r="D1289" s="60" t="s">
        <v>2519</v>
      </c>
      <c r="E1289" s="43">
        <v>5150</v>
      </c>
      <c r="F1289" s="60">
        <v>753</v>
      </c>
      <c r="G1289" s="60">
        <v>7126.77</v>
      </c>
      <c r="H1289" s="43">
        <f t="shared" si="826"/>
        <v>4397</v>
      </c>
      <c r="I1289" s="44">
        <f t="shared" si="827"/>
        <v>5.2274480851514085E-3</v>
      </c>
      <c r="J1289" s="44">
        <f t="shared" si="828"/>
        <v>0.91778628413105068</v>
      </c>
      <c r="K1289" s="45">
        <f t="shared" si="829"/>
        <v>0.1462135922330097</v>
      </c>
      <c r="L1289" s="44">
        <f t="shared" si="830"/>
        <v>4.7976801535590877E-3</v>
      </c>
      <c r="M1289" s="44">
        <f t="shared" si="831"/>
        <v>4.9992394317663631E-3</v>
      </c>
      <c r="N1289" s="62">
        <f t="shared" si="832"/>
        <v>8515973.5271339975</v>
      </c>
      <c r="O1289" s="101">
        <f t="shared" si="833"/>
        <v>8515973.5271339975</v>
      </c>
      <c r="P1289" s="102">
        <f t="shared" si="867"/>
        <v>5.177653225363889E-3</v>
      </c>
      <c r="Q1289" s="101">
        <f t="shared" si="834"/>
        <v>8819893.1860920507</v>
      </c>
      <c r="R1289" s="101">
        <f t="shared" si="835"/>
        <v>245.93980218872485</v>
      </c>
      <c r="S1289" s="101">
        <f t="shared" si="836"/>
        <v>246</v>
      </c>
      <c r="T1289" s="101">
        <f t="shared" si="837"/>
        <v>246</v>
      </c>
      <c r="U1289" s="101">
        <f t="shared" si="838"/>
        <v>8822052</v>
      </c>
      <c r="V1289" s="103" t="str">
        <f t="shared" si="839"/>
        <v>N/D</v>
      </c>
      <c r="W1289" s="104" t="str">
        <f t="shared" si="840"/>
        <v xml:space="preserve"> </v>
      </c>
      <c r="X1289" s="70" t="str">
        <f t="shared" si="841"/>
        <v xml:space="preserve"> </v>
      </c>
      <c r="Y1289" s="69">
        <f t="shared" si="842"/>
        <v>246</v>
      </c>
      <c r="Z1289" s="105">
        <f t="shared" si="843"/>
        <v>8822052</v>
      </c>
      <c r="AA1289" s="62">
        <f t="shared" si="844"/>
        <v>18813750.83136306</v>
      </c>
      <c r="AB1289" s="106">
        <f t="shared" si="845"/>
        <v>7415670</v>
      </c>
      <c r="AC1289" s="107" t="str">
        <f t="shared" si="846"/>
        <v>0</v>
      </c>
      <c r="AD1289" s="108">
        <f t="shared" si="847"/>
        <v>0</v>
      </c>
      <c r="AE1289" s="106">
        <f t="shared" si="848"/>
        <v>7415670</v>
      </c>
      <c r="AF1289" s="109">
        <f t="shared" si="849"/>
        <v>11398080.83136306</v>
      </c>
      <c r="AG1289" s="101">
        <f t="shared" si="850"/>
        <v>268</v>
      </c>
      <c r="AH1289" s="70" t="str">
        <f t="shared" si="851"/>
        <v xml:space="preserve"> </v>
      </c>
      <c r="AI1289" s="69">
        <f t="shared" si="852"/>
        <v>268</v>
      </c>
      <c r="AJ1289" s="105">
        <f t="shared" si="853"/>
        <v>11404740</v>
      </c>
      <c r="AK1289" s="110">
        <f t="shared" si="854"/>
        <v>246</v>
      </c>
      <c r="AL1289" s="111">
        <f t="shared" si="855"/>
        <v>268</v>
      </c>
      <c r="AM1289" s="62">
        <f t="shared" si="856"/>
        <v>18820410</v>
      </c>
      <c r="AN1289" s="62">
        <f t="shared" si="857"/>
        <v>61643</v>
      </c>
      <c r="AO1289" s="62">
        <f t="shared" ref="AO1289:AO1298" si="869">AM1289-AN1289</f>
        <v>18758767</v>
      </c>
      <c r="AP1289" s="60">
        <f t="shared" si="858"/>
        <v>268</v>
      </c>
      <c r="AQ1289" s="62">
        <f t="shared" si="859"/>
        <v>3325880</v>
      </c>
      <c r="AR1289" s="60">
        <f t="shared" si="860"/>
        <v>246</v>
      </c>
      <c r="AS1289" s="62">
        <f t="shared" si="861"/>
        <v>7415670</v>
      </c>
      <c r="AT1289" s="112">
        <f t="shared" si="862"/>
        <v>268</v>
      </c>
      <c r="AU1289" s="62">
        <f t="shared" si="863"/>
        <v>8017217</v>
      </c>
      <c r="AV1289" s="113">
        <f t="shared" si="864"/>
        <v>514</v>
      </c>
      <c r="AW1289" s="62">
        <f t="shared" si="865"/>
        <v>27580819</v>
      </c>
    </row>
    <row r="1290" spans="2:49" s="114" customFormat="1" hidden="1" x14ac:dyDescent="0.25">
      <c r="B1290" s="60" t="s">
        <v>2520</v>
      </c>
      <c r="C1290" s="2" t="str">
        <f t="shared" si="866"/>
        <v>14</v>
      </c>
      <c r="D1290" s="60" t="s">
        <v>2521</v>
      </c>
      <c r="E1290" s="43">
        <v>2785</v>
      </c>
      <c r="F1290" s="60">
        <v>791</v>
      </c>
      <c r="G1290" s="60">
        <v>8047.04</v>
      </c>
      <c r="H1290" s="43">
        <f t="shared" si="826"/>
        <v>1994</v>
      </c>
      <c r="I1290" s="44">
        <f t="shared" si="827"/>
        <v>2.3706007463706862E-3</v>
      </c>
      <c r="J1290" s="44">
        <f t="shared" si="828"/>
        <v>0.81282704648624182</v>
      </c>
      <c r="K1290" s="45">
        <f t="shared" si="829"/>
        <v>0.28402154398563734</v>
      </c>
      <c r="L1290" s="44">
        <f t="shared" si="830"/>
        <v>1.9268884030705653E-3</v>
      </c>
      <c r="M1290" s="44">
        <f t="shared" si="831"/>
        <v>2.0078404930969828E-3</v>
      </c>
      <c r="N1290" s="62">
        <f t="shared" si="832"/>
        <v>3420263.5659481012</v>
      </c>
      <c r="O1290" s="101">
        <f t="shared" si="833"/>
        <v>3420263.5659481012</v>
      </c>
      <c r="P1290" s="102">
        <f t="shared" si="867"/>
        <v>2.0794966808434438E-3</v>
      </c>
      <c r="Q1290" s="101">
        <f t="shared" si="834"/>
        <v>3542326.5729780719</v>
      </c>
      <c r="R1290" s="101">
        <f t="shared" si="835"/>
        <v>98.77660400920395</v>
      </c>
      <c r="S1290" s="101">
        <f t="shared" si="836"/>
        <v>99</v>
      </c>
      <c r="T1290" s="101">
        <f t="shared" si="837"/>
        <v>99</v>
      </c>
      <c r="U1290" s="101">
        <f t="shared" si="838"/>
        <v>3550338</v>
      </c>
      <c r="V1290" s="103">
        <f t="shared" si="839"/>
        <v>2.0173615356400536E-3</v>
      </c>
      <c r="W1290" s="104">
        <f t="shared" si="840"/>
        <v>5.3748846300016306E-3</v>
      </c>
      <c r="X1290" s="70">
        <f t="shared" si="841"/>
        <v>9</v>
      </c>
      <c r="Y1290" s="69">
        <f t="shared" si="842"/>
        <v>90</v>
      </c>
      <c r="Z1290" s="105">
        <f t="shared" si="843"/>
        <v>3227580</v>
      </c>
      <c r="AA1290" s="62">
        <f t="shared" si="844"/>
        <v>7556151.5430159885</v>
      </c>
      <c r="AB1290" s="106">
        <f t="shared" si="845"/>
        <v>2713050</v>
      </c>
      <c r="AC1290" s="107" t="str">
        <f t="shared" si="846"/>
        <v>0</v>
      </c>
      <c r="AD1290" s="108">
        <f t="shared" si="847"/>
        <v>0</v>
      </c>
      <c r="AE1290" s="106">
        <f t="shared" si="848"/>
        <v>2713050</v>
      </c>
      <c r="AF1290" s="109">
        <f t="shared" si="849"/>
        <v>4843101.5430159885</v>
      </c>
      <c r="AG1290" s="101">
        <f t="shared" si="850"/>
        <v>114</v>
      </c>
      <c r="AH1290" s="70">
        <f t="shared" si="851"/>
        <v>3</v>
      </c>
      <c r="AI1290" s="69">
        <f t="shared" si="852"/>
        <v>111</v>
      </c>
      <c r="AJ1290" s="105">
        <f t="shared" si="853"/>
        <v>4723605</v>
      </c>
      <c r="AK1290" s="110">
        <f t="shared" si="854"/>
        <v>90</v>
      </c>
      <c r="AL1290" s="111">
        <f t="shared" si="855"/>
        <v>111</v>
      </c>
      <c r="AM1290" s="62">
        <f t="shared" si="856"/>
        <v>7436655</v>
      </c>
      <c r="AN1290" s="62">
        <f t="shared" si="857"/>
        <v>24357.5</v>
      </c>
      <c r="AO1290" s="62">
        <f t="shared" si="869"/>
        <v>7412297.5</v>
      </c>
      <c r="AP1290" s="60">
        <f t="shared" si="858"/>
        <v>111</v>
      </c>
      <c r="AQ1290" s="62">
        <f t="shared" si="859"/>
        <v>1377510</v>
      </c>
      <c r="AR1290" s="60">
        <f t="shared" si="860"/>
        <v>90</v>
      </c>
      <c r="AS1290" s="62">
        <f t="shared" si="861"/>
        <v>2713050</v>
      </c>
      <c r="AT1290" s="112">
        <f t="shared" si="862"/>
        <v>111</v>
      </c>
      <c r="AU1290" s="62">
        <f t="shared" si="863"/>
        <v>3321737.5</v>
      </c>
      <c r="AV1290" s="113">
        <f t="shared" si="864"/>
        <v>201</v>
      </c>
      <c r="AW1290" s="62">
        <f t="shared" si="865"/>
        <v>10639877.5</v>
      </c>
    </row>
    <row r="1291" spans="2:49" s="114" customFormat="1" hidden="1" x14ac:dyDescent="0.25">
      <c r="B1291" s="60" t="s">
        <v>2522</v>
      </c>
      <c r="C1291" s="2" t="str">
        <f t="shared" si="866"/>
        <v>14</v>
      </c>
      <c r="D1291" s="60" t="s">
        <v>2523</v>
      </c>
      <c r="E1291" s="43">
        <v>60994</v>
      </c>
      <c r="F1291" s="60">
        <v>24939</v>
      </c>
      <c r="G1291" s="60">
        <v>12045.83</v>
      </c>
      <c r="H1291" s="43">
        <f t="shared" ref="H1291:H1354" si="870">E1291-F1291</f>
        <v>36055</v>
      </c>
      <c r="I1291" s="44">
        <f t="shared" ref="I1291:I1354" si="871">H1291/$G$3</f>
        <v>4.2864598751451904E-2</v>
      </c>
      <c r="J1291" s="44">
        <f t="shared" ref="J1291:J1354" si="872">1/(G1291/$G$4)</f>
        <v>0.54299718293854782</v>
      </c>
      <c r="K1291" s="45">
        <f t="shared" ref="K1291:K1354" si="873">F1291/E1291</f>
        <v>0.40887628291307343</v>
      </c>
      <c r="L1291" s="44">
        <f t="shared" ref="L1291:L1354" si="874">J1291*I1291</f>
        <v>2.3275356369829577E-2</v>
      </c>
      <c r="M1291" s="44">
        <f t="shared" ref="M1291:M1354" si="875">L1291/$G$5</f>
        <v>2.4253196467494225E-2</v>
      </c>
      <c r="N1291" s="62">
        <f t="shared" ref="N1291:N1354" si="876">M1291*$N$7</f>
        <v>41314200.266776331</v>
      </c>
      <c r="O1291" s="101">
        <f t="shared" ref="O1291:O1354" si="877">IF(E1291&lt;=$O$8,0,N1291)</f>
        <v>41314200.266776331</v>
      </c>
      <c r="P1291" s="102">
        <f t="shared" si="867"/>
        <v>2.5118749087586056E-2</v>
      </c>
      <c r="Q1291" s="101">
        <f t="shared" ref="Q1291:Q1354" si="878">P1291*$N$7</f>
        <v>42788629.187344976</v>
      </c>
      <c r="R1291" s="101">
        <f t="shared" ref="R1291:R1354" si="879">Q1291/$R$3</f>
        <v>1193.1467622370469</v>
      </c>
      <c r="S1291" s="101">
        <f t="shared" ref="S1291:S1354" si="880">ROUND(R1291,0)</f>
        <v>1193</v>
      </c>
      <c r="T1291" s="101">
        <f t="shared" ref="T1291:T1354" si="881">IF(AND(Q1291&gt;0,S1291&lt;$T$8),$T$8,S1291)</f>
        <v>1193</v>
      </c>
      <c r="U1291" s="101">
        <f t="shared" ref="U1291:U1354" si="882">T1291*$R$3</f>
        <v>42783366</v>
      </c>
      <c r="V1291" s="103">
        <f t="shared" ref="V1291:V1354" si="883">IF(K1291&lt;$V$10,"N/D",T1291/$T$2489)</f>
        <v>2.4310225373925094E-2</v>
      </c>
      <c r="W1291" s="104">
        <f t="shared" ref="W1291:W1354" si="884">IF(AND(T1291&gt;10,V1291&lt;&gt;"N/D"),V1291/$V$2489," ")</f>
        <v>6.4770074379716616E-2</v>
      </c>
      <c r="X1291" s="70">
        <f t="shared" ref="X1291:X1354" si="885">IF(W1291=" "," ",ROUND(W1291/$W$2489*$X$2491,0))</f>
        <v>107</v>
      </c>
      <c r="Y1291" s="69">
        <f>IF(X1291=" ",T1291,T1291-X1291)-5</f>
        <v>1081</v>
      </c>
      <c r="Z1291" s="105">
        <f t="shared" ref="Z1291:Z1354" si="886">Y1291*$R$3</f>
        <v>38766822</v>
      </c>
      <c r="AA1291" s="62">
        <f t="shared" ref="AA1291:AA1354" si="887">$AA$7*M1291</f>
        <v>91272602.849171922</v>
      </c>
      <c r="AB1291" s="106">
        <f t="shared" ref="AB1291:AB1354" si="888">Y1291*$AC$3</f>
        <v>32586745</v>
      </c>
      <c r="AC1291" s="107" t="str">
        <f t="shared" ref="AC1291:AC1354" si="889">IF(Z1291=0,$AC$8*$AC$5,"0")</f>
        <v>0</v>
      </c>
      <c r="AD1291" s="108">
        <f t="shared" ref="AD1291:AD1354" si="890">AC1291/$AC$5</f>
        <v>0</v>
      </c>
      <c r="AE1291" s="106">
        <f t="shared" ref="AE1291:AE1354" si="891">AB1291+AC1291</f>
        <v>32586745</v>
      </c>
      <c r="AF1291" s="109">
        <f t="shared" ref="AF1291:AF1354" si="892">IF(AA1291&lt;AE1291,0,AA1291-AE1291)</f>
        <v>58685857.849171922</v>
      </c>
      <c r="AG1291" s="101">
        <f t="shared" ref="AG1291:AG1354" si="893">ROUND(AF1291/$AC$5,0)</f>
        <v>1379</v>
      </c>
      <c r="AH1291" s="70">
        <f>IF(W1291=" "," ",ROUND(W1291/$W$2489*$AH$2491,0))-5</f>
        <v>34</v>
      </c>
      <c r="AI1291" s="69">
        <f t="shared" ref="AI1291:AI1354" si="894">IF(AH1291=" ",AD1291+AG1291,AD1291+AG1291-AH1291)</f>
        <v>1345</v>
      </c>
      <c r="AJ1291" s="105">
        <f t="shared" ref="AJ1291:AJ1354" si="895">AI1291*$AC$5</f>
        <v>57236475</v>
      </c>
      <c r="AK1291" s="110">
        <f t="shared" ref="AK1291:AK1354" si="896">Y1291</f>
        <v>1081</v>
      </c>
      <c r="AL1291" s="111">
        <f t="shared" ref="AL1291:AL1354" si="897">AI1291</f>
        <v>1345</v>
      </c>
      <c r="AM1291" s="62">
        <f t="shared" ref="AM1291:AM1354" si="898">AB1291+AJ1291</f>
        <v>89823220</v>
      </c>
      <c r="AN1291" s="62">
        <f t="shared" ref="AN1291:AN1354" si="899">ROUND(AM1291/$AM$2489*(-$AM$2491),1)</f>
        <v>294200.40000000002</v>
      </c>
      <c r="AO1291" s="62">
        <f t="shared" si="869"/>
        <v>89529019.599999994</v>
      </c>
      <c r="AP1291" s="60">
        <f t="shared" ref="AP1291:AP1354" si="900">AL1291</f>
        <v>1345</v>
      </c>
      <c r="AQ1291" s="62">
        <f t="shared" ref="AQ1291:AQ1354" si="901">AL1291*$AC$4</f>
        <v>16691450</v>
      </c>
      <c r="AR1291" s="63">
        <f t="shared" ref="AR1291:AR1354" si="902">Y1291</f>
        <v>1081</v>
      </c>
      <c r="AS1291" s="62">
        <f t="shared" ref="AS1291:AS1354" si="903">AB1291</f>
        <v>32586745</v>
      </c>
      <c r="AT1291" s="112">
        <f t="shared" ref="AT1291:AT1354" si="904">AL1291</f>
        <v>1345</v>
      </c>
      <c r="AU1291" s="62">
        <f t="shared" ref="AU1291:AU1354" si="905">AO1291-AQ1291-AS1291</f>
        <v>40250824.599999994</v>
      </c>
      <c r="AV1291" s="113">
        <f t="shared" ref="AV1291:AV1354" si="906">AK1291+AL1291</f>
        <v>2426</v>
      </c>
      <c r="AW1291" s="62">
        <f t="shared" ref="AW1291:AW1354" si="907">Z1291+AO1291</f>
        <v>128295841.59999999</v>
      </c>
    </row>
    <row r="1292" spans="2:49" s="114" customFormat="1" hidden="1" x14ac:dyDescent="0.25">
      <c r="B1292" s="60" t="s">
        <v>2524</v>
      </c>
      <c r="C1292" s="2" t="str">
        <f t="shared" ref="C1292:C1355" si="908">MID(B1292,1,2)</f>
        <v>16</v>
      </c>
      <c r="D1292" s="60" t="s">
        <v>2525</v>
      </c>
      <c r="E1292" s="43">
        <v>824</v>
      </c>
      <c r="F1292" s="60">
        <v>323</v>
      </c>
      <c r="G1292" s="60">
        <v>5809.91</v>
      </c>
      <c r="H1292" s="43">
        <f t="shared" si="870"/>
        <v>501</v>
      </c>
      <c r="I1292" s="44">
        <f t="shared" si="871"/>
        <v>5.9562235402794072E-4</v>
      </c>
      <c r="J1292" s="44">
        <f t="shared" si="872"/>
        <v>1.1258094800361189</v>
      </c>
      <c r="K1292" s="45">
        <f t="shared" si="873"/>
        <v>0.39199029126213591</v>
      </c>
      <c r="L1292" s="44">
        <f t="shared" si="874"/>
        <v>6.7055729268608512E-4</v>
      </c>
      <c r="M1292" s="44">
        <f t="shared" si="875"/>
        <v>6.9872862541033259E-4</v>
      </c>
      <c r="N1292" s="62">
        <f t="shared" si="876"/>
        <v>1190251.9488934947</v>
      </c>
      <c r="O1292" s="101">
        <f t="shared" si="877"/>
        <v>1190251.9488934947</v>
      </c>
      <c r="P1292" s="102">
        <f t="shared" si="867"/>
        <v>7.2366498352162943E-4</v>
      </c>
      <c r="Q1292" s="101">
        <f t="shared" si="878"/>
        <v>1232729.8834748166</v>
      </c>
      <c r="R1292" s="101">
        <f t="shared" si="879"/>
        <v>34.374264778172346</v>
      </c>
      <c r="S1292" s="101">
        <f t="shared" si="880"/>
        <v>34</v>
      </c>
      <c r="T1292" s="101">
        <f t="shared" si="881"/>
        <v>34</v>
      </c>
      <c r="U1292" s="101">
        <f t="shared" si="882"/>
        <v>1219308</v>
      </c>
      <c r="V1292" s="103">
        <f t="shared" si="883"/>
        <v>6.9283123446224073E-4</v>
      </c>
      <c r="W1292" s="104">
        <f t="shared" si="884"/>
        <v>1.845919973939954E-3</v>
      </c>
      <c r="X1292" s="70">
        <f t="shared" si="885"/>
        <v>3</v>
      </c>
      <c r="Y1292" s="69">
        <f t="shared" ref="Y1292:Y1355" si="909">IF(X1292=" ",T1292,T1292-X1292)</f>
        <v>31</v>
      </c>
      <c r="Z1292" s="105">
        <f t="shared" si="886"/>
        <v>1111722</v>
      </c>
      <c r="AA1292" s="62">
        <f t="shared" si="887"/>
        <v>2629541.2405494829</v>
      </c>
      <c r="AB1292" s="106">
        <f t="shared" si="888"/>
        <v>934495</v>
      </c>
      <c r="AC1292" s="107" t="str">
        <f t="shared" si="889"/>
        <v>0</v>
      </c>
      <c r="AD1292" s="108">
        <f t="shared" si="890"/>
        <v>0</v>
      </c>
      <c r="AE1292" s="106">
        <f t="shared" si="891"/>
        <v>934495</v>
      </c>
      <c r="AF1292" s="109">
        <f t="shared" si="892"/>
        <v>1695046.2405494829</v>
      </c>
      <c r="AG1292" s="101">
        <f t="shared" si="893"/>
        <v>40</v>
      </c>
      <c r="AH1292" s="70">
        <f t="shared" ref="AH1292:AH1355" si="910">IF(W1292=" "," ",ROUND(W1292/$W$2489*$AH$2491,0))</f>
        <v>1</v>
      </c>
      <c r="AI1292" s="69">
        <f t="shared" si="894"/>
        <v>39</v>
      </c>
      <c r="AJ1292" s="105">
        <f t="shared" si="895"/>
        <v>1659645</v>
      </c>
      <c r="AK1292" s="110">
        <f t="shared" si="896"/>
        <v>31</v>
      </c>
      <c r="AL1292" s="111">
        <f t="shared" si="897"/>
        <v>39</v>
      </c>
      <c r="AM1292" s="62">
        <f t="shared" si="898"/>
        <v>2594140</v>
      </c>
      <c r="AN1292" s="62">
        <f t="shared" si="899"/>
        <v>8496.7000000000007</v>
      </c>
      <c r="AO1292" s="62">
        <f t="shared" si="869"/>
        <v>2585643.2999999998</v>
      </c>
      <c r="AP1292" s="60">
        <f t="shared" si="900"/>
        <v>39</v>
      </c>
      <c r="AQ1292" s="62">
        <f t="shared" si="901"/>
        <v>483990</v>
      </c>
      <c r="AR1292" s="60">
        <f t="shared" si="902"/>
        <v>31</v>
      </c>
      <c r="AS1292" s="62">
        <f t="shared" si="903"/>
        <v>934495</v>
      </c>
      <c r="AT1292" s="112">
        <f t="shared" si="904"/>
        <v>39</v>
      </c>
      <c r="AU1292" s="62">
        <f t="shared" si="905"/>
        <v>1167158.2999999998</v>
      </c>
      <c r="AV1292" s="113">
        <f t="shared" si="906"/>
        <v>70</v>
      </c>
      <c r="AW1292" s="62">
        <f t="shared" si="907"/>
        <v>3697365.3</v>
      </c>
    </row>
    <row r="1293" spans="2:49" s="114" customFormat="1" hidden="1" x14ac:dyDescent="0.25">
      <c r="B1293" s="60" t="s">
        <v>2526</v>
      </c>
      <c r="C1293" s="2" t="str">
        <f t="shared" si="908"/>
        <v>16</v>
      </c>
      <c r="D1293" s="60" t="s">
        <v>2527</v>
      </c>
      <c r="E1293" s="43">
        <v>247</v>
      </c>
      <c r="F1293" s="60">
        <v>45</v>
      </c>
      <c r="G1293" s="60">
        <v>6731.24</v>
      </c>
      <c r="H1293" s="43">
        <f t="shared" si="870"/>
        <v>202</v>
      </c>
      <c r="I1293" s="44">
        <f t="shared" si="871"/>
        <v>2.4015112876974858E-4</v>
      </c>
      <c r="J1293" s="44">
        <f t="shared" si="872"/>
        <v>0.97171572491199953</v>
      </c>
      <c r="K1293" s="45">
        <f t="shared" si="873"/>
        <v>0.18218623481781376</v>
      </c>
      <c r="L1293" s="44">
        <f t="shared" si="874"/>
        <v>2.3335862818093118E-4</v>
      </c>
      <c r="M1293" s="44">
        <f t="shared" si="875"/>
        <v>2.4316244901811138E-4</v>
      </c>
      <c r="N1293" s="62">
        <f t="shared" si="876"/>
        <v>414216.00363310688</v>
      </c>
      <c r="O1293" s="101">
        <f t="shared" si="877"/>
        <v>414216.00363310688</v>
      </c>
      <c r="P1293" s="102">
        <f t="shared" si="867"/>
        <v>2.5184047606240876E-4</v>
      </c>
      <c r="Q1293" s="101">
        <f t="shared" si="878"/>
        <v>428998.62198649067</v>
      </c>
      <c r="R1293" s="101">
        <f t="shared" si="879"/>
        <v>11.962484579401336</v>
      </c>
      <c r="S1293" s="101">
        <f t="shared" si="880"/>
        <v>12</v>
      </c>
      <c r="T1293" s="101">
        <f t="shared" si="881"/>
        <v>12</v>
      </c>
      <c r="U1293" s="101">
        <f t="shared" si="882"/>
        <v>430344</v>
      </c>
      <c r="V1293" s="103" t="str">
        <f t="shared" si="883"/>
        <v>N/D</v>
      </c>
      <c r="W1293" s="104" t="str">
        <f t="shared" si="884"/>
        <v xml:space="preserve"> </v>
      </c>
      <c r="X1293" s="70" t="str">
        <f t="shared" si="885"/>
        <v xml:space="preserve"> </v>
      </c>
      <c r="Y1293" s="69">
        <f t="shared" si="909"/>
        <v>12</v>
      </c>
      <c r="Z1293" s="105">
        <f t="shared" si="886"/>
        <v>430344</v>
      </c>
      <c r="AA1293" s="62">
        <f t="shared" si="887"/>
        <v>915098.7444812929</v>
      </c>
      <c r="AB1293" s="106">
        <f t="shared" si="888"/>
        <v>361740</v>
      </c>
      <c r="AC1293" s="107" t="str">
        <f t="shared" si="889"/>
        <v>0</v>
      </c>
      <c r="AD1293" s="108">
        <f t="shared" si="890"/>
        <v>0</v>
      </c>
      <c r="AE1293" s="106">
        <f t="shared" si="891"/>
        <v>361740</v>
      </c>
      <c r="AF1293" s="109">
        <f t="shared" si="892"/>
        <v>553358.7444812929</v>
      </c>
      <c r="AG1293" s="101">
        <f t="shared" si="893"/>
        <v>13</v>
      </c>
      <c r="AH1293" s="70" t="str">
        <f t="shared" si="910"/>
        <v xml:space="preserve"> </v>
      </c>
      <c r="AI1293" s="69">
        <f t="shared" si="894"/>
        <v>13</v>
      </c>
      <c r="AJ1293" s="105">
        <f t="shared" si="895"/>
        <v>553215</v>
      </c>
      <c r="AK1293" s="110">
        <f t="shared" si="896"/>
        <v>12</v>
      </c>
      <c r="AL1293" s="111">
        <f t="shared" si="897"/>
        <v>13</v>
      </c>
      <c r="AM1293" s="62">
        <f t="shared" si="898"/>
        <v>914955</v>
      </c>
      <c r="AN1293" s="62">
        <f t="shared" si="899"/>
        <v>2996.8</v>
      </c>
      <c r="AO1293" s="62">
        <f t="shared" si="869"/>
        <v>911958.2</v>
      </c>
      <c r="AP1293" s="60">
        <f t="shared" si="900"/>
        <v>13</v>
      </c>
      <c r="AQ1293" s="62">
        <f t="shared" si="901"/>
        <v>161330</v>
      </c>
      <c r="AR1293" s="60">
        <f t="shared" si="902"/>
        <v>12</v>
      </c>
      <c r="AS1293" s="62">
        <f t="shared" si="903"/>
        <v>361740</v>
      </c>
      <c r="AT1293" s="112">
        <f t="shared" si="904"/>
        <v>13</v>
      </c>
      <c r="AU1293" s="62">
        <f t="shared" si="905"/>
        <v>388888.19999999995</v>
      </c>
      <c r="AV1293" s="113">
        <f t="shared" si="906"/>
        <v>25</v>
      </c>
      <c r="AW1293" s="62">
        <f t="shared" si="907"/>
        <v>1342302.2</v>
      </c>
    </row>
    <row r="1294" spans="2:49" s="114" customFormat="1" hidden="1" x14ac:dyDescent="0.25">
      <c r="B1294" s="60" t="s">
        <v>2528</v>
      </c>
      <c r="C1294" s="2" t="str">
        <f t="shared" si="908"/>
        <v>16</v>
      </c>
      <c r="D1294" s="60" t="s">
        <v>2529</v>
      </c>
      <c r="E1294" s="43">
        <v>389</v>
      </c>
      <c r="F1294" s="60">
        <v>65</v>
      </c>
      <c r="G1294" s="60">
        <v>5524.85</v>
      </c>
      <c r="H1294" s="43">
        <f t="shared" si="870"/>
        <v>324</v>
      </c>
      <c r="I1294" s="44">
        <f t="shared" si="871"/>
        <v>3.8519289961088385E-4</v>
      </c>
      <c r="J1294" s="44">
        <f t="shared" si="872"/>
        <v>1.1838967132422866</v>
      </c>
      <c r="K1294" s="45">
        <f t="shared" si="873"/>
        <v>0.16709511568123395</v>
      </c>
      <c r="L1294" s="44">
        <f t="shared" si="874"/>
        <v>4.5602860781359148E-4</v>
      </c>
      <c r="M1294" s="44">
        <f t="shared" si="875"/>
        <v>4.7518719990201759E-4</v>
      </c>
      <c r="N1294" s="62">
        <f t="shared" si="876"/>
        <v>809459.45278894424</v>
      </c>
      <c r="O1294" s="101">
        <f t="shared" si="877"/>
        <v>809459.45278894424</v>
      </c>
      <c r="P1294" s="102">
        <f t="shared" si="867"/>
        <v>4.9214576973261872E-4</v>
      </c>
      <c r="Q1294" s="101">
        <f t="shared" si="878"/>
        <v>838347.59341645287</v>
      </c>
      <c r="R1294" s="101">
        <f t="shared" si="879"/>
        <v>23.377045156891775</v>
      </c>
      <c r="S1294" s="101">
        <f t="shared" si="880"/>
        <v>23</v>
      </c>
      <c r="T1294" s="101">
        <f t="shared" si="881"/>
        <v>23</v>
      </c>
      <c r="U1294" s="101">
        <f t="shared" si="882"/>
        <v>824826</v>
      </c>
      <c r="V1294" s="103" t="str">
        <f t="shared" si="883"/>
        <v>N/D</v>
      </c>
      <c r="W1294" s="104" t="str">
        <f t="shared" si="884"/>
        <v xml:space="preserve"> </v>
      </c>
      <c r="X1294" s="70" t="str">
        <f t="shared" si="885"/>
        <v xml:space="preserve"> </v>
      </c>
      <c r="Y1294" s="69">
        <f t="shared" si="909"/>
        <v>23</v>
      </c>
      <c r="Z1294" s="105">
        <f t="shared" si="886"/>
        <v>824826</v>
      </c>
      <c r="AA1294" s="62">
        <f t="shared" si="887"/>
        <v>1788282.7376505374</v>
      </c>
      <c r="AB1294" s="106">
        <f t="shared" si="888"/>
        <v>693335</v>
      </c>
      <c r="AC1294" s="107" t="str">
        <f t="shared" si="889"/>
        <v>0</v>
      </c>
      <c r="AD1294" s="108">
        <f t="shared" si="890"/>
        <v>0</v>
      </c>
      <c r="AE1294" s="106">
        <f t="shared" si="891"/>
        <v>693335</v>
      </c>
      <c r="AF1294" s="109">
        <f t="shared" si="892"/>
        <v>1094947.7376505374</v>
      </c>
      <c r="AG1294" s="101">
        <f t="shared" si="893"/>
        <v>26</v>
      </c>
      <c r="AH1294" s="70" t="str">
        <f t="shared" si="910"/>
        <v xml:space="preserve"> </v>
      </c>
      <c r="AI1294" s="69">
        <f t="shared" si="894"/>
        <v>26</v>
      </c>
      <c r="AJ1294" s="105">
        <f t="shared" si="895"/>
        <v>1106430</v>
      </c>
      <c r="AK1294" s="110">
        <f t="shared" si="896"/>
        <v>23</v>
      </c>
      <c r="AL1294" s="111">
        <f t="shared" si="897"/>
        <v>26</v>
      </c>
      <c r="AM1294" s="62">
        <f t="shared" si="898"/>
        <v>1799765</v>
      </c>
      <c r="AN1294" s="62">
        <f t="shared" si="899"/>
        <v>5894.8</v>
      </c>
      <c r="AO1294" s="62">
        <f t="shared" si="869"/>
        <v>1793870.2</v>
      </c>
      <c r="AP1294" s="60">
        <f t="shared" si="900"/>
        <v>26</v>
      </c>
      <c r="AQ1294" s="62">
        <f t="shared" si="901"/>
        <v>322660</v>
      </c>
      <c r="AR1294" s="60">
        <f t="shared" si="902"/>
        <v>23</v>
      </c>
      <c r="AS1294" s="62">
        <f t="shared" si="903"/>
        <v>693335</v>
      </c>
      <c r="AT1294" s="112">
        <f t="shared" si="904"/>
        <v>26</v>
      </c>
      <c r="AU1294" s="62">
        <f t="shared" si="905"/>
        <v>777875.2</v>
      </c>
      <c r="AV1294" s="113">
        <f t="shared" si="906"/>
        <v>49</v>
      </c>
      <c r="AW1294" s="62">
        <f t="shared" si="907"/>
        <v>2618696.2000000002</v>
      </c>
    </row>
    <row r="1295" spans="2:49" s="114" customFormat="1" hidden="1" x14ac:dyDescent="0.25">
      <c r="B1295" s="60" t="s">
        <v>2530</v>
      </c>
      <c r="C1295" s="2" t="str">
        <f t="shared" si="908"/>
        <v>16</v>
      </c>
      <c r="D1295" s="60" t="s">
        <v>2531</v>
      </c>
      <c r="E1295" s="43">
        <v>321</v>
      </c>
      <c r="F1295" s="60">
        <v>13</v>
      </c>
      <c r="G1295" s="60">
        <v>5730.04</v>
      </c>
      <c r="H1295" s="43">
        <f t="shared" si="870"/>
        <v>308</v>
      </c>
      <c r="I1295" s="44">
        <f t="shared" si="871"/>
        <v>3.6617102802516117E-4</v>
      </c>
      <c r="J1295" s="44">
        <f t="shared" si="872"/>
        <v>1.1415019364885146</v>
      </c>
      <c r="K1295" s="45">
        <f t="shared" si="873"/>
        <v>4.0498442367601244E-2</v>
      </c>
      <c r="L1295" s="44">
        <f t="shared" si="874"/>
        <v>4.1798493757671162E-4</v>
      </c>
      <c r="M1295" s="44">
        <f t="shared" si="875"/>
        <v>4.355452458138033E-4</v>
      </c>
      <c r="N1295" s="62">
        <f t="shared" si="876"/>
        <v>741931.21450654324</v>
      </c>
      <c r="O1295" s="101">
        <f t="shared" si="877"/>
        <v>741931.21450654324</v>
      </c>
      <c r="P1295" s="102">
        <f t="shared" si="867"/>
        <v>4.5108906615880159E-4</v>
      </c>
      <c r="Q1295" s="101">
        <f t="shared" si="878"/>
        <v>768409.39471279958</v>
      </c>
      <c r="R1295" s="101">
        <f t="shared" si="879"/>
        <v>21.426841634956208</v>
      </c>
      <c r="S1295" s="101">
        <f t="shared" si="880"/>
        <v>21</v>
      </c>
      <c r="T1295" s="101">
        <f t="shared" si="881"/>
        <v>21</v>
      </c>
      <c r="U1295" s="101">
        <f t="shared" si="882"/>
        <v>753102</v>
      </c>
      <c r="V1295" s="103" t="str">
        <f t="shared" si="883"/>
        <v>N/D</v>
      </c>
      <c r="W1295" s="104" t="str">
        <f t="shared" si="884"/>
        <v xml:space="preserve"> </v>
      </c>
      <c r="X1295" s="70" t="str">
        <f t="shared" si="885"/>
        <v xml:space="preserve"> </v>
      </c>
      <c r="Y1295" s="69">
        <f t="shared" si="909"/>
        <v>21</v>
      </c>
      <c r="Z1295" s="105">
        <f t="shared" si="886"/>
        <v>753102</v>
      </c>
      <c r="AA1295" s="62">
        <f t="shared" si="887"/>
        <v>1639097.275169001</v>
      </c>
      <c r="AB1295" s="106">
        <f t="shared" si="888"/>
        <v>633045</v>
      </c>
      <c r="AC1295" s="107" t="str">
        <f t="shared" si="889"/>
        <v>0</v>
      </c>
      <c r="AD1295" s="108">
        <f t="shared" si="890"/>
        <v>0</v>
      </c>
      <c r="AE1295" s="106">
        <f t="shared" si="891"/>
        <v>633045</v>
      </c>
      <c r="AF1295" s="109">
        <f t="shared" si="892"/>
        <v>1006052.275169001</v>
      </c>
      <c r="AG1295" s="101">
        <f t="shared" si="893"/>
        <v>24</v>
      </c>
      <c r="AH1295" s="70" t="str">
        <f t="shared" si="910"/>
        <v xml:space="preserve"> </v>
      </c>
      <c r="AI1295" s="69">
        <f t="shared" si="894"/>
        <v>24</v>
      </c>
      <c r="AJ1295" s="105">
        <f t="shared" si="895"/>
        <v>1021320</v>
      </c>
      <c r="AK1295" s="110">
        <f t="shared" si="896"/>
        <v>21</v>
      </c>
      <c r="AL1295" s="111">
        <f t="shared" si="897"/>
        <v>24</v>
      </c>
      <c r="AM1295" s="62">
        <f t="shared" si="898"/>
        <v>1654365</v>
      </c>
      <c r="AN1295" s="62">
        <f t="shared" si="899"/>
        <v>5418.6</v>
      </c>
      <c r="AO1295" s="62">
        <f t="shared" si="869"/>
        <v>1648946.4</v>
      </c>
      <c r="AP1295" s="60">
        <f t="shared" si="900"/>
        <v>24</v>
      </c>
      <c r="AQ1295" s="62">
        <f t="shared" si="901"/>
        <v>297840</v>
      </c>
      <c r="AR1295" s="60">
        <f t="shared" si="902"/>
        <v>21</v>
      </c>
      <c r="AS1295" s="62">
        <f t="shared" si="903"/>
        <v>633045</v>
      </c>
      <c r="AT1295" s="112">
        <f t="shared" si="904"/>
        <v>24</v>
      </c>
      <c r="AU1295" s="62">
        <f t="shared" si="905"/>
        <v>718061.39999999991</v>
      </c>
      <c r="AV1295" s="113">
        <f t="shared" si="906"/>
        <v>45</v>
      </c>
      <c r="AW1295" s="62">
        <f t="shared" si="907"/>
        <v>2402048.4</v>
      </c>
    </row>
    <row r="1296" spans="2:49" s="114" customFormat="1" hidden="1" x14ac:dyDescent="0.25">
      <c r="B1296" s="60" t="s">
        <v>2532</v>
      </c>
      <c r="C1296" s="2" t="str">
        <f t="shared" si="908"/>
        <v>16</v>
      </c>
      <c r="D1296" s="60" t="s">
        <v>2533</v>
      </c>
      <c r="E1296" s="43">
        <v>191</v>
      </c>
      <c r="F1296" s="60">
        <v>27</v>
      </c>
      <c r="G1296" s="60">
        <v>4929.41</v>
      </c>
      <c r="H1296" s="43">
        <f t="shared" si="870"/>
        <v>164</v>
      </c>
      <c r="I1296" s="44">
        <f t="shared" si="871"/>
        <v>1.9497418375365725E-4</v>
      </c>
      <c r="J1296" s="44">
        <f t="shared" si="872"/>
        <v>1.3269035759161132</v>
      </c>
      <c r="K1296" s="45">
        <f t="shared" si="873"/>
        <v>0.14136125654450263</v>
      </c>
      <c r="L1296" s="44">
        <f t="shared" si="874"/>
        <v>2.5871194163405313E-4</v>
      </c>
      <c r="M1296" s="44">
        <f t="shared" si="875"/>
        <v>2.6958090132922556E-4</v>
      </c>
      <c r="N1296" s="62">
        <f t="shared" si="876"/>
        <v>459218.61724663596</v>
      </c>
      <c r="O1296" s="101">
        <f t="shared" si="877"/>
        <v>459218.61724663596</v>
      </c>
      <c r="P1296" s="102">
        <f t="shared" si="867"/>
        <v>2.7920175504988711E-4</v>
      </c>
      <c r="Q1296" s="101">
        <f t="shared" si="878"/>
        <v>475607.29730724153</v>
      </c>
      <c r="R1296" s="101">
        <f t="shared" si="879"/>
        <v>13.262152063667434</v>
      </c>
      <c r="S1296" s="101">
        <f t="shared" si="880"/>
        <v>13</v>
      </c>
      <c r="T1296" s="101">
        <f t="shared" si="881"/>
        <v>13</v>
      </c>
      <c r="U1296" s="101">
        <f t="shared" si="882"/>
        <v>466206</v>
      </c>
      <c r="V1296" s="103" t="str">
        <f t="shared" si="883"/>
        <v>N/D</v>
      </c>
      <c r="W1296" s="104" t="str">
        <f t="shared" si="884"/>
        <v xml:space="preserve"> </v>
      </c>
      <c r="X1296" s="70" t="str">
        <f t="shared" si="885"/>
        <v xml:space="preserve"> </v>
      </c>
      <c r="Y1296" s="69">
        <f t="shared" si="909"/>
        <v>13</v>
      </c>
      <c r="Z1296" s="105">
        <f t="shared" si="886"/>
        <v>466206</v>
      </c>
      <c r="AA1296" s="62">
        <f t="shared" si="887"/>
        <v>1014519.9036226817</v>
      </c>
      <c r="AB1296" s="106">
        <f t="shared" si="888"/>
        <v>391885</v>
      </c>
      <c r="AC1296" s="107" t="str">
        <f t="shared" si="889"/>
        <v>0</v>
      </c>
      <c r="AD1296" s="108">
        <f t="shared" si="890"/>
        <v>0</v>
      </c>
      <c r="AE1296" s="106">
        <f t="shared" si="891"/>
        <v>391885</v>
      </c>
      <c r="AF1296" s="109">
        <f t="shared" si="892"/>
        <v>622634.90362268174</v>
      </c>
      <c r="AG1296" s="101">
        <f t="shared" si="893"/>
        <v>15</v>
      </c>
      <c r="AH1296" s="70" t="str">
        <f t="shared" si="910"/>
        <v xml:space="preserve"> </v>
      </c>
      <c r="AI1296" s="69">
        <f t="shared" si="894"/>
        <v>15</v>
      </c>
      <c r="AJ1296" s="105">
        <f t="shared" si="895"/>
        <v>638325</v>
      </c>
      <c r="AK1296" s="110">
        <f t="shared" si="896"/>
        <v>13</v>
      </c>
      <c r="AL1296" s="111">
        <f t="shared" si="897"/>
        <v>15</v>
      </c>
      <c r="AM1296" s="62">
        <f t="shared" si="898"/>
        <v>1030210</v>
      </c>
      <c r="AN1296" s="62">
        <f t="shared" si="899"/>
        <v>3374.3</v>
      </c>
      <c r="AO1296" s="62">
        <f t="shared" si="869"/>
        <v>1026835.7</v>
      </c>
      <c r="AP1296" s="60">
        <f t="shared" si="900"/>
        <v>15</v>
      </c>
      <c r="AQ1296" s="62">
        <f t="shared" si="901"/>
        <v>186150</v>
      </c>
      <c r="AR1296" s="60">
        <f t="shared" si="902"/>
        <v>13</v>
      </c>
      <c r="AS1296" s="62">
        <f t="shared" si="903"/>
        <v>391885</v>
      </c>
      <c r="AT1296" s="112">
        <f t="shared" si="904"/>
        <v>15</v>
      </c>
      <c r="AU1296" s="62">
        <f t="shared" si="905"/>
        <v>448800.69999999995</v>
      </c>
      <c r="AV1296" s="113">
        <f t="shared" si="906"/>
        <v>28</v>
      </c>
      <c r="AW1296" s="62">
        <f t="shared" si="907"/>
        <v>1493041.7</v>
      </c>
    </row>
    <row r="1297" spans="2:49" s="114" customFormat="1" hidden="1" x14ac:dyDescent="0.25">
      <c r="B1297" s="60" t="s">
        <v>2534</v>
      </c>
      <c r="C1297" s="2" t="str">
        <f t="shared" si="908"/>
        <v>16</v>
      </c>
      <c r="D1297" s="60" t="s">
        <v>2049</v>
      </c>
      <c r="E1297" s="43">
        <v>108</v>
      </c>
      <c r="F1297" s="60">
        <v>0</v>
      </c>
      <c r="G1297" s="60">
        <v>5584.53</v>
      </c>
      <c r="H1297" s="43">
        <f t="shared" si="870"/>
        <v>108</v>
      </c>
      <c r="I1297" s="44">
        <f t="shared" si="871"/>
        <v>1.2839763320362794E-4</v>
      </c>
      <c r="J1297" s="44">
        <f t="shared" si="872"/>
        <v>1.1712448059472593</v>
      </c>
      <c r="K1297" s="45">
        <f t="shared" si="873"/>
        <v>0</v>
      </c>
      <c r="L1297" s="44">
        <f t="shared" si="874"/>
        <v>1.5038506098567059E-4</v>
      </c>
      <c r="M1297" s="44">
        <f t="shared" si="875"/>
        <v>1.5670301119811707E-4</v>
      </c>
      <c r="N1297" s="62">
        <f t="shared" si="876"/>
        <v>266936.34365774732</v>
      </c>
      <c r="O1297" s="101">
        <f t="shared" si="877"/>
        <v>266936.34365774732</v>
      </c>
      <c r="P1297" s="102">
        <f t="shared" si="867"/>
        <v>1.6229545762473947E-4</v>
      </c>
      <c r="Q1297" s="101">
        <f t="shared" si="878"/>
        <v>276462.81790869241</v>
      </c>
      <c r="R1297" s="101">
        <f t="shared" si="879"/>
        <v>7.7090741706734818</v>
      </c>
      <c r="S1297" s="101">
        <f t="shared" si="880"/>
        <v>8</v>
      </c>
      <c r="T1297" s="101">
        <f t="shared" si="881"/>
        <v>10</v>
      </c>
      <c r="U1297" s="101">
        <f t="shared" si="882"/>
        <v>358620</v>
      </c>
      <c r="V1297" s="103" t="str">
        <f t="shared" si="883"/>
        <v>N/D</v>
      </c>
      <c r="W1297" s="104" t="str">
        <f t="shared" si="884"/>
        <v xml:space="preserve"> </v>
      </c>
      <c r="X1297" s="70" t="str">
        <f t="shared" si="885"/>
        <v xml:space="preserve"> </v>
      </c>
      <c r="Y1297" s="69">
        <f t="shared" si="909"/>
        <v>10</v>
      </c>
      <c r="Z1297" s="105">
        <f t="shared" si="886"/>
        <v>358620</v>
      </c>
      <c r="AA1297" s="62">
        <f t="shared" si="887"/>
        <v>589723.98650728422</v>
      </c>
      <c r="AB1297" s="106">
        <f t="shared" si="888"/>
        <v>301450</v>
      </c>
      <c r="AC1297" s="107" t="str">
        <f t="shared" si="889"/>
        <v>0</v>
      </c>
      <c r="AD1297" s="108">
        <f t="shared" si="890"/>
        <v>0</v>
      </c>
      <c r="AE1297" s="106">
        <f t="shared" si="891"/>
        <v>301450</v>
      </c>
      <c r="AF1297" s="109">
        <f t="shared" si="892"/>
        <v>288273.98650728422</v>
      </c>
      <c r="AG1297" s="101">
        <f t="shared" si="893"/>
        <v>7</v>
      </c>
      <c r="AH1297" s="70" t="str">
        <f t="shared" si="910"/>
        <v xml:space="preserve"> </v>
      </c>
      <c r="AI1297" s="69">
        <f t="shared" si="894"/>
        <v>7</v>
      </c>
      <c r="AJ1297" s="105">
        <f t="shared" si="895"/>
        <v>297885</v>
      </c>
      <c r="AK1297" s="110">
        <f t="shared" si="896"/>
        <v>10</v>
      </c>
      <c r="AL1297" s="111">
        <f t="shared" si="897"/>
        <v>7</v>
      </c>
      <c r="AM1297" s="62">
        <f t="shared" si="898"/>
        <v>599335</v>
      </c>
      <c r="AN1297" s="62">
        <f t="shared" si="899"/>
        <v>1963</v>
      </c>
      <c r="AO1297" s="62">
        <f t="shared" si="869"/>
        <v>597372</v>
      </c>
      <c r="AP1297" s="60">
        <f t="shared" si="900"/>
        <v>7</v>
      </c>
      <c r="AQ1297" s="62">
        <f t="shared" si="901"/>
        <v>86870</v>
      </c>
      <c r="AR1297" s="60">
        <f t="shared" si="902"/>
        <v>10</v>
      </c>
      <c r="AS1297" s="62">
        <f t="shared" si="903"/>
        <v>301450</v>
      </c>
      <c r="AT1297" s="112">
        <f t="shared" si="904"/>
        <v>7</v>
      </c>
      <c r="AU1297" s="62">
        <f t="shared" si="905"/>
        <v>209052</v>
      </c>
      <c r="AV1297" s="113">
        <f t="shared" si="906"/>
        <v>17</v>
      </c>
      <c r="AW1297" s="62">
        <f t="shared" si="907"/>
        <v>955992</v>
      </c>
    </row>
    <row r="1298" spans="2:49" s="114" customFormat="1" hidden="1" x14ac:dyDescent="0.25">
      <c r="B1298" s="60" t="s">
        <v>2535</v>
      </c>
      <c r="C1298" s="2" t="str">
        <f t="shared" si="908"/>
        <v>16</v>
      </c>
      <c r="D1298" s="60" t="s">
        <v>2536</v>
      </c>
      <c r="E1298" s="43">
        <v>153</v>
      </c>
      <c r="F1298" s="60">
        <v>0</v>
      </c>
      <c r="G1298" s="60">
        <v>6272.47</v>
      </c>
      <c r="H1298" s="43">
        <f t="shared" si="870"/>
        <v>153</v>
      </c>
      <c r="I1298" s="44">
        <f t="shared" si="871"/>
        <v>1.8189664703847293E-4</v>
      </c>
      <c r="J1298" s="44">
        <f t="shared" si="872"/>
        <v>1.0427872522557537</v>
      </c>
      <c r="K1298" s="45">
        <f t="shared" si="873"/>
        <v>0</v>
      </c>
      <c r="L1298" s="44">
        <f t="shared" si="874"/>
        <v>1.8967950475978388E-4</v>
      </c>
      <c r="M1298" s="44">
        <f t="shared" si="875"/>
        <v>1.9764828609710039E-4</v>
      </c>
      <c r="N1298" s="62">
        <f t="shared" si="876"/>
        <v>336684.72875915171</v>
      </c>
      <c r="O1298" s="101">
        <f t="shared" si="877"/>
        <v>336684.72875915171</v>
      </c>
      <c r="P1298" s="102">
        <f t="shared" si="867"/>
        <v>2.0470199516663649E-4</v>
      </c>
      <c r="Q1298" s="101">
        <f t="shared" si="878"/>
        <v>348700.39644703647</v>
      </c>
      <c r="R1298" s="101">
        <f t="shared" si="879"/>
        <v>9.723395138225321</v>
      </c>
      <c r="S1298" s="101">
        <f t="shared" si="880"/>
        <v>10</v>
      </c>
      <c r="T1298" s="101">
        <f t="shared" si="881"/>
        <v>10</v>
      </c>
      <c r="U1298" s="101">
        <f t="shared" si="882"/>
        <v>358620</v>
      </c>
      <c r="V1298" s="103" t="str">
        <f t="shared" si="883"/>
        <v>N/D</v>
      </c>
      <c r="W1298" s="104" t="str">
        <f t="shared" si="884"/>
        <v xml:space="preserve"> </v>
      </c>
      <c r="X1298" s="70" t="str">
        <f t="shared" si="885"/>
        <v xml:space="preserve"> </v>
      </c>
      <c r="Y1298" s="69">
        <f t="shared" si="909"/>
        <v>10</v>
      </c>
      <c r="Z1298" s="105">
        <f t="shared" si="886"/>
        <v>358620</v>
      </c>
      <c r="AA1298" s="62">
        <f t="shared" si="887"/>
        <v>743814.26567580109</v>
      </c>
      <c r="AB1298" s="106">
        <f t="shared" si="888"/>
        <v>301450</v>
      </c>
      <c r="AC1298" s="107" t="str">
        <f t="shared" si="889"/>
        <v>0</v>
      </c>
      <c r="AD1298" s="108">
        <f t="shared" si="890"/>
        <v>0</v>
      </c>
      <c r="AE1298" s="106">
        <f t="shared" si="891"/>
        <v>301450</v>
      </c>
      <c r="AF1298" s="109">
        <f t="shared" si="892"/>
        <v>442364.26567580109</v>
      </c>
      <c r="AG1298" s="101">
        <f t="shared" si="893"/>
        <v>10</v>
      </c>
      <c r="AH1298" s="70" t="str">
        <f t="shared" si="910"/>
        <v xml:space="preserve"> </v>
      </c>
      <c r="AI1298" s="69">
        <f t="shared" si="894"/>
        <v>10</v>
      </c>
      <c r="AJ1298" s="105">
        <f t="shared" si="895"/>
        <v>425550</v>
      </c>
      <c r="AK1298" s="110">
        <f t="shared" si="896"/>
        <v>10</v>
      </c>
      <c r="AL1298" s="111">
        <f t="shared" si="897"/>
        <v>10</v>
      </c>
      <c r="AM1298" s="62">
        <f t="shared" si="898"/>
        <v>727000</v>
      </c>
      <c r="AN1298" s="62">
        <f t="shared" si="899"/>
        <v>2381.1999999999998</v>
      </c>
      <c r="AO1298" s="62">
        <f t="shared" si="869"/>
        <v>724618.8</v>
      </c>
      <c r="AP1298" s="60">
        <f t="shared" si="900"/>
        <v>10</v>
      </c>
      <c r="AQ1298" s="62">
        <f t="shared" si="901"/>
        <v>124100</v>
      </c>
      <c r="AR1298" s="60">
        <f t="shared" si="902"/>
        <v>10</v>
      </c>
      <c r="AS1298" s="62">
        <f t="shared" si="903"/>
        <v>301450</v>
      </c>
      <c r="AT1298" s="112">
        <f t="shared" si="904"/>
        <v>10</v>
      </c>
      <c r="AU1298" s="62">
        <f t="shared" si="905"/>
        <v>299068.80000000005</v>
      </c>
      <c r="AV1298" s="113">
        <f t="shared" si="906"/>
        <v>20</v>
      </c>
      <c r="AW1298" s="62">
        <f t="shared" si="907"/>
        <v>1083238.8</v>
      </c>
    </row>
    <row r="1299" spans="2:49" s="114" customFormat="1" hidden="1" x14ac:dyDescent="0.25">
      <c r="B1299" s="60" t="s">
        <v>2537</v>
      </c>
      <c r="C1299" s="2" t="str">
        <f t="shared" si="908"/>
        <v>16</v>
      </c>
      <c r="D1299" s="60" t="s">
        <v>2538</v>
      </c>
      <c r="E1299" s="43">
        <v>102</v>
      </c>
      <c r="F1299" s="60">
        <v>42</v>
      </c>
      <c r="G1299" s="60">
        <v>6657.08</v>
      </c>
      <c r="H1299" s="43">
        <f t="shared" si="870"/>
        <v>60</v>
      </c>
      <c r="I1299" s="44">
        <f t="shared" si="871"/>
        <v>7.1332018446459964E-5</v>
      </c>
      <c r="J1299" s="44">
        <f t="shared" si="872"/>
        <v>0.98254065688810233</v>
      </c>
      <c r="K1299" s="45">
        <f t="shared" si="873"/>
        <v>0.41176470588235292</v>
      </c>
      <c r="L1299" s="44">
        <f t="shared" si="874"/>
        <v>7.0086608261539003E-5</v>
      </c>
      <c r="M1299" s="44">
        <f t="shared" si="875"/>
        <v>7.3031074278664436E-5</v>
      </c>
      <c r="N1299" s="62">
        <f t="shared" si="876"/>
        <v>124405.06275081898</v>
      </c>
      <c r="O1299" s="101">
        <f t="shared" si="877"/>
        <v>124405.06275081898</v>
      </c>
      <c r="P1299" s="102">
        <f t="shared" si="867"/>
        <v>7.5637420942071897E-5</v>
      </c>
      <c r="Q1299" s="101">
        <f t="shared" si="878"/>
        <v>128844.85394127006</v>
      </c>
      <c r="R1299" s="101">
        <f t="shared" si="879"/>
        <v>3.5927961056625417</v>
      </c>
      <c r="S1299" s="101">
        <f t="shared" si="880"/>
        <v>4</v>
      </c>
      <c r="T1299" s="101">
        <f t="shared" si="881"/>
        <v>10</v>
      </c>
      <c r="U1299" s="101">
        <f t="shared" si="882"/>
        <v>358620</v>
      </c>
      <c r="V1299" s="103">
        <f t="shared" si="883"/>
        <v>2.0377389248889431E-4</v>
      </c>
      <c r="W1299" s="104" t="str">
        <f t="shared" si="884"/>
        <v xml:space="preserve"> </v>
      </c>
      <c r="X1299" s="70" t="str">
        <f t="shared" si="885"/>
        <v xml:space="preserve"> </v>
      </c>
      <c r="Y1299" s="69">
        <f t="shared" si="909"/>
        <v>10</v>
      </c>
      <c r="Z1299" s="105">
        <f t="shared" si="886"/>
        <v>358620</v>
      </c>
      <c r="AA1299" s="62">
        <f t="shared" si="887"/>
        <v>274839.49372276699</v>
      </c>
      <c r="AB1299" s="106">
        <f t="shared" si="888"/>
        <v>301450</v>
      </c>
      <c r="AC1299" s="107" t="str">
        <f t="shared" si="889"/>
        <v>0</v>
      </c>
      <c r="AD1299" s="108">
        <f t="shared" si="890"/>
        <v>0</v>
      </c>
      <c r="AE1299" s="106">
        <f t="shared" si="891"/>
        <v>301450</v>
      </c>
      <c r="AF1299" s="109">
        <f t="shared" si="892"/>
        <v>0</v>
      </c>
      <c r="AG1299" s="101">
        <f t="shared" si="893"/>
        <v>0</v>
      </c>
      <c r="AH1299" s="70" t="str">
        <f t="shared" si="910"/>
        <v xml:space="preserve"> </v>
      </c>
      <c r="AI1299" s="69">
        <f t="shared" si="894"/>
        <v>0</v>
      </c>
      <c r="AJ1299" s="105">
        <f t="shared" si="895"/>
        <v>0</v>
      </c>
      <c r="AK1299" s="110">
        <f t="shared" si="896"/>
        <v>10</v>
      </c>
      <c r="AL1299" s="111">
        <f t="shared" si="897"/>
        <v>0</v>
      </c>
      <c r="AM1299" s="62">
        <f t="shared" si="898"/>
        <v>301450</v>
      </c>
      <c r="AN1299" s="62">
        <f t="shared" si="899"/>
        <v>987.3</v>
      </c>
      <c r="AO1299" s="62">
        <f>AM1299-AN1299+987.3</f>
        <v>301450</v>
      </c>
      <c r="AP1299" s="60">
        <f t="shared" si="900"/>
        <v>0</v>
      </c>
      <c r="AQ1299" s="62">
        <f t="shared" si="901"/>
        <v>0</v>
      </c>
      <c r="AR1299" s="60">
        <f t="shared" si="902"/>
        <v>10</v>
      </c>
      <c r="AS1299" s="62">
        <f t="shared" si="903"/>
        <v>301450</v>
      </c>
      <c r="AT1299" s="112">
        <f t="shared" si="904"/>
        <v>0</v>
      </c>
      <c r="AU1299" s="62">
        <f t="shared" si="905"/>
        <v>0</v>
      </c>
      <c r="AV1299" s="113">
        <f t="shared" si="906"/>
        <v>10</v>
      </c>
      <c r="AW1299" s="62">
        <f t="shared" si="907"/>
        <v>660070</v>
      </c>
    </row>
    <row r="1300" spans="2:49" s="114" customFormat="1" hidden="1" x14ac:dyDescent="0.25">
      <c r="B1300" s="60" t="s">
        <v>2539</v>
      </c>
      <c r="C1300" s="2" t="str">
        <f t="shared" si="908"/>
        <v>16</v>
      </c>
      <c r="D1300" s="60" t="s">
        <v>2540</v>
      </c>
      <c r="E1300" s="43">
        <v>466</v>
      </c>
      <c r="F1300" s="60">
        <v>175</v>
      </c>
      <c r="G1300" s="60">
        <v>5642.57</v>
      </c>
      <c r="H1300" s="43">
        <f t="shared" si="870"/>
        <v>291</v>
      </c>
      <c r="I1300" s="44">
        <f t="shared" si="871"/>
        <v>3.4596028946533086E-4</v>
      </c>
      <c r="J1300" s="44">
        <f t="shared" si="872"/>
        <v>1.1591972729016473</v>
      </c>
      <c r="K1300" s="45">
        <f t="shared" si="873"/>
        <v>0.37553648068669526</v>
      </c>
      <c r="L1300" s="44">
        <f t="shared" si="874"/>
        <v>4.0103622408047603E-4</v>
      </c>
      <c r="M1300" s="44">
        <f t="shared" si="875"/>
        <v>4.1788448600570409E-4</v>
      </c>
      <c r="N1300" s="62">
        <f t="shared" si="876"/>
        <v>711846.92567669111</v>
      </c>
      <c r="O1300" s="101">
        <f t="shared" si="877"/>
        <v>711846.92567669111</v>
      </c>
      <c r="P1300" s="102">
        <f t="shared" si="867"/>
        <v>4.3279802584540072E-4</v>
      </c>
      <c r="Q1300" s="101">
        <f t="shared" si="878"/>
        <v>737251.45214599872</v>
      </c>
      <c r="R1300" s="101">
        <f t="shared" si="879"/>
        <v>20.558012719480192</v>
      </c>
      <c r="S1300" s="101">
        <f t="shared" si="880"/>
        <v>21</v>
      </c>
      <c r="T1300" s="101">
        <f t="shared" si="881"/>
        <v>21</v>
      </c>
      <c r="U1300" s="101">
        <f t="shared" si="882"/>
        <v>753102</v>
      </c>
      <c r="V1300" s="103">
        <f t="shared" si="883"/>
        <v>4.2792517422667807E-4</v>
      </c>
      <c r="W1300" s="104">
        <f t="shared" si="884"/>
        <v>1.1401270427276186E-3</v>
      </c>
      <c r="X1300" s="70">
        <f t="shared" si="885"/>
        <v>2</v>
      </c>
      <c r="Y1300" s="69">
        <f t="shared" si="909"/>
        <v>19</v>
      </c>
      <c r="Z1300" s="105">
        <f t="shared" si="886"/>
        <v>681378</v>
      </c>
      <c r="AA1300" s="62">
        <f t="shared" si="887"/>
        <v>1572634.1383144553</v>
      </c>
      <c r="AB1300" s="106">
        <f t="shared" si="888"/>
        <v>572755</v>
      </c>
      <c r="AC1300" s="107" t="str">
        <f t="shared" si="889"/>
        <v>0</v>
      </c>
      <c r="AD1300" s="108">
        <f t="shared" si="890"/>
        <v>0</v>
      </c>
      <c r="AE1300" s="106">
        <f t="shared" si="891"/>
        <v>572755</v>
      </c>
      <c r="AF1300" s="109">
        <f t="shared" si="892"/>
        <v>999879.13831445528</v>
      </c>
      <c r="AG1300" s="101">
        <f t="shared" si="893"/>
        <v>23</v>
      </c>
      <c r="AH1300" s="70">
        <f t="shared" si="910"/>
        <v>1</v>
      </c>
      <c r="AI1300" s="69">
        <f t="shared" si="894"/>
        <v>22</v>
      </c>
      <c r="AJ1300" s="105">
        <f t="shared" si="895"/>
        <v>936210</v>
      </c>
      <c r="AK1300" s="110">
        <f t="shared" si="896"/>
        <v>19</v>
      </c>
      <c r="AL1300" s="111">
        <f t="shared" si="897"/>
        <v>22</v>
      </c>
      <c r="AM1300" s="62">
        <f t="shared" si="898"/>
        <v>1508965</v>
      </c>
      <c r="AN1300" s="62">
        <f t="shared" si="899"/>
        <v>4942.3999999999996</v>
      </c>
      <c r="AO1300" s="62">
        <f t="shared" ref="AO1300:AO1331" si="911">AM1300-AN1300</f>
        <v>1504022.6</v>
      </c>
      <c r="AP1300" s="60">
        <f t="shared" si="900"/>
        <v>22</v>
      </c>
      <c r="AQ1300" s="62">
        <f t="shared" si="901"/>
        <v>273020</v>
      </c>
      <c r="AR1300" s="60">
        <f t="shared" si="902"/>
        <v>19</v>
      </c>
      <c r="AS1300" s="62">
        <f t="shared" si="903"/>
        <v>572755</v>
      </c>
      <c r="AT1300" s="112">
        <f t="shared" si="904"/>
        <v>22</v>
      </c>
      <c r="AU1300" s="62">
        <f t="shared" si="905"/>
        <v>658247.60000000009</v>
      </c>
      <c r="AV1300" s="113">
        <f t="shared" si="906"/>
        <v>41</v>
      </c>
      <c r="AW1300" s="62">
        <f t="shared" si="907"/>
        <v>2185400.6</v>
      </c>
    </row>
    <row r="1301" spans="2:49" s="114" customFormat="1" hidden="1" x14ac:dyDescent="0.25">
      <c r="B1301" s="60" t="s">
        <v>2541</v>
      </c>
      <c r="C1301" s="2" t="str">
        <f t="shared" si="908"/>
        <v>16</v>
      </c>
      <c r="D1301" s="60" t="s">
        <v>2542</v>
      </c>
      <c r="E1301" s="43">
        <v>229</v>
      </c>
      <c r="F1301" s="60">
        <v>52</v>
      </c>
      <c r="G1301" s="60">
        <v>6004.19</v>
      </c>
      <c r="H1301" s="43">
        <f t="shared" si="870"/>
        <v>177</v>
      </c>
      <c r="I1301" s="44">
        <f t="shared" si="871"/>
        <v>2.1042945441705692E-4</v>
      </c>
      <c r="J1301" s="44">
        <f t="shared" si="872"/>
        <v>1.0893812081490839</v>
      </c>
      <c r="K1301" s="45">
        <f t="shared" si="873"/>
        <v>0.22707423580786026</v>
      </c>
      <c r="L1301" s="44">
        <f t="shared" si="874"/>
        <v>2.2923789328300605E-4</v>
      </c>
      <c r="M1301" s="44">
        <f t="shared" si="875"/>
        <v>2.3886859454465696E-4</v>
      </c>
      <c r="N1301" s="62">
        <f t="shared" si="876"/>
        <v>406901.62081060145</v>
      </c>
      <c r="O1301" s="101">
        <f t="shared" si="877"/>
        <v>406901.62081060145</v>
      </c>
      <c r="P1301" s="102">
        <f t="shared" si="867"/>
        <v>2.4739338170592397E-4</v>
      </c>
      <c r="Q1301" s="101">
        <f t="shared" si="878"/>
        <v>421423.20209924784</v>
      </c>
      <c r="R1301" s="101">
        <f t="shared" si="879"/>
        <v>11.751246503241532</v>
      </c>
      <c r="S1301" s="101">
        <f t="shared" si="880"/>
        <v>12</v>
      </c>
      <c r="T1301" s="101">
        <f t="shared" si="881"/>
        <v>12</v>
      </c>
      <c r="U1301" s="101">
        <f t="shared" si="882"/>
        <v>430344</v>
      </c>
      <c r="V1301" s="103">
        <f t="shared" si="883"/>
        <v>2.4452867098667317E-4</v>
      </c>
      <c r="W1301" s="104">
        <f t="shared" si="884"/>
        <v>6.5150116727292486E-4</v>
      </c>
      <c r="X1301" s="70">
        <f t="shared" si="885"/>
        <v>1</v>
      </c>
      <c r="Y1301" s="69">
        <f t="shared" si="909"/>
        <v>11</v>
      </c>
      <c r="Z1301" s="105">
        <f t="shared" si="886"/>
        <v>394482</v>
      </c>
      <c r="AA1301" s="62">
        <f t="shared" si="887"/>
        <v>898939.58481864759</v>
      </c>
      <c r="AB1301" s="106">
        <f t="shared" si="888"/>
        <v>331595</v>
      </c>
      <c r="AC1301" s="107" t="str">
        <f t="shared" si="889"/>
        <v>0</v>
      </c>
      <c r="AD1301" s="108">
        <f t="shared" si="890"/>
        <v>0</v>
      </c>
      <c r="AE1301" s="106">
        <f t="shared" si="891"/>
        <v>331595</v>
      </c>
      <c r="AF1301" s="109">
        <f t="shared" si="892"/>
        <v>567344.58481864759</v>
      </c>
      <c r="AG1301" s="101">
        <f t="shared" si="893"/>
        <v>13</v>
      </c>
      <c r="AH1301" s="70">
        <f t="shared" si="910"/>
        <v>0</v>
      </c>
      <c r="AI1301" s="69">
        <f t="shared" si="894"/>
        <v>13</v>
      </c>
      <c r="AJ1301" s="105">
        <f t="shared" si="895"/>
        <v>553215</v>
      </c>
      <c r="AK1301" s="110">
        <f t="shared" si="896"/>
        <v>11</v>
      </c>
      <c r="AL1301" s="111">
        <f t="shared" si="897"/>
        <v>13</v>
      </c>
      <c r="AM1301" s="62">
        <f t="shared" si="898"/>
        <v>884810</v>
      </c>
      <c r="AN1301" s="62">
        <f t="shared" si="899"/>
        <v>2898</v>
      </c>
      <c r="AO1301" s="62">
        <f t="shared" si="911"/>
        <v>881912</v>
      </c>
      <c r="AP1301" s="60">
        <f t="shared" si="900"/>
        <v>13</v>
      </c>
      <c r="AQ1301" s="62">
        <f t="shared" si="901"/>
        <v>161330</v>
      </c>
      <c r="AR1301" s="60">
        <f t="shared" si="902"/>
        <v>11</v>
      </c>
      <c r="AS1301" s="62">
        <f t="shared" si="903"/>
        <v>331595</v>
      </c>
      <c r="AT1301" s="112">
        <f t="shared" si="904"/>
        <v>13</v>
      </c>
      <c r="AU1301" s="62">
        <f t="shared" si="905"/>
        <v>388987</v>
      </c>
      <c r="AV1301" s="113">
        <f t="shared" si="906"/>
        <v>24</v>
      </c>
      <c r="AW1301" s="62">
        <f t="shared" si="907"/>
        <v>1276394</v>
      </c>
    </row>
    <row r="1302" spans="2:49" s="114" customFormat="1" hidden="1" x14ac:dyDescent="0.25">
      <c r="B1302" s="60" t="s">
        <v>2543</v>
      </c>
      <c r="C1302" s="2" t="str">
        <f t="shared" si="908"/>
        <v>16</v>
      </c>
      <c r="D1302" s="60" t="s">
        <v>2544</v>
      </c>
      <c r="E1302" s="43">
        <v>1123</v>
      </c>
      <c r="F1302" s="60">
        <v>481</v>
      </c>
      <c r="G1302" s="60">
        <v>5689.64</v>
      </c>
      <c r="H1302" s="43">
        <f t="shared" si="870"/>
        <v>642</v>
      </c>
      <c r="I1302" s="44">
        <f t="shared" si="871"/>
        <v>7.6325259737712169E-4</v>
      </c>
      <c r="J1302" s="44">
        <f t="shared" si="872"/>
        <v>1.1496073136712774</v>
      </c>
      <c r="K1302" s="45">
        <f t="shared" si="873"/>
        <v>0.42831700801424755</v>
      </c>
      <c r="L1302" s="44">
        <f t="shared" si="874"/>
        <v>8.7744076812333799E-4</v>
      </c>
      <c r="M1302" s="44">
        <f t="shared" si="875"/>
        <v>9.1430365231568648E-4</v>
      </c>
      <c r="N1302" s="62">
        <f t="shared" si="876"/>
        <v>1557474.0528343227</v>
      </c>
      <c r="O1302" s="101">
        <f t="shared" si="877"/>
        <v>1557474.0528343227</v>
      </c>
      <c r="P1302" s="102">
        <f t="shared" si="867"/>
        <v>9.4693349238159411E-4</v>
      </c>
      <c r="Q1302" s="101">
        <f t="shared" si="878"/>
        <v>1613057.4786711014</v>
      </c>
      <c r="R1302" s="101">
        <f t="shared" si="879"/>
        <v>44.979573885201646</v>
      </c>
      <c r="S1302" s="101">
        <f t="shared" si="880"/>
        <v>45</v>
      </c>
      <c r="T1302" s="101">
        <f t="shared" si="881"/>
        <v>45</v>
      </c>
      <c r="U1302" s="101">
        <f t="shared" si="882"/>
        <v>1613790</v>
      </c>
      <c r="V1302" s="103">
        <f t="shared" si="883"/>
        <v>9.1698251620002445E-4</v>
      </c>
      <c r="W1302" s="104">
        <f t="shared" si="884"/>
        <v>2.4431293772734686E-3</v>
      </c>
      <c r="X1302" s="70">
        <f t="shared" si="885"/>
        <v>4</v>
      </c>
      <c r="Y1302" s="69">
        <f t="shared" si="909"/>
        <v>41</v>
      </c>
      <c r="Z1302" s="105">
        <f t="shared" si="886"/>
        <v>1470342</v>
      </c>
      <c r="AA1302" s="62">
        <f t="shared" si="887"/>
        <v>3440819.6153939348</v>
      </c>
      <c r="AB1302" s="106">
        <f t="shared" si="888"/>
        <v>1235945</v>
      </c>
      <c r="AC1302" s="107" t="str">
        <f t="shared" si="889"/>
        <v>0</v>
      </c>
      <c r="AD1302" s="108">
        <f t="shared" si="890"/>
        <v>0</v>
      </c>
      <c r="AE1302" s="106">
        <f t="shared" si="891"/>
        <v>1235945</v>
      </c>
      <c r="AF1302" s="109">
        <f t="shared" si="892"/>
        <v>2204874.6153939348</v>
      </c>
      <c r="AG1302" s="101">
        <f t="shared" si="893"/>
        <v>52</v>
      </c>
      <c r="AH1302" s="70">
        <f t="shared" si="910"/>
        <v>1</v>
      </c>
      <c r="AI1302" s="69">
        <f t="shared" si="894"/>
        <v>51</v>
      </c>
      <c r="AJ1302" s="105">
        <f t="shared" si="895"/>
        <v>2170305</v>
      </c>
      <c r="AK1302" s="110">
        <f t="shared" si="896"/>
        <v>41</v>
      </c>
      <c r="AL1302" s="111">
        <f t="shared" si="897"/>
        <v>51</v>
      </c>
      <c r="AM1302" s="62">
        <f t="shared" si="898"/>
        <v>3406250</v>
      </c>
      <c r="AN1302" s="62">
        <f t="shared" si="899"/>
        <v>11156.6</v>
      </c>
      <c r="AO1302" s="62">
        <f t="shared" si="911"/>
        <v>3395093.4</v>
      </c>
      <c r="AP1302" s="60">
        <f t="shared" si="900"/>
        <v>51</v>
      </c>
      <c r="AQ1302" s="62">
        <f t="shared" si="901"/>
        <v>632910</v>
      </c>
      <c r="AR1302" s="60">
        <f t="shared" si="902"/>
        <v>41</v>
      </c>
      <c r="AS1302" s="62">
        <f t="shared" si="903"/>
        <v>1235945</v>
      </c>
      <c r="AT1302" s="112">
        <f t="shared" si="904"/>
        <v>51</v>
      </c>
      <c r="AU1302" s="62">
        <f t="shared" si="905"/>
        <v>1526238.4</v>
      </c>
      <c r="AV1302" s="113">
        <f t="shared" si="906"/>
        <v>92</v>
      </c>
      <c r="AW1302" s="62">
        <f t="shared" si="907"/>
        <v>4865435.4000000004</v>
      </c>
    </row>
    <row r="1303" spans="2:49" s="114" customFormat="1" hidden="1" x14ac:dyDescent="0.25">
      <c r="B1303" s="60" t="s">
        <v>2545</v>
      </c>
      <c r="C1303" s="2" t="str">
        <f t="shared" si="908"/>
        <v>16</v>
      </c>
      <c r="D1303" s="60" t="s">
        <v>2546</v>
      </c>
      <c r="E1303" s="43">
        <v>178</v>
      </c>
      <c r="F1303" s="60">
        <v>0</v>
      </c>
      <c r="G1303" s="60">
        <v>5615.86</v>
      </c>
      <c r="H1303" s="43">
        <f t="shared" si="870"/>
        <v>178</v>
      </c>
      <c r="I1303" s="44">
        <f t="shared" si="871"/>
        <v>2.1161832139116458E-4</v>
      </c>
      <c r="J1303" s="44">
        <f t="shared" si="872"/>
        <v>1.1647106153210101</v>
      </c>
      <c r="K1303" s="45">
        <f t="shared" si="873"/>
        <v>0</v>
      </c>
      <c r="L1303" s="44">
        <f t="shared" si="874"/>
        <v>2.4647410532070257E-4</v>
      </c>
      <c r="M1303" s="44">
        <f t="shared" si="875"/>
        <v>2.5682893123138174E-4</v>
      </c>
      <c r="N1303" s="62">
        <f t="shared" si="876"/>
        <v>437496.22501993022</v>
      </c>
      <c r="O1303" s="101">
        <f t="shared" si="877"/>
        <v>437496.22501993022</v>
      </c>
      <c r="P1303" s="102">
        <f t="shared" si="867"/>
        <v>2.6599469025372942E-4</v>
      </c>
      <c r="Q1303" s="101">
        <f t="shared" si="878"/>
        <v>453109.67227641091</v>
      </c>
      <c r="R1303" s="101">
        <f t="shared" si="879"/>
        <v>12.634813236194605</v>
      </c>
      <c r="S1303" s="101">
        <f t="shared" si="880"/>
        <v>13</v>
      </c>
      <c r="T1303" s="101">
        <f t="shared" si="881"/>
        <v>13</v>
      </c>
      <c r="U1303" s="101">
        <f t="shared" si="882"/>
        <v>466206</v>
      </c>
      <c r="V1303" s="103" t="str">
        <f t="shared" si="883"/>
        <v>N/D</v>
      </c>
      <c r="W1303" s="104" t="str">
        <f t="shared" si="884"/>
        <v xml:space="preserve"> </v>
      </c>
      <c r="X1303" s="70" t="str">
        <f t="shared" si="885"/>
        <v xml:space="preserve"> </v>
      </c>
      <c r="Y1303" s="69">
        <f t="shared" si="909"/>
        <v>13</v>
      </c>
      <c r="Z1303" s="105">
        <f t="shared" si="886"/>
        <v>466206</v>
      </c>
      <c r="AA1303" s="62">
        <f t="shared" si="887"/>
        <v>966530.12611665437</v>
      </c>
      <c r="AB1303" s="106">
        <f t="shared" si="888"/>
        <v>391885</v>
      </c>
      <c r="AC1303" s="107" t="str">
        <f t="shared" si="889"/>
        <v>0</v>
      </c>
      <c r="AD1303" s="108">
        <f t="shared" si="890"/>
        <v>0</v>
      </c>
      <c r="AE1303" s="106">
        <f t="shared" si="891"/>
        <v>391885</v>
      </c>
      <c r="AF1303" s="109">
        <f t="shared" si="892"/>
        <v>574645.12611665437</v>
      </c>
      <c r="AG1303" s="101">
        <f t="shared" si="893"/>
        <v>14</v>
      </c>
      <c r="AH1303" s="70" t="str">
        <f t="shared" si="910"/>
        <v xml:space="preserve"> </v>
      </c>
      <c r="AI1303" s="69">
        <f t="shared" si="894"/>
        <v>14</v>
      </c>
      <c r="AJ1303" s="105">
        <f t="shared" si="895"/>
        <v>595770</v>
      </c>
      <c r="AK1303" s="110">
        <f t="shared" si="896"/>
        <v>13</v>
      </c>
      <c r="AL1303" s="111">
        <f t="shared" si="897"/>
        <v>14</v>
      </c>
      <c r="AM1303" s="62">
        <f t="shared" si="898"/>
        <v>987655</v>
      </c>
      <c r="AN1303" s="62">
        <f t="shared" si="899"/>
        <v>3234.9</v>
      </c>
      <c r="AO1303" s="62">
        <f t="shared" si="911"/>
        <v>984420.1</v>
      </c>
      <c r="AP1303" s="60">
        <f t="shared" si="900"/>
        <v>14</v>
      </c>
      <c r="AQ1303" s="62">
        <f t="shared" si="901"/>
        <v>173740</v>
      </c>
      <c r="AR1303" s="60">
        <f t="shared" si="902"/>
        <v>13</v>
      </c>
      <c r="AS1303" s="62">
        <f t="shared" si="903"/>
        <v>391885</v>
      </c>
      <c r="AT1303" s="112">
        <f t="shared" si="904"/>
        <v>14</v>
      </c>
      <c r="AU1303" s="62">
        <f t="shared" si="905"/>
        <v>418795.1</v>
      </c>
      <c r="AV1303" s="113">
        <f t="shared" si="906"/>
        <v>27</v>
      </c>
      <c r="AW1303" s="62">
        <f t="shared" si="907"/>
        <v>1450626.1</v>
      </c>
    </row>
    <row r="1304" spans="2:49" s="114" customFormat="1" hidden="1" x14ac:dyDescent="0.25">
      <c r="B1304" s="60" t="s">
        <v>2547</v>
      </c>
      <c r="C1304" s="2" t="str">
        <f t="shared" si="908"/>
        <v>16</v>
      </c>
      <c r="D1304" s="60" t="s">
        <v>2548</v>
      </c>
      <c r="E1304" s="43">
        <v>149</v>
      </c>
      <c r="F1304" s="60">
        <v>0</v>
      </c>
      <c r="G1304" s="60">
        <v>5241.0200000000004</v>
      </c>
      <c r="H1304" s="43">
        <f t="shared" si="870"/>
        <v>149</v>
      </c>
      <c r="I1304" s="44">
        <f t="shared" si="871"/>
        <v>1.7714117914204225E-4</v>
      </c>
      <c r="J1304" s="44">
        <f t="shared" si="872"/>
        <v>1.2480112184568359</v>
      </c>
      <c r="K1304" s="45">
        <f t="shared" si="873"/>
        <v>0</v>
      </c>
      <c r="L1304" s="44">
        <f t="shared" si="874"/>
        <v>2.2107417881994079E-4</v>
      </c>
      <c r="M1304" s="44">
        <f t="shared" si="875"/>
        <v>2.3036190757362969E-4</v>
      </c>
      <c r="N1304" s="62">
        <f t="shared" si="876"/>
        <v>392410.87236023403</v>
      </c>
      <c r="O1304" s="101">
        <f t="shared" si="877"/>
        <v>392410.87236023403</v>
      </c>
      <c r="P1304" s="102">
        <f t="shared" si="867"/>
        <v>2.3858310649629307E-4</v>
      </c>
      <c r="Q1304" s="101">
        <f t="shared" si="878"/>
        <v>406415.30510290968</v>
      </c>
      <c r="R1304" s="101">
        <f t="shared" si="879"/>
        <v>11.332756262977796</v>
      </c>
      <c r="S1304" s="101">
        <f t="shared" si="880"/>
        <v>11</v>
      </c>
      <c r="T1304" s="101">
        <f t="shared" si="881"/>
        <v>11</v>
      </c>
      <c r="U1304" s="101">
        <f t="shared" si="882"/>
        <v>394482</v>
      </c>
      <c r="V1304" s="103" t="str">
        <f t="shared" si="883"/>
        <v>N/D</v>
      </c>
      <c r="W1304" s="104" t="str">
        <f t="shared" si="884"/>
        <v xml:space="preserve"> </v>
      </c>
      <c r="X1304" s="70" t="str">
        <f t="shared" si="885"/>
        <v xml:space="preserve"> </v>
      </c>
      <c r="Y1304" s="69">
        <f t="shared" si="909"/>
        <v>11</v>
      </c>
      <c r="Z1304" s="105">
        <f t="shared" si="886"/>
        <v>394482</v>
      </c>
      <c r="AA1304" s="62">
        <f t="shared" si="887"/>
        <v>866926.17732782802</v>
      </c>
      <c r="AB1304" s="106">
        <f t="shared" si="888"/>
        <v>331595</v>
      </c>
      <c r="AC1304" s="107" t="str">
        <f t="shared" si="889"/>
        <v>0</v>
      </c>
      <c r="AD1304" s="108">
        <f t="shared" si="890"/>
        <v>0</v>
      </c>
      <c r="AE1304" s="106">
        <f t="shared" si="891"/>
        <v>331595</v>
      </c>
      <c r="AF1304" s="109">
        <f t="shared" si="892"/>
        <v>535331.17732782802</v>
      </c>
      <c r="AG1304" s="101">
        <f t="shared" si="893"/>
        <v>13</v>
      </c>
      <c r="AH1304" s="70" t="str">
        <f t="shared" si="910"/>
        <v xml:space="preserve"> </v>
      </c>
      <c r="AI1304" s="69">
        <f t="shared" si="894"/>
        <v>13</v>
      </c>
      <c r="AJ1304" s="105">
        <f t="shared" si="895"/>
        <v>553215</v>
      </c>
      <c r="AK1304" s="110">
        <f t="shared" si="896"/>
        <v>11</v>
      </c>
      <c r="AL1304" s="111">
        <f t="shared" si="897"/>
        <v>13</v>
      </c>
      <c r="AM1304" s="62">
        <f t="shared" si="898"/>
        <v>884810</v>
      </c>
      <c r="AN1304" s="62">
        <f t="shared" si="899"/>
        <v>2898</v>
      </c>
      <c r="AO1304" s="62">
        <f t="shared" si="911"/>
        <v>881912</v>
      </c>
      <c r="AP1304" s="60">
        <f t="shared" si="900"/>
        <v>13</v>
      </c>
      <c r="AQ1304" s="62">
        <f t="shared" si="901"/>
        <v>161330</v>
      </c>
      <c r="AR1304" s="60">
        <f t="shared" si="902"/>
        <v>11</v>
      </c>
      <c r="AS1304" s="62">
        <f t="shared" si="903"/>
        <v>331595</v>
      </c>
      <c r="AT1304" s="112">
        <f t="shared" si="904"/>
        <v>13</v>
      </c>
      <c r="AU1304" s="62">
        <f t="shared" si="905"/>
        <v>388987</v>
      </c>
      <c r="AV1304" s="113">
        <f t="shared" si="906"/>
        <v>24</v>
      </c>
      <c r="AW1304" s="62">
        <f t="shared" si="907"/>
        <v>1276394</v>
      </c>
    </row>
    <row r="1305" spans="2:49" s="114" customFormat="1" hidden="1" x14ac:dyDescent="0.25">
      <c r="B1305" s="60" t="s">
        <v>2549</v>
      </c>
      <c r="C1305" s="2" t="str">
        <f t="shared" si="908"/>
        <v>16</v>
      </c>
      <c r="D1305" s="60" t="s">
        <v>2550</v>
      </c>
      <c r="E1305" s="43">
        <v>165</v>
      </c>
      <c r="F1305" s="60">
        <v>0</v>
      </c>
      <c r="G1305" s="60">
        <v>5049.68</v>
      </c>
      <c r="H1305" s="43">
        <f t="shared" si="870"/>
        <v>165</v>
      </c>
      <c r="I1305" s="44">
        <f t="shared" si="871"/>
        <v>1.9616305072776491E-4</v>
      </c>
      <c r="J1305" s="44">
        <f t="shared" si="872"/>
        <v>1.2953002479675242</v>
      </c>
      <c r="K1305" s="45">
        <f t="shared" si="873"/>
        <v>0</v>
      </c>
      <c r="L1305" s="44">
        <f t="shared" si="874"/>
        <v>2.5409004824973993E-4</v>
      </c>
      <c r="M1305" s="44">
        <f t="shared" si="875"/>
        <v>2.6476483378892952E-4</v>
      </c>
      <c r="N1305" s="62">
        <f t="shared" si="876"/>
        <v>451014.66857847641</v>
      </c>
      <c r="O1305" s="101">
        <f t="shared" si="877"/>
        <v>451014.66857847641</v>
      </c>
      <c r="P1305" s="102">
        <f t="shared" si="867"/>
        <v>2.7421381078877909E-4</v>
      </c>
      <c r="Q1305" s="101">
        <f t="shared" si="878"/>
        <v>467110.56458175823</v>
      </c>
      <c r="R1305" s="101">
        <f t="shared" si="879"/>
        <v>13.025223483959573</v>
      </c>
      <c r="S1305" s="101">
        <f t="shared" si="880"/>
        <v>13</v>
      </c>
      <c r="T1305" s="101">
        <f t="shared" si="881"/>
        <v>13</v>
      </c>
      <c r="U1305" s="101">
        <f t="shared" si="882"/>
        <v>466206</v>
      </c>
      <c r="V1305" s="103" t="str">
        <f t="shared" si="883"/>
        <v>N/D</v>
      </c>
      <c r="W1305" s="104" t="str">
        <f t="shared" si="884"/>
        <v xml:space="preserve"> </v>
      </c>
      <c r="X1305" s="70" t="str">
        <f t="shared" si="885"/>
        <v xml:space="preserve"> </v>
      </c>
      <c r="Y1305" s="69">
        <f t="shared" si="909"/>
        <v>13</v>
      </c>
      <c r="Z1305" s="105">
        <f t="shared" si="886"/>
        <v>466206</v>
      </c>
      <c r="AA1305" s="62">
        <f t="shared" si="887"/>
        <v>996395.48771365394</v>
      </c>
      <c r="AB1305" s="106">
        <f t="shared" si="888"/>
        <v>391885</v>
      </c>
      <c r="AC1305" s="107" t="str">
        <f t="shared" si="889"/>
        <v>0</v>
      </c>
      <c r="AD1305" s="108">
        <f t="shared" si="890"/>
        <v>0</v>
      </c>
      <c r="AE1305" s="106">
        <f t="shared" si="891"/>
        <v>391885</v>
      </c>
      <c r="AF1305" s="109">
        <f t="shared" si="892"/>
        <v>604510.48771365394</v>
      </c>
      <c r="AG1305" s="101">
        <f t="shared" si="893"/>
        <v>14</v>
      </c>
      <c r="AH1305" s="70" t="str">
        <f t="shared" si="910"/>
        <v xml:space="preserve"> </v>
      </c>
      <c r="AI1305" s="69">
        <f t="shared" si="894"/>
        <v>14</v>
      </c>
      <c r="AJ1305" s="105">
        <f t="shared" si="895"/>
        <v>595770</v>
      </c>
      <c r="AK1305" s="110">
        <f t="shared" si="896"/>
        <v>13</v>
      </c>
      <c r="AL1305" s="111">
        <f t="shared" si="897"/>
        <v>14</v>
      </c>
      <c r="AM1305" s="62">
        <f t="shared" si="898"/>
        <v>987655</v>
      </c>
      <c r="AN1305" s="62">
        <f t="shared" si="899"/>
        <v>3234.9</v>
      </c>
      <c r="AO1305" s="62">
        <f t="shared" si="911"/>
        <v>984420.1</v>
      </c>
      <c r="AP1305" s="60">
        <f t="shared" si="900"/>
        <v>14</v>
      </c>
      <c r="AQ1305" s="62">
        <f t="shared" si="901"/>
        <v>173740</v>
      </c>
      <c r="AR1305" s="60">
        <f t="shared" si="902"/>
        <v>13</v>
      </c>
      <c r="AS1305" s="62">
        <f t="shared" si="903"/>
        <v>391885</v>
      </c>
      <c r="AT1305" s="112">
        <f t="shared" si="904"/>
        <v>14</v>
      </c>
      <c r="AU1305" s="62">
        <f t="shared" si="905"/>
        <v>418795.1</v>
      </c>
      <c r="AV1305" s="113">
        <f t="shared" si="906"/>
        <v>27</v>
      </c>
      <c r="AW1305" s="62">
        <f t="shared" si="907"/>
        <v>1450626.1</v>
      </c>
    </row>
    <row r="1306" spans="2:49" s="114" customFormat="1" hidden="1" x14ac:dyDescent="0.25">
      <c r="B1306" s="60" t="s">
        <v>2551</v>
      </c>
      <c r="C1306" s="2" t="str">
        <f t="shared" si="908"/>
        <v>16</v>
      </c>
      <c r="D1306" s="60" t="s">
        <v>2552</v>
      </c>
      <c r="E1306" s="43">
        <v>82</v>
      </c>
      <c r="F1306" s="60">
        <v>0</v>
      </c>
      <c r="G1306" s="60">
        <v>5851.78</v>
      </c>
      <c r="H1306" s="43">
        <f t="shared" si="870"/>
        <v>82</v>
      </c>
      <c r="I1306" s="44">
        <f t="shared" si="871"/>
        <v>9.7487091876828625E-5</v>
      </c>
      <c r="J1306" s="44">
        <f t="shared" si="872"/>
        <v>1.1177542143000332</v>
      </c>
      <c r="K1306" s="45">
        <f t="shared" si="873"/>
        <v>0</v>
      </c>
      <c r="L1306" s="44">
        <f t="shared" si="874"/>
        <v>1.0896660778517973E-4</v>
      </c>
      <c r="M1306" s="44">
        <f t="shared" si="875"/>
        <v>1.1354449336964975E-4</v>
      </c>
      <c r="N1306" s="62">
        <f t="shared" si="876"/>
        <v>193417.80142467251</v>
      </c>
      <c r="O1306" s="101">
        <f t="shared" si="877"/>
        <v>0</v>
      </c>
      <c r="P1306" s="102">
        <f t="shared" si="867"/>
        <v>0</v>
      </c>
      <c r="Q1306" s="101">
        <f t="shared" si="878"/>
        <v>0</v>
      </c>
      <c r="R1306" s="101">
        <f t="shared" si="879"/>
        <v>0</v>
      </c>
      <c r="S1306" s="101">
        <f t="shared" si="880"/>
        <v>0</v>
      </c>
      <c r="T1306" s="101">
        <f t="shared" si="881"/>
        <v>0</v>
      </c>
      <c r="U1306" s="101">
        <f t="shared" si="882"/>
        <v>0</v>
      </c>
      <c r="V1306" s="103" t="str">
        <f t="shared" si="883"/>
        <v>N/D</v>
      </c>
      <c r="W1306" s="104" t="str">
        <f t="shared" si="884"/>
        <v xml:space="preserve"> </v>
      </c>
      <c r="X1306" s="70" t="str">
        <f t="shared" si="885"/>
        <v xml:space="preserve"> </v>
      </c>
      <c r="Y1306" s="69">
        <f t="shared" si="909"/>
        <v>0</v>
      </c>
      <c r="Z1306" s="105">
        <f t="shared" si="886"/>
        <v>0</v>
      </c>
      <c r="AA1306" s="62">
        <f t="shared" si="887"/>
        <v>427304.56016089843</v>
      </c>
      <c r="AB1306" s="106">
        <f t="shared" si="888"/>
        <v>0</v>
      </c>
      <c r="AC1306" s="107">
        <f t="shared" si="889"/>
        <v>425550</v>
      </c>
      <c r="AD1306" s="108">
        <f t="shared" si="890"/>
        <v>10</v>
      </c>
      <c r="AE1306" s="106">
        <f t="shared" si="891"/>
        <v>425550</v>
      </c>
      <c r="AF1306" s="109">
        <f t="shared" si="892"/>
        <v>1754.5601608984289</v>
      </c>
      <c r="AG1306" s="101">
        <f t="shared" si="893"/>
        <v>0</v>
      </c>
      <c r="AH1306" s="70" t="str">
        <f t="shared" si="910"/>
        <v xml:space="preserve"> </v>
      </c>
      <c r="AI1306" s="69">
        <f t="shared" si="894"/>
        <v>10</v>
      </c>
      <c r="AJ1306" s="105">
        <f t="shared" si="895"/>
        <v>425550</v>
      </c>
      <c r="AK1306" s="110">
        <f t="shared" si="896"/>
        <v>0</v>
      </c>
      <c r="AL1306" s="111">
        <f t="shared" si="897"/>
        <v>10</v>
      </c>
      <c r="AM1306" s="62">
        <f t="shared" si="898"/>
        <v>425550</v>
      </c>
      <c r="AN1306" s="62">
        <f t="shared" si="899"/>
        <v>1393.8</v>
      </c>
      <c r="AO1306" s="62">
        <f t="shared" si="911"/>
        <v>424156.2</v>
      </c>
      <c r="AP1306" s="60">
        <f t="shared" si="900"/>
        <v>10</v>
      </c>
      <c r="AQ1306" s="62">
        <f t="shared" si="901"/>
        <v>124100</v>
      </c>
      <c r="AR1306" s="60">
        <f t="shared" si="902"/>
        <v>0</v>
      </c>
      <c r="AS1306" s="62">
        <f t="shared" si="903"/>
        <v>0</v>
      </c>
      <c r="AT1306" s="112">
        <f t="shared" si="904"/>
        <v>10</v>
      </c>
      <c r="AU1306" s="62">
        <f t="shared" si="905"/>
        <v>300056.2</v>
      </c>
      <c r="AV1306" s="113">
        <f t="shared" si="906"/>
        <v>10</v>
      </c>
      <c r="AW1306" s="62">
        <f t="shared" si="907"/>
        <v>424156.2</v>
      </c>
    </row>
    <row r="1307" spans="2:49" s="114" customFormat="1" hidden="1" x14ac:dyDescent="0.25">
      <c r="B1307" s="60" t="s">
        <v>2553</v>
      </c>
      <c r="C1307" s="2" t="str">
        <f t="shared" si="908"/>
        <v>16</v>
      </c>
      <c r="D1307" s="60" t="s">
        <v>2554</v>
      </c>
      <c r="E1307" s="43">
        <v>206</v>
      </c>
      <c r="F1307" s="60">
        <v>0</v>
      </c>
      <c r="G1307" s="60">
        <v>5472.25</v>
      </c>
      <c r="H1307" s="43">
        <f t="shared" si="870"/>
        <v>206</v>
      </c>
      <c r="I1307" s="44">
        <f t="shared" si="871"/>
        <v>2.4490659666617922E-4</v>
      </c>
      <c r="J1307" s="44">
        <f t="shared" si="872"/>
        <v>1.1952764870312298</v>
      </c>
      <c r="K1307" s="45">
        <f t="shared" si="873"/>
        <v>0</v>
      </c>
      <c r="L1307" s="44">
        <f t="shared" si="874"/>
        <v>2.9273109651392501E-4</v>
      </c>
      <c r="M1307" s="44">
        <f t="shared" si="875"/>
        <v>3.0502926284299987E-4</v>
      </c>
      <c r="N1307" s="62">
        <f t="shared" si="876"/>
        <v>519603.26422180922</v>
      </c>
      <c r="O1307" s="101">
        <f t="shared" si="877"/>
        <v>519603.26422180922</v>
      </c>
      <c r="P1307" s="102">
        <f t="shared" si="867"/>
        <v>3.1591520433167306E-4</v>
      </c>
      <c r="Q1307" s="101">
        <f t="shared" si="878"/>
        <v>538146.9628785298</v>
      </c>
      <c r="R1307" s="101">
        <f t="shared" si="879"/>
        <v>15.006049938055039</v>
      </c>
      <c r="S1307" s="101">
        <f t="shared" si="880"/>
        <v>15</v>
      </c>
      <c r="T1307" s="101">
        <f t="shared" si="881"/>
        <v>15</v>
      </c>
      <c r="U1307" s="101">
        <f t="shared" si="882"/>
        <v>537930</v>
      </c>
      <c r="V1307" s="103" t="str">
        <f t="shared" si="883"/>
        <v>N/D</v>
      </c>
      <c r="W1307" s="104" t="str">
        <f t="shared" si="884"/>
        <v xml:space="preserve"> </v>
      </c>
      <c r="X1307" s="70" t="str">
        <f t="shared" si="885"/>
        <v xml:space="preserve"> </v>
      </c>
      <c r="Y1307" s="69">
        <f t="shared" si="909"/>
        <v>15</v>
      </c>
      <c r="Z1307" s="105">
        <f t="shared" si="886"/>
        <v>537930</v>
      </c>
      <c r="AA1307" s="62">
        <f t="shared" si="887"/>
        <v>1147923.5243139577</v>
      </c>
      <c r="AB1307" s="106">
        <f t="shared" si="888"/>
        <v>452175</v>
      </c>
      <c r="AC1307" s="107" t="str">
        <f t="shared" si="889"/>
        <v>0</v>
      </c>
      <c r="AD1307" s="108">
        <f t="shared" si="890"/>
        <v>0</v>
      </c>
      <c r="AE1307" s="106">
        <f t="shared" si="891"/>
        <v>452175</v>
      </c>
      <c r="AF1307" s="109">
        <f t="shared" si="892"/>
        <v>695748.52431395766</v>
      </c>
      <c r="AG1307" s="101">
        <f t="shared" si="893"/>
        <v>16</v>
      </c>
      <c r="AH1307" s="70" t="str">
        <f t="shared" si="910"/>
        <v xml:space="preserve"> </v>
      </c>
      <c r="AI1307" s="69">
        <f t="shared" si="894"/>
        <v>16</v>
      </c>
      <c r="AJ1307" s="105">
        <f t="shared" si="895"/>
        <v>680880</v>
      </c>
      <c r="AK1307" s="110">
        <f t="shared" si="896"/>
        <v>15</v>
      </c>
      <c r="AL1307" s="111">
        <f t="shared" si="897"/>
        <v>16</v>
      </c>
      <c r="AM1307" s="62">
        <f t="shared" si="898"/>
        <v>1133055</v>
      </c>
      <c r="AN1307" s="62">
        <f t="shared" si="899"/>
        <v>3711.1</v>
      </c>
      <c r="AO1307" s="62">
        <f t="shared" si="911"/>
        <v>1129343.8999999999</v>
      </c>
      <c r="AP1307" s="60">
        <f t="shared" si="900"/>
        <v>16</v>
      </c>
      <c r="AQ1307" s="62">
        <f t="shared" si="901"/>
        <v>198560</v>
      </c>
      <c r="AR1307" s="60">
        <f t="shared" si="902"/>
        <v>15</v>
      </c>
      <c r="AS1307" s="62">
        <f t="shared" si="903"/>
        <v>452175</v>
      </c>
      <c r="AT1307" s="112">
        <f t="shared" si="904"/>
        <v>16</v>
      </c>
      <c r="AU1307" s="62">
        <f t="shared" si="905"/>
        <v>478608.89999999991</v>
      </c>
      <c r="AV1307" s="113">
        <f t="shared" si="906"/>
        <v>31</v>
      </c>
      <c r="AW1307" s="62">
        <f t="shared" si="907"/>
        <v>1667273.9</v>
      </c>
    </row>
    <row r="1308" spans="2:49" s="114" customFormat="1" hidden="1" x14ac:dyDescent="0.25">
      <c r="B1308" s="60" t="s">
        <v>2555</v>
      </c>
      <c r="C1308" s="2" t="str">
        <f t="shared" si="908"/>
        <v>16</v>
      </c>
      <c r="D1308" s="60" t="s">
        <v>2556</v>
      </c>
      <c r="E1308" s="43">
        <v>260</v>
      </c>
      <c r="F1308" s="60">
        <v>15</v>
      </c>
      <c r="G1308" s="60">
        <v>6161.11</v>
      </c>
      <c r="H1308" s="43">
        <f t="shared" si="870"/>
        <v>245</v>
      </c>
      <c r="I1308" s="44">
        <f t="shared" si="871"/>
        <v>2.9127240865637819E-4</v>
      </c>
      <c r="J1308" s="44">
        <f t="shared" si="872"/>
        <v>1.0616352826287225</v>
      </c>
      <c r="K1308" s="45">
        <f t="shared" si="873"/>
        <v>5.7692307692307696E-2</v>
      </c>
      <c r="L1308" s="44">
        <f t="shared" si="874"/>
        <v>3.0922506588586284E-4</v>
      </c>
      <c r="M1308" s="44">
        <f t="shared" si="875"/>
        <v>3.22216173898204E-4</v>
      </c>
      <c r="N1308" s="62">
        <f t="shared" si="876"/>
        <v>548880.37358154461</v>
      </c>
      <c r="O1308" s="101">
        <f t="shared" si="877"/>
        <v>548880.37358154461</v>
      </c>
      <c r="P1308" s="102">
        <f t="shared" si="867"/>
        <v>3.3371548508909584E-4</v>
      </c>
      <c r="Q1308" s="101">
        <f t="shared" si="878"/>
        <v>568468.9192030353</v>
      </c>
      <c r="R1308" s="101">
        <f t="shared" si="879"/>
        <v>15.851567653868589</v>
      </c>
      <c r="S1308" s="101">
        <f t="shared" si="880"/>
        <v>16</v>
      </c>
      <c r="T1308" s="101">
        <f t="shared" si="881"/>
        <v>16</v>
      </c>
      <c r="U1308" s="101">
        <f t="shared" si="882"/>
        <v>573792</v>
      </c>
      <c r="V1308" s="103" t="str">
        <f t="shared" si="883"/>
        <v>N/D</v>
      </c>
      <c r="W1308" s="104" t="str">
        <f t="shared" si="884"/>
        <v xml:space="preserve"> </v>
      </c>
      <c r="X1308" s="70" t="str">
        <f t="shared" si="885"/>
        <v xml:space="preserve"> </v>
      </c>
      <c r="Y1308" s="69">
        <f t="shared" si="909"/>
        <v>16</v>
      </c>
      <c r="Z1308" s="105">
        <f t="shared" si="886"/>
        <v>573792</v>
      </c>
      <c r="AA1308" s="62">
        <f t="shared" si="887"/>
        <v>1212603.4154387484</v>
      </c>
      <c r="AB1308" s="106">
        <f t="shared" si="888"/>
        <v>482320</v>
      </c>
      <c r="AC1308" s="107" t="str">
        <f t="shared" si="889"/>
        <v>0</v>
      </c>
      <c r="AD1308" s="108">
        <f t="shared" si="890"/>
        <v>0</v>
      </c>
      <c r="AE1308" s="106">
        <f t="shared" si="891"/>
        <v>482320</v>
      </c>
      <c r="AF1308" s="109">
        <f t="shared" si="892"/>
        <v>730283.41543874843</v>
      </c>
      <c r="AG1308" s="101">
        <f t="shared" si="893"/>
        <v>17</v>
      </c>
      <c r="AH1308" s="70" t="str">
        <f t="shared" si="910"/>
        <v xml:space="preserve"> </v>
      </c>
      <c r="AI1308" s="69">
        <f t="shared" si="894"/>
        <v>17</v>
      </c>
      <c r="AJ1308" s="105">
        <f t="shared" si="895"/>
        <v>723435</v>
      </c>
      <c r="AK1308" s="110">
        <f t="shared" si="896"/>
        <v>16</v>
      </c>
      <c r="AL1308" s="111">
        <f t="shared" si="897"/>
        <v>17</v>
      </c>
      <c r="AM1308" s="62">
        <f t="shared" si="898"/>
        <v>1205755</v>
      </c>
      <c r="AN1308" s="62">
        <f t="shared" si="899"/>
        <v>3949.2</v>
      </c>
      <c r="AO1308" s="62">
        <f t="shared" si="911"/>
        <v>1201805.8</v>
      </c>
      <c r="AP1308" s="60">
        <f t="shared" si="900"/>
        <v>17</v>
      </c>
      <c r="AQ1308" s="62">
        <f t="shared" si="901"/>
        <v>210970</v>
      </c>
      <c r="AR1308" s="60">
        <f t="shared" si="902"/>
        <v>16</v>
      </c>
      <c r="AS1308" s="62">
        <f t="shared" si="903"/>
        <v>482320</v>
      </c>
      <c r="AT1308" s="112">
        <f t="shared" si="904"/>
        <v>17</v>
      </c>
      <c r="AU1308" s="62">
        <f t="shared" si="905"/>
        <v>508515.80000000005</v>
      </c>
      <c r="AV1308" s="113">
        <f t="shared" si="906"/>
        <v>33</v>
      </c>
      <c r="AW1308" s="62">
        <f t="shared" si="907"/>
        <v>1775597.8</v>
      </c>
    </row>
    <row r="1309" spans="2:49" s="114" customFormat="1" hidden="1" x14ac:dyDescent="0.25">
      <c r="B1309" s="60" t="s">
        <v>2557</v>
      </c>
      <c r="C1309" s="2" t="str">
        <f t="shared" si="908"/>
        <v>16</v>
      </c>
      <c r="D1309" s="60" t="s">
        <v>2558</v>
      </c>
      <c r="E1309" s="43">
        <v>766</v>
      </c>
      <c r="F1309" s="60">
        <v>123</v>
      </c>
      <c r="G1309" s="60">
        <v>5433.66</v>
      </c>
      <c r="H1309" s="43">
        <f t="shared" si="870"/>
        <v>643</v>
      </c>
      <c r="I1309" s="44">
        <f t="shared" si="871"/>
        <v>7.6444146435122938E-4</v>
      </c>
      <c r="J1309" s="44">
        <f t="shared" si="872"/>
        <v>1.2037653729082511</v>
      </c>
      <c r="K1309" s="45">
        <f t="shared" si="873"/>
        <v>0.16057441253263707</v>
      </c>
      <c r="L1309" s="44">
        <f t="shared" si="874"/>
        <v>9.2020816440128723E-4</v>
      </c>
      <c r="M1309" s="44">
        <f t="shared" si="875"/>
        <v>9.5886778477626618E-4</v>
      </c>
      <c r="N1309" s="62">
        <f t="shared" si="876"/>
        <v>1633386.9946875395</v>
      </c>
      <c r="O1309" s="101">
        <f t="shared" si="877"/>
        <v>1633386.9946875395</v>
      </c>
      <c r="P1309" s="102">
        <f t="shared" ref="P1309:P1372" si="912">IF(O1309=0,0,O1309/$O$2489)</f>
        <v>9.9308803795184657E-4</v>
      </c>
      <c r="Q1309" s="101">
        <f t="shared" si="878"/>
        <v>1691679.6158177301</v>
      </c>
      <c r="R1309" s="101">
        <f t="shared" si="879"/>
        <v>47.17192615631393</v>
      </c>
      <c r="S1309" s="101">
        <f t="shared" si="880"/>
        <v>47</v>
      </c>
      <c r="T1309" s="101">
        <f t="shared" si="881"/>
        <v>47</v>
      </c>
      <c r="U1309" s="101">
        <f t="shared" si="882"/>
        <v>1685514</v>
      </c>
      <c r="V1309" s="103" t="str">
        <f t="shared" si="883"/>
        <v>N/D</v>
      </c>
      <c r="W1309" s="104" t="str">
        <f t="shared" si="884"/>
        <v xml:space="preserve"> </v>
      </c>
      <c r="X1309" s="70" t="str">
        <f t="shared" si="885"/>
        <v xml:space="preserve"> </v>
      </c>
      <c r="Y1309" s="69">
        <f t="shared" si="909"/>
        <v>47</v>
      </c>
      <c r="Z1309" s="105">
        <f t="shared" si="886"/>
        <v>1685514</v>
      </c>
      <c r="AA1309" s="62">
        <f t="shared" si="887"/>
        <v>3608528.8230789462</v>
      </c>
      <c r="AB1309" s="106">
        <f t="shared" si="888"/>
        <v>1416815</v>
      </c>
      <c r="AC1309" s="107" t="str">
        <f t="shared" si="889"/>
        <v>0</v>
      </c>
      <c r="AD1309" s="108">
        <f t="shared" si="890"/>
        <v>0</v>
      </c>
      <c r="AE1309" s="106">
        <f t="shared" si="891"/>
        <v>1416815</v>
      </c>
      <c r="AF1309" s="109">
        <f t="shared" si="892"/>
        <v>2191713.8230789462</v>
      </c>
      <c r="AG1309" s="101">
        <f t="shared" si="893"/>
        <v>52</v>
      </c>
      <c r="AH1309" s="70" t="str">
        <f t="shared" si="910"/>
        <v xml:space="preserve"> </v>
      </c>
      <c r="AI1309" s="69">
        <f t="shared" si="894"/>
        <v>52</v>
      </c>
      <c r="AJ1309" s="105">
        <f t="shared" si="895"/>
        <v>2212860</v>
      </c>
      <c r="AK1309" s="110">
        <f t="shared" si="896"/>
        <v>47</v>
      </c>
      <c r="AL1309" s="111">
        <f t="shared" si="897"/>
        <v>52</v>
      </c>
      <c r="AM1309" s="62">
        <f t="shared" si="898"/>
        <v>3629675</v>
      </c>
      <c r="AN1309" s="62">
        <f t="shared" si="899"/>
        <v>11888.4</v>
      </c>
      <c r="AO1309" s="62">
        <f t="shared" si="911"/>
        <v>3617786.6</v>
      </c>
      <c r="AP1309" s="60">
        <f t="shared" si="900"/>
        <v>52</v>
      </c>
      <c r="AQ1309" s="62">
        <f t="shared" si="901"/>
        <v>645320</v>
      </c>
      <c r="AR1309" s="60">
        <f t="shared" si="902"/>
        <v>47</v>
      </c>
      <c r="AS1309" s="62">
        <f t="shared" si="903"/>
        <v>1416815</v>
      </c>
      <c r="AT1309" s="112">
        <f t="shared" si="904"/>
        <v>52</v>
      </c>
      <c r="AU1309" s="62">
        <f t="shared" si="905"/>
        <v>1555651.6</v>
      </c>
      <c r="AV1309" s="113">
        <f t="shared" si="906"/>
        <v>99</v>
      </c>
      <c r="AW1309" s="62">
        <f t="shared" si="907"/>
        <v>5303300.5999999996</v>
      </c>
    </row>
    <row r="1310" spans="2:49" s="114" customFormat="1" hidden="1" x14ac:dyDescent="0.25">
      <c r="B1310" s="60" t="s">
        <v>2559</v>
      </c>
      <c r="C1310" s="2" t="str">
        <f t="shared" si="908"/>
        <v>16</v>
      </c>
      <c r="D1310" s="60" t="s">
        <v>2560</v>
      </c>
      <c r="E1310" s="43">
        <v>162</v>
      </c>
      <c r="F1310" s="60">
        <v>0</v>
      </c>
      <c r="G1310" s="60">
        <v>4992.04</v>
      </c>
      <c r="H1310" s="43">
        <f t="shared" si="870"/>
        <v>162</v>
      </c>
      <c r="I1310" s="44">
        <f t="shared" si="871"/>
        <v>1.9259644980544193E-4</v>
      </c>
      <c r="J1310" s="44">
        <f t="shared" si="872"/>
        <v>1.3102562792278603</v>
      </c>
      <c r="K1310" s="45">
        <f t="shared" si="873"/>
        <v>0</v>
      </c>
      <c r="L1310" s="44">
        <f t="shared" si="874"/>
        <v>2.5235070771457367E-4</v>
      </c>
      <c r="M1310" s="44">
        <f t="shared" si="875"/>
        <v>2.6295242039112886E-4</v>
      </c>
      <c r="N1310" s="62">
        <f t="shared" si="876"/>
        <v>447927.30604532402</v>
      </c>
      <c r="O1310" s="101">
        <f t="shared" si="877"/>
        <v>447927.30604532402</v>
      </c>
      <c r="P1310" s="102">
        <f t="shared" si="912"/>
        <v>2.7233671564202798E-4</v>
      </c>
      <c r="Q1310" s="101">
        <f t="shared" si="878"/>
        <v>463913.01967601315</v>
      </c>
      <c r="R1310" s="101">
        <f t="shared" si="879"/>
        <v>12.936061002621525</v>
      </c>
      <c r="S1310" s="101">
        <f t="shared" si="880"/>
        <v>13</v>
      </c>
      <c r="T1310" s="101">
        <f t="shared" si="881"/>
        <v>13</v>
      </c>
      <c r="U1310" s="101">
        <f t="shared" si="882"/>
        <v>466206</v>
      </c>
      <c r="V1310" s="103" t="str">
        <f t="shared" si="883"/>
        <v>N/D</v>
      </c>
      <c r="W1310" s="104" t="str">
        <f t="shared" si="884"/>
        <v xml:space="preserve"> </v>
      </c>
      <c r="X1310" s="70" t="str">
        <f t="shared" si="885"/>
        <v xml:space="preserve"> </v>
      </c>
      <c r="Y1310" s="69">
        <f t="shared" si="909"/>
        <v>13</v>
      </c>
      <c r="Z1310" s="105">
        <f t="shared" si="886"/>
        <v>466206</v>
      </c>
      <c r="AA1310" s="62">
        <f t="shared" si="887"/>
        <v>989574.79137873207</v>
      </c>
      <c r="AB1310" s="106">
        <f t="shared" si="888"/>
        <v>391885</v>
      </c>
      <c r="AC1310" s="107" t="str">
        <f t="shared" si="889"/>
        <v>0</v>
      </c>
      <c r="AD1310" s="108">
        <f t="shared" si="890"/>
        <v>0</v>
      </c>
      <c r="AE1310" s="106">
        <f t="shared" si="891"/>
        <v>391885</v>
      </c>
      <c r="AF1310" s="109">
        <f t="shared" si="892"/>
        <v>597689.79137873207</v>
      </c>
      <c r="AG1310" s="101">
        <f t="shared" si="893"/>
        <v>14</v>
      </c>
      <c r="AH1310" s="70" t="str">
        <f t="shared" si="910"/>
        <v xml:space="preserve"> </v>
      </c>
      <c r="AI1310" s="69">
        <f t="shared" si="894"/>
        <v>14</v>
      </c>
      <c r="AJ1310" s="105">
        <f t="shared" si="895"/>
        <v>595770</v>
      </c>
      <c r="AK1310" s="110">
        <f t="shared" si="896"/>
        <v>13</v>
      </c>
      <c r="AL1310" s="111">
        <f t="shared" si="897"/>
        <v>14</v>
      </c>
      <c r="AM1310" s="62">
        <f t="shared" si="898"/>
        <v>987655</v>
      </c>
      <c r="AN1310" s="62">
        <f t="shared" si="899"/>
        <v>3234.9</v>
      </c>
      <c r="AO1310" s="62">
        <f t="shared" si="911"/>
        <v>984420.1</v>
      </c>
      <c r="AP1310" s="60">
        <f t="shared" si="900"/>
        <v>14</v>
      </c>
      <c r="AQ1310" s="62">
        <f t="shared" si="901"/>
        <v>173740</v>
      </c>
      <c r="AR1310" s="60">
        <f t="shared" si="902"/>
        <v>13</v>
      </c>
      <c r="AS1310" s="62">
        <f t="shared" si="903"/>
        <v>391885</v>
      </c>
      <c r="AT1310" s="112">
        <f t="shared" si="904"/>
        <v>14</v>
      </c>
      <c r="AU1310" s="62">
        <f t="shared" si="905"/>
        <v>418795.1</v>
      </c>
      <c r="AV1310" s="113">
        <f t="shared" si="906"/>
        <v>27</v>
      </c>
      <c r="AW1310" s="62">
        <f t="shared" si="907"/>
        <v>1450626.1</v>
      </c>
    </row>
    <row r="1311" spans="2:49" s="114" customFormat="1" hidden="1" x14ac:dyDescent="0.25">
      <c r="B1311" s="60" t="s">
        <v>2561</v>
      </c>
      <c r="C1311" s="2" t="str">
        <f t="shared" si="908"/>
        <v>16</v>
      </c>
      <c r="D1311" s="60" t="s">
        <v>2562</v>
      </c>
      <c r="E1311" s="43">
        <v>273</v>
      </c>
      <c r="F1311" s="60">
        <v>42</v>
      </c>
      <c r="G1311" s="60">
        <v>5297.19</v>
      </c>
      <c r="H1311" s="43">
        <f t="shared" si="870"/>
        <v>231</v>
      </c>
      <c r="I1311" s="44">
        <f t="shared" si="871"/>
        <v>2.7462827101887088E-4</v>
      </c>
      <c r="J1311" s="44">
        <f t="shared" si="872"/>
        <v>1.2347776379847899</v>
      </c>
      <c r="K1311" s="45">
        <f t="shared" si="873"/>
        <v>0.15384615384615385</v>
      </c>
      <c r="L1311" s="44">
        <f t="shared" si="874"/>
        <v>3.3910484781252809E-4</v>
      </c>
      <c r="M1311" s="44">
        <f t="shared" si="875"/>
        <v>3.5335125986460641E-4</v>
      </c>
      <c r="N1311" s="62">
        <f t="shared" si="876"/>
        <v>601917.55483158154</v>
      </c>
      <c r="O1311" s="101">
        <f t="shared" si="877"/>
        <v>601917.55483158154</v>
      </c>
      <c r="P1311" s="102">
        <f t="shared" si="912"/>
        <v>3.6596172583755444E-4</v>
      </c>
      <c r="Q1311" s="101">
        <f t="shared" si="878"/>
        <v>623398.90131562168</v>
      </c>
      <c r="R1311" s="101">
        <f t="shared" si="879"/>
        <v>17.383272023747189</v>
      </c>
      <c r="S1311" s="101">
        <f t="shared" si="880"/>
        <v>17</v>
      </c>
      <c r="T1311" s="101">
        <f t="shared" si="881"/>
        <v>17</v>
      </c>
      <c r="U1311" s="101">
        <f t="shared" si="882"/>
        <v>609654</v>
      </c>
      <c r="V1311" s="103" t="str">
        <f t="shared" si="883"/>
        <v>N/D</v>
      </c>
      <c r="W1311" s="104" t="str">
        <f t="shared" si="884"/>
        <v xml:space="preserve"> </v>
      </c>
      <c r="X1311" s="70" t="str">
        <f t="shared" si="885"/>
        <v xml:space="preserve"> </v>
      </c>
      <c r="Y1311" s="69">
        <f t="shared" si="909"/>
        <v>17</v>
      </c>
      <c r="Z1311" s="105">
        <f t="shared" si="886"/>
        <v>609654</v>
      </c>
      <c r="AA1311" s="62">
        <f t="shared" si="887"/>
        <v>1329774.7887006202</v>
      </c>
      <c r="AB1311" s="106">
        <f t="shared" si="888"/>
        <v>512465</v>
      </c>
      <c r="AC1311" s="107" t="str">
        <f t="shared" si="889"/>
        <v>0</v>
      </c>
      <c r="AD1311" s="108">
        <f t="shared" si="890"/>
        <v>0</v>
      </c>
      <c r="AE1311" s="106">
        <f t="shared" si="891"/>
        <v>512465</v>
      </c>
      <c r="AF1311" s="109">
        <f t="shared" si="892"/>
        <v>817309.78870062018</v>
      </c>
      <c r="AG1311" s="101">
        <f t="shared" si="893"/>
        <v>19</v>
      </c>
      <c r="AH1311" s="70" t="str">
        <f t="shared" si="910"/>
        <v xml:space="preserve"> </v>
      </c>
      <c r="AI1311" s="69">
        <f t="shared" si="894"/>
        <v>19</v>
      </c>
      <c r="AJ1311" s="105">
        <f t="shared" si="895"/>
        <v>808545</v>
      </c>
      <c r="AK1311" s="110">
        <f t="shared" si="896"/>
        <v>17</v>
      </c>
      <c r="AL1311" s="111">
        <f t="shared" si="897"/>
        <v>19</v>
      </c>
      <c r="AM1311" s="62">
        <f t="shared" si="898"/>
        <v>1321010</v>
      </c>
      <c r="AN1311" s="62">
        <f t="shared" si="899"/>
        <v>4326.7</v>
      </c>
      <c r="AO1311" s="62">
        <f t="shared" si="911"/>
        <v>1316683.3</v>
      </c>
      <c r="AP1311" s="60">
        <f t="shared" si="900"/>
        <v>19</v>
      </c>
      <c r="AQ1311" s="62">
        <f t="shared" si="901"/>
        <v>235790</v>
      </c>
      <c r="AR1311" s="60">
        <f t="shared" si="902"/>
        <v>17</v>
      </c>
      <c r="AS1311" s="62">
        <f t="shared" si="903"/>
        <v>512465</v>
      </c>
      <c r="AT1311" s="112">
        <f t="shared" si="904"/>
        <v>19</v>
      </c>
      <c r="AU1311" s="62">
        <f t="shared" si="905"/>
        <v>568428.30000000005</v>
      </c>
      <c r="AV1311" s="113">
        <f t="shared" si="906"/>
        <v>36</v>
      </c>
      <c r="AW1311" s="62">
        <f t="shared" si="907"/>
        <v>1926337.3</v>
      </c>
    </row>
    <row r="1312" spans="2:49" s="114" customFormat="1" hidden="1" x14ac:dyDescent="0.25">
      <c r="B1312" s="60" t="s">
        <v>2563</v>
      </c>
      <c r="C1312" s="2" t="str">
        <f t="shared" si="908"/>
        <v>16</v>
      </c>
      <c r="D1312" s="60" t="s">
        <v>2564</v>
      </c>
      <c r="E1312" s="43">
        <v>315</v>
      </c>
      <c r="F1312" s="60">
        <v>40</v>
      </c>
      <c r="G1312" s="60">
        <v>7516.34</v>
      </c>
      <c r="H1312" s="43">
        <f t="shared" si="870"/>
        <v>275</v>
      </c>
      <c r="I1312" s="44">
        <f t="shared" si="871"/>
        <v>3.2693841787960817E-4</v>
      </c>
      <c r="J1312" s="44">
        <f t="shared" si="872"/>
        <v>0.87021765329357736</v>
      </c>
      <c r="K1312" s="45">
        <f t="shared" si="873"/>
        <v>0.12698412698412698</v>
      </c>
      <c r="L1312" s="44">
        <f t="shared" si="874"/>
        <v>2.8450758277870759E-4</v>
      </c>
      <c r="M1312" s="44">
        <f t="shared" si="875"/>
        <v>2.9646026432352299E-4</v>
      </c>
      <c r="N1312" s="62">
        <f t="shared" si="876"/>
        <v>505006.370925956</v>
      </c>
      <c r="O1312" s="101">
        <f t="shared" si="877"/>
        <v>505006.370925956</v>
      </c>
      <c r="P1312" s="102">
        <f t="shared" si="912"/>
        <v>3.0704039378737561E-4</v>
      </c>
      <c r="Q1312" s="101">
        <f t="shared" si="878"/>
        <v>523029.13291957084</v>
      </c>
      <c r="R1312" s="101">
        <f t="shared" si="879"/>
        <v>14.584494253515444</v>
      </c>
      <c r="S1312" s="101">
        <f t="shared" si="880"/>
        <v>15</v>
      </c>
      <c r="T1312" s="101">
        <f t="shared" si="881"/>
        <v>15</v>
      </c>
      <c r="U1312" s="101">
        <f t="shared" si="882"/>
        <v>537930</v>
      </c>
      <c r="V1312" s="103" t="str">
        <f t="shared" si="883"/>
        <v>N/D</v>
      </c>
      <c r="W1312" s="104" t="str">
        <f t="shared" si="884"/>
        <v xml:space="preserve"> </v>
      </c>
      <c r="X1312" s="70" t="str">
        <f t="shared" si="885"/>
        <v xml:space="preserve"> </v>
      </c>
      <c r="Y1312" s="69">
        <f t="shared" si="909"/>
        <v>15</v>
      </c>
      <c r="Z1312" s="105">
        <f t="shared" si="886"/>
        <v>537930</v>
      </c>
      <c r="AA1312" s="62">
        <f t="shared" si="887"/>
        <v>1115675.6183634328</v>
      </c>
      <c r="AB1312" s="106">
        <f t="shared" si="888"/>
        <v>452175</v>
      </c>
      <c r="AC1312" s="107" t="str">
        <f t="shared" si="889"/>
        <v>0</v>
      </c>
      <c r="AD1312" s="108">
        <f t="shared" si="890"/>
        <v>0</v>
      </c>
      <c r="AE1312" s="106">
        <f t="shared" si="891"/>
        <v>452175</v>
      </c>
      <c r="AF1312" s="109">
        <f t="shared" si="892"/>
        <v>663500.61836343282</v>
      </c>
      <c r="AG1312" s="101">
        <f t="shared" si="893"/>
        <v>16</v>
      </c>
      <c r="AH1312" s="70" t="str">
        <f t="shared" si="910"/>
        <v xml:space="preserve"> </v>
      </c>
      <c r="AI1312" s="69">
        <f t="shared" si="894"/>
        <v>16</v>
      </c>
      <c r="AJ1312" s="105">
        <f t="shared" si="895"/>
        <v>680880</v>
      </c>
      <c r="AK1312" s="110">
        <f t="shared" si="896"/>
        <v>15</v>
      </c>
      <c r="AL1312" s="111">
        <f t="shared" si="897"/>
        <v>16</v>
      </c>
      <c r="AM1312" s="62">
        <f t="shared" si="898"/>
        <v>1133055</v>
      </c>
      <c r="AN1312" s="62">
        <f t="shared" si="899"/>
        <v>3711.1</v>
      </c>
      <c r="AO1312" s="62">
        <f t="shared" si="911"/>
        <v>1129343.8999999999</v>
      </c>
      <c r="AP1312" s="60">
        <f t="shared" si="900"/>
        <v>16</v>
      </c>
      <c r="AQ1312" s="62">
        <f t="shared" si="901"/>
        <v>198560</v>
      </c>
      <c r="AR1312" s="60">
        <f t="shared" si="902"/>
        <v>15</v>
      </c>
      <c r="AS1312" s="62">
        <f t="shared" si="903"/>
        <v>452175</v>
      </c>
      <c r="AT1312" s="112">
        <f t="shared" si="904"/>
        <v>16</v>
      </c>
      <c r="AU1312" s="62">
        <f t="shared" si="905"/>
        <v>478608.89999999991</v>
      </c>
      <c r="AV1312" s="113">
        <f t="shared" si="906"/>
        <v>31</v>
      </c>
      <c r="AW1312" s="62">
        <f t="shared" si="907"/>
        <v>1667273.9</v>
      </c>
    </row>
    <row r="1313" spans="2:49" s="114" customFormat="1" hidden="1" x14ac:dyDescent="0.25">
      <c r="B1313" s="60" t="s">
        <v>2565</v>
      </c>
      <c r="C1313" s="2" t="str">
        <f t="shared" si="908"/>
        <v>16</v>
      </c>
      <c r="D1313" s="60" t="s">
        <v>2566</v>
      </c>
      <c r="E1313" s="43">
        <v>534</v>
      </c>
      <c r="F1313" s="60">
        <v>144</v>
      </c>
      <c r="G1313" s="60">
        <v>5612.84</v>
      </c>
      <c r="H1313" s="43">
        <f t="shared" si="870"/>
        <v>390</v>
      </c>
      <c r="I1313" s="44">
        <f t="shared" si="871"/>
        <v>4.636581199019898E-4</v>
      </c>
      <c r="J1313" s="44">
        <f t="shared" si="872"/>
        <v>1.1653372902410628</v>
      </c>
      <c r="K1313" s="45">
        <f t="shared" si="873"/>
        <v>0.2696629213483146</v>
      </c>
      <c r="L1313" s="44">
        <f t="shared" si="874"/>
        <v>5.4031809704485059E-4</v>
      </c>
      <c r="M1313" s="44">
        <f t="shared" si="875"/>
        <v>5.6301784403859256E-4</v>
      </c>
      <c r="N1313" s="62">
        <f t="shared" si="876"/>
        <v>959074.89940777607</v>
      </c>
      <c r="O1313" s="101">
        <f t="shared" si="877"/>
        <v>959074.89940777607</v>
      </c>
      <c r="P1313" s="102">
        <f t="shared" si="912"/>
        <v>5.8311093035483123E-4</v>
      </c>
      <c r="Q1313" s="101">
        <f t="shared" si="878"/>
        <v>993302.54412913497</v>
      </c>
      <c r="R1313" s="101">
        <f t="shared" si="879"/>
        <v>27.697912668817551</v>
      </c>
      <c r="S1313" s="101">
        <f t="shared" si="880"/>
        <v>28</v>
      </c>
      <c r="T1313" s="101">
        <f t="shared" si="881"/>
        <v>28</v>
      </c>
      <c r="U1313" s="101">
        <f t="shared" si="882"/>
        <v>1004136</v>
      </c>
      <c r="V1313" s="103">
        <f t="shared" si="883"/>
        <v>5.7056689896890409E-4</v>
      </c>
      <c r="W1313" s="104">
        <f t="shared" si="884"/>
        <v>1.5201693903034914E-3</v>
      </c>
      <c r="X1313" s="70">
        <f t="shared" si="885"/>
        <v>3</v>
      </c>
      <c r="Y1313" s="69">
        <f t="shared" si="909"/>
        <v>25</v>
      </c>
      <c r="Z1313" s="105">
        <f t="shared" si="886"/>
        <v>896550</v>
      </c>
      <c r="AA1313" s="62">
        <f t="shared" si="887"/>
        <v>2118817.7873710496</v>
      </c>
      <c r="AB1313" s="106">
        <f t="shared" si="888"/>
        <v>753625</v>
      </c>
      <c r="AC1313" s="107" t="str">
        <f t="shared" si="889"/>
        <v>0</v>
      </c>
      <c r="AD1313" s="108">
        <f t="shared" si="890"/>
        <v>0</v>
      </c>
      <c r="AE1313" s="106">
        <f t="shared" si="891"/>
        <v>753625</v>
      </c>
      <c r="AF1313" s="109">
        <f t="shared" si="892"/>
        <v>1365192.7873710496</v>
      </c>
      <c r="AG1313" s="101">
        <f t="shared" si="893"/>
        <v>32</v>
      </c>
      <c r="AH1313" s="70">
        <f t="shared" si="910"/>
        <v>1</v>
      </c>
      <c r="AI1313" s="69">
        <f t="shared" si="894"/>
        <v>31</v>
      </c>
      <c r="AJ1313" s="105">
        <f t="shared" si="895"/>
        <v>1319205</v>
      </c>
      <c r="AK1313" s="110">
        <f t="shared" si="896"/>
        <v>25</v>
      </c>
      <c r="AL1313" s="111">
        <f t="shared" si="897"/>
        <v>31</v>
      </c>
      <c r="AM1313" s="62">
        <f t="shared" si="898"/>
        <v>2072830</v>
      </c>
      <c r="AN1313" s="62">
        <f t="shared" si="899"/>
        <v>6789.2</v>
      </c>
      <c r="AO1313" s="62">
        <f t="shared" si="911"/>
        <v>2066040.8</v>
      </c>
      <c r="AP1313" s="60">
        <f t="shared" si="900"/>
        <v>31</v>
      </c>
      <c r="AQ1313" s="62">
        <f t="shared" si="901"/>
        <v>384710</v>
      </c>
      <c r="AR1313" s="60">
        <f t="shared" si="902"/>
        <v>25</v>
      </c>
      <c r="AS1313" s="62">
        <f t="shared" si="903"/>
        <v>753625</v>
      </c>
      <c r="AT1313" s="112">
        <f t="shared" si="904"/>
        <v>31</v>
      </c>
      <c r="AU1313" s="62">
        <f t="shared" si="905"/>
        <v>927705.8</v>
      </c>
      <c r="AV1313" s="113">
        <f t="shared" si="906"/>
        <v>56</v>
      </c>
      <c r="AW1313" s="62">
        <f t="shared" si="907"/>
        <v>2962590.8</v>
      </c>
    </row>
    <row r="1314" spans="2:49" s="114" customFormat="1" hidden="1" x14ac:dyDescent="0.25">
      <c r="B1314" s="60" t="s">
        <v>2567</v>
      </c>
      <c r="C1314" s="2" t="str">
        <f t="shared" si="908"/>
        <v>16</v>
      </c>
      <c r="D1314" s="60" t="s">
        <v>2568</v>
      </c>
      <c r="E1314" s="43">
        <v>224</v>
      </c>
      <c r="F1314" s="60">
        <v>0</v>
      </c>
      <c r="G1314" s="60">
        <v>5840.91</v>
      </c>
      <c r="H1314" s="43">
        <f t="shared" si="870"/>
        <v>224</v>
      </c>
      <c r="I1314" s="44">
        <f t="shared" si="871"/>
        <v>2.6630620220011723E-4</v>
      </c>
      <c r="J1314" s="44">
        <f t="shared" si="872"/>
        <v>1.1198343676168008</v>
      </c>
      <c r="K1314" s="45">
        <f t="shared" si="873"/>
        <v>0</v>
      </c>
      <c r="L1314" s="44">
        <f t="shared" si="874"/>
        <v>2.9821883753320018E-4</v>
      </c>
      <c r="M1314" s="44">
        <f t="shared" si="875"/>
        <v>3.1074755385381893E-4</v>
      </c>
      <c r="N1314" s="62">
        <f t="shared" si="876"/>
        <v>529344.10891093384</v>
      </c>
      <c r="O1314" s="101">
        <f t="shared" si="877"/>
        <v>529344.10891093384</v>
      </c>
      <c r="P1314" s="102">
        <f t="shared" si="912"/>
        <v>3.2183757078357866E-4</v>
      </c>
      <c r="Q1314" s="101">
        <f t="shared" si="878"/>
        <v>548235.44065815769</v>
      </c>
      <c r="R1314" s="101">
        <f t="shared" si="879"/>
        <v>15.2873638017444</v>
      </c>
      <c r="S1314" s="101">
        <f t="shared" si="880"/>
        <v>15</v>
      </c>
      <c r="T1314" s="101">
        <f t="shared" si="881"/>
        <v>15</v>
      </c>
      <c r="U1314" s="101">
        <f t="shared" si="882"/>
        <v>537930</v>
      </c>
      <c r="V1314" s="103" t="str">
        <f t="shared" si="883"/>
        <v>N/D</v>
      </c>
      <c r="W1314" s="104" t="str">
        <f t="shared" si="884"/>
        <v xml:space="preserve"> </v>
      </c>
      <c r="X1314" s="70" t="str">
        <f t="shared" si="885"/>
        <v xml:space="preserve"> </v>
      </c>
      <c r="Y1314" s="69">
        <f t="shared" si="909"/>
        <v>15</v>
      </c>
      <c r="Z1314" s="105">
        <f t="shared" si="886"/>
        <v>537930</v>
      </c>
      <c r="AA1314" s="62">
        <f t="shared" si="887"/>
        <v>1169443.2982169974</v>
      </c>
      <c r="AB1314" s="106">
        <f t="shared" si="888"/>
        <v>452175</v>
      </c>
      <c r="AC1314" s="107" t="str">
        <f t="shared" si="889"/>
        <v>0</v>
      </c>
      <c r="AD1314" s="108">
        <f t="shared" si="890"/>
        <v>0</v>
      </c>
      <c r="AE1314" s="106">
        <f t="shared" si="891"/>
        <v>452175</v>
      </c>
      <c r="AF1314" s="109">
        <f t="shared" si="892"/>
        <v>717268.29821699741</v>
      </c>
      <c r="AG1314" s="101">
        <f t="shared" si="893"/>
        <v>17</v>
      </c>
      <c r="AH1314" s="70" t="str">
        <f t="shared" si="910"/>
        <v xml:space="preserve"> </v>
      </c>
      <c r="AI1314" s="69">
        <f t="shared" si="894"/>
        <v>17</v>
      </c>
      <c r="AJ1314" s="105">
        <f t="shared" si="895"/>
        <v>723435</v>
      </c>
      <c r="AK1314" s="110">
        <f t="shared" si="896"/>
        <v>15</v>
      </c>
      <c r="AL1314" s="111">
        <f t="shared" si="897"/>
        <v>17</v>
      </c>
      <c r="AM1314" s="62">
        <f t="shared" si="898"/>
        <v>1175610</v>
      </c>
      <c r="AN1314" s="62">
        <f t="shared" si="899"/>
        <v>3850.5</v>
      </c>
      <c r="AO1314" s="62">
        <f t="shared" si="911"/>
        <v>1171759.5</v>
      </c>
      <c r="AP1314" s="60">
        <f t="shared" si="900"/>
        <v>17</v>
      </c>
      <c r="AQ1314" s="62">
        <f t="shared" si="901"/>
        <v>210970</v>
      </c>
      <c r="AR1314" s="60">
        <f t="shared" si="902"/>
        <v>15</v>
      </c>
      <c r="AS1314" s="62">
        <f t="shared" si="903"/>
        <v>452175</v>
      </c>
      <c r="AT1314" s="112">
        <f t="shared" si="904"/>
        <v>17</v>
      </c>
      <c r="AU1314" s="62">
        <f t="shared" si="905"/>
        <v>508614.5</v>
      </c>
      <c r="AV1314" s="113">
        <f t="shared" si="906"/>
        <v>32</v>
      </c>
      <c r="AW1314" s="62">
        <f t="shared" si="907"/>
        <v>1709689.5</v>
      </c>
    </row>
    <row r="1315" spans="2:49" s="114" customFormat="1" hidden="1" x14ac:dyDescent="0.25">
      <c r="B1315" s="60" t="s">
        <v>2569</v>
      </c>
      <c r="C1315" s="2" t="str">
        <f t="shared" si="908"/>
        <v>16</v>
      </c>
      <c r="D1315" s="60" t="s">
        <v>2570</v>
      </c>
      <c r="E1315" s="43">
        <v>134</v>
      </c>
      <c r="F1315" s="60">
        <v>21</v>
      </c>
      <c r="G1315" s="60">
        <v>6239.15</v>
      </c>
      <c r="H1315" s="43">
        <f t="shared" si="870"/>
        <v>113</v>
      </c>
      <c r="I1315" s="44">
        <f t="shared" si="871"/>
        <v>1.3434196807416627E-4</v>
      </c>
      <c r="J1315" s="44">
        <f t="shared" si="872"/>
        <v>1.0483562273958229</v>
      </c>
      <c r="K1315" s="45">
        <f t="shared" si="873"/>
        <v>0.15671641791044777</v>
      </c>
      <c r="L1315" s="44">
        <f t="shared" si="874"/>
        <v>1.4083823883116303E-4</v>
      </c>
      <c r="M1315" s="44">
        <f t="shared" si="875"/>
        <v>1.467551096633577E-4</v>
      </c>
      <c r="N1315" s="62">
        <f t="shared" si="876"/>
        <v>249990.55274758601</v>
      </c>
      <c r="O1315" s="101">
        <f t="shared" si="877"/>
        <v>249990.55274758601</v>
      </c>
      <c r="P1315" s="102">
        <f t="shared" si="912"/>
        <v>1.5199253351597149E-4</v>
      </c>
      <c r="Q1315" s="101">
        <f t="shared" si="878"/>
        <v>258912.2624372298</v>
      </c>
      <c r="R1315" s="101">
        <f t="shared" si="879"/>
        <v>7.2196827404280244</v>
      </c>
      <c r="S1315" s="101">
        <f t="shared" si="880"/>
        <v>7</v>
      </c>
      <c r="T1315" s="101">
        <f t="shared" si="881"/>
        <v>10</v>
      </c>
      <c r="U1315" s="101">
        <f t="shared" si="882"/>
        <v>358620</v>
      </c>
      <c r="V1315" s="103" t="str">
        <f t="shared" si="883"/>
        <v>N/D</v>
      </c>
      <c r="W1315" s="104" t="str">
        <f t="shared" si="884"/>
        <v xml:space="preserve"> </v>
      </c>
      <c r="X1315" s="70" t="str">
        <f t="shared" si="885"/>
        <v xml:space="preserve"> </v>
      </c>
      <c r="Y1315" s="69">
        <f t="shared" si="909"/>
        <v>10</v>
      </c>
      <c r="Z1315" s="105">
        <f t="shared" si="886"/>
        <v>358620</v>
      </c>
      <c r="AA1315" s="62">
        <f t="shared" si="887"/>
        <v>552286.8236499395</v>
      </c>
      <c r="AB1315" s="106">
        <f t="shared" si="888"/>
        <v>301450</v>
      </c>
      <c r="AC1315" s="107" t="str">
        <f t="shared" si="889"/>
        <v>0</v>
      </c>
      <c r="AD1315" s="108">
        <f t="shared" si="890"/>
        <v>0</v>
      </c>
      <c r="AE1315" s="106">
        <f t="shared" si="891"/>
        <v>301450</v>
      </c>
      <c r="AF1315" s="109">
        <f t="shared" si="892"/>
        <v>250836.8236499395</v>
      </c>
      <c r="AG1315" s="101">
        <f t="shared" si="893"/>
        <v>6</v>
      </c>
      <c r="AH1315" s="70" t="str">
        <f t="shared" si="910"/>
        <v xml:space="preserve"> </v>
      </c>
      <c r="AI1315" s="69">
        <f t="shared" si="894"/>
        <v>6</v>
      </c>
      <c r="AJ1315" s="105">
        <f t="shared" si="895"/>
        <v>255330</v>
      </c>
      <c r="AK1315" s="110">
        <f t="shared" si="896"/>
        <v>10</v>
      </c>
      <c r="AL1315" s="111">
        <f t="shared" si="897"/>
        <v>6</v>
      </c>
      <c r="AM1315" s="62">
        <f t="shared" si="898"/>
        <v>556780</v>
      </c>
      <c r="AN1315" s="62">
        <f t="shared" si="899"/>
        <v>1823.6</v>
      </c>
      <c r="AO1315" s="62">
        <f t="shared" si="911"/>
        <v>554956.4</v>
      </c>
      <c r="AP1315" s="60">
        <f t="shared" si="900"/>
        <v>6</v>
      </c>
      <c r="AQ1315" s="62">
        <f t="shared" si="901"/>
        <v>74460</v>
      </c>
      <c r="AR1315" s="60">
        <f t="shared" si="902"/>
        <v>10</v>
      </c>
      <c r="AS1315" s="62">
        <f t="shared" si="903"/>
        <v>301450</v>
      </c>
      <c r="AT1315" s="112">
        <f t="shared" si="904"/>
        <v>6</v>
      </c>
      <c r="AU1315" s="62">
        <f t="shared" si="905"/>
        <v>179046.40000000002</v>
      </c>
      <c r="AV1315" s="113">
        <f t="shared" si="906"/>
        <v>16</v>
      </c>
      <c r="AW1315" s="62">
        <f t="shared" si="907"/>
        <v>913576.4</v>
      </c>
    </row>
    <row r="1316" spans="2:49" s="114" customFormat="1" hidden="1" x14ac:dyDescent="0.25">
      <c r="B1316" s="60" t="s">
        <v>2571</v>
      </c>
      <c r="C1316" s="2" t="str">
        <f t="shared" si="908"/>
        <v>16</v>
      </c>
      <c r="D1316" s="60" t="s">
        <v>2572</v>
      </c>
      <c r="E1316" s="43">
        <v>297</v>
      </c>
      <c r="F1316" s="60">
        <v>60</v>
      </c>
      <c r="G1316" s="60">
        <v>4981.29</v>
      </c>
      <c r="H1316" s="43">
        <f t="shared" si="870"/>
        <v>237</v>
      </c>
      <c r="I1316" s="44">
        <f t="shared" si="871"/>
        <v>2.817614728635169E-4</v>
      </c>
      <c r="J1316" s="44">
        <f t="shared" si="872"/>
        <v>1.3130839112271415</v>
      </c>
      <c r="K1316" s="45">
        <f t="shared" si="873"/>
        <v>0.20202020202020202</v>
      </c>
      <c r="L1316" s="44">
        <f t="shared" si="874"/>
        <v>3.6997645682074686E-4</v>
      </c>
      <c r="M1316" s="44">
        <f t="shared" si="875"/>
        <v>3.8551984137404072E-4</v>
      </c>
      <c r="N1316" s="62">
        <f t="shared" si="876"/>
        <v>656715.24801648303</v>
      </c>
      <c r="O1316" s="101">
        <f t="shared" si="877"/>
        <v>656715.24801648303</v>
      </c>
      <c r="P1316" s="102">
        <f t="shared" si="912"/>
        <v>3.9927834571164083E-4</v>
      </c>
      <c r="Q1316" s="101">
        <f t="shared" si="878"/>
        <v>680152.22484288854</v>
      </c>
      <c r="R1316" s="101">
        <f t="shared" si="879"/>
        <v>18.965819665464519</v>
      </c>
      <c r="S1316" s="101">
        <f t="shared" si="880"/>
        <v>19</v>
      </c>
      <c r="T1316" s="101">
        <f t="shared" si="881"/>
        <v>19</v>
      </c>
      <c r="U1316" s="101">
        <f t="shared" si="882"/>
        <v>681378</v>
      </c>
      <c r="V1316" s="103">
        <f t="shared" si="883"/>
        <v>3.8717039572889919E-4</v>
      </c>
      <c r="W1316" s="104">
        <f t="shared" si="884"/>
        <v>1.0315435148487977E-3</v>
      </c>
      <c r="X1316" s="70">
        <f t="shared" si="885"/>
        <v>2</v>
      </c>
      <c r="Y1316" s="69">
        <f t="shared" si="909"/>
        <v>17</v>
      </c>
      <c r="Z1316" s="105">
        <f t="shared" si="886"/>
        <v>609654</v>
      </c>
      <c r="AA1316" s="62">
        <f t="shared" si="887"/>
        <v>1450835.5391162194</v>
      </c>
      <c r="AB1316" s="106">
        <f t="shared" si="888"/>
        <v>512465</v>
      </c>
      <c r="AC1316" s="107" t="str">
        <f t="shared" si="889"/>
        <v>0</v>
      </c>
      <c r="AD1316" s="108">
        <f t="shared" si="890"/>
        <v>0</v>
      </c>
      <c r="AE1316" s="106">
        <f t="shared" si="891"/>
        <v>512465</v>
      </c>
      <c r="AF1316" s="109">
        <f t="shared" si="892"/>
        <v>938370.53911621938</v>
      </c>
      <c r="AG1316" s="101">
        <f t="shared" si="893"/>
        <v>22</v>
      </c>
      <c r="AH1316" s="70">
        <f t="shared" si="910"/>
        <v>1</v>
      </c>
      <c r="AI1316" s="69">
        <f t="shared" si="894"/>
        <v>21</v>
      </c>
      <c r="AJ1316" s="105">
        <f t="shared" si="895"/>
        <v>893655</v>
      </c>
      <c r="AK1316" s="110">
        <f t="shared" si="896"/>
        <v>17</v>
      </c>
      <c r="AL1316" s="111">
        <f t="shared" si="897"/>
        <v>21</v>
      </c>
      <c r="AM1316" s="62">
        <f t="shared" si="898"/>
        <v>1406120</v>
      </c>
      <c r="AN1316" s="62">
        <f t="shared" si="899"/>
        <v>4605.5</v>
      </c>
      <c r="AO1316" s="62">
        <f t="shared" si="911"/>
        <v>1401514.5</v>
      </c>
      <c r="AP1316" s="60">
        <f t="shared" si="900"/>
        <v>21</v>
      </c>
      <c r="AQ1316" s="62">
        <f t="shared" si="901"/>
        <v>260610</v>
      </c>
      <c r="AR1316" s="60">
        <f t="shared" si="902"/>
        <v>17</v>
      </c>
      <c r="AS1316" s="62">
        <f t="shared" si="903"/>
        <v>512465</v>
      </c>
      <c r="AT1316" s="112">
        <f t="shared" si="904"/>
        <v>21</v>
      </c>
      <c r="AU1316" s="62">
        <f t="shared" si="905"/>
        <v>628439.5</v>
      </c>
      <c r="AV1316" s="113">
        <f t="shared" si="906"/>
        <v>38</v>
      </c>
      <c r="AW1316" s="62">
        <f t="shared" si="907"/>
        <v>2011168.5</v>
      </c>
    </row>
    <row r="1317" spans="2:49" s="114" customFormat="1" hidden="1" x14ac:dyDescent="0.25">
      <c r="B1317" s="60" t="s">
        <v>2573</v>
      </c>
      <c r="C1317" s="2" t="str">
        <f t="shared" si="908"/>
        <v>16</v>
      </c>
      <c r="D1317" s="60" t="s">
        <v>2574</v>
      </c>
      <c r="E1317" s="43">
        <v>91</v>
      </c>
      <c r="F1317" s="60">
        <v>0</v>
      </c>
      <c r="G1317" s="60">
        <v>5971.33</v>
      </c>
      <c r="H1317" s="43">
        <f t="shared" si="870"/>
        <v>91</v>
      </c>
      <c r="I1317" s="44">
        <f t="shared" si="871"/>
        <v>1.0818689464379763E-4</v>
      </c>
      <c r="J1317" s="44">
        <f t="shared" si="872"/>
        <v>1.0953760311616754</v>
      </c>
      <c r="K1317" s="45">
        <f t="shared" si="873"/>
        <v>0</v>
      </c>
      <c r="L1317" s="44">
        <f t="shared" si="874"/>
        <v>1.1850533127862936E-4</v>
      </c>
      <c r="M1317" s="44">
        <f t="shared" si="875"/>
        <v>1.234839560038552E-4</v>
      </c>
      <c r="N1317" s="62">
        <f t="shared" si="876"/>
        <v>210349.21705741491</v>
      </c>
      <c r="O1317" s="101">
        <f t="shared" si="877"/>
        <v>0</v>
      </c>
      <c r="P1317" s="102">
        <f t="shared" si="912"/>
        <v>0</v>
      </c>
      <c r="Q1317" s="101">
        <f t="shared" si="878"/>
        <v>0</v>
      </c>
      <c r="R1317" s="101">
        <f t="shared" si="879"/>
        <v>0</v>
      </c>
      <c r="S1317" s="101">
        <f t="shared" si="880"/>
        <v>0</v>
      </c>
      <c r="T1317" s="101">
        <f t="shared" si="881"/>
        <v>0</v>
      </c>
      <c r="U1317" s="101">
        <f t="shared" si="882"/>
        <v>0</v>
      </c>
      <c r="V1317" s="103" t="str">
        <f t="shared" si="883"/>
        <v>N/D</v>
      </c>
      <c r="W1317" s="104" t="str">
        <f t="shared" si="884"/>
        <v xml:space="preserve"> </v>
      </c>
      <c r="X1317" s="70" t="str">
        <f t="shared" si="885"/>
        <v xml:space="preserve"> </v>
      </c>
      <c r="Y1317" s="69">
        <f t="shared" si="909"/>
        <v>0</v>
      </c>
      <c r="Z1317" s="105">
        <f t="shared" si="886"/>
        <v>0</v>
      </c>
      <c r="AA1317" s="62">
        <f t="shared" si="887"/>
        <v>464709.96471290913</v>
      </c>
      <c r="AB1317" s="106">
        <f t="shared" si="888"/>
        <v>0</v>
      </c>
      <c r="AC1317" s="107">
        <f t="shared" si="889"/>
        <v>425550</v>
      </c>
      <c r="AD1317" s="108">
        <f t="shared" si="890"/>
        <v>10</v>
      </c>
      <c r="AE1317" s="106">
        <f t="shared" si="891"/>
        <v>425550</v>
      </c>
      <c r="AF1317" s="109">
        <f t="shared" si="892"/>
        <v>39159.964712909132</v>
      </c>
      <c r="AG1317" s="101">
        <f t="shared" si="893"/>
        <v>1</v>
      </c>
      <c r="AH1317" s="70" t="str">
        <f t="shared" si="910"/>
        <v xml:space="preserve"> </v>
      </c>
      <c r="AI1317" s="69">
        <f t="shared" si="894"/>
        <v>11</v>
      </c>
      <c r="AJ1317" s="105">
        <f t="shared" si="895"/>
        <v>468105</v>
      </c>
      <c r="AK1317" s="110">
        <f t="shared" si="896"/>
        <v>0</v>
      </c>
      <c r="AL1317" s="111">
        <f t="shared" si="897"/>
        <v>11</v>
      </c>
      <c r="AM1317" s="62">
        <f t="shared" si="898"/>
        <v>468105</v>
      </c>
      <c r="AN1317" s="62">
        <f t="shared" si="899"/>
        <v>1533.2</v>
      </c>
      <c r="AO1317" s="62">
        <f t="shared" si="911"/>
        <v>466571.8</v>
      </c>
      <c r="AP1317" s="60">
        <f t="shared" si="900"/>
        <v>11</v>
      </c>
      <c r="AQ1317" s="62">
        <f t="shared" si="901"/>
        <v>136510</v>
      </c>
      <c r="AR1317" s="60">
        <f t="shared" si="902"/>
        <v>0</v>
      </c>
      <c r="AS1317" s="62">
        <f t="shared" si="903"/>
        <v>0</v>
      </c>
      <c r="AT1317" s="112">
        <f t="shared" si="904"/>
        <v>11</v>
      </c>
      <c r="AU1317" s="62">
        <f t="shared" si="905"/>
        <v>330061.8</v>
      </c>
      <c r="AV1317" s="113">
        <f t="shared" si="906"/>
        <v>11</v>
      </c>
      <c r="AW1317" s="62">
        <f t="shared" si="907"/>
        <v>466571.8</v>
      </c>
    </row>
    <row r="1318" spans="2:49" s="114" customFormat="1" hidden="1" x14ac:dyDescent="0.25">
      <c r="B1318" s="60" t="s">
        <v>2575</v>
      </c>
      <c r="C1318" s="2" t="str">
        <f t="shared" si="908"/>
        <v>16</v>
      </c>
      <c r="D1318" s="60" t="s">
        <v>2576</v>
      </c>
      <c r="E1318" s="43">
        <v>780</v>
      </c>
      <c r="F1318" s="60">
        <v>210</v>
      </c>
      <c r="G1318" s="60">
        <v>5501.95</v>
      </c>
      <c r="H1318" s="43">
        <f t="shared" si="870"/>
        <v>570</v>
      </c>
      <c r="I1318" s="44">
        <f t="shared" si="871"/>
        <v>6.7765417524136967E-4</v>
      </c>
      <c r="J1318" s="44">
        <f t="shared" si="872"/>
        <v>1.1888242816013683</v>
      </c>
      <c r="K1318" s="45">
        <f t="shared" si="873"/>
        <v>0.26923076923076922</v>
      </c>
      <c r="L1318" s="44">
        <f t="shared" si="874"/>
        <v>8.0561173805548903E-4</v>
      </c>
      <c r="M1318" s="44">
        <f t="shared" si="875"/>
        <v>8.39456953918267E-4</v>
      </c>
      <c r="N1318" s="62">
        <f t="shared" si="876"/>
        <v>1429976.1582354638</v>
      </c>
      <c r="O1318" s="101">
        <f t="shared" si="877"/>
        <v>1429976.1582354638</v>
      </c>
      <c r="P1318" s="102">
        <f t="shared" si="912"/>
        <v>8.6941565098700574E-4</v>
      </c>
      <c r="Q1318" s="101">
        <f t="shared" si="878"/>
        <v>1481009.4153192644</v>
      </c>
      <c r="R1318" s="101">
        <f t="shared" si="879"/>
        <v>41.297457345359</v>
      </c>
      <c r="S1318" s="101">
        <f t="shared" si="880"/>
        <v>41</v>
      </c>
      <c r="T1318" s="101">
        <f t="shared" si="881"/>
        <v>41</v>
      </c>
      <c r="U1318" s="101">
        <f t="shared" si="882"/>
        <v>1470342</v>
      </c>
      <c r="V1318" s="103">
        <f t="shared" si="883"/>
        <v>8.354729592044667E-4</v>
      </c>
      <c r="W1318" s="104">
        <f t="shared" si="884"/>
        <v>2.2259623215158267E-3</v>
      </c>
      <c r="X1318" s="70">
        <f t="shared" si="885"/>
        <v>4</v>
      </c>
      <c r="Y1318" s="69">
        <f t="shared" si="909"/>
        <v>37</v>
      </c>
      <c r="Z1318" s="105">
        <f t="shared" si="886"/>
        <v>1326894</v>
      </c>
      <c r="AA1318" s="62">
        <f t="shared" si="887"/>
        <v>3159147.3423574548</v>
      </c>
      <c r="AB1318" s="106">
        <f t="shared" si="888"/>
        <v>1115365</v>
      </c>
      <c r="AC1318" s="107" t="str">
        <f t="shared" si="889"/>
        <v>0</v>
      </c>
      <c r="AD1318" s="108">
        <f t="shared" si="890"/>
        <v>0</v>
      </c>
      <c r="AE1318" s="106">
        <f t="shared" si="891"/>
        <v>1115365</v>
      </c>
      <c r="AF1318" s="109">
        <f t="shared" si="892"/>
        <v>2043782.3423574548</v>
      </c>
      <c r="AG1318" s="101">
        <f t="shared" si="893"/>
        <v>48</v>
      </c>
      <c r="AH1318" s="70">
        <f t="shared" si="910"/>
        <v>1</v>
      </c>
      <c r="AI1318" s="69">
        <f t="shared" si="894"/>
        <v>47</v>
      </c>
      <c r="AJ1318" s="105">
        <f t="shared" si="895"/>
        <v>2000085</v>
      </c>
      <c r="AK1318" s="110">
        <f t="shared" si="896"/>
        <v>37</v>
      </c>
      <c r="AL1318" s="111">
        <f t="shared" si="897"/>
        <v>47</v>
      </c>
      <c r="AM1318" s="62">
        <f t="shared" si="898"/>
        <v>3115450</v>
      </c>
      <c r="AN1318" s="62">
        <f t="shared" si="899"/>
        <v>10204.1</v>
      </c>
      <c r="AO1318" s="62">
        <f t="shared" si="911"/>
        <v>3105245.9</v>
      </c>
      <c r="AP1318" s="60">
        <f t="shared" si="900"/>
        <v>47</v>
      </c>
      <c r="AQ1318" s="62">
        <f t="shared" si="901"/>
        <v>583270</v>
      </c>
      <c r="AR1318" s="60">
        <f t="shared" si="902"/>
        <v>37</v>
      </c>
      <c r="AS1318" s="62">
        <f t="shared" si="903"/>
        <v>1115365</v>
      </c>
      <c r="AT1318" s="112">
        <f t="shared" si="904"/>
        <v>47</v>
      </c>
      <c r="AU1318" s="62">
        <f t="shared" si="905"/>
        <v>1406610.9</v>
      </c>
      <c r="AV1318" s="113">
        <f t="shared" si="906"/>
        <v>84</v>
      </c>
      <c r="AW1318" s="62">
        <f t="shared" si="907"/>
        <v>4432139.9000000004</v>
      </c>
    </row>
    <row r="1319" spans="2:49" s="114" customFormat="1" hidden="1" x14ac:dyDescent="0.25">
      <c r="B1319" s="60" t="s">
        <v>2577</v>
      </c>
      <c r="C1319" s="2" t="str">
        <f t="shared" si="908"/>
        <v>16</v>
      </c>
      <c r="D1319" s="60" t="s">
        <v>2578</v>
      </c>
      <c r="E1319" s="43">
        <v>132</v>
      </c>
      <c r="F1319" s="60">
        <v>0</v>
      </c>
      <c r="G1319" s="60">
        <v>5697.52</v>
      </c>
      <c r="H1319" s="43">
        <f t="shared" si="870"/>
        <v>132</v>
      </c>
      <c r="I1319" s="44">
        <f t="shared" si="871"/>
        <v>1.5693044058221194E-4</v>
      </c>
      <c r="J1319" s="44">
        <f t="shared" si="872"/>
        <v>1.1480173402035705</v>
      </c>
      <c r="K1319" s="45">
        <f t="shared" si="873"/>
        <v>0</v>
      </c>
      <c r="L1319" s="44">
        <f t="shared" si="874"/>
        <v>1.801588669941654E-4</v>
      </c>
      <c r="M1319" s="44">
        <f t="shared" si="875"/>
        <v>1.8772766900508028E-4</v>
      </c>
      <c r="N1319" s="62">
        <f t="shared" si="876"/>
        <v>319785.4156373103</v>
      </c>
      <c r="O1319" s="101">
        <f t="shared" si="877"/>
        <v>319785.4156373103</v>
      </c>
      <c r="P1319" s="102">
        <f t="shared" si="912"/>
        <v>1.944273292329128E-4</v>
      </c>
      <c r="Q1319" s="101">
        <f t="shared" si="878"/>
        <v>331197.97747191228</v>
      </c>
      <c r="R1319" s="101">
        <f t="shared" si="879"/>
        <v>9.235345978247512</v>
      </c>
      <c r="S1319" s="101">
        <f t="shared" si="880"/>
        <v>9</v>
      </c>
      <c r="T1319" s="101">
        <f t="shared" si="881"/>
        <v>10</v>
      </c>
      <c r="U1319" s="101">
        <f t="shared" si="882"/>
        <v>358620</v>
      </c>
      <c r="V1319" s="103" t="str">
        <f t="shared" si="883"/>
        <v>N/D</v>
      </c>
      <c r="W1319" s="104" t="str">
        <f t="shared" si="884"/>
        <v xml:space="preserve"> </v>
      </c>
      <c r="X1319" s="70" t="str">
        <f t="shared" si="885"/>
        <v xml:space="preserve"> </v>
      </c>
      <c r="Y1319" s="69">
        <f t="shared" si="909"/>
        <v>10</v>
      </c>
      <c r="Z1319" s="105">
        <f t="shared" si="886"/>
        <v>358620</v>
      </c>
      <c r="AA1319" s="62">
        <f t="shared" si="887"/>
        <v>706479.78297896381</v>
      </c>
      <c r="AB1319" s="106">
        <f t="shared" si="888"/>
        <v>301450</v>
      </c>
      <c r="AC1319" s="107" t="str">
        <f t="shared" si="889"/>
        <v>0</v>
      </c>
      <c r="AD1319" s="108">
        <f t="shared" si="890"/>
        <v>0</v>
      </c>
      <c r="AE1319" s="106">
        <f t="shared" si="891"/>
        <v>301450</v>
      </c>
      <c r="AF1319" s="109">
        <f t="shared" si="892"/>
        <v>405029.78297896381</v>
      </c>
      <c r="AG1319" s="101">
        <f t="shared" si="893"/>
        <v>10</v>
      </c>
      <c r="AH1319" s="70" t="str">
        <f t="shared" si="910"/>
        <v xml:space="preserve"> </v>
      </c>
      <c r="AI1319" s="69">
        <f t="shared" si="894"/>
        <v>10</v>
      </c>
      <c r="AJ1319" s="105">
        <f t="shared" si="895"/>
        <v>425550</v>
      </c>
      <c r="AK1319" s="110">
        <f t="shared" si="896"/>
        <v>10</v>
      </c>
      <c r="AL1319" s="111">
        <f t="shared" si="897"/>
        <v>10</v>
      </c>
      <c r="AM1319" s="62">
        <f t="shared" si="898"/>
        <v>727000</v>
      </c>
      <c r="AN1319" s="62">
        <f t="shared" si="899"/>
        <v>2381.1999999999998</v>
      </c>
      <c r="AO1319" s="62">
        <f t="shared" si="911"/>
        <v>724618.8</v>
      </c>
      <c r="AP1319" s="60">
        <f t="shared" si="900"/>
        <v>10</v>
      </c>
      <c r="AQ1319" s="62">
        <f t="shared" si="901"/>
        <v>124100</v>
      </c>
      <c r="AR1319" s="60">
        <f t="shared" si="902"/>
        <v>10</v>
      </c>
      <c r="AS1319" s="62">
        <f t="shared" si="903"/>
        <v>301450</v>
      </c>
      <c r="AT1319" s="112">
        <f t="shared" si="904"/>
        <v>10</v>
      </c>
      <c r="AU1319" s="62">
        <f t="shared" si="905"/>
        <v>299068.80000000005</v>
      </c>
      <c r="AV1319" s="113">
        <f t="shared" si="906"/>
        <v>20</v>
      </c>
      <c r="AW1319" s="62">
        <f t="shared" si="907"/>
        <v>1083238.8</v>
      </c>
    </row>
    <row r="1320" spans="2:49" s="114" customFormat="1" hidden="1" x14ac:dyDescent="0.25">
      <c r="B1320" s="60" t="s">
        <v>2579</v>
      </c>
      <c r="C1320" s="2" t="str">
        <f t="shared" si="908"/>
        <v>16</v>
      </c>
      <c r="D1320" s="60" t="s">
        <v>2580</v>
      </c>
      <c r="E1320" s="43">
        <v>60</v>
      </c>
      <c r="F1320" s="60">
        <v>0</v>
      </c>
      <c r="G1320" s="60">
        <v>6067.85</v>
      </c>
      <c r="H1320" s="43">
        <f t="shared" si="870"/>
        <v>60</v>
      </c>
      <c r="I1320" s="44">
        <f t="shared" si="871"/>
        <v>7.1332018446459964E-5</v>
      </c>
      <c r="J1320" s="44">
        <f t="shared" si="872"/>
        <v>1.077952117497408</v>
      </c>
      <c r="K1320" s="45">
        <f t="shared" si="873"/>
        <v>0</v>
      </c>
      <c r="L1320" s="44">
        <f t="shared" si="874"/>
        <v>7.6892500329725684E-5</v>
      </c>
      <c r="M1320" s="44">
        <f t="shared" si="875"/>
        <v>8.0122894263867983E-5</v>
      </c>
      <c r="N1320" s="62">
        <f t="shared" si="876"/>
        <v>136485.65062373359</v>
      </c>
      <c r="O1320" s="101">
        <f t="shared" si="877"/>
        <v>0</v>
      </c>
      <c r="P1320" s="102">
        <f t="shared" si="912"/>
        <v>0</v>
      </c>
      <c r="Q1320" s="101">
        <f t="shared" si="878"/>
        <v>0</v>
      </c>
      <c r="R1320" s="101">
        <f t="shared" si="879"/>
        <v>0</v>
      </c>
      <c r="S1320" s="101">
        <f t="shared" si="880"/>
        <v>0</v>
      </c>
      <c r="T1320" s="101">
        <f t="shared" si="881"/>
        <v>0</v>
      </c>
      <c r="U1320" s="101">
        <f t="shared" si="882"/>
        <v>0</v>
      </c>
      <c r="V1320" s="103" t="str">
        <f t="shared" si="883"/>
        <v>N/D</v>
      </c>
      <c r="W1320" s="104" t="str">
        <f t="shared" si="884"/>
        <v xml:space="preserve"> </v>
      </c>
      <c r="X1320" s="70" t="str">
        <f t="shared" si="885"/>
        <v xml:space="preserve"> </v>
      </c>
      <c r="Y1320" s="69">
        <f t="shared" si="909"/>
        <v>0</v>
      </c>
      <c r="Z1320" s="105">
        <f t="shared" si="886"/>
        <v>0</v>
      </c>
      <c r="AA1320" s="62">
        <f t="shared" si="887"/>
        <v>301528.30028295971</v>
      </c>
      <c r="AB1320" s="106">
        <f t="shared" si="888"/>
        <v>0</v>
      </c>
      <c r="AC1320" s="107">
        <f t="shared" si="889"/>
        <v>425550</v>
      </c>
      <c r="AD1320" s="108">
        <f t="shared" si="890"/>
        <v>10</v>
      </c>
      <c r="AE1320" s="106">
        <f t="shared" si="891"/>
        <v>425550</v>
      </c>
      <c r="AF1320" s="109">
        <f t="shared" si="892"/>
        <v>0</v>
      </c>
      <c r="AG1320" s="101">
        <f t="shared" si="893"/>
        <v>0</v>
      </c>
      <c r="AH1320" s="70" t="str">
        <f t="shared" si="910"/>
        <v xml:space="preserve"> </v>
      </c>
      <c r="AI1320" s="69">
        <f t="shared" si="894"/>
        <v>10</v>
      </c>
      <c r="AJ1320" s="105">
        <f t="shared" si="895"/>
        <v>425550</v>
      </c>
      <c r="AK1320" s="110">
        <f t="shared" si="896"/>
        <v>0</v>
      </c>
      <c r="AL1320" s="111">
        <f t="shared" si="897"/>
        <v>10</v>
      </c>
      <c r="AM1320" s="62">
        <f t="shared" si="898"/>
        <v>425550</v>
      </c>
      <c r="AN1320" s="62">
        <f t="shared" si="899"/>
        <v>1393.8</v>
      </c>
      <c r="AO1320" s="62">
        <f t="shared" si="911"/>
        <v>424156.2</v>
      </c>
      <c r="AP1320" s="60">
        <f t="shared" si="900"/>
        <v>10</v>
      </c>
      <c r="AQ1320" s="62">
        <f t="shared" si="901"/>
        <v>124100</v>
      </c>
      <c r="AR1320" s="60">
        <f t="shared" si="902"/>
        <v>0</v>
      </c>
      <c r="AS1320" s="62">
        <f t="shared" si="903"/>
        <v>0</v>
      </c>
      <c r="AT1320" s="112">
        <f t="shared" si="904"/>
        <v>10</v>
      </c>
      <c r="AU1320" s="62">
        <f t="shared" si="905"/>
        <v>300056.2</v>
      </c>
      <c r="AV1320" s="113">
        <f t="shared" si="906"/>
        <v>10</v>
      </c>
      <c r="AW1320" s="62">
        <f t="shared" si="907"/>
        <v>424156.2</v>
      </c>
    </row>
    <row r="1321" spans="2:49" s="114" customFormat="1" hidden="1" x14ac:dyDescent="0.25">
      <c r="B1321" s="60" t="s">
        <v>2581</v>
      </c>
      <c r="C1321" s="2" t="str">
        <f t="shared" si="908"/>
        <v>16</v>
      </c>
      <c r="D1321" s="60" t="s">
        <v>890</v>
      </c>
      <c r="E1321" s="43">
        <v>95</v>
      </c>
      <c r="F1321" s="60">
        <v>0</v>
      </c>
      <c r="G1321" s="60">
        <v>5854.37</v>
      </c>
      <c r="H1321" s="43">
        <f t="shared" si="870"/>
        <v>95</v>
      </c>
      <c r="I1321" s="44">
        <f t="shared" si="871"/>
        <v>1.1294236254022828E-4</v>
      </c>
      <c r="J1321" s="44">
        <f t="shared" si="872"/>
        <v>1.1172597147355989</v>
      </c>
      <c r="K1321" s="45">
        <f t="shared" si="873"/>
        <v>0</v>
      </c>
      <c r="L1321" s="44">
        <f t="shared" si="874"/>
        <v>1.2618595175326004E-4</v>
      </c>
      <c r="M1321" s="44">
        <f t="shared" si="875"/>
        <v>1.3148725332844265E-4</v>
      </c>
      <c r="N1321" s="62">
        <f t="shared" si="876"/>
        <v>223982.46448959236</v>
      </c>
      <c r="O1321" s="101">
        <f t="shared" si="877"/>
        <v>0</v>
      </c>
      <c r="P1321" s="102">
        <f t="shared" si="912"/>
        <v>0</v>
      </c>
      <c r="Q1321" s="101">
        <f t="shared" si="878"/>
        <v>0</v>
      </c>
      <c r="R1321" s="101">
        <f t="shared" si="879"/>
        <v>0</v>
      </c>
      <c r="S1321" s="101">
        <f t="shared" si="880"/>
        <v>0</v>
      </c>
      <c r="T1321" s="101">
        <f t="shared" si="881"/>
        <v>0</v>
      </c>
      <c r="U1321" s="101">
        <f t="shared" si="882"/>
        <v>0</v>
      </c>
      <c r="V1321" s="103" t="str">
        <f t="shared" si="883"/>
        <v>N/D</v>
      </c>
      <c r="W1321" s="104" t="str">
        <f t="shared" si="884"/>
        <v xml:space="preserve"> </v>
      </c>
      <c r="X1321" s="70" t="str">
        <f t="shared" si="885"/>
        <v xml:space="preserve"> </v>
      </c>
      <c r="Y1321" s="69">
        <f t="shared" si="909"/>
        <v>0</v>
      </c>
      <c r="Z1321" s="105">
        <f t="shared" si="886"/>
        <v>0</v>
      </c>
      <c r="AA1321" s="62">
        <f t="shared" si="887"/>
        <v>494828.95456111128</v>
      </c>
      <c r="AB1321" s="106">
        <f t="shared" si="888"/>
        <v>0</v>
      </c>
      <c r="AC1321" s="107">
        <f t="shared" si="889"/>
        <v>425550</v>
      </c>
      <c r="AD1321" s="108">
        <f t="shared" si="890"/>
        <v>10</v>
      </c>
      <c r="AE1321" s="106">
        <f t="shared" si="891"/>
        <v>425550</v>
      </c>
      <c r="AF1321" s="109">
        <f t="shared" si="892"/>
        <v>69278.954561111284</v>
      </c>
      <c r="AG1321" s="101">
        <f t="shared" si="893"/>
        <v>2</v>
      </c>
      <c r="AH1321" s="70" t="str">
        <f t="shared" si="910"/>
        <v xml:space="preserve"> </v>
      </c>
      <c r="AI1321" s="69">
        <f t="shared" si="894"/>
        <v>12</v>
      </c>
      <c r="AJ1321" s="105">
        <f t="shared" si="895"/>
        <v>510660</v>
      </c>
      <c r="AK1321" s="110">
        <f t="shared" si="896"/>
        <v>0</v>
      </c>
      <c r="AL1321" s="111">
        <f t="shared" si="897"/>
        <v>12</v>
      </c>
      <c r="AM1321" s="62">
        <f t="shared" si="898"/>
        <v>510660</v>
      </c>
      <c r="AN1321" s="62">
        <f t="shared" si="899"/>
        <v>1672.6</v>
      </c>
      <c r="AO1321" s="62">
        <f t="shared" si="911"/>
        <v>508987.4</v>
      </c>
      <c r="AP1321" s="60">
        <f t="shared" si="900"/>
        <v>12</v>
      </c>
      <c r="AQ1321" s="62">
        <f t="shared" si="901"/>
        <v>148920</v>
      </c>
      <c r="AR1321" s="60">
        <f t="shared" si="902"/>
        <v>0</v>
      </c>
      <c r="AS1321" s="62">
        <f t="shared" si="903"/>
        <v>0</v>
      </c>
      <c r="AT1321" s="112">
        <f t="shared" si="904"/>
        <v>12</v>
      </c>
      <c r="AU1321" s="62">
        <f t="shared" si="905"/>
        <v>360067.4</v>
      </c>
      <c r="AV1321" s="113">
        <f t="shared" si="906"/>
        <v>12</v>
      </c>
      <c r="AW1321" s="62">
        <f t="shared" si="907"/>
        <v>508987.4</v>
      </c>
    </row>
    <row r="1322" spans="2:49" s="114" customFormat="1" hidden="1" x14ac:dyDescent="0.25">
      <c r="B1322" s="60" t="s">
        <v>2582</v>
      </c>
      <c r="C1322" s="2" t="str">
        <f t="shared" si="908"/>
        <v>16</v>
      </c>
      <c r="D1322" s="60" t="s">
        <v>2583</v>
      </c>
      <c r="E1322" s="43">
        <v>478</v>
      </c>
      <c r="F1322" s="60">
        <v>100</v>
      </c>
      <c r="G1322" s="60">
        <v>5370.55</v>
      </c>
      <c r="H1322" s="43">
        <f t="shared" si="870"/>
        <v>378</v>
      </c>
      <c r="I1322" s="44">
        <f t="shared" si="871"/>
        <v>4.4939171621269781E-4</v>
      </c>
      <c r="J1322" s="44">
        <f t="shared" si="872"/>
        <v>1.2179109692967476</v>
      </c>
      <c r="K1322" s="45">
        <f t="shared" si="873"/>
        <v>0.20920502092050208</v>
      </c>
      <c r="L1322" s="44">
        <f t="shared" si="874"/>
        <v>5.4731910068653571E-4</v>
      </c>
      <c r="M1322" s="44">
        <f t="shared" si="875"/>
        <v>5.7031297258972958E-4</v>
      </c>
      <c r="N1322" s="62">
        <f t="shared" si="876"/>
        <v>971501.814034782</v>
      </c>
      <c r="O1322" s="101">
        <f t="shared" si="877"/>
        <v>971501.814034782</v>
      </c>
      <c r="P1322" s="102">
        <f t="shared" si="912"/>
        <v>5.9066640882066113E-4</v>
      </c>
      <c r="Q1322" s="101">
        <f t="shared" si="878"/>
        <v>1006172.9528139025</v>
      </c>
      <c r="R1322" s="101">
        <f t="shared" si="879"/>
        <v>28.056799755002579</v>
      </c>
      <c r="S1322" s="101">
        <f t="shared" si="880"/>
        <v>28</v>
      </c>
      <c r="T1322" s="101">
        <f t="shared" si="881"/>
        <v>28</v>
      </c>
      <c r="U1322" s="101">
        <f t="shared" si="882"/>
        <v>1004136</v>
      </c>
      <c r="V1322" s="103">
        <f t="shared" si="883"/>
        <v>5.7056689896890409E-4</v>
      </c>
      <c r="W1322" s="104">
        <f t="shared" si="884"/>
        <v>1.5201693903034914E-3</v>
      </c>
      <c r="X1322" s="70">
        <f t="shared" si="885"/>
        <v>3</v>
      </c>
      <c r="Y1322" s="69">
        <f t="shared" si="909"/>
        <v>25</v>
      </c>
      <c r="Z1322" s="105">
        <f t="shared" si="886"/>
        <v>896550</v>
      </c>
      <c r="AA1322" s="62">
        <f t="shared" si="887"/>
        <v>2146271.7096560565</v>
      </c>
      <c r="AB1322" s="106">
        <f t="shared" si="888"/>
        <v>753625</v>
      </c>
      <c r="AC1322" s="107" t="str">
        <f t="shared" si="889"/>
        <v>0</v>
      </c>
      <c r="AD1322" s="108">
        <f t="shared" si="890"/>
        <v>0</v>
      </c>
      <c r="AE1322" s="106">
        <f t="shared" si="891"/>
        <v>753625</v>
      </c>
      <c r="AF1322" s="109">
        <f t="shared" si="892"/>
        <v>1392646.7096560565</v>
      </c>
      <c r="AG1322" s="101">
        <f t="shared" si="893"/>
        <v>33</v>
      </c>
      <c r="AH1322" s="70">
        <f t="shared" si="910"/>
        <v>1</v>
      </c>
      <c r="AI1322" s="69">
        <f t="shared" si="894"/>
        <v>32</v>
      </c>
      <c r="AJ1322" s="105">
        <f t="shared" si="895"/>
        <v>1361760</v>
      </c>
      <c r="AK1322" s="110">
        <f t="shared" si="896"/>
        <v>25</v>
      </c>
      <c r="AL1322" s="111">
        <f t="shared" si="897"/>
        <v>32</v>
      </c>
      <c r="AM1322" s="62">
        <f t="shared" si="898"/>
        <v>2115385</v>
      </c>
      <c r="AN1322" s="62">
        <f t="shared" si="899"/>
        <v>6928.6</v>
      </c>
      <c r="AO1322" s="62">
        <f t="shared" si="911"/>
        <v>2108456.4</v>
      </c>
      <c r="AP1322" s="60">
        <f t="shared" si="900"/>
        <v>32</v>
      </c>
      <c r="AQ1322" s="62">
        <f t="shared" si="901"/>
        <v>397120</v>
      </c>
      <c r="AR1322" s="60">
        <f t="shared" si="902"/>
        <v>25</v>
      </c>
      <c r="AS1322" s="62">
        <f t="shared" si="903"/>
        <v>753625</v>
      </c>
      <c r="AT1322" s="112">
        <f t="shared" si="904"/>
        <v>32</v>
      </c>
      <c r="AU1322" s="62">
        <f t="shared" si="905"/>
        <v>957711.39999999991</v>
      </c>
      <c r="AV1322" s="113">
        <f t="shared" si="906"/>
        <v>57</v>
      </c>
      <c r="AW1322" s="62">
        <f t="shared" si="907"/>
        <v>3005006.4</v>
      </c>
    </row>
    <row r="1323" spans="2:49" s="114" customFormat="1" hidden="1" x14ac:dyDescent="0.25">
      <c r="B1323" s="60" t="s">
        <v>2584</v>
      </c>
      <c r="C1323" s="2" t="str">
        <f t="shared" si="908"/>
        <v>16</v>
      </c>
      <c r="D1323" s="60" t="s">
        <v>2585</v>
      </c>
      <c r="E1323" s="43">
        <v>72</v>
      </c>
      <c r="F1323" s="60">
        <v>0</v>
      </c>
      <c r="G1323" s="60">
        <v>6263.45</v>
      </c>
      <c r="H1323" s="43">
        <f t="shared" si="870"/>
        <v>72</v>
      </c>
      <c r="I1323" s="44">
        <f t="shared" si="871"/>
        <v>8.5598422135751962E-5</v>
      </c>
      <c r="J1323" s="44">
        <f t="shared" si="872"/>
        <v>1.0442889711192151</v>
      </c>
      <c r="K1323" s="45">
        <f t="shared" si="873"/>
        <v>0</v>
      </c>
      <c r="L1323" s="44">
        <f t="shared" si="874"/>
        <v>8.9389488181572662E-5</v>
      </c>
      <c r="M1323" s="44">
        <f t="shared" si="875"/>
        <v>9.3144903328167979E-5</v>
      </c>
      <c r="N1323" s="62">
        <f t="shared" si="876"/>
        <v>158668.04176047808</v>
      </c>
      <c r="O1323" s="101">
        <f t="shared" si="877"/>
        <v>0</v>
      </c>
      <c r="P1323" s="102">
        <f t="shared" si="912"/>
        <v>0</v>
      </c>
      <c r="Q1323" s="101">
        <f t="shared" si="878"/>
        <v>0</v>
      </c>
      <c r="R1323" s="101">
        <f t="shared" si="879"/>
        <v>0</v>
      </c>
      <c r="S1323" s="101">
        <f t="shared" si="880"/>
        <v>0</v>
      </c>
      <c r="T1323" s="101">
        <f t="shared" si="881"/>
        <v>0</v>
      </c>
      <c r="U1323" s="101">
        <f t="shared" si="882"/>
        <v>0</v>
      </c>
      <c r="V1323" s="103" t="str">
        <f t="shared" si="883"/>
        <v>N/D</v>
      </c>
      <c r="W1323" s="104" t="str">
        <f t="shared" si="884"/>
        <v xml:space="preserve"> </v>
      </c>
      <c r="X1323" s="70" t="str">
        <f t="shared" si="885"/>
        <v xml:space="preserve"> </v>
      </c>
      <c r="Y1323" s="69">
        <f t="shared" si="909"/>
        <v>0</v>
      </c>
      <c r="Z1323" s="105">
        <f t="shared" si="886"/>
        <v>0</v>
      </c>
      <c r="AA1323" s="62">
        <f t="shared" si="887"/>
        <v>350534.32153946295</v>
      </c>
      <c r="AB1323" s="106">
        <f t="shared" si="888"/>
        <v>0</v>
      </c>
      <c r="AC1323" s="107">
        <f t="shared" si="889"/>
        <v>425550</v>
      </c>
      <c r="AD1323" s="108">
        <f t="shared" si="890"/>
        <v>10</v>
      </c>
      <c r="AE1323" s="106">
        <f t="shared" si="891"/>
        <v>425550</v>
      </c>
      <c r="AF1323" s="109">
        <f t="shared" si="892"/>
        <v>0</v>
      </c>
      <c r="AG1323" s="101">
        <f t="shared" si="893"/>
        <v>0</v>
      </c>
      <c r="AH1323" s="70" t="str">
        <f t="shared" si="910"/>
        <v xml:space="preserve"> </v>
      </c>
      <c r="AI1323" s="69">
        <f t="shared" si="894"/>
        <v>10</v>
      </c>
      <c r="AJ1323" s="105">
        <f t="shared" si="895"/>
        <v>425550</v>
      </c>
      <c r="AK1323" s="110">
        <f t="shared" si="896"/>
        <v>0</v>
      </c>
      <c r="AL1323" s="111">
        <f t="shared" si="897"/>
        <v>10</v>
      </c>
      <c r="AM1323" s="62">
        <f t="shared" si="898"/>
        <v>425550</v>
      </c>
      <c r="AN1323" s="62">
        <f t="shared" si="899"/>
        <v>1393.8</v>
      </c>
      <c r="AO1323" s="62">
        <f t="shared" si="911"/>
        <v>424156.2</v>
      </c>
      <c r="AP1323" s="60">
        <f t="shared" si="900"/>
        <v>10</v>
      </c>
      <c r="AQ1323" s="62">
        <f t="shared" si="901"/>
        <v>124100</v>
      </c>
      <c r="AR1323" s="60">
        <f t="shared" si="902"/>
        <v>0</v>
      </c>
      <c r="AS1323" s="62">
        <f t="shared" si="903"/>
        <v>0</v>
      </c>
      <c r="AT1323" s="112">
        <f t="shared" si="904"/>
        <v>10</v>
      </c>
      <c r="AU1323" s="62">
        <f t="shared" si="905"/>
        <v>300056.2</v>
      </c>
      <c r="AV1323" s="113">
        <f t="shared" si="906"/>
        <v>10</v>
      </c>
      <c r="AW1323" s="62">
        <f t="shared" si="907"/>
        <v>424156.2</v>
      </c>
    </row>
    <row r="1324" spans="2:49" s="114" customFormat="1" hidden="1" x14ac:dyDescent="0.25">
      <c r="B1324" s="60" t="s">
        <v>2586</v>
      </c>
      <c r="C1324" s="2" t="str">
        <f t="shared" si="908"/>
        <v>16</v>
      </c>
      <c r="D1324" s="60" t="s">
        <v>2587</v>
      </c>
      <c r="E1324" s="43">
        <v>180</v>
      </c>
      <c r="F1324" s="60">
        <v>24</v>
      </c>
      <c r="G1324" s="60">
        <v>5990.68</v>
      </c>
      <c r="H1324" s="43">
        <f t="shared" si="870"/>
        <v>156</v>
      </c>
      <c r="I1324" s="44">
        <f t="shared" si="871"/>
        <v>1.8546324796079594E-4</v>
      </c>
      <c r="J1324" s="44">
        <f t="shared" si="872"/>
        <v>1.0918379476381057</v>
      </c>
      <c r="K1324" s="45">
        <f t="shared" si="873"/>
        <v>0.13333333333333333</v>
      </c>
      <c r="L1324" s="44">
        <f t="shared" si="874"/>
        <v>2.0249581201581252E-4</v>
      </c>
      <c r="M1324" s="44">
        <f t="shared" si="875"/>
        <v>2.1100302975512458E-4</v>
      </c>
      <c r="N1324" s="62">
        <f t="shared" si="876"/>
        <v>359433.91791195277</v>
      </c>
      <c r="O1324" s="101">
        <f t="shared" si="877"/>
        <v>359433.91791195277</v>
      </c>
      <c r="P1324" s="102">
        <f t="shared" si="912"/>
        <v>2.1853334541873789E-4</v>
      </c>
      <c r="Q1324" s="101">
        <f t="shared" si="878"/>
        <v>372261.46292506193</v>
      </c>
      <c r="R1324" s="101">
        <f t="shared" si="879"/>
        <v>10.380387678463608</v>
      </c>
      <c r="S1324" s="101">
        <f t="shared" si="880"/>
        <v>10</v>
      </c>
      <c r="T1324" s="101">
        <f t="shared" si="881"/>
        <v>10</v>
      </c>
      <c r="U1324" s="101">
        <f t="shared" si="882"/>
        <v>358620</v>
      </c>
      <c r="V1324" s="103" t="str">
        <f t="shared" si="883"/>
        <v>N/D</v>
      </c>
      <c r="W1324" s="104" t="str">
        <f t="shared" si="884"/>
        <v xml:space="preserve"> </v>
      </c>
      <c r="X1324" s="70" t="str">
        <f t="shared" si="885"/>
        <v xml:space="preserve"> </v>
      </c>
      <c r="Y1324" s="69">
        <f t="shared" si="909"/>
        <v>10</v>
      </c>
      <c r="Z1324" s="105">
        <f t="shared" si="886"/>
        <v>358620</v>
      </c>
      <c r="AA1324" s="62">
        <f t="shared" si="887"/>
        <v>794072.4745549903</v>
      </c>
      <c r="AB1324" s="106">
        <f t="shared" si="888"/>
        <v>301450</v>
      </c>
      <c r="AC1324" s="107" t="str">
        <f t="shared" si="889"/>
        <v>0</v>
      </c>
      <c r="AD1324" s="108">
        <f t="shared" si="890"/>
        <v>0</v>
      </c>
      <c r="AE1324" s="106">
        <f t="shared" si="891"/>
        <v>301450</v>
      </c>
      <c r="AF1324" s="109">
        <f t="shared" si="892"/>
        <v>492622.4745549903</v>
      </c>
      <c r="AG1324" s="101">
        <f t="shared" si="893"/>
        <v>12</v>
      </c>
      <c r="AH1324" s="70" t="str">
        <f t="shared" si="910"/>
        <v xml:space="preserve"> </v>
      </c>
      <c r="AI1324" s="69">
        <f t="shared" si="894"/>
        <v>12</v>
      </c>
      <c r="AJ1324" s="105">
        <f t="shared" si="895"/>
        <v>510660</v>
      </c>
      <c r="AK1324" s="110">
        <f t="shared" si="896"/>
        <v>10</v>
      </c>
      <c r="AL1324" s="111">
        <f t="shared" si="897"/>
        <v>12</v>
      </c>
      <c r="AM1324" s="62">
        <f t="shared" si="898"/>
        <v>812110</v>
      </c>
      <c r="AN1324" s="62">
        <f t="shared" si="899"/>
        <v>2659.9</v>
      </c>
      <c r="AO1324" s="62">
        <f t="shared" si="911"/>
        <v>809450.1</v>
      </c>
      <c r="AP1324" s="60">
        <f t="shared" si="900"/>
        <v>12</v>
      </c>
      <c r="AQ1324" s="62">
        <f t="shared" si="901"/>
        <v>148920</v>
      </c>
      <c r="AR1324" s="60">
        <f t="shared" si="902"/>
        <v>10</v>
      </c>
      <c r="AS1324" s="62">
        <f t="shared" si="903"/>
        <v>301450</v>
      </c>
      <c r="AT1324" s="112">
        <f t="shared" si="904"/>
        <v>12</v>
      </c>
      <c r="AU1324" s="62">
        <f t="shared" si="905"/>
        <v>359080.1</v>
      </c>
      <c r="AV1324" s="113">
        <f t="shared" si="906"/>
        <v>22</v>
      </c>
      <c r="AW1324" s="62">
        <f t="shared" si="907"/>
        <v>1168070.1000000001</v>
      </c>
    </row>
    <row r="1325" spans="2:49" s="114" customFormat="1" hidden="1" x14ac:dyDescent="0.25">
      <c r="B1325" s="60" t="s">
        <v>2588</v>
      </c>
      <c r="C1325" s="2" t="str">
        <f t="shared" si="908"/>
        <v>16</v>
      </c>
      <c r="D1325" s="60" t="s">
        <v>2589</v>
      </c>
      <c r="E1325" s="43">
        <v>157</v>
      </c>
      <c r="F1325" s="60">
        <v>5</v>
      </c>
      <c r="G1325" s="60">
        <v>5766.32</v>
      </c>
      <c r="H1325" s="43">
        <f t="shared" si="870"/>
        <v>152</v>
      </c>
      <c r="I1325" s="44">
        <f t="shared" si="871"/>
        <v>1.8070778006436526E-4</v>
      </c>
      <c r="J1325" s="44">
        <f t="shared" si="872"/>
        <v>1.1343199399541906</v>
      </c>
      <c r="K1325" s="45">
        <f t="shared" si="873"/>
        <v>3.1847133757961783E-2</v>
      </c>
      <c r="L1325" s="44">
        <f t="shared" si="874"/>
        <v>2.0498043823186587E-4</v>
      </c>
      <c r="M1325" s="44">
        <f t="shared" si="875"/>
        <v>2.1359203964218005E-4</v>
      </c>
      <c r="N1325" s="62">
        <f t="shared" si="876"/>
        <v>363844.17670443119</v>
      </c>
      <c r="O1325" s="101">
        <f t="shared" si="877"/>
        <v>363844.17670443119</v>
      </c>
      <c r="P1325" s="102">
        <f t="shared" si="912"/>
        <v>2.212147523757708E-4</v>
      </c>
      <c r="Q1325" s="101">
        <f t="shared" si="878"/>
        <v>376829.11585971987</v>
      </c>
      <c r="R1325" s="101">
        <f t="shared" si="879"/>
        <v>10.507755168694436</v>
      </c>
      <c r="S1325" s="101">
        <f t="shared" si="880"/>
        <v>11</v>
      </c>
      <c r="T1325" s="101">
        <f t="shared" si="881"/>
        <v>11</v>
      </c>
      <c r="U1325" s="101">
        <f t="shared" si="882"/>
        <v>394482</v>
      </c>
      <c r="V1325" s="103" t="str">
        <f t="shared" si="883"/>
        <v>N/D</v>
      </c>
      <c r="W1325" s="104" t="str">
        <f t="shared" si="884"/>
        <v xml:space="preserve"> </v>
      </c>
      <c r="X1325" s="70" t="str">
        <f t="shared" si="885"/>
        <v xml:space="preserve"> </v>
      </c>
      <c r="Y1325" s="69">
        <f t="shared" si="909"/>
        <v>11</v>
      </c>
      <c r="Z1325" s="105">
        <f t="shared" si="886"/>
        <v>394482</v>
      </c>
      <c r="AA1325" s="62">
        <f t="shared" si="887"/>
        <v>803815.75402376091</v>
      </c>
      <c r="AB1325" s="106">
        <f t="shared" si="888"/>
        <v>331595</v>
      </c>
      <c r="AC1325" s="107" t="str">
        <f t="shared" si="889"/>
        <v>0</v>
      </c>
      <c r="AD1325" s="108">
        <f t="shared" si="890"/>
        <v>0</v>
      </c>
      <c r="AE1325" s="106">
        <f t="shared" si="891"/>
        <v>331595</v>
      </c>
      <c r="AF1325" s="109">
        <f t="shared" si="892"/>
        <v>472220.75402376091</v>
      </c>
      <c r="AG1325" s="101">
        <f t="shared" si="893"/>
        <v>11</v>
      </c>
      <c r="AH1325" s="70" t="str">
        <f t="shared" si="910"/>
        <v xml:space="preserve"> </v>
      </c>
      <c r="AI1325" s="69">
        <f t="shared" si="894"/>
        <v>11</v>
      </c>
      <c r="AJ1325" s="105">
        <f t="shared" si="895"/>
        <v>468105</v>
      </c>
      <c r="AK1325" s="110">
        <f t="shared" si="896"/>
        <v>11</v>
      </c>
      <c r="AL1325" s="111">
        <f t="shared" si="897"/>
        <v>11</v>
      </c>
      <c r="AM1325" s="62">
        <f t="shared" si="898"/>
        <v>799700</v>
      </c>
      <c r="AN1325" s="62">
        <f t="shared" si="899"/>
        <v>2619.3000000000002</v>
      </c>
      <c r="AO1325" s="62">
        <f t="shared" si="911"/>
        <v>797080.7</v>
      </c>
      <c r="AP1325" s="60">
        <f t="shared" si="900"/>
        <v>11</v>
      </c>
      <c r="AQ1325" s="62">
        <f t="shared" si="901"/>
        <v>136510</v>
      </c>
      <c r="AR1325" s="60">
        <f t="shared" si="902"/>
        <v>11</v>
      </c>
      <c r="AS1325" s="62">
        <f t="shared" si="903"/>
        <v>331595</v>
      </c>
      <c r="AT1325" s="112">
        <f t="shared" si="904"/>
        <v>11</v>
      </c>
      <c r="AU1325" s="62">
        <f t="shared" si="905"/>
        <v>328975.69999999995</v>
      </c>
      <c r="AV1325" s="113">
        <f t="shared" si="906"/>
        <v>22</v>
      </c>
      <c r="AW1325" s="62">
        <f t="shared" si="907"/>
        <v>1191562.7</v>
      </c>
    </row>
    <row r="1326" spans="2:49" s="114" customFormat="1" hidden="1" x14ac:dyDescent="0.25">
      <c r="B1326" s="60" t="s">
        <v>2590</v>
      </c>
      <c r="C1326" s="2" t="str">
        <f t="shared" si="908"/>
        <v>16</v>
      </c>
      <c r="D1326" s="60" t="s">
        <v>2591</v>
      </c>
      <c r="E1326" s="43">
        <v>1167</v>
      </c>
      <c r="F1326" s="60">
        <v>327</v>
      </c>
      <c r="G1326" s="60">
        <v>5713.22</v>
      </c>
      <c r="H1326" s="43">
        <f t="shared" si="870"/>
        <v>840</v>
      </c>
      <c r="I1326" s="44">
        <f t="shared" si="871"/>
        <v>9.9864825825043968E-4</v>
      </c>
      <c r="J1326" s="44">
        <f t="shared" si="872"/>
        <v>1.1448625741975011</v>
      </c>
      <c r="K1326" s="45">
        <f t="shared" si="873"/>
        <v>0.28020565552699228</v>
      </c>
      <c r="L1326" s="44">
        <f t="shared" si="874"/>
        <v>1.1433150156584494E-3</v>
      </c>
      <c r="M1326" s="44">
        <f t="shared" si="875"/>
        <v>1.1913477610570153E-3</v>
      </c>
      <c r="N1326" s="62">
        <f t="shared" si="876"/>
        <v>2029405.899286411</v>
      </c>
      <c r="O1326" s="101">
        <f t="shared" si="877"/>
        <v>2029405.899286411</v>
      </c>
      <c r="P1326" s="102">
        <f t="shared" si="912"/>
        <v>1.2338648031881621E-3</v>
      </c>
      <c r="Q1326" s="101">
        <f t="shared" si="878"/>
        <v>2101831.7172898822</v>
      </c>
      <c r="R1326" s="101">
        <f t="shared" si="879"/>
        <v>58.608881749202006</v>
      </c>
      <c r="S1326" s="101">
        <f t="shared" si="880"/>
        <v>59</v>
      </c>
      <c r="T1326" s="101">
        <f t="shared" si="881"/>
        <v>59</v>
      </c>
      <c r="U1326" s="101">
        <f t="shared" si="882"/>
        <v>2115858</v>
      </c>
      <c r="V1326" s="103">
        <f t="shared" si="883"/>
        <v>1.2022659656844765E-3</v>
      </c>
      <c r="W1326" s="104">
        <f t="shared" si="884"/>
        <v>3.2032140724252141E-3</v>
      </c>
      <c r="X1326" s="70">
        <f t="shared" si="885"/>
        <v>5</v>
      </c>
      <c r="Y1326" s="69">
        <f t="shared" si="909"/>
        <v>54</v>
      </c>
      <c r="Z1326" s="105">
        <f t="shared" si="886"/>
        <v>1936548</v>
      </c>
      <c r="AA1326" s="62">
        <f t="shared" si="887"/>
        <v>4483425.9762808727</v>
      </c>
      <c r="AB1326" s="106">
        <f t="shared" si="888"/>
        <v>1627830</v>
      </c>
      <c r="AC1326" s="107" t="str">
        <f t="shared" si="889"/>
        <v>0</v>
      </c>
      <c r="AD1326" s="108">
        <f t="shared" si="890"/>
        <v>0</v>
      </c>
      <c r="AE1326" s="106">
        <f t="shared" si="891"/>
        <v>1627830</v>
      </c>
      <c r="AF1326" s="109">
        <f t="shared" si="892"/>
        <v>2855595.9762808727</v>
      </c>
      <c r="AG1326" s="101">
        <f t="shared" si="893"/>
        <v>67</v>
      </c>
      <c r="AH1326" s="70">
        <f t="shared" si="910"/>
        <v>2</v>
      </c>
      <c r="AI1326" s="69">
        <f t="shared" si="894"/>
        <v>65</v>
      </c>
      <c r="AJ1326" s="105">
        <f t="shared" si="895"/>
        <v>2766075</v>
      </c>
      <c r="AK1326" s="110">
        <f t="shared" si="896"/>
        <v>54</v>
      </c>
      <c r="AL1326" s="111">
        <f t="shared" si="897"/>
        <v>65</v>
      </c>
      <c r="AM1326" s="62">
        <f t="shared" si="898"/>
        <v>4393905</v>
      </c>
      <c r="AN1326" s="62">
        <f t="shared" si="899"/>
        <v>14391.5</v>
      </c>
      <c r="AO1326" s="62">
        <f t="shared" si="911"/>
        <v>4379513.5</v>
      </c>
      <c r="AP1326" s="60">
        <f t="shared" si="900"/>
        <v>65</v>
      </c>
      <c r="AQ1326" s="62">
        <f t="shared" si="901"/>
        <v>806650</v>
      </c>
      <c r="AR1326" s="60">
        <f t="shared" si="902"/>
        <v>54</v>
      </c>
      <c r="AS1326" s="62">
        <f t="shared" si="903"/>
        <v>1627830</v>
      </c>
      <c r="AT1326" s="112">
        <f t="shared" si="904"/>
        <v>65</v>
      </c>
      <c r="AU1326" s="62">
        <f t="shared" si="905"/>
        <v>1945033.5</v>
      </c>
      <c r="AV1326" s="113">
        <f t="shared" si="906"/>
        <v>119</v>
      </c>
      <c r="AW1326" s="62">
        <f t="shared" si="907"/>
        <v>6316061.5</v>
      </c>
    </row>
    <row r="1327" spans="2:49" s="114" customFormat="1" hidden="1" x14ac:dyDescent="0.25">
      <c r="B1327" s="60" t="s">
        <v>2592</v>
      </c>
      <c r="C1327" s="2" t="str">
        <f t="shared" si="908"/>
        <v>16</v>
      </c>
      <c r="D1327" s="60" t="s">
        <v>2593</v>
      </c>
      <c r="E1327" s="43">
        <v>267</v>
      </c>
      <c r="F1327" s="60">
        <v>105</v>
      </c>
      <c r="G1327" s="60">
        <v>6133.47</v>
      </c>
      <c r="H1327" s="43">
        <f t="shared" si="870"/>
        <v>162</v>
      </c>
      <c r="I1327" s="44">
        <f t="shared" si="871"/>
        <v>1.9259644980544193E-4</v>
      </c>
      <c r="J1327" s="44">
        <f t="shared" si="872"/>
        <v>1.0664194585049975</v>
      </c>
      <c r="K1327" s="45">
        <f t="shared" si="873"/>
        <v>0.39325842696629215</v>
      </c>
      <c r="L1327" s="44">
        <f t="shared" si="874"/>
        <v>2.053886017115043E-4</v>
      </c>
      <c r="M1327" s="44">
        <f t="shared" si="875"/>
        <v>2.1401735081272603E-4</v>
      </c>
      <c r="N1327" s="62">
        <f t="shared" si="876"/>
        <v>364568.67464428768</v>
      </c>
      <c r="O1327" s="101">
        <f t="shared" si="877"/>
        <v>364568.67464428768</v>
      </c>
      <c r="P1327" s="102">
        <f t="shared" si="912"/>
        <v>2.2165524213106598E-4</v>
      </c>
      <c r="Q1327" s="101">
        <f t="shared" si="878"/>
        <v>377579.46981781023</v>
      </c>
      <c r="R1327" s="101">
        <f t="shared" si="879"/>
        <v>10.528678540455363</v>
      </c>
      <c r="S1327" s="101">
        <f t="shared" si="880"/>
        <v>11</v>
      </c>
      <c r="T1327" s="101">
        <f t="shared" si="881"/>
        <v>11</v>
      </c>
      <c r="U1327" s="101">
        <f t="shared" si="882"/>
        <v>394482</v>
      </c>
      <c r="V1327" s="103">
        <f t="shared" si="883"/>
        <v>2.2415128173778375E-4</v>
      </c>
      <c r="W1327" s="104">
        <f t="shared" si="884"/>
        <v>5.972094033335145E-4</v>
      </c>
      <c r="X1327" s="70">
        <f t="shared" si="885"/>
        <v>1</v>
      </c>
      <c r="Y1327" s="69">
        <f t="shared" si="909"/>
        <v>10</v>
      </c>
      <c r="Z1327" s="105">
        <f t="shared" si="886"/>
        <v>358620</v>
      </c>
      <c r="AA1327" s="62">
        <f t="shared" si="887"/>
        <v>805416.33717198996</v>
      </c>
      <c r="AB1327" s="106">
        <f t="shared" si="888"/>
        <v>301450</v>
      </c>
      <c r="AC1327" s="107" t="str">
        <f t="shared" si="889"/>
        <v>0</v>
      </c>
      <c r="AD1327" s="108">
        <f t="shared" si="890"/>
        <v>0</v>
      </c>
      <c r="AE1327" s="106">
        <f t="shared" si="891"/>
        <v>301450</v>
      </c>
      <c r="AF1327" s="109">
        <f t="shared" si="892"/>
        <v>503966.33717198996</v>
      </c>
      <c r="AG1327" s="101">
        <f t="shared" si="893"/>
        <v>12</v>
      </c>
      <c r="AH1327" s="70">
        <f t="shared" si="910"/>
        <v>0</v>
      </c>
      <c r="AI1327" s="69">
        <f t="shared" si="894"/>
        <v>12</v>
      </c>
      <c r="AJ1327" s="105">
        <f t="shared" si="895"/>
        <v>510660</v>
      </c>
      <c r="AK1327" s="110">
        <f t="shared" si="896"/>
        <v>10</v>
      </c>
      <c r="AL1327" s="111">
        <f t="shared" si="897"/>
        <v>12</v>
      </c>
      <c r="AM1327" s="62">
        <f t="shared" si="898"/>
        <v>812110</v>
      </c>
      <c r="AN1327" s="62">
        <f t="shared" si="899"/>
        <v>2659.9</v>
      </c>
      <c r="AO1327" s="62">
        <f t="shared" si="911"/>
        <v>809450.1</v>
      </c>
      <c r="AP1327" s="60">
        <f t="shared" si="900"/>
        <v>12</v>
      </c>
      <c r="AQ1327" s="62">
        <f t="shared" si="901"/>
        <v>148920</v>
      </c>
      <c r="AR1327" s="60">
        <f t="shared" si="902"/>
        <v>10</v>
      </c>
      <c r="AS1327" s="62">
        <f t="shared" si="903"/>
        <v>301450</v>
      </c>
      <c r="AT1327" s="112">
        <f t="shared" si="904"/>
        <v>12</v>
      </c>
      <c r="AU1327" s="62">
        <f t="shared" si="905"/>
        <v>359080.1</v>
      </c>
      <c r="AV1327" s="113">
        <f t="shared" si="906"/>
        <v>22</v>
      </c>
      <c r="AW1327" s="62">
        <f t="shared" si="907"/>
        <v>1168070.1000000001</v>
      </c>
    </row>
    <row r="1328" spans="2:49" s="114" customFormat="1" hidden="1" x14ac:dyDescent="0.25">
      <c r="B1328" s="60" t="s">
        <v>2594</v>
      </c>
      <c r="C1328" s="2" t="str">
        <f t="shared" si="908"/>
        <v>16</v>
      </c>
      <c r="D1328" s="60" t="s">
        <v>2595</v>
      </c>
      <c r="E1328" s="43">
        <v>212</v>
      </c>
      <c r="F1328" s="60">
        <v>29</v>
      </c>
      <c r="G1328" s="60">
        <v>5008.26</v>
      </c>
      <c r="H1328" s="43">
        <f t="shared" si="870"/>
        <v>183</v>
      </c>
      <c r="I1328" s="44">
        <f t="shared" si="871"/>
        <v>2.1756265626170291E-4</v>
      </c>
      <c r="J1328" s="44">
        <f t="shared" si="872"/>
        <v>1.3060128180559012</v>
      </c>
      <c r="K1328" s="45">
        <f t="shared" si="873"/>
        <v>0.13679245283018868</v>
      </c>
      <c r="L1328" s="44">
        <f t="shared" si="874"/>
        <v>2.84139617808074E-4</v>
      </c>
      <c r="M1328" s="44">
        <f t="shared" si="875"/>
        <v>2.9607684047453306E-4</v>
      </c>
      <c r="N1328" s="62">
        <f t="shared" si="876"/>
        <v>504353.22610418132</v>
      </c>
      <c r="O1328" s="101">
        <f t="shared" si="877"/>
        <v>504353.22610418132</v>
      </c>
      <c r="P1328" s="102">
        <f t="shared" si="912"/>
        <v>3.0664328623621702E-4</v>
      </c>
      <c r="Q1328" s="101">
        <f t="shared" si="878"/>
        <v>522352.67854301044</v>
      </c>
      <c r="R1328" s="101">
        <f t="shared" si="879"/>
        <v>14.565631547125381</v>
      </c>
      <c r="S1328" s="101">
        <f t="shared" si="880"/>
        <v>15</v>
      </c>
      <c r="T1328" s="101">
        <f t="shared" si="881"/>
        <v>15</v>
      </c>
      <c r="U1328" s="101">
        <f t="shared" si="882"/>
        <v>537930</v>
      </c>
      <c r="V1328" s="103" t="str">
        <f t="shared" si="883"/>
        <v>N/D</v>
      </c>
      <c r="W1328" s="104" t="str">
        <f t="shared" si="884"/>
        <v xml:space="preserve"> </v>
      </c>
      <c r="X1328" s="70" t="str">
        <f t="shared" si="885"/>
        <v xml:space="preserve"> </v>
      </c>
      <c r="Y1328" s="69">
        <f t="shared" si="909"/>
        <v>15</v>
      </c>
      <c r="Z1328" s="105">
        <f t="shared" si="886"/>
        <v>537930</v>
      </c>
      <c r="AA1328" s="62">
        <f t="shared" si="887"/>
        <v>1114232.670719865</v>
      </c>
      <c r="AB1328" s="106">
        <f t="shared" si="888"/>
        <v>452175</v>
      </c>
      <c r="AC1328" s="107" t="str">
        <f t="shared" si="889"/>
        <v>0</v>
      </c>
      <c r="AD1328" s="108">
        <f t="shared" si="890"/>
        <v>0</v>
      </c>
      <c r="AE1328" s="106">
        <f t="shared" si="891"/>
        <v>452175</v>
      </c>
      <c r="AF1328" s="109">
        <f t="shared" si="892"/>
        <v>662057.67071986501</v>
      </c>
      <c r="AG1328" s="101">
        <f t="shared" si="893"/>
        <v>16</v>
      </c>
      <c r="AH1328" s="70" t="str">
        <f t="shared" si="910"/>
        <v xml:space="preserve"> </v>
      </c>
      <c r="AI1328" s="69">
        <f t="shared" si="894"/>
        <v>16</v>
      </c>
      <c r="AJ1328" s="105">
        <f t="shared" si="895"/>
        <v>680880</v>
      </c>
      <c r="AK1328" s="110">
        <f t="shared" si="896"/>
        <v>15</v>
      </c>
      <c r="AL1328" s="111">
        <f t="shared" si="897"/>
        <v>16</v>
      </c>
      <c r="AM1328" s="62">
        <f t="shared" si="898"/>
        <v>1133055</v>
      </c>
      <c r="AN1328" s="62">
        <f t="shared" si="899"/>
        <v>3711.1</v>
      </c>
      <c r="AO1328" s="62">
        <f t="shared" si="911"/>
        <v>1129343.8999999999</v>
      </c>
      <c r="AP1328" s="60">
        <f t="shared" si="900"/>
        <v>16</v>
      </c>
      <c r="AQ1328" s="62">
        <f t="shared" si="901"/>
        <v>198560</v>
      </c>
      <c r="AR1328" s="60">
        <f t="shared" si="902"/>
        <v>15</v>
      </c>
      <c r="AS1328" s="62">
        <f t="shared" si="903"/>
        <v>452175</v>
      </c>
      <c r="AT1328" s="112">
        <f t="shared" si="904"/>
        <v>16</v>
      </c>
      <c r="AU1328" s="62">
        <f t="shared" si="905"/>
        <v>478608.89999999991</v>
      </c>
      <c r="AV1328" s="113">
        <f t="shared" si="906"/>
        <v>31</v>
      </c>
      <c r="AW1328" s="62">
        <f t="shared" si="907"/>
        <v>1667273.9</v>
      </c>
    </row>
    <row r="1329" spans="2:49" s="114" customFormat="1" hidden="1" x14ac:dyDescent="0.25">
      <c r="B1329" s="60" t="s">
        <v>2596</v>
      </c>
      <c r="C1329" s="2" t="str">
        <f t="shared" si="908"/>
        <v>16</v>
      </c>
      <c r="D1329" s="60" t="s">
        <v>2597</v>
      </c>
      <c r="E1329" s="43">
        <v>77</v>
      </c>
      <c r="F1329" s="60">
        <v>0</v>
      </c>
      <c r="G1329" s="60">
        <v>5845.31</v>
      </c>
      <c r="H1329" s="43">
        <f t="shared" si="870"/>
        <v>77</v>
      </c>
      <c r="I1329" s="44">
        <f t="shared" si="871"/>
        <v>9.1542757006290293E-5</v>
      </c>
      <c r="J1329" s="44">
        <f t="shared" si="872"/>
        <v>1.1189914232361753</v>
      </c>
      <c r="K1329" s="45">
        <f t="shared" si="873"/>
        <v>0</v>
      </c>
      <c r="L1329" s="44">
        <f t="shared" si="874"/>
        <v>1.0243555994943214E-4</v>
      </c>
      <c r="M1329" s="44">
        <f t="shared" si="875"/>
        <v>1.0673906432348864E-4</v>
      </c>
      <c r="N1329" s="62">
        <f t="shared" si="876"/>
        <v>181825.06729202869</v>
      </c>
      <c r="O1329" s="101">
        <f t="shared" si="877"/>
        <v>0</v>
      </c>
      <c r="P1329" s="102">
        <f t="shared" si="912"/>
        <v>0</v>
      </c>
      <c r="Q1329" s="101">
        <f t="shared" si="878"/>
        <v>0</v>
      </c>
      <c r="R1329" s="101">
        <f t="shared" si="879"/>
        <v>0</v>
      </c>
      <c r="S1329" s="101">
        <f t="shared" si="880"/>
        <v>0</v>
      </c>
      <c r="T1329" s="101">
        <f t="shared" si="881"/>
        <v>0</v>
      </c>
      <c r="U1329" s="101">
        <f t="shared" si="882"/>
        <v>0</v>
      </c>
      <c r="V1329" s="103" t="str">
        <f t="shared" si="883"/>
        <v>N/D</v>
      </c>
      <c r="W1329" s="104" t="str">
        <f t="shared" si="884"/>
        <v xml:space="preserve"> </v>
      </c>
      <c r="X1329" s="70" t="str">
        <f t="shared" si="885"/>
        <v xml:space="preserve"> </v>
      </c>
      <c r="Y1329" s="69">
        <f t="shared" si="909"/>
        <v>0</v>
      </c>
      <c r="Z1329" s="105">
        <f t="shared" si="886"/>
        <v>0</v>
      </c>
      <c r="AA1329" s="62">
        <f t="shared" si="887"/>
        <v>401693.53509948077</v>
      </c>
      <c r="AB1329" s="106">
        <f t="shared" si="888"/>
        <v>0</v>
      </c>
      <c r="AC1329" s="107">
        <f t="shared" si="889"/>
        <v>425550</v>
      </c>
      <c r="AD1329" s="108">
        <f t="shared" si="890"/>
        <v>10</v>
      </c>
      <c r="AE1329" s="106">
        <f t="shared" si="891"/>
        <v>425550</v>
      </c>
      <c r="AF1329" s="109">
        <f t="shared" si="892"/>
        <v>0</v>
      </c>
      <c r="AG1329" s="101">
        <f t="shared" si="893"/>
        <v>0</v>
      </c>
      <c r="AH1329" s="70" t="str">
        <f t="shared" si="910"/>
        <v xml:space="preserve"> </v>
      </c>
      <c r="AI1329" s="69">
        <f t="shared" si="894"/>
        <v>10</v>
      </c>
      <c r="AJ1329" s="105">
        <f t="shared" si="895"/>
        <v>425550</v>
      </c>
      <c r="AK1329" s="110">
        <f t="shared" si="896"/>
        <v>0</v>
      </c>
      <c r="AL1329" s="111">
        <f t="shared" si="897"/>
        <v>10</v>
      </c>
      <c r="AM1329" s="62">
        <f t="shared" si="898"/>
        <v>425550</v>
      </c>
      <c r="AN1329" s="62">
        <f t="shared" si="899"/>
        <v>1393.8</v>
      </c>
      <c r="AO1329" s="62">
        <f t="shared" si="911"/>
        <v>424156.2</v>
      </c>
      <c r="AP1329" s="60">
        <f t="shared" si="900"/>
        <v>10</v>
      </c>
      <c r="AQ1329" s="62">
        <f t="shared" si="901"/>
        <v>124100</v>
      </c>
      <c r="AR1329" s="60">
        <f t="shared" si="902"/>
        <v>0</v>
      </c>
      <c r="AS1329" s="62">
        <f t="shared" si="903"/>
        <v>0</v>
      </c>
      <c r="AT1329" s="112">
        <f t="shared" si="904"/>
        <v>10</v>
      </c>
      <c r="AU1329" s="62">
        <f t="shared" si="905"/>
        <v>300056.2</v>
      </c>
      <c r="AV1329" s="113">
        <f t="shared" si="906"/>
        <v>10</v>
      </c>
      <c r="AW1329" s="62">
        <f t="shared" si="907"/>
        <v>424156.2</v>
      </c>
    </row>
    <row r="1330" spans="2:49" s="114" customFormat="1" hidden="1" x14ac:dyDescent="0.25">
      <c r="B1330" s="60" t="s">
        <v>2598</v>
      </c>
      <c r="C1330" s="2" t="str">
        <f t="shared" si="908"/>
        <v>16</v>
      </c>
      <c r="D1330" s="60" t="s">
        <v>2599</v>
      </c>
      <c r="E1330" s="43">
        <v>147</v>
      </c>
      <c r="F1330" s="60">
        <v>0</v>
      </c>
      <c r="G1330" s="60">
        <v>5640.18</v>
      </c>
      <c r="H1330" s="43">
        <f t="shared" si="870"/>
        <v>147</v>
      </c>
      <c r="I1330" s="44">
        <f t="shared" si="871"/>
        <v>1.7476344519382693E-4</v>
      </c>
      <c r="J1330" s="44">
        <f t="shared" si="872"/>
        <v>1.1596884773458733</v>
      </c>
      <c r="K1330" s="45">
        <f t="shared" si="873"/>
        <v>0</v>
      </c>
      <c r="L1330" s="44">
        <f t="shared" si="874"/>
        <v>2.0267115365254815E-4</v>
      </c>
      <c r="M1330" s="44">
        <f t="shared" si="875"/>
        <v>2.1118573781325742E-4</v>
      </c>
      <c r="N1330" s="62">
        <f t="shared" si="876"/>
        <v>359745.15265225474</v>
      </c>
      <c r="O1330" s="101">
        <f t="shared" si="877"/>
        <v>359745.15265225474</v>
      </c>
      <c r="P1330" s="102">
        <f t="shared" si="912"/>
        <v>2.1872257399628515E-4</v>
      </c>
      <c r="Q1330" s="101">
        <f t="shared" si="878"/>
        <v>372583.80506909493</v>
      </c>
      <c r="R1330" s="101">
        <f t="shared" si="879"/>
        <v>10.389376082457613</v>
      </c>
      <c r="S1330" s="101">
        <f t="shared" si="880"/>
        <v>10</v>
      </c>
      <c r="T1330" s="101">
        <f t="shared" si="881"/>
        <v>10</v>
      </c>
      <c r="U1330" s="101">
        <f t="shared" si="882"/>
        <v>358620</v>
      </c>
      <c r="V1330" s="103" t="str">
        <f t="shared" si="883"/>
        <v>N/D</v>
      </c>
      <c r="W1330" s="104" t="str">
        <f t="shared" si="884"/>
        <v xml:space="preserve"> </v>
      </c>
      <c r="X1330" s="70" t="str">
        <f t="shared" si="885"/>
        <v xml:space="preserve"> </v>
      </c>
      <c r="Y1330" s="69">
        <f t="shared" si="909"/>
        <v>10</v>
      </c>
      <c r="Z1330" s="105">
        <f t="shared" si="886"/>
        <v>358620</v>
      </c>
      <c r="AA1330" s="62">
        <f t="shared" si="887"/>
        <v>794760.06392283528</v>
      </c>
      <c r="AB1330" s="106">
        <f t="shared" si="888"/>
        <v>301450</v>
      </c>
      <c r="AC1330" s="107" t="str">
        <f t="shared" si="889"/>
        <v>0</v>
      </c>
      <c r="AD1330" s="108">
        <f t="shared" si="890"/>
        <v>0</v>
      </c>
      <c r="AE1330" s="106">
        <f t="shared" si="891"/>
        <v>301450</v>
      </c>
      <c r="AF1330" s="109">
        <f t="shared" si="892"/>
        <v>493310.06392283528</v>
      </c>
      <c r="AG1330" s="101">
        <f t="shared" si="893"/>
        <v>12</v>
      </c>
      <c r="AH1330" s="70" t="str">
        <f t="shared" si="910"/>
        <v xml:space="preserve"> </v>
      </c>
      <c r="AI1330" s="69">
        <f t="shared" si="894"/>
        <v>12</v>
      </c>
      <c r="AJ1330" s="105">
        <f t="shared" si="895"/>
        <v>510660</v>
      </c>
      <c r="AK1330" s="110">
        <f t="shared" si="896"/>
        <v>10</v>
      </c>
      <c r="AL1330" s="111">
        <f t="shared" si="897"/>
        <v>12</v>
      </c>
      <c r="AM1330" s="62">
        <f t="shared" si="898"/>
        <v>812110</v>
      </c>
      <c r="AN1330" s="62">
        <f t="shared" si="899"/>
        <v>2659.9</v>
      </c>
      <c r="AO1330" s="62">
        <f t="shared" si="911"/>
        <v>809450.1</v>
      </c>
      <c r="AP1330" s="60">
        <f t="shared" si="900"/>
        <v>12</v>
      </c>
      <c r="AQ1330" s="62">
        <f t="shared" si="901"/>
        <v>148920</v>
      </c>
      <c r="AR1330" s="60">
        <f t="shared" si="902"/>
        <v>10</v>
      </c>
      <c r="AS1330" s="62">
        <f t="shared" si="903"/>
        <v>301450</v>
      </c>
      <c r="AT1330" s="112">
        <f t="shared" si="904"/>
        <v>12</v>
      </c>
      <c r="AU1330" s="62">
        <f t="shared" si="905"/>
        <v>359080.1</v>
      </c>
      <c r="AV1330" s="113">
        <f t="shared" si="906"/>
        <v>22</v>
      </c>
      <c r="AW1330" s="62">
        <f t="shared" si="907"/>
        <v>1168070.1000000001</v>
      </c>
    </row>
    <row r="1331" spans="2:49" s="114" customFormat="1" hidden="1" x14ac:dyDescent="0.25">
      <c r="B1331" s="60" t="s">
        <v>2600</v>
      </c>
      <c r="C1331" s="2" t="str">
        <f t="shared" si="908"/>
        <v>16</v>
      </c>
      <c r="D1331" s="60" t="s">
        <v>2601</v>
      </c>
      <c r="E1331" s="43">
        <v>229</v>
      </c>
      <c r="F1331" s="60">
        <v>50</v>
      </c>
      <c r="G1331" s="60">
        <v>6081.57</v>
      </c>
      <c r="H1331" s="43">
        <f t="shared" si="870"/>
        <v>179</v>
      </c>
      <c r="I1331" s="44">
        <f t="shared" si="871"/>
        <v>2.1280718836527224E-4</v>
      </c>
      <c r="J1331" s="44">
        <f t="shared" si="872"/>
        <v>1.0755202614056318</v>
      </c>
      <c r="K1331" s="45">
        <f t="shared" si="873"/>
        <v>0.2183406113537118</v>
      </c>
      <c r="L1331" s="44">
        <f t="shared" si="874"/>
        <v>2.2887844285961515E-4</v>
      </c>
      <c r="M1331" s="44">
        <f t="shared" si="875"/>
        <v>2.3849404295454152E-4</v>
      </c>
      <c r="N1331" s="62">
        <f t="shared" si="876"/>
        <v>406263.58947213402</v>
      </c>
      <c r="O1331" s="101">
        <f t="shared" si="877"/>
        <v>406263.58947213402</v>
      </c>
      <c r="P1331" s="102">
        <f t="shared" si="912"/>
        <v>2.4700546304847707E-4</v>
      </c>
      <c r="Q1331" s="101">
        <f t="shared" si="878"/>
        <v>420762.40057881898</v>
      </c>
      <c r="R1331" s="101">
        <f t="shared" si="879"/>
        <v>11.732820271563744</v>
      </c>
      <c r="S1331" s="101">
        <f t="shared" si="880"/>
        <v>12</v>
      </c>
      <c r="T1331" s="101">
        <f t="shared" si="881"/>
        <v>12</v>
      </c>
      <c r="U1331" s="101">
        <f t="shared" si="882"/>
        <v>430344</v>
      </c>
      <c r="V1331" s="103">
        <f t="shared" si="883"/>
        <v>2.4452867098667317E-4</v>
      </c>
      <c r="W1331" s="104">
        <f t="shared" si="884"/>
        <v>6.5150116727292486E-4</v>
      </c>
      <c r="X1331" s="70">
        <f t="shared" si="885"/>
        <v>1</v>
      </c>
      <c r="Y1331" s="69">
        <f t="shared" si="909"/>
        <v>11</v>
      </c>
      <c r="Z1331" s="105">
        <f t="shared" si="886"/>
        <v>394482</v>
      </c>
      <c r="AA1331" s="62">
        <f t="shared" si="887"/>
        <v>897530.02634758374</v>
      </c>
      <c r="AB1331" s="106">
        <f t="shared" si="888"/>
        <v>331595</v>
      </c>
      <c r="AC1331" s="107" t="str">
        <f t="shared" si="889"/>
        <v>0</v>
      </c>
      <c r="AD1331" s="108">
        <f t="shared" si="890"/>
        <v>0</v>
      </c>
      <c r="AE1331" s="106">
        <f t="shared" si="891"/>
        <v>331595</v>
      </c>
      <c r="AF1331" s="109">
        <f t="shared" si="892"/>
        <v>565935.02634758374</v>
      </c>
      <c r="AG1331" s="101">
        <f t="shared" si="893"/>
        <v>13</v>
      </c>
      <c r="AH1331" s="70">
        <f t="shared" si="910"/>
        <v>0</v>
      </c>
      <c r="AI1331" s="69">
        <f t="shared" si="894"/>
        <v>13</v>
      </c>
      <c r="AJ1331" s="105">
        <f t="shared" si="895"/>
        <v>553215</v>
      </c>
      <c r="AK1331" s="110">
        <f t="shared" si="896"/>
        <v>11</v>
      </c>
      <c r="AL1331" s="111">
        <f t="shared" si="897"/>
        <v>13</v>
      </c>
      <c r="AM1331" s="62">
        <f t="shared" si="898"/>
        <v>884810</v>
      </c>
      <c r="AN1331" s="62">
        <f t="shared" si="899"/>
        <v>2898</v>
      </c>
      <c r="AO1331" s="62">
        <f t="shared" si="911"/>
        <v>881912</v>
      </c>
      <c r="AP1331" s="60">
        <f t="shared" si="900"/>
        <v>13</v>
      </c>
      <c r="AQ1331" s="62">
        <f t="shared" si="901"/>
        <v>161330</v>
      </c>
      <c r="AR1331" s="60">
        <f t="shared" si="902"/>
        <v>11</v>
      </c>
      <c r="AS1331" s="62">
        <f t="shared" si="903"/>
        <v>331595</v>
      </c>
      <c r="AT1331" s="112">
        <f t="shared" si="904"/>
        <v>13</v>
      </c>
      <c r="AU1331" s="62">
        <f t="shared" si="905"/>
        <v>388987</v>
      </c>
      <c r="AV1331" s="113">
        <f t="shared" si="906"/>
        <v>24</v>
      </c>
      <c r="AW1331" s="62">
        <f t="shared" si="907"/>
        <v>1276394</v>
      </c>
    </row>
    <row r="1332" spans="2:49" s="114" customFormat="1" hidden="1" x14ac:dyDescent="0.25">
      <c r="B1332" s="60" t="s">
        <v>2602</v>
      </c>
      <c r="C1332" s="2" t="str">
        <f t="shared" si="908"/>
        <v>16</v>
      </c>
      <c r="D1332" s="60" t="s">
        <v>2603</v>
      </c>
      <c r="E1332" s="43">
        <v>179</v>
      </c>
      <c r="F1332" s="60">
        <v>50</v>
      </c>
      <c r="G1332" s="60">
        <v>5093.6400000000003</v>
      </c>
      <c r="H1332" s="43">
        <f t="shared" si="870"/>
        <v>129</v>
      </c>
      <c r="I1332" s="44">
        <f t="shared" si="871"/>
        <v>1.5336383965988893E-4</v>
      </c>
      <c r="J1332" s="44">
        <f t="shared" si="872"/>
        <v>1.2841213270189191</v>
      </c>
      <c r="K1332" s="45">
        <f t="shared" si="873"/>
        <v>0.27932960893854747</v>
      </c>
      <c r="L1332" s="44">
        <f t="shared" si="874"/>
        <v>1.9693777730077331E-4</v>
      </c>
      <c r="M1332" s="44">
        <f t="shared" si="875"/>
        <v>2.0521149188240128E-4</v>
      </c>
      <c r="N1332" s="62">
        <f t="shared" si="876"/>
        <v>349568.30057582143</v>
      </c>
      <c r="O1332" s="101">
        <f t="shared" si="877"/>
        <v>349568.30057582143</v>
      </c>
      <c r="P1332" s="102">
        <f t="shared" si="912"/>
        <v>2.1253511805719542E-4</v>
      </c>
      <c r="Q1332" s="101">
        <f t="shared" si="878"/>
        <v>362043.75958882098</v>
      </c>
      <c r="R1332" s="101">
        <f t="shared" si="879"/>
        <v>10.09547040290059</v>
      </c>
      <c r="S1332" s="101">
        <f t="shared" si="880"/>
        <v>10</v>
      </c>
      <c r="T1332" s="101">
        <f t="shared" si="881"/>
        <v>10</v>
      </c>
      <c r="U1332" s="101">
        <f t="shared" si="882"/>
        <v>358620</v>
      </c>
      <c r="V1332" s="103">
        <f t="shared" si="883"/>
        <v>2.0377389248889431E-4</v>
      </c>
      <c r="W1332" s="104" t="str">
        <f t="shared" si="884"/>
        <v xml:space="preserve"> </v>
      </c>
      <c r="X1332" s="70" t="str">
        <f t="shared" si="885"/>
        <v xml:space="preserve"> </v>
      </c>
      <c r="Y1332" s="69">
        <f t="shared" si="909"/>
        <v>10</v>
      </c>
      <c r="Z1332" s="105">
        <f t="shared" si="886"/>
        <v>358620</v>
      </c>
      <c r="AA1332" s="62">
        <f t="shared" si="887"/>
        <v>772277.04907977558</v>
      </c>
      <c r="AB1332" s="106">
        <f t="shared" si="888"/>
        <v>301450</v>
      </c>
      <c r="AC1332" s="107" t="str">
        <f t="shared" si="889"/>
        <v>0</v>
      </c>
      <c r="AD1332" s="108">
        <f t="shared" si="890"/>
        <v>0</v>
      </c>
      <c r="AE1332" s="106">
        <f t="shared" si="891"/>
        <v>301450</v>
      </c>
      <c r="AF1332" s="109">
        <f t="shared" si="892"/>
        <v>470827.04907977558</v>
      </c>
      <c r="AG1332" s="101">
        <f t="shared" si="893"/>
        <v>11</v>
      </c>
      <c r="AH1332" s="70" t="str">
        <f t="shared" si="910"/>
        <v xml:space="preserve"> </v>
      </c>
      <c r="AI1332" s="69">
        <f t="shared" si="894"/>
        <v>11</v>
      </c>
      <c r="AJ1332" s="105">
        <f t="shared" si="895"/>
        <v>468105</v>
      </c>
      <c r="AK1332" s="110">
        <f t="shared" si="896"/>
        <v>10</v>
      </c>
      <c r="AL1332" s="111">
        <f t="shared" si="897"/>
        <v>11</v>
      </c>
      <c r="AM1332" s="62">
        <f t="shared" si="898"/>
        <v>769555</v>
      </c>
      <c r="AN1332" s="62">
        <f t="shared" si="899"/>
        <v>2520.5</v>
      </c>
      <c r="AO1332" s="62">
        <f t="shared" ref="AO1332:AO1363" si="913">AM1332-AN1332</f>
        <v>767034.5</v>
      </c>
      <c r="AP1332" s="60">
        <f t="shared" si="900"/>
        <v>11</v>
      </c>
      <c r="AQ1332" s="62">
        <f t="shared" si="901"/>
        <v>136510</v>
      </c>
      <c r="AR1332" s="60">
        <f t="shared" si="902"/>
        <v>10</v>
      </c>
      <c r="AS1332" s="62">
        <f t="shared" si="903"/>
        <v>301450</v>
      </c>
      <c r="AT1332" s="112">
        <f t="shared" si="904"/>
        <v>11</v>
      </c>
      <c r="AU1332" s="62">
        <f t="shared" si="905"/>
        <v>329074.5</v>
      </c>
      <c r="AV1332" s="113">
        <f t="shared" si="906"/>
        <v>21</v>
      </c>
      <c r="AW1332" s="62">
        <f t="shared" si="907"/>
        <v>1125654.5</v>
      </c>
    </row>
    <row r="1333" spans="2:49" s="114" customFormat="1" hidden="1" x14ac:dyDescent="0.25">
      <c r="B1333" s="60" t="s">
        <v>2604</v>
      </c>
      <c r="C1333" s="2" t="str">
        <f t="shared" si="908"/>
        <v>16</v>
      </c>
      <c r="D1333" s="60" t="s">
        <v>2605</v>
      </c>
      <c r="E1333" s="43">
        <v>470</v>
      </c>
      <c r="F1333" s="60">
        <v>90</v>
      </c>
      <c r="G1333" s="60">
        <v>5417.38</v>
      </c>
      <c r="H1333" s="43">
        <f t="shared" si="870"/>
        <v>380</v>
      </c>
      <c r="I1333" s="44">
        <f t="shared" si="871"/>
        <v>4.5176945016091313E-4</v>
      </c>
      <c r="J1333" s="44">
        <f t="shared" si="872"/>
        <v>1.2073828596400193</v>
      </c>
      <c r="K1333" s="45">
        <f t="shared" si="873"/>
        <v>0.19148936170212766</v>
      </c>
      <c r="L1333" s="44">
        <f t="shared" si="874"/>
        <v>5.4545869063328252E-4</v>
      </c>
      <c r="M1333" s="44">
        <f t="shared" si="875"/>
        <v>5.6837440332296039E-4</v>
      </c>
      <c r="N1333" s="62">
        <f t="shared" si="876"/>
        <v>968199.55080421513</v>
      </c>
      <c r="O1333" s="101">
        <f t="shared" si="877"/>
        <v>968199.55080421513</v>
      </c>
      <c r="P1333" s="102">
        <f t="shared" si="912"/>
        <v>5.8865865553065074E-4</v>
      </c>
      <c r="Q1333" s="101">
        <f t="shared" si="878"/>
        <v>1002752.8377943857</v>
      </c>
      <c r="R1333" s="101">
        <f t="shared" si="879"/>
        <v>27.961430979710716</v>
      </c>
      <c r="S1333" s="101">
        <f t="shared" si="880"/>
        <v>28</v>
      </c>
      <c r="T1333" s="101">
        <f t="shared" si="881"/>
        <v>28</v>
      </c>
      <c r="U1333" s="101">
        <f t="shared" si="882"/>
        <v>1004136</v>
      </c>
      <c r="V1333" s="103" t="str">
        <f t="shared" si="883"/>
        <v>N/D</v>
      </c>
      <c r="W1333" s="104" t="str">
        <f t="shared" si="884"/>
        <v xml:space="preserve"> </v>
      </c>
      <c r="X1333" s="70" t="str">
        <f t="shared" si="885"/>
        <v xml:space="preserve"> </v>
      </c>
      <c r="Y1333" s="69">
        <f t="shared" si="909"/>
        <v>28</v>
      </c>
      <c r="Z1333" s="105">
        <f t="shared" si="886"/>
        <v>1004136</v>
      </c>
      <c r="AA1333" s="62">
        <f t="shared" si="887"/>
        <v>2138976.2480859254</v>
      </c>
      <c r="AB1333" s="106">
        <f t="shared" si="888"/>
        <v>844060</v>
      </c>
      <c r="AC1333" s="107" t="str">
        <f t="shared" si="889"/>
        <v>0</v>
      </c>
      <c r="AD1333" s="108">
        <f t="shared" si="890"/>
        <v>0</v>
      </c>
      <c r="AE1333" s="106">
        <f t="shared" si="891"/>
        <v>844060</v>
      </c>
      <c r="AF1333" s="109">
        <f t="shared" si="892"/>
        <v>1294916.2480859254</v>
      </c>
      <c r="AG1333" s="101">
        <f t="shared" si="893"/>
        <v>30</v>
      </c>
      <c r="AH1333" s="70" t="str">
        <f t="shared" si="910"/>
        <v xml:space="preserve"> </v>
      </c>
      <c r="AI1333" s="69">
        <f t="shared" si="894"/>
        <v>30</v>
      </c>
      <c r="AJ1333" s="105">
        <f t="shared" si="895"/>
        <v>1276650</v>
      </c>
      <c r="AK1333" s="110">
        <f t="shared" si="896"/>
        <v>28</v>
      </c>
      <c r="AL1333" s="111">
        <f t="shared" si="897"/>
        <v>30</v>
      </c>
      <c r="AM1333" s="62">
        <f t="shared" si="898"/>
        <v>2120710</v>
      </c>
      <c r="AN1333" s="62">
        <f t="shared" si="899"/>
        <v>6946</v>
      </c>
      <c r="AO1333" s="62">
        <f t="shared" si="913"/>
        <v>2113764</v>
      </c>
      <c r="AP1333" s="60">
        <f t="shared" si="900"/>
        <v>30</v>
      </c>
      <c r="AQ1333" s="62">
        <f t="shared" si="901"/>
        <v>372300</v>
      </c>
      <c r="AR1333" s="60">
        <f t="shared" si="902"/>
        <v>28</v>
      </c>
      <c r="AS1333" s="62">
        <f t="shared" si="903"/>
        <v>844060</v>
      </c>
      <c r="AT1333" s="112">
        <f t="shared" si="904"/>
        <v>30</v>
      </c>
      <c r="AU1333" s="62">
        <f t="shared" si="905"/>
        <v>897404</v>
      </c>
      <c r="AV1333" s="113">
        <f t="shared" si="906"/>
        <v>58</v>
      </c>
      <c r="AW1333" s="62">
        <f t="shared" si="907"/>
        <v>3117900</v>
      </c>
    </row>
    <row r="1334" spans="2:49" s="114" customFormat="1" hidden="1" x14ac:dyDescent="0.25">
      <c r="B1334" s="60" t="s">
        <v>2606</v>
      </c>
      <c r="C1334" s="2" t="str">
        <f t="shared" si="908"/>
        <v>16</v>
      </c>
      <c r="D1334" s="60" t="s">
        <v>2607</v>
      </c>
      <c r="E1334" s="43">
        <v>330</v>
      </c>
      <c r="F1334" s="60">
        <v>68</v>
      </c>
      <c r="G1334" s="60">
        <v>5492.91</v>
      </c>
      <c r="H1334" s="43">
        <f t="shared" si="870"/>
        <v>262</v>
      </c>
      <c r="I1334" s="44">
        <f t="shared" si="871"/>
        <v>3.1148314721620856E-4</v>
      </c>
      <c r="J1334" s="44">
        <f t="shared" si="872"/>
        <v>1.1907807985487926</v>
      </c>
      <c r="K1334" s="45">
        <f t="shared" si="873"/>
        <v>0.20606060606060606</v>
      </c>
      <c r="L1334" s="44">
        <f t="shared" si="874"/>
        <v>3.7090815077660792E-4</v>
      </c>
      <c r="M1334" s="44">
        <f t="shared" si="875"/>
        <v>3.8649067748928773E-4</v>
      </c>
      <c r="N1334" s="62">
        <f t="shared" si="876"/>
        <v>658369.02250947792</v>
      </c>
      <c r="O1334" s="101">
        <f t="shared" si="877"/>
        <v>658369.02250947792</v>
      </c>
      <c r="P1334" s="102">
        <f t="shared" si="912"/>
        <v>4.002838292080839E-4</v>
      </c>
      <c r="Q1334" s="101">
        <f t="shared" si="878"/>
        <v>681865.01954987342</v>
      </c>
      <c r="R1334" s="101">
        <f t="shared" si="879"/>
        <v>19.013580378949122</v>
      </c>
      <c r="S1334" s="101">
        <f t="shared" si="880"/>
        <v>19</v>
      </c>
      <c r="T1334" s="101">
        <f t="shared" si="881"/>
        <v>19</v>
      </c>
      <c r="U1334" s="101">
        <f t="shared" si="882"/>
        <v>681378</v>
      </c>
      <c r="V1334" s="103">
        <f t="shared" si="883"/>
        <v>3.8717039572889919E-4</v>
      </c>
      <c r="W1334" s="104">
        <f t="shared" si="884"/>
        <v>1.0315435148487977E-3</v>
      </c>
      <c r="X1334" s="70">
        <f t="shared" si="885"/>
        <v>2</v>
      </c>
      <c r="Y1334" s="69">
        <f t="shared" si="909"/>
        <v>17</v>
      </c>
      <c r="Z1334" s="105">
        <f t="shared" si="886"/>
        <v>609654</v>
      </c>
      <c r="AA1334" s="62">
        <f t="shared" si="887"/>
        <v>1454489.1086280707</v>
      </c>
      <c r="AB1334" s="106">
        <f t="shared" si="888"/>
        <v>512465</v>
      </c>
      <c r="AC1334" s="107" t="str">
        <f t="shared" si="889"/>
        <v>0</v>
      </c>
      <c r="AD1334" s="108">
        <f t="shared" si="890"/>
        <v>0</v>
      </c>
      <c r="AE1334" s="106">
        <f t="shared" si="891"/>
        <v>512465</v>
      </c>
      <c r="AF1334" s="109">
        <f t="shared" si="892"/>
        <v>942024.10862807068</v>
      </c>
      <c r="AG1334" s="101">
        <f t="shared" si="893"/>
        <v>22</v>
      </c>
      <c r="AH1334" s="70">
        <f t="shared" si="910"/>
        <v>1</v>
      </c>
      <c r="AI1334" s="69">
        <f t="shared" si="894"/>
        <v>21</v>
      </c>
      <c r="AJ1334" s="105">
        <f t="shared" si="895"/>
        <v>893655</v>
      </c>
      <c r="AK1334" s="110">
        <f t="shared" si="896"/>
        <v>17</v>
      </c>
      <c r="AL1334" s="111">
        <f t="shared" si="897"/>
        <v>21</v>
      </c>
      <c r="AM1334" s="62">
        <f t="shared" si="898"/>
        <v>1406120</v>
      </c>
      <c r="AN1334" s="62">
        <f t="shared" si="899"/>
        <v>4605.5</v>
      </c>
      <c r="AO1334" s="62">
        <f t="shared" si="913"/>
        <v>1401514.5</v>
      </c>
      <c r="AP1334" s="60">
        <f t="shared" si="900"/>
        <v>21</v>
      </c>
      <c r="AQ1334" s="62">
        <f t="shared" si="901"/>
        <v>260610</v>
      </c>
      <c r="AR1334" s="60">
        <f t="shared" si="902"/>
        <v>17</v>
      </c>
      <c r="AS1334" s="62">
        <f t="shared" si="903"/>
        <v>512465</v>
      </c>
      <c r="AT1334" s="112">
        <f t="shared" si="904"/>
        <v>21</v>
      </c>
      <c r="AU1334" s="62">
        <f t="shared" si="905"/>
        <v>628439.5</v>
      </c>
      <c r="AV1334" s="113">
        <f t="shared" si="906"/>
        <v>38</v>
      </c>
      <c r="AW1334" s="62">
        <f t="shared" si="907"/>
        <v>2011168.5</v>
      </c>
    </row>
    <row r="1335" spans="2:49" s="114" customFormat="1" hidden="1" x14ac:dyDescent="0.25">
      <c r="B1335" s="60" t="s">
        <v>2608</v>
      </c>
      <c r="C1335" s="2" t="str">
        <f t="shared" si="908"/>
        <v>16</v>
      </c>
      <c r="D1335" s="60" t="s">
        <v>2609</v>
      </c>
      <c r="E1335" s="43">
        <v>104</v>
      </c>
      <c r="F1335" s="60">
        <v>0</v>
      </c>
      <c r="G1335" s="60">
        <v>5921.73</v>
      </c>
      <c r="H1335" s="43">
        <f t="shared" si="870"/>
        <v>104</v>
      </c>
      <c r="I1335" s="44">
        <f t="shared" si="871"/>
        <v>1.2364216530719727E-4</v>
      </c>
      <c r="J1335" s="44">
        <f t="shared" si="872"/>
        <v>1.1045508248698688</v>
      </c>
      <c r="K1335" s="45">
        <f t="shared" si="873"/>
        <v>0</v>
      </c>
      <c r="L1335" s="44">
        <f t="shared" si="874"/>
        <v>1.3656905567876142E-4</v>
      </c>
      <c r="M1335" s="44">
        <f t="shared" si="875"/>
        <v>1.4230657035398212E-4</v>
      </c>
      <c r="N1335" s="62">
        <f t="shared" si="876"/>
        <v>242412.67144981588</v>
      </c>
      <c r="O1335" s="101">
        <f t="shared" si="877"/>
        <v>242412.67144981588</v>
      </c>
      <c r="P1335" s="102">
        <f t="shared" si="912"/>
        <v>1.4738523390215636E-4</v>
      </c>
      <c r="Q1335" s="101">
        <f t="shared" si="878"/>
        <v>251063.9402917627</v>
      </c>
      <c r="R1335" s="101">
        <f t="shared" si="879"/>
        <v>7.0008348751258351</v>
      </c>
      <c r="S1335" s="101">
        <f t="shared" si="880"/>
        <v>7</v>
      </c>
      <c r="T1335" s="101">
        <f t="shared" si="881"/>
        <v>10</v>
      </c>
      <c r="U1335" s="101">
        <f t="shared" si="882"/>
        <v>358620</v>
      </c>
      <c r="V1335" s="103" t="str">
        <f t="shared" si="883"/>
        <v>N/D</v>
      </c>
      <c r="W1335" s="104" t="str">
        <f t="shared" si="884"/>
        <v xml:space="preserve"> </v>
      </c>
      <c r="X1335" s="70" t="str">
        <f t="shared" si="885"/>
        <v xml:space="preserve"> </v>
      </c>
      <c r="Y1335" s="69">
        <f t="shared" si="909"/>
        <v>10</v>
      </c>
      <c r="Z1335" s="105">
        <f t="shared" si="886"/>
        <v>358620</v>
      </c>
      <c r="AA1335" s="62">
        <f t="shared" si="887"/>
        <v>535545.53504545579</v>
      </c>
      <c r="AB1335" s="106">
        <f t="shared" si="888"/>
        <v>301450</v>
      </c>
      <c r="AC1335" s="107" t="str">
        <f t="shared" si="889"/>
        <v>0</v>
      </c>
      <c r="AD1335" s="108">
        <f t="shared" si="890"/>
        <v>0</v>
      </c>
      <c r="AE1335" s="106">
        <f t="shared" si="891"/>
        <v>301450</v>
      </c>
      <c r="AF1335" s="109">
        <f t="shared" si="892"/>
        <v>234095.53504545579</v>
      </c>
      <c r="AG1335" s="101">
        <f t="shared" si="893"/>
        <v>6</v>
      </c>
      <c r="AH1335" s="70" t="str">
        <f t="shared" si="910"/>
        <v xml:space="preserve"> </v>
      </c>
      <c r="AI1335" s="69">
        <f t="shared" si="894"/>
        <v>6</v>
      </c>
      <c r="AJ1335" s="105">
        <f t="shared" si="895"/>
        <v>255330</v>
      </c>
      <c r="AK1335" s="110">
        <f t="shared" si="896"/>
        <v>10</v>
      </c>
      <c r="AL1335" s="111">
        <f t="shared" si="897"/>
        <v>6</v>
      </c>
      <c r="AM1335" s="62">
        <f t="shared" si="898"/>
        <v>556780</v>
      </c>
      <c r="AN1335" s="62">
        <f t="shared" si="899"/>
        <v>1823.6</v>
      </c>
      <c r="AO1335" s="62">
        <f t="shared" si="913"/>
        <v>554956.4</v>
      </c>
      <c r="AP1335" s="60">
        <f t="shared" si="900"/>
        <v>6</v>
      </c>
      <c r="AQ1335" s="62">
        <f t="shared" si="901"/>
        <v>74460</v>
      </c>
      <c r="AR1335" s="60">
        <f t="shared" si="902"/>
        <v>10</v>
      </c>
      <c r="AS1335" s="62">
        <f t="shared" si="903"/>
        <v>301450</v>
      </c>
      <c r="AT1335" s="112">
        <f t="shared" si="904"/>
        <v>6</v>
      </c>
      <c r="AU1335" s="62">
        <f t="shared" si="905"/>
        <v>179046.40000000002</v>
      </c>
      <c r="AV1335" s="113">
        <f t="shared" si="906"/>
        <v>16</v>
      </c>
      <c r="AW1335" s="62">
        <f t="shared" si="907"/>
        <v>913576.4</v>
      </c>
    </row>
    <row r="1336" spans="2:49" s="114" customFormat="1" hidden="1" x14ac:dyDescent="0.25">
      <c r="B1336" s="60" t="s">
        <v>2610</v>
      </c>
      <c r="C1336" s="2" t="str">
        <f t="shared" si="908"/>
        <v>16</v>
      </c>
      <c r="D1336" s="60" t="s">
        <v>2611</v>
      </c>
      <c r="E1336" s="43">
        <v>196</v>
      </c>
      <c r="F1336" s="60">
        <v>24</v>
      </c>
      <c r="G1336" s="60">
        <v>5553.67</v>
      </c>
      <c r="H1336" s="43">
        <f t="shared" si="870"/>
        <v>172</v>
      </c>
      <c r="I1336" s="44">
        <f t="shared" si="871"/>
        <v>2.0448511954651859E-4</v>
      </c>
      <c r="J1336" s="44">
        <f t="shared" si="872"/>
        <v>1.1777530454918363</v>
      </c>
      <c r="K1336" s="45">
        <f t="shared" si="873"/>
        <v>0.12244897959183673</v>
      </c>
      <c r="L1336" s="44">
        <f t="shared" si="874"/>
        <v>2.4083297230367449E-4</v>
      </c>
      <c r="M1336" s="44">
        <f t="shared" si="875"/>
        <v>2.5095080394570905E-4</v>
      </c>
      <c r="N1336" s="62">
        <f t="shared" si="876"/>
        <v>427483.10661719239</v>
      </c>
      <c r="O1336" s="101">
        <f t="shared" si="877"/>
        <v>427483.10661719239</v>
      </c>
      <c r="P1336" s="102">
        <f t="shared" si="912"/>
        <v>2.5990678326004316E-4</v>
      </c>
      <c r="Q1336" s="101">
        <f t="shared" si="878"/>
        <v>442739.20382785972</v>
      </c>
      <c r="R1336" s="101">
        <f t="shared" si="879"/>
        <v>12.345636156038696</v>
      </c>
      <c r="S1336" s="101">
        <f t="shared" si="880"/>
        <v>12</v>
      </c>
      <c r="T1336" s="101">
        <f t="shared" si="881"/>
        <v>12</v>
      </c>
      <c r="U1336" s="101">
        <f t="shared" si="882"/>
        <v>430344</v>
      </c>
      <c r="V1336" s="103" t="str">
        <f t="shared" si="883"/>
        <v>N/D</v>
      </c>
      <c r="W1336" s="104" t="str">
        <f t="shared" si="884"/>
        <v xml:space="preserve"> </v>
      </c>
      <c r="X1336" s="70" t="str">
        <f t="shared" si="885"/>
        <v xml:space="preserve"> </v>
      </c>
      <c r="Y1336" s="69">
        <f t="shared" si="909"/>
        <v>12</v>
      </c>
      <c r="Z1336" s="105">
        <f t="shared" si="886"/>
        <v>430344</v>
      </c>
      <c r="AA1336" s="62">
        <f t="shared" si="887"/>
        <v>944408.83674512128</v>
      </c>
      <c r="AB1336" s="106">
        <f t="shared" si="888"/>
        <v>361740</v>
      </c>
      <c r="AC1336" s="107" t="str">
        <f t="shared" si="889"/>
        <v>0</v>
      </c>
      <c r="AD1336" s="108">
        <f t="shared" si="890"/>
        <v>0</v>
      </c>
      <c r="AE1336" s="106">
        <f t="shared" si="891"/>
        <v>361740</v>
      </c>
      <c r="AF1336" s="109">
        <f t="shared" si="892"/>
        <v>582668.83674512128</v>
      </c>
      <c r="AG1336" s="101">
        <f t="shared" si="893"/>
        <v>14</v>
      </c>
      <c r="AH1336" s="70" t="str">
        <f t="shared" si="910"/>
        <v xml:space="preserve"> </v>
      </c>
      <c r="AI1336" s="69">
        <f t="shared" si="894"/>
        <v>14</v>
      </c>
      <c r="AJ1336" s="105">
        <f t="shared" si="895"/>
        <v>595770</v>
      </c>
      <c r="AK1336" s="110">
        <f t="shared" si="896"/>
        <v>12</v>
      </c>
      <c r="AL1336" s="111">
        <f t="shared" si="897"/>
        <v>14</v>
      </c>
      <c r="AM1336" s="62">
        <f t="shared" si="898"/>
        <v>957510</v>
      </c>
      <c r="AN1336" s="62">
        <f t="shared" si="899"/>
        <v>3136.2</v>
      </c>
      <c r="AO1336" s="62">
        <f t="shared" si="913"/>
        <v>954373.8</v>
      </c>
      <c r="AP1336" s="60">
        <f t="shared" si="900"/>
        <v>14</v>
      </c>
      <c r="AQ1336" s="62">
        <f t="shared" si="901"/>
        <v>173740</v>
      </c>
      <c r="AR1336" s="60">
        <f t="shared" si="902"/>
        <v>12</v>
      </c>
      <c r="AS1336" s="62">
        <f t="shared" si="903"/>
        <v>361740</v>
      </c>
      <c r="AT1336" s="112">
        <f t="shared" si="904"/>
        <v>14</v>
      </c>
      <c r="AU1336" s="62">
        <f t="shared" si="905"/>
        <v>418893.80000000005</v>
      </c>
      <c r="AV1336" s="113">
        <f t="shared" si="906"/>
        <v>26</v>
      </c>
      <c r="AW1336" s="62">
        <f t="shared" si="907"/>
        <v>1384717.8</v>
      </c>
    </row>
    <row r="1337" spans="2:49" s="114" customFormat="1" hidden="1" x14ac:dyDescent="0.25">
      <c r="B1337" s="60" t="s">
        <v>2612</v>
      </c>
      <c r="C1337" s="2" t="str">
        <f t="shared" si="908"/>
        <v>16</v>
      </c>
      <c r="D1337" s="60" t="s">
        <v>2613</v>
      </c>
      <c r="E1337" s="43">
        <v>96</v>
      </c>
      <c r="F1337" s="60">
        <v>20</v>
      </c>
      <c r="G1337" s="60">
        <v>5455.24</v>
      </c>
      <c r="H1337" s="43">
        <f t="shared" si="870"/>
        <v>76</v>
      </c>
      <c r="I1337" s="44">
        <f t="shared" si="871"/>
        <v>9.0353890032182632E-5</v>
      </c>
      <c r="J1337" s="44">
        <f t="shared" si="872"/>
        <v>1.1990034821853206</v>
      </c>
      <c r="K1337" s="45">
        <f t="shared" si="873"/>
        <v>0.20833333333333334</v>
      </c>
      <c r="L1337" s="44">
        <f t="shared" si="874"/>
        <v>1.0833462877757651E-4</v>
      </c>
      <c r="M1337" s="44">
        <f t="shared" si="875"/>
        <v>1.1288596377331666E-4</v>
      </c>
      <c r="N1337" s="62">
        <f t="shared" si="876"/>
        <v>192296.02666558174</v>
      </c>
      <c r="O1337" s="101">
        <f t="shared" si="877"/>
        <v>0</v>
      </c>
      <c r="P1337" s="102">
        <f t="shared" si="912"/>
        <v>0</v>
      </c>
      <c r="Q1337" s="101">
        <f t="shared" si="878"/>
        <v>0</v>
      </c>
      <c r="R1337" s="101">
        <f t="shared" si="879"/>
        <v>0</v>
      </c>
      <c r="S1337" s="101">
        <f t="shared" si="880"/>
        <v>0</v>
      </c>
      <c r="T1337" s="101">
        <f t="shared" si="881"/>
        <v>0</v>
      </c>
      <c r="U1337" s="101">
        <f t="shared" si="882"/>
        <v>0</v>
      </c>
      <c r="V1337" s="103">
        <f t="shared" si="883"/>
        <v>0</v>
      </c>
      <c r="W1337" s="104" t="str">
        <f t="shared" si="884"/>
        <v xml:space="preserve"> </v>
      </c>
      <c r="X1337" s="70" t="str">
        <f t="shared" si="885"/>
        <v xml:space="preserve"> </v>
      </c>
      <c r="Y1337" s="69">
        <f t="shared" si="909"/>
        <v>0</v>
      </c>
      <c r="Z1337" s="105">
        <f t="shared" si="886"/>
        <v>0</v>
      </c>
      <c r="AA1337" s="62">
        <f t="shared" si="887"/>
        <v>424826.3008357372</v>
      </c>
      <c r="AB1337" s="106">
        <f t="shared" si="888"/>
        <v>0</v>
      </c>
      <c r="AC1337" s="107">
        <f t="shared" si="889"/>
        <v>425550</v>
      </c>
      <c r="AD1337" s="108">
        <f t="shared" si="890"/>
        <v>10</v>
      </c>
      <c r="AE1337" s="106">
        <f t="shared" si="891"/>
        <v>425550</v>
      </c>
      <c r="AF1337" s="109">
        <f t="shared" si="892"/>
        <v>0</v>
      </c>
      <c r="AG1337" s="101">
        <f t="shared" si="893"/>
        <v>0</v>
      </c>
      <c r="AH1337" s="70" t="str">
        <f t="shared" si="910"/>
        <v xml:space="preserve"> </v>
      </c>
      <c r="AI1337" s="69">
        <f t="shared" si="894"/>
        <v>10</v>
      </c>
      <c r="AJ1337" s="105">
        <f t="shared" si="895"/>
        <v>425550</v>
      </c>
      <c r="AK1337" s="110">
        <f t="shared" si="896"/>
        <v>0</v>
      </c>
      <c r="AL1337" s="111">
        <f t="shared" si="897"/>
        <v>10</v>
      </c>
      <c r="AM1337" s="62">
        <f t="shared" si="898"/>
        <v>425550</v>
      </c>
      <c r="AN1337" s="62">
        <f t="shared" si="899"/>
        <v>1393.8</v>
      </c>
      <c r="AO1337" s="62">
        <f t="shared" si="913"/>
        <v>424156.2</v>
      </c>
      <c r="AP1337" s="60">
        <f t="shared" si="900"/>
        <v>10</v>
      </c>
      <c r="AQ1337" s="62">
        <f t="shared" si="901"/>
        <v>124100</v>
      </c>
      <c r="AR1337" s="60">
        <f t="shared" si="902"/>
        <v>0</v>
      </c>
      <c r="AS1337" s="62">
        <f t="shared" si="903"/>
        <v>0</v>
      </c>
      <c r="AT1337" s="112">
        <f t="shared" si="904"/>
        <v>10</v>
      </c>
      <c r="AU1337" s="62">
        <f t="shared" si="905"/>
        <v>300056.2</v>
      </c>
      <c r="AV1337" s="113">
        <f t="shared" si="906"/>
        <v>10</v>
      </c>
      <c r="AW1337" s="62">
        <f t="shared" si="907"/>
        <v>424156.2</v>
      </c>
    </row>
    <row r="1338" spans="2:49" s="114" customFormat="1" hidden="1" x14ac:dyDescent="0.25">
      <c r="B1338" s="60" t="s">
        <v>2614</v>
      </c>
      <c r="C1338" s="2" t="str">
        <f t="shared" si="908"/>
        <v>16</v>
      </c>
      <c r="D1338" s="60" t="s">
        <v>2615</v>
      </c>
      <c r="E1338" s="43">
        <v>194</v>
      </c>
      <c r="F1338" s="60">
        <v>15</v>
      </c>
      <c r="G1338" s="60">
        <v>5833.29</v>
      </c>
      <c r="H1338" s="43">
        <f t="shared" si="870"/>
        <v>179</v>
      </c>
      <c r="I1338" s="44">
        <f t="shared" si="871"/>
        <v>2.1280718836527224E-4</v>
      </c>
      <c r="J1338" s="44">
        <f t="shared" si="872"/>
        <v>1.1212972021203553</v>
      </c>
      <c r="K1338" s="45">
        <f t="shared" si="873"/>
        <v>7.7319587628865982E-2</v>
      </c>
      <c r="L1338" s="44">
        <f t="shared" si="874"/>
        <v>2.3862010490507919E-4</v>
      </c>
      <c r="M1338" s="44">
        <f t="shared" si="875"/>
        <v>2.4864496995881413E-4</v>
      </c>
      <c r="N1338" s="62">
        <f t="shared" si="876"/>
        <v>423555.22489470703</v>
      </c>
      <c r="O1338" s="101">
        <f t="shared" si="877"/>
        <v>423555.22489470703</v>
      </c>
      <c r="P1338" s="102">
        <f t="shared" si="912"/>
        <v>2.5751865823775714E-4</v>
      </c>
      <c r="Q1338" s="101">
        <f t="shared" si="878"/>
        <v>438671.14312645653</v>
      </c>
      <c r="R1338" s="101">
        <f t="shared" si="879"/>
        <v>12.232199629871634</v>
      </c>
      <c r="S1338" s="101">
        <f t="shared" si="880"/>
        <v>12</v>
      </c>
      <c r="T1338" s="101">
        <f t="shared" si="881"/>
        <v>12</v>
      </c>
      <c r="U1338" s="101">
        <f t="shared" si="882"/>
        <v>430344</v>
      </c>
      <c r="V1338" s="103" t="str">
        <f t="shared" si="883"/>
        <v>N/D</v>
      </c>
      <c r="W1338" s="104" t="str">
        <f t="shared" si="884"/>
        <v xml:space="preserve"> </v>
      </c>
      <c r="X1338" s="70" t="str">
        <f t="shared" si="885"/>
        <v xml:space="preserve"> </v>
      </c>
      <c r="Y1338" s="69">
        <f t="shared" si="909"/>
        <v>12</v>
      </c>
      <c r="Z1338" s="105">
        <f t="shared" si="886"/>
        <v>430344</v>
      </c>
      <c r="AA1338" s="62">
        <f t="shared" si="887"/>
        <v>935731.23954658071</v>
      </c>
      <c r="AB1338" s="106">
        <f t="shared" si="888"/>
        <v>361740</v>
      </c>
      <c r="AC1338" s="107" t="str">
        <f t="shared" si="889"/>
        <v>0</v>
      </c>
      <c r="AD1338" s="108">
        <f t="shared" si="890"/>
        <v>0</v>
      </c>
      <c r="AE1338" s="106">
        <f t="shared" si="891"/>
        <v>361740</v>
      </c>
      <c r="AF1338" s="109">
        <f t="shared" si="892"/>
        <v>573991.23954658071</v>
      </c>
      <c r="AG1338" s="101">
        <f t="shared" si="893"/>
        <v>13</v>
      </c>
      <c r="AH1338" s="70" t="str">
        <f t="shared" si="910"/>
        <v xml:space="preserve"> </v>
      </c>
      <c r="AI1338" s="69">
        <f t="shared" si="894"/>
        <v>13</v>
      </c>
      <c r="AJ1338" s="105">
        <f t="shared" si="895"/>
        <v>553215</v>
      </c>
      <c r="AK1338" s="110">
        <f t="shared" si="896"/>
        <v>12</v>
      </c>
      <c r="AL1338" s="111">
        <f t="shared" si="897"/>
        <v>13</v>
      </c>
      <c r="AM1338" s="62">
        <f t="shared" si="898"/>
        <v>914955</v>
      </c>
      <c r="AN1338" s="62">
        <f t="shared" si="899"/>
        <v>2996.8</v>
      </c>
      <c r="AO1338" s="62">
        <f t="shared" si="913"/>
        <v>911958.2</v>
      </c>
      <c r="AP1338" s="60">
        <f t="shared" si="900"/>
        <v>13</v>
      </c>
      <c r="AQ1338" s="62">
        <f t="shared" si="901"/>
        <v>161330</v>
      </c>
      <c r="AR1338" s="60">
        <f t="shared" si="902"/>
        <v>12</v>
      </c>
      <c r="AS1338" s="62">
        <f t="shared" si="903"/>
        <v>361740</v>
      </c>
      <c r="AT1338" s="112">
        <f t="shared" si="904"/>
        <v>13</v>
      </c>
      <c r="AU1338" s="62">
        <f t="shared" si="905"/>
        <v>388888.19999999995</v>
      </c>
      <c r="AV1338" s="113">
        <f t="shared" si="906"/>
        <v>25</v>
      </c>
      <c r="AW1338" s="62">
        <f t="shared" si="907"/>
        <v>1342302.2</v>
      </c>
    </row>
    <row r="1339" spans="2:49" s="114" customFormat="1" hidden="1" x14ac:dyDescent="0.25">
      <c r="B1339" s="60" t="s">
        <v>2616</v>
      </c>
      <c r="C1339" s="2" t="str">
        <f t="shared" si="908"/>
        <v>16</v>
      </c>
      <c r="D1339" s="60" t="s">
        <v>465</v>
      </c>
      <c r="E1339" s="43">
        <v>202</v>
      </c>
      <c r="F1339" s="60">
        <v>30</v>
      </c>
      <c r="G1339" s="60">
        <v>5557.82</v>
      </c>
      <c r="H1339" s="43">
        <f t="shared" si="870"/>
        <v>172</v>
      </c>
      <c r="I1339" s="44">
        <f t="shared" si="871"/>
        <v>2.0448511954651859E-4</v>
      </c>
      <c r="J1339" s="44">
        <f t="shared" si="872"/>
        <v>1.1768736224196983</v>
      </c>
      <c r="K1339" s="45">
        <f t="shared" si="873"/>
        <v>0.14851485148514851</v>
      </c>
      <c r="L1339" s="44">
        <f t="shared" si="874"/>
        <v>2.4065314337163638E-4</v>
      </c>
      <c r="M1339" s="44">
        <f t="shared" si="875"/>
        <v>2.5076342007282823E-4</v>
      </c>
      <c r="N1339" s="62">
        <f t="shared" si="876"/>
        <v>427163.90684237762</v>
      </c>
      <c r="O1339" s="101">
        <f t="shared" si="877"/>
        <v>427163.90684237762</v>
      </c>
      <c r="P1339" s="102">
        <f t="shared" si="912"/>
        <v>2.59712711996395E-4</v>
      </c>
      <c r="Q1339" s="101">
        <f t="shared" si="878"/>
        <v>442408.61239166971</v>
      </c>
      <c r="R1339" s="101">
        <f t="shared" si="879"/>
        <v>12.336417723263335</v>
      </c>
      <c r="S1339" s="101">
        <f t="shared" si="880"/>
        <v>12</v>
      </c>
      <c r="T1339" s="101">
        <f t="shared" si="881"/>
        <v>12</v>
      </c>
      <c r="U1339" s="101">
        <f t="shared" si="882"/>
        <v>430344</v>
      </c>
      <c r="V1339" s="103" t="str">
        <f t="shared" si="883"/>
        <v>N/D</v>
      </c>
      <c r="W1339" s="104" t="str">
        <f t="shared" si="884"/>
        <v xml:space="preserve"> </v>
      </c>
      <c r="X1339" s="70" t="str">
        <f t="shared" si="885"/>
        <v xml:space="preserve"> </v>
      </c>
      <c r="Y1339" s="69">
        <f t="shared" si="909"/>
        <v>12</v>
      </c>
      <c r="Z1339" s="105">
        <f t="shared" si="886"/>
        <v>430344</v>
      </c>
      <c r="AA1339" s="62">
        <f t="shared" si="887"/>
        <v>943703.65077787312</v>
      </c>
      <c r="AB1339" s="106">
        <f t="shared" si="888"/>
        <v>361740</v>
      </c>
      <c r="AC1339" s="107" t="str">
        <f t="shared" si="889"/>
        <v>0</v>
      </c>
      <c r="AD1339" s="108">
        <f t="shared" si="890"/>
        <v>0</v>
      </c>
      <c r="AE1339" s="106">
        <f t="shared" si="891"/>
        <v>361740</v>
      </c>
      <c r="AF1339" s="109">
        <f t="shared" si="892"/>
        <v>581963.65077787312</v>
      </c>
      <c r="AG1339" s="101">
        <f t="shared" si="893"/>
        <v>14</v>
      </c>
      <c r="AH1339" s="70" t="str">
        <f t="shared" si="910"/>
        <v xml:space="preserve"> </v>
      </c>
      <c r="AI1339" s="69">
        <f t="shared" si="894"/>
        <v>14</v>
      </c>
      <c r="AJ1339" s="105">
        <f t="shared" si="895"/>
        <v>595770</v>
      </c>
      <c r="AK1339" s="110">
        <f t="shared" si="896"/>
        <v>12</v>
      </c>
      <c r="AL1339" s="111">
        <f t="shared" si="897"/>
        <v>14</v>
      </c>
      <c r="AM1339" s="62">
        <f t="shared" si="898"/>
        <v>957510</v>
      </c>
      <c r="AN1339" s="62">
        <f t="shared" si="899"/>
        <v>3136.2</v>
      </c>
      <c r="AO1339" s="62">
        <f t="shared" si="913"/>
        <v>954373.8</v>
      </c>
      <c r="AP1339" s="60">
        <f t="shared" si="900"/>
        <v>14</v>
      </c>
      <c r="AQ1339" s="62">
        <f t="shared" si="901"/>
        <v>173740</v>
      </c>
      <c r="AR1339" s="60">
        <f t="shared" si="902"/>
        <v>12</v>
      </c>
      <c r="AS1339" s="62">
        <f t="shared" si="903"/>
        <v>361740</v>
      </c>
      <c r="AT1339" s="112">
        <f t="shared" si="904"/>
        <v>14</v>
      </c>
      <c r="AU1339" s="62">
        <f t="shared" si="905"/>
        <v>418893.80000000005</v>
      </c>
      <c r="AV1339" s="113">
        <f t="shared" si="906"/>
        <v>26</v>
      </c>
      <c r="AW1339" s="62">
        <f t="shared" si="907"/>
        <v>1384717.8</v>
      </c>
    </row>
    <row r="1340" spans="2:49" s="114" customFormat="1" hidden="1" x14ac:dyDescent="0.25">
      <c r="B1340" s="60" t="s">
        <v>2617</v>
      </c>
      <c r="C1340" s="2" t="str">
        <f t="shared" si="908"/>
        <v>16</v>
      </c>
      <c r="D1340" s="60" t="s">
        <v>2618</v>
      </c>
      <c r="E1340" s="43">
        <v>311</v>
      </c>
      <c r="F1340" s="60">
        <v>53</v>
      </c>
      <c r="G1340" s="60">
        <v>5917.72</v>
      </c>
      <c r="H1340" s="43">
        <f t="shared" si="870"/>
        <v>258</v>
      </c>
      <c r="I1340" s="44">
        <f t="shared" si="871"/>
        <v>3.0672767931977786E-4</v>
      </c>
      <c r="J1340" s="44">
        <f t="shared" si="872"/>
        <v>1.1052992970530284</v>
      </c>
      <c r="K1340" s="45">
        <f t="shared" si="873"/>
        <v>0.17041800643086816</v>
      </c>
      <c r="L1340" s="44">
        <f t="shared" si="874"/>
        <v>3.3902588833885719E-4</v>
      </c>
      <c r="M1340" s="44">
        <f t="shared" si="875"/>
        <v>3.5326898315968805E-4</v>
      </c>
      <c r="N1340" s="62">
        <f t="shared" si="876"/>
        <v>601777.40026396222</v>
      </c>
      <c r="O1340" s="101">
        <f t="shared" si="877"/>
        <v>601777.40026396222</v>
      </c>
      <c r="P1340" s="102">
        <f t="shared" si="912"/>
        <v>3.6587651282617395E-4</v>
      </c>
      <c r="Q1340" s="101">
        <f t="shared" si="878"/>
        <v>623253.74488553102</v>
      </c>
      <c r="R1340" s="101">
        <f t="shared" si="879"/>
        <v>17.379224384739587</v>
      </c>
      <c r="S1340" s="101">
        <f t="shared" si="880"/>
        <v>17</v>
      </c>
      <c r="T1340" s="101">
        <f t="shared" si="881"/>
        <v>17</v>
      </c>
      <c r="U1340" s="101">
        <f t="shared" si="882"/>
        <v>609654</v>
      </c>
      <c r="V1340" s="103" t="str">
        <f t="shared" si="883"/>
        <v>N/D</v>
      </c>
      <c r="W1340" s="104" t="str">
        <f t="shared" si="884"/>
        <v xml:space="preserve"> </v>
      </c>
      <c r="X1340" s="70" t="str">
        <f t="shared" si="885"/>
        <v xml:space="preserve"> </v>
      </c>
      <c r="Y1340" s="69">
        <f t="shared" si="909"/>
        <v>17</v>
      </c>
      <c r="Z1340" s="105">
        <f t="shared" si="886"/>
        <v>609654</v>
      </c>
      <c r="AA1340" s="62">
        <f t="shared" si="887"/>
        <v>1329465.1549159843</v>
      </c>
      <c r="AB1340" s="106">
        <f t="shared" si="888"/>
        <v>512465</v>
      </c>
      <c r="AC1340" s="107" t="str">
        <f t="shared" si="889"/>
        <v>0</v>
      </c>
      <c r="AD1340" s="108">
        <f t="shared" si="890"/>
        <v>0</v>
      </c>
      <c r="AE1340" s="106">
        <f t="shared" si="891"/>
        <v>512465</v>
      </c>
      <c r="AF1340" s="109">
        <f t="shared" si="892"/>
        <v>817000.15491598425</v>
      </c>
      <c r="AG1340" s="101">
        <f t="shared" si="893"/>
        <v>19</v>
      </c>
      <c r="AH1340" s="70" t="str">
        <f t="shared" si="910"/>
        <v xml:space="preserve"> </v>
      </c>
      <c r="AI1340" s="69">
        <f t="shared" si="894"/>
        <v>19</v>
      </c>
      <c r="AJ1340" s="105">
        <f t="shared" si="895"/>
        <v>808545</v>
      </c>
      <c r="AK1340" s="110">
        <f t="shared" si="896"/>
        <v>17</v>
      </c>
      <c r="AL1340" s="111">
        <f t="shared" si="897"/>
        <v>19</v>
      </c>
      <c r="AM1340" s="62">
        <f t="shared" si="898"/>
        <v>1321010</v>
      </c>
      <c r="AN1340" s="62">
        <f t="shared" si="899"/>
        <v>4326.7</v>
      </c>
      <c r="AO1340" s="62">
        <f t="shared" si="913"/>
        <v>1316683.3</v>
      </c>
      <c r="AP1340" s="60">
        <f t="shared" si="900"/>
        <v>19</v>
      </c>
      <c r="AQ1340" s="62">
        <f t="shared" si="901"/>
        <v>235790</v>
      </c>
      <c r="AR1340" s="60">
        <f t="shared" si="902"/>
        <v>17</v>
      </c>
      <c r="AS1340" s="62">
        <f t="shared" si="903"/>
        <v>512465</v>
      </c>
      <c r="AT1340" s="112">
        <f t="shared" si="904"/>
        <v>19</v>
      </c>
      <c r="AU1340" s="62">
        <f t="shared" si="905"/>
        <v>568428.30000000005</v>
      </c>
      <c r="AV1340" s="113">
        <f t="shared" si="906"/>
        <v>36</v>
      </c>
      <c r="AW1340" s="62">
        <f t="shared" si="907"/>
        <v>1926337.3</v>
      </c>
    </row>
    <row r="1341" spans="2:49" s="114" customFormat="1" hidden="1" x14ac:dyDescent="0.25">
      <c r="B1341" s="60" t="s">
        <v>2619</v>
      </c>
      <c r="C1341" s="2" t="str">
        <f t="shared" si="908"/>
        <v>16</v>
      </c>
      <c r="D1341" s="60" t="s">
        <v>2620</v>
      </c>
      <c r="E1341" s="43">
        <v>219</v>
      </c>
      <c r="F1341" s="60">
        <v>32</v>
      </c>
      <c r="G1341" s="60">
        <v>5260.79</v>
      </c>
      <c r="H1341" s="43">
        <f t="shared" si="870"/>
        <v>187</v>
      </c>
      <c r="I1341" s="44">
        <f t="shared" si="871"/>
        <v>2.2231812415813358E-4</v>
      </c>
      <c r="J1341" s="44">
        <f t="shared" si="872"/>
        <v>1.2433212038793884</v>
      </c>
      <c r="K1341" s="45">
        <f t="shared" si="873"/>
        <v>0.14611872146118721</v>
      </c>
      <c r="L1341" s="44">
        <f t="shared" si="874"/>
        <v>2.7641283777249799E-4</v>
      </c>
      <c r="M1341" s="44">
        <f t="shared" si="875"/>
        <v>2.8802544434180399E-4</v>
      </c>
      <c r="N1341" s="62">
        <f t="shared" si="876"/>
        <v>490638.04457334516</v>
      </c>
      <c r="O1341" s="101">
        <f t="shared" si="877"/>
        <v>490638.04457334516</v>
      </c>
      <c r="P1341" s="102">
        <f t="shared" si="912"/>
        <v>2.9830455036963387E-4</v>
      </c>
      <c r="Q1341" s="101">
        <f t="shared" si="878"/>
        <v>508148.02704375342</v>
      </c>
      <c r="R1341" s="101">
        <f t="shared" si="879"/>
        <v>14.169539541680704</v>
      </c>
      <c r="S1341" s="101">
        <f t="shared" si="880"/>
        <v>14</v>
      </c>
      <c r="T1341" s="101">
        <f t="shared" si="881"/>
        <v>14</v>
      </c>
      <c r="U1341" s="101">
        <f t="shared" si="882"/>
        <v>502068</v>
      </c>
      <c r="V1341" s="103" t="str">
        <f t="shared" si="883"/>
        <v>N/D</v>
      </c>
      <c r="W1341" s="104" t="str">
        <f t="shared" si="884"/>
        <v xml:space="preserve"> </v>
      </c>
      <c r="X1341" s="70" t="str">
        <f t="shared" si="885"/>
        <v xml:space="preserve"> </v>
      </c>
      <c r="Y1341" s="69">
        <f t="shared" si="909"/>
        <v>14</v>
      </c>
      <c r="Z1341" s="105">
        <f t="shared" si="886"/>
        <v>502068</v>
      </c>
      <c r="AA1341" s="62">
        <f t="shared" si="887"/>
        <v>1083932.6695390365</v>
      </c>
      <c r="AB1341" s="106">
        <f t="shared" si="888"/>
        <v>422030</v>
      </c>
      <c r="AC1341" s="107" t="str">
        <f t="shared" si="889"/>
        <v>0</v>
      </c>
      <c r="AD1341" s="108">
        <f t="shared" si="890"/>
        <v>0</v>
      </c>
      <c r="AE1341" s="106">
        <f t="shared" si="891"/>
        <v>422030</v>
      </c>
      <c r="AF1341" s="109">
        <f t="shared" si="892"/>
        <v>661902.66953903646</v>
      </c>
      <c r="AG1341" s="101">
        <f t="shared" si="893"/>
        <v>16</v>
      </c>
      <c r="AH1341" s="70" t="str">
        <f t="shared" si="910"/>
        <v xml:space="preserve"> </v>
      </c>
      <c r="AI1341" s="69">
        <f t="shared" si="894"/>
        <v>16</v>
      </c>
      <c r="AJ1341" s="105">
        <f t="shared" si="895"/>
        <v>680880</v>
      </c>
      <c r="AK1341" s="110">
        <f t="shared" si="896"/>
        <v>14</v>
      </c>
      <c r="AL1341" s="111">
        <f t="shared" si="897"/>
        <v>16</v>
      </c>
      <c r="AM1341" s="62">
        <f t="shared" si="898"/>
        <v>1102910</v>
      </c>
      <c r="AN1341" s="62">
        <f t="shared" si="899"/>
        <v>3612.4</v>
      </c>
      <c r="AO1341" s="62">
        <f t="shared" si="913"/>
        <v>1099297.6000000001</v>
      </c>
      <c r="AP1341" s="60">
        <f t="shared" si="900"/>
        <v>16</v>
      </c>
      <c r="AQ1341" s="62">
        <f t="shared" si="901"/>
        <v>198560</v>
      </c>
      <c r="AR1341" s="60">
        <f t="shared" si="902"/>
        <v>14</v>
      </c>
      <c r="AS1341" s="62">
        <f t="shared" si="903"/>
        <v>422030</v>
      </c>
      <c r="AT1341" s="112">
        <f t="shared" si="904"/>
        <v>16</v>
      </c>
      <c r="AU1341" s="62">
        <f t="shared" si="905"/>
        <v>478707.60000000009</v>
      </c>
      <c r="AV1341" s="113">
        <f t="shared" si="906"/>
        <v>30</v>
      </c>
      <c r="AW1341" s="62">
        <f t="shared" si="907"/>
        <v>1601365.6</v>
      </c>
    </row>
    <row r="1342" spans="2:49" s="114" customFormat="1" hidden="1" x14ac:dyDescent="0.25">
      <c r="B1342" s="60" t="s">
        <v>2621</v>
      </c>
      <c r="C1342" s="2" t="str">
        <f t="shared" si="908"/>
        <v>16</v>
      </c>
      <c r="D1342" s="60" t="s">
        <v>2622</v>
      </c>
      <c r="E1342" s="43">
        <v>269</v>
      </c>
      <c r="F1342" s="60">
        <v>31</v>
      </c>
      <c r="G1342" s="60">
        <v>5163.71</v>
      </c>
      <c r="H1342" s="43">
        <f t="shared" si="870"/>
        <v>238</v>
      </c>
      <c r="I1342" s="44">
        <f t="shared" si="871"/>
        <v>2.8295033983762453E-4</v>
      </c>
      <c r="J1342" s="44">
        <f t="shared" si="872"/>
        <v>1.2666961847502372</v>
      </c>
      <c r="K1342" s="45">
        <f t="shared" si="873"/>
        <v>0.11524163568773234</v>
      </c>
      <c r="L1342" s="44">
        <f t="shared" si="874"/>
        <v>3.5841211594610201E-4</v>
      </c>
      <c r="M1342" s="44">
        <f t="shared" si="875"/>
        <v>3.7346966148449047E-4</v>
      </c>
      <c r="N1342" s="62">
        <f t="shared" si="876"/>
        <v>636188.32300374086</v>
      </c>
      <c r="O1342" s="101">
        <f t="shared" si="877"/>
        <v>636188.32300374086</v>
      </c>
      <c r="P1342" s="102">
        <f t="shared" si="912"/>
        <v>3.8679811674423168E-4</v>
      </c>
      <c r="Q1342" s="101">
        <f t="shared" si="878"/>
        <v>658892.73108395992</v>
      </c>
      <c r="R1342" s="101">
        <f t="shared" si="879"/>
        <v>18.373005718698341</v>
      </c>
      <c r="S1342" s="101">
        <f t="shared" si="880"/>
        <v>18</v>
      </c>
      <c r="T1342" s="101">
        <f t="shared" si="881"/>
        <v>18</v>
      </c>
      <c r="U1342" s="101">
        <f t="shared" si="882"/>
        <v>645516</v>
      </c>
      <c r="V1342" s="103" t="str">
        <f t="shared" si="883"/>
        <v>N/D</v>
      </c>
      <c r="W1342" s="104" t="str">
        <f t="shared" si="884"/>
        <v xml:space="preserve"> </v>
      </c>
      <c r="X1342" s="70" t="str">
        <f t="shared" si="885"/>
        <v xml:space="preserve"> </v>
      </c>
      <c r="Y1342" s="69">
        <f t="shared" si="909"/>
        <v>18</v>
      </c>
      <c r="Z1342" s="105">
        <f t="shared" si="886"/>
        <v>645516</v>
      </c>
      <c r="AA1342" s="62">
        <f t="shared" si="887"/>
        <v>1405486.8245748561</v>
      </c>
      <c r="AB1342" s="106">
        <f t="shared" si="888"/>
        <v>542610</v>
      </c>
      <c r="AC1342" s="107" t="str">
        <f t="shared" si="889"/>
        <v>0</v>
      </c>
      <c r="AD1342" s="108">
        <f t="shared" si="890"/>
        <v>0</v>
      </c>
      <c r="AE1342" s="106">
        <f t="shared" si="891"/>
        <v>542610</v>
      </c>
      <c r="AF1342" s="109">
        <f t="shared" si="892"/>
        <v>862876.82457485609</v>
      </c>
      <c r="AG1342" s="101">
        <f t="shared" si="893"/>
        <v>20</v>
      </c>
      <c r="AH1342" s="70" t="str">
        <f t="shared" si="910"/>
        <v xml:space="preserve"> </v>
      </c>
      <c r="AI1342" s="69">
        <f t="shared" si="894"/>
        <v>20</v>
      </c>
      <c r="AJ1342" s="105">
        <f t="shared" si="895"/>
        <v>851100</v>
      </c>
      <c r="AK1342" s="110">
        <f t="shared" si="896"/>
        <v>18</v>
      </c>
      <c r="AL1342" s="111">
        <f t="shared" si="897"/>
        <v>20</v>
      </c>
      <c r="AM1342" s="62">
        <f t="shared" si="898"/>
        <v>1393710</v>
      </c>
      <c r="AN1342" s="62">
        <f t="shared" si="899"/>
        <v>4564.8999999999996</v>
      </c>
      <c r="AO1342" s="62">
        <f t="shared" si="913"/>
        <v>1389145.1</v>
      </c>
      <c r="AP1342" s="60">
        <f t="shared" si="900"/>
        <v>20</v>
      </c>
      <c r="AQ1342" s="62">
        <f t="shared" si="901"/>
        <v>248200</v>
      </c>
      <c r="AR1342" s="60">
        <f t="shared" si="902"/>
        <v>18</v>
      </c>
      <c r="AS1342" s="62">
        <f t="shared" si="903"/>
        <v>542610</v>
      </c>
      <c r="AT1342" s="112">
        <f t="shared" si="904"/>
        <v>20</v>
      </c>
      <c r="AU1342" s="62">
        <f t="shared" si="905"/>
        <v>598335.10000000009</v>
      </c>
      <c r="AV1342" s="113">
        <f t="shared" si="906"/>
        <v>38</v>
      </c>
      <c r="AW1342" s="62">
        <f t="shared" si="907"/>
        <v>2034661.1</v>
      </c>
    </row>
    <row r="1343" spans="2:49" s="114" customFormat="1" hidden="1" x14ac:dyDescent="0.25">
      <c r="B1343" s="60" t="s">
        <v>2623</v>
      </c>
      <c r="C1343" s="2" t="str">
        <f t="shared" si="908"/>
        <v>16</v>
      </c>
      <c r="D1343" s="60" t="s">
        <v>2624</v>
      </c>
      <c r="E1343" s="43">
        <v>116</v>
      </c>
      <c r="F1343" s="60">
        <v>0</v>
      </c>
      <c r="G1343" s="60">
        <v>5505.04</v>
      </c>
      <c r="H1343" s="43">
        <f t="shared" si="870"/>
        <v>116</v>
      </c>
      <c r="I1343" s="44">
        <f t="shared" si="871"/>
        <v>1.3790856899648928E-4</v>
      </c>
      <c r="J1343" s="44">
        <f t="shared" si="872"/>
        <v>1.1881569899867481</v>
      </c>
      <c r="K1343" s="45">
        <f t="shared" si="873"/>
        <v>0</v>
      </c>
      <c r="L1343" s="44">
        <f t="shared" si="874"/>
        <v>1.6385703023224848E-4</v>
      </c>
      <c r="M1343" s="44">
        <f t="shared" si="875"/>
        <v>1.7074096240065267E-4</v>
      </c>
      <c r="N1343" s="62">
        <f t="shared" si="876"/>
        <v>290849.345314832</v>
      </c>
      <c r="O1343" s="101">
        <f t="shared" si="877"/>
        <v>290849.345314832</v>
      </c>
      <c r="P1343" s="102">
        <f t="shared" si="912"/>
        <v>1.7683439786022012E-4</v>
      </c>
      <c r="Q1343" s="101">
        <f t="shared" si="878"/>
        <v>301229.2312497294</v>
      </c>
      <c r="R1343" s="101">
        <f t="shared" si="879"/>
        <v>8.3996774092278574</v>
      </c>
      <c r="S1343" s="101">
        <f t="shared" si="880"/>
        <v>8</v>
      </c>
      <c r="T1343" s="101">
        <f t="shared" si="881"/>
        <v>10</v>
      </c>
      <c r="U1343" s="101">
        <f t="shared" si="882"/>
        <v>358620</v>
      </c>
      <c r="V1343" s="103" t="str">
        <f t="shared" si="883"/>
        <v>N/D</v>
      </c>
      <c r="W1343" s="104" t="str">
        <f t="shared" si="884"/>
        <v xml:space="preserve"> </v>
      </c>
      <c r="X1343" s="70" t="str">
        <f t="shared" si="885"/>
        <v xml:space="preserve"> </v>
      </c>
      <c r="Y1343" s="69">
        <f t="shared" si="909"/>
        <v>10</v>
      </c>
      <c r="Z1343" s="105">
        <f t="shared" si="886"/>
        <v>358620</v>
      </c>
      <c r="AA1343" s="62">
        <f t="shared" si="887"/>
        <v>642553.32579220471</v>
      </c>
      <c r="AB1343" s="106">
        <f t="shared" si="888"/>
        <v>301450</v>
      </c>
      <c r="AC1343" s="107" t="str">
        <f t="shared" si="889"/>
        <v>0</v>
      </c>
      <c r="AD1343" s="108">
        <f t="shared" si="890"/>
        <v>0</v>
      </c>
      <c r="AE1343" s="106">
        <f t="shared" si="891"/>
        <v>301450</v>
      </c>
      <c r="AF1343" s="109">
        <f t="shared" si="892"/>
        <v>341103.32579220471</v>
      </c>
      <c r="AG1343" s="101">
        <f t="shared" si="893"/>
        <v>8</v>
      </c>
      <c r="AH1343" s="70" t="str">
        <f t="shared" si="910"/>
        <v xml:space="preserve"> </v>
      </c>
      <c r="AI1343" s="69">
        <f t="shared" si="894"/>
        <v>8</v>
      </c>
      <c r="AJ1343" s="105">
        <f t="shared" si="895"/>
        <v>340440</v>
      </c>
      <c r="AK1343" s="110">
        <f t="shared" si="896"/>
        <v>10</v>
      </c>
      <c r="AL1343" s="111">
        <f t="shared" si="897"/>
        <v>8</v>
      </c>
      <c r="AM1343" s="62">
        <f t="shared" si="898"/>
        <v>641890</v>
      </c>
      <c r="AN1343" s="62">
        <f t="shared" si="899"/>
        <v>2102.4</v>
      </c>
      <c r="AO1343" s="62">
        <f t="shared" si="913"/>
        <v>639787.6</v>
      </c>
      <c r="AP1343" s="60">
        <f t="shared" si="900"/>
        <v>8</v>
      </c>
      <c r="AQ1343" s="62">
        <f t="shared" si="901"/>
        <v>99280</v>
      </c>
      <c r="AR1343" s="60">
        <f t="shared" si="902"/>
        <v>10</v>
      </c>
      <c r="AS1343" s="62">
        <f t="shared" si="903"/>
        <v>301450</v>
      </c>
      <c r="AT1343" s="112">
        <f t="shared" si="904"/>
        <v>8</v>
      </c>
      <c r="AU1343" s="62">
        <f t="shared" si="905"/>
        <v>239057.59999999998</v>
      </c>
      <c r="AV1343" s="113">
        <f t="shared" si="906"/>
        <v>18</v>
      </c>
      <c r="AW1343" s="62">
        <f t="shared" si="907"/>
        <v>998407.6</v>
      </c>
    </row>
    <row r="1344" spans="2:49" s="114" customFormat="1" hidden="1" x14ac:dyDescent="0.25">
      <c r="B1344" s="60" t="s">
        <v>2625</v>
      </c>
      <c r="C1344" s="2" t="str">
        <f t="shared" si="908"/>
        <v>16</v>
      </c>
      <c r="D1344" s="60" t="s">
        <v>2626</v>
      </c>
      <c r="E1344" s="43">
        <v>293</v>
      </c>
      <c r="F1344" s="60">
        <v>102</v>
      </c>
      <c r="G1344" s="60">
        <v>6703.31</v>
      </c>
      <c r="H1344" s="43">
        <f t="shared" si="870"/>
        <v>191</v>
      </c>
      <c r="I1344" s="44">
        <f t="shared" si="871"/>
        <v>2.2707359205456423E-4</v>
      </c>
      <c r="J1344" s="44">
        <f t="shared" si="872"/>
        <v>0.97576447399219901</v>
      </c>
      <c r="K1344" s="45">
        <f t="shared" si="873"/>
        <v>0.34812286689419797</v>
      </c>
      <c r="L1344" s="44">
        <f t="shared" si="874"/>
        <v>2.2157034410864106E-4</v>
      </c>
      <c r="M1344" s="44">
        <f t="shared" si="875"/>
        <v>2.3087891766945779E-4</v>
      </c>
      <c r="N1344" s="62">
        <f t="shared" si="876"/>
        <v>393291.57518501906</v>
      </c>
      <c r="O1344" s="101">
        <f t="shared" si="877"/>
        <v>393291.57518501906</v>
      </c>
      <c r="P1344" s="102">
        <f t="shared" si="912"/>
        <v>2.3911856774529836E-4</v>
      </c>
      <c r="Q1344" s="101">
        <f t="shared" si="878"/>
        <v>407327.43861513154</v>
      </c>
      <c r="R1344" s="101">
        <f t="shared" si="879"/>
        <v>11.358190804058099</v>
      </c>
      <c r="S1344" s="101">
        <f t="shared" si="880"/>
        <v>11</v>
      </c>
      <c r="T1344" s="101">
        <f t="shared" si="881"/>
        <v>11</v>
      </c>
      <c r="U1344" s="101">
        <f t="shared" si="882"/>
        <v>394482</v>
      </c>
      <c r="V1344" s="103">
        <f t="shared" si="883"/>
        <v>2.2415128173778375E-4</v>
      </c>
      <c r="W1344" s="104">
        <f t="shared" si="884"/>
        <v>5.972094033335145E-4</v>
      </c>
      <c r="X1344" s="70">
        <f t="shared" si="885"/>
        <v>1</v>
      </c>
      <c r="Y1344" s="69">
        <f t="shared" si="909"/>
        <v>10</v>
      </c>
      <c r="Z1344" s="105">
        <f t="shared" si="886"/>
        <v>358620</v>
      </c>
      <c r="AA1344" s="62">
        <f t="shared" si="887"/>
        <v>868871.85311570927</v>
      </c>
      <c r="AB1344" s="106">
        <f t="shared" si="888"/>
        <v>301450</v>
      </c>
      <c r="AC1344" s="107" t="str">
        <f t="shared" si="889"/>
        <v>0</v>
      </c>
      <c r="AD1344" s="108">
        <f t="shared" si="890"/>
        <v>0</v>
      </c>
      <c r="AE1344" s="106">
        <f t="shared" si="891"/>
        <v>301450</v>
      </c>
      <c r="AF1344" s="109">
        <f t="shared" si="892"/>
        <v>567421.85311570927</v>
      </c>
      <c r="AG1344" s="101">
        <f t="shared" si="893"/>
        <v>13</v>
      </c>
      <c r="AH1344" s="70">
        <f t="shared" si="910"/>
        <v>0</v>
      </c>
      <c r="AI1344" s="69">
        <f t="shared" si="894"/>
        <v>13</v>
      </c>
      <c r="AJ1344" s="105">
        <f t="shared" si="895"/>
        <v>553215</v>
      </c>
      <c r="AK1344" s="110">
        <f t="shared" si="896"/>
        <v>10</v>
      </c>
      <c r="AL1344" s="111">
        <f t="shared" si="897"/>
        <v>13</v>
      </c>
      <c r="AM1344" s="62">
        <f t="shared" si="898"/>
        <v>854665</v>
      </c>
      <c r="AN1344" s="62">
        <f t="shared" si="899"/>
        <v>2799.3</v>
      </c>
      <c r="AO1344" s="62">
        <f t="shared" si="913"/>
        <v>851865.7</v>
      </c>
      <c r="AP1344" s="60">
        <f t="shared" si="900"/>
        <v>13</v>
      </c>
      <c r="AQ1344" s="62">
        <f t="shared" si="901"/>
        <v>161330</v>
      </c>
      <c r="AR1344" s="60">
        <f t="shared" si="902"/>
        <v>10</v>
      </c>
      <c r="AS1344" s="62">
        <f t="shared" si="903"/>
        <v>301450</v>
      </c>
      <c r="AT1344" s="112">
        <f t="shared" si="904"/>
        <v>13</v>
      </c>
      <c r="AU1344" s="62">
        <f t="shared" si="905"/>
        <v>389085.69999999995</v>
      </c>
      <c r="AV1344" s="113">
        <f t="shared" si="906"/>
        <v>23</v>
      </c>
      <c r="AW1344" s="62">
        <f t="shared" si="907"/>
        <v>1210485.7</v>
      </c>
    </row>
    <row r="1345" spans="2:49" s="114" customFormat="1" hidden="1" x14ac:dyDescent="0.25">
      <c r="B1345" s="60" t="s">
        <v>2627</v>
      </c>
      <c r="C1345" s="2" t="str">
        <f t="shared" si="908"/>
        <v>16</v>
      </c>
      <c r="D1345" s="60" t="s">
        <v>2628</v>
      </c>
      <c r="E1345" s="43">
        <v>431</v>
      </c>
      <c r="F1345" s="60">
        <v>15</v>
      </c>
      <c r="G1345" s="60">
        <v>4790.7700000000004</v>
      </c>
      <c r="H1345" s="43">
        <f t="shared" si="870"/>
        <v>416</v>
      </c>
      <c r="I1345" s="44">
        <f t="shared" si="871"/>
        <v>4.9456866122878909E-4</v>
      </c>
      <c r="J1345" s="44">
        <f t="shared" si="872"/>
        <v>1.3653028127329525</v>
      </c>
      <c r="K1345" s="45">
        <f t="shared" si="873"/>
        <v>3.4802784222737818E-2</v>
      </c>
      <c r="L1345" s="44">
        <f t="shared" si="874"/>
        <v>6.7523598426523642E-4</v>
      </c>
      <c r="M1345" s="44">
        <f t="shared" si="875"/>
        <v>7.0360387734104228E-4</v>
      </c>
      <c r="N1345" s="62">
        <f t="shared" si="876"/>
        <v>1198556.7154378255</v>
      </c>
      <c r="O1345" s="101">
        <f t="shared" si="877"/>
        <v>1198556.7154378255</v>
      </c>
      <c r="P1345" s="102">
        <f t="shared" si="912"/>
        <v>7.2871422435676623E-4</v>
      </c>
      <c r="Q1345" s="101">
        <f t="shared" si="878"/>
        <v>1241331.0320837274</v>
      </c>
      <c r="R1345" s="101">
        <f t="shared" si="879"/>
        <v>34.614104960228865</v>
      </c>
      <c r="S1345" s="101">
        <f t="shared" si="880"/>
        <v>35</v>
      </c>
      <c r="T1345" s="101">
        <f t="shared" si="881"/>
        <v>35</v>
      </c>
      <c r="U1345" s="101">
        <f t="shared" si="882"/>
        <v>1255170</v>
      </c>
      <c r="V1345" s="103" t="str">
        <f t="shared" si="883"/>
        <v>N/D</v>
      </c>
      <c r="W1345" s="104" t="str">
        <f t="shared" si="884"/>
        <v xml:space="preserve"> </v>
      </c>
      <c r="X1345" s="70" t="str">
        <f t="shared" si="885"/>
        <v xml:space="preserve"> </v>
      </c>
      <c r="Y1345" s="69">
        <f t="shared" si="909"/>
        <v>35</v>
      </c>
      <c r="Z1345" s="105">
        <f t="shared" si="886"/>
        <v>1255170</v>
      </c>
      <c r="AA1345" s="62">
        <f t="shared" si="887"/>
        <v>2647888.3864136459</v>
      </c>
      <c r="AB1345" s="106">
        <f t="shared" si="888"/>
        <v>1055075</v>
      </c>
      <c r="AC1345" s="107" t="str">
        <f t="shared" si="889"/>
        <v>0</v>
      </c>
      <c r="AD1345" s="108">
        <f t="shared" si="890"/>
        <v>0</v>
      </c>
      <c r="AE1345" s="106">
        <f t="shared" si="891"/>
        <v>1055075</v>
      </c>
      <c r="AF1345" s="109">
        <f t="shared" si="892"/>
        <v>1592813.3864136459</v>
      </c>
      <c r="AG1345" s="101">
        <f t="shared" si="893"/>
        <v>37</v>
      </c>
      <c r="AH1345" s="70" t="str">
        <f t="shared" si="910"/>
        <v xml:space="preserve"> </v>
      </c>
      <c r="AI1345" s="69">
        <f t="shared" si="894"/>
        <v>37</v>
      </c>
      <c r="AJ1345" s="105">
        <f t="shared" si="895"/>
        <v>1574535</v>
      </c>
      <c r="AK1345" s="110">
        <f t="shared" si="896"/>
        <v>35</v>
      </c>
      <c r="AL1345" s="111">
        <f t="shared" si="897"/>
        <v>37</v>
      </c>
      <c r="AM1345" s="62">
        <f t="shared" si="898"/>
        <v>2629610</v>
      </c>
      <c r="AN1345" s="62">
        <f t="shared" si="899"/>
        <v>8612.7999999999993</v>
      </c>
      <c r="AO1345" s="62">
        <f t="shared" si="913"/>
        <v>2620997.2000000002</v>
      </c>
      <c r="AP1345" s="60">
        <f t="shared" si="900"/>
        <v>37</v>
      </c>
      <c r="AQ1345" s="62">
        <f t="shared" si="901"/>
        <v>459170</v>
      </c>
      <c r="AR1345" s="60">
        <f t="shared" si="902"/>
        <v>35</v>
      </c>
      <c r="AS1345" s="62">
        <f t="shared" si="903"/>
        <v>1055075</v>
      </c>
      <c r="AT1345" s="112">
        <f t="shared" si="904"/>
        <v>37</v>
      </c>
      <c r="AU1345" s="62">
        <f t="shared" si="905"/>
        <v>1106752.2000000002</v>
      </c>
      <c r="AV1345" s="113">
        <f t="shared" si="906"/>
        <v>72</v>
      </c>
      <c r="AW1345" s="62">
        <f t="shared" si="907"/>
        <v>3876167.2</v>
      </c>
    </row>
    <row r="1346" spans="2:49" s="114" customFormat="1" hidden="1" x14ac:dyDescent="0.25">
      <c r="B1346" s="60" t="s">
        <v>2629</v>
      </c>
      <c r="C1346" s="2" t="str">
        <f t="shared" si="908"/>
        <v>16</v>
      </c>
      <c r="D1346" s="60" t="s">
        <v>2630</v>
      </c>
      <c r="E1346" s="43">
        <v>176</v>
      </c>
      <c r="F1346" s="60">
        <v>50</v>
      </c>
      <c r="G1346" s="60">
        <v>5698.74</v>
      </c>
      <c r="H1346" s="43">
        <f t="shared" si="870"/>
        <v>126</v>
      </c>
      <c r="I1346" s="44">
        <f t="shared" si="871"/>
        <v>1.4979723873756595E-4</v>
      </c>
      <c r="J1346" s="44">
        <f t="shared" si="872"/>
        <v>1.1477715698832809</v>
      </c>
      <c r="K1346" s="45">
        <f t="shared" si="873"/>
        <v>0.28409090909090912</v>
      </c>
      <c r="L1346" s="44">
        <f t="shared" si="874"/>
        <v>1.7193301186999669E-4</v>
      </c>
      <c r="M1346" s="44">
        <f t="shared" si="875"/>
        <v>1.7915623073063946E-4</v>
      </c>
      <c r="N1346" s="62">
        <f t="shared" si="876"/>
        <v>305184.36633153411</v>
      </c>
      <c r="O1346" s="101">
        <f t="shared" si="877"/>
        <v>305184.36633153411</v>
      </c>
      <c r="P1346" s="102">
        <f t="shared" si="912"/>
        <v>1.8554999186321905E-4</v>
      </c>
      <c r="Q1346" s="101">
        <f t="shared" si="878"/>
        <v>316075.84318256937</v>
      </c>
      <c r="R1346" s="101">
        <f t="shared" si="879"/>
        <v>8.8136702688798554</v>
      </c>
      <c r="S1346" s="101">
        <f t="shared" si="880"/>
        <v>9</v>
      </c>
      <c r="T1346" s="101">
        <f t="shared" si="881"/>
        <v>10</v>
      </c>
      <c r="U1346" s="101">
        <f t="shared" si="882"/>
        <v>358620</v>
      </c>
      <c r="V1346" s="103">
        <f t="shared" si="883"/>
        <v>2.0377389248889431E-4</v>
      </c>
      <c r="W1346" s="104" t="str">
        <f t="shared" si="884"/>
        <v xml:space="preserve"> </v>
      </c>
      <c r="X1346" s="70" t="str">
        <f t="shared" si="885"/>
        <v xml:space="preserve"> </v>
      </c>
      <c r="Y1346" s="69">
        <f t="shared" si="909"/>
        <v>10</v>
      </c>
      <c r="Z1346" s="105">
        <f t="shared" si="886"/>
        <v>358620</v>
      </c>
      <c r="AA1346" s="62">
        <f t="shared" si="887"/>
        <v>674222.69544339832</v>
      </c>
      <c r="AB1346" s="106">
        <f t="shared" si="888"/>
        <v>301450</v>
      </c>
      <c r="AC1346" s="107" t="str">
        <f t="shared" si="889"/>
        <v>0</v>
      </c>
      <c r="AD1346" s="108">
        <f t="shared" si="890"/>
        <v>0</v>
      </c>
      <c r="AE1346" s="106">
        <f t="shared" si="891"/>
        <v>301450</v>
      </c>
      <c r="AF1346" s="109">
        <f t="shared" si="892"/>
        <v>372772.69544339832</v>
      </c>
      <c r="AG1346" s="101">
        <f t="shared" si="893"/>
        <v>9</v>
      </c>
      <c r="AH1346" s="70" t="str">
        <f t="shared" si="910"/>
        <v xml:space="preserve"> </v>
      </c>
      <c r="AI1346" s="69">
        <f t="shared" si="894"/>
        <v>9</v>
      </c>
      <c r="AJ1346" s="105">
        <f t="shared" si="895"/>
        <v>382995</v>
      </c>
      <c r="AK1346" s="110">
        <f t="shared" si="896"/>
        <v>10</v>
      </c>
      <c r="AL1346" s="111">
        <f t="shared" si="897"/>
        <v>9</v>
      </c>
      <c r="AM1346" s="62">
        <f t="shared" si="898"/>
        <v>684445</v>
      </c>
      <c r="AN1346" s="62">
        <f t="shared" si="899"/>
        <v>2241.8000000000002</v>
      </c>
      <c r="AO1346" s="62">
        <f t="shared" si="913"/>
        <v>682203.2</v>
      </c>
      <c r="AP1346" s="60">
        <f t="shared" si="900"/>
        <v>9</v>
      </c>
      <c r="AQ1346" s="62">
        <f t="shared" si="901"/>
        <v>111690</v>
      </c>
      <c r="AR1346" s="60">
        <f t="shared" si="902"/>
        <v>10</v>
      </c>
      <c r="AS1346" s="62">
        <f t="shared" si="903"/>
        <v>301450</v>
      </c>
      <c r="AT1346" s="112">
        <f t="shared" si="904"/>
        <v>9</v>
      </c>
      <c r="AU1346" s="62">
        <f t="shared" si="905"/>
        <v>269063.19999999995</v>
      </c>
      <c r="AV1346" s="113">
        <f t="shared" si="906"/>
        <v>19</v>
      </c>
      <c r="AW1346" s="62">
        <f t="shared" si="907"/>
        <v>1040823.2</v>
      </c>
    </row>
    <row r="1347" spans="2:49" s="114" customFormat="1" hidden="1" x14ac:dyDescent="0.25">
      <c r="B1347" s="60" t="s">
        <v>2631</v>
      </c>
      <c r="C1347" s="2" t="str">
        <f t="shared" si="908"/>
        <v>16</v>
      </c>
      <c r="D1347" s="60" t="s">
        <v>2632</v>
      </c>
      <c r="E1347" s="43">
        <v>239</v>
      </c>
      <c r="F1347" s="60">
        <v>68</v>
      </c>
      <c r="G1347" s="60">
        <v>5905.42</v>
      </c>
      <c r="H1347" s="43">
        <f t="shared" si="870"/>
        <v>171</v>
      </c>
      <c r="I1347" s="44">
        <f t="shared" si="871"/>
        <v>2.032962525724109E-4</v>
      </c>
      <c r="J1347" s="44">
        <f t="shared" si="872"/>
        <v>1.1076014502197384</v>
      </c>
      <c r="K1347" s="45">
        <f t="shared" si="873"/>
        <v>0.28451882845188287</v>
      </c>
      <c r="L1347" s="44">
        <f t="shared" si="874"/>
        <v>2.2517122417344056E-4</v>
      </c>
      <c r="M1347" s="44">
        <f t="shared" si="875"/>
        <v>2.3463107726176676E-4</v>
      </c>
      <c r="N1347" s="62">
        <f t="shared" si="876"/>
        <v>399683.20579079603</v>
      </c>
      <c r="O1347" s="101">
        <f t="shared" si="877"/>
        <v>399683.20579079603</v>
      </c>
      <c r="P1347" s="102">
        <f t="shared" si="912"/>
        <v>2.4300463511221668E-4</v>
      </c>
      <c r="Q1347" s="101">
        <f t="shared" si="878"/>
        <v>413947.17493163014</v>
      </c>
      <c r="R1347" s="101">
        <f t="shared" si="879"/>
        <v>11.54277996017038</v>
      </c>
      <c r="S1347" s="101">
        <f t="shared" si="880"/>
        <v>12</v>
      </c>
      <c r="T1347" s="101">
        <f t="shared" si="881"/>
        <v>12</v>
      </c>
      <c r="U1347" s="101">
        <f t="shared" si="882"/>
        <v>430344</v>
      </c>
      <c r="V1347" s="103">
        <f t="shared" si="883"/>
        <v>2.4452867098667317E-4</v>
      </c>
      <c r="W1347" s="104">
        <f t="shared" si="884"/>
        <v>6.5150116727292486E-4</v>
      </c>
      <c r="X1347" s="70">
        <f t="shared" si="885"/>
        <v>1</v>
      </c>
      <c r="Y1347" s="69">
        <f t="shared" si="909"/>
        <v>11</v>
      </c>
      <c r="Z1347" s="105">
        <f t="shared" si="886"/>
        <v>394482</v>
      </c>
      <c r="AA1347" s="62">
        <f t="shared" si="887"/>
        <v>882992.44017954345</v>
      </c>
      <c r="AB1347" s="106">
        <f t="shared" si="888"/>
        <v>331595</v>
      </c>
      <c r="AC1347" s="107" t="str">
        <f t="shared" si="889"/>
        <v>0</v>
      </c>
      <c r="AD1347" s="108">
        <f t="shared" si="890"/>
        <v>0</v>
      </c>
      <c r="AE1347" s="106">
        <f t="shared" si="891"/>
        <v>331595</v>
      </c>
      <c r="AF1347" s="109">
        <f t="shared" si="892"/>
        <v>551397.44017954345</v>
      </c>
      <c r="AG1347" s="101">
        <f t="shared" si="893"/>
        <v>13</v>
      </c>
      <c r="AH1347" s="70">
        <f t="shared" si="910"/>
        <v>0</v>
      </c>
      <c r="AI1347" s="69">
        <f t="shared" si="894"/>
        <v>13</v>
      </c>
      <c r="AJ1347" s="105">
        <f t="shared" si="895"/>
        <v>553215</v>
      </c>
      <c r="AK1347" s="110">
        <f t="shared" si="896"/>
        <v>11</v>
      </c>
      <c r="AL1347" s="111">
        <f t="shared" si="897"/>
        <v>13</v>
      </c>
      <c r="AM1347" s="62">
        <f t="shared" si="898"/>
        <v>884810</v>
      </c>
      <c r="AN1347" s="62">
        <f t="shared" si="899"/>
        <v>2898</v>
      </c>
      <c r="AO1347" s="62">
        <f t="shared" si="913"/>
        <v>881912</v>
      </c>
      <c r="AP1347" s="60">
        <f t="shared" si="900"/>
        <v>13</v>
      </c>
      <c r="AQ1347" s="62">
        <f t="shared" si="901"/>
        <v>161330</v>
      </c>
      <c r="AR1347" s="60">
        <f t="shared" si="902"/>
        <v>11</v>
      </c>
      <c r="AS1347" s="62">
        <f t="shared" si="903"/>
        <v>331595</v>
      </c>
      <c r="AT1347" s="112">
        <f t="shared" si="904"/>
        <v>13</v>
      </c>
      <c r="AU1347" s="62">
        <f t="shared" si="905"/>
        <v>388987</v>
      </c>
      <c r="AV1347" s="113">
        <f t="shared" si="906"/>
        <v>24</v>
      </c>
      <c r="AW1347" s="62">
        <f t="shared" si="907"/>
        <v>1276394</v>
      </c>
    </row>
    <row r="1348" spans="2:49" s="114" customFormat="1" hidden="1" x14ac:dyDescent="0.25">
      <c r="B1348" s="60" t="s">
        <v>2633</v>
      </c>
      <c r="C1348" s="2" t="str">
        <f t="shared" si="908"/>
        <v>16</v>
      </c>
      <c r="D1348" s="60" t="s">
        <v>2634</v>
      </c>
      <c r="E1348" s="43">
        <v>272</v>
      </c>
      <c r="F1348" s="60">
        <v>0</v>
      </c>
      <c r="G1348" s="60">
        <v>4869.46</v>
      </c>
      <c r="H1348" s="43">
        <f t="shared" si="870"/>
        <v>272</v>
      </c>
      <c r="I1348" s="44">
        <f t="shared" si="871"/>
        <v>3.2337181695728522E-4</v>
      </c>
      <c r="J1348" s="44">
        <f t="shared" si="872"/>
        <v>1.3432396520675081</v>
      </c>
      <c r="K1348" s="45">
        <f t="shared" si="873"/>
        <v>0</v>
      </c>
      <c r="L1348" s="44">
        <f t="shared" si="874"/>
        <v>4.3436584689814171E-4</v>
      </c>
      <c r="M1348" s="44">
        <f t="shared" si="875"/>
        <v>4.5261434695993371E-4</v>
      </c>
      <c r="N1348" s="62">
        <f t="shared" si="876"/>
        <v>771007.64012616186</v>
      </c>
      <c r="O1348" s="101">
        <f t="shared" si="877"/>
        <v>771007.64012616186</v>
      </c>
      <c r="P1348" s="102">
        <f t="shared" si="912"/>
        <v>4.6876733258504043E-4</v>
      </c>
      <c r="Q1348" s="101">
        <f t="shared" si="878"/>
        <v>798523.50525826693</v>
      </c>
      <c r="R1348" s="101">
        <f t="shared" si="879"/>
        <v>22.266563640016365</v>
      </c>
      <c r="S1348" s="101">
        <f t="shared" si="880"/>
        <v>22</v>
      </c>
      <c r="T1348" s="101">
        <f t="shared" si="881"/>
        <v>22</v>
      </c>
      <c r="U1348" s="101">
        <f t="shared" si="882"/>
        <v>788964</v>
      </c>
      <c r="V1348" s="103" t="str">
        <f t="shared" si="883"/>
        <v>N/D</v>
      </c>
      <c r="W1348" s="104" t="str">
        <f t="shared" si="884"/>
        <v xml:space="preserve"> </v>
      </c>
      <c r="X1348" s="70" t="str">
        <f t="shared" si="885"/>
        <v xml:space="preserve"> </v>
      </c>
      <c r="Y1348" s="69">
        <f t="shared" si="909"/>
        <v>22</v>
      </c>
      <c r="Z1348" s="105">
        <f t="shared" si="886"/>
        <v>788964</v>
      </c>
      <c r="AA1348" s="62">
        <f t="shared" si="887"/>
        <v>1703333.8095982324</v>
      </c>
      <c r="AB1348" s="106">
        <f t="shared" si="888"/>
        <v>663190</v>
      </c>
      <c r="AC1348" s="107" t="str">
        <f t="shared" si="889"/>
        <v>0</v>
      </c>
      <c r="AD1348" s="108">
        <f t="shared" si="890"/>
        <v>0</v>
      </c>
      <c r="AE1348" s="106">
        <f t="shared" si="891"/>
        <v>663190</v>
      </c>
      <c r="AF1348" s="109">
        <f t="shared" si="892"/>
        <v>1040143.8095982324</v>
      </c>
      <c r="AG1348" s="101">
        <f t="shared" si="893"/>
        <v>24</v>
      </c>
      <c r="AH1348" s="70" t="str">
        <f t="shared" si="910"/>
        <v xml:space="preserve"> </v>
      </c>
      <c r="AI1348" s="69">
        <f t="shared" si="894"/>
        <v>24</v>
      </c>
      <c r="AJ1348" s="105">
        <f t="shared" si="895"/>
        <v>1021320</v>
      </c>
      <c r="AK1348" s="110">
        <f t="shared" si="896"/>
        <v>22</v>
      </c>
      <c r="AL1348" s="111">
        <f t="shared" si="897"/>
        <v>24</v>
      </c>
      <c r="AM1348" s="62">
        <f t="shared" si="898"/>
        <v>1684510</v>
      </c>
      <c r="AN1348" s="62">
        <f t="shared" si="899"/>
        <v>5517.3</v>
      </c>
      <c r="AO1348" s="62">
        <f t="shared" si="913"/>
        <v>1678992.7</v>
      </c>
      <c r="AP1348" s="60">
        <f t="shared" si="900"/>
        <v>24</v>
      </c>
      <c r="AQ1348" s="62">
        <f t="shared" si="901"/>
        <v>297840</v>
      </c>
      <c r="AR1348" s="60">
        <f t="shared" si="902"/>
        <v>22</v>
      </c>
      <c r="AS1348" s="62">
        <f t="shared" si="903"/>
        <v>663190</v>
      </c>
      <c r="AT1348" s="112">
        <f t="shared" si="904"/>
        <v>24</v>
      </c>
      <c r="AU1348" s="62">
        <f t="shared" si="905"/>
        <v>717962.7</v>
      </c>
      <c r="AV1348" s="113">
        <f t="shared" si="906"/>
        <v>46</v>
      </c>
      <c r="AW1348" s="62">
        <f t="shared" si="907"/>
        <v>2467956.7000000002</v>
      </c>
    </row>
    <row r="1349" spans="2:49" s="114" customFormat="1" hidden="1" x14ac:dyDescent="0.25">
      <c r="B1349" s="60" t="s">
        <v>2635</v>
      </c>
      <c r="C1349" s="2" t="str">
        <f t="shared" si="908"/>
        <v>16</v>
      </c>
      <c r="D1349" s="60" t="s">
        <v>2636</v>
      </c>
      <c r="E1349" s="43">
        <v>108</v>
      </c>
      <c r="F1349" s="60">
        <v>30</v>
      </c>
      <c r="G1349" s="60">
        <v>5182.75</v>
      </c>
      <c r="H1349" s="43">
        <f t="shared" si="870"/>
        <v>78</v>
      </c>
      <c r="I1349" s="44">
        <f t="shared" si="871"/>
        <v>9.2731623980397968E-5</v>
      </c>
      <c r="J1349" s="44">
        <f t="shared" si="872"/>
        <v>1.2620426908796774</v>
      </c>
      <c r="K1349" s="45">
        <f t="shared" si="873"/>
        <v>0.27777777777777779</v>
      </c>
      <c r="L1349" s="44">
        <f t="shared" si="874"/>
        <v>1.1703126825786386E-4</v>
      </c>
      <c r="M1349" s="44">
        <f t="shared" si="875"/>
        <v>1.219479649118161E-4</v>
      </c>
      <c r="N1349" s="62">
        <f t="shared" si="876"/>
        <v>207732.72715805096</v>
      </c>
      <c r="O1349" s="101">
        <f t="shared" si="877"/>
        <v>207732.72715805096</v>
      </c>
      <c r="P1349" s="102">
        <f t="shared" si="912"/>
        <v>1.2630006673417825E-4</v>
      </c>
      <c r="Q1349" s="101">
        <f t="shared" si="878"/>
        <v>215146.33164979113</v>
      </c>
      <c r="R1349" s="101">
        <f t="shared" si="879"/>
        <v>5.9992842465504195</v>
      </c>
      <c r="S1349" s="101">
        <f t="shared" si="880"/>
        <v>6</v>
      </c>
      <c r="T1349" s="101">
        <f t="shared" si="881"/>
        <v>10</v>
      </c>
      <c r="U1349" s="101">
        <f t="shared" si="882"/>
        <v>358620</v>
      </c>
      <c r="V1349" s="103">
        <f t="shared" si="883"/>
        <v>2.0377389248889431E-4</v>
      </c>
      <c r="W1349" s="104" t="str">
        <f t="shared" si="884"/>
        <v xml:space="preserve"> </v>
      </c>
      <c r="X1349" s="70" t="str">
        <f t="shared" si="885"/>
        <v xml:space="preserve"> </v>
      </c>
      <c r="Y1349" s="69">
        <f t="shared" si="909"/>
        <v>10</v>
      </c>
      <c r="Z1349" s="105">
        <f t="shared" si="886"/>
        <v>358620</v>
      </c>
      <c r="AA1349" s="62">
        <f t="shared" si="887"/>
        <v>458929.53469365585</v>
      </c>
      <c r="AB1349" s="106">
        <f t="shared" si="888"/>
        <v>301450</v>
      </c>
      <c r="AC1349" s="107" t="str">
        <f t="shared" si="889"/>
        <v>0</v>
      </c>
      <c r="AD1349" s="108">
        <f t="shared" si="890"/>
        <v>0</v>
      </c>
      <c r="AE1349" s="106">
        <f t="shared" si="891"/>
        <v>301450</v>
      </c>
      <c r="AF1349" s="109">
        <f t="shared" si="892"/>
        <v>157479.53469365585</v>
      </c>
      <c r="AG1349" s="101">
        <f t="shared" si="893"/>
        <v>4</v>
      </c>
      <c r="AH1349" s="70" t="str">
        <f t="shared" si="910"/>
        <v xml:space="preserve"> </v>
      </c>
      <c r="AI1349" s="69">
        <f t="shared" si="894"/>
        <v>4</v>
      </c>
      <c r="AJ1349" s="105">
        <f t="shared" si="895"/>
        <v>170220</v>
      </c>
      <c r="AK1349" s="110">
        <f t="shared" si="896"/>
        <v>10</v>
      </c>
      <c r="AL1349" s="111">
        <f t="shared" si="897"/>
        <v>4</v>
      </c>
      <c r="AM1349" s="62">
        <f t="shared" si="898"/>
        <v>471670</v>
      </c>
      <c r="AN1349" s="62">
        <f t="shared" si="899"/>
        <v>1544.9</v>
      </c>
      <c r="AO1349" s="62">
        <f t="shared" si="913"/>
        <v>470125.1</v>
      </c>
      <c r="AP1349" s="60">
        <f t="shared" si="900"/>
        <v>4</v>
      </c>
      <c r="AQ1349" s="62">
        <f t="shared" si="901"/>
        <v>49640</v>
      </c>
      <c r="AR1349" s="60">
        <f t="shared" si="902"/>
        <v>10</v>
      </c>
      <c r="AS1349" s="62">
        <f t="shared" si="903"/>
        <v>301450</v>
      </c>
      <c r="AT1349" s="112">
        <f t="shared" si="904"/>
        <v>4</v>
      </c>
      <c r="AU1349" s="62">
        <f t="shared" si="905"/>
        <v>119035.09999999998</v>
      </c>
      <c r="AV1349" s="113">
        <f t="shared" si="906"/>
        <v>14</v>
      </c>
      <c r="AW1349" s="62">
        <f t="shared" si="907"/>
        <v>828745.1</v>
      </c>
    </row>
    <row r="1350" spans="2:49" s="114" customFormat="1" hidden="1" x14ac:dyDescent="0.25">
      <c r="B1350" s="60" t="s">
        <v>2637</v>
      </c>
      <c r="C1350" s="2" t="str">
        <f t="shared" si="908"/>
        <v>16</v>
      </c>
      <c r="D1350" s="60" t="s">
        <v>2638</v>
      </c>
      <c r="E1350" s="43">
        <v>269</v>
      </c>
      <c r="F1350" s="60">
        <v>0</v>
      </c>
      <c r="G1350" s="60">
        <v>5668.31</v>
      </c>
      <c r="H1350" s="43">
        <f t="shared" si="870"/>
        <v>269</v>
      </c>
      <c r="I1350" s="44">
        <f t="shared" si="871"/>
        <v>3.1980521603496221E-4</v>
      </c>
      <c r="J1350" s="44">
        <f t="shared" si="872"/>
        <v>1.1539333163070911</v>
      </c>
      <c r="K1350" s="45">
        <f t="shared" si="873"/>
        <v>0</v>
      </c>
      <c r="L1350" s="44">
        <f t="shared" si="874"/>
        <v>3.6903389351152963E-4</v>
      </c>
      <c r="M1350" s="44">
        <f t="shared" si="875"/>
        <v>3.8453767926411361E-4</v>
      </c>
      <c r="N1350" s="62">
        <f t="shared" si="876"/>
        <v>655042.18021453987</v>
      </c>
      <c r="O1350" s="101">
        <f t="shared" si="877"/>
        <v>655042.18021453987</v>
      </c>
      <c r="P1350" s="102">
        <f t="shared" si="912"/>
        <v>3.9826113201629732E-4</v>
      </c>
      <c r="Q1350" s="101">
        <f t="shared" si="878"/>
        <v>678419.44828373054</v>
      </c>
      <c r="R1350" s="101">
        <f t="shared" si="879"/>
        <v>18.917501764645881</v>
      </c>
      <c r="S1350" s="101">
        <f t="shared" si="880"/>
        <v>19</v>
      </c>
      <c r="T1350" s="101">
        <f t="shared" si="881"/>
        <v>19</v>
      </c>
      <c r="U1350" s="101">
        <f t="shared" si="882"/>
        <v>681378</v>
      </c>
      <c r="V1350" s="103" t="str">
        <f t="shared" si="883"/>
        <v>N/D</v>
      </c>
      <c r="W1350" s="104" t="str">
        <f t="shared" si="884"/>
        <v xml:space="preserve"> </v>
      </c>
      <c r="X1350" s="70" t="str">
        <f t="shared" si="885"/>
        <v xml:space="preserve"> </v>
      </c>
      <c r="Y1350" s="69">
        <f t="shared" si="909"/>
        <v>19</v>
      </c>
      <c r="Z1350" s="105">
        <f t="shared" si="886"/>
        <v>681378</v>
      </c>
      <c r="AA1350" s="62">
        <f t="shared" si="887"/>
        <v>1447139.3462324061</v>
      </c>
      <c r="AB1350" s="106">
        <f t="shared" si="888"/>
        <v>572755</v>
      </c>
      <c r="AC1350" s="107" t="str">
        <f t="shared" si="889"/>
        <v>0</v>
      </c>
      <c r="AD1350" s="108">
        <f t="shared" si="890"/>
        <v>0</v>
      </c>
      <c r="AE1350" s="106">
        <f t="shared" si="891"/>
        <v>572755</v>
      </c>
      <c r="AF1350" s="109">
        <f t="shared" si="892"/>
        <v>874384.3462324061</v>
      </c>
      <c r="AG1350" s="101">
        <f t="shared" si="893"/>
        <v>21</v>
      </c>
      <c r="AH1350" s="70" t="str">
        <f t="shared" si="910"/>
        <v xml:space="preserve"> </v>
      </c>
      <c r="AI1350" s="69">
        <f t="shared" si="894"/>
        <v>21</v>
      </c>
      <c r="AJ1350" s="105">
        <f t="shared" si="895"/>
        <v>893655</v>
      </c>
      <c r="AK1350" s="110">
        <f t="shared" si="896"/>
        <v>19</v>
      </c>
      <c r="AL1350" s="111">
        <f t="shared" si="897"/>
        <v>21</v>
      </c>
      <c r="AM1350" s="62">
        <f t="shared" si="898"/>
        <v>1466410</v>
      </c>
      <c r="AN1350" s="62">
        <f t="shared" si="899"/>
        <v>4803</v>
      </c>
      <c r="AO1350" s="62">
        <f t="shared" si="913"/>
        <v>1461607</v>
      </c>
      <c r="AP1350" s="60">
        <f t="shared" si="900"/>
        <v>21</v>
      </c>
      <c r="AQ1350" s="62">
        <f t="shared" si="901"/>
        <v>260610</v>
      </c>
      <c r="AR1350" s="60">
        <f t="shared" si="902"/>
        <v>19</v>
      </c>
      <c r="AS1350" s="62">
        <f t="shared" si="903"/>
        <v>572755</v>
      </c>
      <c r="AT1350" s="112">
        <f t="shared" si="904"/>
        <v>21</v>
      </c>
      <c r="AU1350" s="62">
        <f t="shared" si="905"/>
        <v>628242</v>
      </c>
      <c r="AV1350" s="113">
        <f t="shared" si="906"/>
        <v>40</v>
      </c>
      <c r="AW1350" s="62">
        <f t="shared" si="907"/>
        <v>2142985</v>
      </c>
    </row>
    <row r="1351" spans="2:49" s="114" customFormat="1" hidden="1" x14ac:dyDescent="0.25">
      <c r="B1351" s="60" t="s">
        <v>2639</v>
      </c>
      <c r="C1351" s="2" t="str">
        <f t="shared" si="908"/>
        <v>16</v>
      </c>
      <c r="D1351" s="60" t="s">
        <v>2640</v>
      </c>
      <c r="E1351" s="43">
        <v>313</v>
      </c>
      <c r="F1351" s="60">
        <v>17</v>
      </c>
      <c r="G1351" s="60">
        <v>5958.62</v>
      </c>
      <c r="H1351" s="43">
        <f t="shared" si="870"/>
        <v>296</v>
      </c>
      <c r="I1351" s="44">
        <f t="shared" si="871"/>
        <v>3.5190462433586919E-4</v>
      </c>
      <c r="J1351" s="44">
        <f t="shared" si="872"/>
        <v>1.0977125166828305</v>
      </c>
      <c r="K1351" s="45">
        <f t="shared" si="873"/>
        <v>5.4313099041533544E-2</v>
      </c>
      <c r="L1351" s="44">
        <f t="shared" si="874"/>
        <v>3.8629011081205302E-4</v>
      </c>
      <c r="M1351" s="44">
        <f t="shared" si="875"/>
        <v>4.0251886167117943E-4</v>
      </c>
      <c r="N1351" s="62">
        <f t="shared" si="876"/>
        <v>685672.29414589761</v>
      </c>
      <c r="O1351" s="101">
        <f t="shared" si="877"/>
        <v>685672.29414589761</v>
      </c>
      <c r="P1351" s="102">
        <f t="shared" si="912"/>
        <v>4.1688403023041741E-4</v>
      </c>
      <c r="Q1351" s="101">
        <f t="shared" si="878"/>
        <v>710142.69546053617</v>
      </c>
      <c r="R1351" s="101">
        <f t="shared" si="879"/>
        <v>19.802094012061129</v>
      </c>
      <c r="S1351" s="101">
        <f t="shared" si="880"/>
        <v>20</v>
      </c>
      <c r="T1351" s="101">
        <f t="shared" si="881"/>
        <v>20</v>
      </c>
      <c r="U1351" s="101">
        <f t="shared" si="882"/>
        <v>717240</v>
      </c>
      <c r="V1351" s="103" t="str">
        <f t="shared" si="883"/>
        <v>N/D</v>
      </c>
      <c r="W1351" s="104" t="str">
        <f t="shared" si="884"/>
        <v xml:space="preserve"> </v>
      </c>
      <c r="X1351" s="70" t="str">
        <f t="shared" si="885"/>
        <v xml:space="preserve"> </v>
      </c>
      <c r="Y1351" s="69">
        <f t="shared" si="909"/>
        <v>20</v>
      </c>
      <c r="Z1351" s="105">
        <f t="shared" si="886"/>
        <v>717240</v>
      </c>
      <c r="AA1351" s="62">
        <f t="shared" si="887"/>
        <v>1514808.3367012816</v>
      </c>
      <c r="AB1351" s="106">
        <f t="shared" si="888"/>
        <v>602900</v>
      </c>
      <c r="AC1351" s="107" t="str">
        <f t="shared" si="889"/>
        <v>0</v>
      </c>
      <c r="AD1351" s="108">
        <f t="shared" si="890"/>
        <v>0</v>
      </c>
      <c r="AE1351" s="106">
        <f t="shared" si="891"/>
        <v>602900</v>
      </c>
      <c r="AF1351" s="109">
        <f t="shared" si="892"/>
        <v>911908.3367012816</v>
      </c>
      <c r="AG1351" s="101">
        <f t="shared" si="893"/>
        <v>21</v>
      </c>
      <c r="AH1351" s="70" t="str">
        <f t="shared" si="910"/>
        <v xml:space="preserve"> </v>
      </c>
      <c r="AI1351" s="69">
        <f t="shared" si="894"/>
        <v>21</v>
      </c>
      <c r="AJ1351" s="105">
        <f t="shared" si="895"/>
        <v>893655</v>
      </c>
      <c r="AK1351" s="110">
        <f t="shared" si="896"/>
        <v>20</v>
      </c>
      <c r="AL1351" s="111">
        <f t="shared" si="897"/>
        <v>21</v>
      </c>
      <c r="AM1351" s="62">
        <f t="shared" si="898"/>
        <v>1496555</v>
      </c>
      <c r="AN1351" s="62">
        <f t="shared" si="899"/>
        <v>4901.7</v>
      </c>
      <c r="AO1351" s="62">
        <f t="shared" si="913"/>
        <v>1491653.3</v>
      </c>
      <c r="AP1351" s="60">
        <f t="shared" si="900"/>
        <v>21</v>
      </c>
      <c r="AQ1351" s="62">
        <f t="shared" si="901"/>
        <v>260610</v>
      </c>
      <c r="AR1351" s="60">
        <f t="shared" si="902"/>
        <v>20</v>
      </c>
      <c r="AS1351" s="62">
        <f t="shared" si="903"/>
        <v>602900</v>
      </c>
      <c r="AT1351" s="112">
        <f t="shared" si="904"/>
        <v>21</v>
      </c>
      <c r="AU1351" s="62">
        <f t="shared" si="905"/>
        <v>628143.30000000005</v>
      </c>
      <c r="AV1351" s="113">
        <f t="shared" si="906"/>
        <v>41</v>
      </c>
      <c r="AW1351" s="62">
        <f t="shared" si="907"/>
        <v>2208893.2999999998</v>
      </c>
    </row>
    <row r="1352" spans="2:49" s="114" customFormat="1" hidden="1" x14ac:dyDescent="0.25">
      <c r="B1352" s="60" t="s">
        <v>2641</v>
      </c>
      <c r="C1352" s="2" t="str">
        <f t="shared" si="908"/>
        <v>16</v>
      </c>
      <c r="D1352" s="60" t="s">
        <v>2642</v>
      </c>
      <c r="E1352" s="43">
        <v>339</v>
      </c>
      <c r="F1352" s="60">
        <v>40</v>
      </c>
      <c r="G1352" s="60">
        <v>5699.96</v>
      </c>
      <c r="H1352" s="43">
        <f t="shared" si="870"/>
        <v>299</v>
      </c>
      <c r="I1352" s="44">
        <f t="shared" si="871"/>
        <v>3.554712252581922E-4</v>
      </c>
      <c r="J1352" s="44">
        <f t="shared" si="872"/>
        <v>1.1475259047706734</v>
      </c>
      <c r="K1352" s="45">
        <f t="shared" si="873"/>
        <v>0.11799410029498525</v>
      </c>
      <c r="L1352" s="44">
        <f t="shared" si="874"/>
        <v>4.0791243938434685E-4</v>
      </c>
      <c r="M1352" s="44">
        <f t="shared" si="875"/>
        <v>4.2504958363375774E-4</v>
      </c>
      <c r="N1352" s="62">
        <f t="shared" si="876"/>
        <v>724052.33863053238</v>
      </c>
      <c r="O1352" s="101">
        <f t="shared" si="877"/>
        <v>724052.33863053238</v>
      </c>
      <c r="P1352" s="102">
        <f t="shared" si="912"/>
        <v>4.4021883282019912E-4</v>
      </c>
      <c r="Q1352" s="101">
        <f t="shared" si="878"/>
        <v>749892.45416438486</v>
      </c>
      <c r="R1352" s="101">
        <f t="shared" si="879"/>
        <v>20.910502876704726</v>
      </c>
      <c r="S1352" s="101">
        <f t="shared" si="880"/>
        <v>21</v>
      </c>
      <c r="T1352" s="101">
        <f t="shared" si="881"/>
        <v>21</v>
      </c>
      <c r="U1352" s="101">
        <f t="shared" si="882"/>
        <v>753102</v>
      </c>
      <c r="V1352" s="103" t="str">
        <f t="shared" si="883"/>
        <v>N/D</v>
      </c>
      <c r="W1352" s="104" t="str">
        <f t="shared" si="884"/>
        <v xml:space="preserve"> </v>
      </c>
      <c r="X1352" s="70" t="str">
        <f t="shared" si="885"/>
        <v xml:space="preserve"> </v>
      </c>
      <c r="Y1352" s="69">
        <f t="shared" si="909"/>
        <v>21</v>
      </c>
      <c r="Z1352" s="105">
        <f t="shared" si="886"/>
        <v>753102</v>
      </c>
      <c r="AA1352" s="62">
        <f t="shared" si="887"/>
        <v>1599598.7122854528</v>
      </c>
      <c r="AB1352" s="106">
        <f t="shared" si="888"/>
        <v>633045</v>
      </c>
      <c r="AC1352" s="107" t="str">
        <f t="shared" si="889"/>
        <v>0</v>
      </c>
      <c r="AD1352" s="108">
        <f t="shared" si="890"/>
        <v>0</v>
      </c>
      <c r="AE1352" s="106">
        <f t="shared" si="891"/>
        <v>633045</v>
      </c>
      <c r="AF1352" s="109">
        <f t="shared" si="892"/>
        <v>966553.71228545276</v>
      </c>
      <c r="AG1352" s="101">
        <f t="shared" si="893"/>
        <v>23</v>
      </c>
      <c r="AH1352" s="70" t="str">
        <f t="shared" si="910"/>
        <v xml:space="preserve"> </v>
      </c>
      <c r="AI1352" s="69">
        <f t="shared" si="894"/>
        <v>23</v>
      </c>
      <c r="AJ1352" s="105">
        <f t="shared" si="895"/>
        <v>978765</v>
      </c>
      <c r="AK1352" s="110">
        <f t="shared" si="896"/>
        <v>21</v>
      </c>
      <c r="AL1352" s="111">
        <f t="shared" si="897"/>
        <v>23</v>
      </c>
      <c r="AM1352" s="62">
        <f t="shared" si="898"/>
        <v>1611810</v>
      </c>
      <c r="AN1352" s="62">
        <f t="shared" si="899"/>
        <v>5279.2</v>
      </c>
      <c r="AO1352" s="62">
        <f t="shared" si="913"/>
        <v>1606530.8</v>
      </c>
      <c r="AP1352" s="60">
        <f t="shared" si="900"/>
        <v>23</v>
      </c>
      <c r="AQ1352" s="62">
        <f t="shared" si="901"/>
        <v>285430</v>
      </c>
      <c r="AR1352" s="60">
        <f t="shared" si="902"/>
        <v>21</v>
      </c>
      <c r="AS1352" s="62">
        <f t="shared" si="903"/>
        <v>633045</v>
      </c>
      <c r="AT1352" s="112">
        <f t="shared" si="904"/>
        <v>23</v>
      </c>
      <c r="AU1352" s="62">
        <f t="shared" si="905"/>
        <v>688055.8</v>
      </c>
      <c r="AV1352" s="113">
        <f t="shared" si="906"/>
        <v>44</v>
      </c>
      <c r="AW1352" s="62">
        <f t="shared" si="907"/>
        <v>2359632.7999999998</v>
      </c>
    </row>
    <row r="1353" spans="2:49" s="114" customFormat="1" hidden="1" x14ac:dyDescent="0.25">
      <c r="B1353" s="60" t="s">
        <v>2643</v>
      </c>
      <c r="C1353" s="2" t="str">
        <f t="shared" si="908"/>
        <v>16</v>
      </c>
      <c r="D1353" s="60" t="s">
        <v>1131</v>
      </c>
      <c r="E1353" s="43">
        <v>90</v>
      </c>
      <c r="F1353" s="60">
        <v>0</v>
      </c>
      <c r="G1353" s="60">
        <v>7232.47</v>
      </c>
      <c r="H1353" s="43">
        <f t="shared" si="870"/>
        <v>90</v>
      </c>
      <c r="I1353" s="44">
        <f t="shared" si="871"/>
        <v>1.0699802766968995E-4</v>
      </c>
      <c r="J1353" s="44">
        <f t="shared" si="872"/>
        <v>0.9043731610579302</v>
      </c>
      <c r="K1353" s="45">
        <f t="shared" si="873"/>
        <v>0</v>
      </c>
      <c r="L1353" s="44">
        <f t="shared" si="874"/>
        <v>9.6766144510601376E-5</v>
      </c>
      <c r="M1353" s="44">
        <f t="shared" si="875"/>
        <v>1.0083146641998061E-4</v>
      </c>
      <c r="N1353" s="62">
        <f t="shared" si="876"/>
        <v>171761.74705264356</v>
      </c>
      <c r="O1353" s="101">
        <f t="shared" si="877"/>
        <v>0</v>
      </c>
      <c r="P1353" s="102">
        <f t="shared" si="912"/>
        <v>0</v>
      </c>
      <c r="Q1353" s="101">
        <f t="shared" si="878"/>
        <v>0</v>
      </c>
      <c r="R1353" s="101">
        <f t="shared" si="879"/>
        <v>0</v>
      </c>
      <c r="S1353" s="101">
        <f t="shared" si="880"/>
        <v>0</v>
      </c>
      <c r="T1353" s="101">
        <f t="shared" si="881"/>
        <v>0</v>
      </c>
      <c r="U1353" s="101">
        <f t="shared" si="882"/>
        <v>0</v>
      </c>
      <c r="V1353" s="103" t="str">
        <f t="shared" si="883"/>
        <v>N/D</v>
      </c>
      <c r="W1353" s="104" t="str">
        <f t="shared" si="884"/>
        <v xml:space="preserve"> </v>
      </c>
      <c r="X1353" s="70" t="str">
        <f t="shared" si="885"/>
        <v xml:space="preserve"> </v>
      </c>
      <c r="Y1353" s="69">
        <f t="shared" si="909"/>
        <v>0</v>
      </c>
      <c r="Z1353" s="105">
        <f t="shared" si="886"/>
        <v>0</v>
      </c>
      <c r="AA1353" s="62">
        <f t="shared" si="887"/>
        <v>379461.33828525199</v>
      </c>
      <c r="AB1353" s="106">
        <f t="shared" si="888"/>
        <v>0</v>
      </c>
      <c r="AC1353" s="107">
        <f t="shared" si="889"/>
        <v>425550</v>
      </c>
      <c r="AD1353" s="108">
        <f t="shared" si="890"/>
        <v>10</v>
      </c>
      <c r="AE1353" s="106">
        <f t="shared" si="891"/>
        <v>425550</v>
      </c>
      <c r="AF1353" s="109">
        <f t="shared" si="892"/>
        <v>0</v>
      </c>
      <c r="AG1353" s="101">
        <f t="shared" si="893"/>
        <v>0</v>
      </c>
      <c r="AH1353" s="70" t="str">
        <f t="shared" si="910"/>
        <v xml:space="preserve"> </v>
      </c>
      <c r="AI1353" s="69">
        <f t="shared" si="894"/>
        <v>10</v>
      </c>
      <c r="AJ1353" s="105">
        <f t="shared" si="895"/>
        <v>425550</v>
      </c>
      <c r="AK1353" s="110">
        <f t="shared" si="896"/>
        <v>0</v>
      </c>
      <c r="AL1353" s="111">
        <f t="shared" si="897"/>
        <v>10</v>
      </c>
      <c r="AM1353" s="62">
        <f t="shared" si="898"/>
        <v>425550</v>
      </c>
      <c r="AN1353" s="62">
        <f t="shared" si="899"/>
        <v>1393.8</v>
      </c>
      <c r="AO1353" s="62">
        <f t="shared" si="913"/>
        <v>424156.2</v>
      </c>
      <c r="AP1353" s="60">
        <f t="shared" si="900"/>
        <v>10</v>
      </c>
      <c r="AQ1353" s="62">
        <f t="shared" si="901"/>
        <v>124100</v>
      </c>
      <c r="AR1353" s="60">
        <f t="shared" si="902"/>
        <v>0</v>
      </c>
      <c r="AS1353" s="62">
        <f t="shared" si="903"/>
        <v>0</v>
      </c>
      <c r="AT1353" s="112">
        <f t="shared" si="904"/>
        <v>10</v>
      </c>
      <c r="AU1353" s="62">
        <f t="shared" si="905"/>
        <v>300056.2</v>
      </c>
      <c r="AV1353" s="113">
        <f t="shared" si="906"/>
        <v>10</v>
      </c>
      <c r="AW1353" s="62">
        <f t="shared" si="907"/>
        <v>424156.2</v>
      </c>
    </row>
    <row r="1354" spans="2:49" s="114" customFormat="1" hidden="1" x14ac:dyDescent="0.25">
      <c r="B1354" s="60" t="s">
        <v>2644</v>
      </c>
      <c r="C1354" s="2" t="str">
        <f t="shared" si="908"/>
        <v>16</v>
      </c>
      <c r="D1354" s="60" t="s">
        <v>2645</v>
      </c>
      <c r="E1354" s="43">
        <v>577</v>
      </c>
      <c r="F1354" s="60">
        <v>67</v>
      </c>
      <c r="G1354" s="60">
        <v>5513.87</v>
      </c>
      <c r="H1354" s="43">
        <f t="shared" si="870"/>
        <v>510</v>
      </c>
      <c r="I1354" s="44">
        <f t="shared" si="871"/>
        <v>6.063221567949097E-4</v>
      </c>
      <c r="J1354" s="44">
        <f t="shared" si="872"/>
        <v>1.1862542562948797</v>
      </c>
      <c r="K1354" s="45">
        <f t="shared" si="873"/>
        <v>0.11611785095320624</v>
      </c>
      <c r="L1354" s="44">
        <f t="shared" si="874"/>
        <v>7.1925223918385304E-4</v>
      </c>
      <c r="M1354" s="44">
        <f t="shared" si="875"/>
        <v>7.494693352675339E-4</v>
      </c>
      <c r="N1354" s="62">
        <f t="shared" si="876"/>
        <v>1276686.4051322187</v>
      </c>
      <c r="O1354" s="101">
        <f t="shared" si="877"/>
        <v>1276686.4051322187</v>
      </c>
      <c r="P1354" s="102">
        <f t="shared" si="912"/>
        <v>7.7621653734000033E-4</v>
      </c>
      <c r="Q1354" s="101">
        <f t="shared" si="878"/>
        <v>1322249.0287838622</v>
      </c>
      <c r="R1354" s="101">
        <f t="shared" si="879"/>
        <v>36.870476515081762</v>
      </c>
      <c r="S1354" s="101">
        <f t="shared" si="880"/>
        <v>37</v>
      </c>
      <c r="T1354" s="101">
        <f t="shared" si="881"/>
        <v>37</v>
      </c>
      <c r="U1354" s="101">
        <f t="shared" si="882"/>
        <v>1326894</v>
      </c>
      <c r="V1354" s="103" t="str">
        <f t="shared" si="883"/>
        <v>N/D</v>
      </c>
      <c r="W1354" s="104" t="str">
        <f t="shared" si="884"/>
        <v xml:space="preserve"> </v>
      </c>
      <c r="X1354" s="70" t="str">
        <f t="shared" si="885"/>
        <v xml:space="preserve"> </v>
      </c>
      <c r="Y1354" s="69">
        <f t="shared" si="909"/>
        <v>37</v>
      </c>
      <c r="Z1354" s="105">
        <f t="shared" si="886"/>
        <v>1326894</v>
      </c>
      <c r="AA1354" s="62">
        <f t="shared" si="887"/>
        <v>2820494.9016592046</v>
      </c>
      <c r="AB1354" s="106">
        <f t="shared" si="888"/>
        <v>1115365</v>
      </c>
      <c r="AC1354" s="107" t="str">
        <f t="shared" si="889"/>
        <v>0</v>
      </c>
      <c r="AD1354" s="108">
        <f t="shared" si="890"/>
        <v>0</v>
      </c>
      <c r="AE1354" s="106">
        <f t="shared" si="891"/>
        <v>1115365</v>
      </c>
      <c r="AF1354" s="109">
        <f t="shared" si="892"/>
        <v>1705129.9016592046</v>
      </c>
      <c r="AG1354" s="101">
        <f t="shared" si="893"/>
        <v>40</v>
      </c>
      <c r="AH1354" s="70" t="str">
        <f t="shared" si="910"/>
        <v xml:space="preserve"> </v>
      </c>
      <c r="AI1354" s="69">
        <f t="shared" si="894"/>
        <v>40</v>
      </c>
      <c r="AJ1354" s="105">
        <f t="shared" si="895"/>
        <v>1702200</v>
      </c>
      <c r="AK1354" s="110">
        <f t="shared" si="896"/>
        <v>37</v>
      </c>
      <c r="AL1354" s="111">
        <f t="shared" si="897"/>
        <v>40</v>
      </c>
      <c r="AM1354" s="62">
        <f t="shared" si="898"/>
        <v>2817565</v>
      </c>
      <c r="AN1354" s="62">
        <f t="shared" si="899"/>
        <v>9228.4</v>
      </c>
      <c r="AO1354" s="62">
        <f t="shared" si="913"/>
        <v>2808336.6</v>
      </c>
      <c r="AP1354" s="60">
        <f t="shared" si="900"/>
        <v>40</v>
      </c>
      <c r="AQ1354" s="62">
        <f t="shared" si="901"/>
        <v>496400</v>
      </c>
      <c r="AR1354" s="60">
        <f t="shared" si="902"/>
        <v>37</v>
      </c>
      <c r="AS1354" s="62">
        <f t="shared" si="903"/>
        <v>1115365</v>
      </c>
      <c r="AT1354" s="112">
        <f t="shared" si="904"/>
        <v>40</v>
      </c>
      <c r="AU1354" s="62">
        <f t="shared" si="905"/>
        <v>1196571.6000000001</v>
      </c>
      <c r="AV1354" s="113">
        <f t="shared" si="906"/>
        <v>77</v>
      </c>
      <c r="AW1354" s="62">
        <f t="shared" si="907"/>
        <v>4135230.6</v>
      </c>
    </row>
    <row r="1355" spans="2:49" s="114" customFormat="1" hidden="1" x14ac:dyDescent="0.25">
      <c r="B1355" s="60" t="s">
        <v>2646</v>
      </c>
      <c r="C1355" s="2" t="str">
        <f t="shared" si="908"/>
        <v>16</v>
      </c>
      <c r="D1355" s="60" t="s">
        <v>2647</v>
      </c>
      <c r="E1355" s="43">
        <v>157</v>
      </c>
      <c r="F1355" s="60">
        <v>0</v>
      </c>
      <c r="G1355" s="60">
        <v>5072.7</v>
      </c>
      <c r="H1355" s="43">
        <f t="shared" ref="H1355:H1418" si="914">E1355-F1355</f>
        <v>157</v>
      </c>
      <c r="I1355" s="44">
        <f t="shared" ref="I1355:I1418" si="915">H1355/$G$3</f>
        <v>1.866521149349036E-4</v>
      </c>
      <c r="J1355" s="44">
        <f t="shared" ref="J1355:J1418" si="916">1/(G1355/$G$4)</f>
        <v>1.2894221531248935</v>
      </c>
      <c r="K1355" s="45">
        <f t="shared" ref="K1355:K1418" si="917">F1355/E1355</f>
        <v>0</v>
      </c>
      <c r="L1355" s="44">
        <f t="shared" ref="L1355:L1418" si="918">J1355*I1355</f>
        <v>2.4067337192467848E-4</v>
      </c>
      <c r="M1355" s="44">
        <f t="shared" ref="M1355:M1418" si="919">L1355/$G$5</f>
        <v>2.5078449846421298E-4</v>
      </c>
      <c r="N1355" s="62">
        <f t="shared" ref="N1355:N1418" si="920">M1355*$N$7</f>
        <v>427199.81290878571</v>
      </c>
      <c r="O1355" s="101">
        <f t="shared" ref="O1355:O1418" si="921">IF(E1355&lt;=$O$8,0,N1355)</f>
        <v>427199.81290878571</v>
      </c>
      <c r="P1355" s="102">
        <f t="shared" si="912"/>
        <v>2.5973454263736117E-4</v>
      </c>
      <c r="Q1355" s="101">
        <f t="shared" ref="Q1355:Q1418" si="922">P1355*$N$7</f>
        <v>442445.79988050391</v>
      </c>
      <c r="R1355" s="101">
        <f t="shared" ref="R1355:R1418" si="923">Q1355/$R$3</f>
        <v>12.337454684080752</v>
      </c>
      <c r="S1355" s="101">
        <f t="shared" ref="S1355:S1418" si="924">ROUND(R1355,0)</f>
        <v>12</v>
      </c>
      <c r="T1355" s="101">
        <f t="shared" ref="T1355:T1418" si="925">IF(AND(Q1355&gt;0,S1355&lt;$T$8),$T$8,S1355)</f>
        <v>12</v>
      </c>
      <c r="U1355" s="101">
        <f t="shared" ref="U1355:U1418" si="926">T1355*$R$3</f>
        <v>430344</v>
      </c>
      <c r="V1355" s="103" t="str">
        <f t="shared" ref="V1355:V1418" si="927">IF(K1355&lt;$V$10,"N/D",T1355/$T$2489)</f>
        <v>N/D</v>
      </c>
      <c r="W1355" s="104" t="str">
        <f t="shared" ref="W1355:W1418" si="928">IF(AND(T1355&gt;10,V1355&lt;&gt;"N/D"),V1355/$V$2489," ")</f>
        <v xml:space="preserve"> </v>
      </c>
      <c r="X1355" s="70" t="str">
        <f t="shared" ref="X1355:X1418" si="929">IF(W1355=" "," ",ROUND(W1355/$W$2489*$X$2491,0))</f>
        <v xml:space="preserve"> </v>
      </c>
      <c r="Y1355" s="69">
        <f t="shared" si="909"/>
        <v>12</v>
      </c>
      <c r="Z1355" s="105">
        <f t="shared" ref="Z1355:Z1418" si="930">Y1355*$R$3</f>
        <v>430344</v>
      </c>
      <c r="AA1355" s="62">
        <f t="shared" ref="AA1355:AA1418" si="931">$AA$7*M1355</f>
        <v>943782.97556494351</v>
      </c>
      <c r="AB1355" s="106">
        <f t="shared" ref="AB1355:AB1418" si="932">Y1355*$AC$3</f>
        <v>361740</v>
      </c>
      <c r="AC1355" s="107" t="str">
        <f t="shared" ref="AC1355:AC1418" si="933">IF(Z1355=0,$AC$8*$AC$5,"0")</f>
        <v>0</v>
      </c>
      <c r="AD1355" s="108">
        <f t="shared" ref="AD1355:AD1418" si="934">AC1355/$AC$5</f>
        <v>0</v>
      </c>
      <c r="AE1355" s="106">
        <f t="shared" ref="AE1355:AE1418" si="935">AB1355+AC1355</f>
        <v>361740</v>
      </c>
      <c r="AF1355" s="109">
        <f t="shared" ref="AF1355:AF1418" si="936">IF(AA1355&lt;AE1355,0,AA1355-AE1355)</f>
        <v>582042.97556494351</v>
      </c>
      <c r="AG1355" s="101">
        <f t="shared" ref="AG1355:AG1418" si="937">ROUND(AF1355/$AC$5,0)</f>
        <v>14</v>
      </c>
      <c r="AH1355" s="70" t="str">
        <f t="shared" si="910"/>
        <v xml:space="preserve"> </v>
      </c>
      <c r="AI1355" s="69">
        <f t="shared" ref="AI1355:AI1418" si="938">IF(AH1355=" ",AD1355+AG1355,AD1355+AG1355-AH1355)</f>
        <v>14</v>
      </c>
      <c r="AJ1355" s="105">
        <f t="shared" ref="AJ1355:AJ1418" si="939">AI1355*$AC$5</f>
        <v>595770</v>
      </c>
      <c r="AK1355" s="110">
        <f t="shared" ref="AK1355:AK1418" si="940">Y1355</f>
        <v>12</v>
      </c>
      <c r="AL1355" s="111">
        <f t="shared" ref="AL1355:AL1418" si="941">AI1355</f>
        <v>14</v>
      </c>
      <c r="AM1355" s="62">
        <f t="shared" ref="AM1355:AM1418" si="942">AB1355+AJ1355</f>
        <v>957510</v>
      </c>
      <c r="AN1355" s="62">
        <f t="shared" ref="AN1355:AN1418" si="943">ROUND(AM1355/$AM$2489*(-$AM$2491),1)</f>
        <v>3136.2</v>
      </c>
      <c r="AO1355" s="62">
        <f t="shared" si="913"/>
        <v>954373.8</v>
      </c>
      <c r="AP1355" s="60">
        <f t="shared" ref="AP1355:AP1418" si="944">AL1355</f>
        <v>14</v>
      </c>
      <c r="AQ1355" s="62">
        <f t="shared" ref="AQ1355:AQ1418" si="945">AL1355*$AC$4</f>
        <v>173740</v>
      </c>
      <c r="AR1355" s="60">
        <f t="shared" ref="AR1355:AR1418" si="946">Y1355</f>
        <v>12</v>
      </c>
      <c r="AS1355" s="62">
        <f t="shared" ref="AS1355:AS1418" si="947">AB1355</f>
        <v>361740</v>
      </c>
      <c r="AT1355" s="112">
        <f t="shared" ref="AT1355:AT1418" si="948">AL1355</f>
        <v>14</v>
      </c>
      <c r="AU1355" s="62">
        <f t="shared" ref="AU1355:AU1418" si="949">AO1355-AQ1355-AS1355</f>
        <v>418893.80000000005</v>
      </c>
      <c r="AV1355" s="113">
        <f t="shared" ref="AV1355:AV1418" si="950">AK1355+AL1355</f>
        <v>26</v>
      </c>
      <c r="AW1355" s="62">
        <f t="shared" ref="AW1355:AW1418" si="951">Z1355+AO1355</f>
        <v>1384717.8</v>
      </c>
    </row>
    <row r="1356" spans="2:49" s="114" customFormat="1" hidden="1" x14ac:dyDescent="0.25">
      <c r="B1356" s="60" t="s">
        <v>2648</v>
      </c>
      <c r="C1356" s="2" t="str">
        <f t="shared" ref="C1356:C1419" si="952">MID(B1356,1,2)</f>
        <v>16</v>
      </c>
      <c r="D1356" s="60" t="s">
        <v>2649</v>
      </c>
      <c r="E1356" s="43">
        <v>198</v>
      </c>
      <c r="F1356" s="60">
        <v>32</v>
      </c>
      <c r="G1356" s="60">
        <v>4948.34</v>
      </c>
      <c r="H1356" s="43">
        <f t="shared" si="914"/>
        <v>166</v>
      </c>
      <c r="I1356" s="44">
        <f t="shared" si="915"/>
        <v>1.9735191770187257E-4</v>
      </c>
      <c r="J1356" s="44">
        <f t="shared" si="916"/>
        <v>1.3218274726790495</v>
      </c>
      <c r="K1356" s="45">
        <f t="shared" si="917"/>
        <v>0.16161616161616163</v>
      </c>
      <c r="L1356" s="44">
        <f t="shared" si="918"/>
        <v>2.6086518660423E-4</v>
      </c>
      <c r="M1356" s="44">
        <f t="shared" si="919"/>
        <v>2.7182460804093189E-4</v>
      </c>
      <c r="N1356" s="62">
        <f t="shared" si="920"/>
        <v>463040.66802462656</v>
      </c>
      <c r="O1356" s="101">
        <f t="shared" si="921"/>
        <v>463040.66802462656</v>
      </c>
      <c r="P1356" s="102">
        <f t="shared" si="912"/>
        <v>2.8152553558714622E-4</v>
      </c>
      <c r="Q1356" s="101">
        <f t="shared" si="922"/>
        <v>479565.75014957233</v>
      </c>
      <c r="R1356" s="101">
        <f t="shared" si="923"/>
        <v>13.372532210963481</v>
      </c>
      <c r="S1356" s="101">
        <f t="shared" si="924"/>
        <v>13</v>
      </c>
      <c r="T1356" s="101">
        <f t="shared" si="925"/>
        <v>13</v>
      </c>
      <c r="U1356" s="101">
        <f t="shared" si="926"/>
        <v>466206</v>
      </c>
      <c r="V1356" s="103" t="str">
        <f t="shared" si="927"/>
        <v>N/D</v>
      </c>
      <c r="W1356" s="104" t="str">
        <f t="shared" si="928"/>
        <v xml:space="preserve"> </v>
      </c>
      <c r="X1356" s="70" t="str">
        <f t="shared" si="929"/>
        <v xml:space="preserve"> </v>
      </c>
      <c r="Y1356" s="69">
        <f t="shared" ref="Y1356:Y1419" si="953">IF(X1356=" ",T1356,T1356-X1356)</f>
        <v>13</v>
      </c>
      <c r="Z1356" s="105">
        <f t="shared" si="930"/>
        <v>466206</v>
      </c>
      <c r="AA1356" s="62">
        <f t="shared" si="931"/>
        <v>1022963.6958412483</v>
      </c>
      <c r="AB1356" s="106">
        <f t="shared" si="932"/>
        <v>391885</v>
      </c>
      <c r="AC1356" s="107" t="str">
        <f t="shared" si="933"/>
        <v>0</v>
      </c>
      <c r="AD1356" s="108">
        <f t="shared" si="934"/>
        <v>0</v>
      </c>
      <c r="AE1356" s="106">
        <f t="shared" si="935"/>
        <v>391885</v>
      </c>
      <c r="AF1356" s="109">
        <f t="shared" si="936"/>
        <v>631078.69584124826</v>
      </c>
      <c r="AG1356" s="101">
        <f t="shared" si="937"/>
        <v>15</v>
      </c>
      <c r="AH1356" s="70" t="str">
        <f t="shared" ref="AH1356:AH1419" si="954">IF(W1356=" "," ",ROUND(W1356/$W$2489*$AH$2491,0))</f>
        <v xml:space="preserve"> </v>
      </c>
      <c r="AI1356" s="69">
        <f t="shared" si="938"/>
        <v>15</v>
      </c>
      <c r="AJ1356" s="105">
        <f t="shared" si="939"/>
        <v>638325</v>
      </c>
      <c r="AK1356" s="110">
        <f t="shared" si="940"/>
        <v>13</v>
      </c>
      <c r="AL1356" s="111">
        <f t="shared" si="941"/>
        <v>15</v>
      </c>
      <c r="AM1356" s="62">
        <f t="shared" si="942"/>
        <v>1030210</v>
      </c>
      <c r="AN1356" s="62">
        <f t="shared" si="943"/>
        <v>3374.3</v>
      </c>
      <c r="AO1356" s="62">
        <f t="shared" si="913"/>
        <v>1026835.7</v>
      </c>
      <c r="AP1356" s="60">
        <f t="shared" si="944"/>
        <v>15</v>
      </c>
      <c r="AQ1356" s="62">
        <f t="shared" si="945"/>
        <v>186150</v>
      </c>
      <c r="AR1356" s="60">
        <f t="shared" si="946"/>
        <v>13</v>
      </c>
      <c r="AS1356" s="62">
        <f t="shared" si="947"/>
        <v>391885</v>
      </c>
      <c r="AT1356" s="112">
        <f t="shared" si="948"/>
        <v>15</v>
      </c>
      <c r="AU1356" s="62">
        <f t="shared" si="949"/>
        <v>448800.69999999995</v>
      </c>
      <c r="AV1356" s="113">
        <f t="shared" si="950"/>
        <v>28</v>
      </c>
      <c r="AW1356" s="62">
        <f t="shared" si="951"/>
        <v>1493041.7</v>
      </c>
    </row>
    <row r="1357" spans="2:49" s="114" customFormat="1" hidden="1" x14ac:dyDescent="0.25">
      <c r="B1357" s="60" t="s">
        <v>2650</v>
      </c>
      <c r="C1357" s="2" t="str">
        <f t="shared" si="952"/>
        <v>16</v>
      </c>
      <c r="D1357" s="60" t="s">
        <v>2651</v>
      </c>
      <c r="E1357" s="43">
        <v>130</v>
      </c>
      <c r="F1357" s="60">
        <v>20</v>
      </c>
      <c r="G1357" s="60">
        <v>5498.76</v>
      </c>
      <c r="H1357" s="43">
        <f t="shared" si="914"/>
        <v>110</v>
      </c>
      <c r="I1357" s="44">
        <f t="shared" si="915"/>
        <v>1.3077536715184329E-4</v>
      </c>
      <c r="J1357" s="44">
        <f t="shared" si="916"/>
        <v>1.1895139551747389</v>
      </c>
      <c r="K1357" s="45">
        <f t="shared" si="917"/>
        <v>0.15384615384615385</v>
      </c>
      <c r="L1357" s="44">
        <f t="shared" si="918"/>
        <v>1.5555912422021774E-4</v>
      </c>
      <c r="M1357" s="44">
        <f t="shared" si="919"/>
        <v>1.6209444624937035E-4</v>
      </c>
      <c r="N1357" s="62">
        <f t="shared" si="920"/>
        <v>276120.40431265236</v>
      </c>
      <c r="O1357" s="101">
        <f t="shared" si="921"/>
        <v>276120.40431265236</v>
      </c>
      <c r="P1357" s="102">
        <f t="shared" si="912"/>
        <v>1.6787930322034809E-4</v>
      </c>
      <c r="Q1357" s="101">
        <f t="shared" si="922"/>
        <v>285974.64104115748</v>
      </c>
      <c r="R1357" s="101">
        <f t="shared" si="923"/>
        <v>7.9743082103942191</v>
      </c>
      <c r="S1357" s="101">
        <f t="shared" si="924"/>
        <v>8</v>
      </c>
      <c r="T1357" s="101">
        <f t="shared" si="925"/>
        <v>10</v>
      </c>
      <c r="U1357" s="101">
        <f t="shared" si="926"/>
        <v>358620</v>
      </c>
      <c r="V1357" s="103" t="str">
        <f t="shared" si="927"/>
        <v>N/D</v>
      </c>
      <c r="W1357" s="104" t="str">
        <f t="shared" si="928"/>
        <v xml:space="preserve"> </v>
      </c>
      <c r="X1357" s="70" t="str">
        <f t="shared" si="929"/>
        <v xml:space="preserve"> </v>
      </c>
      <c r="Y1357" s="69">
        <f t="shared" si="953"/>
        <v>10</v>
      </c>
      <c r="Z1357" s="105">
        <f t="shared" si="930"/>
        <v>358620</v>
      </c>
      <c r="AA1357" s="62">
        <f t="shared" si="931"/>
        <v>610013.69598453515</v>
      </c>
      <c r="AB1357" s="106">
        <f t="shared" si="932"/>
        <v>301450</v>
      </c>
      <c r="AC1357" s="107" t="str">
        <f t="shared" si="933"/>
        <v>0</v>
      </c>
      <c r="AD1357" s="108">
        <f t="shared" si="934"/>
        <v>0</v>
      </c>
      <c r="AE1357" s="106">
        <f t="shared" si="935"/>
        <v>301450</v>
      </c>
      <c r="AF1357" s="109">
        <f t="shared" si="936"/>
        <v>308563.69598453515</v>
      </c>
      <c r="AG1357" s="101">
        <f t="shared" si="937"/>
        <v>7</v>
      </c>
      <c r="AH1357" s="70" t="str">
        <f t="shared" si="954"/>
        <v xml:space="preserve"> </v>
      </c>
      <c r="AI1357" s="69">
        <f t="shared" si="938"/>
        <v>7</v>
      </c>
      <c r="AJ1357" s="105">
        <f t="shared" si="939"/>
        <v>297885</v>
      </c>
      <c r="AK1357" s="110">
        <f t="shared" si="940"/>
        <v>10</v>
      </c>
      <c r="AL1357" s="111">
        <f t="shared" si="941"/>
        <v>7</v>
      </c>
      <c r="AM1357" s="62">
        <f t="shared" si="942"/>
        <v>599335</v>
      </c>
      <c r="AN1357" s="62">
        <f t="shared" si="943"/>
        <v>1963</v>
      </c>
      <c r="AO1357" s="62">
        <f t="shared" si="913"/>
        <v>597372</v>
      </c>
      <c r="AP1357" s="60">
        <f t="shared" si="944"/>
        <v>7</v>
      </c>
      <c r="AQ1357" s="62">
        <f t="shared" si="945"/>
        <v>86870</v>
      </c>
      <c r="AR1357" s="60">
        <f t="shared" si="946"/>
        <v>10</v>
      </c>
      <c r="AS1357" s="62">
        <f t="shared" si="947"/>
        <v>301450</v>
      </c>
      <c r="AT1357" s="112">
        <f t="shared" si="948"/>
        <v>7</v>
      </c>
      <c r="AU1357" s="62">
        <f t="shared" si="949"/>
        <v>209052</v>
      </c>
      <c r="AV1357" s="113">
        <f t="shared" si="950"/>
        <v>17</v>
      </c>
      <c r="AW1357" s="62">
        <f t="shared" si="951"/>
        <v>955992</v>
      </c>
    </row>
    <row r="1358" spans="2:49" s="114" customFormat="1" hidden="1" x14ac:dyDescent="0.25">
      <c r="B1358" s="60" t="s">
        <v>2652</v>
      </c>
      <c r="C1358" s="2" t="str">
        <f t="shared" si="952"/>
        <v>16</v>
      </c>
      <c r="D1358" s="60" t="s">
        <v>2653</v>
      </c>
      <c r="E1358" s="43">
        <v>194</v>
      </c>
      <c r="F1358" s="60">
        <v>20</v>
      </c>
      <c r="G1358" s="60">
        <v>5485.11</v>
      </c>
      <c r="H1358" s="43">
        <f t="shared" si="914"/>
        <v>174</v>
      </c>
      <c r="I1358" s="44">
        <f t="shared" si="915"/>
        <v>2.0686285349473391E-4</v>
      </c>
      <c r="J1358" s="44">
        <f t="shared" si="916"/>
        <v>1.1924741265273893</v>
      </c>
      <c r="K1358" s="45">
        <f t="shared" si="917"/>
        <v>0.10309278350515463</v>
      </c>
      <c r="L1358" s="44">
        <f t="shared" si="918"/>
        <v>2.4667860053209612E-4</v>
      </c>
      <c r="M1358" s="44">
        <f t="shared" si="919"/>
        <v>2.5704201765892269E-4</v>
      </c>
      <c r="N1358" s="62">
        <f t="shared" si="920"/>
        <v>437859.2079097674</v>
      </c>
      <c r="O1358" s="101">
        <f t="shared" si="921"/>
        <v>437859.2079097674</v>
      </c>
      <c r="P1358" s="102">
        <f t="shared" si="912"/>
        <v>2.6621538134962461E-4</v>
      </c>
      <c r="Q1358" s="101">
        <f t="shared" si="922"/>
        <v>453485.60936763632</v>
      </c>
      <c r="R1358" s="101">
        <f t="shared" si="923"/>
        <v>12.645296117551624</v>
      </c>
      <c r="S1358" s="101">
        <f t="shared" si="924"/>
        <v>13</v>
      </c>
      <c r="T1358" s="101">
        <f t="shared" si="925"/>
        <v>13</v>
      </c>
      <c r="U1358" s="101">
        <f t="shared" si="926"/>
        <v>466206</v>
      </c>
      <c r="V1358" s="103" t="str">
        <f t="shared" si="927"/>
        <v>N/D</v>
      </c>
      <c r="W1358" s="104" t="str">
        <f t="shared" si="928"/>
        <v xml:space="preserve"> </v>
      </c>
      <c r="X1358" s="70" t="str">
        <f t="shared" si="929"/>
        <v xml:space="preserve"> </v>
      </c>
      <c r="Y1358" s="69">
        <f t="shared" si="953"/>
        <v>13</v>
      </c>
      <c r="Z1358" s="105">
        <f t="shared" si="930"/>
        <v>466206</v>
      </c>
      <c r="AA1358" s="62">
        <f t="shared" si="931"/>
        <v>967332.03908922116</v>
      </c>
      <c r="AB1358" s="106">
        <f t="shared" si="932"/>
        <v>391885</v>
      </c>
      <c r="AC1358" s="107" t="str">
        <f t="shared" si="933"/>
        <v>0</v>
      </c>
      <c r="AD1358" s="108">
        <f t="shared" si="934"/>
        <v>0</v>
      </c>
      <c r="AE1358" s="106">
        <f t="shared" si="935"/>
        <v>391885</v>
      </c>
      <c r="AF1358" s="109">
        <f t="shared" si="936"/>
        <v>575447.03908922116</v>
      </c>
      <c r="AG1358" s="101">
        <f t="shared" si="937"/>
        <v>14</v>
      </c>
      <c r="AH1358" s="70" t="str">
        <f t="shared" si="954"/>
        <v xml:space="preserve"> </v>
      </c>
      <c r="AI1358" s="69">
        <f t="shared" si="938"/>
        <v>14</v>
      </c>
      <c r="AJ1358" s="105">
        <f t="shared" si="939"/>
        <v>595770</v>
      </c>
      <c r="AK1358" s="110">
        <f t="shared" si="940"/>
        <v>13</v>
      </c>
      <c r="AL1358" s="111">
        <f t="shared" si="941"/>
        <v>14</v>
      </c>
      <c r="AM1358" s="62">
        <f t="shared" si="942"/>
        <v>987655</v>
      </c>
      <c r="AN1358" s="62">
        <f t="shared" si="943"/>
        <v>3234.9</v>
      </c>
      <c r="AO1358" s="62">
        <f t="shared" si="913"/>
        <v>984420.1</v>
      </c>
      <c r="AP1358" s="60">
        <f t="shared" si="944"/>
        <v>14</v>
      </c>
      <c r="AQ1358" s="62">
        <f t="shared" si="945"/>
        <v>173740</v>
      </c>
      <c r="AR1358" s="60">
        <f t="shared" si="946"/>
        <v>13</v>
      </c>
      <c r="AS1358" s="62">
        <f t="shared" si="947"/>
        <v>391885</v>
      </c>
      <c r="AT1358" s="112">
        <f t="shared" si="948"/>
        <v>14</v>
      </c>
      <c r="AU1358" s="62">
        <f t="shared" si="949"/>
        <v>418795.1</v>
      </c>
      <c r="AV1358" s="113">
        <f t="shared" si="950"/>
        <v>27</v>
      </c>
      <c r="AW1358" s="62">
        <f t="shared" si="951"/>
        <v>1450626.1</v>
      </c>
    </row>
    <row r="1359" spans="2:49" s="114" customFormat="1" hidden="1" x14ac:dyDescent="0.25">
      <c r="B1359" s="60" t="s">
        <v>2654</v>
      </c>
      <c r="C1359" s="2" t="str">
        <f t="shared" si="952"/>
        <v>16</v>
      </c>
      <c r="D1359" s="60" t="s">
        <v>2655</v>
      </c>
      <c r="E1359" s="43">
        <v>792</v>
      </c>
      <c r="F1359" s="60">
        <v>213</v>
      </c>
      <c r="G1359" s="60">
        <v>5489.61</v>
      </c>
      <c r="H1359" s="43">
        <f t="shared" si="914"/>
        <v>579</v>
      </c>
      <c r="I1359" s="44">
        <f t="shared" si="915"/>
        <v>6.8835397800833876E-4</v>
      </c>
      <c r="J1359" s="44">
        <f t="shared" si="916"/>
        <v>1.1914966192783545</v>
      </c>
      <c r="K1359" s="45">
        <f t="shared" si="917"/>
        <v>0.26893939393939392</v>
      </c>
      <c r="L1359" s="44">
        <f t="shared" si="918"/>
        <v>8.2017143766374245E-4</v>
      </c>
      <c r="M1359" s="44">
        <f t="shared" si="919"/>
        <v>8.5462833301536189E-4</v>
      </c>
      <c r="N1359" s="62">
        <f t="shared" si="920"/>
        <v>1455819.9019737637</v>
      </c>
      <c r="O1359" s="101">
        <f t="shared" si="921"/>
        <v>1455819.9019737637</v>
      </c>
      <c r="P1359" s="102">
        <f t="shared" si="912"/>
        <v>8.8512846910412816E-4</v>
      </c>
      <c r="Q1359" s="101">
        <f t="shared" si="922"/>
        <v>1507775.475426693</v>
      </c>
      <c r="R1359" s="101">
        <f t="shared" si="923"/>
        <v>42.04382007212908</v>
      </c>
      <c r="S1359" s="101">
        <f t="shared" si="924"/>
        <v>42</v>
      </c>
      <c r="T1359" s="101">
        <f t="shared" si="925"/>
        <v>42</v>
      </c>
      <c r="U1359" s="101">
        <f t="shared" si="926"/>
        <v>1506204</v>
      </c>
      <c r="V1359" s="103">
        <f t="shared" si="927"/>
        <v>8.5585034845335614E-4</v>
      </c>
      <c r="W1359" s="104">
        <f t="shared" si="928"/>
        <v>2.2802540854552373E-3</v>
      </c>
      <c r="X1359" s="70">
        <f t="shared" si="929"/>
        <v>4</v>
      </c>
      <c r="Y1359" s="69">
        <f t="shared" si="953"/>
        <v>38</v>
      </c>
      <c r="Z1359" s="105">
        <f t="shared" si="930"/>
        <v>1362756</v>
      </c>
      <c r="AA1359" s="62">
        <f t="shared" si="931"/>
        <v>3216242.1364749759</v>
      </c>
      <c r="AB1359" s="106">
        <f t="shared" si="932"/>
        <v>1145510</v>
      </c>
      <c r="AC1359" s="107" t="str">
        <f t="shared" si="933"/>
        <v>0</v>
      </c>
      <c r="AD1359" s="108">
        <f t="shared" si="934"/>
        <v>0</v>
      </c>
      <c r="AE1359" s="106">
        <f t="shared" si="935"/>
        <v>1145510</v>
      </c>
      <c r="AF1359" s="109">
        <f t="shared" si="936"/>
        <v>2070732.1364749759</v>
      </c>
      <c r="AG1359" s="101">
        <f t="shared" si="937"/>
        <v>49</v>
      </c>
      <c r="AH1359" s="70">
        <f t="shared" si="954"/>
        <v>1</v>
      </c>
      <c r="AI1359" s="69">
        <f t="shared" si="938"/>
        <v>48</v>
      </c>
      <c r="AJ1359" s="105">
        <f t="shared" si="939"/>
        <v>2042640</v>
      </c>
      <c r="AK1359" s="110">
        <f t="shared" si="940"/>
        <v>38</v>
      </c>
      <c r="AL1359" s="111">
        <f t="shared" si="941"/>
        <v>48</v>
      </c>
      <c r="AM1359" s="62">
        <f t="shared" si="942"/>
        <v>3188150</v>
      </c>
      <c r="AN1359" s="62">
        <f t="shared" si="943"/>
        <v>10442.200000000001</v>
      </c>
      <c r="AO1359" s="62">
        <f t="shared" si="913"/>
        <v>3177707.8</v>
      </c>
      <c r="AP1359" s="60">
        <f t="shared" si="944"/>
        <v>48</v>
      </c>
      <c r="AQ1359" s="62">
        <f t="shared" si="945"/>
        <v>595680</v>
      </c>
      <c r="AR1359" s="60">
        <f t="shared" si="946"/>
        <v>38</v>
      </c>
      <c r="AS1359" s="62">
        <f t="shared" si="947"/>
        <v>1145510</v>
      </c>
      <c r="AT1359" s="112">
        <f t="shared" si="948"/>
        <v>48</v>
      </c>
      <c r="AU1359" s="62">
        <f t="shared" si="949"/>
        <v>1436517.7999999998</v>
      </c>
      <c r="AV1359" s="113">
        <f t="shared" si="950"/>
        <v>86</v>
      </c>
      <c r="AW1359" s="62">
        <f t="shared" si="951"/>
        <v>4540463.8</v>
      </c>
    </row>
    <row r="1360" spans="2:49" s="114" customFormat="1" hidden="1" x14ac:dyDescent="0.25">
      <c r="B1360" s="60" t="s">
        <v>2656</v>
      </c>
      <c r="C1360" s="2" t="str">
        <f t="shared" si="952"/>
        <v>16</v>
      </c>
      <c r="D1360" s="60" t="s">
        <v>2657</v>
      </c>
      <c r="E1360" s="43">
        <v>187</v>
      </c>
      <c r="F1360" s="60">
        <v>20</v>
      </c>
      <c r="G1360" s="60">
        <v>6901.44</v>
      </c>
      <c r="H1360" s="43">
        <f t="shared" si="914"/>
        <v>167</v>
      </c>
      <c r="I1360" s="44">
        <f t="shared" si="915"/>
        <v>1.9854078467598026E-4</v>
      </c>
      <c r="J1360" s="44">
        <f t="shared" si="916"/>
        <v>0.94775173821067038</v>
      </c>
      <c r="K1360" s="45">
        <f t="shared" si="917"/>
        <v>0.10695187165775401</v>
      </c>
      <c r="L1360" s="44">
        <f t="shared" si="918"/>
        <v>1.8816737378237071E-4</v>
      </c>
      <c r="M1360" s="44">
        <f t="shared" si="919"/>
        <v>1.9607262774424595E-4</v>
      </c>
      <c r="N1360" s="62">
        <f t="shared" si="920"/>
        <v>334000.66751266428</v>
      </c>
      <c r="O1360" s="101">
        <f t="shared" si="921"/>
        <v>334000.66751266428</v>
      </c>
      <c r="P1360" s="102">
        <f t="shared" si="912"/>
        <v>2.0307010442323879E-4</v>
      </c>
      <c r="Q1360" s="101">
        <f t="shared" si="922"/>
        <v>345920.54591984546</v>
      </c>
      <c r="R1360" s="101">
        <f t="shared" si="923"/>
        <v>9.6458799263801644</v>
      </c>
      <c r="S1360" s="101">
        <f t="shared" si="924"/>
        <v>10</v>
      </c>
      <c r="T1360" s="101">
        <f t="shared" si="925"/>
        <v>10</v>
      </c>
      <c r="U1360" s="101">
        <f t="shared" si="926"/>
        <v>358620</v>
      </c>
      <c r="V1360" s="103" t="str">
        <f t="shared" si="927"/>
        <v>N/D</v>
      </c>
      <c r="W1360" s="104" t="str">
        <f t="shared" si="928"/>
        <v xml:space="preserve"> </v>
      </c>
      <c r="X1360" s="70" t="str">
        <f t="shared" si="929"/>
        <v xml:space="preserve"> </v>
      </c>
      <c r="Y1360" s="69">
        <f t="shared" si="953"/>
        <v>10</v>
      </c>
      <c r="Z1360" s="105">
        <f t="shared" si="930"/>
        <v>358620</v>
      </c>
      <c r="AA1360" s="62">
        <f t="shared" si="931"/>
        <v>737884.55495668773</v>
      </c>
      <c r="AB1360" s="106">
        <f t="shared" si="932"/>
        <v>301450</v>
      </c>
      <c r="AC1360" s="107" t="str">
        <f t="shared" si="933"/>
        <v>0</v>
      </c>
      <c r="AD1360" s="108">
        <f t="shared" si="934"/>
        <v>0</v>
      </c>
      <c r="AE1360" s="106">
        <f t="shared" si="935"/>
        <v>301450</v>
      </c>
      <c r="AF1360" s="109">
        <f t="shared" si="936"/>
        <v>436434.55495668773</v>
      </c>
      <c r="AG1360" s="101">
        <f t="shared" si="937"/>
        <v>10</v>
      </c>
      <c r="AH1360" s="70" t="str">
        <f t="shared" si="954"/>
        <v xml:space="preserve"> </v>
      </c>
      <c r="AI1360" s="69">
        <f t="shared" si="938"/>
        <v>10</v>
      </c>
      <c r="AJ1360" s="105">
        <f t="shared" si="939"/>
        <v>425550</v>
      </c>
      <c r="AK1360" s="110">
        <f t="shared" si="940"/>
        <v>10</v>
      </c>
      <c r="AL1360" s="111">
        <f t="shared" si="941"/>
        <v>10</v>
      </c>
      <c r="AM1360" s="62">
        <f t="shared" si="942"/>
        <v>727000</v>
      </c>
      <c r="AN1360" s="62">
        <f t="shared" si="943"/>
        <v>2381.1999999999998</v>
      </c>
      <c r="AO1360" s="62">
        <f t="shared" si="913"/>
        <v>724618.8</v>
      </c>
      <c r="AP1360" s="60">
        <f t="shared" si="944"/>
        <v>10</v>
      </c>
      <c r="AQ1360" s="62">
        <f t="shared" si="945"/>
        <v>124100</v>
      </c>
      <c r="AR1360" s="60">
        <f t="shared" si="946"/>
        <v>10</v>
      </c>
      <c r="AS1360" s="62">
        <f t="shared" si="947"/>
        <v>301450</v>
      </c>
      <c r="AT1360" s="112">
        <f t="shared" si="948"/>
        <v>10</v>
      </c>
      <c r="AU1360" s="62">
        <f t="shared" si="949"/>
        <v>299068.80000000005</v>
      </c>
      <c r="AV1360" s="113">
        <f t="shared" si="950"/>
        <v>20</v>
      </c>
      <c r="AW1360" s="62">
        <f t="shared" si="951"/>
        <v>1083238.8</v>
      </c>
    </row>
    <row r="1361" spans="2:49" s="114" customFormat="1" hidden="1" x14ac:dyDescent="0.25">
      <c r="B1361" s="60" t="s">
        <v>2658</v>
      </c>
      <c r="C1361" s="2" t="str">
        <f t="shared" si="952"/>
        <v>16</v>
      </c>
      <c r="D1361" s="60" t="s">
        <v>2659</v>
      </c>
      <c r="E1361" s="43">
        <v>292</v>
      </c>
      <c r="F1361" s="60">
        <v>45</v>
      </c>
      <c r="G1361" s="60">
        <v>4932.37</v>
      </c>
      <c r="H1361" s="43">
        <f t="shared" si="914"/>
        <v>247</v>
      </c>
      <c r="I1361" s="44">
        <f t="shared" si="915"/>
        <v>2.9365014260459356E-4</v>
      </c>
      <c r="J1361" s="44">
        <f t="shared" si="916"/>
        <v>1.3261072782773085</v>
      </c>
      <c r="K1361" s="45">
        <f t="shared" si="917"/>
        <v>0.1541095890410959</v>
      </c>
      <c r="L1361" s="44">
        <f t="shared" si="918"/>
        <v>3.8941159137512106E-4</v>
      </c>
      <c r="M1361" s="44">
        <f t="shared" si="919"/>
        <v>4.0577148131586453E-4</v>
      </c>
      <c r="N1361" s="62">
        <f t="shared" si="920"/>
        <v>691212.98151765403</v>
      </c>
      <c r="O1361" s="101">
        <f t="shared" si="921"/>
        <v>691212.98151765403</v>
      </c>
      <c r="P1361" s="102">
        <f t="shared" si="912"/>
        <v>4.2025272997445737E-4</v>
      </c>
      <c r="Q1361" s="101">
        <f t="shared" si="922"/>
        <v>715881.11992142885</v>
      </c>
      <c r="R1361" s="101">
        <f t="shared" si="923"/>
        <v>19.962108078786148</v>
      </c>
      <c r="S1361" s="101">
        <f t="shared" si="924"/>
        <v>20</v>
      </c>
      <c r="T1361" s="101">
        <f t="shared" si="925"/>
        <v>20</v>
      </c>
      <c r="U1361" s="101">
        <f t="shared" si="926"/>
        <v>717240</v>
      </c>
      <c r="V1361" s="103" t="str">
        <f t="shared" si="927"/>
        <v>N/D</v>
      </c>
      <c r="W1361" s="104" t="str">
        <f t="shared" si="928"/>
        <v xml:space="preserve"> </v>
      </c>
      <c r="X1361" s="70" t="str">
        <f t="shared" si="929"/>
        <v xml:space="preserve"> </v>
      </c>
      <c r="Y1361" s="69">
        <f t="shared" si="953"/>
        <v>20</v>
      </c>
      <c r="Z1361" s="105">
        <f t="shared" si="930"/>
        <v>717240</v>
      </c>
      <c r="AA1361" s="62">
        <f t="shared" si="931"/>
        <v>1527048.9937811289</v>
      </c>
      <c r="AB1361" s="106">
        <f t="shared" si="932"/>
        <v>602900</v>
      </c>
      <c r="AC1361" s="107" t="str">
        <f t="shared" si="933"/>
        <v>0</v>
      </c>
      <c r="AD1361" s="108">
        <f t="shared" si="934"/>
        <v>0</v>
      </c>
      <c r="AE1361" s="106">
        <f t="shared" si="935"/>
        <v>602900</v>
      </c>
      <c r="AF1361" s="109">
        <f t="shared" si="936"/>
        <v>924148.9937811289</v>
      </c>
      <c r="AG1361" s="101">
        <f t="shared" si="937"/>
        <v>22</v>
      </c>
      <c r="AH1361" s="70" t="str">
        <f t="shared" si="954"/>
        <v xml:space="preserve"> </v>
      </c>
      <c r="AI1361" s="69">
        <f t="shared" si="938"/>
        <v>22</v>
      </c>
      <c r="AJ1361" s="105">
        <f t="shared" si="939"/>
        <v>936210</v>
      </c>
      <c r="AK1361" s="110">
        <f t="shared" si="940"/>
        <v>20</v>
      </c>
      <c r="AL1361" s="111">
        <f t="shared" si="941"/>
        <v>22</v>
      </c>
      <c r="AM1361" s="62">
        <f t="shared" si="942"/>
        <v>1539110</v>
      </c>
      <c r="AN1361" s="62">
        <f t="shared" si="943"/>
        <v>5041.1000000000004</v>
      </c>
      <c r="AO1361" s="62">
        <f t="shared" si="913"/>
        <v>1534068.9</v>
      </c>
      <c r="AP1361" s="60">
        <f t="shared" si="944"/>
        <v>22</v>
      </c>
      <c r="AQ1361" s="62">
        <f t="shared" si="945"/>
        <v>273020</v>
      </c>
      <c r="AR1361" s="60">
        <f t="shared" si="946"/>
        <v>20</v>
      </c>
      <c r="AS1361" s="62">
        <f t="shared" si="947"/>
        <v>602900</v>
      </c>
      <c r="AT1361" s="112">
        <f t="shared" si="948"/>
        <v>22</v>
      </c>
      <c r="AU1361" s="62">
        <f t="shared" si="949"/>
        <v>658148.89999999991</v>
      </c>
      <c r="AV1361" s="113">
        <f t="shared" si="950"/>
        <v>42</v>
      </c>
      <c r="AW1361" s="62">
        <f t="shared" si="951"/>
        <v>2251308.9</v>
      </c>
    </row>
    <row r="1362" spans="2:49" s="114" customFormat="1" hidden="1" x14ac:dyDescent="0.25">
      <c r="B1362" s="60" t="s">
        <v>2660</v>
      </c>
      <c r="C1362" s="2" t="str">
        <f t="shared" si="952"/>
        <v>16</v>
      </c>
      <c r="D1362" s="60" t="s">
        <v>2661</v>
      </c>
      <c r="E1362" s="43">
        <v>3686</v>
      </c>
      <c r="F1362" s="60">
        <v>1833</v>
      </c>
      <c r="G1362" s="60">
        <v>9520.36</v>
      </c>
      <c r="H1362" s="43">
        <f t="shared" si="914"/>
        <v>1853</v>
      </c>
      <c r="I1362" s="44">
        <f t="shared" si="915"/>
        <v>2.2029705030215054E-3</v>
      </c>
      <c r="J1362" s="44">
        <f t="shared" si="916"/>
        <v>0.68703827966134123</v>
      </c>
      <c r="K1362" s="45">
        <f t="shared" si="917"/>
        <v>0.49728703201302227</v>
      </c>
      <c r="L1362" s="44">
        <f t="shared" si="918"/>
        <v>1.5135250645405746E-3</v>
      </c>
      <c r="M1362" s="44">
        <f t="shared" si="919"/>
        <v>1.5771110081202254E-3</v>
      </c>
      <c r="N1362" s="62">
        <f t="shared" si="920"/>
        <v>2686535.7776548928</v>
      </c>
      <c r="O1362" s="101">
        <f t="shared" si="921"/>
        <v>2686535.7776548928</v>
      </c>
      <c r="P1362" s="102">
        <f t="shared" si="912"/>
        <v>1.6333952412968167E-3</v>
      </c>
      <c r="Q1362" s="101">
        <f t="shared" si="922"/>
        <v>2782413.3698904649</v>
      </c>
      <c r="R1362" s="101">
        <f t="shared" si="923"/>
        <v>77.58667586555309</v>
      </c>
      <c r="S1362" s="101">
        <f t="shared" si="924"/>
        <v>78</v>
      </c>
      <c r="T1362" s="101">
        <f t="shared" si="925"/>
        <v>78</v>
      </c>
      <c r="U1362" s="101">
        <f t="shared" si="926"/>
        <v>2797236</v>
      </c>
      <c r="V1362" s="103">
        <f t="shared" si="927"/>
        <v>1.5894363614133756E-3</v>
      </c>
      <c r="W1362" s="104">
        <f t="shared" si="928"/>
        <v>4.234757587274012E-3</v>
      </c>
      <c r="X1362" s="70">
        <f t="shared" si="929"/>
        <v>7</v>
      </c>
      <c r="Y1362" s="69">
        <f t="shared" si="953"/>
        <v>71</v>
      </c>
      <c r="Z1362" s="105">
        <f t="shared" si="930"/>
        <v>2546202</v>
      </c>
      <c r="AA1362" s="62">
        <f t="shared" si="931"/>
        <v>5935177.5295327371</v>
      </c>
      <c r="AB1362" s="106">
        <f t="shared" si="932"/>
        <v>2140295</v>
      </c>
      <c r="AC1362" s="107" t="str">
        <f t="shared" si="933"/>
        <v>0</v>
      </c>
      <c r="AD1362" s="108">
        <f t="shared" si="934"/>
        <v>0</v>
      </c>
      <c r="AE1362" s="106">
        <f t="shared" si="935"/>
        <v>2140295</v>
      </c>
      <c r="AF1362" s="109">
        <f t="shared" si="936"/>
        <v>3794882.5295327371</v>
      </c>
      <c r="AG1362" s="101">
        <f t="shared" si="937"/>
        <v>89</v>
      </c>
      <c r="AH1362" s="70">
        <f t="shared" si="954"/>
        <v>3</v>
      </c>
      <c r="AI1362" s="69">
        <f t="shared" si="938"/>
        <v>86</v>
      </c>
      <c r="AJ1362" s="105">
        <f t="shared" si="939"/>
        <v>3659730</v>
      </c>
      <c r="AK1362" s="110">
        <f t="shared" si="940"/>
        <v>71</v>
      </c>
      <c r="AL1362" s="111">
        <f t="shared" si="941"/>
        <v>86</v>
      </c>
      <c r="AM1362" s="62">
        <f t="shared" si="942"/>
        <v>5800025</v>
      </c>
      <c r="AN1362" s="62">
        <f t="shared" si="943"/>
        <v>18997</v>
      </c>
      <c r="AO1362" s="62">
        <f t="shared" si="913"/>
        <v>5781028</v>
      </c>
      <c r="AP1362" s="60">
        <f t="shared" si="944"/>
        <v>86</v>
      </c>
      <c r="AQ1362" s="62">
        <f t="shared" si="945"/>
        <v>1067260</v>
      </c>
      <c r="AR1362" s="60">
        <f t="shared" si="946"/>
        <v>71</v>
      </c>
      <c r="AS1362" s="62">
        <f t="shared" si="947"/>
        <v>2140295</v>
      </c>
      <c r="AT1362" s="112">
        <f t="shared" si="948"/>
        <v>86</v>
      </c>
      <c r="AU1362" s="62">
        <f t="shared" si="949"/>
        <v>2573473</v>
      </c>
      <c r="AV1362" s="113">
        <f t="shared" si="950"/>
        <v>157</v>
      </c>
      <c r="AW1362" s="62">
        <f t="shared" si="951"/>
        <v>8327230</v>
      </c>
    </row>
    <row r="1363" spans="2:49" s="114" customFormat="1" hidden="1" x14ac:dyDescent="0.25">
      <c r="B1363" s="60" t="s">
        <v>2662</v>
      </c>
      <c r="C1363" s="2" t="str">
        <f t="shared" si="952"/>
        <v>18</v>
      </c>
      <c r="D1363" s="60" t="s">
        <v>2663</v>
      </c>
      <c r="E1363" s="43">
        <v>74</v>
      </c>
      <c r="F1363" s="60">
        <v>0</v>
      </c>
      <c r="G1363" s="60">
        <v>6564.97</v>
      </c>
      <c r="H1363" s="43">
        <f t="shared" si="914"/>
        <v>74</v>
      </c>
      <c r="I1363" s="44">
        <f t="shared" si="915"/>
        <v>8.7976156083967297E-5</v>
      </c>
      <c r="J1363" s="44">
        <f t="shared" si="916"/>
        <v>0.99632622177354158</v>
      </c>
      <c r="K1363" s="45">
        <f t="shared" si="917"/>
        <v>0</v>
      </c>
      <c r="L1363" s="44">
        <f t="shared" si="918"/>
        <v>8.7652951197298505E-5</v>
      </c>
      <c r="M1363" s="44">
        <f t="shared" si="919"/>
        <v>9.1335411263536727E-5</v>
      </c>
      <c r="N1363" s="62">
        <f t="shared" si="920"/>
        <v>155585.6555834843</v>
      </c>
      <c r="O1363" s="101">
        <f t="shared" si="921"/>
        <v>0</v>
      </c>
      <c r="P1363" s="102">
        <f t="shared" si="912"/>
        <v>0</v>
      </c>
      <c r="Q1363" s="101">
        <f t="shared" si="922"/>
        <v>0</v>
      </c>
      <c r="R1363" s="101">
        <f t="shared" si="923"/>
        <v>0</v>
      </c>
      <c r="S1363" s="101">
        <f t="shared" si="924"/>
        <v>0</v>
      </c>
      <c r="T1363" s="101">
        <f t="shared" si="925"/>
        <v>0</v>
      </c>
      <c r="U1363" s="101">
        <f t="shared" si="926"/>
        <v>0</v>
      </c>
      <c r="V1363" s="103" t="str">
        <f t="shared" si="927"/>
        <v>N/D</v>
      </c>
      <c r="W1363" s="104" t="str">
        <f t="shared" si="928"/>
        <v xml:space="preserve"> </v>
      </c>
      <c r="X1363" s="70" t="str">
        <f t="shared" si="929"/>
        <v xml:space="preserve"> </v>
      </c>
      <c r="Y1363" s="69">
        <f t="shared" si="953"/>
        <v>0</v>
      </c>
      <c r="Z1363" s="105">
        <f t="shared" si="930"/>
        <v>0</v>
      </c>
      <c r="AA1363" s="62">
        <f t="shared" si="931"/>
        <v>343724.61912373512</v>
      </c>
      <c r="AB1363" s="106">
        <f t="shared" si="932"/>
        <v>0</v>
      </c>
      <c r="AC1363" s="107">
        <f t="shared" si="933"/>
        <v>425550</v>
      </c>
      <c r="AD1363" s="108">
        <f t="shared" si="934"/>
        <v>10</v>
      </c>
      <c r="AE1363" s="106">
        <f t="shared" si="935"/>
        <v>425550</v>
      </c>
      <c r="AF1363" s="109">
        <f t="shared" si="936"/>
        <v>0</v>
      </c>
      <c r="AG1363" s="101">
        <f t="shared" si="937"/>
        <v>0</v>
      </c>
      <c r="AH1363" s="70" t="str">
        <f t="shared" si="954"/>
        <v xml:space="preserve"> </v>
      </c>
      <c r="AI1363" s="69">
        <f t="shared" si="938"/>
        <v>10</v>
      </c>
      <c r="AJ1363" s="105">
        <f t="shared" si="939"/>
        <v>425550</v>
      </c>
      <c r="AK1363" s="110">
        <f t="shared" si="940"/>
        <v>0</v>
      </c>
      <c r="AL1363" s="111">
        <f t="shared" si="941"/>
        <v>10</v>
      </c>
      <c r="AM1363" s="62">
        <f t="shared" si="942"/>
        <v>425550</v>
      </c>
      <c r="AN1363" s="62">
        <f t="shared" si="943"/>
        <v>1393.8</v>
      </c>
      <c r="AO1363" s="62">
        <f t="shared" si="913"/>
        <v>424156.2</v>
      </c>
      <c r="AP1363" s="60">
        <f t="shared" si="944"/>
        <v>10</v>
      </c>
      <c r="AQ1363" s="62">
        <f t="shared" si="945"/>
        <v>124100</v>
      </c>
      <c r="AR1363" s="60">
        <f t="shared" si="946"/>
        <v>0</v>
      </c>
      <c r="AS1363" s="62">
        <f t="shared" si="947"/>
        <v>0</v>
      </c>
      <c r="AT1363" s="112">
        <f t="shared" si="948"/>
        <v>10</v>
      </c>
      <c r="AU1363" s="62">
        <f t="shared" si="949"/>
        <v>300056.2</v>
      </c>
      <c r="AV1363" s="113">
        <f t="shared" si="950"/>
        <v>10</v>
      </c>
      <c r="AW1363" s="62">
        <f t="shared" si="951"/>
        <v>424156.2</v>
      </c>
    </row>
    <row r="1364" spans="2:49" s="114" customFormat="1" hidden="1" x14ac:dyDescent="0.25">
      <c r="B1364" s="60" t="s">
        <v>2664</v>
      </c>
      <c r="C1364" s="2" t="str">
        <f t="shared" si="952"/>
        <v>18</v>
      </c>
      <c r="D1364" s="60" t="s">
        <v>2665</v>
      </c>
      <c r="E1364" s="43">
        <v>51</v>
      </c>
      <c r="F1364" s="60">
        <v>0</v>
      </c>
      <c r="G1364" s="60">
        <v>7626.67</v>
      </c>
      <c r="H1364" s="43">
        <f t="shared" si="914"/>
        <v>51</v>
      </c>
      <c r="I1364" s="44">
        <f t="shared" si="915"/>
        <v>6.0632215679490975E-5</v>
      </c>
      <c r="J1364" s="44">
        <f t="shared" si="916"/>
        <v>0.85762878899397088</v>
      </c>
      <c r="K1364" s="45">
        <f t="shared" si="917"/>
        <v>0</v>
      </c>
      <c r="L1364" s="44">
        <f t="shared" si="918"/>
        <v>5.1999933707223099E-5</v>
      </c>
      <c r="M1364" s="44">
        <f t="shared" si="919"/>
        <v>5.4184545596591928E-5</v>
      </c>
      <c r="N1364" s="62">
        <f t="shared" si="920"/>
        <v>92300.871398216885</v>
      </c>
      <c r="O1364" s="101">
        <f t="shared" si="921"/>
        <v>0</v>
      </c>
      <c r="P1364" s="102">
        <f t="shared" si="912"/>
        <v>0</v>
      </c>
      <c r="Q1364" s="101">
        <f t="shared" si="922"/>
        <v>0</v>
      </c>
      <c r="R1364" s="101">
        <f t="shared" si="923"/>
        <v>0</v>
      </c>
      <c r="S1364" s="101">
        <f t="shared" si="924"/>
        <v>0</v>
      </c>
      <c r="T1364" s="101">
        <f t="shared" si="925"/>
        <v>0</v>
      </c>
      <c r="U1364" s="101">
        <f t="shared" si="926"/>
        <v>0</v>
      </c>
      <c r="V1364" s="103" t="str">
        <f t="shared" si="927"/>
        <v>N/D</v>
      </c>
      <c r="W1364" s="104" t="str">
        <f t="shared" si="928"/>
        <v xml:space="preserve"> </v>
      </c>
      <c r="X1364" s="70" t="str">
        <f t="shared" si="929"/>
        <v xml:space="preserve"> </v>
      </c>
      <c r="Y1364" s="69">
        <f t="shared" si="953"/>
        <v>0</v>
      </c>
      <c r="Z1364" s="105">
        <f t="shared" si="930"/>
        <v>0</v>
      </c>
      <c r="AA1364" s="62">
        <f t="shared" si="931"/>
        <v>203913.92604389126</v>
      </c>
      <c r="AB1364" s="106">
        <f t="shared" si="932"/>
        <v>0</v>
      </c>
      <c r="AC1364" s="107">
        <f t="shared" si="933"/>
        <v>425550</v>
      </c>
      <c r="AD1364" s="108">
        <f t="shared" si="934"/>
        <v>10</v>
      </c>
      <c r="AE1364" s="106">
        <f t="shared" si="935"/>
        <v>425550</v>
      </c>
      <c r="AF1364" s="109">
        <f t="shared" si="936"/>
        <v>0</v>
      </c>
      <c r="AG1364" s="101">
        <f t="shared" si="937"/>
        <v>0</v>
      </c>
      <c r="AH1364" s="70" t="str">
        <f t="shared" si="954"/>
        <v xml:space="preserve"> </v>
      </c>
      <c r="AI1364" s="69">
        <f t="shared" si="938"/>
        <v>10</v>
      </c>
      <c r="AJ1364" s="105">
        <f t="shared" si="939"/>
        <v>425550</v>
      </c>
      <c r="AK1364" s="110">
        <f t="shared" si="940"/>
        <v>0</v>
      </c>
      <c r="AL1364" s="111">
        <f t="shared" si="941"/>
        <v>10</v>
      </c>
      <c r="AM1364" s="62">
        <f t="shared" si="942"/>
        <v>425550</v>
      </c>
      <c r="AN1364" s="62">
        <f t="shared" si="943"/>
        <v>1393.8</v>
      </c>
      <c r="AO1364" s="62">
        <f t="shared" ref="AO1364:AO1395" si="955">AM1364-AN1364</f>
        <v>424156.2</v>
      </c>
      <c r="AP1364" s="60">
        <f t="shared" si="944"/>
        <v>10</v>
      </c>
      <c r="AQ1364" s="62">
        <f t="shared" si="945"/>
        <v>124100</v>
      </c>
      <c r="AR1364" s="60">
        <f t="shared" si="946"/>
        <v>0</v>
      </c>
      <c r="AS1364" s="62">
        <f t="shared" si="947"/>
        <v>0</v>
      </c>
      <c r="AT1364" s="112">
        <f t="shared" si="948"/>
        <v>10</v>
      </c>
      <c r="AU1364" s="62">
        <f t="shared" si="949"/>
        <v>300056.2</v>
      </c>
      <c r="AV1364" s="113">
        <f t="shared" si="950"/>
        <v>10</v>
      </c>
      <c r="AW1364" s="62">
        <f t="shared" si="951"/>
        <v>424156.2</v>
      </c>
    </row>
    <row r="1365" spans="2:49" s="114" customFormat="1" hidden="1" x14ac:dyDescent="0.25">
      <c r="B1365" s="60" t="s">
        <v>2666</v>
      </c>
      <c r="C1365" s="2" t="str">
        <f t="shared" si="952"/>
        <v>18</v>
      </c>
      <c r="D1365" s="60" t="s">
        <v>2667</v>
      </c>
      <c r="E1365" s="43">
        <v>362</v>
      </c>
      <c r="F1365" s="60">
        <v>48</v>
      </c>
      <c r="G1365" s="60">
        <v>6685.25</v>
      </c>
      <c r="H1365" s="43">
        <f t="shared" si="914"/>
        <v>314</v>
      </c>
      <c r="I1365" s="44">
        <f t="shared" si="915"/>
        <v>3.7330422986980719E-4</v>
      </c>
      <c r="J1365" s="44">
        <f t="shared" si="916"/>
        <v>0.97840047210749748</v>
      </c>
      <c r="K1365" s="45">
        <f t="shared" si="917"/>
        <v>0.13259668508287292</v>
      </c>
      <c r="L1365" s="44">
        <f t="shared" si="918"/>
        <v>3.6524103474434513E-4</v>
      </c>
      <c r="M1365" s="44">
        <f t="shared" si="919"/>
        <v>3.8058547559460403E-4</v>
      </c>
      <c r="N1365" s="62">
        <f t="shared" si="920"/>
        <v>648309.78376048687</v>
      </c>
      <c r="O1365" s="101">
        <f t="shared" si="921"/>
        <v>648309.78376048687</v>
      </c>
      <c r="P1365" s="102">
        <f t="shared" si="912"/>
        <v>3.9416788136166698E-4</v>
      </c>
      <c r="Q1365" s="101">
        <f t="shared" si="922"/>
        <v>671446.78480350995</v>
      </c>
      <c r="R1365" s="101">
        <f t="shared" si="923"/>
        <v>18.723071351388935</v>
      </c>
      <c r="S1365" s="101">
        <f t="shared" si="924"/>
        <v>19</v>
      </c>
      <c r="T1365" s="101">
        <f t="shared" si="925"/>
        <v>19</v>
      </c>
      <c r="U1365" s="101">
        <f t="shared" si="926"/>
        <v>681378</v>
      </c>
      <c r="V1365" s="103" t="str">
        <f t="shared" si="927"/>
        <v>N/D</v>
      </c>
      <c r="W1365" s="104" t="str">
        <f t="shared" si="928"/>
        <v xml:space="preserve"> </v>
      </c>
      <c r="X1365" s="70" t="str">
        <f t="shared" si="929"/>
        <v xml:space="preserve"> </v>
      </c>
      <c r="Y1365" s="69">
        <f t="shared" si="953"/>
        <v>19</v>
      </c>
      <c r="Z1365" s="105">
        <f t="shared" si="930"/>
        <v>681378</v>
      </c>
      <c r="AA1365" s="62">
        <f t="shared" si="931"/>
        <v>1432265.9287680457</v>
      </c>
      <c r="AB1365" s="106">
        <f t="shared" si="932"/>
        <v>572755</v>
      </c>
      <c r="AC1365" s="107" t="str">
        <f t="shared" si="933"/>
        <v>0</v>
      </c>
      <c r="AD1365" s="108">
        <f t="shared" si="934"/>
        <v>0</v>
      </c>
      <c r="AE1365" s="106">
        <f t="shared" si="935"/>
        <v>572755</v>
      </c>
      <c r="AF1365" s="109">
        <f t="shared" si="936"/>
        <v>859510.92876804573</v>
      </c>
      <c r="AG1365" s="101">
        <f t="shared" si="937"/>
        <v>20</v>
      </c>
      <c r="AH1365" s="70" t="str">
        <f t="shared" si="954"/>
        <v xml:space="preserve"> </v>
      </c>
      <c r="AI1365" s="69">
        <f t="shared" si="938"/>
        <v>20</v>
      </c>
      <c r="AJ1365" s="105">
        <f t="shared" si="939"/>
        <v>851100</v>
      </c>
      <c r="AK1365" s="110">
        <f t="shared" si="940"/>
        <v>19</v>
      </c>
      <c r="AL1365" s="111">
        <f t="shared" si="941"/>
        <v>20</v>
      </c>
      <c r="AM1365" s="62">
        <f t="shared" si="942"/>
        <v>1423855</v>
      </c>
      <c r="AN1365" s="62">
        <f t="shared" si="943"/>
        <v>4663.6000000000004</v>
      </c>
      <c r="AO1365" s="62">
        <f t="shared" si="955"/>
        <v>1419191.4</v>
      </c>
      <c r="AP1365" s="60">
        <f t="shared" si="944"/>
        <v>20</v>
      </c>
      <c r="AQ1365" s="62">
        <f t="shared" si="945"/>
        <v>248200</v>
      </c>
      <c r="AR1365" s="60">
        <f t="shared" si="946"/>
        <v>19</v>
      </c>
      <c r="AS1365" s="62">
        <f t="shared" si="947"/>
        <v>572755</v>
      </c>
      <c r="AT1365" s="112">
        <f t="shared" si="948"/>
        <v>20</v>
      </c>
      <c r="AU1365" s="62">
        <f t="shared" si="949"/>
        <v>598236.39999999991</v>
      </c>
      <c r="AV1365" s="113">
        <f t="shared" si="950"/>
        <v>39</v>
      </c>
      <c r="AW1365" s="62">
        <f t="shared" si="951"/>
        <v>2100569.4</v>
      </c>
    </row>
    <row r="1366" spans="2:49" s="114" customFormat="1" hidden="1" x14ac:dyDescent="0.25">
      <c r="B1366" s="60" t="s">
        <v>2668</v>
      </c>
      <c r="C1366" s="2" t="str">
        <f t="shared" si="952"/>
        <v>18</v>
      </c>
      <c r="D1366" s="60" t="s">
        <v>2669</v>
      </c>
      <c r="E1366" s="43">
        <v>767</v>
      </c>
      <c r="F1366" s="60">
        <v>56</v>
      </c>
      <c r="G1366" s="60">
        <v>5657.66</v>
      </c>
      <c r="H1366" s="43">
        <f t="shared" si="914"/>
        <v>711</v>
      </c>
      <c r="I1366" s="44">
        <f t="shared" si="915"/>
        <v>8.4528441859055064E-4</v>
      </c>
      <c r="J1366" s="44">
        <f t="shared" si="916"/>
        <v>1.156105484627328</v>
      </c>
      <c r="K1366" s="45">
        <f t="shared" si="917"/>
        <v>7.3011734028683176E-2</v>
      </c>
      <c r="L1366" s="44">
        <f t="shared" si="918"/>
        <v>9.772379524025578E-4</v>
      </c>
      <c r="M1366" s="44">
        <f t="shared" si="919"/>
        <v>1.0182934980034655E-3</v>
      </c>
      <c r="N1366" s="62">
        <f t="shared" si="920"/>
        <v>1734615.9531283397</v>
      </c>
      <c r="O1366" s="101">
        <f t="shared" si="921"/>
        <v>1734615.9531283397</v>
      </c>
      <c r="P1366" s="102">
        <f t="shared" si="912"/>
        <v>1.0546345471678785E-3</v>
      </c>
      <c r="Q1366" s="101">
        <f t="shared" si="922"/>
        <v>1796521.252295631</v>
      </c>
      <c r="R1366" s="101">
        <f t="shared" si="923"/>
        <v>50.095400487859877</v>
      </c>
      <c r="S1366" s="101">
        <f t="shared" si="924"/>
        <v>50</v>
      </c>
      <c r="T1366" s="101">
        <f t="shared" si="925"/>
        <v>50</v>
      </c>
      <c r="U1366" s="101">
        <f t="shared" si="926"/>
        <v>1793100</v>
      </c>
      <c r="V1366" s="103" t="str">
        <f t="shared" si="927"/>
        <v>N/D</v>
      </c>
      <c r="W1366" s="104" t="str">
        <f t="shared" si="928"/>
        <v xml:space="preserve"> </v>
      </c>
      <c r="X1366" s="70" t="str">
        <f t="shared" si="929"/>
        <v xml:space="preserve"> </v>
      </c>
      <c r="Y1366" s="69">
        <f t="shared" si="953"/>
        <v>50</v>
      </c>
      <c r="Z1366" s="105">
        <f t="shared" si="930"/>
        <v>1793100</v>
      </c>
      <c r="AA1366" s="62">
        <f t="shared" si="931"/>
        <v>3832166.9538170728</v>
      </c>
      <c r="AB1366" s="106">
        <f t="shared" si="932"/>
        <v>1507250</v>
      </c>
      <c r="AC1366" s="107" t="str">
        <f t="shared" si="933"/>
        <v>0</v>
      </c>
      <c r="AD1366" s="108">
        <f t="shared" si="934"/>
        <v>0</v>
      </c>
      <c r="AE1366" s="106">
        <f t="shared" si="935"/>
        <v>1507250</v>
      </c>
      <c r="AF1366" s="109">
        <f t="shared" si="936"/>
        <v>2324916.9538170728</v>
      </c>
      <c r="AG1366" s="101">
        <f t="shared" si="937"/>
        <v>55</v>
      </c>
      <c r="AH1366" s="70" t="str">
        <f t="shared" si="954"/>
        <v xml:space="preserve"> </v>
      </c>
      <c r="AI1366" s="69">
        <f t="shared" si="938"/>
        <v>55</v>
      </c>
      <c r="AJ1366" s="105">
        <f t="shared" si="939"/>
        <v>2340525</v>
      </c>
      <c r="AK1366" s="110">
        <f t="shared" si="940"/>
        <v>50</v>
      </c>
      <c r="AL1366" s="111">
        <f t="shared" si="941"/>
        <v>55</v>
      </c>
      <c r="AM1366" s="62">
        <f t="shared" si="942"/>
        <v>3847775</v>
      </c>
      <c r="AN1366" s="62">
        <f t="shared" si="943"/>
        <v>12602.7</v>
      </c>
      <c r="AO1366" s="62">
        <f t="shared" si="955"/>
        <v>3835172.3</v>
      </c>
      <c r="AP1366" s="60">
        <f t="shared" si="944"/>
        <v>55</v>
      </c>
      <c r="AQ1366" s="62">
        <f t="shared" si="945"/>
        <v>682550</v>
      </c>
      <c r="AR1366" s="60">
        <f t="shared" si="946"/>
        <v>50</v>
      </c>
      <c r="AS1366" s="62">
        <f t="shared" si="947"/>
        <v>1507250</v>
      </c>
      <c r="AT1366" s="112">
        <f t="shared" si="948"/>
        <v>55</v>
      </c>
      <c r="AU1366" s="62">
        <f t="shared" si="949"/>
        <v>1645372.2999999998</v>
      </c>
      <c r="AV1366" s="113">
        <f t="shared" si="950"/>
        <v>105</v>
      </c>
      <c r="AW1366" s="62">
        <f t="shared" si="951"/>
        <v>5628272.2999999998</v>
      </c>
    </row>
    <row r="1367" spans="2:49" s="114" customFormat="1" hidden="1" x14ac:dyDescent="0.25">
      <c r="B1367" s="60" t="s">
        <v>2670</v>
      </c>
      <c r="C1367" s="2" t="str">
        <f t="shared" si="952"/>
        <v>18</v>
      </c>
      <c r="D1367" s="60" t="s">
        <v>2671</v>
      </c>
      <c r="E1367" s="43">
        <v>185</v>
      </c>
      <c r="F1367" s="60">
        <v>0</v>
      </c>
      <c r="G1367" s="60">
        <v>6877.5</v>
      </c>
      <c r="H1367" s="43">
        <f t="shared" si="914"/>
        <v>185</v>
      </c>
      <c r="I1367" s="44">
        <f t="shared" si="915"/>
        <v>2.1994039020991824E-4</v>
      </c>
      <c r="J1367" s="44">
        <f t="shared" si="916"/>
        <v>0.9510507824291744</v>
      </c>
      <c r="K1367" s="45">
        <f t="shared" si="917"/>
        <v>0</v>
      </c>
      <c r="L1367" s="44">
        <f t="shared" si="918"/>
        <v>2.0917448019692068E-4</v>
      </c>
      <c r="M1367" s="44">
        <f t="shared" si="919"/>
        <v>2.1796228094612168E-4</v>
      </c>
      <c r="N1367" s="62">
        <f t="shared" si="920"/>
        <v>371288.6809654333</v>
      </c>
      <c r="O1367" s="101">
        <f t="shared" si="921"/>
        <v>371288.6809654333</v>
      </c>
      <c r="P1367" s="102">
        <f t="shared" si="912"/>
        <v>2.257409596702626E-4</v>
      </c>
      <c r="Q1367" s="101">
        <f t="shared" si="922"/>
        <v>384539.30098373862</v>
      </c>
      <c r="R1367" s="101">
        <f t="shared" si="923"/>
        <v>10.722751128875652</v>
      </c>
      <c r="S1367" s="101">
        <f t="shared" si="924"/>
        <v>11</v>
      </c>
      <c r="T1367" s="101">
        <f t="shared" si="925"/>
        <v>11</v>
      </c>
      <c r="U1367" s="101">
        <f t="shared" si="926"/>
        <v>394482</v>
      </c>
      <c r="V1367" s="103" t="str">
        <f t="shared" si="927"/>
        <v>N/D</v>
      </c>
      <c r="W1367" s="104" t="str">
        <f t="shared" si="928"/>
        <v xml:space="preserve"> </v>
      </c>
      <c r="X1367" s="70" t="str">
        <f t="shared" si="929"/>
        <v xml:space="preserve"> </v>
      </c>
      <c r="Y1367" s="69">
        <f t="shared" si="953"/>
        <v>11</v>
      </c>
      <c r="Z1367" s="105">
        <f t="shared" si="930"/>
        <v>394482</v>
      </c>
      <c r="AA1367" s="62">
        <f t="shared" si="931"/>
        <v>820262.38197337242</v>
      </c>
      <c r="AB1367" s="106">
        <f t="shared" si="932"/>
        <v>331595</v>
      </c>
      <c r="AC1367" s="107" t="str">
        <f t="shared" si="933"/>
        <v>0</v>
      </c>
      <c r="AD1367" s="108">
        <f t="shared" si="934"/>
        <v>0</v>
      </c>
      <c r="AE1367" s="106">
        <f t="shared" si="935"/>
        <v>331595</v>
      </c>
      <c r="AF1367" s="109">
        <f t="shared" si="936"/>
        <v>488667.38197337242</v>
      </c>
      <c r="AG1367" s="101">
        <f t="shared" si="937"/>
        <v>11</v>
      </c>
      <c r="AH1367" s="70" t="str">
        <f t="shared" si="954"/>
        <v xml:space="preserve"> </v>
      </c>
      <c r="AI1367" s="69">
        <f t="shared" si="938"/>
        <v>11</v>
      </c>
      <c r="AJ1367" s="105">
        <f t="shared" si="939"/>
        <v>468105</v>
      </c>
      <c r="AK1367" s="110">
        <f t="shared" si="940"/>
        <v>11</v>
      </c>
      <c r="AL1367" s="111">
        <f t="shared" si="941"/>
        <v>11</v>
      </c>
      <c r="AM1367" s="62">
        <f t="shared" si="942"/>
        <v>799700</v>
      </c>
      <c r="AN1367" s="62">
        <f t="shared" si="943"/>
        <v>2619.3000000000002</v>
      </c>
      <c r="AO1367" s="62">
        <f t="shared" si="955"/>
        <v>797080.7</v>
      </c>
      <c r="AP1367" s="60">
        <f t="shared" si="944"/>
        <v>11</v>
      </c>
      <c r="AQ1367" s="62">
        <f t="shared" si="945"/>
        <v>136510</v>
      </c>
      <c r="AR1367" s="60">
        <f t="shared" si="946"/>
        <v>11</v>
      </c>
      <c r="AS1367" s="62">
        <f t="shared" si="947"/>
        <v>331595</v>
      </c>
      <c r="AT1367" s="112">
        <f t="shared" si="948"/>
        <v>11</v>
      </c>
      <c r="AU1367" s="62">
        <f t="shared" si="949"/>
        <v>328975.69999999995</v>
      </c>
      <c r="AV1367" s="113">
        <f t="shared" si="950"/>
        <v>22</v>
      </c>
      <c r="AW1367" s="62">
        <f t="shared" si="951"/>
        <v>1191562.7</v>
      </c>
    </row>
    <row r="1368" spans="2:49" s="114" customFormat="1" hidden="1" x14ac:dyDescent="0.25">
      <c r="B1368" s="60" t="s">
        <v>2672</v>
      </c>
      <c r="C1368" s="2" t="str">
        <f t="shared" si="952"/>
        <v>18</v>
      </c>
      <c r="D1368" s="60" t="s">
        <v>2673</v>
      </c>
      <c r="E1368" s="43">
        <v>203</v>
      </c>
      <c r="F1368" s="60">
        <v>13</v>
      </c>
      <c r="G1368" s="60">
        <v>6669.85</v>
      </c>
      <c r="H1368" s="43">
        <f t="shared" si="914"/>
        <v>190</v>
      </c>
      <c r="I1368" s="44">
        <f t="shared" si="915"/>
        <v>2.2588472508045657E-4</v>
      </c>
      <c r="J1368" s="44">
        <f t="shared" si="916"/>
        <v>0.98065949851295708</v>
      </c>
      <c r="K1368" s="45">
        <f t="shared" si="917"/>
        <v>6.4039408866995079E-2</v>
      </c>
      <c r="L1368" s="44">
        <f t="shared" si="918"/>
        <v>2.2151600121913772E-4</v>
      </c>
      <c r="M1368" s="44">
        <f t="shared" si="919"/>
        <v>2.3082229173622637E-4</v>
      </c>
      <c r="N1368" s="62">
        <f t="shared" si="920"/>
        <v>393195.1155225184</v>
      </c>
      <c r="O1368" s="101">
        <f t="shared" si="921"/>
        <v>393195.1155225184</v>
      </c>
      <c r="P1368" s="102">
        <f t="shared" si="912"/>
        <v>2.3905992093515121E-4</v>
      </c>
      <c r="Q1368" s="101">
        <f t="shared" si="922"/>
        <v>407227.53648212098</v>
      </c>
      <c r="R1368" s="101">
        <f t="shared" si="923"/>
        <v>11.355405066145808</v>
      </c>
      <c r="S1368" s="101">
        <f t="shared" si="924"/>
        <v>11</v>
      </c>
      <c r="T1368" s="101">
        <f t="shared" si="925"/>
        <v>11</v>
      </c>
      <c r="U1368" s="101">
        <f t="shared" si="926"/>
        <v>394482</v>
      </c>
      <c r="V1368" s="103" t="str">
        <f t="shared" si="927"/>
        <v>N/D</v>
      </c>
      <c r="W1368" s="104" t="str">
        <f t="shared" si="928"/>
        <v xml:space="preserve"> </v>
      </c>
      <c r="X1368" s="70" t="str">
        <f t="shared" si="929"/>
        <v xml:space="preserve"> </v>
      </c>
      <c r="Y1368" s="69">
        <f t="shared" si="953"/>
        <v>11</v>
      </c>
      <c r="Z1368" s="105">
        <f t="shared" si="930"/>
        <v>394482</v>
      </c>
      <c r="AA1368" s="62">
        <f t="shared" si="931"/>
        <v>868658.75146035745</v>
      </c>
      <c r="AB1368" s="106">
        <f t="shared" si="932"/>
        <v>331595</v>
      </c>
      <c r="AC1368" s="107" t="str">
        <f t="shared" si="933"/>
        <v>0</v>
      </c>
      <c r="AD1368" s="108">
        <f t="shared" si="934"/>
        <v>0</v>
      </c>
      <c r="AE1368" s="106">
        <f t="shared" si="935"/>
        <v>331595</v>
      </c>
      <c r="AF1368" s="109">
        <f t="shared" si="936"/>
        <v>537063.75146035745</v>
      </c>
      <c r="AG1368" s="101">
        <f t="shared" si="937"/>
        <v>13</v>
      </c>
      <c r="AH1368" s="70" t="str">
        <f t="shared" si="954"/>
        <v xml:space="preserve"> </v>
      </c>
      <c r="AI1368" s="69">
        <f t="shared" si="938"/>
        <v>13</v>
      </c>
      <c r="AJ1368" s="105">
        <f t="shared" si="939"/>
        <v>553215</v>
      </c>
      <c r="AK1368" s="110">
        <f t="shared" si="940"/>
        <v>11</v>
      </c>
      <c r="AL1368" s="111">
        <f t="shared" si="941"/>
        <v>13</v>
      </c>
      <c r="AM1368" s="62">
        <f t="shared" si="942"/>
        <v>884810</v>
      </c>
      <c r="AN1368" s="62">
        <f t="shared" si="943"/>
        <v>2898</v>
      </c>
      <c r="AO1368" s="62">
        <f t="shared" si="955"/>
        <v>881912</v>
      </c>
      <c r="AP1368" s="60">
        <f t="shared" si="944"/>
        <v>13</v>
      </c>
      <c r="AQ1368" s="62">
        <f t="shared" si="945"/>
        <v>161330</v>
      </c>
      <c r="AR1368" s="60">
        <f t="shared" si="946"/>
        <v>11</v>
      </c>
      <c r="AS1368" s="62">
        <f t="shared" si="947"/>
        <v>331595</v>
      </c>
      <c r="AT1368" s="112">
        <f t="shared" si="948"/>
        <v>13</v>
      </c>
      <c r="AU1368" s="62">
        <f t="shared" si="949"/>
        <v>388987</v>
      </c>
      <c r="AV1368" s="113">
        <f t="shared" si="950"/>
        <v>24</v>
      </c>
      <c r="AW1368" s="62">
        <f t="shared" si="951"/>
        <v>1276394</v>
      </c>
    </row>
    <row r="1369" spans="2:49" s="114" customFormat="1" hidden="1" x14ac:dyDescent="0.25">
      <c r="B1369" s="60" t="s">
        <v>2674</v>
      </c>
      <c r="C1369" s="2" t="str">
        <f t="shared" si="952"/>
        <v>18</v>
      </c>
      <c r="D1369" s="60" t="s">
        <v>2675</v>
      </c>
      <c r="E1369" s="43">
        <v>258</v>
      </c>
      <c r="F1369" s="60">
        <v>0</v>
      </c>
      <c r="G1369" s="60">
        <v>6187.24</v>
      </c>
      <c r="H1369" s="43">
        <f t="shared" si="914"/>
        <v>258</v>
      </c>
      <c r="I1369" s="44">
        <f t="shared" si="915"/>
        <v>3.0672767931977786E-4</v>
      </c>
      <c r="J1369" s="44">
        <f t="shared" si="916"/>
        <v>1.0571517762615719</v>
      </c>
      <c r="K1369" s="45">
        <f t="shared" si="917"/>
        <v>0</v>
      </c>
      <c r="L1369" s="44">
        <f t="shared" si="918"/>
        <v>3.2425771102149298E-4</v>
      </c>
      <c r="M1369" s="44">
        <f t="shared" si="919"/>
        <v>3.3788036782535496E-4</v>
      </c>
      <c r="N1369" s="62">
        <f t="shared" si="920"/>
        <v>575563.60462662752</v>
      </c>
      <c r="O1369" s="101">
        <f t="shared" si="921"/>
        <v>575563.60462662752</v>
      </c>
      <c r="P1369" s="102">
        <f t="shared" si="912"/>
        <v>3.4993870570427306E-4</v>
      </c>
      <c r="Q1369" s="101">
        <f t="shared" si="922"/>
        <v>596104.42639755458</v>
      </c>
      <c r="R1369" s="101">
        <f t="shared" si="923"/>
        <v>16.622174624883012</v>
      </c>
      <c r="S1369" s="101">
        <f t="shared" si="924"/>
        <v>17</v>
      </c>
      <c r="T1369" s="101">
        <f t="shared" si="925"/>
        <v>17</v>
      </c>
      <c r="U1369" s="101">
        <f t="shared" si="926"/>
        <v>609654</v>
      </c>
      <c r="V1369" s="103" t="str">
        <f t="shared" si="927"/>
        <v>N/D</v>
      </c>
      <c r="W1369" s="104" t="str">
        <f t="shared" si="928"/>
        <v xml:space="preserve"> </v>
      </c>
      <c r="X1369" s="70" t="str">
        <f t="shared" si="929"/>
        <v xml:space="preserve"> </v>
      </c>
      <c r="Y1369" s="69">
        <f t="shared" si="953"/>
        <v>17</v>
      </c>
      <c r="Z1369" s="105">
        <f t="shared" si="930"/>
        <v>609654</v>
      </c>
      <c r="AA1369" s="62">
        <f t="shared" si="931"/>
        <v>1271552.8307531981</v>
      </c>
      <c r="AB1369" s="106">
        <f t="shared" si="932"/>
        <v>512465</v>
      </c>
      <c r="AC1369" s="107" t="str">
        <f t="shared" si="933"/>
        <v>0</v>
      </c>
      <c r="AD1369" s="108">
        <f t="shared" si="934"/>
        <v>0</v>
      </c>
      <c r="AE1369" s="106">
        <f t="shared" si="935"/>
        <v>512465</v>
      </c>
      <c r="AF1369" s="109">
        <f t="shared" si="936"/>
        <v>759087.83075319813</v>
      </c>
      <c r="AG1369" s="101">
        <f t="shared" si="937"/>
        <v>18</v>
      </c>
      <c r="AH1369" s="70" t="str">
        <f t="shared" si="954"/>
        <v xml:space="preserve"> </v>
      </c>
      <c r="AI1369" s="69">
        <f t="shared" si="938"/>
        <v>18</v>
      </c>
      <c r="AJ1369" s="105">
        <f t="shared" si="939"/>
        <v>765990</v>
      </c>
      <c r="AK1369" s="110">
        <f t="shared" si="940"/>
        <v>17</v>
      </c>
      <c r="AL1369" s="111">
        <f t="shared" si="941"/>
        <v>18</v>
      </c>
      <c r="AM1369" s="62">
        <f t="shared" si="942"/>
        <v>1278455</v>
      </c>
      <c r="AN1369" s="62">
        <f t="shared" si="943"/>
        <v>4187.3999999999996</v>
      </c>
      <c r="AO1369" s="62">
        <f t="shared" si="955"/>
        <v>1274267.6000000001</v>
      </c>
      <c r="AP1369" s="60">
        <f t="shared" si="944"/>
        <v>18</v>
      </c>
      <c r="AQ1369" s="62">
        <f t="shared" si="945"/>
        <v>223380</v>
      </c>
      <c r="AR1369" s="60">
        <f t="shared" si="946"/>
        <v>17</v>
      </c>
      <c r="AS1369" s="62">
        <f t="shared" si="947"/>
        <v>512465</v>
      </c>
      <c r="AT1369" s="112">
        <f t="shared" si="948"/>
        <v>18</v>
      </c>
      <c r="AU1369" s="62">
        <f t="shared" si="949"/>
        <v>538422.60000000009</v>
      </c>
      <c r="AV1369" s="113">
        <f t="shared" si="950"/>
        <v>35</v>
      </c>
      <c r="AW1369" s="62">
        <f t="shared" si="951"/>
        <v>1883921.6</v>
      </c>
    </row>
    <row r="1370" spans="2:49" s="114" customFormat="1" hidden="1" x14ac:dyDescent="0.25">
      <c r="B1370" s="60" t="s">
        <v>2676</v>
      </c>
      <c r="C1370" s="2" t="str">
        <f t="shared" si="952"/>
        <v>18</v>
      </c>
      <c r="D1370" s="60" t="s">
        <v>2677</v>
      </c>
      <c r="E1370" s="43">
        <v>235</v>
      </c>
      <c r="F1370" s="60">
        <v>0</v>
      </c>
      <c r="G1370" s="60">
        <v>5896.04</v>
      </c>
      <c r="H1370" s="43">
        <f t="shared" si="914"/>
        <v>235</v>
      </c>
      <c r="I1370" s="44">
        <f t="shared" si="915"/>
        <v>2.7938373891530158E-4</v>
      </c>
      <c r="J1370" s="44">
        <f t="shared" si="916"/>
        <v>1.1093635314815786</v>
      </c>
      <c r="K1370" s="45">
        <f t="shared" si="917"/>
        <v>0</v>
      </c>
      <c r="L1370" s="44">
        <f t="shared" si="918"/>
        <v>3.0993813124160629E-4</v>
      </c>
      <c r="M1370" s="44">
        <f t="shared" si="919"/>
        <v>3.2295919642779357E-4</v>
      </c>
      <c r="N1370" s="62">
        <f t="shared" si="920"/>
        <v>550146.07815089205</v>
      </c>
      <c r="O1370" s="101">
        <f t="shared" si="921"/>
        <v>550146.07815089205</v>
      </c>
      <c r="P1370" s="102">
        <f t="shared" si="912"/>
        <v>3.3448502474594881E-4</v>
      </c>
      <c r="Q1370" s="101">
        <f t="shared" si="922"/>
        <v>569779.79447422118</v>
      </c>
      <c r="R1370" s="101">
        <f t="shared" si="923"/>
        <v>15.888120976917662</v>
      </c>
      <c r="S1370" s="101">
        <f t="shared" si="924"/>
        <v>16</v>
      </c>
      <c r="T1370" s="101">
        <f t="shared" si="925"/>
        <v>16</v>
      </c>
      <c r="U1370" s="101">
        <f t="shared" si="926"/>
        <v>573792</v>
      </c>
      <c r="V1370" s="103" t="str">
        <f t="shared" si="927"/>
        <v>N/D</v>
      </c>
      <c r="W1370" s="104" t="str">
        <f t="shared" si="928"/>
        <v xml:space="preserve"> </v>
      </c>
      <c r="X1370" s="70" t="str">
        <f t="shared" si="929"/>
        <v xml:space="preserve"> </v>
      </c>
      <c r="Y1370" s="69">
        <f t="shared" si="953"/>
        <v>16</v>
      </c>
      <c r="Z1370" s="105">
        <f t="shared" si="930"/>
        <v>573792</v>
      </c>
      <c r="AA1370" s="62">
        <f t="shared" si="931"/>
        <v>1215399.6489307794</v>
      </c>
      <c r="AB1370" s="106">
        <f t="shared" si="932"/>
        <v>482320</v>
      </c>
      <c r="AC1370" s="107" t="str">
        <f t="shared" si="933"/>
        <v>0</v>
      </c>
      <c r="AD1370" s="108">
        <f t="shared" si="934"/>
        <v>0</v>
      </c>
      <c r="AE1370" s="106">
        <f t="shared" si="935"/>
        <v>482320</v>
      </c>
      <c r="AF1370" s="109">
        <f t="shared" si="936"/>
        <v>733079.64893077943</v>
      </c>
      <c r="AG1370" s="101">
        <f t="shared" si="937"/>
        <v>17</v>
      </c>
      <c r="AH1370" s="70" t="str">
        <f t="shared" si="954"/>
        <v xml:space="preserve"> </v>
      </c>
      <c r="AI1370" s="69">
        <f t="shared" si="938"/>
        <v>17</v>
      </c>
      <c r="AJ1370" s="105">
        <f t="shared" si="939"/>
        <v>723435</v>
      </c>
      <c r="AK1370" s="110">
        <f t="shared" si="940"/>
        <v>16</v>
      </c>
      <c r="AL1370" s="111">
        <f t="shared" si="941"/>
        <v>17</v>
      </c>
      <c r="AM1370" s="62">
        <f t="shared" si="942"/>
        <v>1205755</v>
      </c>
      <c r="AN1370" s="62">
        <f t="shared" si="943"/>
        <v>3949.2</v>
      </c>
      <c r="AO1370" s="62">
        <f t="shared" si="955"/>
        <v>1201805.8</v>
      </c>
      <c r="AP1370" s="60">
        <f t="shared" si="944"/>
        <v>17</v>
      </c>
      <c r="AQ1370" s="62">
        <f t="shared" si="945"/>
        <v>210970</v>
      </c>
      <c r="AR1370" s="60">
        <f t="shared" si="946"/>
        <v>16</v>
      </c>
      <c r="AS1370" s="62">
        <f t="shared" si="947"/>
        <v>482320</v>
      </c>
      <c r="AT1370" s="112">
        <f t="shared" si="948"/>
        <v>17</v>
      </c>
      <c r="AU1370" s="62">
        <f t="shared" si="949"/>
        <v>508515.80000000005</v>
      </c>
      <c r="AV1370" s="113">
        <f t="shared" si="950"/>
        <v>33</v>
      </c>
      <c r="AW1370" s="62">
        <f t="shared" si="951"/>
        <v>1775597.8</v>
      </c>
    </row>
    <row r="1371" spans="2:49" s="114" customFormat="1" hidden="1" x14ac:dyDescent="0.25">
      <c r="B1371" s="60" t="s">
        <v>2678</v>
      </c>
      <c r="C1371" s="2" t="str">
        <f t="shared" si="952"/>
        <v>18</v>
      </c>
      <c r="D1371" s="60" t="s">
        <v>2679</v>
      </c>
      <c r="E1371" s="43">
        <v>212</v>
      </c>
      <c r="F1371" s="60">
        <v>0</v>
      </c>
      <c r="G1371" s="60">
        <v>7352.64</v>
      </c>
      <c r="H1371" s="43">
        <f t="shared" si="914"/>
        <v>212</v>
      </c>
      <c r="I1371" s="44">
        <f t="shared" si="915"/>
        <v>2.5203979851082524E-4</v>
      </c>
      <c r="J1371" s="44">
        <f t="shared" si="916"/>
        <v>0.88959227653695094</v>
      </c>
      <c r="K1371" s="45">
        <f t="shared" si="917"/>
        <v>0</v>
      </c>
      <c r="L1371" s="44">
        <f t="shared" si="918"/>
        <v>2.2421265813515944E-4</v>
      </c>
      <c r="M1371" s="44">
        <f t="shared" si="919"/>
        <v>2.3363224011899221E-4</v>
      </c>
      <c r="N1371" s="62">
        <f t="shared" si="920"/>
        <v>397981.73284038348</v>
      </c>
      <c r="O1371" s="101">
        <f t="shared" si="921"/>
        <v>397981.73284038348</v>
      </c>
      <c r="P1371" s="102">
        <f t="shared" si="912"/>
        <v>2.4197015128232886E-4</v>
      </c>
      <c r="Q1371" s="101">
        <f t="shared" si="922"/>
        <v>412184.9794957416</v>
      </c>
      <c r="R1371" s="101">
        <f t="shared" si="923"/>
        <v>11.493641723711495</v>
      </c>
      <c r="S1371" s="101">
        <f t="shared" si="924"/>
        <v>11</v>
      </c>
      <c r="T1371" s="101">
        <f t="shared" si="925"/>
        <v>11</v>
      </c>
      <c r="U1371" s="101">
        <f t="shared" si="926"/>
        <v>394482</v>
      </c>
      <c r="V1371" s="103" t="str">
        <f t="shared" si="927"/>
        <v>N/D</v>
      </c>
      <c r="W1371" s="104" t="str">
        <f t="shared" si="928"/>
        <v xml:space="preserve"> </v>
      </c>
      <c r="X1371" s="70" t="str">
        <f t="shared" si="929"/>
        <v xml:space="preserve"> </v>
      </c>
      <c r="Y1371" s="69">
        <f t="shared" si="953"/>
        <v>11</v>
      </c>
      <c r="Z1371" s="105">
        <f t="shared" si="930"/>
        <v>394482</v>
      </c>
      <c r="AA1371" s="62">
        <f t="shared" si="931"/>
        <v>879233.49376744265</v>
      </c>
      <c r="AB1371" s="106">
        <f t="shared" si="932"/>
        <v>331595</v>
      </c>
      <c r="AC1371" s="107" t="str">
        <f t="shared" si="933"/>
        <v>0</v>
      </c>
      <c r="AD1371" s="108">
        <f t="shared" si="934"/>
        <v>0</v>
      </c>
      <c r="AE1371" s="106">
        <f t="shared" si="935"/>
        <v>331595</v>
      </c>
      <c r="AF1371" s="109">
        <f t="shared" si="936"/>
        <v>547638.49376744265</v>
      </c>
      <c r="AG1371" s="101">
        <f t="shared" si="937"/>
        <v>13</v>
      </c>
      <c r="AH1371" s="70" t="str">
        <f t="shared" si="954"/>
        <v xml:space="preserve"> </v>
      </c>
      <c r="AI1371" s="69">
        <f t="shared" si="938"/>
        <v>13</v>
      </c>
      <c r="AJ1371" s="105">
        <f t="shared" si="939"/>
        <v>553215</v>
      </c>
      <c r="AK1371" s="110">
        <f t="shared" si="940"/>
        <v>11</v>
      </c>
      <c r="AL1371" s="111">
        <f t="shared" si="941"/>
        <v>13</v>
      </c>
      <c r="AM1371" s="62">
        <f t="shared" si="942"/>
        <v>884810</v>
      </c>
      <c r="AN1371" s="62">
        <f t="shared" si="943"/>
        <v>2898</v>
      </c>
      <c r="AO1371" s="62">
        <f t="shared" si="955"/>
        <v>881912</v>
      </c>
      <c r="AP1371" s="60">
        <f t="shared" si="944"/>
        <v>13</v>
      </c>
      <c r="AQ1371" s="62">
        <f t="shared" si="945"/>
        <v>161330</v>
      </c>
      <c r="AR1371" s="60">
        <f t="shared" si="946"/>
        <v>11</v>
      </c>
      <c r="AS1371" s="62">
        <f t="shared" si="947"/>
        <v>331595</v>
      </c>
      <c r="AT1371" s="112">
        <f t="shared" si="948"/>
        <v>13</v>
      </c>
      <c r="AU1371" s="62">
        <f t="shared" si="949"/>
        <v>388987</v>
      </c>
      <c r="AV1371" s="113">
        <f t="shared" si="950"/>
        <v>24</v>
      </c>
      <c r="AW1371" s="62">
        <f t="shared" si="951"/>
        <v>1276394</v>
      </c>
    </row>
    <row r="1372" spans="2:49" s="114" customFormat="1" hidden="1" x14ac:dyDescent="0.25">
      <c r="B1372" s="60" t="s">
        <v>2680</v>
      </c>
      <c r="C1372" s="2" t="str">
        <f t="shared" si="952"/>
        <v>18</v>
      </c>
      <c r="D1372" s="60" t="s">
        <v>2681</v>
      </c>
      <c r="E1372" s="43">
        <v>1146</v>
      </c>
      <c r="F1372" s="60">
        <v>441</v>
      </c>
      <c r="G1372" s="60">
        <v>5597.22</v>
      </c>
      <c r="H1372" s="43">
        <f t="shared" si="914"/>
        <v>705</v>
      </c>
      <c r="I1372" s="44">
        <f t="shared" si="915"/>
        <v>8.3815121674590462E-4</v>
      </c>
      <c r="J1372" s="44">
        <f t="shared" si="916"/>
        <v>1.1685893633190489</v>
      </c>
      <c r="K1372" s="45">
        <f t="shared" si="917"/>
        <v>0.38481675392670156</v>
      </c>
      <c r="L1372" s="44">
        <f t="shared" si="918"/>
        <v>9.7945459674218284E-4</v>
      </c>
      <c r="M1372" s="44">
        <f t="shared" si="919"/>
        <v>1.0206032676075595E-3</v>
      </c>
      <c r="N1372" s="62">
        <f t="shared" si="920"/>
        <v>1738550.5389929926</v>
      </c>
      <c r="O1372" s="101">
        <f t="shared" si="921"/>
        <v>1738550.5389929926</v>
      </c>
      <c r="P1372" s="102">
        <f t="shared" si="912"/>
        <v>1.0570267482624075E-3</v>
      </c>
      <c r="Q1372" s="101">
        <f t="shared" si="922"/>
        <v>1800596.2563978834</v>
      </c>
      <c r="R1372" s="101">
        <f t="shared" si="923"/>
        <v>50.20903062846142</v>
      </c>
      <c r="S1372" s="101">
        <f t="shared" si="924"/>
        <v>50</v>
      </c>
      <c r="T1372" s="101">
        <f t="shared" si="925"/>
        <v>50</v>
      </c>
      <c r="U1372" s="101">
        <f t="shared" si="926"/>
        <v>1793100</v>
      </c>
      <c r="V1372" s="103">
        <f t="shared" si="927"/>
        <v>1.0188694624444715E-3</v>
      </c>
      <c r="W1372" s="104">
        <f t="shared" si="928"/>
        <v>2.7145881969705202E-3</v>
      </c>
      <c r="X1372" s="70">
        <f t="shared" si="929"/>
        <v>5</v>
      </c>
      <c r="Y1372" s="69">
        <f t="shared" si="953"/>
        <v>45</v>
      </c>
      <c r="Z1372" s="105">
        <f t="shared" si="930"/>
        <v>1613790</v>
      </c>
      <c r="AA1372" s="62">
        <f t="shared" si="931"/>
        <v>3840859.3620128389</v>
      </c>
      <c r="AB1372" s="106">
        <f t="shared" si="932"/>
        <v>1356525</v>
      </c>
      <c r="AC1372" s="107" t="str">
        <f t="shared" si="933"/>
        <v>0</v>
      </c>
      <c r="AD1372" s="108">
        <f t="shared" si="934"/>
        <v>0</v>
      </c>
      <c r="AE1372" s="106">
        <f t="shared" si="935"/>
        <v>1356525</v>
      </c>
      <c r="AF1372" s="109">
        <f t="shared" si="936"/>
        <v>2484334.3620128389</v>
      </c>
      <c r="AG1372" s="101">
        <f t="shared" si="937"/>
        <v>58</v>
      </c>
      <c r="AH1372" s="70">
        <f t="shared" si="954"/>
        <v>2</v>
      </c>
      <c r="AI1372" s="69">
        <f t="shared" si="938"/>
        <v>56</v>
      </c>
      <c r="AJ1372" s="105">
        <f t="shared" si="939"/>
        <v>2383080</v>
      </c>
      <c r="AK1372" s="110">
        <f t="shared" si="940"/>
        <v>45</v>
      </c>
      <c r="AL1372" s="111">
        <f t="shared" si="941"/>
        <v>56</v>
      </c>
      <c r="AM1372" s="62">
        <f t="shared" si="942"/>
        <v>3739605</v>
      </c>
      <c r="AN1372" s="62">
        <f t="shared" si="943"/>
        <v>12248.4</v>
      </c>
      <c r="AO1372" s="62">
        <f t="shared" si="955"/>
        <v>3727356.6</v>
      </c>
      <c r="AP1372" s="60">
        <f t="shared" si="944"/>
        <v>56</v>
      </c>
      <c r="AQ1372" s="62">
        <f t="shared" si="945"/>
        <v>694960</v>
      </c>
      <c r="AR1372" s="60">
        <f t="shared" si="946"/>
        <v>45</v>
      </c>
      <c r="AS1372" s="62">
        <f t="shared" si="947"/>
        <v>1356525</v>
      </c>
      <c r="AT1372" s="112">
        <f t="shared" si="948"/>
        <v>56</v>
      </c>
      <c r="AU1372" s="62">
        <f t="shared" si="949"/>
        <v>1675871.6</v>
      </c>
      <c r="AV1372" s="113">
        <f t="shared" si="950"/>
        <v>101</v>
      </c>
      <c r="AW1372" s="62">
        <f t="shared" si="951"/>
        <v>5341146.5999999996</v>
      </c>
    </row>
    <row r="1373" spans="2:49" s="114" customFormat="1" hidden="1" x14ac:dyDescent="0.25">
      <c r="B1373" s="60" t="s">
        <v>2682</v>
      </c>
      <c r="C1373" s="2" t="str">
        <f t="shared" si="952"/>
        <v>18</v>
      </c>
      <c r="D1373" s="60" t="s">
        <v>2683</v>
      </c>
      <c r="E1373" s="43">
        <v>340</v>
      </c>
      <c r="F1373" s="60">
        <v>32</v>
      </c>
      <c r="G1373" s="60">
        <v>6004.73</v>
      </c>
      <c r="H1373" s="43">
        <f t="shared" si="914"/>
        <v>308</v>
      </c>
      <c r="I1373" s="44">
        <f t="shared" si="915"/>
        <v>3.6617102802516117E-4</v>
      </c>
      <c r="J1373" s="44">
        <f t="shared" si="916"/>
        <v>1.0892832410710638</v>
      </c>
      <c r="K1373" s="45">
        <f t="shared" si="917"/>
        <v>9.4117647058823528E-2</v>
      </c>
      <c r="L1373" s="44">
        <f t="shared" si="918"/>
        <v>3.9886396419357091E-4</v>
      </c>
      <c r="M1373" s="44">
        <f t="shared" si="919"/>
        <v>4.1562096552599797E-4</v>
      </c>
      <c r="N1373" s="62">
        <f t="shared" si="920"/>
        <v>707991.12305983342</v>
      </c>
      <c r="O1373" s="101">
        <f t="shared" si="921"/>
        <v>707991.12305983342</v>
      </c>
      <c r="P1373" s="102">
        <f t="shared" ref="P1373:P1436" si="956">IF(O1373=0,0,O1373/$O$2489)</f>
        <v>4.3045372442267676E-4</v>
      </c>
      <c r="Q1373" s="101">
        <f t="shared" si="922"/>
        <v>733258.04292285093</v>
      </c>
      <c r="R1373" s="101">
        <f t="shared" si="923"/>
        <v>20.446657825075313</v>
      </c>
      <c r="S1373" s="101">
        <f t="shared" si="924"/>
        <v>20</v>
      </c>
      <c r="T1373" s="101">
        <f t="shared" si="925"/>
        <v>20</v>
      </c>
      <c r="U1373" s="101">
        <f t="shared" si="926"/>
        <v>717240</v>
      </c>
      <c r="V1373" s="103" t="str">
        <f t="shared" si="927"/>
        <v>N/D</v>
      </c>
      <c r="W1373" s="104" t="str">
        <f t="shared" si="928"/>
        <v xml:space="preserve"> </v>
      </c>
      <c r="X1373" s="70" t="str">
        <f t="shared" si="929"/>
        <v xml:space="preserve"> </v>
      </c>
      <c r="Y1373" s="69">
        <f t="shared" si="953"/>
        <v>20</v>
      </c>
      <c r="Z1373" s="105">
        <f t="shared" si="930"/>
        <v>717240</v>
      </c>
      <c r="AA1373" s="62">
        <f t="shared" si="931"/>
        <v>1564115.7804946075</v>
      </c>
      <c r="AB1373" s="106">
        <f t="shared" si="932"/>
        <v>602900</v>
      </c>
      <c r="AC1373" s="107" t="str">
        <f t="shared" si="933"/>
        <v>0</v>
      </c>
      <c r="AD1373" s="108">
        <f t="shared" si="934"/>
        <v>0</v>
      </c>
      <c r="AE1373" s="106">
        <f t="shared" si="935"/>
        <v>602900</v>
      </c>
      <c r="AF1373" s="109">
        <f t="shared" si="936"/>
        <v>961215.78049460752</v>
      </c>
      <c r="AG1373" s="101">
        <f t="shared" si="937"/>
        <v>23</v>
      </c>
      <c r="AH1373" s="70" t="str">
        <f t="shared" si="954"/>
        <v xml:space="preserve"> </v>
      </c>
      <c r="AI1373" s="69">
        <f t="shared" si="938"/>
        <v>23</v>
      </c>
      <c r="AJ1373" s="105">
        <f t="shared" si="939"/>
        <v>978765</v>
      </c>
      <c r="AK1373" s="110">
        <f t="shared" si="940"/>
        <v>20</v>
      </c>
      <c r="AL1373" s="111">
        <f t="shared" si="941"/>
        <v>23</v>
      </c>
      <c r="AM1373" s="62">
        <f t="shared" si="942"/>
        <v>1581665</v>
      </c>
      <c r="AN1373" s="62">
        <f t="shared" si="943"/>
        <v>5180.5</v>
      </c>
      <c r="AO1373" s="62">
        <f t="shared" si="955"/>
        <v>1576484.5</v>
      </c>
      <c r="AP1373" s="60">
        <f t="shared" si="944"/>
        <v>23</v>
      </c>
      <c r="AQ1373" s="62">
        <f t="shared" si="945"/>
        <v>285430</v>
      </c>
      <c r="AR1373" s="60">
        <f t="shared" si="946"/>
        <v>20</v>
      </c>
      <c r="AS1373" s="62">
        <f t="shared" si="947"/>
        <v>602900</v>
      </c>
      <c r="AT1373" s="112">
        <f t="shared" si="948"/>
        <v>23</v>
      </c>
      <c r="AU1373" s="62">
        <f t="shared" si="949"/>
        <v>688154.5</v>
      </c>
      <c r="AV1373" s="113">
        <f t="shared" si="950"/>
        <v>43</v>
      </c>
      <c r="AW1373" s="62">
        <f t="shared" si="951"/>
        <v>2293724.5</v>
      </c>
    </row>
    <row r="1374" spans="2:49" s="114" customFormat="1" hidden="1" x14ac:dyDescent="0.25">
      <c r="B1374" s="60" t="s">
        <v>2684</v>
      </c>
      <c r="C1374" s="2" t="str">
        <f t="shared" si="952"/>
        <v>18</v>
      </c>
      <c r="D1374" s="60" t="s">
        <v>2663</v>
      </c>
      <c r="E1374" s="43">
        <v>409</v>
      </c>
      <c r="F1374" s="60">
        <v>0</v>
      </c>
      <c r="G1374" s="60">
        <v>5228.8</v>
      </c>
      <c r="H1374" s="43">
        <f t="shared" si="914"/>
        <v>409</v>
      </c>
      <c r="I1374" s="44">
        <f t="shared" si="915"/>
        <v>4.8624659241003549E-4</v>
      </c>
      <c r="J1374" s="44">
        <f t="shared" si="916"/>
        <v>1.2509278909418313</v>
      </c>
      <c r="K1374" s="45">
        <f t="shared" si="917"/>
        <v>0</v>
      </c>
      <c r="L1374" s="44">
        <f t="shared" si="918"/>
        <v>6.0825942432113801E-4</v>
      </c>
      <c r="M1374" s="44">
        <f t="shared" si="919"/>
        <v>6.3381351017198246E-4</v>
      </c>
      <c r="N1374" s="62">
        <f t="shared" si="920"/>
        <v>1079672.0476053264</v>
      </c>
      <c r="O1374" s="101">
        <f t="shared" si="921"/>
        <v>1079672.0476053264</v>
      </c>
      <c r="P1374" s="102">
        <f t="shared" si="956"/>
        <v>6.5643316548686965E-4</v>
      </c>
      <c r="Q1374" s="101">
        <f t="shared" si="922"/>
        <v>1118203.585949033</v>
      </c>
      <c r="R1374" s="101">
        <f t="shared" si="923"/>
        <v>31.180736878842033</v>
      </c>
      <c r="S1374" s="101">
        <f t="shared" si="924"/>
        <v>31</v>
      </c>
      <c r="T1374" s="101">
        <f t="shared" si="925"/>
        <v>31</v>
      </c>
      <c r="U1374" s="101">
        <f t="shared" si="926"/>
        <v>1111722</v>
      </c>
      <c r="V1374" s="103" t="str">
        <f t="shared" si="927"/>
        <v>N/D</v>
      </c>
      <c r="W1374" s="104" t="str">
        <f t="shared" si="928"/>
        <v xml:space="preserve"> </v>
      </c>
      <c r="X1374" s="70" t="str">
        <f t="shared" si="929"/>
        <v xml:space="preserve"> </v>
      </c>
      <c r="Y1374" s="69">
        <f t="shared" si="953"/>
        <v>31</v>
      </c>
      <c r="Z1374" s="105">
        <f t="shared" si="930"/>
        <v>1111722</v>
      </c>
      <c r="AA1374" s="62">
        <f t="shared" si="931"/>
        <v>2385244.7190580079</v>
      </c>
      <c r="AB1374" s="106">
        <f t="shared" si="932"/>
        <v>934495</v>
      </c>
      <c r="AC1374" s="107" t="str">
        <f t="shared" si="933"/>
        <v>0</v>
      </c>
      <c r="AD1374" s="108">
        <f t="shared" si="934"/>
        <v>0</v>
      </c>
      <c r="AE1374" s="106">
        <f t="shared" si="935"/>
        <v>934495</v>
      </c>
      <c r="AF1374" s="109">
        <f t="shared" si="936"/>
        <v>1450749.7190580079</v>
      </c>
      <c r="AG1374" s="101">
        <f t="shared" si="937"/>
        <v>34</v>
      </c>
      <c r="AH1374" s="70" t="str">
        <f t="shared" si="954"/>
        <v xml:space="preserve"> </v>
      </c>
      <c r="AI1374" s="69">
        <f t="shared" si="938"/>
        <v>34</v>
      </c>
      <c r="AJ1374" s="105">
        <f t="shared" si="939"/>
        <v>1446870</v>
      </c>
      <c r="AK1374" s="110">
        <f t="shared" si="940"/>
        <v>31</v>
      </c>
      <c r="AL1374" s="111">
        <f t="shared" si="941"/>
        <v>34</v>
      </c>
      <c r="AM1374" s="62">
        <f t="shared" si="942"/>
        <v>2381365</v>
      </c>
      <c r="AN1374" s="62">
        <f t="shared" si="943"/>
        <v>7799.7</v>
      </c>
      <c r="AO1374" s="62">
        <f t="shared" si="955"/>
        <v>2373565.2999999998</v>
      </c>
      <c r="AP1374" s="60">
        <f t="shared" si="944"/>
        <v>34</v>
      </c>
      <c r="AQ1374" s="62">
        <f t="shared" si="945"/>
        <v>421940</v>
      </c>
      <c r="AR1374" s="60">
        <f t="shared" si="946"/>
        <v>31</v>
      </c>
      <c r="AS1374" s="62">
        <f t="shared" si="947"/>
        <v>934495</v>
      </c>
      <c r="AT1374" s="112">
        <f t="shared" si="948"/>
        <v>34</v>
      </c>
      <c r="AU1374" s="62">
        <f t="shared" si="949"/>
        <v>1017130.2999999998</v>
      </c>
      <c r="AV1374" s="113">
        <f t="shared" si="950"/>
        <v>65</v>
      </c>
      <c r="AW1374" s="62">
        <f t="shared" si="951"/>
        <v>3485287.3</v>
      </c>
    </row>
    <row r="1375" spans="2:49" s="114" customFormat="1" hidden="1" x14ac:dyDescent="0.25">
      <c r="B1375" s="60" t="s">
        <v>2685</v>
      </c>
      <c r="C1375" s="2" t="str">
        <f t="shared" si="952"/>
        <v>18</v>
      </c>
      <c r="D1375" s="60" t="s">
        <v>2686</v>
      </c>
      <c r="E1375" s="43">
        <v>779</v>
      </c>
      <c r="F1375" s="60">
        <v>99</v>
      </c>
      <c r="G1375" s="60">
        <v>5249.18</v>
      </c>
      <c r="H1375" s="43">
        <f t="shared" si="914"/>
        <v>680</v>
      </c>
      <c r="I1375" s="44">
        <f t="shared" si="915"/>
        <v>8.0842954239321297E-4</v>
      </c>
      <c r="J1375" s="44">
        <f t="shared" si="916"/>
        <v>1.2460711494284149</v>
      </c>
      <c r="K1375" s="45">
        <f t="shared" si="917"/>
        <v>0.12708600770218229</v>
      </c>
      <c r="L1375" s="44">
        <f t="shared" si="918"/>
        <v>1.0073607291217984E-3</v>
      </c>
      <c r="M1375" s="44">
        <f t="shared" si="919"/>
        <v>1.0496817874160909E-3</v>
      </c>
      <c r="N1375" s="62">
        <f t="shared" si="920"/>
        <v>1788084.4547570951</v>
      </c>
      <c r="O1375" s="101">
        <f t="shared" si="921"/>
        <v>1788084.4547570951</v>
      </c>
      <c r="P1375" s="102">
        <f t="shared" si="956"/>
        <v>1.087143027734594E-3</v>
      </c>
      <c r="Q1375" s="101">
        <f t="shared" si="922"/>
        <v>1851897.9478294321</v>
      </c>
      <c r="R1375" s="101">
        <f t="shared" si="923"/>
        <v>51.639561313630921</v>
      </c>
      <c r="S1375" s="101">
        <f t="shared" si="924"/>
        <v>52</v>
      </c>
      <c r="T1375" s="101">
        <f t="shared" si="925"/>
        <v>52</v>
      </c>
      <c r="U1375" s="101">
        <f t="shared" si="926"/>
        <v>1864824</v>
      </c>
      <c r="V1375" s="103" t="str">
        <f t="shared" si="927"/>
        <v>N/D</v>
      </c>
      <c r="W1375" s="104" t="str">
        <f t="shared" si="928"/>
        <v xml:space="preserve"> </v>
      </c>
      <c r="X1375" s="70" t="str">
        <f t="shared" si="929"/>
        <v xml:space="preserve"> </v>
      </c>
      <c r="Y1375" s="69">
        <f t="shared" si="953"/>
        <v>52</v>
      </c>
      <c r="Z1375" s="105">
        <f t="shared" si="930"/>
        <v>1864824</v>
      </c>
      <c r="AA1375" s="62">
        <f t="shared" si="931"/>
        <v>3950291.2133353245</v>
      </c>
      <c r="AB1375" s="106">
        <f t="shared" si="932"/>
        <v>1567540</v>
      </c>
      <c r="AC1375" s="107" t="str">
        <f t="shared" si="933"/>
        <v>0</v>
      </c>
      <c r="AD1375" s="108">
        <f t="shared" si="934"/>
        <v>0</v>
      </c>
      <c r="AE1375" s="106">
        <f t="shared" si="935"/>
        <v>1567540</v>
      </c>
      <c r="AF1375" s="109">
        <f t="shared" si="936"/>
        <v>2382751.2133353245</v>
      </c>
      <c r="AG1375" s="101">
        <f t="shared" si="937"/>
        <v>56</v>
      </c>
      <c r="AH1375" s="70" t="str">
        <f t="shared" si="954"/>
        <v xml:space="preserve"> </v>
      </c>
      <c r="AI1375" s="69">
        <f t="shared" si="938"/>
        <v>56</v>
      </c>
      <c r="AJ1375" s="105">
        <f t="shared" si="939"/>
        <v>2383080</v>
      </c>
      <c r="AK1375" s="110">
        <f t="shared" si="940"/>
        <v>52</v>
      </c>
      <c r="AL1375" s="111">
        <f t="shared" si="941"/>
        <v>56</v>
      </c>
      <c r="AM1375" s="62">
        <f t="shared" si="942"/>
        <v>3950620</v>
      </c>
      <c r="AN1375" s="62">
        <f t="shared" si="943"/>
        <v>12939.6</v>
      </c>
      <c r="AO1375" s="62">
        <f t="shared" si="955"/>
        <v>3937680.4</v>
      </c>
      <c r="AP1375" s="60">
        <f t="shared" si="944"/>
        <v>56</v>
      </c>
      <c r="AQ1375" s="62">
        <f t="shared" si="945"/>
        <v>694960</v>
      </c>
      <c r="AR1375" s="60">
        <f t="shared" si="946"/>
        <v>52</v>
      </c>
      <c r="AS1375" s="62">
        <f t="shared" si="947"/>
        <v>1567540</v>
      </c>
      <c r="AT1375" s="112">
        <f t="shared" si="948"/>
        <v>56</v>
      </c>
      <c r="AU1375" s="62">
        <f t="shared" si="949"/>
        <v>1675180.4</v>
      </c>
      <c r="AV1375" s="113">
        <f t="shared" si="950"/>
        <v>108</v>
      </c>
      <c r="AW1375" s="62">
        <f t="shared" si="951"/>
        <v>5802504.4000000004</v>
      </c>
    </row>
    <row r="1376" spans="2:49" s="114" customFormat="1" hidden="1" x14ac:dyDescent="0.25">
      <c r="B1376" s="60" t="s">
        <v>2687</v>
      </c>
      <c r="C1376" s="2" t="str">
        <f t="shared" si="952"/>
        <v>18</v>
      </c>
      <c r="D1376" s="60" t="s">
        <v>2688</v>
      </c>
      <c r="E1376" s="43">
        <v>168</v>
      </c>
      <c r="F1376" s="60">
        <v>0</v>
      </c>
      <c r="G1376" s="60">
        <v>7117.03</v>
      </c>
      <c r="H1376" s="43">
        <f t="shared" si="914"/>
        <v>168</v>
      </c>
      <c r="I1376" s="44">
        <f t="shared" si="915"/>
        <v>1.9972965165008792E-4</v>
      </c>
      <c r="J1376" s="44">
        <f t="shared" si="916"/>
        <v>0.91904231907925749</v>
      </c>
      <c r="K1376" s="45">
        <f t="shared" si="917"/>
        <v>0</v>
      </c>
      <c r="L1376" s="44">
        <f t="shared" si="918"/>
        <v>1.8356000224138905E-4</v>
      </c>
      <c r="M1376" s="44">
        <f t="shared" si="919"/>
        <v>1.9127169213635915E-4</v>
      </c>
      <c r="N1376" s="62">
        <f t="shared" si="920"/>
        <v>325822.49539263174</v>
      </c>
      <c r="O1376" s="101">
        <f t="shared" si="921"/>
        <v>325822.49539263174</v>
      </c>
      <c r="P1376" s="102">
        <f t="shared" si="956"/>
        <v>1.980978321257792E-4</v>
      </c>
      <c r="Q1376" s="101">
        <f t="shared" si="922"/>
        <v>337450.50966076861</v>
      </c>
      <c r="R1376" s="101">
        <f t="shared" si="923"/>
        <v>9.4096957688017575</v>
      </c>
      <c r="S1376" s="101">
        <f t="shared" si="924"/>
        <v>9</v>
      </c>
      <c r="T1376" s="101">
        <f t="shared" si="925"/>
        <v>10</v>
      </c>
      <c r="U1376" s="101">
        <f t="shared" si="926"/>
        <v>358620</v>
      </c>
      <c r="V1376" s="103" t="str">
        <f t="shared" si="927"/>
        <v>N/D</v>
      </c>
      <c r="W1376" s="104" t="str">
        <f t="shared" si="928"/>
        <v xml:space="preserve"> </v>
      </c>
      <c r="X1376" s="70" t="str">
        <f t="shared" si="929"/>
        <v xml:space="preserve"> </v>
      </c>
      <c r="Y1376" s="69">
        <f t="shared" si="953"/>
        <v>10</v>
      </c>
      <c r="Z1376" s="105">
        <f t="shared" si="930"/>
        <v>358620</v>
      </c>
      <c r="AA1376" s="62">
        <f t="shared" si="931"/>
        <v>719817.08539116487</v>
      </c>
      <c r="AB1376" s="106">
        <f t="shared" si="932"/>
        <v>301450</v>
      </c>
      <c r="AC1376" s="107" t="str">
        <f t="shared" si="933"/>
        <v>0</v>
      </c>
      <c r="AD1376" s="108">
        <f t="shared" si="934"/>
        <v>0</v>
      </c>
      <c r="AE1376" s="106">
        <f t="shared" si="935"/>
        <v>301450</v>
      </c>
      <c r="AF1376" s="109">
        <f t="shared" si="936"/>
        <v>418367.08539116487</v>
      </c>
      <c r="AG1376" s="101">
        <f t="shared" si="937"/>
        <v>10</v>
      </c>
      <c r="AH1376" s="70" t="str">
        <f t="shared" si="954"/>
        <v xml:space="preserve"> </v>
      </c>
      <c r="AI1376" s="69">
        <f t="shared" si="938"/>
        <v>10</v>
      </c>
      <c r="AJ1376" s="105">
        <f t="shared" si="939"/>
        <v>425550</v>
      </c>
      <c r="AK1376" s="110">
        <f t="shared" si="940"/>
        <v>10</v>
      </c>
      <c r="AL1376" s="111">
        <f t="shared" si="941"/>
        <v>10</v>
      </c>
      <c r="AM1376" s="62">
        <f t="shared" si="942"/>
        <v>727000</v>
      </c>
      <c r="AN1376" s="62">
        <f t="shared" si="943"/>
        <v>2381.1999999999998</v>
      </c>
      <c r="AO1376" s="62">
        <f t="shared" si="955"/>
        <v>724618.8</v>
      </c>
      <c r="AP1376" s="60">
        <f t="shared" si="944"/>
        <v>10</v>
      </c>
      <c r="AQ1376" s="62">
        <f t="shared" si="945"/>
        <v>124100</v>
      </c>
      <c r="AR1376" s="60">
        <f t="shared" si="946"/>
        <v>10</v>
      </c>
      <c r="AS1376" s="62">
        <f t="shared" si="947"/>
        <v>301450</v>
      </c>
      <c r="AT1376" s="112">
        <f t="shared" si="948"/>
        <v>10</v>
      </c>
      <c r="AU1376" s="62">
        <f t="shared" si="949"/>
        <v>299068.80000000005</v>
      </c>
      <c r="AV1376" s="113">
        <f t="shared" si="950"/>
        <v>20</v>
      </c>
      <c r="AW1376" s="62">
        <f t="shared" si="951"/>
        <v>1083238.8</v>
      </c>
    </row>
    <row r="1377" spans="2:49" s="114" customFormat="1" hidden="1" x14ac:dyDescent="0.25">
      <c r="B1377" s="60" t="s">
        <v>2689</v>
      </c>
      <c r="C1377" s="2" t="str">
        <f t="shared" si="952"/>
        <v>18</v>
      </c>
      <c r="D1377" s="60" t="s">
        <v>2690</v>
      </c>
      <c r="E1377" s="43">
        <v>608</v>
      </c>
      <c r="F1377" s="60">
        <v>50</v>
      </c>
      <c r="G1377" s="60">
        <v>5661.74</v>
      </c>
      <c r="H1377" s="43">
        <f t="shared" si="914"/>
        <v>558</v>
      </c>
      <c r="I1377" s="44">
        <f t="shared" si="915"/>
        <v>6.6338777155207774E-4</v>
      </c>
      <c r="J1377" s="44">
        <f t="shared" si="916"/>
        <v>1.155272364353829</v>
      </c>
      <c r="K1377" s="45">
        <f t="shared" si="917"/>
        <v>8.2236842105263164E-2</v>
      </c>
      <c r="L1377" s="44">
        <f t="shared" si="918"/>
        <v>7.6639355932438659E-4</v>
      </c>
      <c r="M1377" s="44">
        <f t="shared" si="919"/>
        <v>7.9859114809560422E-4</v>
      </c>
      <c r="N1377" s="62">
        <f t="shared" si="920"/>
        <v>1360363.1450360073</v>
      </c>
      <c r="O1377" s="101">
        <f t="shared" si="921"/>
        <v>1360363.1450360073</v>
      </c>
      <c r="P1377" s="102">
        <f t="shared" si="956"/>
        <v>8.2709141862871574E-4</v>
      </c>
      <c r="Q1377" s="101">
        <f t="shared" si="922"/>
        <v>1408912.0398606707</v>
      </c>
      <c r="R1377" s="101">
        <f t="shared" si="923"/>
        <v>39.287045894280034</v>
      </c>
      <c r="S1377" s="101">
        <f t="shared" si="924"/>
        <v>39</v>
      </c>
      <c r="T1377" s="101">
        <f t="shared" si="925"/>
        <v>39</v>
      </c>
      <c r="U1377" s="101">
        <f t="shared" si="926"/>
        <v>1398618</v>
      </c>
      <c r="V1377" s="103" t="str">
        <f t="shared" si="927"/>
        <v>N/D</v>
      </c>
      <c r="W1377" s="104" t="str">
        <f t="shared" si="928"/>
        <v xml:space="preserve"> </v>
      </c>
      <c r="X1377" s="70" t="str">
        <f t="shared" si="929"/>
        <v xml:space="preserve"> </v>
      </c>
      <c r="Y1377" s="69">
        <f t="shared" si="953"/>
        <v>39</v>
      </c>
      <c r="Z1377" s="105">
        <f t="shared" si="930"/>
        <v>1398618</v>
      </c>
      <c r="AA1377" s="62">
        <f t="shared" si="931"/>
        <v>3005356.130961366</v>
      </c>
      <c r="AB1377" s="106">
        <f t="shared" si="932"/>
        <v>1175655</v>
      </c>
      <c r="AC1377" s="107" t="str">
        <f t="shared" si="933"/>
        <v>0</v>
      </c>
      <c r="AD1377" s="108">
        <f t="shared" si="934"/>
        <v>0</v>
      </c>
      <c r="AE1377" s="106">
        <f t="shared" si="935"/>
        <v>1175655</v>
      </c>
      <c r="AF1377" s="109">
        <f t="shared" si="936"/>
        <v>1829701.130961366</v>
      </c>
      <c r="AG1377" s="101">
        <f t="shared" si="937"/>
        <v>43</v>
      </c>
      <c r="AH1377" s="70" t="str">
        <f t="shared" si="954"/>
        <v xml:space="preserve"> </v>
      </c>
      <c r="AI1377" s="69">
        <f t="shared" si="938"/>
        <v>43</v>
      </c>
      <c r="AJ1377" s="105">
        <f t="shared" si="939"/>
        <v>1829865</v>
      </c>
      <c r="AK1377" s="110">
        <f t="shared" si="940"/>
        <v>39</v>
      </c>
      <c r="AL1377" s="111">
        <f t="shared" si="941"/>
        <v>43</v>
      </c>
      <c r="AM1377" s="62">
        <f t="shared" si="942"/>
        <v>3005520</v>
      </c>
      <c r="AN1377" s="62">
        <f t="shared" si="943"/>
        <v>9844.1</v>
      </c>
      <c r="AO1377" s="62">
        <f t="shared" si="955"/>
        <v>2995675.9</v>
      </c>
      <c r="AP1377" s="60">
        <f t="shared" si="944"/>
        <v>43</v>
      </c>
      <c r="AQ1377" s="62">
        <f t="shared" si="945"/>
        <v>533630</v>
      </c>
      <c r="AR1377" s="60">
        <f t="shared" si="946"/>
        <v>39</v>
      </c>
      <c r="AS1377" s="62">
        <f t="shared" si="947"/>
        <v>1175655</v>
      </c>
      <c r="AT1377" s="112">
        <f t="shared" si="948"/>
        <v>43</v>
      </c>
      <c r="AU1377" s="62">
        <f t="shared" si="949"/>
        <v>1286390.8999999999</v>
      </c>
      <c r="AV1377" s="113">
        <f t="shared" si="950"/>
        <v>82</v>
      </c>
      <c r="AW1377" s="62">
        <f t="shared" si="951"/>
        <v>4394293.9000000004</v>
      </c>
    </row>
    <row r="1378" spans="2:49" s="114" customFormat="1" hidden="1" x14ac:dyDescent="0.25">
      <c r="B1378" s="60" t="s">
        <v>2691</v>
      </c>
      <c r="C1378" s="2" t="str">
        <f t="shared" si="952"/>
        <v>18</v>
      </c>
      <c r="D1378" s="60" t="s">
        <v>2692</v>
      </c>
      <c r="E1378" s="43">
        <v>466</v>
      </c>
      <c r="F1378" s="60">
        <v>61</v>
      </c>
      <c r="G1378" s="60">
        <v>5268.98</v>
      </c>
      <c r="H1378" s="43">
        <f t="shared" si="914"/>
        <v>405</v>
      </c>
      <c r="I1378" s="44">
        <f t="shared" si="915"/>
        <v>4.8149112451360479E-4</v>
      </c>
      <c r="J1378" s="44">
        <f t="shared" si="916"/>
        <v>1.2413886095898348</v>
      </c>
      <c r="K1378" s="45">
        <f t="shared" si="917"/>
        <v>0.13090128755364808</v>
      </c>
      <c r="L1378" s="44">
        <f t="shared" si="918"/>
        <v>5.9771759758978982E-4</v>
      </c>
      <c r="M1378" s="44">
        <f t="shared" si="919"/>
        <v>6.2282880210654185E-4</v>
      </c>
      <c r="N1378" s="62">
        <f t="shared" si="920"/>
        <v>1060960.1046457279</v>
      </c>
      <c r="O1378" s="101">
        <f t="shared" si="921"/>
        <v>1060960.1046457279</v>
      </c>
      <c r="P1378" s="102">
        <f t="shared" si="956"/>
        <v>6.4505643310167678E-4</v>
      </c>
      <c r="Q1378" s="101">
        <f t="shared" si="922"/>
        <v>1098823.8476628514</v>
      </c>
      <c r="R1378" s="101">
        <f t="shared" si="923"/>
        <v>30.640339291251227</v>
      </c>
      <c r="S1378" s="101">
        <f t="shared" si="924"/>
        <v>31</v>
      </c>
      <c r="T1378" s="101">
        <f t="shared" si="925"/>
        <v>31</v>
      </c>
      <c r="U1378" s="101">
        <f t="shared" si="926"/>
        <v>1111722</v>
      </c>
      <c r="V1378" s="103" t="str">
        <f t="shared" si="927"/>
        <v>N/D</v>
      </c>
      <c r="W1378" s="104" t="str">
        <f t="shared" si="928"/>
        <v xml:space="preserve"> </v>
      </c>
      <c r="X1378" s="70" t="str">
        <f t="shared" si="929"/>
        <v xml:space="preserve"> </v>
      </c>
      <c r="Y1378" s="69">
        <f t="shared" si="953"/>
        <v>31</v>
      </c>
      <c r="Z1378" s="105">
        <f t="shared" si="930"/>
        <v>1111722</v>
      </c>
      <c r="AA1378" s="62">
        <f t="shared" si="931"/>
        <v>2343905.7187322238</v>
      </c>
      <c r="AB1378" s="106">
        <f t="shared" si="932"/>
        <v>934495</v>
      </c>
      <c r="AC1378" s="107" t="str">
        <f t="shared" si="933"/>
        <v>0</v>
      </c>
      <c r="AD1378" s="108">
        <f t="shared" si="934"/>
        <v>0</v>
      </c>
      <c r="AE1378" s="106">
        <f t="shared" si="935"/>
        <v>934495</v>
      </c>
      <c r="AF1378" s="109">
        <f t="shared" si="936"/>
        <v>1409410.7187322238</v>
      </c>
      <c r="AG1378" s="101">
        <f t="shared" si="937"/>
        <v>33</v>
      </c>
      <c r="AH1378" s="70" t="str">
        <f t="shared" si="954"/>
        <v xml:space="preserve"> </v>
      </c>
      <c r="AI1378" s="69">
        <f t="shared" si="938"/>
        <v>33</v>
      </c>
      <c r="AJ1378" s="105">
        <f t="shared" si="939"/>
        <v>1404315</v>
      </c>
      <c r="AK1378" s="110">
        <f t="shared" si="940"/>
        <v>31</v>
      </c>
      <c r="AL1378" s="111">
        <f t="shared" si="941"/>
        <v>33</v>
      </c>
      <c r="AM1378" s="62">
        <f t="shared" si="942"/>
        <v>2338810</v>
      </c>
      <c r="AN1378" s="62">
        <f t="shared" si="943"/>
        <v>7660.4</v>
      </c>
      <c r="AO1378" s="62">
        <f t="shared" si="955"/>
        <v>2331149.6</v>
      </c>
      <c r="AP1378" s="60">
        <f t="shared" si="944"/>
        <v>33</v>
      </c>
      <c r="AQ1378" s="62">
        <f t="shared" si="945"/>
        <v>409530</v>
      </c>
      <c r="AR1378" s="60">
        <f t="shared" si="946"/>
        <v>31</v>
      </c>
      <c r="AS1378" s="62">
        <f t="shared" si="947"/>
        <v>934495</v>
      </c>
      <c r="AT1378" s="112">
        <f t="shared" si="948"/>
        <v>33</v>
      </c>
      <c r="AU1378" s="62">
        <f t="shared" si="949"/>
        <v>987124.60000000009</v>
      </c>
      <c r="AV1378" s="113">
        <f t="shared" si="950"/>
        <v>64</v>
      </c>
      <c r="AW1378" s="62">
        <f t="shared" si="951"/>
        <v>3442871.6</v>
      </c>
    </row>
    <row r="1379" spans="2:49" s="114" customFormat="1" hidden="1" x14ac:dyDescent="0.25">
      <c r="B1379" s="60" t="s">
        <v>2693</v>
      </c>
      <c r="C1379" s="2" t="str">
        <f t="shared" si="952"/>
        <v>18</v>
      </c>
      <c r="D1379" s="60" t="s">
        <v>2694</v>
      </c>
      <c r="E1379" s="43">
        <v>824</v>
      </c>
      <c r="F1379" s="60">
        <v>137</v>
      </c>
      <c r="G1379" s="60">
        <v>5746.81</v>
      </c>
      <c r="H1379" s="43">
        <f t="shared" si="914"/>
        <v>687</v>
      </c>
      <c r="I1379" s="44">
        <f t="shared" si="915"/>
        <v>8.1675161121196667E-4</v>
      </c>
      <c r="J1379" s="44">
        <f t="shared" si="916"/>
        <v>1.1381708732595384</v>
      </c>
      <c r="K1379" s="45">
        <f t="shared" si="917"/>
        <v>0.16626213592233011</v>
      </c>
      <c r="L1379" s="44">
        <f t="shared" si="918"/>
        <v>9.2960289456925902E-4</v>
      </c>
      <c r="M1379" s="44">
        <f t="shared" si="919"/>
        <v>9.6865720466322728E-4</v>
      </c>
      <c r="N1379" s="62">
        <f t="shared" si="920"/>
        <v>1650062.8194287252</v>
      </c>
      <c r="O1379" s="101">
        <f t="shared" si="921"/>
        <v>1650062.8194287252</v>
      </c>
      <c r="P1379" s="102">
        <f t="shared" si="956"/>
        <v>1.0032268244900735E-3</v>
      </c>
      <c r="Q1379" s="101">
        <f t="shared" si="922"/>
        <v>1708950.5705169926</v>
      </c>
      <c r="R1379" s="101">
        <f t="shared" si="923"/>
        <v>47.653521011571932</v>
      </c>
      <c r="S1379" s="101">
        <f t="shared" si="924"/>
        <v>48</v>
      </c>
      <c r="T1379" s="101">
        <f t="shared" si="925"/>
        <v>48</v>
      </c>
      <c r="U1379" s="101">
        <f t="shared" si="926"/>
        <v>1721376</v>
      </c>
      <c r="V1379" s="103" t="str">
        <f t="shared" si="927"/>
        <v>N/D</v>
      </c>
      <c r="W1379" s="104" t="str">
        <f t="shared" si="928"/>
        <v xml:space="preserve"> </v>
      </c>
      <c r="X1379" s="70" t="str">
        <f t="shared" si="929"/>
        <v xml:space="preserve"> </v>
      </c>
      <c r="Y1379" s="69">
        <f t="shared" si="953"/>
        <v>48</v>
      </c>
      <c r="Z1379" s="105">
        <f t="shared" si="930"/>
        <v>1721376</v>
      </c>
      <c r="AA1379" s="62">
        <f t="shared" si="931"/>
        <v>3645369.5683664354</v>
      </c>
      <c r="AB1379" s="106">
        <f t="shared" si="932"/>
        <v>1446960</v>
      </c>
      <c r="AC1379" s="107" t="str">
        <f t="shared" si="933"/>
        <v>0</v>
      </c>
      <c r="AD1379" s="108">
        <f t="shared" si="934"/>
        <v>0</v>
      </c>
      <c r="AE1379" s="106">
        <f t="shared" si="935"/>
        <v>1446960</v>
      </c>
      <c r="AF1379" s="109">
        <f t="shared" si="936"/>
        <v>2198409.5683664354</v>
      </c>
      <c r="AG1379" s="101">
        <f t="shared" si="937"/>
        <v>52</v>
      </c>
      <c r="AH1379" s="70" t="str">
        <f t="shared" si="954"/>
        <v xml:space="preserve"> </v>
      </c>
      <c r="AI1379" s="69">
        <f t="shared" si="938"/>
        <v>52</v>
      </c>
      <c r="AJ1379" s="105">
        <f t="shared" si="939"/>
        <v>2212860</v>
      </c>
      <c r="AK1379" s="110">
        <f t="shared" si="940"/>
        <v>48</v>
      </c>
      <c r="AL1379" s="111">
        <f t="shared" si="941"/>
        <v>52</v>
      </c>
      <c r="AM1379" s="62">
        <f t="shared" si="942"/>
        <v>3659820</v>
      </c>
      <c r="AN1379" s="62">
        <f t="shared" si="943"/>
        <v>11987.1</v>
      </c>
      <c r="AO1379" s="62">
        <f t="shared" si="955"/>
        <v>3647832.9</v>
      </c>
      <c r="AP1379" s="60">
        <f t="shared" si="944"/>
        <v>52</v>
      </c>
      <c r="AQ1379" s="62">
        <f t="shared" si="945"/>
        <v>645320</v>
      </c>
      <c r="AR1379" s="60">
        <f t="shared" si="946"/>
        <v>48</v>
      </c>
      <c r="AS1379" s="62">
        <f t="shared" si="947"/>
        <v>1446960</v>
      </c>
      <c r="AT1379" s="112">
        <f t="shared" si="948"/>
        <v>52</v>
      </c>
      <c r="AU1379" s="62">
        <f t="shared" si="949"/>
        <v>1555552.9</v>
      </c>
      <c r="AV1379" s="113">
        <f t="shared" si="950"/>
        <v>100</v>
      </c>
      <c r="AW1379" s="62">
        <f t="shared" si="951"/>
        <v>5369208.9000000004</v>
      </c>
    </row>
    <row r="1380" spans="2:49" s="114" customFormat="1" hidden="1" x14ac:dyDescent="0.25">
      <c r="B1380" s="60" t="s">
        <v>2695</v>
      </c>
      <c r="C1380" s="2" t="str">
        <f t="shared" si="952"/>
        <v>18</v>
      </c>
      <c r="D1380" s="60" t="s">
        <v>2696</v>
      </c>
      <c r="E1380" s="43">
        <v>120</v>
      </c>
      <c r="F1380" s="60">
        <v>0</v>
      </c>
      <c r="G1380" s="60">
        <v>5536.03</v>
      </c>
      <c r="H1380" s="43">
        <f t="shared" si="914"/>
        <v>120</v>
      </c>
      <c r="I1380" s="44">
        <f t="shared" si="915"/>
        <v>1.4266403689291993E-4</v>
      </c>
      <c r="J1380" s="44">
        <f t="shared" si="916"/>
        <v>1.1815058365212341</v>
      </c>
      <c r="K1380" s="45">
        <f t="shared" si="917"/>
        <v>0</v>
      </c>
      <c r="L1380" s="44">
        <f t="shared" si="918"/>
        <v>1.6855839225066556E-4</v>
      </c>
      <c r="M1380" s="44">
        <f t="shared" si="919"/>
        <v>1.7563983719705688E-4</v>
      </c>
      <c r="N1380" s="62">
        <f t="shared" si="920"/>
        <v>299194.35232006398</v>
      </c>
      <c r="O1380" s="101">
        <f t="shared" si="921"/>
        <v>299194.35232006398</v>
      </c>
      <c r="P1380" s="102">
        <f t="shared" si="956"/>
        <v>1.8190810461830875E-4</v>
      </c>
      <c r="Q1380" s="101">
        <f t="shared" si="922"/>
        <v>309872.0564286501</v>
      </c>
      <c r="R1380" s="101">
        <f t="shared" si="923"/>
        <v>8.6406797286445283</v>
      </c>
      <c r="S1380" s="101">
        <f t="shared" si="924"/>
        <v>9</v>
      </c>
      <c r="T1380" s="101">
        <f t="shared" si="925"/>
        <v>10</v>
      </c>
      <c r="U1380" s="101">
        <f t="shared" si="926"/>
        <v>358620</v>
      </c>
      <c r="V1380" s="103" t="str">
        <f t="shared" si="927"/>
        <v>N/D</v>
      </c>
      <c r="W1380" s="104" t="str">
        <f t="shared" si="928"/>
        <v xml:space="preserve"> </v>
      </c>
      <c r="X1380" s="70" t="str">
        <f t="shared" si="929"/>
        <v xml:space="preserve"> </v>
      </c>
      <c r="Y1380" s="69">
        <f t="shared" si="953"/>
        <v>10</v>
      </c>
      <c r="Z1380" s="105">
        <f t="shared" si="930"/>
        <v>358620</v>
      </c>
      <c r="AA1380" s="62">
        <f t="shared" si="931"/>
        <v>660989.37212116178</v>
      </c>
      <c r="AB1380" s="106">
        <f t="shared" si="932"/>
        <v>301450</v>
      </c>
      <c r="AC1380" s="107" t="str">
        <f t="shared" si="933"/>
        <v>0</v>
      </c>
      <c r="AD1380" s="108">
        <f t="shared" si="934"/>
        <v>0</v>
      </c>
      <c r="AE1380" s="106">
        <f t="shared" si="935"/>
        <v>301450</v>
      </c>
      <c r="AF1380" s="109">
        <f t="shared" si="936"/>
        <v>359539.37212116178</v>
      </c>
      <c r="AG1380" s="101">
        <f t="shared" si="937"/>
        <v>8</v>
      </c>
      <c r="AH1380" s="70" t="str">
        <f t="shared" si="954"/>
        <v xml:space="preserve"> </v>
      </c>
      <c r="AI1380" s="69">
        <f t="shared" si="938"/>
        <v>8</v>
      </c>
      <c r="AJ1380" s="105">
        <f t="shared" si="939"/>
        <v>340440</v>
      </c>
      <c r="AK1380" s="110">
        <f t="shared" si="940"/>
        <v>10</v>
      </c>
      <c r="AL1380" s="111">
        <f t="shared" si="941"/>
        <v>8</v>
      </c>
      <c r="AM1380" s="62">
        <f t="shared" si="942"/>
        <v>641890</v>
      </c>
      <c r="AN1380" s="62">
        <f t="shared" si="943"/>
        <v>2102.4</v>
      </c>
      <c r="AO1380" s="62">
        <f t="shared" si="955"/>
        <v>639787.6</v>
      </c>
      <c r="AP1380" s="60">
        <f t="shared" si="944"/>
        <v>8</v>
      </c>
      <c r="AQ1380" s="62">
        <f t="shared" si="945"/>
        <v>99280</v>
      </c>
      <c r="AR1380" s="60">
        <f t="shared" si="946"/>
        <v>10</v>
      </c>
      <c r="AS1380" s="62">
        <f t="shared" si="947"/>
        <v>301450</v>
      </c>
      <c r="AT1380" s="112">
        <f t="shared" si="948"/>
        <v>8</v>
      </c>
      <c r="AU1380" s="62">
        <f t="shared" si="949"/>
        <v>239057.59999999998</v>
      </c>
      <c r="AV1380" s="113">
        <f t="shared" si="950"/>
        <v>18</v>
      </c>
      <c r="AW1380" s="62">
        <f t="shared" si="951"/>
        <v>998407.6</v>
      </c>
    </row>
    <row r="1381" spans="2:49" s="114" customFormat="1" hidden="1" x14ac:dyDescent="0.25">
      <c r="B1381" s="60" t="s">
        <v>2697</v>
      </c>
      <c r="C1381" s="2" t="str">
        <f t="shared" si="952"/>
        <v>18</v>
      </c>
      <c r="D1381" s="60" t="s">
        <v>2698</v>
      </c>
      <c r="E1381" s="43">
        <v>165</v>
      </c>
      <c r="F1381" s="60">
        <v>0</v>
      </c>
      <c r="G1381" s="60">
        <v>5629.84</v>
      </c>
      <c r="H1381" s="43">
        <f t="shared" si="914"/>
        <v>165</v>
      </c>
      <c r="I1381" s="44">
        <f t="shared" si="915"/>
        <v>1.9616305072776491E-4</v>
      </c>
      <c r="J1381" s="44">
        <f t="shared" si="916"/>
        <v>1.1618184097872493</v>
      </c>
      <c r="K1381" s="45">
        <f t="shared" si="917"/>
        <v>0</v>
      </c>
      <c r="L1381" s="44">
        <f t="shared" si="918"/>
        <v>2.2790584365554734E-4</v>
      </c>
      <c r="M1381" s="44">
        <f t="shared" si="919"/>
        <v>2.3748058308713593E-4</v>
      </c>
      <c r="N1381" s="62">
        <f t="shared" si="920"/>
        <v>404537.20738553145</v>
      </c>
      <c r="O1381" s="101">
        <f t="shared" si="921"/>
        <v>404537.20738553145</v>
      </c>
      <c r="P1381" s="102">
        <f t="shared" si="956"/>
        <v>2.4595583463542155E-4</v>
      </c>
      <c r="Q1381" s="101">
        <f t="shared" si="922"/>
        <v>418974.40704482049</v>
      </c>
      <c r="R1381" s="101">
        <f t="shared" si="923"/>
        <v>11.682962663678001</v>
      </c>
      <c r="S1381" s="101">
        <f t="shared" si="924"/>
        <v>12</v>
      </c>
      <c r="T1381" s="101">
        <f t="shared" si="925"/>
        <v>12</v>
      </c>
      <c r="U1381" s="101">
        <f t="shared" si="926"/>
        <v>430344</v>
      </c>
      <c r="V1381" s="103" t="str">
        <f t="shared" si="927"/>
        <v>N/D</v>
      </c>
      <c r="W1381" s="104" t="str">
        <f t="shared" si="928"/>
        <v xml:space="preserve"> </v>
      </c>
      <c r="X1381" s="70" t="str">
        <f t="shared" si="929"/>
        <v xml:space="preserve"> </v>
      </c>
      <c r="Y1381" s="69">
        <f t="shared" si="953"/>
        <v>12</v>
      </c>
      <c r="Z1381" s="105">
        <f t="shared" si="930"/>
        <v>430344</v>
      </c>
      <c r="AA1381" s="62">
        <f t="shared" si="931"/>
        <v>893716.0499051275</v>
      </c>
      <c r="AB1381" s="106">
        <f t="shared" si="932"/>
        <v>361740</v>
      </c>
      <c r="AC1381" s="107" t="str">
        <f t="shared" si="933"/>
        <v>0</v>
      </c>
      <c r="AD1381" s="108">
        <f t="shared" si="934"/>
        <v>0</v>
      </c>
      <c r="AE1381" s="106">
        <f t="shared" si="935"/>
        <v>361740</v>
      </c>
      <c r="AF1381" s="109">
        <f t="shared" si="936"/>
        <v>531976.0499051275</v>
      </c>
      <c r="AG1381" s="101">
        <f t="shared" si="937"/>
        <v>13</v>
      </c>
      <c r="AH1381" s="70" t="str">
        <f t="shared" si="954"/>
        <v xml:space="preserve"> </v>
      </c>
      <c r="AI1381" s="69">
        <f t="shared" si="938"/>
        <v>13</v>
      </c>
      <c r="AJ1381" s="105">
        <f t="shared" si="939"/>
        <v>553215</v>
      </c>
      <c r="AK1381" s="110">
        <f t="shared" si="940"/>
        <v>12</v>
      </c>
      <c r="AL1381" s="111">
        <f t="shared" si="941"/>
        <v>13</v>
      </c>
      <c r="AM1381" s="62">
        <f t="shared" si="942"/>
        <v>914955</v>
      </c>
      <c r="AN1381" s="62">
        <f t="shared" si="943"/>
        <v>2996.8</v>
      </c>
      <c r="AO1381" s="62">
        <f t="shared" si="955"/>
        <v>911958.2</v>
      </c>
      <c r="AP1381" s="60">
        <f t="shared" si="944"/>
        <v>13</v>
      </c>
      <c r="AQ1381" s="62">
        <f t="shared" si="945"/>
        <v>161330</v>
      </c>
      <c r="AR1381" s="60">
        <f t="shared" si="946"/>
        <v>12</v>
      </c>
      <c r="AS1381" s="62">
        <f t="shared" si="947"/>
        <v>361740</v>
      </c>
      <c r="AT1381" s="112">
        <f t="shared" si="948"/>
        <v>13</v>
      </c>
      <c r="AU1381" s="62">
        <f t="shared" si="949"/>
        <v>388888.19999999995</v>
      </c>
      <c r="AV1381" s="113">
        <f t="shared" si="950"/>
        <v>25</v>
      </c>
      <c r="AW1381" s="62">
        <f t="shared" si="951"/>
        <v>1342302.2</v>
      </c>
    </row>
    <row r="1382" spans="2:49" s="114" customFormat="1" hidden="1" x14ac:dyDescent="0.25">
      <c r="B1382" s="60" t="s">
        <v>2699</v>
      </c>
      <c r="C1382" s="2" t="str">
        <f t="shared" si="952"/>
        <v>18</v>
      </c>
      <c r="D1382" s="60" t="s">
        <v>2700</v>
      </c>
      <c r="E1382" s="43">
        <v>358</v>
      </c>
      <c r="F1382" s="60">
        <v>0</v>
      </c>
      <c r="G1382" s="60">
        <v>5132.3</v>
      </c>
      <c r="H1382" s="43">
        <f t="shared" si="914"/>
        <v>358</v>
      </c>
      <c r="I1382" s="44">
        <f t="shared" si="915"/>
        <v>4.2561437673054449E-4</v>
      </c>
      <c r="J1382" s="44">
        <f t="shared" si="916"/>
        <v>1.2744484453669207</v>
      </c>
      <c r="K1382" s="45">
        <f t="shared" si="917"/>
        <v>0</v>
      </c>
      <c r="L1382" s="44">
        <f t="shared" si="918"/>
        <v>5.4242358075005329E-4</v>
      </c>
      <c r="M1382" s="44">
        <f t="shared" si="919"/>
        <v>5.6521178294762604E-4</v>
      </c>
      <c r="N1382" s="62">
        <f t="shared" si="920"/>
        <v>962812.17303199158</v>
      </c>
      <c r="O1382" s="101">
        <f t="shared" si="921"/>
        <v>962812.17303199158</v>
      </c>
      <c r="P1382" s="102">
        <f t="shared" si="956"/>
        <v>5.8538316696675019E-4</v>
      </c>
      <c r="Q1382" s="101">
        <f t="shared" si="922"/>
        <v>997173.19427474111</v>
      </c>
      <c r="R1382" s="101">
        <f t="shared" si="923"/>
        <v>27.805844466977334</v>
      </c>
      <c r="S1382" s="101">
        <f t="shared" si="924"/>
        <v>28</v>
      </c>
      <c r="T1382" s="101">
        <f t="shared" si="925"/>
        <v>28</v>
      </c>
      <c r="U1382" s="101">
        <f t="shared" si="926"/>
        <v>1004136</v>
      </c>
      <c r="V1382" s="103" t="str">
        <f t="shared" si="927"/>
        <v>N/D</v>
      </c>
      <c r="W1382" s="104" t="str">
        <f t="shared" si="928"/>
        <v xml:space="preserve"> </v>
      </c>
      <c r="X1382" s="70" t="str">
        <f t="shared" si="929"/>
        <v xml:space="preserve"> </v>
      </c>
      <c r="Y1382" s="69">
        <f t="shared" si="953"/>
        <v>28</v>
      </c>
      <c r="Z1382" s="105">
        <f t="shared" si="930"/>
        <v>1004136</v>
      </c>
      <c r="AA1382" s="62">
        <f t="shared" si="931"/>
        <v>2127074.2872921196</v>
      </c>
      <c r="AB1382" s="106">
        <f t="shared" si="932"/>
        <v>844060</v>
      </c>
      <c r="AC1382" s="107" t="str">
        <f t="shared" si="933"/>
        <v>0</v>
      </c>
      <c r="AD1382" s="108">
        <f t="shared" si="934"/>
        <v>0</v>
      </c>
      <c r="AE1382" s="106">
        <f t="shared" si="935"/>
        <v>844060</v>
      </c>
      <c r="AF1382" s="109">
        <f t="shared" si="936"/>
        <v>1283014.2872921196</v>
      </c>
      <c r="AG1382" s="101">
        <f t="shared" si="937"/>
        <v>30</v>
      </c>
      <c r="AH1382" s="70" t="str">
        <f t="shared" si="954"/>
        <v xml:space="preserve"> </v>
      </c>
      <c r="AI1382" s="69">
        <f t="shared" si="938"/>
        <v>30</v>
      </c>
      <c r="AJ1382" s="105">
        <f t="shared" si="939"/>
        <v>1276650</v>
      </c>
      <c r="AK1382" s="110">
        <f t="shared" si="940"/>
        <v>28</v>
      </c>
      <c r="AL1382" s="111">
        <f t="shared" si="941"/>
        <v>30</v>
      </c>
      <c r="AM1382" s="62">
        <f t="shared" si="942"/>
        <v>2120710</v>
      </c>
      <c r="AN1382" s="62">
        <f t="shared" si="943"/>
        <v>6946</v>
      </c>
      <c r="AO1382" s="62">
        <f t="shared" si="955"/>
        <v>2113764</v>
      </c>
      <c r="AP1382" s="60">
        <f t="shared" si="944"/>
        <v>30</v>
      </c>
      <c r="AQ1382" s="62">
        <f t="shared" si="945"/>
        <v>372300</v>
      </c>
      <c r="AR1382" s="60">
        <f t="shared" si="946"/>
        <v>28</v>
      </c>
      <c r="AS1382" s="62">
        <f t="shared" si="947"/>
        <v>844060</v>
      </c>
      <c r="AT1382" s="112">
        <f t="shared" si="948"/>
        <v>30</v>
      </c>
      <c r="AU1382" s="62">
        <f t="shared" si="949"/>
        <v>897404</v>
      </c>
      <c r="AV1382" s="113">
        <f t="shared" si="950"/>
        <v>58</v>
      </c>
      <c r="AW1382" s="62">
        <f t="shared" si="951"/>
        <v>3117900</v>
      </c>
    </row>
    <row r="1383" spans="2:49" s="114" customFormat="1" hidden="1" x14ac:dyDescent="0.25">
      <c r="B1383" s="60" t="s">
        <v>2701</v>
      </c>
      <c r="C1383" s="2" t="str">
        <f t="shared" si="952"/>
        <v>18</v>
      </c>
      <c r="D1383" s="60" t="s">
        <v>2702</v>
      </c>
      <c r="E1383" s="43">
        <v>167</v>
      </c>
      <c r="F1383" s="60">
        <v>0</v>
      </c>
      <c r="G1383" s="60">
        <v>5542.35</v>
      </c>
      <c r="H1383" s="43">
        <f t="shared" si="914"/>
        <v>167</v>
      </c>
      <c r="I1383" s="44">
        <f t="shared" si="915"/>
        <v>1.9854078467598026E-4</v>
      </c>
      <c r="J1383" s="44">
        <f t="shared" si="916"/>
        <v>1.1801585529886505</v>
      </c>
      <c r="K1383" s="45">
        <f t="shared" si="917"/>
        <v>0</v>
      </c>
      <c r="L1383" s="44">
        <f t="shared" si="918"/>
        <v>2.3430960515243609E-4</v>
      </c>
      <c r="M1383" s="44">
        <f t="shared" si="919"/>
        <v>2.441533782635973E-4</v>
      </c>
      <c r="N1383" s="62">
        <f t="shared" si="920"/>
        <v>415904.00584564329</v>
      </c>
      <c r="O1383" s="101">
        <f t="shared" si="921"/>
        <v>415904.00584564329</v>
      </c>
      <c r="P1383" s="102">
        <f t="shared" si="956"/>
        <v>2.528667697764877E-4</v>
      </c>
      <c r="Q1383" s="101">
        <f t="shared" si="922"/>
        <v>430746.8659382856</v>
      </c>
      <c r="R1383" s="101">
        <f t="shared" si="923"/>
        <v>12.011233783344085</v>
      </c>
      <c r="S1383" s="101">
        <f t="shared" si="924"/>
        <v>12</v>
      </c>
      <c r="T1383" s="101">
        <f t="shared" si="925"/>
        <v>12</v>
      </c>
      <c r="U1383" s="101">
        <f t="shared" si="926"/>
        <v>430344</v>
      </c>
      <c r="V1383" s="103" t="str">
        <f t="shared" si="927"/>
        <v>N/D</v>
      </c>
      <c r="W1383" s="104" t="str">
        <f t="shared" si="928"/>
        <v xml:space="preserve"> </v>
      </c>
      <c r="X1383" s="70" t="str">
        <f t="shared" si="929"/>
        <v xml:space="preserve"> </v>
      </c>
      <c r="Y1383" s="69">
        <f t="shared" si="953"/>
        <v>12</v>
      </c>
      <c r="Z1383" s="105">
        <f t="shared" si="930"/>
        <v>430344</v>
      </c>
      <c r="AA1383" s="62">
        <f t="shared" si="931"/>
        <v>918827.93092465866</v>
      </c>
      <c r="AB1383" s="106">
        <f t="shared" si="932"/>
        <v>361740</v>
      </c>
      <c r="AC1383" s="107" t="str">
        <f t="shared" si="933"/>
        <v>0</v>
      </c>
      <c r="AD1383" s="108">
        <f t="shared" si="934"/>
        <v>0</v>
      </c>
      <c r="AE1383" s="106">
        <f t="shared" si="935"/>
        <v>361740</v>
      </c>
      <c r="AF1383" s="109">
        <f t="shared" si="936"/>
        <v>557087.93092465866</v>
      </c>
      <c r="AG1383" s="101">
        <f t="shared" si="937"/>
        <v>13</v>
      </c>
      <c r="AH1383" s="70" t="str">
        <f t="shared" si="954"/>
        <v xml:space="preserve"> </v>
      </c>
      <c r="AI1383" s="69">
        <f t="shared" si="938"/>
        <v>13</v>
      </c>
      <c r="AJ1383" s="105">
        <f t="shared" si="939"/>
        <v>553215</v>
      </c>
      <c r="AK1383" s="110">
        <f t="shared" si="940"/>
        <v>12</v>
      </c>
      <c r="AL1383" s="111">
        <f t="shared" si="941"/>
        <v>13</v>
      </c>
      <c r="AM1383" s="62">
        <f t="shared" si="942"/>
        <v>914955</v>
      </c>
      <c r="AN1383" s="62">
        <f t="shared" si="943"/>
        <v>2996.8</v>
      </c>
      <c r="AO1383" s="62">
        <f t="shared" si="955"/>
        <v>911958.2</v>
      </c>
      <c r="AP1383" s="60">
        <f t="shared" si="944"/>
        <v>13</v>
      </c>
      <c r="AQ1383" s="62">
        <f t="shared" si="945"/>
        <v>161330</v>
      </c>
      <c r="AR1383" s="60">
        <f t="shared" si="946"/>
        <v>12</v>
      </c>
      <c r="AS1383" s="62">
        <f t="shared" si="947"/>
        <v>361740</v>
      </c>
      <c r="AT1383" s="112">
        <f t="shared" si="948"/>
        <v>13</v>
      </c>
      <c r="AU1383" s="62">
        <f t="shared" si="949"/>
        <v>388888.19999999995</v>
      </c>
      <c r="AV1383" s="113">
        <f t="shared" si="950"/>
        <v>25</v>
      </c>
      <c r="AW1383" s="62">
        <f t="shared" si="951"/>
        <v>1342302.2</v>
      </c>
    </row>
    <row r="1384" spans="2:49" s="114" customFormat="1" hidden="1" x14ac:dyDescent="0.25">
      <c r="B1384" s="60" t="s">
        <v>2703</v>
      </c>
      <c r="C1384" s="2" t="str">
        <f t="shared" si="952"/>
        <v>18</v>
      </c>
      <c r="D1384" s="60" t="s">
        <v>2704</v>
      </c>
      <c r="E1384" s="43">
        <v>221</v>
      </c>
      <c r="F1384" s="60">
        <v>0</v>
      </c>
      <c r="G1384" s="60">
        <v>5324.37</v>
      </c>
      <c r="H1384" s="43">
        <f t="shared" si="914"/>
        <v>221</v>
      </c>
      <c r="I1384" s="44">
        <f t="shared" si="915"/>
        <v>2.6273960127779422E-4</v>
      </c>
      <c r="J1384" s="44">
        <f t="shared" si="916"/>
        <v>1.2284743089147914</v>
      </c>
      <c r="K1384" s="45">
        <f t="shared" si="917"/>
        <v>0</v>
      </c>
      <c r="L1384" s="44">
        <f t="shared" si="918"/>
        <v>3.2276885010428609E-4</v>
      </c>
      <c r="M1384" s="44">
        <f t="shared" si="919"/>
        <v>3.3632895715030302E-4</v>
      </c>
      <c r="N1384" s="62">
        <f t="shared" si="920"/>
        <v>572920.8481796158</v>
      </c>
      <c r="O1384" s="101">
        <f t="shared" si="921"/>
        <v>572920.8481796158</v>
      </c>
      <c r="P1384" s="102">
        <f t="shared" si="956"/>
        <v>3.4833192799434674E-4</v>
      </c>
      <c r="Q1384" s="101">
        <f t="shared" si="922"/>
        <v>593367.35476326256</v>
      </c>
      <c r="R1384" s="101">
        <f t="shared" si="923"/>
        <v>16.545852288306914</v>
      </c>
      <c r="S1384" s="101">
        <f t="shared" si="924"/>
        <v>17</v>
      </c>
      <c r="T1384" s="101">
        <f t="shared" si="925"/>
        <v>17</v>
      </c>
      <c r="U1384" s="101">
        <f t="shared" si="926"/>
        <v>609654</v>
      </c>
      <c r="V1384" s="103" t="str">
        <f t="shared" si="927"/>
        <v>N/D</v>
      </c>
      <c r="W1384" s="104" t="str">
        <f t="shared" si="928"/>
        <v xml:space="preserve"> </v>
      </c>
      <c r="X1384" s="70" t="str">
        <f t="shared" si="929"/>
        <v xml:space="preserve"> </v>
      </c>
      <c r="Y1384" s="69">
        <f t="shared" si="953"/>
        <v>17</v>
      </c>
      <c r="Z1384" s="105">
        <f t="shared" si="930"/>
        <v>609654</v>
      </c>
      <c r="AA1384" s="62">
        <f t="shared" si="931"/>
        <v>1265714.3718684171</v>
      </c>
      <c r="AB1384" s="106">
        <f t="shared" si="932"/>
        <v>512465</v>
      </c>
      <c r="AC1384" s="107" t="str">
        <f t="shared" si="933"/>
        <v>0</v>
      </c>
      <c r="AD1384" s="108">
        <f t="shared" si="934"/>
        <v>0</v>
      </c>
      <c r="AE1384" s="106">
        <f t="shared" si="935"/>
        <v>512465</v>
      </c>
      <c r="AF1384" s="109">
        <f t="shared" si="936"/>
        <v>753249.37186841713</v>
      </c>
      <c r="AG1384" s="101">
        <f t="shared" si="937"/>
        <v>18</v>
      </c>
      <c r="AH1384" s="70" t="str">
        <f t="shared" si="954"/>
        <v xml:space="preserve"> </v>
      </c>
      <c r="AI1384" s="69">
        <f t="shared" si="938"/>
        <v>18</v>
      </c>
      <c r="AJ1384" s="105">
        <f t="shared" si="939"/>
        <v>765990</v>
      </c>
      <c r="AK1384" s="110">
        <f t="shared" si="940"/>
        <v>17</v>
      </c>
      <c r="AL1384" s="111">
        <f t="shared" si="941"/>
        <v>18</v>
      </c>
      <c r="AM1384" s="62">
        <f t="shared" si="942"/>
        <v>1278455</v>
      </c>
      <c r="AN1384" s="62">
        <f t="shared" si="943"/>
        <v>4187.3999999999996</v>
      </c>
      <c r="AO1384" s="62">
        <f t="shared" si="955"/>
        <v>1274267.6000000001</v>
      </c>
      <c r="AP1384" s="60">
        <f t="shared" si="944"/>
        <v>18</v>
      </c>
      <c r="AQ1384" s="62">
        <f t="shared" si="945"/>
        <v>223380</v>
      </c>
      <c r="AR1384" s="60">
        <f t="shared" si="946"/>
        <v>17</v>
      </c>
      <c r="AS1384" s="62">
        <f t="shared" si="947"/>
        <v>512465</v>
      </c>
      <c r="AT1384" s="112">
        <f t="shared" si="948"/>
        <v>18</v>
      </c>
      <c r="AU1384" s="62">
        <f t="shared" si="949"/>
        <v>538422.60000000009</v>
      </c>
      <c r="AV1384" s="113">
        <f t="shared" si="950"/>
        <v>35</v>
      </c>
      <c r="AW1384" s="62">
        <f t="shared" si="951"/>
        <v>1883921.6</v>
      </c>
    </row>
    <row r="1385" spans="2:49" s="114" customFormat="1" hidden="1" x14ac:dyDescent="0.25">
      <c r="B1385" s="60" t="s">
        <v>2705</v>
      </c>
      <c r="C1385" s="2" t="str">
        <f t="shared" si="952"/>
        <v>18</v>
      </c>
      <c r="D1385" s="60" t="s">
        <v>2706</v>
      </c>
      <c r="E1385" s="43">
        <v>252</v>
      </c>
      <c r="F1385" s="60">
        <v>0</v>
      </c>
      <c r="G1385" s="60">
        <v>6131.21</v>
      </c>
      <c r="H1385" s="43">
        <f t="shared" si="914"/>
        <v>252</v>
      </c>
      <c r="I1385" s="44">
        <f t="shared" si="915"/>
        <v>2.9959447747513189E-4</v>
      </c>
      <c r="J1385" s="44">
        <f t="shared" si="916"/>
        <v>1.0668125469779453</v>
      </c>
      <c r="K1385" s="45">
        <f t="shared" si="917"/>
        <v>0</v>
      </c>
      <c r="L1385" s="44">
        <f t="shared" si="918"/>
        <v>3.196111475757721E-4</v>
      </c>
      <c r="M1385" s="44">
        <f t="shared" si="919"/>
        <v>3.3303859378945561E-4</v>
      </c>
      <c r="N1385" s="62">
        <f t="shared" si="920"/>
        <v>567315.86613023083</v>
      </c>
      <c r="O1385" s="101">
        <f t="shared" si="921"/>
        <v>567315.86613023083</v>
      </c>
      <c r="P1385" s="102">
        <f t="shared" si="956"/>
        <v>3.449241375293297E-4</v>
      </c>
      <c r="Q1385" s="101">
        <f t="shared" si="922"/>
        <v>587562.34106423857</v>
      </c>
      <c r="R1385" s="101">
        <f t="shared" si="923"/>
        <v>16.383981402717044</v>
      </c>
      <c r="S1385" s="101">
        <f t="shared" si="924"/>
        <v>16</v>
      </c>
      <c r="T1385" s="101">
        <f t="shared" si="925"/>
        <v>16</v>
      </c>
      <c r="U1385" s="101">
        <f t="shared" si="926"/>
        <v>573792</v>
      </c>
      <c r="V1385" s="103" t="str">
        <f t="shared" si="927"/>
        <v>N/D</v>
      </c>
      <c r="W1385" s="104" t="str">
        <f t="shared" si="928"/>
        <v xml:space="preserve"> </v>
      </c>
      <c r="X1385" s="70" t="str">
        <f t="shared" si="929"/>
        <v xml:space="preserve"> </v>
      </c>
      <c r="Y1385" s="69">
        <f t="shared" si="953"/>
        <v>16</v>
      </c>
      <c r="Z1385" s="105">
        <f t="shared" si="930"/>
        <v>573792</v>
      </c>
      <c r="AA1385" s="62">
        <f t="shared" si="931"/>
        <v>1253331.6730078112</v>
      </c>
      <c r="AB1385" s="106">
        <f t="shared" si="932"/>
        <v>482320</v>
      </c>
      <c r="AC1385" s="107" t="str">
        <f t="shared" si="933"/>
        <v>0</v>
      </c>
      <c r="AD1385" s="108">
        <f t="shared" si="934"/>
        <v>0</v>
      </c>
      <c r="AE1385" s="106">
        <f t="shared" si="935"/>
        <v>482320</v>
      </c>
      <c r="AF1385" s="109">
        <f t="shared" si="936"/>
        <v>771011.67300781119</v>
      </c>
      <c r="AG1385" s="101">
        <f t="shared" si="937"/>
        <v>18</v>
      </c>
      <c r="AH1385" s="70" t="str">
        <f t="shared" si="954"/>
        <v xml:space="preserve"> </v>
      </c>
      <c r="AI1385" s="69">
        <f t="shared" si="938"/>
        <v>18</v>
      </c>
      <c r="AJ1385" s="105">
        <f t="shared" si="939"/>
        <v>765990</v>
      </c>
      <c r="AK1385" s="110">
        <f t="shared" si="940"/>
        <v>16</v>
      </c>
      <c r="AL1385" s="111">
        <f t="shared" si="941"/>
        <v>18</v>
      </c>
      <c r="AM1385" s="62">
        <f t="shared" si="942"/>
        <v>1248310</v>
      </c>
      <c r="AN1385" s="62">
        <f t="shared" si="943"/>
        <v>4088.6</v>
      </c>
      <c r="AO1385" s="62">
        <f t="shared" si="955"/>
        <v>1244221.3999999999</v>
      </c>
      <c r="AP1385" s="60">
        <f t="shared" si="944"/>
        <v>18</v>
      </c>
      <c r="AQ1385" s="62">
        <f t="shared" si="945"/>
        <v>223380</v>
      </c>
      <c r="AR1385" s="60">
        <f t="shared" si="946"/>
        <v>16</v>
      </c>
      <c r="AS1385" s="62">
        <f t="shared" si="947"/>
        <v>482320</v>
      </c>
      <c r="AT1385" s="112">
        <f t="shared" si="948"/>
        <v>18</v>
      </c>
      <c r="AU1385" s="62">
        <f t="shared" si="949"/>
        <v>538521.39999999991</v>
      </c>
      <c r="AV1385" s="113">
        <f t="shared" si="950"/>
        <v>34</v>
      </c>
      <c r="AW1385" s="62">
        <f t="shared" si="951"/>
        <v>1818013.4</v>
      </c>
    </row>
    <row r="1386" spans="2:49" s="114" customFormat="1" hidden="1" x14ac:dyDescent="0.25">
      <c r="B1386" s="60" t="s">
        <v>2707</v>
      </c>
      <c r="C1386" s="2" t="str">
        <f t="shared" si="952"/>
        <v>18</v>
      </c>
      <c r="D1386" s="60" t="s">
        <v>2708</v>
      </c>
      <c r="E1386" s="43">
        <v>277</v>
      </c>
      <c r="F1386" s="60">
        <v>0</v>
      </c>
      <c r="G1386" s="60">
        <v>6430.75</v>
      </c>
      <c r="H1386" s="43">
        <f t="shared" si="914"/>
        <v>277</v>
      </c>
      <c r="I1386" s="44">
        <f t="shared" si="915"/>
        <v>3.2931615182782355E-4</v>
      </c>
      <c r="J1386" s="44">
        <f t="shared" si="916"/>
        <v>1.0171211376832636</v>
      </c>
      <c r="K1386" s="45">
        <f t="shared" si="917"/>
        <v>0</v>
      </c>
      <c r="L1386" s="44">
        <f t="shared" si="918"/>
        <v>3.3495441900459024E-4</v>
      </c>
      <c r="M1386" s="44">
        <f t="shared" si="919"/>
        <v>3.4902646398591707E-4</v>
      </c>
      <c r="N1386" s="62">
        <f t="shared" si="920"/>
        <v>594550.46475400869</v>
      </c>
      <c r="O1386" s="101">
        <f t="shared" si="921"/>
        <v>594550.46475400869</v>
      </c>
      <c r="P1386" s="102">
        <f t="shared" si="956"/>
        <v>3.6148258583316685E-4</v>
      </c>
      <c r="Q1386" s="101">
        <f t="shared" si="922"/>
        <v>615768.89314691629</v>
      </c>
      <c r="R1386" s="101">
        <f t="shared" si="923"/>
        <v>17.170511771427034</v>
      </c>
      <c r="S1386" s="101">
        <f t="shared" si="924"/>
        <v>17</v>
      </c>
      <c r="T1386" s="101">
        <f t="shared" si="925"/>
        <v>17</v>
      </c>
      <c r="U1386" s="101">
        <f t="shared" si="926"/>
        <v>609654</v>
      </c>
      <c r="V1386" s="103" t="str">
        <f t="shared" si="927"/>
        <v>N/D</v>
      </c>
      <c r="W1386" s="104" t="str">
        <f t="shared" si="928"/>
        <v xml:space="preserve"> </v>
      </c>
      <c r="X1386" s="70" t="str">
        <f t="shared" si="929"/>
        <v xml:space="preserve"> </v>
      </c>
      <c r="Y1386" s="69">
        <f t="shared" si="953"/>
        <v>17</v>
      </c>
      <c r="Z1386" s="105">
        <f t="shared" si="930"/>
        <v>609654</v>
      </c>
      <c r="AA1386" s="62">
        <f t="shared" si="931"/>
        <v>1313499.1865477907</v>
      </c>
      <c r="AB1386" s="106">
        <f t="shared" si="932"/>
        <v>512465</v>
      </c>
      <c r="AC1386" s="107" t="str">
        <f t="shared" si="933"/>
        <v>0</v>
      </c>
      <c r="AD1386" s="108">
        <f t="shared" si="934"/>
        <v>0</v>
      </c>
      <c r="AE1386" s="106">
        <f t="shared" si="935"/>
        <v>512465</v>
      </c>
      <c r="AF1386" s="109">
        <f t="shared" si="936"/>
        <v>801034.18654779065</v>
      </c>
      <c r="AG1386" s="101">
        <f t="shared" si="937"/>
        <v>19</v>
      </c>
      <c r="AH1386" s="70" t="str">
        <f t="shared" si="954"/>
        <v xml:space="preserve"> </v>
      </c>
      <c r="AI1386" s="69">
        <f t="shared" si="938"/>
        <v>19</v>
      </c>
      <c r="AJ1386" s="105">
        <f t="shared" si="939"/>
        <v>808545</v>
      </c>
      <c r="AK1386" s="110">
        <f t="shared" si="940"/>
        <v>17</v>
      </c>
      <c r="AL1386" s="111">
        <f t="shared" si="941"/>
        <v>19</v>
      </c>
      <c r="AM1386" s="62">
        <f t="shared" si="942"/>
        <v>1321010</v>
      </c>
      <c r="AN1386" s="62">
        <f t="shared" si="943"/>
        <v>4326.7</v>
      </c>
      <c r="AO1386" s="62">
        <f t="shared" si="955"/>
        <v>1316683.3</v>
      </c>
      <c r="AP1386" s="60">
        <f t="shared" si="944"/>
        <v>19</v>
      </c>
      <c r="AQ1386" s="62">
        <f t="shared" si="945"/>
        <v>235790</v>
      </c>
      <c r="AR1386" s="60">
        <f t="shared" si="946"/>
        <v>17</v>
      </c>
      <c r="AS1386" s="62">
        <f t="shared" si="947"/>
        <v>512465</v>
      </c>
      <c r="AT1386" s="112">
        <f t="shared" si="948"/>
        <v>19</v>
      </c>
      <c r="AU1386" s="62">
        <f t="shared" si="949"/>
        <v>568428.30000000005</v>
      </c>
      <c r="AV1386" s="113">
        <f t="shared" si="950"/>
        <v>36</v>
      </c>
      <c r="AW1386" s="62">
        <f t="shared" si="951"/>
        <v>1926337.3</v>
      </c>
    </row>
    <row r="1387" spans="2:49" s="114" customFormat="1" hidden="1" x14ac:dyDescent="0.25">
      <c r="B1387" s="60" t="s">
        <v>2709</v>
      </c>
      <c r="C1387" s="2" t="str">
        <f t="shared" si="952"/>
        <v>18</v>
      </c>
      <c r="D1387" s="60" t="s">
        <v>2710</v>
      </c>
      <c r="E1387" s="43">
        <v>109</v>
      </c>
      <c r="F1387" s="60">
        <v>0</v>
      </c>
      <c r="G1387" s="60">
        <v>5928.21</v>
      </c>
      <c r="H1387" s="43">
        <f t="shared" si="914"/>
        <v>109</v>
      </c>
      <c r="I1387" s="44">
        <f t="shared" si="915"/>
        <v>1.295865001777356E-4</v>
      </c>
      <c r="J1387" s="44">
        <f t="shared" si="916"/>
        <v>1.1033434639050654</v>
      </c>
      <c r="K1387" s="45">
        <f t="shared" si="917"/>
        <v>0</v>
      </c>
      <c r="L1387" s="44">
        <f t="shared" si="918"/>
        <v>1.4297841798143718E-4</v>
      </c>
      <c r="M1387" s="44">
        <f t="shared" si="919"/>
        <v>1.4898520163627877E-4</v>
      </c>
      <c r="N1387" s="62">
        <f t="shared" si="920"/>
        <v>253789.41144673014</v>
      </c>
      <c r="O1387" s="101">
        <f t="shared" si="921"/>
        <v>253789.41144673014</v>
      </c>
      <c r="P1387" s="102">
        <f t="shared" si="956"/>
        <v>1.5430221342909643E-4</v>
      </c>
      <c r="Q1387" s="101">
        <f t="shared" si="922"/>
        <v>262846.69551745849</v>
      </c>
      <c r="R1387" s="101">
        <f t="shared" si="923"/>
        <v>7.3293931046081786</v>
      </c>
      <c r="S1387" s="101">
        <f t="shared" si="924"/>
        <v>7</v>
      </c>
      <c r="T1387" s="101">
        <f t="shared" si="925"/>
        <v>10</v>
      </c>
      <c r="U1387" s="101">
        <f t="shared" si="926"/>
        <v>358620</v>
      </c>
      <c r="V1387" s="103" t="str">
        <f t="shared" si="927"/>
        <v>N/D</v>
      </c>
      <c r="W1387" s="104" t="str">
        <f t="shared" si="928"/>
        <v xml:space="preserve"> </v>
      </c>
      <c r="X1387" s="70" t="str">
        <f t="shared" si="929"/>
        <v xml:space="preserve"> </v>
      </c>
      <c r="Y1387" s="69">
        <f t="shared" si="953"/>
        <v>10</v>
      </c>
      <c r="Z1387" s="105">
        <f t="shared" si="930"/>
        <v>358620</v>
      </c>
      <c r="AA1387" s="62">
        <f t="shared" si="931"/>
        <v>560679.37921408366</v>
      </c>
      <c r="AB1387" s="106">
        <f t="shared" si="932"/>
        <v>301450</v>
      </c>
      <c r="AC1387" s="107" t="str">
        <f t="shared" si="933"/>
        <v>0</v>
      </c>
      <c r="AD1387" s="108">
        <f t="shared" si="934"/>
        <v>0</v>
      </c>
      <c r="AE1387" s="106">
        <f t="shared" si="935"/>
        <v>301450</v>
      </c>
      <c r="AF1387" s="109">
        <f t="shared" si="936"/>
        <v>259229.37921408366</v>
      </c>
      <c r="AG1387" s="101">
        <f t="shared" si="937"/>
        <v>6</v>
      </c>
      <c r="AH1387" s="70" t="str">
        <f t="shared" si="954"/>
        <v xml:space="preserve"> </v>
      </c>
      <c r="AI1387" s="69">
        <f t="shared" si="938"/>
        <v>6</v>
      </c>
      <c r="AJ1387" s="105">
        <f t="shared" si="939"/>
        <v>255330</v>
      </c>
      <c r="AK1387" s="110">
        <f t="shared" si="940"/>
        <v>10</v>
      </c>
      <c r="AL1387" s="111">
        <f t="shared" si="941"/>
        <v>6</v>
      </c>
      <c r="AM1387" s="62">
        <f t="shared" si="942"/>
        <v>556780</v>
      </c>
      <c r="AN1387" s="62">
        <f t="shared" si="943"/>
        <v>1823.6</v>
      </c>
      <c r="AO1387" s="62">
        <f t="shared" si="955"/>
        <v>554956.4</v>
      </c>
      <c r="AP1387" s="60">
        <f t="shared" si="944"/>
        <v>6</v>
      </c>
      <c r="AQ1387" s="62">
        <f t="shared" si="945"/>
        <v>74460</v>
      </c>
      <c r="AR1387" s="60">
        <f t="shared" si="946"/>
        <v>10</v>
      </c>
      <c r="AS1387" s="62">
        <f t="shared" si="947"/>
        <v>301450</v>
      </c>
      <c r="AT1387" s="112">
        <f t="shared" si="948"/>
        <v>6</v>
      </c>
      <c r="AU1387" s="62">
        <f t="shared" si="949"/>
        <v>179046.40000000002</v>
      </c>
      <c r="AV1387" s="113">
        <f t="shared" si="950"/>
        <v>16</v>
      </c>
      <c r="AW1387" s="62">
        <f t="shared" si="951"/>
        <v>913576.4</v>
      </c>
    </row>
    <row r="1388" spans="2:49" s="114" customFormat="1" hidden="1" x14ac:dyDescent="0.25">
      <c r="B1388" s="60" t="s">
        <v>2711</v>
      </c>
      <c r="C1388" s="2" t="str">
        <f t="shared" si="952"/>
        <v>18</v>
      </c>
      <c r="D1388" s="60" t="s">
        <v>2712</v>
      </c>
      <c r="E1388" s="43">
        <v>230</v>
      </c>
      <c r="F1388" s="60">
        <v>0</v>
      </c>
      <c r="G1388" s="60">
        <v>5841.63</v>
      </c>
      <c r="H1388" s="43">
        <f t="shared" si="914"/>
        <v>230</v>
      </c>
      <c r="I1388" s="44">
        <f t="shared" si="915"/>
        <v>2.7343940404476325E-4</v>
      </c>
      <c r="J1388" s="44">
        <f t="shared" si="916"/>
        <v>1.1196963443690626</v>
      </c>
      <c r="K1388" s="45">
        <f t="shared" si="917"/>
        <v>0</v>
      </c>
      <c r="L1388" s="44">
        <f t="shared" si="918"/>
        <v>3.061691011153765E-4</v>
      </c>
      <c r="M1388" s="44">
        <f t="shared" si="919"/>
        <v>3.1903182248382915E-4</v>
      </c>
      <c r="N1388" s="62">
        <f t="shared" si="920"/>
        <v>543455.9779877679</v>
      </c>
      <c r="O1388" s="101">
        <f t="shared" si="921"/>
        <v>543455.9779877679</v>
      </c>
      <c r="P1388" s="102">
        <f t="shared" si="956"/>
        <v>3.3041748994476152E-4</v>
      </c>
      <c r="Q1388" s="101">
        <f t="shared" si="922"/>
        <v>562850.93676288554</v>
      </c>
      <c r="R1388" s="101">
        <f t="shared" si="923"/>
        <v>15.694912073026757</v>
      </c>
      <c r="S1388" s="101">
        <f t="shared" si="924"/>
        <v>16</v>
      </c>
      <c r="T1388" s="101">
        <f t="shared" si="925"/>
        <v>16</v>
      </c>
      <c r="U1388" s="101">
        <f t="shared" si="926"/>
        <v>573792</v>
      </c>
      <c r="V1388" s="103" t="str">
        <f t="shared" si="927"/>
        <v>N/D</v>
      </c>
      <c r="W1388" s="104" t="str">
        <f t="shared" si="928"/>
        <v xml:space="preserve"> </v>
      </c>
      <c r="X1388" s="70" t="str">
        <f t="shared" si="929"/>
        <v xml:space="preserve"> </v>
      </c>
      <c r="Y1388" s="69">
        <f t="shared" si="953"/>
        <v>16</v>
      </c>
      <c r="Z1388" s="105">
        <f t="shared" si="930"/>
        <v>573792</v>
      </c>
      <c r="AA1388" s="62">
        <f t="shared" si="931"/>
        <v>1200619.6737341869</v>
      </c>
      <c r="AB1388" s="106">
        <f t="shared" si="932"/>
        <v>482320</v>
      </c>
      <c r="AC1388" s="107" t="str">
        <f t="shared" si="933"/>
        <v>0</v>
      </c>
      <c r="AD1388" s="108">
        <f t="shared" si="934"/>
        <v>0</v>
      </c>
      <c r="AE1388" s="106">
        <f t="shared" si="935"/>
        <v>482320</v>
      </c>
      <c r="AF1388" s="109">
        <f t="shared" si="936"/>
        <v>718299.67373418692</v>
      </c>
      <c r="AG1388" s="101">
        <f t="shared" si="937"/>
        <v>17</v>
      </c>
      <c r="AH1388" s="70" t="str">
        <f t="shared" si="954"/>
        <v xml:space="preserve"> </v>
      </c>
      <c r="AI1388" s="69">
        <f t="shared" si="938"/>
        <v>17</v>
      </c>
      <c r="AJ1388" s="105">
        <f t="shared" si="939"/>
        <v>723435</v>
      </c>
      <c r="AK1388" s="110">
        <f t="shared" si="940"/>
        <v>16</v>
      </c>
      <c r="AL1388" s="111">
        <f t="shared" si="941"/>
        <v>17</v>
      </c>
      <c r="AM1388" s="62">
        <f t="shared" si="942"/>
        <v>1205755</v>
      </c>
      <c r="AN1388" s="62">
        <f t="shared" si="943"/>
        <v>3949.2</v>
      </c>
      <c r="AO1388" s="62">
        <f t="shared" si="955"/>
        <v>1201805.8</v>
      </c>
      <c r="AP1388" s="60">
        <f t="shared" si="944"/>
        <v>17</v>
      </c>
      <c r="AQ1388" s="62">
        <f t="shared" si="945"/>
        <v>210970</v>
      </c>
      <c r="AR1388" s="60">
        <f t="shared" si="946"/>
        <v>16</v>
      </c>
      <c r="AS1388" s="62">
        <f t="shared" si="947"/>
        <v>482320</v>
      </c>
      <c r="AT1388" s="112">
        <f t="shared" si="948"/>
        <v>17</v>
      </c>
      <c r="AU1388" s="62">
        <f t="shared" si="949"/>
        <v>508515.80000000005</v>
      </c>
      <c r="AV1388" s="113">
        <f t="shared" si="950"/>
        <v>33</v>
      </c>
      <c r="AW1388" s="62">
        <f t="shared" si="951"/>
        <v>1775597.8</v>
      </c>
    </row>
    <row r="1389" spans="2:49" s="114" customFormat="1" hidden="1" x14ac:dyDescent="0.25">
      <c r="B1389" s="60" t="s">
        <v>2713</v>
      </c>
      <c r="C1389" s="2" t="str">
        <f t="shared" si="952"/>
        <v>18</v>
      </c>
      <c r="D1389" s="60" t="s">
        <v>2714</v>
      </c>
      <c r="E1389" s="43">
        <v>375</v>
      </c>
      <c r="F1389" s="60">
        <v>0</v>
      </c>
      <c r="G1389" s="60">
        <v>5386.77</v>
      </c>
      <c r="H1389" s="43">
        <f t="shared" si="914"/>
        <v>375</v>
      </c>
      <c r="I1389" s="44">
        <f t="shared" si="915"/>
        <v>4.458251152903748E-4</v>
      </c>
      <c r="J1389" s="44">
        <f t="shared" si="916"/>
        <v>1.2142437408979123</v>
      </c>
      <c r="K1389" s="45">
        <f t="shared" si="917"/>
        <v>0</v>
      </c>
      <c r="L1389" s="44">
        <f t="shared" si="918"/>
        <v>5.413403557764277E-4</v>
      </c>
      <c r="M1389" s="44">
        <f t="shared" si="919"/>
        <v>5.6408304972067143E-4</v>
      </c>
      <c r="N1389" s="62">
        <f t="shared" si="920"/>
        <v>960889.42810025986</v>
      </c>
      <c r="O1389" s="101">
        <f t="shared" si="921"/>
        <v>960889.42810025986</v>
      </c>
      <c r="P1389" s="102">
        <f t="shared" si="956"/>
        <v>5.8421415129689016E-4</v>
      </c>
      <c r="Q1389" s="101">
        <f t="shared" si="922"/>
        <v>995181.83006160206</v>
      </c>
      <c r="R1389" s="101">
        <f t="shared" si="923"/>
        <v>27.750315935017625</v>
      </c>
      <c r="S1389" s="101">
        <f t="shared" si="924"/>
        <v>28</v>
      </c>
      <c r="T1389" s="101">
        <f t="shared" si="925"/>
        <v>28</v>
      </c>
      <c r="U1389" s="101">
        <f t="shared" si="926"/>
        <v>1004136</v>
      </c>
      <c r="V1389" s="103" t="str">
        <f t="shared" si="927"/>
        <v>N/D</v>
      </c>
      <c r="W1389" s="104" t="str">
        <f t="shared" si="928"/>
        <v xml:space="preserve"> </v>
      </c>
      <c r="X1389" s="70" t="str">
        <f t="shared" si="929"/>
        <v xml:space="preserve"> </v>
      </c>
      <c r="Y1389" s="69">
        <f t="shared" si="953"/>
        <v>28</v>
      </c>
      <c r="Z1389" s="105">
        <f t="shared" si="930"/>
        <v>1004136</v>
      </c>
      <c r="AA1389" s="62">
        <f t="shared" si="931"/>
        <v>2122826.5000083046</v>
      </c>
      <c r="AB1389" s="106">
        <f t="shared" si="932"/>
        <v>844060</v>
      </c>
      <c r="AC1389" s="107" t="str">
        <f t="shared" si="933"/>
        <v>0</v>
      </c>
      <c r="AD1389" s="108">
        <f t="shared" si="934"/>
        <v>0</v>
      </c>
      <c r="AE1389" s="106">
        <f t="shared" si="935"/>
        <v>844060</v>
      </c>
      <c r="AF1389" s="109">
        <f t="shared" si="936"/>
        <v>1278766.5000083046</v>
      </c>
      <c r="AG1389" s="101">
        <f t="shared" si="937"/>
        <v>30</v>
      </c>
      <c r="AH1389" s="70" t="str">
        <f t="shared" si="954"/>
        <v xml:space="preserve"> </v>
      </c>
      <c r="AI1389" s="69">
        <f t="shared" si="938"/>
        <v>30</v>
      </c>
      <c r="AJ1389" s="105">
        <f t="shared" si="939"/>
        <v>1276650</v>
      </c>
      <c r="AK1389" s="110">
        <f t="shared" si="940"/>
        <v>28</v>
      </c>
      <c r="AL1389" s="111">
        <f t="shared" si="941"/>
        <v>30</v>
      </c>
      <c r="AM1389" s="62">
        <f t="shared" si="942"/>
        <v>2120710</v>
      </c>
      <c r="AN1389" s="62">
        <f t="shared" si="943"/>
        <v>6946</v>
      </c>
      <c r="AO1389" s="62">
        <f t="shared" si="955"/>
        <v>2113764</v>
      </c>
      <c r="AP1389" s="60">
        <f t="shared" si="944"/>
        <v>30</v>
      </c>
      <c r="AQ1389" s="62">
        <f t="shared" si="945"/>
        <v>372300</v>
      </c>
      <c r="AR1389" s="60">
        <f t="shared" si="946"/>
        <v>28</v>
      </c>
      <c r="AS1389" s="62">
        <f t="shared" si="947"/>
        <v>844060</v>
      </c>
      <c r="AT1389" s="112">
        <f t="shared" si="948"/>
        <v>30</v>
      </c>
      <c r="AU1389" s="62">
        <f t="shared" si="949"/>
        <v>897404</v>
      </c>
      <c r="AV1389" s="113">
        <f t="shared" si="950"/>
        <v>58</v>
      </c>
      <c r="AW1389" s="62">
        <f t="shared" si="951"/>
        <v>3117900</v>
      </c>
    </row>
    <row r="1390" spans="2:49" s="114" customFormat="1" hidden="1" x14ac:dyDescent="0.25">
      <c r="B1390" s="60" t="s">
        <v>2715</v>
      </c>
      <c r="C1390" s="2" t="str">
        <f t="shared" si="952"/>
        <v>18</v>
      </c>
      <c r="D1390" s="60" t="s">
        <v>2716</v>
      </c>
      <c r="E1390" s="43">
        <v>679</v>
      </c>
      <c r="F1390" s="60">
        <v>126</v>
      </c>
      <c r="G1390" s="60">
        <v>6046.96</v>
      </c>
      <c r="H1390" s="43">
        <f t="shared" si="914"/>
        <v>553</v>
      </c>
      <c r="I1390" s="44">
        <f t="shared" si="915"/>
        <v>6.5744343668153941E-4</v>
      </c>
      <c r="J1390" s="44">
        <f t="shared" si="916"/>
        <v>1.0816760415409805</v>
      </c>
      <c r="K1390" s="45">
        <f t="shared" si="917"/>
        <v>0.18556701030927836</v>
      </c>
      <c r="L1390" s="44">
        <f t="shared" si="918"/>
        <v>7.1114081412678581E-4</v>
      </c>
      <c r="M1390" s="44">
        <f t="shared" si="919"/>
        <v>7.4101713447565203E-4</v>
      </c>
      <c r="N1390" s="62">
        <f t="shared" si="920"/>
        <v>1262288.4713720717</v>
      </c>
      <c r="O1390" s="101">
        <f t="shared" si="921"/>
        <v>1262288.4713720717</v>
      </c>
      <c r="P1390" s="102">
        <f t="shared" si="956"/>
        <v>7.6746269282248569E-4</v>
      </c>
      <c r="Q1390" s="101">
        <f t="shared" si="922"/>
        <v>1307337.2588658007</v>
      </c>
      <c r="R1390" s="101">
        <f t="shared" si="923"/>
        <v>36.454666746578567</v>
      </c>
      <c r="S1390" s="101">
        <f t="shared" si="924"/>
        <v>36</v>
      </c>
      <c r="T1390" s="101">
        <f t="shared" si="925"/>
        <v>36</v>
      </c>
      <c r="U1390" s="101">
        <f t="shared" si="926"/>
        <v>1291032</v>
      </c>
      <c r="V1390" s="103" t="str">
        <f t="shared" si="927"/>
        <v>N/D</v>
      </c>
      <c r="W1390" s="104" t="str">
        <f t="shared" si="928"/>
        <v xml:space="preserve"> </v>
      </c>
      <c r="X1390" s="70" t="str">
        <f t="shared" si="929"/>
        <v xml:space="preserve"> </v>
      </c>
      <c r="Y1390" s="69">
        <f t="shared" si="953"/>
        <v>36</v>
      </c>
      <c r="Z1390" s="105">
        <f t="shared" si="930"/>
        <v>1291032</v>
      </c>
      <c r="AA1390" s="62">
        <f t="shared" si="931"/>
        <v>2788686.543238786</v>
      </c>
      <c r="AB1390" s="106">
        <f t="shared" si="932"/>
        <v>1085220</v>
      </c>
      <c r="AC1390" s="107" t="str">
        <f t="shared" si="933"/>
        <v>0</v>
      </c>
      <c r="AD1390" s="108">
        <f t="shared" si="934"/>
        <v>0</v>
      </c>
      <c r="AE1390" s="106">
        <f t="shared" si="935"/>
        <v>1085220</v>
      </c>
      <c r="AF1390" s="109">
        <f t="shared" si="936"/>
        <v>1703466.543238786</v>
      </c>
      <c r="AG1390" s="101">
        <f t="shared" si="937"/>
        <v>40</v>
      </c>
      <c r="AH1390" s="70" t="str">
        <f t="shared" si="954"/>
        <v xml:space="preserve"> </v>
      </c>
      <c r="AI1390" s="69">
        <f t="shared" si="938"/>
        <v>40</v>
      </c>
      <c r="AJ1390" s="105">
        <f t="shared" si="939"/>
        <v>1702200</v>
      </c>
      <c r="AK1390" s="110">
        <f t="shared" si="940"/>
        <v>36</v>
      </c>
      <c r="AL1390" s="111">
        <f t="shared" si="941"/>
        <v>40</v>
      </c>
      <c r="AM1390" s="62">
        <f t="shared" si="942"/>
        <v>2787420</v>
      </c>
      <c r="AN1390" s="62">
        <f t="shared" si="943"/>
        <v>9129.7000000000007</v>
      </c>
      <c r="AO1390" s="62">
        <f t="shared" si="955"/>
        <v>2778290.3</v>
      </c>
      <c r="AP1390" s="60">
        <f t="shared" si="944"/>
        <v>40</v>
      </c>
      <c r="AQ1390" s="62">
        <f t="shared" si="945"/>
        <v>496400</v>
      </c>
      <c r="AR1390" s="60">
        <f t="shared" si="946"/>
        <v>36</v>
      </c>
      <c r="AS1390" s="62">
        <f t="shared" si="947"/>
        <v>1085220</v>
      </c>
      <c r="AT1390" s="112">
        <f t="shared" si="948"/>
        <v>40</v>
      </c>
      <c r="AU1390" s="62">
        <f t="shared" si="949"/>
        <v>1196670.2999999998</v>
      </c>
      <c r="AV1390" s="113">
        <f t="shared" si="950"/>
        <v>76</v>
      </c>
      <c r="AW1390" s="62">
        <f t="shared" si="951"/>
        <v>4069322.3</v>
      </c>
    </row>
    <row r="1391" spans="2:49" s="114" customFormat="1" hidden="1" x14ac:dyDescent="0.25">
      <c r="B1391" s="60" t="s">
        <v>2717</v>
      </c>
      <c r="C1391" s="2" t="str">
        <f t="shared" si="952"/>
        <v>18</v>
      </c>
      <c r="D1391" s="60" t="s">
        <v>2718</v>
      </c>
      <c r="E1391" s="43">
        <v>187</v>
      </c>
      <c r="F1391" s="60">
        <v>0</v>
      </c>
      <c r="G1391" s="60">
        <v>7075.99</v>
      </c>
      <c r="H1391" s="43">
        <f t="shared" si="914"/>
        <v>187</v>
      </c>
      <c r="I1391" s="44">
        <f t="shared" si="915"/>
        <v>2.2231812415813358E-4</v>
      </c>
      <c r="J1391" s="44">
        <f t="shared" si="916"/>
        <v>0.92437266815762142</v>
      </c>
      <c r="K1391" s="45">
        <f t="shared" si="917"/>
        <v>0</v>
      </c>
      <c r="L1391" s="44">
        <f t="shared" si="918"/>
        <v>2.0550479760785128E-4</v>
      </c>
      <c r="M1391" s="44">
        <f t="shared" si="919"/>
        <v>2.1413842831023206E-4</v>
      </c>
      <c r="N1391" s="62">
        <f t="shared" si="920"/>
        <v>364774.92457041465</v>
      </c>
      <c r="O1391" s="101">
        <f t="shared" si="921"/>
        <v>364774.92457041465</v>
      </c>
      <c r="P1391" s="102">
        <f t="shared" si="956"/>
        <v>2.2178064066499047E-4</v>
      </c>
      <c r="Q1391" s="101">
        <f t="shared" si="922"/>
        <v>377793.08042994794</v>
      </c>
      <c r="R1391" s="101">
        <f t="shared" si="923"/>
        <v>10.534635001671628</v>
      </c>
      <c r="S1391" s="101">
        <f t="shared" si="924"/>
        <v>11</v>
      </c>
      <c r="T1391" s="101">
        <f t="shared" si="925"/>
        <v>11</v>
      </c>
      <c r="U1391" s="101">
        <f t="shared" si="926"/>
        <v>394482</v>
      </c>
      <c r="V1391" s="103" t="str">
        <f t="shared" si="927"/>
        <v>N/D</v>
      </c>
      <c r="W1391" s="104" t="str">
        <f t="shared" si="928"/>
        <v xml:space="preserve"> </v>
      </c>
      <c r="X1391" s="70" t="str">
        <f t="shared" si="929"/>
        <v xml:space="preserve"> </v>
      </c>
      <c r="Y1391" s="69">
        <f t="shared" si="953"/>
        <v>11</v>
      </c>
      <c r="Z1391" s="105">
        <f t="shared" si="930"/>
        <v>394482</v>
      </c>
      <c r="AA1391" s="62">
        <f t="shared" si="931"/>
        <v>805871.99085700628</v>
      </c>
      <c r="AB1391" s="106">
        <f t="shared" si="932"/>
        <v>331595</v>
      </c>
      <c r="AC1391" s="107" t="str">
        <f t="shared" si="933"/>
        <v>0</v>
      </c>
      <c r="AD1391" s="108">
        <f t="shared" si="934"/>
        <v>0</v>
      </c>
      <c r="AE1391" s="106">
        <f t="shared" si="935"/>
        <v>331595</v>
      </c>
      <c r="AF1391" s="109">
        <f t="shared" si="936"/>
        <v>474276.99085700628</v>
      </c>
      <c r="AG1391" s="101">
        <f t="shared" si="937"/>
        <v>11</v>
      </c>
      <c r="AH1391" s="70" t="str">
        <f t="shared" si="954"/>
        <v xml:space="preserve"> </v>
      </c>
      <c r="AI1391" s="69">
        <f t="shared" si="938"/>
        <v>11</v>
      </c>
      <c r="AJ1391" s="105">
        <f t="shared" si="939"/>
        <v>468105</v>
      </c>
      <c r="AK1391" s="110">
        <f t="shared" si="940"/>
        <v>11</v>
      </c>
      <c r="AL1391" s="111">
        <f t="shared" si="941"/>
        <v>11</v>
      </c>
      <c r="AM1391" s="62">
        <f t="shared" si="942"/>
        <v>799700</v>
      </c>
      <c r="AN1391" s="62">
        <f t="shared" si="943"/>
        <v>2619.3000000000002</v>
      </c>
      <c r="AO1391" s="62">
        <f t="shared" si="955"/>
        <v>797080.7</v>
      </c>
      <c r="AP1391" s="60">
        <f t="shared" si="944"/>
        <v>11</v>
      </c>
      <c r="AQ1391" s="62">
        <f t="shared" si="945"/>
        <v>136510</v>
      </c>
      <c r="AR1391" s="60">
        <f t="shared" si="946"/>
        <v>11</v>
      </c>
      <c r="AS1391" s="62">
        <f t="shared" si="947"/>
        <v>331595</v>
      </c>
      <c r="AT1391" s="112">
        <f t="shared" si="948"/>
        <v>11</v>
      </c>
      <c r="AU1391" s="62">
        <f t="shared" si="949"/>
        <v>328975.69999999995</v>
      </c>
      <c r="AV1391" s="113">
        <f t="shared" si="950"/>
        <v>22</v>
      </c>
      <c r="AW1391" s="62">
        <f t="shared" si="951"/>
        <v>1191562.7</v>
      </c>
    </row>
    <row r="1392" spans="2:49" s="114" customFormat="1" hidden="1" x14ac:dyDescent="0.25">
      <c r="B1392" s="60" t="s">
        <v>2719</v>
      </c>
      <c r="C1392" s="2" t="str">
        <f t="shared" si="952"/>
        <v>18</v>
      </c>
      <c r="D1392" s="60" t="s">
        <v>2720</v>
      </c>
      <c r="E1392" s="43">
        <v>225</v>
      </c>
      <c r="F1392" s="60">
        <v>0</v>
      </c>
      <c r="G1392" s="60">
        <v>6184.28</v>
      </c>
      <c r="H1392" s="43">
        <f t="shared" si="914"/>
        <v>225</v>
      </c>
      <c r="I1392" s="44">
        <f t="shared" si="915"/>
        <v>2.6749506917422491E-4</v>
      </c>
      <c r="J1392" s="44">
        <f t="shared" si="916"/>
        <v>1.0576577639040678</v>
      </c>
      <c r="K1392" s="45">
        <f t="shared" si="917"/>
        <v>0</v>
      </c>
      <c r="L1392" s="44">
        <f t="shared" si="918"/>
        <v>2.8291823671817469E-4</v>
      </c>
      <c r="M1392" s="44">
        <f t="shared" si="919"/>
        <v>2.9480414694132436E-4</v>
      </c>
      <c r="N1392" s="62">
        <f t="shared" si="920"/>
        <v>502185.25143825688</v>
      </c>
      <c r="O1392" s="101">
        <f t="shared" si="921"/>
        <v>502185.25143825688</v>
      </c>
      <c r="P1392" s="102">
        <f t="shared" si="956"/>
        <v>3.0532517257771807E-4</v>
      </c>
      <c r="Q1392" s="101">
        <f t="shared" si="922"/>
        <v>520107.33279097377</v>
      </c>
      <c r="R1392" s="101">
        <f t="shared" si="923"/>
        <v>14.503020824019123</v>
      </c>
      <c r="S1392" s="101">
        <f t="shared" si="924"/>
        <v>15</v>
      </c>
      <c r="T1392" s="101">
        <f t="shared" si="925"/>
        <v>15</v>
      </c>
      <c r="U1392" s="101">
        <f t="shared" si="926"/>
        <v>537930</v>
      </c>
      <c r="V1392" s="103" t="str">
        <f t="shared" si="927"/>
        <v>N/D</v>
      </c>
      <c r="W1392" s="104" t="str">
        <f t="shared" si="928"/>
        <v xml:space="preserve"> </v>
      </c>
      <c r="X1392" s="70" t="str">
        <f t="shared" si="929"/>
        <v xml:space="preserve"> </v>
      </c>
      <c r="Y1392" s="69">
        <f t="shared" si="953"/>
        <v>15</v>
      </c>
      <c r="Z1392" s="105">
        <f t="shared" si="930"/>
        <v>537930</v>
      </c>
      <c r="AA1392" s="62">
        <f t="shared" si="931"/>
        <v>1109443.1143592857</v>
      </c>
      <c r="AB1392" s="106">
        <f t="shared" si="932"/>
        <v>452175</v>
      </c>
      <c r="AC1392" s="107" t="str">
        <f t="shared" si="933"/>
        <v>0</v>
      </c>
      <c r="AD1392" s="108">
        <f t="shared" si="934"/>
        <v>0</v>
      </c>
      <c r="AE1392" s="106">
        <f t="shared" si="935"/>
        <v>452175</v>
      </c>
      <c r="AF1392" s="109">
        <f t="shared" si="936"/>
        <v>657268.11435928568</v>
      </c>
      <c r="AG1392" s="101">
        <f t="shared" si="937"/>
        <v>15</v>
      </c>
      <c r="AH1392" s="70" t="str">
        <f t="shared" si="954"/>
        <v xml:space="preserve"> </v>
      </c>
      <c r="AI1392" s="69">
        <f t="shared" si="938"/>
        <v>15</v>
      </c>
      <c r="AJ1392" s="105">
        <f t="shared" si="939"/>
        <v>638325</v>
      </c>
      <c r="AK1392" s="110">
        <f t="shared" si="940"/>
        <v>15</v>
      </c>
      <c r="AL1392" s="111">
        <f t="shared" si="941"/>
        <v>15</v>
      </c>
      <c r="AM1392" s="62">
        <f t="shared" si="942"/>
        <v>1090500</v>
      </c>
      <c r="AN1392" s="62">
        <f t="shared" si="943"/>
        <v>3571.7</v>
      </c>
      <c r="AO1392" s="62">
        <f t="shared" si="955"/>
        <v>1086928.3</v>
      </c>
      <c r="AP1392" s="60">
        <f t="shared" si="944"/>
        <v>15</v>
      </c>
      <c r="AQ1392" s="62">
        <f t="shared" si="945"/>
        <v>186150</v>
      </c>
      <c r="AR1392" s="60">
        <f t="shared" si="946"/>
        <v>15</v>
      </c>
      <c r="AS1392" s="62">
        <f t="shared" si="947"/>
        <v>452175</v>
      </c>
      <c r="AT1392" s="112">
        <f t="shared" si="948"/>
        <v>15</v>
      </c>
      <c r="AU1392" s="62">
        <f t="shared" si="949"/>
        <v>448603.30000000005</v>
      </c>
      <c r="AV1392" s="113">
        <f t="shared" si="950"/>
        <v>30</v>
      </c>
      <c r="AW1392" s="62">
        <f t="shared" si="951"/>
        <v>1624858.3</v>
      </c>
    </row>
    <row r="1393" spans="2:49" s="114" customFormat="1" hidden="1" x14ac:dyDescent="0.25">
      <c r="B1393" s="60" t="s">
        <v>2721</v>
      </c>
      <c r="C1393" s="2" t="str">
        <f t="shared" si="952"/>
        <v>18</v>
      </c>
      <c r="D1393" s="60" t="s">
        <v>2722</v>
      </c>
      <c r="E1393" s="43">
        <v>362</v>
      </c>
      <c r="F1393" s="60">
        <v>0</v>
      </c>
      <c r="G1393" s="60">
        <v>5341.72</v>
      </c>
      <c r="H1393" s="43">
        <f t="shared" si="914"/>
        <v>362</v>
      </c>
      <c r="I1393" s="44">
        <f t="shared" si="915"/>
        <v>4.3036984462697513E-4</v>
      </c>
      <c r="J1393" s="44">
        <f t="shared" si="916"/>
        <v>1.2244842028703578</v>
      </c>
      <c r="K1393" s="45">
        <f t="shared" si="917"/>
        <v>0</v>
      </c>
      <c r="L1393" s="44">
        <f t="shared" si="918"/>
        <v>5.269810761375014E-4</v>
      </c>
      <c r="M1393" s="44">
        <f t="shared" si="919"/>
        <v>5.4912051060071205E-4</v>
      </c>
      <c r="N1393" s="62">
        <f t="shared" si="920"/>
        <v>935401.43361961551</v>
      </c>
      <c r="O1393" s="101">
        <f t="shared" si="921"/>
        <v>935401.43361961551</v>
      </c>
      <c r="P1393" s="102">
        <f t="shared" si="956"/>
        <v>5.6871762627713968E-4</v>
      </c>
      <c r="Q1393" s="101">
        <f t="shared" si="922"/>
        <v>968784.21525799646</v>
      </c>
      <c r="R1393" s="101">
        <f t="shared" si="923"/>
        <v>27.014227183592563</v>
      </c>
      <c r="S1393" s="101">
        <f t="shared" si="924"/>
        <v>27</v>
      </c>
      <c r="T1393" s="101">
        <f t="shared" si="925"/>
        <v>27</v>
      </c>
      <c r="U1393" s="101">
        <f t="shared" si="926"/>
        <v>968274</v>
      </c>
      <c r="V1393" s="103" t="str">
        <f t="shared" si="927"/>
        <v>N/D</v>
      </c>
      <c r="W1393" s="104" t="str">
        <f t="shared" si="928"/>
        <v xml:space="preserve"> </v>
      </c>
      <c r="X1393" s="70" t="str">
        <f t="shared" si="929"/>
        <v xml:space="preserve"> </v>
      </c>
      <c r="Y1393" s="69">
        <f t="shared" si="953"/>
        <v>27</v>
      </c>
      <c r="Z1393" s="105">
        <f t="shared" si="930"/>
        <v>968274</v>
      </c>
      <c r="AA1393" s="62">
        <f t="shared" si="931"/>
        <v>2066517.638100489</v>
      </c>
      <c r="AB1393" s="106">
        <f t="shared" si="932"/>
        <v>813915</v>
      </c>
      <c r="AC1393" s="107" t="str">
        <f t="shared" si="933"/>
        <v>0</v>
      </c>
      <c r="AD1393" s="108">
        <f t="shared" si="934"/>
        <v>0</v>
      </c>
      <c r="AE1393" s="106">
        <f t="shared" si="935"/>
        <v>813915</v>
      </c>
      <c r="AF1393" s="109">
        <f t="shared" si="936"/>
        <v>1252602.638100489</v>
      </c>
      <c r="AG1393" s="101">
        <f t="shared" si="937"/>
        <v>29</v>
      </c>
      <c r="AH1393" s="70" t="str">
        <f t="shared" si="954"/>
        <v xml:space="preserve"> </v>
      </c>
      <c r="AI1393" s="69">
        <f t="shared" si="938"/>
        <v>29</v>
      </c>
      <c r="AJ1393" s="105">
        <f t="shared" si="939"/>
        <v>1234095</v>
      </c>
      <c r="AK1393" s="110">
        <f t="shared" si="940"/>
        <v>27</v>
      </c>
      <c r="AL1393" s="111">
        <f t="shared" si="941"/>
        <v>29</v>
      </c>
      <c r="AM1393" s="62">
        <f t="shared" si="942"/>
        <v>2048010</v>
      </c>
      <c r="AN1393" s="62">
        <f t="shared" si="943"/>
        <v>6707.9</v>
      </c>
      <c r="AO1393" s="62">
        <f t="shared" si="955"/>
        <v>2041302.1</v>
      </c>
      <c r="AP1393" s="60">
        <f t="shared" si="944"/>
        <v>29</v>
      </c>
      <c r="AQ1393" s="62">
        <f t="shared" si="945"/>
        <v>359890</v>
      </c>
      <c r="AR1393" s="60">
        <f t="shared" si="946"/>
        <v>27</v>
      </c>
      <c r="AS1393" s="62">
        <f t="shared" si="947"/>
        <v>813915</v>
      </c>
      <c r="AT1393" s="112">
        <f t="shared" si="948"/>
        <v>29</v>
      </c>
      <c r="AU1393" s="62">
        <f t="shared" si="949"/>
        <v>867497.10000000009</v>
      </c>
      <c r="AV1393" s="113">
        <f t="shared" si="950"/>
        <v>56</v>
      </c>
      <c r="AW1393" s="62">
        <f t="shared" si="951"/>
        <v>3009576.1</v>
      </c>
    </row>
    <row r="1394" spans="2:49" s="114" customFormat="1" hidden="1" x14ac:dyDescent="0.25">
      <c r="B1394" s="60" t="s">
        <v>2723</v>
      </c>
      <c r="C1394" s="2" t="str">
        <f t="shared" si="952"/>
        <v>18</v>
      </c>
      <c r="D1394" s="60" t="s">
        <v>2724</v>
      </c>
      <c r="E1394" s="43">
        <v>227</v>
      </c>
      <c r="F1394" s="60">
        <v>0</v>
      </c>
      <c r="G1394" s="60">
        <v>6177.24</v>
      </c>
      <c r="H1394" s="43">
        <f t="shared" si="914"/>
        <v>227</v>
      </c>
      <c r="I1394" s="44">
        <f t="shared" si="915"/>
        <v>2.6987280312244024E-4</v>
      </c>
      <c r="J1394" s="44">
        <f t="shared" si="916"/>
        <v>1.0588631421406078</v>
      </c>
      <c r="K1394" s="45">
        <f t="shared" si="917"/>
        <v>0</v>
      </c>
      <c r="L1394" s="44">
        <f t="shared" si="918"/>
        <v>2.8575836429252073E-4</v>
      </c>
      <c r="M1394" s="44">
        <f t="shared" si="919"/>
        <v>2.9776359344598245E-4</v>
      </c>
      <c r="N1394" s="62">
        <f t="shared" si="920"/>
        <v>507226.53190354013</v>
      </c>
      <c r="O1394" s="101">
        <f t="shared" si="921"/>
        <v>507226.53190354013</v>
      </c>
      <c r="P1394" s="102">
        <f t="shared" si="956"/>
        <v>3.0839023636377498E-4</v>
      </c>
      <c r="Q1394" s="101">
        <f t="shared" si="922"/>
        <v>525328.52741813636</v>
      </c>
      <c r="R1394" s="101">
        <f t="shared" si="923"/>
        <v>14.64861210802901</v>
      </c>
      <c r="S1394" s="101">
        <f t="shared" si="924"/>
        <v>15</v>
      </c>
      <c r="T1394" s="101">
        <f t="shared" si="925"/>
        <v>15</v>
      </c>
      <c r="U1394" s="101">
        <f t="shared" si="926"/>
        <v>537930</v>
      </c>
      <c r="V1394" s="103" t="str">
        <f t="shared" si="927"/>
        <v>N/D</v>
      </c>
      <c r="W1394" s="104" t="str">
        <f t="shared" si="928"/>
        <v xml:space="preserve"> </v>
      </c>
      <c r="X1394" s="70" t="str">
        <f t="shared" si="929"/>
        <v xml:space="preserve"> </v>
      </c>
      <c r="Y1394" s="69">
        <f t="shared" si="953"/>
        <v>15</v>
      </c>
      <c r="Z1394" s="105">
        <f t="shared" si="930"/>
        <v>537930</v>
      </c>
      <c r="AA1394" s="62">
        <f t="shared" si="931"/>
        <v>1120580.466329986</v>
      </c>
      <c r="AB1394" s="106">
        <f t="shared" si="932"/>
        <v>452175</v>
      </c>
      <c r="AC1394" s="107" t="str">
        <f t="shared" si="933"/>
        <v>0</v>
      </c>
      <c r="AD1394" s="108">
        <f t="shared" si="934"/>
        <v>0</v>
      </c>
      <c r="AE1394" s="106">
        <f t="shared" si="935"/>
        <v>452175</v>
      </c>
      <c r="AF1394" s="109">
        <f t="shared" si="936"/>
        <v>668405.466329986</v>
      </c>
      <c r="AG1394" s="101">
        <f t="shared" si="937"/>
        <v>16</v>
      </c>
      <c r="AH1394" s="70" t="str">
        <f t="shared" si="954"/>
        <v xml:space="preserve"> </v>
      </c>
      <c r="AI1394" s="69">
        <f t="shared" si="938"/>
        <v>16</v>
      </c>
      <c r="AJ1394" s="105">
        <f t="shared" si="939"/>
        <v>680880</v>
      </c>
      <c r="AK1394" s="110">
        <f t="shared" si="940"/>
        <v>15</v>
      </c>
      <c r="AL1394" s="111">
        <f t="shared" si="941"/>
        <v>16</v>
      </c>
      <c r="AM1394" s="62">
        <f t="shared" si="942"/>
        <v>1133055</v>
      </c>
      <c r="AN1394" s="62">
        <f t="shared" si="943"/>
        <v>3711.1</v>
      </c>
      <c r="AO1394" s="62">
        <f t="shared" si="955"/>
        <v>1129343.8999999999</v>
      </c>
      <c r="AP1394" s="60">
        <f t="shared" si="944"/>
        <v>16</v>
      </c>
      <c r="AQ1394" s="62">
        <f t="shared" si="945"/>
        <v>198560</v>
      </c>
      <c r="AR1394" s="60">
        <f t="shared" si="946"/>
        <v>15</v>
      </c>
      <c r="AS1394" s="62">
        <f t="shared" si="947"/>
        <v>452175</v>
      </c>
      <c r="AT1394" s="112">
        <f t="shared" si="948"/>
        <v>16</v>
      </c>
      <c r="AU1394" s="62">
        <f t="shared" si="949"/>
        <v>478608.89999999991</v>
      </c>
      <c r="AV1394" s="113">
        <f t="shared" si="950"/>
        <v>31</v>
      </c>
      <c r="AW1394" s="62">
        <f t="shared" si="951"/>
        <v>1667273.9</v>
      </c>
    </row>
    <row r="1395" spans="2:49" s="114" customFormat="1" hidden="1" x14ac:dyDescent="0.25">
      <c r="B1395" s="60" t="s">
        <v>2725</v>
      </c>
      <c r="C1395" s="2" t="str">
        <f t="shared" si="952"/>
        <v>18</v>
      </c>
      <c r="D1395" s="60" t="s">
        <v>2726</v>
      </c>
      <c r="E1395" s="43">
        <v>45</v>
      </c>
      <c r="F1395" s="60">
        <v>0</v>
      </c>
      <c r="G1395" s="60">
        <v>7387.45</v>
      </c>
      <c r="H1395" s="43">
        <f t="shared" si="914"/>
        <v>45</v>
      </c>
      <c r="I1395" s="44">
        <f t="shared" si="915"/>
        <v>5.3499013834844976E-5</v>
      </c>
      <c r="J1395" s="44">
        <f t="shared" si="916"/>
        <v>0.88540047731715921</v>
      </c>
      <c r="K1395" s="45">
        <f t="shared" si="917"/>
        <v>0</v>
      </c>
      <c r="L1395" s="44">
        <f t="shared" si="918"/>
        <v>4.7368052385369044E-5</v>
      </c>
      <c r="M1395" s="44">
        <f t="shared" si="919"/>
        <v>4.9358070507314238E-5</v>
      </c>
      <c r="N1395" s="62">
        <f t="shared" si="920"/>
        <v>84079.193950946064</v>
      </c>
      <c r="O1395" s="101">
        <f t="shared" si="921"/>
        <v>0</v>
      </c>
      <c r="P1395" s="102">
        <f t="shared" si="956"/>
        <v>0</v>
      </c>
      <c r="Q1395" s="101">
        <f t="shared" si="922"/>
        <v>0</v>
      </c>
      <c r="R1395" s="101">
        <f t="shared" si="923"/>
        <v>0</v>
      </c>
      <c r="S1395" s="101">
        <f t="shared" si="924"/>
        <v>0</v>
      </c>
      <c r="T1395" s="101">
        <f t="shared" si="925"/>
        <v>0</v>
      </c>
      <c r="U1395" s="101">
        <f t="shared" si="926"/>
        <v>0</v>
      </c>
      <c r="V1395" s="103" t="str">
        <f t="shared" si="927"/>
        <v>N/D</v>
      </c>
      <c r="W1395" s="104" t="str">
        <f t="shared" si="928"/>
        <v xml:space="preserve"> </v>
      </c>
      <c r="X1395" s="70" t="str">
        <f t="shared" si="929"/>
        <v xml:space="preserve"> </v>
      </c>
      <c r="Y1395" s="69">
        <f t="shared" si="953"/>
        <v>0</v>
      </c>
      <c r="Z1395" s="105">
        <f t="shared" si="930"/>
        <v>0</v>
      </c>
      <c r="AA1395" s="62">
        <f t="shared" si="931"/>
        <v>185750.34317037248</v>
      </c>
      <c r="AB1395" s="106">
        <f t="shared" si="932"/>
        <v>0</v>
      </c>
      <c r="AC1395" s="107">
        <f t="shared" si="933"/>
        <v>425550</v>
      </c>
      <c r="AD1395" s="108">
        <f t="shared" si="934"/>
        <v>10</v>
      </c>
      <c r="AE1395" s="106">
        <f t="shared" si="935"/>
        <v>425550</v>
      </c>
      <c r="AF1395" s="109">
        <f t="shared" si="936"/>
        <v>0</v>
      </c>
      <c r="AG1395" s="101">
        <f t="shared" si="937"/>
        <v>0</v>
      </c>
      <c r="AH1395" s="70" t="str">
        <f t="shared" si="954"/>
        <v xml:space="preserve"> </v>
      </c>
      <c r="AI1395" s="69">
        <f t="shared" si="938"/>
        <v>10</v>
      </c>
      <c r="AJ1395" s="105">
        <f t="shared" si="939"/>
        <v>425550</v>
      </c>
      <c r="AK1395" s="110">
        <f t="shared" si="940"/>
        <v>0</v>
      </c>
      <c r="AL1395" s="111">
        <f t="shared" si="941"/>
        <v>10</v>
      </c>
      <c r="AM1395" s="62">
        <f t="shared" si="942"/>
        <v>425550</v>
      </c>
      <c r="AN1395" s="62">
        <f t="shared" si="943"/>
        <v>1393.8</v>
      </c>
      <c r="AO1395" s="62">
        <f t="shared" si="955"/>
        <v>424156.2</v>
      </c>
      <c r="AP1395" s="60">
        <f t="shared" si="944"/>
        <v>10</v>
      </c>
      <c r="AQ1395" s="62">
        <f t="shared" si="945"/>
        <v>124100</v>
      </c>
      <c r="AR1395" s="60">
        <f t="shared" si="946"/>
        <v>0</v>
      </c>
      <c r="AS1395" s="62">
        <f t="shared" si="947"/>
        <v>0</v>
      </c>
      <c r="AT1395" s="112">
        <f t="shared" si="948"/>
        <v>10</v>
      </c>
      <c r="AU1395" s="62">
        <f t="shared" si="949"/>
        <v>300056.2</v>
      </c>
      <c r="AV1395" s="113">
        <f t="shared" si="950"/>
        <v>10</v>
      </c>
      <c r="AW1395" s="62">
        <f t="shared" si="951"/>
        <v>424156.2</v>
      </c>
    </row>
    <row r="1396" spans="2:49" s="114" customFormat="1" hidden="1" x14ac:dyDescent="0.25">
      <c r="B1396" s="60" t="s">
        <v>2727</v>
      </c>
      <c r="C1396" s="2" t="str">
        <f t="shared" si="952"/>
        <v>18</v>
      </c>
      <c r="D1396" s="60" t="s">
        <v>2728</v>
      </c>
      <c r="E1396" s="43">
        <v>211</v>
      </c>
      <c r="F1396" s="60">
        <v>0</v>
      </c>
      <c r="G1396" s="60">
        <v>6426.49</v>
      </c>
      <c r="H1396" s="43">
        <f t="shared" si="914"/>
        <v>211</v>
      </c>
      <c r="I1396" s="44">
        <f t="shared" si="915"/>
        <v>2.5085093153671755E-4</v>
      </c>
      <c r="J1396" s="44">
        <f t="shared" si="916"/>
        <v>1.0177953682580456</v>
      </c>
      <c r="K1396" s="45">
        <f t="shared" si="917"/>
        <v>0</v>
      </c>
      <c r="L1396" s="44">
        <f t="shared" si="918"/>
        <v>2.5531491624128724E-4</v>
      </c>
      <c r="M1396" s="44">
        <f t="shared" si="919"/>
        <v>2.660411607148729E-4</v>
      </c>
      <c r="N1396" s="62">
        <f t="shared" si="920"/>
        <v>453188.8325611488</v>
      </c>
      <c r="O1396" s="101">
        <f t="shared" si="921"/>
        <v>453188.8325611488</v>
      </c>
      <c r="P1396" s="102">
        <f t="shared" si="956"/>
        <v>2.7553568750921344E-4</v>
      </c>
      <c r="Q1396" s="101">
        <f t="shared" si="922"/>
        <v>469362.32053603866</v>
      </c>
      <c r="R1396" s="101">
        <f t="shared" si="923"/>
        <v>13.088012953433681</v>
      </c>
      <c r="S1396" s="101">
        <f t="shared" si="924"/>
        <v>13</v>
      </c>
      <c r="T1396" s="101">
        <f t="shared" si="925"/>
        <v>13</v>
      </c>
      <c r="U1396" s="101">
        <f t="shared" si="926"/>
        <v>466206</v>
      </c>
      <c r="V1396" s="103" t="str">
        <f t="shared" si="927"/>
        <v>N/D</v>
      </c>
      <c r="W1396" s="104" t="str">
        <f t="shared" si="928"/>
        <v xml:space="preserve"> </v>
      </c>
      <c r="X1396" s="70" t="str">
        <f t="shared" si="929"/>
        <v xml:space="preserve"> </v>
      </c>
      <c r="Y1396" s="69">
        <f t="shared" si="953"/>
        <v>13</v>
      </c>
      <c r="Z1396" s="105">
        <f t="shared" si="930"/>
        <v>466206</v>
      </c>
      <c r="AA1396" s="62">
        <f t="shared" si="931"/>
        <v>1001198.7177032954</v>
      </c>
      <c r="AB1396" s="106">
        <f t="shared" si="932"/>
        <v>391885</v>
      </c>
      <c r="AC1396" s="107" t="str">
        <f t="shared" si="933"/>
        <v>0</v>
      </c>
      <c r="AD1396" s="108">
        <f t="shared" si="934"/>
        <v>0</v>
      </c>
      <c r="AE1396" s="106">
        <f t="shared" si="935"/>
        <v>391885</v>
      </c>
      <c r="AF1396" s="109">
        <f t="shared" si="936"/>
        <v>609313.71770329541</v>
      </c>
      <c r="AG1396" s="101">
        <f t="shared" si="937"/>
        <v>14</v>
      </c>
      <c r="AH1396" s="70" t="str">
        <f t="shared" si="954"/>
        <v xml:space="preserve"> </v>
      </c>
      <c r="AI1396" s="69">
        <f t="shared" si="938"/>
        <v>14</v>
      </c>
      <c r="AJ1396" s="105">
        <f t="shared" si="939"/>
        <v>595770</v>
      </c>
      <c r="AK1396" s="110">
        <f t="shared" si="940"/>
        <v>13</v>
      </c>
      <c r="AL1396" s="111">
        <f t="shared" si="941"/>
        <v>14</v>
      </c>
      <c r="AM1396" s="62">
        <f t="shared" si="942"/>
        <v>987655</v>
      </c>
      <c r="AN1396" s="62">
        <f t="shared" si="943"/>
        <v>3234.9</v>
      </c>
      <c r="AO1396" s="62">
        <f t="shared" ref="AO1396:AO1427" si="957">AM1396-AN1396</f>
        <v>984420.1</v>
      </c>
      <c r="AP1396" s="60">
        <f t="shared" si="944"/>
        <v>14</v>
      </c>
      <c r="AQ1396" s="62">
        <f t="shared" si="945"/>
        <v>173740</v>
      </c>
      <c r="AR1396" s="60">
        <f t="shared" si="946"/>
        <v>13</v>
      </c>
      <c r="AS1396" s="62">
        <f t="shared" si="947"/>
        <v>391885</v>
      </c>
      <c r="AT1396" s="112">
        <f t="shared" si="948"/>
        <v>14</v>
      </c>
      <c r="AU1396" s="62">
        <f t="shared" si="949"/>
        <v>418795.1</v>
      </c>
      <c r="AV1396" s="113">
        <f t="shared" si="950"/>
        <v>27</v>
      </c>
      <c r="AW1396" s="62">
        <f t="shared" si="951"/>
        <v>1450626.1</v>
      </c>
    </row>
    <row r="1397" spans="2:49" s="114" customFormat="1" hidden="1" x14ac:dyDescent="0.25">
      <c r="B1397" s="60" t="s">
        <v>2729</v>
      </c>
      <c r="C1397" s="2" t="str">
        <f t="shared" si="952"/>
        <v>18</v>
      </c>
      <c r="D1397" s="60" t="s">
        <v>2730</v>
      </c>
      <c r="E1397" s="43">
        <v>159</v>
      </c>
      <c r="F1397" s="60">
        <v>0</v>
      </c>
      <c r="G1397" s="60">
        <v>6152.17</v>
      </c>
      <c r="H1397" s="43">
        <f t="shared" si="914"/>
        <v>159</v>
      </c>
      <c r="I1397" s="44">
        <f t="shared" si="915"/>
        <v>1.8902984888311892E-4</v>
      </c>
      <c r="J1397" s="44">
        <f t="shared" si="916"/>
        <v>1.0631779934814296</v>
      </c>
      <c r="K1397" s="45">
        <f t="shared" si="917"/>
        <v>0</v>
      </c>
      <c r="L1397" s="44">
        <f t="shared" si="918"/>
        <v>2.0097237544365224E-4</v>
      </c>
      <c r="M1397" s="44">
        <f t="shared" si="919"/>
        <v>2.0941559083890405E-4</v>
      </c>
      <c r="N1397" s="62">
        <f t="shared" si="920"/>
        <v>356729.78901975049</v>
      </c>
      <c r="O1397" s="101">
        <f t="shared" si="921"/>
        <v>356729.78901975049</v>
      </c>
      <c r="P1397" s="102">
        <f t="shared" si="956"/>
        <v>2.1688925368502124E-4</v>
      </c>
      <c r="Q1397" s="101">
        <f t="shared" si="922"/>
        <v>369460.82857425552</v>
      </c>
      <c r="R1397" s="101">
        <f t="shared" si="923"/>
        <v>10.302292916576196</v>
      </c>
      <c r="S1397" s="101">
        <f t="shared" si="924"/>
        <v>10</v>
      </c>
      <c r="T1397" s="101">
        <f t="shared" si="925"/>
        <v>10</v>
      </c>
      <c r="U1397" s="101">
        <f t="shared" si="926"/>
        <v>358620</v>
      </c>
      <c r="V1397" s="103" t="str">
        <f t="shared" si="927"/>
        <v>N/D</v>
      </c>
      <c r="W1397" s="104" t="str">
        <f t="shared" si="928"/>
        <v xml:space="preserve"> </v>
      </c>
      <c r="X1397" s="70" t="str">
        <f t="shared" si="929"/>
        <v xml:space="preserve"> </v>
      </c>
      <c r="Y1397" s="69">
        <f t="shared" si="953"/>
        <v>10</v>
      </c>
      <c r="Z1397" s="105">
        <f t="shared" si="930"/>
        <v>358620</v>
      </c>
      <c r="AA1397" s="62">
        <f t="shared" si="931"/>
        <v>788098.42977529683</v>
      </c>
      <c r="AB1397" s="106">
        <f t="shared" si="932"/>
        <v>301450</v>
      </c>
      <c r="AC1397" s="107" t="str">
        <f t="shared" si="933"/>
        <v>0</v>
      </c>
      <c r="AD1397" s="108">
        <f t="shared" si="934"/>
        <v>0</v>
      </c>
      <c r="AE1397" s="106">
        <f t="shared" si="935"/>
        <v>301450</v>
      </c>
      <c r="AF1397" s="109">
        <f t="shared" si="936"/>
        <v>486648.42977529683</v>
      </c>
      <c r="AG1397" s="101">
        <f t="shared" si="937"/>
        <v>11</v>
      </c>
      <c r="AH1397" s="70" t="str">
        <f t="shared" si="954"/>
        <v xml:space="preserve"> </v>
      </c>
      <c r="AI1397" s="69">
        <f t="shared" si="938"/>
        <v>11</v>
      </c>
      <c r="AJ1397" s="105">
        <f t="shared" si="939"/>
        <v>468105</v>
      </c>
      <c r="AK1397" s="110">
        <f t="shared" si="940"/>
        <v>10</v>
      </c>
      <c r="AL1397" s="111">
        <f t="shared" si="941"/>
        <v>11</v>
      </c>
      <c r="AM1397" s="62">
        <f t="shared" si="942"/>
        <v>769555</v>
      </c>
      <c r="AN1397" s="62">
        <f t="shared" si="943"/>
        <v>2520.5</v>
      </c>
      <c r="AO1397" s="62">
        <f t="shared" si="957"/>
        <v>767034.5</v>
      </c>
      <c r="AP1397" s="60">
        <f t="shared" si="944"/>
        <v>11</v>
      </c>
      <c r="AQ1397" s="62">
        <f t="shared" si="945"/>
        <v>136510</v>
      </c>
      <c r="AR1397" s="60">
        <f t="shared" si="946"/>
        <v>10</v>
      </c>
      <c r="AS1397" s="62">
        <f t="shared" si="947"/>
        <v>301450</v>
      </c>
      <c r="AT1397" s="112">
        <f t="shared" si="948"/>
        <v>11</v>
      </c>
      <c r="AU1397" s="62">
        <f t="shared" si="949"/>
        <v>329074.5</v>
      </c>
      <c r="AV1397" s="113">
        <f t="shared" si="950"/>
        <v>21</v>
      </c>
      <c r="AW1397" s="62">
        <f t="shared" si="951"/>
        <v>1125654.5</v>
      </c>
    </row>
    <row r="1398" spans="2:49" s="114" customFormat="1" hidden="1" x14ac:dyDescent="0.25">
      <c r="B1398" s="60" t="s">
        <v>2731</v>
      </c>
      <c r="C1398" s="2" t="str">
        <f t="shared" si="952"/>
        <v>18</v>
      </c>
      <c r="D1398" s="60" t="s">
        <v>2732</v>
      </c>
      <c r="E1398" s="43">
        <v>325</v>
      </c>
      <c r="F1398" s="60">
        <v>0</v>
      </c>
      <c r="G1398" s="60">
        <v>5857.62</v>
      </c>
      <c r="H1398" s="43">
        <f t="shared" si="914"/>
        <v>325</v>
      </c>
      <c r="I1398" s="44">
        <f t="shared" si="915"/>
        <v>3.8638176658499149E-4</v>
      </c>
      <c r="J1398" s="44">
        <f t="shared" si="916"/>
        <v>1.1166398223436562</v>
      </c>
      <c r="K1398" s="45">
        <f t="shared" si="917"/>
        <v>0</v>
      </c>
      <c r="L1398" s="44">
        <f t="shared" si="918"/>
        <v>4.3144926719629296E-4</v>
      </c>
      <c r="M1398" s="44">
        <f t="shared" si="919"/>
        <v>4.4957523643470305E-4</v>
      </c>
      <c r="N1398" s="62">
        <f t="shared" si="920"/>
        <v>765830.65568039904</v>
      </c>
      <c r="O1398" s="101">
        <f t="shared" si="921"/>
        <v>765830.65568039904</v>
      </c>
      <c r="P1398" s="102">
        <f t="shared" si="956"/>
        <v>4.6561976171391733E-4</v>
      </c>
      <c r="Q1398" s="101">
        <f t="shared" si="922"/>
        <v>793161.76362154121</v>
      </c>
      <c r="R1398" s="101">
        <f t="shared" si="923"/>
        <v>22.117053249164609</v>
      </c>
      <c r="S1398" s="101">
        <f t="shared" si="924"/>
        <v>22</v>
      </c>
      <c r="T1398" s="101">
        <f t="shared" si="925"/>
        <v>22</v>
      </c>
      <c r="U1398" s="101">
        <f t="shared" si="926"/>
        <v>788964</v>
      </c>
      <c r="V1398" s="103" t="str">
        <f t="shared" si="927"/>
        <v>N/D</v>
      </c>
      <c r="W1398" s="104" t="str">
        <f t="shared" si="928"/>
        <v xml:space="preserve"> </v>
      </c>
      <c r="X1398" s="70" t="str">
        <f t="shared" si="929"/>
        <v xml:space="preserve"> </v>
      </c>
      <c r="Y1398" s="69">
        <f t="shared" si="953"/>
        <v>22</v>
      </c>
      <c r="Z1398" s="105">
        <f t="shared" si="930"/>
        <v>788964</v>
      </c>
      <c r="AA1398" s="62">
        <f t="shared" si="931"/>
        <v>1691896.6562169909</v>
      </c>
      <c r="AB1398" s="106">
        <f t="shared" si="932"/>
        <v>663190</v>
      </c>
      <c r="AC1398" s="107" t="str">
        <f t="shared" si="933"/>
        <v>0</v>
      </c>
      <c r="AD1398" s="108">
        <f t="shared" si="934"/>
        <v>0</v>
      </c>
      <c r="AE1398" s="106">
        <f t="shared" si="935"/>
        <v>663190</v>
      </c>
      <c r="AF1398" s="109">
        <f t="shared" si="936"/>
        <v>1028706.6562169909</v>
      </c>
      <c r="AG1398" s="101">
        <f t="shared" si="937"/>
        <v>24</v>
      </c>
      <c r="AH1398" s="70" t="str">
        <f t="shared" si="954"/>
        <v xml:space="preserve"> </v>
      </c>
      <c r="AI1398" s="69">
        <f t="shared" si="938"/>
        <v>24</v>
      </c>
      <c r="AJ1398" s="105">
        <f t="shared" si="939"/>
        <v>1021320</v>
      </c>
      <c r="AK1398" s="110">
        <f t="shared" si="940"/>
        <v>22</v>
      </c>
      <c r="AL1398" s="111">
        <f t="shared" si="941"/>
        <v>24</v>
      </c>
      <c r="AM1398" s="62">
        <f t="shared" si="942"/>
        <v>1684510</v>
      </c>
      <c r="AN1398" s="62">
        <f t="shared" si="943"/>
        <v>5517.3</v>
      </c>
      <c r="AO1398" s="62">
        <f t="shared" si="957"/>
        <v>1678992.7</v>
      </c>
      <c r="AP1398" s="60">
        <f t="shared" si="944"/>
        <v>24</v>
      </c>
      <c r="AQ1398" s="62">
        <f t="shared" si="945"/>
        <v>297840</v>
      </c>
      <c r="AR1398" s="60">
        <f t="shared" si="946"/>
        <v>22</v>
      </c>
      <c r="AS1398" s="62">
        <f t="shared" si="947"/>
        <v>663190</v>
      </c>
      <c r="AT1398" s="112">
        <f t="shared" si="948"/>
        <v>24</v>
      </c>
      <c r="AU1398" s="62">
        <f t="shared" si="949"/>
        <v>717962.7</v>
      </c>
      <c r="AV1398" s="113">
        <f t="shared" si="950"/>
        <v>46</v>
      </c>
      <c r="AW1398" s="62">
        <f t="shared" si="951"/>
        <v>2467956.7000000002</v>
      </c>
    </row>
    <row r="1399" spans="2:49" s="114" customFormat="1" hidden="1" x14ac:dyDescent="0.25">
      <c r="B1399" s="60" t="s">
        <v>2733</v>
      </c>
      <c r="C1399" s="2" t="str">
        <f t="shared" si="952"/>
        <v>18</v>
      </c>
      <c r="D1399" s="60" t="s">
        <v>2734</v>
      </c>
      <c r="E1399" s="43">
        <v>228</v>
      </c>
      <c r="F1399" s="60">
        <v>22</v>
      </c>
      <c r="G1399" s="60">
        <v>6563.58</v>
      </c>
      <c r="H1399" s="43">
        <f t="shared" si="914"/>
        <v>206</v>
      </c>
      <c r="I1399" s="44">
        <f t="shared" si="915"/>
        <v>2.4490659666617922E-4</v>
      </c>
      <c r="J1399" s="44">
        <f t="shared" si="916"/>
        <v>0.99653721843211296</v>
      </c>
      <c r="K1399" s="45">
        <f t="shared" si="917"/>
        <v>9.6491228070175433E-2</v>
      </c>
      <c r="L1399" s="44">
        <f t="shared" si="918"/>
        <v>2.4405853861738964E-4</v>
      </c>
      <c r="M1399" s="44">
        <f t="shared" si="919"/>
        <v>2.5431188217293096E-4</v>
      </c>
      <c r="N1399" s="62">
        <f t="shared" si="920"/>
        <v>433208.54817611666</v>
      </c>
      <c r="O1399" s="101">
        <f t="shared" si="921"/>
        <v>433208.54817611666</v>
      </c>
      <c r="P1399" s="102">
        <f t="shared" si="956"/>
        <v>2.6338781227683641E-4</v>
      </c>
      <c r="Q1399" s="101">
        <f t="shared" si="922"/>
        <v>448668.97601797112</v>
      </c>
      <c r="R1399" s="101">
        <f t="shared" si="923"/>
        <v>12.510985890858601</v>
      </c>
      <c r="S1399" s="101">
        <f t="shared" si="924"/>
        <v>13</v>
      </c>
      <c r="T1399" s="101">
        <f t="shared" si="925"/>
        <v>13</v>
      </c>
      <c r="U1399" s="101">
        <f t="shared" si="926"/>
        <v>466206</v>
      </c>
      <c r="V1399" s="103" t="str">
        <f t="shared" si="927"/>
        <v>N/D</v>
      </c>
      <c r="W1399" s="104" t="str">
        <f t="shared" si="928"/>
        <v xml:space="preserve"> </v>
      </c>
      <c r="X1399" s="70" t="str">
        <f t="shared" si="929"/>
        <v xml:space="preserve"> </v>
      </c>
      <c r="Y1399" s="69">
        <f t="shared" si="953"/>
        <v>13</v>
      </c>
      <c r="Z1399" s="105">
        <f t="shared" si="930"/>
        <v>466206</v>
      </c>
      <c r="AA1399" s="62">
        <f t="shared" si="931"/>
        <v>957057.65846185398</v>
      </c>
      <c r="AB1399" s="106">
        <f t="shared" si="932"/>
        <v>391885</v>
      </c>
      <c r="AC1399" s="107" t="str">
        <f t="shared" si="933"/>
        <v>0</v>
      </c>
      <c r="AD1399" s="108">
        <f t="shared" si="934"/>
        <v>0</v>
      </c>
      <c r="AE1399" s="106">
        <f t="shared" si="935"/>
        <v>391885</v>
      </c>
      <c r="AF1399" s="109">
        <f t="shared" si="936"/>
        <v>565172.65846185398</v>
      </c>
      <c r="AG1399" s="101">
        <f t="shared" si="937"/>
        <v>13</v>
      </c>
      <c r="AH1399" s="70" t="str">
        <f t="shared" si="954"/>
        <v xml:space="preserve"> </v>
      </c>
      <c r="AI1399" s="69">
        <f t="shared" si="938"/>
        <v>13</v>
      </c>
      <c r="AJ1399" s="105">
        <f t="shared" si="939"/>
        <v>553215</v>
      </c>
      <c r="AK1399" s="110">
        <f t="shared" si="940"/>
        <v>13</v>
      </c>
      <c r="AL1399" s="111">
        <f t="shared" si="941"/>
        <v>13</v>
      </c>
      <c r="AM1399" s="62">
        <f t="shared" si="942"/>
        <v>945100</v>
      </c>
      <c r="AN1399" s="62">
        <f t="shared" si="943"/>
        <v>3095.5</v>
      </c>
      <c r="AO1399" s="62">
        <f t="shared" si="957"/>
        <v>942004.5</v>
      </c>
      <c r="AP1399" s="60">
        <f t="shared" si="944"/>
        <v>13</v>
      </c>
      <c r="AQ1399" s="62">
        <f t="shared" si="945"/>
        <v>161330</v>
      </c>
      <c r="AR1399" s="60">
        <f t="shared" si="946"/>
        <v>13</v>
      </c>
      <c r="AS1399" s="62">
        <f t="shared" si="947"/>
        <v>391885</v>
      </c>
      <c r="AT1399" s="112">
        <f t="shared" si="948"/>
        <v>13</v>
      </c>
      <c r="AU1399" s="62">
        <f t="shared" si="949"/>
        <v>388789.5</v>
      </c>
      <c r="AV1399" s="113">
        <f t="shared" si="950"/>
        <v>26</v>
      </c>
      <c r="AW1399" s="62">
        <f t="shared" si="951"/>
        <v>1408210.5</v>
      </c>
    </row>
    <row r="1400" spans="2:49" s="114" customFormat="1" hidden="1" x14ac:dyDescent="0.25">
      <c r="B1400" s="60" t="s">
        <v>2735</v>
      </c>
      <c r="C1400" s="2" t="str">
        <f t="shared" si="952"/>
        <v>18</v>
      </c>
      <c r="D1400" s="60" t="s">
        <v>2736</v>
      </c>
      <c r="E1400" s="43">
        <v>209</v>
      </c>
      <c r="F1400" s="60">
        <v>0</v>
      </c>
      <c r="G1400" s="60">
        <v>5283.48</v>
      </c>
      <c r="H1400" s="43">
        <f t="shared" si="914"/>
        <v>209</v>
      </c>
      <c r="I1400" s="44">
        <f t="shared" si="915"/>
        <v>2.4847319758850223E-4</v>
      </c>
      <c r="J1400" s="44">
        <f t="shared" si="916"/>
        <v>1.2379817385807552</v>
      </c>
      <c r="K1400" s="45">
        <f t="shared" si="917"/>
        <v>0</v>
      </c>
      <c r="L1400" s="44">
        <f t="shared" si="918"/>
        <v>3.0760528114133349E-4</v>
      </c>
      <c r="M1400" s="44">
        <f t="shared" si="919"/>
        <v>3.2052833904747563E-4</v>
      </c>
      <c r="N1400" s="62">
        <f t="shared" si="920"/>
        <v>546005.22485079092</v>
      </c>
      <c r="O1400" s="101">
        <f t="shared" si="921"/>
        <v>546005.22485079092</v>
      </c>
      <c r="P1400" s="102">
        <f t="shared" si="956"/>
        <v>3.3196741447194848E-4</v>
      </c>
      <c r="Q1400" s="101">
        <f t="shared" si="922"/>
        <v>565491.1616256336</v>
      </c>
      <c r="R1400" s="101">
        <f t="shared" si="923"/>
        <v>15.768533869433762</v>
      </c>
      <c r="S1400" s="101">
        <f t="shared" si="924"/>
        <v>16</v>
      </c>
      <c r="T1400" s="101">
        <f t="shared" si="925"/>
        <v>16</v>
      </c>
      <c r="U1400" s="101">
        <f t="shared" si="926"/>
        <v>573792</v>
      </c>
      <c r="V1400" s="103" t="str">
        <f t="shared" si="927"/>
        <v>N/D</v>
      </c>
      <c r="W1400" s="104" t="str">
        <f t="shared" si="928"/>
        <v xml:space="preserve"> </v>
      </c>
      <c r="X1400" s="70" t="str">
        <f t="shared" si="929"/>
        <v xml:space="preserve"> </v>
      </c>
      <c r="Y1400" s="69">
        <f t="shared" si="953"/>
        <v>16</v>
      </c>
      <c r="Z1400" s="105">
        <f t="shared" si="930"/>
        <v>573792</v>
      </c>
      <c r="AA1400" s="62">
        <f t="shared" si="931"/>
        <v>1206251.5483678658</v>
      </c>
      <c r="AB1400" s="106">
        <f t="shared" si="932"/>
        <v>482320</v>
      </c>
      <c r="AC1400" s="107" t="str">
        <f t="shared" si="933"/>
        <v>0</v>
      </c>
      <c r="AD1400" s="108">
        <f t="shared" si="934"/>
        <v>0</v>
      </c>
      <c r="AE1400" s="106">
        <f t="shared" si="935"/>
        <v>482320</v>
      </c>
      <c r="AF1400" s="109">
        <f t="shared" si="936"/>
        <v>723931.54836786585</v>
      </c>
      <c r="AG1400" s="101">
        <f t="shared" si="937"/>
        <v>17</v>
      </c>
      <c r="AH1400" s="70" t="str">
        <f t="shared" si="954"/>
        <v xml:space="preserve"> </v>
      </c>
      <c r="AI1400" s="69">
        <f t="shared" si="938"/>
        <v>17</v>
      </c>
      <c r="AJ1400" s="105">
        <f t="shared" si="939"/>
        <v>723435</v>
      </c>
      <c r="AK1400" s="110">
        <f t="shared" si="940"/>
        <v>16</v>
      </c>
      <c r="AL1400" s="111">
        <f t="shared" si="941"/>
        <v>17</v>
      </c>
      <c r="AM1400" s="62">
        <f t="shared" si="942"/>
        <v>1205755</v>
      </c>
      <c r="AN1400" s="62">
        <f t="shared" si="943"/>
        <v>3949.2</v>
      </c>
      <c r="AO1400" s="62">
        <f t="shared" si="957"/>
        <v>1201805.8</v>
      </c>
      <c r="AP1400" s="60">
        <f t="shared" si="944"/>
        <v>17</v>
      </c>
      <c r="AQ1400" s="62">
        <f t="shared" si="945"/>
        <v>210970</v>
      </c>
      <c r="AR1400" s="60">
        <f t="shared" si="946"/>
        <v>16</v>
      </c>
      <c r="AS1400" s="62">
        <f t="shared" si="947"/>
        <v>482320</v>
      </c>
      <c r="AT1400" s="112">
        <f t="shared" si="948"/>
        <v>17</v>
      </c>
      <c r="AU1400" s="62">
        <f t="shared" si="949"/>
        <v>508515.80000000005</v>
      </c>
      <c r="AV1400" s="113">
        <f t="shared" si="950"/>
        <v>33</v>
      </c>
      <c r="AW1400" s="62">
        <f t="shared" si="951"/>
        <v>1775597.8</v>
      </c>
    </row>
    <row r="1401" spans="2:49" s="114" customFormat="1" hidden="1" x14ac:dyDescent="0.25">
      <c r="B1401" s="60" t="s">
        <v>2737</v>
      </c>
      <c r="C1401" s="2" t="str">
        <f t="shared" si="952"/>
        <v>18</v>
      </c>
      <c r="D1401" s="60" t="s">
        <v>2738</v>
      </c>
      <c r="E1401" s="43">
        <v>602</v>
      </c>
      <c r="F1401" s="60">
        <v>120</v>
      </c>
      <c r="G1401" s="60">
        <v>6023.44</v>
      </c>
      <c r="H1401" s="43">
        <f t="shared" si="914"/>
        <v>482</v>
      </c>
      <c r="I1401" s="44">
        <f t="shared" si="915"/>
        <v>5.7303388151989508E-4</v>
      </c>
      <c r="J1401" s="44">
        <f t="shared" si="916"/>
        <v>1.085899711154531</v>
      </c>
      <c r="K1401" s="45">
        <f t="shared" si="917"/>
        <v>0.19933554817275748</v>
      </c>
      <c r="L1401" s="44">
        <f t="shared" si="918"/>
        <v>6.2225732642421381E-4</v>
      </c>
      <c r="M1401" s="44">
        <f t="shared" si="919"/>
        <v>6.4839948962786367E-4</v>
      </c>
      <c r="N1401" s="62">
        <f t="shared" si="920"/>
        <v>1104518.5900862326</v>
      </c>
      <c r="O1401" s="101">
        <f t="shared" si="921"/>
        <v>1104518.5900862326</v>
      </c>
      <c r="P1401" s="102">
        <f t="shared" si="956"/>
        <v>6.7153969211069067E-4</v>
      </c>
      <c r="Q1401" s="101">
        <f t="shared" si="922"/>
        <v>1143936.8564937387</v>
      </c>
      <c r="R1401" s="101">
        <f t="shared" si="923"/>
        <v>31.898300610499657</v>
      </c>
      <c r="S1401" s="101">
        <f t="shared" si="924"/>
        <v>32</v>
      </c>
      <c r="T1401" s="101">
        <f t="shared" si="925"/>
        <v>32</v>
      </c>
      <c r="U1401" s="101">
        <f t="shared" si="926"/>
        <v>1147584</v>
      </c>
      <c r="V1401" s="103" t="str">
        <f t="shared" si="927"/>
        <v>N/D</v>
      </c>
      <c r="W1401" s="104" t="str">
        <f t="shared" si="928"/>
        <v xml:space="preserve"> </v>
      </c>
      <c r="X1401" s="70" t="str">
        <f t="shared" si="929"/>
        <v xml:space="preserve"> </v>
      </c>
      <c r="Y1401" s="69">
        <f t="shared" si="953"/>
        <v>32</v>
      </c>
      <c r="Z1401" s="105">
        <f t="shared" si="930"/>
        <v>1147584</v>
      </c>
      <c r="AA1401" s="62">
        <f t="shared" si="931"/>
        <v>2440136.4654645952</v>
      </c>
      <c r="AB1401" s="106">
        <f t="shared" si="932"/>
        <v>964640</v>
      </c>
      <c r="AC1401" s="107" t="str">
        <f t="shared" si="933"/>
        <v>0</v>
      </c>
      <c r="AD1401" s="108">
        <f t="shared" si="934"/>
        <v>0</v>
      </c>
      <c r="AE1401" s="106">
        <f t="shared" si="935"/>
        <v>964640</v>
      </c>
      <c r="AF1401" s="109">
        <f t="shared" si="936"/>
        <v>1475496.4654645952</v>
      </c>
      <c r="AG1401" s="101">
        <f t="shared" si="937"/>
        <v>35</v>
      </c>
      <c r="AH1401" s="70" t="str">
        <f t="shared" si="954"/>
        <v xml:space="preserve"> </v>
      </c>
      <c r="AI1401" s="69">
        <f t="shared" si="938"/>
        <v>35</v>
      </c>
      <c r="AJ1401" s="105">
        <f t="shared" si="939"/>
        <v>1489425</v>
      </c>
      <c r="AK1401" s="110">
        <f t="shared" si="940"/>
        <v>32</v>
      </c>
      <c r="AL1401" s="111">
        <f t="shared" si="941"/>
        <v>35</v>
      </c>
      <c r="AM1401" s="62">
        <f t="shared" si="942"/>
        <v>2454065</v>
      </c>
      <c r="AN1401" s="62">
        <f t="shared" si="943"/>
        <v>8037.9</v>
      </c>
      <c r="AO1401" s="62">
        <f t="shared" si="957"/>
        <v>2446027.1</v>
      </c>
      <c r="AP1401" s="60">
        <f t="shared" si="944"/>
        <v>35</v>
      </c>
      <c r="AQ1401" s="62">
        <f t="shared" si="945"/>
        <v>434350</v>
      </c>
      <c r="AR1401" s="60">
        <f t="shared" si="946"/>
        <v>32</v>
      </c>
      <c r="AS1401" s="62">
        <f t="shared" si="947"/>
        <v>964640</v>
      </c>
      <c r="AT1401" s="112">
        <f t="shared" si="948"/>
        <v>35</v>
      </c>
      <c r="AU1401" s="62">
        <f t="shared" si="949"/>
        <v>1047037.1000000001</v>
      </c>
      <c r="AV1401" s="113">
        <f t="shared" si="950"/>
        <v>67</v>
      </c>
      <c r="AW1401" s="62">
        <f t="shared" si="951"/>
        <v>3593611.1</v>
      </c>
    </row>
    <row r="1402" spans="2:49" s="114" customFormat="1" hidden="1" x14ac:dyDescent="0.25">
      <c r="B1402" s="60" t="s">
        <v>2739</v>
      </c>
      <c r="C1402" s="2" t="str">
        <f t="shared" si="952"/>
        <v>18</v>
      </c>
      <c r="D1402" s="60" t="s">
        <v>2740</v>
      </c>
      <c r="E1402" s="43">
        <v>265</v>
      </c>
      <c r="F1402" s="60">
        <v>40</v>
      </c>
      <c r="G1402" s="60">
        <v>5235.7299999999996</v>
      </c>
      <c r="H1402" s="43">
        <f t="shared" si="914"/>
        <v>225</v>
      </c>
      <c r="I1402" s="44">
        <f t="shared" si="915"/>
        <v>2.6749506917422491E-4</v>
      </c>
      <c r="J1402" s="44">
        <f t="shared" si="916"/>
        <v>1.2492721657069117</v>
      </c>
      <c r="K1402" s="45">
        <f t="shared" si="917"/>
        <v>0.15094339622641509</v>
      </c>
      <c r="L1402" s="44">
        <f t="shared" si="918"/>
        <v>3.3417414438320409E-4</v>
      </c>
      <c r="M1402" s="44">
        <f t="shared" si="919"/>
        <v>3.4821340860706972E-4</v>
      </c>
      <c r="N1402" s="62">
        <f t="shared" si="920"/>
        <v>593165.46245978738</v>
      </c>
      <c r="O1402" s="101">
        <f t="shared" si="921"/>
        <v>593165.46245978738</v>
      </c>
      <c r="P1402" s="102">
        <f t="shared" si="956"/>
        <v>3.6064051398160903E-4</v>
      </c>
      <c r="Q1402" s="101">
        <f t="shared" si="922"/>
        <v>614334.46263129741</v>
      </c>
      <c r="R1402" s="101">
        <f t="shared" si="923"/>
        <v>17.130513151282624</v>
      </c>
      <c r="S1402" s="101">
        <f t="shared" si="924"/>
        <v>17</v>
      </c>
      <c r="T1402" s="101">
        <f t="shared" si="925"/>
        <v>17</v>
      </c>
      <c r="U1402" s="101">
        <f t="shared" si="926"/>
        <v>609654</v>
      </c>
      <c r="V1402" s="103" t="str">
        <f t="shared" si="927"/>
        <v>N/D</v>
      </c>
      <c r="W1402" s="104" t="str">
        <f t="shared" si="928"/>
        <v xml:space="preserve"> </v>
      </c>
      <c r="X1402" s="70" t="str">
        <f t="shared" si="929"/>
        <v xml:space="preserve"> </v>
      </c>
      <c r="Y1402" s="69">
        <f t="shared" si="953"/>
        <v>17</v>
      </c>
      <c r="Z1402" s="105">
        <f t="shared" si="930"/>
        <v>609654</v>
      </c>
      <c r="AA1402" s="62">
        <f t="shared" si="931"/>
        <v>1310439.3968500749</v>
      </c>
      <c r="AB1402" s="106">
        <f t="shared" si="932"/>
        <v>512465</v>
      </c>
      <c r="AC1402" s="107" t="str">
        <f t="shared" si="933"/>
        <v>0</v>
      </c>
      <c r="AD1402" s="108">
        <f t="shared" si="934"/>
        <v>0</v>
      </c>
      <c r="AE1402" s="106">
        <f t="shared" si="935"/>
        <v>512465</v>
      </c>
      <c r="AF1402" s="109">
        <f t="shared" si="936"/>
        <v>797974.39685007487</v>
      </c>
      <c r="AG1402" s="101">
        <f t="shared" si="937"/>
        <v>19</v>
      </c>
      <c r="AH1402" s="70" t="str">
        <f t="shared" si="954"/>
        <v xml:space="preserve"> </v>
      </c>
      <c r="AI1402" s="69">
        <f t="shared" si="938"/>
        <v>19</v>
      </c>
      <c r="AJ1402" s="105">
        <f t="shared" si="939"/>
        <v>808545</v>
      </c>
      <c r="AK1402" s="110">
        <f t="shared" si="940"/>
        <v>17</v>
      </c>
      <c r="AL1402" s="111">
        <f t="shared" si="941"/>
        <v>19</v>
      </c>
      <c r="AM1402" s="62">
        <f t="shared" si="942"/>
        <v>1321010</v>
      </c>
      <c r="AN1402" s="62">
        <f t="shared" si="943"/>
        <v>4326.7</v>
      </c>
      <c r="AO1402" s="62">
        <f t="shared" si="957"/>
        <v>1316683.3</v>
      </c>
      <c r="AP1402" s="60">
        <f t="shared" si="944"/>
        <v>19</v>
      </c>
      <c r="AQ1402" s="62">
        <f t="shared" si="945"/>
        <v>235790</v>
      </c>
      <c r="AR1402" s="60">
        <f t="shared" si="946"/>
        <v>17</v>
      </c>
      <c r="AS1402" s="62">
        <f t="shared" si="947"/>
        <v>512465</v>
      </c>
      <c r="AT1402" s="112">
        <f t="shared" si="948"/>
        <v>19</v>
      </c>
      <c r="AU1402" s="62">
        <f t="shared" si="949"/>
        <v>568428.30000000005</v>
      </c>
      <c r="AV1402" s="113">
        <f t="shared" si="950"/>
        <v>36</v>
      </c>
      <c r="AW1402" s="62">
        <f t="shared" si="951"/>
        <v>1926337.3</v>
      </c>
    </row>
    <row r="1403" spans="2:49" s="114" customFormat="1" hidden="1" x14ac:dyDescent="0.25">
      <c r="B1403" s="60" t="s">
        <v>2741</v>
      </c>
      <c r="C1403" s="2" t="str">
        <f t="shared" si="952"/>
        <v>18</v>
      </c>
      <c r="D1403" s="60" t="s">
        <v>2742</v>
      </c>
      <c r="E1403" s="43">
        <v>178</v>
      </c>
      <c r="F1403" s="60">
        <v>16</v>
      </c>
      <c r="G1403" s="60">
        <v>6082.99</v>
      </c>
      <c r="H1403" s="43">
        <f t="shared" si="914"/>
        <v>162</v>
      </c>
      <c r="I1403" s="44">
        <f t="shared" si="915"/>
        <v>1.9259644980544193E-4</v>
      </c>
      <c r="J1403" s="44">
        <f t="shared" si="916"/>
        <v>1.0752691942871264</v>
      </c>
      <c r="K1403" s="45">
        <f t="shared" si="917"/>
        <v>8.98876404494382E-2</v>
      </c>
      <c r="L1403" s="44">
        <f t="shared" si="918"/>
        <v>2.0709302940485853E-4</v>
      </c>
      <c r="M1403" s="44">
        <f t="shared" si="919"/>
        <v>2.1579338461666562E-4</v>
      </c>
      <c r="N1403" s="62">
        <f t="shared" si="920"/>
        <v>367594.06621916185</v>
      </c>
      <c r="O1403" s="101">
        <f t="shared" si="921"/>
        <v>367594.06621916185</v>
      </c>
      <c r="P1403" s="102">
        <f t="shared" si="956"/>
        <v>2.2349465936219351E-4</v>
      </c>
      <c r="Q1403" s="101">
        <f t="shared" si="922"/>
        <v>380712.83213410591</v>
      </c>
      <c r="R1403" s="101">
        <f t="shared" si="923"/>
        <v>10.616051311530475</v>
      </c>
      <c r="S1403" s="101">
        <f t="shared" si="924"/>
        <v>11</v>
      </c>
      <c r="T1403" s="101">
        <f t="shared" si="925"/>
        <v>11</v>
      </c>
      <c r="U1403" s="101">
        <f t="shared" si="926"/>
        <v>394482</v>
      </c>
      <c r="V1403" s="103" t="str">
        <f t="shared" si="927"/>
        <v>N/D</v>
      </c>
      <c r="W1403" s="104" t="str">
        <f t="shared" si="928"/>
        <v xml:space="preserve"> </v>
      </c>
      <c r="X1403" s="70" t="str">
        <f t="shared" si="929"/>
        <v xml:space="preserve"> </v>
      </c>
      <c r="Y1403" s="69">
        <f t="shared" si="953"/>
        <v>11</v>
      </c>
      <c r="Z1403" s="105">
        <f t="shared" si="930"/>
        <v>394482</v>
      </c>
      <c r="AA1403" s="62">
        <f t="shared" si="931"/>
        <v>812100.12535846443</v>
      </c>
      <c r="AB1403" s="106">
        <f t="shared" si="932"/>
        <v>331595</v>
      </c>
      <c r="AC1403" s="107" t="str">
        <f t="shared" si="933"/>
        <v>0</v>
      </c>
      <c r="AD1403" s="108">
        <f t="shared" si="934"/>
        <v>0</v>
      </c>
      <c r="AE1403" s="106">
        <f t="shared" si="935"/>
        <v>331595</v>
      </c>
      <c r="AF1403" s="109">
        <f t="shared" si="936"/>
        <v>480505.12535846443</v>
      </c>
      <c r="AG1403" s="101">
        <f t="shared" si="937"/>
        <v>11</v>
      </c>
      <c r="AH1403" s="70" t="str">
        <f t="shared" si="954"/>
        <v xml:space="preserve"> </v>
      </c>
      <c r="AI1403" s="69">
        <f t="shared" si="938"/>
        <v>11</v>
      </c>
      <c r="AJ1403" s="105">
        <f t="shared" si="939"/>
        <v>468105</v>
      </c>
      <c r="AK1403" s="110">
        <f t="shared" si="940"/>
        <v>11</v>
      </c>
      <c r="AL1403" s="111">
        <f t="shared" si="941"/>
        <v>11</v>
      </c>
      <c r="AM1403" s="62">
        <f t="shared" si="942"/>
        <v>799700</v>
      </c>
      <c r="AN1403" s="62">
        <f t="shared" si="943"/>
        <v>2619.3000000000002</v>
      </c>
      <c r="AO1403" s="62">
        <f t="shared" si="957"/>
        <v>797080.7</v>
      </c>
      <c r="AP1403" s="60">
        <f t="shared" si="944"/>
        <v>11</v>
      </c>
      <c r="AQ1403" s="62">
        <f t="shared" si="945"/>
        <v>136510</v>
      </c>
      <c r="AR1403" s="60">
        <f t="shared" si="946"/>
        <v>11</v>
      </c>
      <c r="AS1403" s="62">
        <f t="shared" si="947"/>
        <v>331595</v>
      </c>
      <c r="AT1403" s="112">
        <f t="shared" si="948"/>
        <v>11</v>
      </c>
      <c r="AU1403" s="62">
        <f t="shared" si="949"/>
        <v>328975.69999999995</v>
      </c>
      <c r="AV1403" s="113">
        <f t="shared" si="950"/>
        <v>22</v>
      </c>
      <c r="AW1403" s="62">
        <f t="shared" si="951"/>
        <v>1191562.7</v>
      </c>
    </row>
    <row r="1404" spans="2:49" s="114" customFormat="1" hidden="1" x14ac:dyDescent="0.25">
      <c r="B1404" s="60" t="s">
        <v>2743</v>
      </c>
      <c r="C1404" s="2" t="str">
        <f t="shared" si="952"/>
        <v>18</v>
      </c>
      <c r="D1404" s="60" t="s">
        <v>2744</v>
      </c>
      <c r="E1404" s="43">
        <v>213</v>
      </c>
      <c r="F1404" s="60">
        <v>19</v>
      </c>
      <c r="G1404" s="60">
        <v>5993.72</v>
      </c>
      <c r="H1404" s="43">
        <f t="shared" si="914"/>
        <v>194</v>
      </c>
      <c r="I1404" s="44">
        <f t="shared" si="915"/>
        <v>2.3064019297688724E-4</v>
      </c>
      <c r="J1404" s="44">
        <f t="shared" si="916"/>
        <v>1.0912841701241713</v>
      </c>
      <c r="K1404" s="45">
        <f t="shared" si="917"/>
        <v>8.9201877934272297E-2</v>
      </c>
      <c r="L1404" s="44">
        <f t="shared" si="918"/>
        <v>2.5169399159006114E-4</v>
      </c>
      <c r="M1404" s="44">
        <f t="shared" si="919"/>
        <v>2.6226811442656714E-4</v>
      </c>
      <c r="N1404" s="62">
        <f t="shared" si="920"/>
        <v>446761.62243320537</v>
      </c>
      <c r="O1404" s="101">
        <f t="shared" si="921"/>
        <v>446761.62243320537</v>
      </c>
      <c r="P1404" s="102">
        <f t="shared" si="956"/>
        <v>2.7162798803797786E-4</v>
      </c>
      <c r="Q1404" s="101">
        <f t="shared" si="922"/>
        <v>462705.73492871964</v>
      </c>
      <c r="R1404" s="101">
        <f t="shared" si="923"/>
        <v>12.902396267043658</v>
      </c>
      <c r="S1404" s="101">
        <f t="shared" si="924"/>
        <v>13</v>
      </c>
      <c r="T1404" s="101">
        <f t="shared" si="925"/>
        <v>13</v>
      </c>
      <c r="U1404" s="101">
        <f t="shared" si="926"/>
        <v>466206</v>
      </c>
      <c r="V1404" s="103" t="str">
        <f t="shared" si="927"/>
        <v>N/D</v>
      </c>
      <c r="W1404" s="104" t="str">
        <f t="shared" si="928"/>
        <v xml:space="preserve"> </v>
      </c>
      <c r="X1404" s="70" t="str">
        <f t="shared" si="929"/>
        <v xml:space="preserve"> </v>
      </c>
      <c r="Y1404" s="69">
        <f t="shared" si="953"/>
        <v>13</v>
      </c>
      <c r="Z1404" s="105">
        <f t="shared" si="930"/>
        <v>466206</v>
      </c>
      <c r="AA1404" s="62">
        <f t="shared" si="931"/>
        <v>986999.52726398036</v>
      </c>
      <c r="AB1404" s="106">
        <f t="shared" si="932"/>
        <v>391885</v>
      </c>
      <c r="AC1404" s="107" t="str">
        <f t="shared" si="933"/>
        <v>0</v>
      </c>
      <c r="AD1404" s="108">
        <f t="shared" si="934"/>
        <v>0</v>
      </c>
      <c r="AE1404" s="106">
        <f t="shared" si="935"/>
        <v>391885</v>
      </c>
      <c r="AF1404" s="109">
        <f t="shared" si="936"/>
        <v>595114.52726398036</v>
      </c>
      <c r="AG1404" s="101">
        <f t="shared" si="937"/>
        <v>14</v>
      </c>
      <c r="AH1404" s="70" t="str">
        <f t="shared" si="954"/>
        <v xml:space="preserve"> </v>
      </c>
      <c r="AI1404" s="69">
        <f t="shared" si="938"/>
        <v>14</v>
      </c>
      <c r="AJ1404" s="105">
        <f t="shared" si="939"/>
        <v>595770</v>
      </c>
      <c r="AK1404" s="110">
        <f t="shared" si="940"/>
        <v>13</v>
      </c>
      <c r="AL1404" s="111">
        <f t="shared" si="941"/>
        <v>14</v>
      </c>
      <c r="AM1404" s="62">
        <f t="shared" si="942"/>
        <v>987655</v>
      </c>
      <c r="AN1404" s="62">
        <f t="shared" si="943"/>
        <v>3234.9</v>
      </c>
      <c r="AO1404" s="62">
        <f t="shared" si="957"/>
        <v>984420.1</v>
      </c>
      <c r="AP1404" s="60">
        <f t="shared" si="944"/>
        <v>14</v>
      </c>
      <c r="AQ1404" s="62">
        <f t="shared" si="945"/>
        <v>173740</v>
      </c>
      <c r="AR1404" s="60">
        <f t="shared" si="946"/>
        <v>13</v>
      </c>
      <c r="AS1404" s="62">
        <f t="shared" si="947"/>
        <v>391885</v>
      </c>
      <c r="AT1404" s="112">
        <f t="shared" si="948"/>
        <v>14</v>
      </c>
      <c r="AU1404" s="62">
        <f t="shared" si="949"/>
        <v>418795.1</v>
      </c>
      <c r="AV1404" s="113">
        <f t="shared" si="950"/>
        <v>27</v>
      </c>
      <c r="AW1404" s="62">
        <f t="shared" si="951"/>
        <v>1450626.1</v>
      </c>
    </row>
    <row r="1405" spans="2:49" s="114" customFormat="1" hidden="1" x14ac:dyDescent="0.25">
      <c r="B1405" s="60" t="s">
        <v>2745</v>
      </c>
      <c r="C1405" s="2" t="str">
        <f t="shared" si="952"/>
        <v>18</v>
      </c>
      <c r="D1405" s="60" t="s">
        <v>2746</v>
      </c>
      <c r="E1405" s="43">
        <v>171</v>
      </c>
      <c r="F1405" s="60">
        <v>20</v>
      </c>
      <c r="G1405" s="60">
        <v>5711.43</v>
      </c>
      <c r="H1405" s="43">
        <f t="shared" si="914"/>
        <v>151</v>
      </c>
      <c r="I1405" s="44">
        <f t="shared" si="915"/>
        <v>1.795189130902576E-4</v>
      </c>
      <c r="J1405" s="44">
        <f t="shared" si="916"/>
        <v>1.1452213817129242</v>
      </c>
      <c r="K1405" s="45">
        <f t="shared" si="917"/>
        <v>0.11695906432748537</v>
      </c>
      <c r="L1405" s="44">
        <f t="shared" si="918"/>
        <v>2.0558889769282718E-4</v>
      </c>
      <c r="M1405" s="44">
        <f t="shared" si="919"/>
        <v>2.1422606159289567E-4</v>
      </c>
      <c r="N1405" s="62">
        <f t="shared" si="920"/>
        <v>364924.20382087765</v>
      </c>
      <c r="O1405" s="101">
        <f t="shared" si="921"/>
        <v>364924.20382087765</v>
      </c>
      <c r="P1405" s="102">
        <f t="shared" si="956"/>
        <v>2.2187140142066649E-4</v>
      </c>
      <c r="Q1405" s="101">
        <f t="shared" si="922"/>
        <v>377947.68718627334</v>
      </c>
      <c r="R1405" s="101">
        <f t="shared" si="923"/>
        <v>10.538946159898314</v>
      </c>
      <c r="S1405" s="101">
        <f t="shared" si="924"/>
        <v>11</v>
      </c>
      <c r="T1405" s="101">
        <f t="shared" si="925"/>
        <v>11</v>
      </c>
      <c r="U1405" s="101">
        <f t="shared" si="926"/>
        <v>394482</v>
      </c>
      <c r="V1405" s="103" t="str">
        <f t="shared" si="927"/>
        <v>N/D</v>
      </c>
      <c r="W1405" s="104" t="str">
        <f t="shared" si="928"/>
        <v xml:space="preserve"> </v>
      </c>
      <c r="X1405" s="70" t="str">
        <f t="shared" si="929"/>
        <v xml:space="preserve"> </v>
      </c>
      <c r="Y1405" s="69">
        <f t="shared" si="953"/>
        <v>11</v>
      </c>
      <c r="Z1405" s="105">
        <f t="shared" si="930"/>
        <v>394482</v>
      </c>
      <c r="AA1405" s="62">
        <f t="shared" si="931"/>
        <v>806201.7831718314</v>
      </c>
      <c r="AB1405" s="106">
        <f t="shared" si="932"/>
        <v>331595</v>
      </c>
      <c r="AC1405" s="107" t="str">
        <f t="shared" si="933"/>
        <v>0</v>
      </c>
      <c r="AD1405" s="108">
        <f t="shared" si="934"/>
        <v>0</v>
      </c>
      <c r="AE1405" s="106">
        <f t="shared" si="935"/>
        <v>331595</v>
      </c>
      <c r="AF1405" s="109">
        <f t="shared" si="936"/>
        <v>474606.7831718314</v>
      </c>
      <c r="AG1405" s="101">
        <f t="shared" si="937"/>
        <v>11</v>
      </c>
      <c r="AH1405" s="70" t="str">
        <f t="shared" si="954"/>
        <v xml:space="preserve"> </v>
      </c>
      <c r="AI1405" s="69">
        <f t="shared" si="938"/>
        <v>11</v>
      </c>
      <c r="AJ1405" s="105">
        <f t="shared" si="939"/>
        <v>468105</v>
      </c>
      <c r="AK1405" s="110">
        <f t="shared" si="940"/>
        <v>11</v>
      </c>
      <c r="AL1405" s="111">
        <f t="shared" si="941"/>
        <v>11</v>
      </c>
      <c r="AM1405" s="62">
        <f t="shared" si="942"/>
        <v>799700</v>
      </c>
      <c r="AN1405" s="62">
        <f t="shared" si="943"/>
        <v>2619.3000000000002</v>
      </c>
      <c r="AO1405" s="62">
        <f t="shared" si="957"/>
        <v>797080.7</v>
      </c>
      <c r="AP1405" s="60">
        <f t="shared" si="944"/>
        <v>11</v>
      </c>
      <c r="AQ1405" s="62">
        <f t="shared" si="945"/>
        <v>136510</v>
      </c>
      <c r="AR1405" s="60">
        <f t="shared" si="946"/>
        <v>11</v>
      </c>
      <c r="AS1405" s="62">
        <f t="shared" si="947"/>
        <v>331595</v>
      </c>
      <c r="AT1405" s="112">
        <f t="shared" si="948"/>
        <v>11</v>
      </c>
      <c r="AU1405" s="62">
        <f t="shared" si="949"/>
        <v>328975.69999999995</v>
      </c>
      <c r="AV1405" s="113">
        <f t="shared" si="950"/>
        <v>22</v>
      </c>
      <c r="AW1405" s="62">
        <f t="shared" si="951"/>
        <v>1191562.7</v>
      </c>
    </row>
    <row r="1406" spans="2:49" s="114" customFormat="1" hidden="1" x14ac:dyDescent="0.25">
      <c r="B1406" s="60" t="s">
        <v>2747</v>
      </c>
      <c r="C1406" s="2" t="str">
        <f t="shared" si="952"/>
        <v>18</v>
      </c>
      <c r="D1406" s="60" t="s">
        <v>2748</v>
      </c>
      <c r="E1406" s="43">
        <v>353</v>
      </c>
      <c r="F1406" s="60">
        <v>33</v>
      </c>
      <c r="G1406" s="60">
        <v>5748.14</v>
      </c>
      <c r="H1406" s="43">
        <f t="shared" si="914"/>
        <v>320</v>
      </c>
      <c r="I1406" s="44">
        <f t="shared" si="915"/>
        <v>3.8043743171445316E-4</v>
      </c>
      <c r="J1406" s="44">
        <f t="shared" si="916"/>
        <v>1.1379075242002887</v>
      </c>
      <c r="K1406" s="45">
        <f t="shared" si="917"/>
        <v>9.3484419263456089E-2</v>
      </c>
      <c r="L1406" s="44">
        <f t="shared" si="918"/>
        <v>4.3290261603530982E-4</v>
      </c>
      <c r="M1406" s="44">
        <f t="shared" si="919"/>
        <v>4.5108964310450471E-4</v>
      </c>
      <c r="N1406" s="62">
        <f t="shared" si="920"/>
        <v>768410.37751316384</v>
      </c>
      <c r="O1406" s="101">
        <f t="shared" si="921"/>
        <v>768410.37751316384</v>
      </c>
      <c r="P1406" s="102">
        <f t="shared" si="956"/>
        <v>4.6718821481272013E-4</v>
      </c>
      <c r="Q1406" s="101">
        <f t="shared" si="922"/>
        <v>795833.5510504616</v>
      </c>
      <c r="R1406" s="101">
        <f t="shared" si="923"/>
        <v>22.191555157282405</v>
      </c>
      <c r="S1406" s="101">
        <f t="shared" si="924"/>
        <v>22</v>
      </c>
      <c r="T1406" s="101">
        <f t="shared" si="925"/>
        <v>22</v>
      </c>
      <c r="U1406" s="101">
        <f t="shared" si="926"/>
        <v>788964</v>
      </c>
      <c r="V1406" s="103" t="str">
        <f t="shared" si="927"/>
        <v>N/D</v>
      </c>
      <c r="W1406" s="104" t="str">
        <f t="shared" si="928"/>
        <v xml:space="preserve"> </v>
      </c>
      <c r="X1406" s="70" t="str">
        <f t="shared" si="929"/>
        <v xml:space="preserve"> </v>
      </c>
      <c r="Y1406" s="69">
        <f t="shared" si="953"/>
        <v>22</v>
      </c>
      <c r="Z1406" s="105">
        <f t="shared" si="930"/>
        <v>788964</v>
      </c>
      <c r="AA1406" s="62">
        <f t="shared" si="931"/>
        <v>1697595.8570918199</v>
      </c>
      <c r="AB1406" s="106">
        <f t="shared" si="932"/>
        <v>663190</v>
      </c>
      <c r="AC1406" s="107" t="str">
        <f t="shared" si="933"/>
        <v>0</v>
      </c>
      <c r="AD1406" s="108">
        <f t="shared" si="934"/>
        <v>0</v>
      </c>
      <c r="AE1406" s="106">
        <f t="shared" si="935"/>
        <v>663190</v>
      </c>
      <c r="AF1406" s="109">
        <f t="shared" si="936"/>
        <v>1034405.8570918199</v>
      </c>
      <c r="AG1406" s="101">
        <f t="shared" si="937"/>
        <v>24</v>
      </c>
      <c r="AH1406" s="70" t="str">
        <f t="shared" si="954"/>
        <v xml:space="preserve"> </v>
      </c>
      <c r="AI1406" s="69">
        <f t="shared" si="938"/>
        <v>24</v>
      </c>
      <c r="AJ1406" s="105">
        <f t="shared" si="939"/>
        <v>1021320</v>
      </c>
      <c r="AK1406" s="110">
        <f t="shared" si="940"/>
        <v>22</v>
      </c>
      <c r="AL1406" s="111">
        <f t="shared" si="941"/>
        <v>24</v>
      </c>
      <c r="AM1406" s="62">
        <f t="shared" si="942"/>
        <v>1684510</v>
      </c>
      <c r="AN1406" s="62">
        <f t="shared" si="943"/>
        <v>5517.3</v>
      </c>
      <c r="AO1406" s="62">
        <f t="shared" si="957"/>
        <v>1678992.7</v>
      </c>
      <c r="AP1406" s="60">
        <f t="shared" si="944"/>
        <v>24</v>
      </c>
      <c r="AQ1406" s="62">
        <f t="shared" si="945"/>
        <v>297840</v>
      </c>
      <c r="AR1406" s="60">
        <f t="shared" si="946"/>
        <v>22</v>
      </c>
      <c r="AS1406" s="62">
        <f t="shared" si="947"/>
        <v>663190</v>
      </c>
      <c r="AT1406" s="112">
        <f t="shared" si="948"/>
        <v>24</v>
      </c>
      <c r="AU1406" s="62">
        <f t="shared" si="949"/>
        <v>717962.7</v>
      </c>
      <c r="AV1406" s="113">
        <f t="shared" si="950"/>
        <v>46</v>
      </c>
      <c r="AW1406" s="62">
        <f t="shared" si="951"/>
        <v>2467956.7000000002</v>
      </c>
    </row>
    <row r="1407" spans="2:49" s="114" customFormat="1" hidden="1" x14ac:dyDescent="0.25">
      <c r="B1407" s="60" t="s">
        <v>2749</v>
      </c>
      <c r="C1407" s="2" t="str">
        <f t="shared" si="952"/>
        <v>18</v>
      </c>
      <c r="D1407" s="60" t="s">
        <v>2750</v>
      </c>
      <c r="E1407" s="43">
        <v>382</v>
      </c>
      <c r="F1407" s="60">
        <v>55</v>
      </c>
      <c r="G1407" s="60">
        <v>6616.13</v>
      </c>
      <c r="H1407" s="43">
        <f t="shared" si="914"/>
        <v>327</v>
      </c>
      <c r="I1407" s="44">
        <f t="shared" si="915"/>
        <v>3.8875950053320686E-4</v>
      </c>
      <c r="J1407" s="44">
        <f t="shared" si="916"/>
        <v>0.9886220125899351</v>
      </c>
      <c r="K1407" s="45">
        <f t="shared" si="917"/>
        <v>0.14397905759162305</v>
      </c>
      <c r="L1407" s="44">
        <f t="shared" si="918"/>
        <v>3.8433619983059694E-4</v>
      </c>
      <c r="M1407" s="44">
        <f t="shared" si="919"/>
        <v>4.0048286333197998E-4</v>
      </c>
      <c r="N1407" s="62">
        <f t="shared" si="920"/>
        <v>682204.06498933071</v>
      </c>
      <c r="O1407" s="101">
        <f t="shared" si="921"/>
        <v>682204.06498933071</v>
      </c>
      <c r="P1407" s="102">
        <f t="shared" si="956"/>
        <v>4.147753708009836E-4</v>
      </c>
      <c r="Q1407" s="101">
        <f t="shared" si="922"/>
        <v>706550.69149195345</v>
      </c>
      <c r="R1407" s="101">
        <f t="shared" si="923"/>
        <v>19.701932170318262</v>
      </c>
      <c r="S1407" s="101">
        <f t="shared" si="924"/>
        <v>20</v>
      </c>
      <c r="T1407" s="101">
        <f t="shared" si="925"/>
        <v>20</v>
      </c>
      <c r="U1407" s="101">
        <f t="shared" si="926"/>
        <v>717240</v>
      </c>
      <c r="V1407" s="103" t="str">
        <f t="shared" si="927"/>
        <v>N/D</v>
      </c>
      <c r="W1407" s="104" t="str">
        <f t="shared" si="928"/>
        <v xml:space="preserve"> </v>
      </c>
      <c r="X1407" s="70" t="str">
        <f t="shared" si="929"/>
        <v xml:space="preserve"> </v>
      </c>
      <c r="Y1407" s="69">
        <f t="shared" si="953"/>
        <v>20</v>
      </c>
      <c r="Z1407" s="105">
        <f t="shared" si="930"/>
        <v>717240</v>
      </c>
      <c r="AA1407" s="62">
        <f t="shared" si="931"/>
        <v>1507146.2180991259</v>
      </c>
      <c r="AB1407" s="106">
        <f t="shared" si="932"/>
        <v>602900</v>
      </c>
      <c r="AC1407" s="107" t="str">
        <f t="shared" si="933"/>
        <v>0</v>
      </c>
      <c r="AD1407" s="108">
        <f t="shared" si="934"/>
        <v>0</v>
      </c>
      <c r="AE1407" s="106">
        <f t="shared" si="935"/>
        <v>602900</v>
      </c>
      <c r="AF1407" s="109">
        <f t="shared" si="936"/>
        <v>904246.21809912589</v>
      </c>
      <c r="AG1407" s="101">
        <f t="shared" si="937"/>
        <v>21</v>
      </c>
      <c r="AH1407" s="70" t="str">
        <f t="shared" si="954"/>
        <v xml:space="preserve"> </v>
      </c>
      <c r="AI1407" s="69">
        <f t="shared" si="938"/>
        <v>21</v>
      </c>
      <c r="AJ1407" s="105">
        <f t="shared" si="939"/>
        <v>893655</v>
      </c>
      <c r="AK1407" s="110">
        <f t="shared" si="940"/>
        <v>20</v>
      </c>
      <c r="AL1407" s="111">
        <f t="shared" si="941"/>
        <v>21</v>
      </c>
      <c r="AM1407" s="62">
        <f t="shared" si="942"/>
        <v>1496555</v>
      </c>
      <c r="AN1407" s="62">
        <f t="shared" si="943"/>
        <v>4901.7</v>
      </c>
      <c r="AO1407" s="62">
        <f t="shared" si="957"/>
        <v>1491653.3</v>
      </c>
      <c r="AP1407" s="60">
        <f t="shared" si="944"/>
        <v>21</v>
      </c>
      <c r="AQ1407" s="62">
        <f t="shared" si="945"/>
        <v>260610</v>
      </c>
      <c r="AR1407" s="60">
        <f t="shared" si="946"/>
        <v>20</v>
      </c>
      <c r="AS1407" s="62">
        <f t="shared" si="947"/>
        <v>602900</v>
      </c>
      <c r="AT1407" s="112">
        <f t="shared" si="948"/>
        <v>21</v>
      </c>
      <c r="AU1407" s="62">
        <f t="shared" si="949"/>
        <v>628143.30000000005</v>
      </c>
      <c r="AV1407" s="113">
        <f t="shared" si="950"/>
        <v>41</v>
      </c>
      <c r="AW1407" s="62">
        <f t="shared" si="951"/>
        <v>2208893.2999999998</v>
      </c>
    </row>
    <row r="1408" spans="2:49" s="114" customFormat="1" hidden="1" x14ac:dyDescent="0.25">
      <c r="B1408" s="60" t="s">
        <v>2751</v>
      </c>
      <c r="C1408" s="2" t="str">
        <f t="shared" si="952"/>
        <v>18</v>
      </c>
      <c r="D1408" s="60" t="s">
        <v>2752</v>
      </c>
      <c r="E1408" s="43">
        <v>289</v>
      </c>
      <c r="F1408" s="60">
        <v>0</v>
      </c>
      <c r="G1408" s="60">
        <v>6157.15</v>
      </c>
      <c r="H1408" s="43">
        <f t="shared" si="914"/>
        <v>289</v>
      </c>
      <c r="I1408" s="44">
        <f t="shared" si="915"/>
        <v>3.4358255551711553E-4</v>
      </c>
      <c r="J1408" s="44">
        <f t="shared" si="916"/>
        <v>1.0623180783571373</v>
      </c>
      <c r="K1408" s="45">
        <f t="shared" si="917"/>
        <v>0</v>
      </c>
      <c r="L1408" s="44">
        <f t="shared" si="918"/>
        <v>3.6499396013397664E-4</v>
      </c>
      <c r="M1408" s="44">
        <f t="shared" si="919"/>
        <v>3.8032802093001448E-4</v>
      </c>
      <c r="N1408" s="62">
        <f t="shared" si="920"/>
        <v>647871.22162758524</v>
      </c>
      <c r="O1408" s="101">
        <f t="shared" si="921"/>
        <v>647871.22162758524</v>
      </c>
      <c r="P1408" s="102">
        <f t="shared" si="956"/>
        <v>3.939012386067658E-4</v>
      </c>
      <c r="Q1408" s="101">
        <f t="shared" si="922"/>
        <v>670992.57118303166</v>
      </c>
      <c r="R1408" s="101">
        <f t="shared" si="923"/>
        <v>18.710405754922526</v>
      </c>
      <c r="S1408" s="101">
        <f t="shared" si="924"/>
        <v>19</v>
      </c>
      <c r="T1408" s="101">
        <f t="shared" si="925"/>
        <v>19</v>
      </c>
      <c r="U1408" s="101">
        <f t="shared" si="926"/>
        <v>681378</v>
      </c>
      <c r="V1408" s="103" t="str">
        <f t="shared" si="927"/>
        <v>N/D</v>
      </c>
      <c r="W1408" s="104" t="str">
        <f t="shared" si="928"/>
        <v xml:space="preserve"> </v>
      </c>
      <c r="X1408" s="70" t="str">
        <f t="shared" si="929"/>
        <v xml:space="preserve"> </v>
      </c>
      <c r="Y1408" s="69">
        <f t="shared" si="953"/>
        <v>19</v>
      </c>
      <c r="Z1408" s="105">
        <f t="shared" si="930"/>
        <v>681378</v>
      </c>
      <c r="AA1408" s="62">
        <f t="shared" si="931"/>
        <v>1431297.043805429</v>
      </c>
      <c r="AB1408" s="106">
        <f t="shared" si="932"/>
        <v>572755</v>
      </c>
      <c r="AC1408" s="107" t="str">
        <f t="shared" si="933"/>
        <v>0</v>
      </c>
      <c r="AD1408" s="108">
        <f t="shared" si="934"/>
        <v>0</v>
      </c>
      <c r="AE1408" s="106">
        <f t="shared" si="935"/>
        <v>572755</v>
      </c>
      <c r="AF1408" s="109">
        <f t="shared" si="936"/>
        <v>858542.04380542901</v>
      </c>
      <c r="AG1408" s="101">
        <f t="shared" si="937"/>
        <v>20</v>
      </c>
      <c r="AH1408" s="70" t="str">
        <f t="shared" si="954"/>
        <v xml:space="preserve"> </v>
      </c>
      <c r="AI1408" s="69">
        <f t="shared" si="938"/>
        <v>20</v>
      </c>
      <c r="AJ1408" s="105">
        <f t="shared" si="939"/>
        <v>851100</v>
      </c>
      <c r="AK1408" s="110">
        <f t="shared" si="940"/>
        <v>19</v>
      </c>
      <c r="AL1408" s="111">
        <f t="shared" si="941"/>
        <v>20</v>
      </c>
      <c r="AM1408" s="62">
        <f t="shared" si="942"/>
        <v>1423855</v>
      </c>
      <c r="AN1408" s="62">
        <f t="shared" si="943"/>
        <v>4663.6000000000004</v>
      </c>
      <c r="AO1408" s="62">
        <f t="shared" si="957"/>
        <v>1419191.4</v>
      </c>
      <c r="AP1408" s="60">
        <f t="shared" si="944"/>
        <v>20</v>
      </c>
      <c r="AQ1408" s="62">
        <f t="shared" si="945"/>
        <v>248200</v>
      </c>
      <c r="AR1408" s="60">
        <f t="shared" si="946"/>
        <v>19</v>
      </c>
      <c r="AS1408" s="62">
        <f t="shared" si="947"/>
        <v>572755</v>
      </c>
      <c r="AT1408" s="112">
        <f t="shared" si="948"/>
        <v>20</v>
      </c>
      <c r="AU1408" s="62">
        <f t="shared" si="949"/>
        <v>598236.39999999991</v>
      </c>
      <c r="AV1408" s="113">
        <f t="shared" si="950"/>
        <v>39</v>
      </c>
      <c r="AW1408" s="62">
        <f t="shared" si="951"/>
        <v>2100569.4</v>
      </c>
    </row>
    <row r="1409" spans="2:49" s="114" customFormat="1" hidden="1" x14ac:dyDescent="0.25">
      <c r="B1409" s="60" t="s">
        <v>2753</v>
      </c>
      <c r="C1409" s="2" t="str">
        <f t="shared" si="952"/>
        <v>18</v>
      </c>
      <c r="D1409" s="60" t="s">
        <v>2754</v>
      </c>
      <c r="E1409" s="43">
        <v>385</v>
      </c>
      <c r="F1409" s="60">
        <v>40</v>
      </c>
      <c r="G1409" s="60">
        <v>5860.01</v>
      </c>
      <c r="H1409" s="43">
        <f t="shared" si="914"/>
        <v>345</v>
      </c>
      <c r="I1409" s="44">
        <f t="shared" si="915"/>
        <v>4.1015910606714481E-4</v>
      </c>
      <c r="J1409" s="44">
        <f t="shared" si="916"/>
        <v>1.1161844017598344</v>
      </c>
      <c r="K1409" s="45">
        <f t="shared" si="917"/>
        <v>0.1038961038961039</v>
      </c>
      <c r="L1409" s="44">
        <f t="shared" si="918"/>
        <v>4.5781319643190449E-4</v>
      </c>
      <c r="M1409" s="44">
        <f t="shared" si="919"/>
        <v>4.7704676233731948E-4</v>
      </c>
      <c r="N1409" s="62">
        <f t="shared" si="920"/>
        <v>812627.13153032609</v>
      </c>
      <c r="O1409" s="101">
        <f t="shared" si="921"/>
        <v>812627.13153032609</v>
      </c>
      <c r="P1409" s="102">
        <f t="shared" si="956"/>
        <v>4.9407169658055626E-4</v>
      </c>
      <c r="Q1409" s="101">
        <f t="shared" si="922"/>
        <v>841628.32087031624</v>
      </c>
      <c r="R1409" s="101">
        <f t="shared" si="923"/>
        <v>23.468527156051426</v>
      </c>
      <c r="S1409" s="101">
        <f t="shared" si="924"/>
        <v>23</v>
      </c>
      <c r="T1409" s="101">
        <f t="shared" si="925"/>
        <v>23</v>
      </c>
      <c r="U1409" s="101">
        <f t="shared" si="926"/>
        <v>824826</v>
      </c>
      <c r="V1409" s="103" t="str">
        <f t="shared" si="927"/>
        <v>N/D</v>
      </c>
      <c r="W1409" s="104" t="str">
        <f t="shared" si="928"/>
        <v xml:space="preserve"> </v>
      </c>
      <c r="X1409" s="70" t="str">
        <f t="shared" si="929"/>
        <v xml:space="preserve"> </v>
      </c>
      <c r="Y1409" s="69">
        <f t="shared" si="953"/>
        <v>23</v>
      </c>
      <c r="Z1409" s="105">
        <f t="shared" si="930"/>
        <v>824826</v>
      </c>
      <c r="AA1409" s="62">
        <f t="shared" si="931"/>
        <v>1795280.8710247518</v>
      </c>
      <c r="AB1409" s="106">
        <f t="shared" si="932"/>
        <v>693335</v>
      </c>
      <c r="AC1409" s="107" t="str">
        <f t="shared" si="933"/>
        <v>0</v>
      </c>
      <c r="AD1409" s="108">
        <f t="shared" si="934"/>
        <v>0</v>
      </c>
      <c r="AE1409" s="106">
        <f t="shared" si="935"/>
        <v>693335</v>
      </c>
      <c r="AF1409" s="109">
        <f t="shared" si="936"/>
        <v>1101945.8710247518</v>
      </c>
      <c r="AG1409" s="101">
        <f t="shared" si="937"/>
        <v>26</v>
      </c>
      <c r="AH1409" s="70" t="str">
        <f t="shared" si="954"/>
        <v xml:space="preserve"> </v>
      </c>
      <c r="AI1409" s="69">
        <f t="shared" si="938"/>
        <v>26</v>
      </c>
      <c r="AJ1409" s="105">
        <f t="shared" si="939"/>
        <v>1106430</v>
      </c>
      <c r="AK1409" s="110">
        <f t="shared" si="940"/>
        <v>23</v>
      </c>
      <c r="AL1409" s="111">
        <f t="shared" si="941"/>
        <v>26</v>
      </c>
      <c r="AM1409" s="62">
        <f t="shared" si="942"/>
        <v>1799765</v>
      </c>
      <c r="AN1409" s="62">
        <f t="shared" si="943"/>
        <v>5894.8</v>
      </c>
      <c r="AO1409" s="62">
        <f t="shared" si="957"/>
        <v>1793870.2</v>
      </c>
      <c r="AP1409" s="60">
        <f t="shared" si="944"/>
        <v>26</v>
      </c>
      <c r="AQ1409" s="62">
        <f t="shared" si="945"/>
        <v>322660</v>
      </c>
      <c r="AR1409" s="60">
        <f t="shared" si="946"/>
        <v>23</v>
      </c>
      <c r="AS1409" s="62">
        <f t="shared" si="947"/>
        <v>693335</v>
      </c>
      <c r="AT1409" s="112">
        <f t="shared" si="948"/>
        <v>26</v>
      </c>
      <c r="AU1409" s="62">
        <f t="shared" si="949"/>
        <v>777875.2</v>
      </c>
      <c r="AV1409" s="113">
        <f t="shared" si="950"/>
        <v>49</v>
      </c>
      <c r="AW1409" s="62">
        <f t="shared" si="951"/>
        <v>2618696.2000000002</v>
      </c>
    </row>
    <row r="1410" spans="2:49" s="114" customFormat="1" hidden="1" x14ac:dyDescent="0.25">
      <c r="B1410" s="60" t="s">
        <v>2755</v>
      </c>
      <c r="C1410" s="2" t="str">
        <f t="shared" si="952"/>
        <v>18</v>
      </c>
      <c r="D1410" s="60" t="s">
        <v>2756</v>
      </c>
      <c r="E1410" s="43">
        <v>290</v>
      </c>
      <c r="F1410" s="60">
        <v>48</v>
      </c>
      <c r="G1410" s="60">
        <v>6679.9</v>
      </c>
      <c r="H1410" s="43">
        <f t="shared" si="914"/>
        <v>242</v>
      </c>
      <c r="I1410" s="44">
        <f t="shared" si="915"/>
        <v>2.8770580773405523E-4</v>
      </c>
      <c r="J1410" s="44">
        <f t="shared" si="916"/>
        <v>0.97918408301870508</v>
      </c>
      <c r="K1410" s="45">
        <f t="shared" si="917"/>
        <v>0.16551724137931034</v>
      </c>
      <c r="L1410" s="44">
        <f t="shared" si="918"/>
        <v>2.8171694752522673E-4</v>
      </c>
      <c r="M1410" s="44">
        <f t="shared" si="919"/>
        <v>2.9355238940223852E-4</v>
      </c>
      <c r="N1410" s="62">
        <f t="shared" si="920"/>
        <v>500052.9402715803</v>
      </c>
      <c r="O1410" s="101">
        <f t="shared" si="921"/>
        <v>500052.9402715803</v>
      </c>
      <c r="P1410" s="102">
        <f t="shared" si="956"/>
        <v>3.0402874208102323E-4</v>
      </c>
      <c r="Q1410" s="101">
        <f t="shared" si="922"/>
        <v>517898.92330382875</v>
      </c>
      <c r="R1410" s="101">
        <f t="shared" si="923"/>
        <v>14.441440056433795</v>
      </c>
      <c r="S1410" s="101">
        <f t="shared" si="924"/>
        <v>14</v>
      </c>
      <c r="T1410" s="101">
        <f t="shared" si="925"/>
        <v>14</v>
      </c>
      <c r="U1410" s="101">
        <f t="shared" si="926"/>
        <v>502068</v>
      </c>
      <c r="V1410" s="103" t="str">
        <f t="shared" si="927"/>
        <v>N/D</v>
      </c>
      <c r="W1410" s="104" t="str">
        <f t="shared" si="928"/>
        <v xml:space="preserve"> </v>
      </c>
      <c r="X1410" s="70" t="str">
        <f t="shared" si="929"/>
        <v xml:space="preserve"> </v>
      </c>
      <c r="Y1410" s="69">
        <f t="shared" si="953"/>
        <v>14</v>
      </c>
      <c r="Z1410" s="105">
        <f t="shared" si="930"/>
        <v>502068</v>
      </c>
      <c r="AA1410" s="62">
        <f t="shared" si="931"/>
        <v>1104732.3468989402</v>
      </c>
      <c r="AB1410" s="106">
        <f t="shared" si="932"/>
        <v>422030</v>
      </c>
      <c r="AC1410" s="107" t="str">
        <f t="shared" si="933"/>
        <v>0</v>
      </c>
      <c r="AD1410" s="108">
        <f t="shared" si="934"/>
        <v>0</v>
      </c>
      <c r="AE1410" s="106">
        <f t="shared" si="935"/>
        <v>422030</v>
      </c>
      <c r="AF1410" s="109">
        <f t="shared" si="936"/>
        <v>682702.34689894016</v>
      </c>
      <c r="AG1410" s="101">
        <f t="shared" si="937"/>
        <v>16</v>
      </c>
      <c r="AH1410" s="70" t="str">
        <f t="shared" si="954"/>
        <v xml:space="preserve"> </v>
      </c>
      <c r="AI1410" s="69">
        <f t="shared" si="938"/>
        <v>16</v>
      </c>
      <c r="AJ1410" s="105">
        <f t="shared" si="939"/>
        <v>680880</v>
      </c>
      <c r="AK1410" s="110">
        <f t="shared" si="940"/>
        <v>14</v>
      </c>
      <c r="AL1410" s="111">
        <f t="shared" si="941"/>
        <v>16</v>
      </c>
      <c r="AM1410" s="62">
        <f t="shared" si="942"/>
        <v>1102910</v>
      </c>
      <c r="AN1410" s="62">
        <f t="shared" si="943"/>
        <v>3612.4</v>
      </c>
      <c r="AO1410" s="62">
        <f t="shared" si="957"/>
        <v>1099297.6000000001</v>
      </c>
      <c r="AP1410" s="60">
        <f t="shared" si="944"/>
        <v>16</v>
      </c>
      <c r="AQ1410" s="62">
        <f t="shared" si="945"/>
        <v>198560</v>
      </c>
      <c r="AR1410" s="60">
        <f t="shared" si="946"/>
        <v>14</v>
      </c>
      <c r="AS1410" s="62">
        <f t="shared" si="947"/>
        <v>422030</v>
      </c>
      <c r="AT1410" s="112">
        <f t="shared" si="948"/>
        <v>16</v>
      </c>
      <c r="AU1410" s="62">
        <f t="shared" si="949"/>
        <v>478707.60000000009</v>
      </c>
      <c r="AV1410" s="113">
        <f t="shared" si="950"/>
        <v>30</v>
      </c>
      <c r="AW1410" s="62">
        <f t="shared" si="951"/>
        <v>1601365.6</v>
      </c>
    </row>
    <row r="1411" spans="2:49" s="114" customFormat="1" hidden="1" x14ac:dyDescent="0.25">
      <c r="B1411" s="60" t="s">
        <v>2757</v>
      </c>
      <c r="C1411" s="2" t="str">
        <f t="shared" si="952"/>
        <v>18</v>
      </c>
      <c r="D1411" s="60" t="s">
        <v>2758</v>
      </c>
      <c r="E1411" s="43">
        <v>125</v>
      </c>
      <c r="F1411" s="60">
        <v>18</v>
      </c>
      <c r="G1411" s="60">
        <v>5333.95</v>
      </c>
      <c r="H1411" s="43">
        <f t="shared" si="914"/>
        <v>107</v>
      </c>
      <c r="I1411" s="44">
        <f t="shared" si="915"/>
        <v>1.2720876622952028E-4</v>
      </c>
      <c r="J1411" s="44">
        <f t="shared" si="916"/>
        <v>1.2262679170514623</v>
      </c>
      <c r="K1411" s="45">
        <f t="shared" si="917"/>
        <v>0.14399999999999999</v>
      </c>
      <c r="L1411" s="44">
        <f t="shared" si="918"/>
        <v>1.5599202879496024E-4</v>
      </c>
      <c r="M1411" s="44">
        <f t="shared" si="919"/>
        <v>1.625455379334709E-4</v>
      </c>
      <c r="N1411" s="62">
        <f t="shared" si="920"/>
        <v>276888.81816690805</v>
      </c>
      <c r="O1411" s="101">
        <f t="shared" si="921"/>
        <v>276888.81816690805</v>
      </c>
      <c r="P1411" s="102">
        <f t="shared" si="956"/>
        <v>1.6834649354899629E-4</v>
      </c>
      <c r="Q1411" s="101">
        <f t="shared" si="922"/>
        <v>286770.47819302906</v>
      </c>
      <c r="R1411" s="101">
        <f t="shared" si="923"/>
        <v>7.9964998659592066</v>
      </c>
      <c r="S1411" s="101">
        <f t="shared" si="924"/>
        <v>8</v>
      </c>
      <c r="T1411" s="101">
        <f t="shared" si="925"/>
        <v>10</v>
      </c>
      <c r="U1411" s="101">
        <f t="shared" si="926"/>
        <v>358620</v>
      </c>
      <c r="V1411" s="103" t="str">
        <f t="shared" si="927"/>
        <v>N/D</v>
      </c>
      <c r="W1411" s="104" t="str">
        <f t="shared" si="928"/>
        <v xml:space="preserve"> </v>
      </c>
      <c r="X1411" s="70" t="str">
        <f t="shared" si="929"/>
        <v xml:space="preserve"> </v>
      </c>
      <c r="Y1411" s="69">
        <f t="shared" si="953"/>
        <v>10</v>
      </c>
      <c r="Z1411" s="105">
        <f t="shared" si="930"/>
        <v>358620</v>
      </c>
      <c r="AA1411" s="62">
        <f t="shared" si="931"/>
        <v>611711.29952255357</v>
      </c>
      <c r="AB1411" s="106">
        <f t="shared" si="932"/>
        <v>301450</v>
      </c>
      <c r="AC1411" s="107" t="str">
        <f t="shared" si="933"/>
        <v>0</v>
      </c>
      <c r="AD1411" s="108">
        <f t="shared" si="934"/>
        <v>0</v>
      </c>
      <c r="AE1411" s="106">
        <f t="shared" si="935"/>
        <v>301450</v>
      </c>
      <c r="AF1411" s="109">
        <f t="shared" si="936"/>
        <v>310261.29952255357</v>
      </c>
      <c r="AG1411" s="101">
        <f t="shared" si="937"/>
        <v>7</v>
      </c>
      <c r="AH1411" s="70" t="str">
        <f t="shared" si="954"/>
        <v xml:space="preserve"> </v>
      </c>
      <c r="AI1411" s="69">
        <f t="shared" si="938"/>
        <v>7</v>
      </c>
      <c r="AJ1411" s="105">
        <f t="shared" si="939"/>
        <v>297885</v>
      </c>
      <c r="AK1411" s="110">
        <f t="shared" si="940"/>
        <v>10</v>
      </c>
      <c r="AL1411" s="111">
        <f t="shared" si="941"/>
        <v>7</v>
      </c>
      <c r="AM1411" s="62">
        <f t="shared" si="942"/>
        <v>599335</v>
      </c>
      <c r="AN1411" s="62">
        <f t="shared" si="943"/>
        <v>1963</v>
      </c>
      <c r="AO1411" s="62">
        <f t="shared" si="957"/>
        <v>597372</v>
      </c>
      <c r="AP1411" s="60">
        <f t="shared" si="944"/>
        <v>7</v>
      </c>
      <c r="AQ1411" s="62">
        <f t="shared" si="945"/>
        <v>86870</v>
      </c>
      <c r="AR1411" s="60">
        <f t="shared" si="946"/>
        <v>10</v>
      </c>
      <c r="AS1411" s="62">
        <f t="shared" si="947"/>
        <v>301450</v>
      </c>
      <c r="AT1411" s="112">
        <f t="shared" si="948"/>
        <v>7</v>
      </c>
      <c r="AU1411" s="62">
        <f t="shared" si="949"/>
        <v>209052</v>
      </c>
      <c r="AV1411" s="113">
        <f t="shared" si="950"/>
        <v>17</v>
      </c>
      <c r="AW1411" s="62">
        <f t="shared" si="951"/>
        <v>955992</v>
      </c>
    </row>
    <row r="1412" spans="2:49" s="114" customFormat="1" hidden="1" x14ac:dyDescent="0.25">
      <c r="B1412" s="60" t="s">
        <v>2759</v>
      </c>
      <c r="C1412" s="2" t="str">
        <f t="shared" si="952"/>
        <v>18</v>
      </c>
      <c r="D1412" s="60" t="s">
        <v>2760</v>
      </c>
      <c r="E1412" s="43">
        <v>388</v>
      </c>
      <c r="F1412" s="60">
        <v>63</v>
      </c>
      <c r="G1412" s="60">
        <v>5781.96</v>
      </c>
      <c r="H1412" s="43">
        <f t="shared" si="914"/>
        <v>325</v>
      </c>
      <c r="I1412" s="44">
        <f t="shared" si="915"/>
        <v>3.8638176658499149E-4</v>
      </c>
      <c r="J1412" s="44">
        <f t="shared" si="916"/>
        <v>1.1312516441062628</v>
      </c>
      <c r="K1412" s="45">
        <f t="shared" si="917"/>
        <v>0.16237113402061856</v>
      </c>
      <c r="L1412" s="44">
        <f t="shared" si="918"/>
        <v>4.370950087019539E-4</v>
      </c>
      <c r="M1412" s="44">
        <f t="shared" si="919"/>
        <v>4.5545816582000655E-4</v>
      </c>
      <c r="N1412" s="62">
        <f t="shared" si="920"/>
        <v>775851.95423811628</v>
      </c>
      <c r="O1412" s="101">
        <f t="shared" si="921"/>
        <v>775851.95423811628</v>
      </c>
      <c r="P1412" s="102">
        <f t="shared" si="956"/>
        <v>4.7171264218546583E-4</v>
      </c>
      <c r="Q1412" s="101">
        <f t="shared" si="922"/>
        <v>803540.70415997552</v>
      </c>
      <c r="R1412" s="101">
        <f t="shared" si="923"/>
        <v>22.406466570742722</v>
      </c>
      <c r="S1412" s="101">
        <f t="shared" si="924"/>
        <v>22</v>
      </c>
      <c r="T1412" s="101">
        <f t="shared" si="925"/>
        <v>22</v>
      </c>
      <c r="U1412" s="101">
        <f t="shared" si="926"/>
        <v>788964</v>
      </c>
      <c r="V1412" s="103" t="str">
        <f t="shared" si="927"/>
        <v>N/D</v>
      </c>
      <c r="W1412" s="104" t="str">
        <f t="shared" si="928"/>
        <v xml:space="preserve"> </v>
      </c>
      <c r="X1412" s="70" t="str">
        <f t="shared" si="929"/>
        <v xml:space="preserve"> </v>
      </c>
      <c r="Y1412" s="69">
        <f t="shared" si="953"/>
        <v>22</v>
      </c>
      <c r="Z1412" s="105">
        <f t="shared" si="930"/>
        <v>788964</v>
      </c>
      <c r="AA1412" s="62">
        <f t="shared" si="931"/>
        <v>1714036.0174386834</v>
      </c>
      <c r="AB1412" s="106">
        <f t="shared" si="932"/>
        <v>663190</v>
      </c>
      <c r="AC1412" s="107" t="str">
        <f t="shared" si="933"/>
        <v>0</v>
      </c>
      <c r="AD1412" s="108">
        <f t="shared" si="934"/>
        <v>0</v>
      </c>
      <c r="AE1412" s="106">
        <f t="shared" si="935"/>
        <v>663190</v>
      </c>
      <c r="AF1412" s="109">
        <f t="shared" si="936"/>
        <v>1050846.0174386834</v>
      </c>
      <c r="AG1412" s="101">
        <f t="shared" si="937"/>
        <v>25</v>
      </c>
      <c r="AH1412" s="70" t="str">
        <f t="shared" si="954"/>
        <v xml:space="preserve"> </v>
      </c>
      <c r="AI1412" s="69">
        <f t="shared" si="938"/>
        <v>25</v>
      </c>
      <c r="AJ1412" s="105">
        <f t="shared" si="939"/>
        <v>1063875</v>
      </c>
      <c r="AK1412" s="110">
        <f t="shared" si="940"/>
        <v>22</v>
      </c>
      <c r="AL1412" s="111">
        <f t="shared" si="941"/>
        <v>25</v>
      </c>
      <c r="AM1412" s="62">
        <f t="shared" si="942"/>
        <v>1727065</v>
      </c>
      <c r="AN1412" s="62">
        <f t="shared" si="943"/>
        <v>5656.7</v>
      </c>
      <c r="AO1412" s="62">
        <f t="shared" si="957"/>
        <v>1721408.3</v>
      </c>
      <c r="AP1412" s="60">
        <f t="shared" si="944"/>
        <v>25</v>
      </c>
      <c r="AQ1412" s="62">
        <f t="shared" si="945"/>
        <v>310250</v>
      </c>
      <c r="AR1412" s="60">
        <f t="shared" si="946"/>
        <v>22</v>
      </c>
      <c r="AS1412" s="62">
        <f t="shared" si="947"/>
        <v>663190</v>
      </c>
      <c r="AT1412" s="112">
        <f t="shared" si="948"/>
        <v>25</v>
      </c>
      <c r="AU1412" s="62">
        <f t="shared" si="949"/>
        <v>747968.3</v>
      </c>
      <c r="AV1412" s="113">
        <f t="shared" si="950"/>
        <v>47</v>
      </c>
      <c r="AW1412" s="62">
        <f t="shared" si="951"/>
        <v>2510372.2999999998</v>
      </c>
    </row>
    <row r="1413" spans="2:49" s="114" customFormat="1" hidden="1" x14ac:dyDescent="0.25">
      <c r="B1413" s="60" t="s">
        <v>2761</v>
      </c>
      <c r="C1413" s="2" t="str">
        <f t="shared" si="952"/>
        <v>18</v>
      </c>
      <c r="D1413" s="60" t="s">
        <v>2762</v>
      </c>
      <c r="E1413" s="43">
        <v>449</v>
      </c>
      <c r="F1413" s="60">
        <v>60</v>
      </c>
      <c r="G1413" s="60">
        <v>7055.8</v>
      </c>
      <c r="H1413" s="43">
        <f t="shared" si="914"/>
        <v>389</v>
      </c>
      <c r="I1413" s="44">
        <f t="shared" si="915"/>
        <v>4.6246925292788216E-4</v>
      </c>
      <c r="J1413" s="44">
        <f t="shared" si="916"/>
        <v>0.92701773805332455</v>
      </c>
      <c r="K1413" s="45">
        <f t="shared" si="917"/>
        <v>0.133630289532294</v>
      </c>
      <c r="L1413" s="44">
        <f t="shared" si="918"/>
        <v>4.2871720076841617E-4</v>
      </c>
      <c r="M1413" s="44">
        <f t="shared" si="919"/>
        <v>4.4672839092202031E-4</v>
      </c>
      <c r="N1413" s="62">
        <f t="shared" si="920"/>
        <v>760981.18580548232</v>
      </c>
      <c r="O1413" s="101">
        <f t="shared" si="921"/>
        <v>760981.18580548232</v>
      </c>
      <c r="P1413" s="102">
        <f t="shared" si="956"/>
        <v>4.6267131744513648E-4</v>
      </c>
      <c r="Q1413" s="101">
        <f t="shared" si="922"/>
        <v>788139.22495703562</v>
      </c>
      <c r="R1413" s="101">
        <f t="shared" si="923"/>
        <v>21.977001420920072</v>
      </c>
      <c r="S1413" s="101">
        <f t="shared" si="924"/>
        <v>22</v>
      </c>
      <c r="T1413" s="101">
        <f t="shared" si="925"/>
        <v>22</v>
      </c>
      <c r="U1413" s="101">
        <f t="shared" si="926"/>
        <v>788964</v>
      </c>
      <c r="V1413" s="103" t="str">
        <f t="shared" si="927"/>
        <v>N/D</v>
      </c>
      <c r="W1413" s="104" t="str">
        <f t="shared" si="928"/>
        <v xml:space="preserve"> </v>
      </c>
      <c r="X1413" s="70" t="str">
        <f t="shared" si="929"/>
        <v xml:space="preserve"> </v>
      </c>
      <c r="Y1413" s="69">
        <f t="shared" si="953"/>
        <v>22</v>
      </c>
      <c r="Z1413" s="105">
        <f t="shared" si="930"/>
        <v>788964</v>
      </c>
      <c r="AA1413" s="62">
        <f t="shared" si="931"/>
        <v>1681183.0581063132</v>
      </c>
      <c r="AB1413" s="106">
        <f t="shared" si="932"/>
        <v>663190</v>
      </c>
      <c r="AC1413" s="107" t="str">
        <f t="shared" si="933"/>
        <v>0</v>
      </c>
      <c r="AD1413" s="108">
        <f t="shared" si="934"/>
        <v>0</v>
      </c>
      <c r="AE1413" s="106">
        <f t="shared" si="935"/>
        <v>663190</v>
      </c>
      <c r="AF1413" s="109">
        <f t="shared" si="936"/>
        <v>1017993.0581063132</v>
      </c>
      <c r="AG1413" s="101">
        <f t="shared" si="937"/>
        <v>24</v>
      </c>
      <c r="AH1413" s="70" t="str">
        <f t="shared" si="954"/>
        <v xml:space="preserve"> </v>
      </c>
      <c r="AI1413" s="69">
        <f t="shared" si="938"/>
        <v>24</v>
      </c>
      <c r="AJ1413" s="105">
        <f t="shared" si="939"/>
        <v>1021320</v>
      </c>
      <c r="AK1413" s="110">
        <f t="shared" si="940"/>
        <v>22</v>
      </c>
      <c r="AL1413" s="111">
        <f t="shared" si="941"/>
        <v>24</v>
      </c>
      <c r="AM1413" s="62">
        <f t="shared" si="942"/>
        <v>1684510</v>
      </c>
      <c r="AN1413" s="62">
        <f t="shared" si="943"/>
        <v>5517.3</v>
      </c>
      <c r="AO1413" s="62">
        <f t="shared" si="957"/>
        <v>1678992.7</v>
      </c>
      <c r="AP1413" s="60">
        <f t="shared" si="944"/>
        <v>24</v>
      </c>
      <c r="AQ1413" s="62">
        <f t="shared" si="945"/>
        <v>297840</v>
      </c>
      <c r="AR1413" s="60">
        <f t="shared" si="946"/>
        <v>22</v>
      </c>
      <c r="AS1413" s="62">
        <f t="shared" si="947"/>
        <v>663190</v>
      </c>
      <c r="AT1413" s="112">
        <f t="shared" si="948"/>
        <v>24</v>
      </c>
      <c r="AU1413" s="62">
        <f t="shared" si="949"/>
        <v>717962.7</v>
      </c>
      <c r="AV1413" s="113">
        <f t="shared" si="950"/>
        <v>46</v>
      </c>
      <c r="AW1413" s="62">
        <f t="shared" si="951"/>
        <v>2467956.7000000002</v>
      </c>
    </row>
    <row r="1414" spans="2:49" s="114" customFormat="1" hidden="1" x14ac:dyDescent="0.25">
      <c r="B1414" s="60" t="s">
        <v>2763</v>
      </c>
      <c r="C1414" s="2" t="str">
        <f t="shared" si="952"/>
        <v>18</v>
      </c>
      <c r="D1414" s="60" t="s">
        <v>2764</v>
      </c>
      <c r="E1414" s="43">
        <v>232</v>
      </c>
      <c r="F1414" s="60">
        <v>46</v>
      </c>
      <c r="G1414" s="60">
        <v>5973.04</v>
      </c>
      <c r="H1414" s="43">
        <f t="shared" si="914"/>
        <v>186</v>
      </c>
      <c r="I1414" s="44">
        <f t="shared" si="915"/>
        <v>2.211292571840259E-4</v>
      </c>
      <c r="J1414" s="44">
        <f t="shared" si="916"/>
        <v>1.0950624399228279</v>
      </c>
      <c r="K1414" s="45">
        <f t="shared" si="917"/>
        <v>0.19827586206896552</v>
      </c>
      <c r="L1414" s="44">
        <f t="shared" si="918"/>
        <v>2.4215034391026193E-4</v>
      </c>
      <c r="M1414" s="44">
        <f t="shared" si="919"/>
        <v>2.5232352073197831E-4</v>
      </c>
      <c r="N1414" s="62">
        <f t="shared" si="920"/>
        <v>429821.46627603174</v>
      </c>
      <c r="O1414" s="101">
        <f t="shared" si="921"/>
        <v>429821.46627603174</v>
      </c>
      <c r="P1414" s="102">
        <f t="shared" si="956"/>
        <v>2.6132848982020026E-4</v>
      </c>
      <c r="Q1414" s="101">
        <f t="shared" si="922"/>
        <v>445161.0153043652</v>
      </c>
      <c r="R1414" s="101">
        <f t="shared" si="923"/>
        <v>12.413167567463198</v>
      </c>
      <c r="S1414" s="101">
        <f t="shared" si="924"/>
        <v>12</v>
      </c>
      <c r="T1414" s="101">
        <f t="shared" si="925"/>
        <v>12</v>
      </c>
      <c r="U1414" s="101">
        <f t="shared" si="926"/>
        <v>430344</v>
      </c>
      <c r="V1414" s="103" t="str">
        <f t="shared" si="927"/>
        <v>N/D</v>
      </c>
      <c r="W1414" s="104" t="str">
        <f t="shared" si="928"/>
        <v xml:space="preserve"> </v>
      </c>
      <c r="X1414" s="70" t="str">
        <f t="shared" si="929"/>
        <v xml:space="preserve"> </v>
      </c>
      <c r="Y1414" s="69">
        <f t="shared" si="953"/>
        <v>12</v>
      </c>
      <c r="Z1414" s="105">
        <f t="shared" si="930"/>
        <v>430344</v>
      </c>
      <c r="AA1414" s="62">
        <f t="shared" si="931"/>
        <v>949574.81287636934</v>
      </c>
      <c r="AB1414" s="106">
        <f t="shared" si="932"/>
        <v>361740</v>
      </c>
      <c r="AC1414" s="107" t="str">
        <f t="shared" si="933"/>
        <v>0</v>
      </c>
      <c r="AD1414" s="108">
        <f t="shared" si="934"/>
        <v>0</v>
      </c>
      <c r="AE1414" s="106">
        <f t="shared" si="935"/>
        <v>361740</v>
      </c>
      <c r="AF1414" s="109">
        <f t="shared" si="936"/>
        <v>587834.81287636934</v>
      </c>
      <c r="AG1414" s="101">
        <f t="shared" si="937"/>
        <v>14</v>
      </c>
      <c r="AH1414" s="70" t="str">
        <f t="shared" si="954"/>
        <v xml:space="preserve"> </v>
      </c>
      <c r="AI1414" s="69">
        <f t="shared" si="938"/>
        <v>14</v>
      </c>
      <c r="AJ1414" s="105">
        <f t="shared" si="939"/>
        <v>595770</v>
      </c>
      <c r="AK1414" s="110">
        <f t="shared" si="940"/>
        <v>12</v>
      </c>
      <c r="AL1414" s="111">
        <f t="shared" si="941"/>
        <v>14</v>
      </c>
      <c r="AM1414" s="62">
        <f t="shared" si="942"/>
        <v>957510</v>
      </c>
      <c r="AN1414" s="62">
        <f t="shared" si="943"/>
        <v>3136.2</v>
      </c>
      <c r="AO1414" s="62">
        <f t="shared" si="957"/>
        <v>954373.8</v>
      </c>
      <c r="AP1414" s="60">
        <f t="shared" si="944"/>
        <v>14</v>
      </c>
      <c r="AQ1414" s="62">
        <f t="shared" si="945"/>
        <v>173740</v>
      </c>
      <c r="AR1414" s="60">
        <f t="shared" si="946"/>
        <v>12</v>
      </c>
      <c r="AS1414" s="62">
        <f t="shared" si="947"/>
        <v>361740</v>
      </c>
      <c r="AT1414" s="112">
        <f t="shared" si="948"/>
        <v>14</v>
      </c>
      <c r="AU1414" s="62">
        <f t="shared" si="949"/>
        <v>418893.80000000005</v>
      </c>
      <c r="AV1414" s="113">
        <f t="shared" si="950"/>
        <v>26</v>
      </c>
      <c r="AW1414" s="62">
        <f t="shared" si="951"/>
        <v>1384717.8</v>
      </c>
    </row>
    <row r="1415" spans="2:49" s="114" customFormat="1" hidden="1" x14ac:dyDescent="0.25">
      <c r="B1415" s="60" t="s">
        <v>2765</v>
      </c>
      <c r="C1415" s="2" t="str">
        <f t="shared" si="952"/>
        <v>18</v>
      </c>
      <c r="D1415" s="60" t="s">
        <v>2766</v>
      </c>
      <c r="E1415" s="43">
        <v>64</v>
      </c>
      <c r="F1415" s="60">
        <v>0</v>
      </c>
      <c r="G1415" s="60">
        <v>7649.2</v>
      </c>
      <c r="H1415" s="43">
        <f t="shared" si="914"/>
        <v>64</v>
      </c>
      <c r="I1415" s="44">
        <f t="shared" si="915"/>
        <v>7.6087486342890634E-5</v>
      </c>
      <c r="J1415" s="44">
        <f t="shared" si="916"/>
        <v>0.8551027239654666</v>
      </c>
      <c r="K1415" s="45">
        <f t="shared" si="917"/>
        <v>0</v>
      </c>
      <c r="L1415" s="44">
        <f t="shared" si="918"/>
        <v>6.5062616831491017E-5</v>
      </c>
      <c r="M1415" s="44">
        <f t="shared" si="919"/>
        <v>6.7796015821647431E-5</v>
      </c>
      <c r="N1415" s="62">
        <f t="shared" si="920"/>
        <v>115487.38240334982</v>
      </c>
      <c r="O1415" s="101">
        <f t="shared" si="921"/>
        <v>0</v>
      </c>
      <c r="P1415" s="102">
        <f t="shared" si="956"/>
        <v>0</v>
      </c>
      <c r="Q1415" s="101">
        <f t="shared" si="922"/>
        <v>0</v>
      </c>
      <c r="R1415" s="101">
        <f t="shared" si="923"/>
        <v>0</v>
      </c>
      <c r="S1415" s="101">
        <f t="shared" si="924"/>
        <v>0</v>
      </c>
      <c r="T1415" s="101">
        <f t="shared" si="925"/>
        <v>0</v>
      </c>
      <c r="U1415" s="101">
        <f t="shared" si="926"/>
        <v>0</v>
      </c>
      <c r="V1415" s="103" t="str">
        <f t="shared" si="927"/>
        <v>N/D</v>
      </c>
      <c r="W1415" s="104" t="str">
        <f t="shared" si="928"/>
        <v xml:space="preserve"> </v>
      </c>
      <c r="X1415" s="70" t="str">
        <f t="shared" si="929"/>
        <v xml:space="preserve"> </v>
      </c>
      <c r="Y1415" s="69">
        <f t="shared" si="953"/>
        <v>0</v>
      </c>
      <c r="Z1415" s="105">
        <f t="shared" si="930"/>
        <v>0</v>
      </c>
      <c r="AA1415" s="62">
        <f t="shared" si="931"/>
        <v>255138.27981968765</v>
      </c>
      <c r="AB1415" s="106">
        <f t="shared" si="932"/>
        <v>0</v>
      </c>
      <c r="AC1415" s="107">
        <f t="shared" si="933"/>
        <v>425550</v>
      </c>
      <c r="AD1415" s="108">
        <f t="shared" si="934"/>
        <v>10</v>
      </c>
      <c r="AE1415" s="106">
        <f t="shared" si="935"/>
        <v>425550</v>
      </c>
      <c r="AF1415" s="109">
        <f t="shared" si="936"/>
        <v>0</v>
      </c>
      <c r="AG1415" s="101">
        <f t="shared" si="937"/>
        <v>0</v>
      </c>
      <c r="AH1415" s="70" t="str">
        <f t="shared" si="954"/>
        <v xml:space="preserve"> </v>
      </c>
      <c r="AI1415" s="69">
        <f t="shared" si="938"/>
        <v>10</v>
      </c>
      <c r="AJ1415" s="105">
        <f t="shared" si="939"/>
        <v>425550</v>
      </c>
      <c r="AK1415" s="110">
        <f t="shared" si="940"/>
        <v>0</v>
      </c>
      <c r="AL1415" s="111">
        <f t="shared" si="941"/>
        <v>10</v>
      </c>
      <c r="AM1415" s="62">
        <f t="shared" si="942"/>
        <v>425550</v>
      </c>
      <c r="AN1415" s="62">
        <f t="shared" si="943"/>
        <v>1393.8</v>
      </c>
      <c r="AO1415" s="62">
        <f t="shared" si="957"/>
        <v>424156.2</v>
      </c>
      <c r="AP1415" s="60">
        <f t="shared" si="944"/>
        <v>10</v>
      </c>
      <c r="AQ1415" s="62">
        <f t="shared" si="945"/>
        <v>124100</v>
      </c>
      <c r="AR1415" s="60">
        <f t="shared" si="946"/>
        <v>0</v>
      </c>
      <c r="AS1415" s="62">
        <f t="shared" si="947"/>
        <v>0</v>
      </c>
      <c r="AT1415" s="112">
        <f t="shared" si="948"/>
        <v>10</v>
      </c>
      <c r="AU1415" s="62">
        <f t="shared" si="949"/>
        <v>300056.2</v>
      </c>
      <c r="AV1415" s="113">
        <f t="shared" si="950"/>
        <v>10</v>
      </c>
      <c r="AW1415" s="62">
        <f t="shared" si="951"/>
        <v>424156.2</v>
      </c>
    </row>
    <row r="1416" spans="2:49" s="114" customFormat="1" hidden="1" x14ac:dyDescent="0.25">
      <c r="B1416" s="60" t="s">
        <v>2767</v>
      </c>
      <c r="C1416" s="2" t="str">
        <f t="shared" si="952"/>
        <v>18</v>
      </c>
      <c r="D1416" s="60" t="s">
        <v>2768</v>
      </c>
      <c r="E1416" s="43">
        <v>244</v>
      </c>
      <c r="F1416" s="60">
        <v>44</v>
      </c>
      <c r="G1416" s="60">
        <v>5374.98</v>
      </c>
      <c r="H1416" s="43">
        <f t="shared" si="914"/>
        <v>200</v>
      </c>
      <c r="I1416" s="44">
        <f t="shared" si="915"/>
        <v>2.3777339482153323E-4</v>
      </c>
      <c r="J1416" s="44">
        <f t="shared" si="916"/>
        <v>1.2169071803349312</v>
      </c>
      <c r="K1416" s="45">
        <f t="shared" si="917"/>
        <v>0.18032786885245902</v>
      </c>
      <c r="L1416" s="44">
        <f t="shared" si="918"/>
        <v>2.8934815145093635E-4</v>
      </c>
      <c r="M1416" s="44">
        <f t="shared" si="919"/>
        <v>3.015041940987139E-4</v>
      </c>
      <c r="N1416" s="62">
        <f t="shared" si="920"/>
        <v>513598.47238949244</v>
      </c>
      <c r="O1416" s="101">
        <f t="shared" si="921"/>
        <v>513598.47238949244</v>
      </c>
      <c r="P1416" s="102">
        <f t="shared" si="956"/>
        <v>3.1226433227351424E-4</v>
      </c>
      <c r="Q1416" s="101">
        <f t="shared" si="922"/>
        <v>531927.87091012439</v>
      </c>
      <c r="R1416" s="101">
        <f t="shared" si="923"/>
        <v>14.832632616979655</v>
      </c>
      <c r="S1416" s="101">
        <f t="shared" si="924"/>
        <v>15</v>
      </c>
      <c r="T1416" s="101">
        <f t="shared" si="925"/>
        <v>15</v>
      </c>
      <c r="U1416" s="101">
        <f t="shared" si="926"/>
        <v>537930</v>
      </c>
      <c r="V1416" s="103" t="str">
        <f t="shared" si="927"/>
        <v>N/D</v>
      </c>
      <c r="W1416" s="104" t="str">
        <f t="shared" si="928"/>
        <v xml:space="preserve"> </v>
      </c>
      <c r="X1416" s="70" t="str">
        <f t="shared" si="929"/>
        <v xml:space="preserve"> </v>
      </c>
      <c r="Y1416" s="69">
        <f t="shared" si="953"/>
        <v>15</v>
      </c>
      <c r="Z1416" s="105">
        <f t="shared" si="930"/>
        <v>537930</v>
      </c>
      <c r="AA1416" s="62">
        <f t="shared" si="931"/>
        <v>1134657.5533750562</v>
      </c>
      <c r="AB1416" s="106">
        <f t="shared" si="932"/>
        <v>452175</v>
      </c>
      <c r="AC1416" s="107" t="str">
        <f t="shared" si="933"/>
        <v>0</v>
      </c>
      <c r="AD1416" s="108">
        <f t="shared" si="934"/>
        <v>0</v>
      </c>
      <c r="AE1416" s="106">
        <f t="shared" si="935"/>
        <v>452175</v>
      </c>
      <c r="AF1416" s="109">
        <f t="shared" si="936"/>
        <v>682482.55337505625</v>
      </c>
      <c r="AG1416" s="101">
        <f t="shared" si="937"/>
        <v>16</v>
      </c>
      <c r="AH1416" s="70" t="str">
        <f t="shared" si="954"/>
        <v xml:space="preserve"> </v>
      </c>
      <c r="AI1416" s="69">
        <f t="shared" si="938"/>
        <v>16</v>
      </c>
      <c r="AJ1416" s="105">
        <f t="shared" si="939"/>
        <v>680880</v>
      </c>
      <c r="AK1416" s="110">
        <f t="shared" si="940"/>
        <v>15</v>
      </c>
      <c r="AL1416" s="111">
        <f t="shared" si="941"/>
        <v>16</v>
      </c>
      <c r="AM1416" s="62">
        <f t="shared" si="942"/>
        <v>1133055</v>
      </c>
      <c r="AN1416" s="62">
        <f t="shared" si="943"/>
        <v>3711.1</v>
      </c>
      <c r="AO1416" s="62">
        <f t="shared" si="957"/>
        <v>1129343.8999999999</v>
      </c>
      <c r="AP1416" s="60">
        <f t="shared" si="944"/>
        <v>16</v>
      </c>
      <c r="AQ1416" s="62">
        <f t="shared" si="945"/>
        <v>198560</v>
      </c>
      <c r="AR1416" s="60">
        <f t="shared" si="946"/>
        <v>15</v>
      </c>
      <c r="AS1416" s="62">
        <f t="shared" si="947"/>
        <v>452175</v>
      </c>
      <c r="AT1416" s="112">
        <f t="shared" si="948"/>
        <v>16</v>
      </c>
      <c r="AU1416" s="62">
        <f t="shared" si="949"/>
        <v>478608.89999999991</v>
      </c>
      <c r="AV1416" s="113">
        <f t="shared" si="950"/>
        <v>31</v>
      </c>
      <c r="AW1416" s="62">
        <f t="shared" si="951"/>
        <v>1667273.9</v>
      </c>
    </row>
    <row r="1417" spans="2:49" s="114" customFormat="1" hidden="1" x14ac:dyDescent="0.25">
      <c r="B1417" s="60" t="s">
        <v>2769</v>
      </c>
      <c r="C1417" s="2" t="str">
        <f t="shared" si="952"/>
        <v>18</v>
      </c>
      <c r="D1417" s="60" t="s">
        <v>2770</v>
      </c>
      <c r="E1417" s="43">
        <v>248</v>
      </c>
      <c r="F1417" s="60">
        <v>0</v>
      </c>
      <c r="G1417" s="60">
        <v>5328.35</v>
      </c>
      <c r="H1417" s="43">
        <f t="shared" si="914"/>
        <v>248</v>
      </c>
      <c r="I1417" s="44">
        <f t="shared" si="915"/>
        <v>2.948390095787012E-4</v>
      </c>
      <c r="J1417" s="44">
        <f t="shared" si="916"/>
        <v>1.2275567025733383</v>
      </c>
      <c r="K1417" s="45">
        <f t="shared" si="917"/>
        <v>0</v>
      </c>
      <c r="L1417" s="44">
        <f t="shared" si="918"/>
        <v>3.6193160238841933E-4</v>
      </c>
      <c r="M1417" s="44">
        <f t="shared" si="919"/>
        <v>3.7713700796004646E-4</v>
      </c>
      <c r="N1417" s="62">
        <f t="shared" si="920"/>
        <v>642435.4783814596</v>
      </c>
      <c r="O1417" s="101">
        <f t="shared" si="921"/>
        <v>642435.4783814596</v>
      </c>
      <c r="P1417" s="102">
        <f t="shared" si="956"/>
        <v>3.9059634416799407E-4</v>
      </c>
      <c r="Q1417" s="101">
        <f t="shared" si="922"/>
        <v>665362.83611338958</v>
      </c>
      <c r="R1417" s="101">
        <f t="shared" si="923"/>
        <v>18.553422455897316</v>
      </c>
      <c r="S1417" s="101">
        <f t="shared" si="924"/>
        <v>19</v>
      </c>
      <c r="T1417" s="101">
        <f t="shared" si="925"/>
        <v>19</v>
      </c>
      <c r="U1417" s="101">
        <f t="shared" si="926"/>
        <v>681378</v>
      </c>
      <c r="V1417" s="103" t="str">
        <f t="shared" si="927"/>
        <v>N/D</v>
      </c>
      <c r="W1417" s="104" t="str">
        <f t="shared" si="928"/>
        <v xml:space="preserve"> </v>
      </c>
      <c r="X1417" s="70" t="str">
        <f t="shared" si="929"/>
        <v xml:space="preserve"> </v>
      </c>
      <c r="Y1417" s="69">
        <f t="shared" si="953"/>
        <v>19</v>
      </c>
      <c r="Z1417" s="105">
        <f t="shared" si="930"/>
        <v>681378</v>
      </c>
      <c r="AA1417" s="62">
        <f t="shared" si="931"/>
        <v>1419288.2325180259</v>
      </c>
      <c r="AB1417" s="106">
        <f t="shared" si="932"/>
        <v>572755</v>
      </c>
      <c r="AC1417" s="107" t="str">
        <f t="shared" si="933"/>
        <v>0</v>
      </c>
      <c r="AD1417" s="108">
        <f t="shared" si="934"/>
        <v>0</v>
      </c>
      <c r="AE1417" s="106">
        <f t="shared" si="935"/>
        <v>572755</v>
      </c>
      <c r="AF1417" s="109">
        <f t="shared" si="936"/>
        <v>846533.23251802591</v>
      </c>
      <c r="AG1417" s="101">
        <f t="shared" si="937"/>
        <v>20</v>
      </c>
      <c r="AH1417" s="70" t="str">
        <f t="shared" si="954"/>
        <v xml:space="preserve"> </v>
      </c>
      <c r="AI1417" s="69">
        <f t="shared" si="938"/>
        <v>20</v>
      </c>
      <c r="AJ1417" s="105">
        <f t="shared" si="939"/>
        <v>851100</v>
      </c>
      <c r="AK1417" s="110">
        <f t="shared" si="940"/>
        <v>19</v>
      </c>
      <c r="AL1417" s="111">
        <f t="shared" si="941"/>
        <v>20</v>
      </c>
      <c r="AM1417" s="62">
        <f t="shared" si="942"/>
        <v>1423855</v>
      </c>
      <c r="AN1417" s="62">
        <f t="shared" si="943"/>
        <v>4663.6000000000004</v>
      </c>
      <c r="AO1417" s="62">
        <f t="shared" si="957"/>
        <v>1419191.4</v>
      </c>
      <c r="AP1417" s="60">
        <f t="shared" si="944"/>
        <v>20</v>
      </c>
      <c r="AQ1417" s="62">
        <f t="shared" si="945"/>
        <v>248200</v>
      </c>
      <c r="AR1417" s="60">
        <f t="shared" si="946"/>
        <v>19</v>
      </c>
      <c r="AS1417" s="62">
        <f t="shared" si="947"/>
        <v>572755</v>
      </c>
      <c r="AT1417" s="112">
        <f t="shared" si="948"/>
        <v>20</v>
      </c>
      <c r="AU1417" s="62">
        <f t="shared" si="949"/>
        <v>598236.39999999991</v>
      </c>
      <c r="AV1417" s="113">
        <f t="shared" si="950"/>
        <v>39</v>
      </c>
      <c r="AW1417" s="62">
        <f t="shared" si="951"/>
        <v>2100569.4</v>
      </c>
    </row>
    <row r="1418" spans="2:49" s="114" customFormat="1" hidden="1" x14ac:dyDescent="0.25">
      <c r="B1418" s="60" t="s">
        <v>2771</v>
      </c>
      <c r="C1418" s="2" t="str">
        <f t="shared" si="952"/>
        <v>18</v>
      </c>
      <c r="D1418" s="60" t="s">
        <v>2772</v>
      </c>
      <c r="E1418" s="43">
        <v>154</v>
      </c>
      <c r="F1418" s="60">
        <v>0</v>
      </c>
      <c r="G1418" s="60">
        <v>7329.42</v>
      </c>
      <c r="H1418" s="43">
        <f t="shared" si="914"/>
        <v>154</v>
      </c>
      <c r="I1418" s="44">
        <f t="shared" si="915"/>
        <v>1.8308551401258059E-4</v>
      </c>
      <c r="J1418" s="44">
        <f t="shared" si="916"/>
        <v>0.89241055310742845</v>
      </c>
      <c r="K1418" s="45">
        <f t="shared" si="917"/>
        <v>0</v>
      </c>
      <c r="L1418" s="44">
        <f t="shared" si="918"/>
        <v>1.6338744482592487E-4</v>
      </c>
      <c r="M1418" s="44">
        <f t="shared" si="919"/>
        <v>1.7025164885645287E-4</v>
      </c>
      <c r="N1418" s="62">
        <f t="shared" si="920"/>
        <v>290015.82228682988</v>
      </c>
      <c r="O1418" s="101">
        <f t="shared" si="921"/>
        <v>290015.82228682988</v>
      </c>
      <c r="P1418" s="102">
        <f t="shared" si="956"/>
        <v>1.7632762160256743E-4</v>
      </c>
      <c r="Q1418" s="101">
        <f t="shared" si="922"/>
        <v>300365.9612957185</v>
      </c>
      <c r="R1418" s="101">
        <f t="shared" si="923"/>
        <v>8.3756054122948669</v>
      </c>
      <c r="S1418" s="101">
        <f t="shared" si="924"/>
        <v>8</v>
      </c>
      <c r="T1418" s="101">
        <f t="shared" si="925"/>
        <v>10</v>
      </c>
      <c r="U1418" s="101">
        <f t="shared" si="926"/>
        <v>358620</v>
      </c>
      <c r="V1418" s="103" t="str">
        <f t="shared" si="927"/>
        <v>N/D</v>
      </c>
      <c r="W1418" s="104" t="str">
        <f t="shared" si="928"/>
        <v xml:space="preserve"> </v>
      </c>
      <c r="X1418" s="70" t="str">
        <f t="shared" si="929"/>
        <v xml:space="preserve"> </v>
      </c>
      <c r="Y1418" s="69">
        <f t="shared" si="953"/>
        <v>10</v>
      </c>
      <c r="Z1418" s="105">
        <f t="shared" si="930"/>
        <v>358620</v>
      </c>
      <c r="AA1418" s="62">
        <f t="shared" si="931"/>
        <v>640711.88106353453</v>
      </c>
      <c r="AB1418" s="106">
        <f t="shared" si="932"/>
        <v>301450</v>
      </c>
      <c r="AC1418" s="107" t="str">
        <f t="shared" si="933"/>
        <v>0</v>
      </c>
      <c r="AD1418" s="108">
        <f t="shared" si="934"/>
        <v>0</v>
      </c>
      <c r="AE1418" s="106">
        <f t="shared" si="935"/>
        <v>301450</v>
      </c>
      <c r="AF1418" s="109">
        <f t="shared" si="936"/>
        <v>339261.88106353453</v>
      </c>
      <c r="AG1418" s="101">
        <f t="shared" si="937"/>
        <v>8</v>
      </c>
      <c r="AH1418" s="70" t="str">
        <f t="shared" si="954"/>
        <v xml:space="preserve"> </v>
      </c>
      <c r="AI1418" s="69">
        <f t="shared" si="938"/>
        <v>8</v>
      </c>
      <c r="AJ1418" s="105">
        <f t="shared" si="939"/>
        <v>340440</v>
      </c>
      <c r="AK1418" s="110">
        <f t="shared" si="940"/>
        <v>10</v>
      </c>
      <c r="AL1418" s="111">
        <f t="shared" si="941"/>
        <v>8</v>
      </c>
      <c r="AM1418" s="62">
        <f t="shared" si="942"/>
        <v>641890</v>
      </c>
      <c r="AN1418" s="62">
        <f t="shared" si="943"/>
        <v>2102.4</v>
      </c>
      <c r="AO1418" s="62">
        <f t="shared" si="957"/>
        <v>639787.6</v>
      </c>
      <c r="AP1418" s="60">
        <f t="shared" si="944"/>
        <v>8</v>
      </c>
      <c r="AQ1418" s="62">
        <f t="shared" si="945"/>
        <v>99280</v>
      </c>
      <c r="AR1418" s="60">
        <f t="shared" si="946"/>
        <v>10</v>
      </c>
      <c r="AS1418" s="62">
        <f t="shared" si="947"/>
        <v>301450</v>
      </c>
      <c r="AT1418" s="112">
        <f t="shared" si="948"/>
        <v>8</v>
      </c>
      <c r="AU1418" s="62">
        <f t="shared" si="949"/>
        <v>239057.59999999998</v>
      </c>
      <c r="AV1418" s="113">
        <f t="shared" si="950"/>
        <v>18</v>
      </c>
      <c r="AW1418" s="62">
        <f t="shared" si="951"/>
        <v>998407.6</v>
      </c>
    </row>
    <row r="1419" spans="2:49" s="114" customFormat="1" hidden="1" x14ac:dyDescent="0.25">
      <c r="B1419" s="60" t="s">
        <v>2773</v>
      </c>
      <c r="C1419" s="2" t="str">
        <f t="shared" si="952"/>
        <v>18</v>
      </c>
      <c r="D1419" s="60" t="s">
        <v>2774</v>
      </c>
      <c r="E1419" s="43">
        <v>607</v>
      </c>
      <c r="F1419" s="60">
        <v>60</v>
      </c>
      <c r="G1419" s="60">
        <v>5569.81</v>
      </c>
      <c r="H1419" s="43">
        <f t="shared" ref="H1419:H1482" si="958">E1419-F1419</f>
        <v>547</v>
      </c>
      <c r="I1419" s="44">
        <f t="shared" ref="I1419:I1482" si="959">H1419/$G$3</f>
        <v>6.5031023483689339E-4</v>
      </c>
      <c r="J1419" s="44">
        <f t="shared" ref="J1419:J1482" si="960">1/(G1419/$G$4)</f>
        <v>1.1743401940383329</v>
      </c>
      <c r="K1419" s="45">
        <f t="shared" ref="K1419:K1482" si="961">F1419/E1419</f>
        <v>9.8846787479406922E-2</v>
      </c>
      <c r="L1419" s="44">
        <f t="shared" ref="L1419:L1482" si="962">J1419*I1419</f>
        <v>7.636854473634712E-4</v>
      </c>
      <c r="M1419" s="44">
        <f t="shared" ref="M1419:M1482" si="963">L1419/$G$5</f>
        <v>7.9576926342065301E-4</v>
      </c>
      <c r="N1419" s="62">
        <f t="shared" ref="N1419:N1482" si="964">M1419*$N$7</f>
        <v>1355556.1947955748</v>
      </c>
      <c r="O1419" s="101">
        <f t="shared" ref="O1419:O1482" si="965">IF(E1419&lt;=$O$8,0,N1419)</f>
        <v>1355556.1947955748</v>
      </c>
      <c r="P1419" s="102">
        <f t="shared" si="956"/>
        <v>8.2416882600472069E-4</v>
      </c>
      <c r="Q1419" s="101">
        <f t="shared" ref="Q1419:Q1482" si="966">P1419*$N$7</f>
        <v>1403933.538279332</v>
      </c>
      <c r="R1419" s="101">
        <f t="shared" ref="R1419:R1482" si="967">Q1419/$R$3</f>
        <v>39.148222025523729</v>
      </c>
      <c r="S1419" s="101">
        <f t="shared" ref="S1419:S1482" si="968">ROUND(R1419,0)</f>
        <v>39</v>
      </c>
      <c r="T1419" s="101">
        <f t="shared" ref="T1419:T1482" si="969">IF(AND(Q1419&gt;0,S1419&lt;$T$8),$T$8,S1419)</f>
        <v>39</v>
      </c>
      <c r="U1419" s="101">
        <f t="shared" ref="U1419:U1482" si="970">T1419*$R$3</f>
        <v>1398618</v>
      </c>
      <c r="V1419" s="103" t="str">
        <f t="shared" ref="V1419:V1482" si="971">IF(K1419&lt;$V$10,"N/D",T1419/$T$2489)</f>
        <v>N/D</v>
      </c>
      <c r="W1419" s="104" t="str">
        <f t="shared" ref="W1419:W1482" si="972">IF(AND(T1419&gt;10,V1419&lt;&gt;"N/D"),V1419/$V$2489," ")</f>
        <v xml:space="preserve"> </v>
      </c>
      <c r="X1419" s="70" t="str">
        <f t="shared" ref="X1419:X1482" si="973">IF(W1419=" "," ",ROUND(W1419/$W$2489*$X$2491,0))</f>
        <v xml:space="preserve"> </v>
      </c>
      <c r="Y1419" s="69">
        <f t="shared" si="953"/>
        <v>39</v>
      </c>
      <c r="Z1419" s="105">
        <f t="shared" ref="Z1419:Z1482" si="974">Y1419*$R$3</f>
        <v>1398618</v>
      </c>
      <c r="AA1419" s="62">
        <f t="shared" ref="AA1419:AA1482" si="975">$AA$7*M1419</f>
        <v>2994736.4685359127</v>
      </c>
      <c r="AB1419" s="106">
        <f t="shared" ref="AB1419:AB1482" si="976">Y1419*$AC$3</f>
        <v>1175655</v>
      </c>
      <c r="AC1419" s="107" t="str">
        <f t="shared" ref="AC1419:AC1482" si="977">IF(Z1419=0,$AC$8*$AC$5,"0")</f>
        <v>0</v>
      </c>
      <c r="AD1419" s="108">
        <f t="shared" ref="AD1419:AD1482" si="978">AC1419/$AC$5</f>
        <v>0</v>
      </c>
      <c r="AE1419" s="106">
        <f t="shared" ref="AE1419:AE1482" si="979">AB1419+AC1419</f>
        <v>1175655</v>
      </c>
      <c r="AF1419" s="109">
        <f t="shared" ref="AF1419:AF1482" si="980">IF(AA1419&lt;AE1419,0,AA1419-AE1419)</f>
        <v>1819081.4685359127</v>
      </c>
      <c r="AG1419" s="101">
        <f t="shared" ref="AG1419:AG1482" si="981">ROUND(AF1419/$AC$5,0)</f>
        <v>43</v>
      </c>
      <c r="AH1419" s="70" t="str">
        <f t="shared" si="954"/>
        <v xml:space="preserve"> </v>
      </c>
      <c r="AI1419" s="69">
        <f t="shared" ref="AI1419:AI1482" si="982">IF(AH1419=" ",AD1419+AG1419,AD1419+AG1419-AH1419)</f>
        <v>43</v>
      </c>
      <c r="AJ1419" s="105">
        <f t="shared" ref="AJ1419:AJ1482" si="983">AI1419*$AC$5</f>
        <v>1829865</v>
      </c>
      <c r="AK1419" s="110">
        <f t="shared" ref="AK1419:AK1482" si="984">Y1419</f>
        <v>39</v>
      </c>
      <c r="AL1419" s="111">
        <f t="shared" ref="AL1419:AL1482" si="985">AI1419</f>
        <v>43</v>
      </c>
      <c r="AM1419" s="62">
        <f t="shared" ref="AM1419:AM1482" si="986">AB1419+AJ1419</f>
        <v>3005520</v>
      </c>
      <c r="AN1419" s="62">
        <f t="shared" ref="AN1419:AN1482" si="987">ROUND(AM1419/$AM$2489*(-$AM$2491),1)</f>
        <v>9844.1</v>
      </c>
      <c r="AO1419" s="62">
        <f t="shared" si="957"/>
        <v>2995675.9</v>
      </c>
      <c r="AP1419" s="60">
        <f t="shared" ref="AP1419:AP1482" si="988">AL1419</f>
        <v>43</v>
      </c>
      <c r="AQ1419" s="62">
        <f t="shared" ref="AQ1419:AQ1482" si="989">AL1419*$AC$4</f>
        <v>533630</v>
      </c>
      <c r="AR1419" s="60">
        <f t="shared" ref="AR1419:AR1482" si="990">Y1419</f>
        <v>39</v>
      </c>
      <c r="AS1419" s="62">
        <f t="shared" ref="AS1419:AS1482" si="991">AB1419</f>
        <v>1175655</v>
      </c>
      <c r="AT1419" s="112">
        <f t="shared" ref="AT1419:AT1482" si="992">AL1419</f>
        <v>43</v>
      </c>
      <c r="AU1419" s="62">
        <f t="shared" ref="AU1419:AU1482" si="993">AO1419-AQ1419-AS1419</f>
        <v>1286390.8999999999</v>
      </c>
      <c r="AV1419" s="113">
        <f t="shared" ref="AV1419:AV1482" si="994">AK1419+AL1419</f>
        <v>82</v>
      </c>
      <c r="AW1419" s="62">
        <f t="shared" ref="AW1419:AW1482" si="995">Z1419+AO1419</f>
        <v>4394293.9000000004</v>
      </c>
    </row>
    <row r="1420" spans="2:49" s="114" customFormat="1" hidden="1" x14ac:dyDescent="0.25">
      <c r="B1420" s="60" t="s">
        <v>2775</v>
      </c>
      <c r="C1420" s="2" t="str">
        <f t="shared" ref="C1420:C1483" si="996">MID(B1420,1,2)</f>
        <v>18</v>
      </c>
      <c r="D1420" s="60" t="s">
        <v>2776</v>
      </c>
      <c r="E1420" s="43">
        <v>550</v>
      </c>
      <c r="F1420" s="60">
        <v>30</v>
      </c>
      <c r="G1420" s="60">
        <v>5594.64</v>
      </c>
      <c r="H1420" s="43">
        <f t="shared" si="958"/>
        <v>520</v>
      </c>
      <c r="I1420" s="44">
        <f t="shared" si="959"/>
        <v>6.1821082653598636E-4</v>
      </c>
      <c r="J1420" s="44">
        <f t="shared" si="960"/>
        <v>1.1691282649386998</v>
      </c>
      <c r="K1420" s="45">
        <f t="shared" si="961"/>
        <v>5.4545454545454543E-2</v>
      </c>
      <c r="L1420" s="44">
        <f t="shared" si="962"/>
        <v>7.2276775099433727E-4</v>
      </c>
      <c r="M1420" s="44">
        <f t="shared" si="963"/>
        <v>7.5313254012973705E-4</v>
      </c>
      <c r="N1420" s="62">
        <f t="shared" si="964"/>
        <v>1282926.5054628341</v>
      </c>
      <c r="O1420" s="101">
        <f t="shared" si="965"/>
        <v>1282926.5054628341</v>
      </c>
      <c r="P1420" s="102">
        <f t="shared" si="956"/>
        <v>7.8001047534373652E-4</v>
      </c>
      <c r="Q1420" s="101">
        <f t="shared" si="966"/>
        <v>1328711.8269843457</v>
      </c>
      <c r="R1420" s="101">
        <f t="shared" si="967"/>
        <v>37.050689503774066</v>
      </c>
      <c r="S1420" s="101">
        <f t="shared" si="968"/>
        <v>37</v>
      </c>
      <c r="T1420" s="101">
        <f t="shared" si="969"/>
        <v>37</v>
      </c>
      <c r="U1420" s="101">
        <f t="shared" si="970"/>
        <v>1326894</v>
      </c>
      <c r="V1420" s="103" t="str">
        <f t="shared" si="971"/>
        <v>N/D</v>
      </c>
      <c r="W1420" s="104" t="str">
        <f t="shared" si="972"/>
        <v xml:space="preserve"> </v>
      </c>
      <c r="X1420" s="70" t="str">
        <f t="shared" si="973"/>
        <v xml:space="preserve"> </v>
      </c>
      <c r="Y1420" s="69">
        <f t="shared" ref="Y1420:Y1483" si="997">IF(X1420=" ",T1420,T1420-X1420)</f>
        <v>37</v>
      </c>
      <c r="Z1420" s="105">
        <f t="shared" si="974"/>
        <v>1326894</v>
      </c>
      <c r="AA1420" s="62">
        <f t="shared" si="975"/>
        <v>2834280.7233751644</v>
      </c>
      <c r="AB1420" s="106">
        <f t="shared" si="976"/>
        <v>1115365</v>
      </c>
      <c r="AC1420" s="107" t="str">
        <f t="shared" si="977"/>
        <v>0</v>
      </c>
      <c r="AD1420" s="108">
        <f t="shared" si="978"/>
        <v>0</v>
      </c>
      <c r="AE1420" s="106">
        <f t="shared" si="979"/>
        <v>1115365</v>
      </c>
      <c r="AF1420" s="109">
        <f t="shared" si="980"/>
        <v>1718915.7233751644</v>
      </c>
      <c r="AG1420" s="101">
        <f t="shared" si="981"/>
        <v>40</v>
      </c>
      <c r="AH1420" s="70" t="str">
        <f t="shared" ref="AH1420:AH1483" si="998">IF(W1420=" "," ",ROUND(W1420/$W$2489*$AH$2491,0))</f>
        <v xml:space="preserve"> </v>
      </c>
      <c r="AI1420" s="69">
        <f t="shared" si="982"/>
        <v>40</v>
      </c>
      <c r="AJ1420" s="105">
        <f t="shared" si="983"/>
        <v>1702200</v>
      </c>
      <c r="AK1420" s="110">
        <f t="shared" si="984"/>
        <v>37</v>
      </c>
      <c r="AL1420" s="111">
        <f t="shared" si="985"/>
        <v>40</v>
      </c>
      <c r="AM1420" s="62">
        <f t="shared" si="986"/>
        <v>2817565</v>
      </c>
      <c r="AN1420" s="62">
        <f t="shared" si="987"/>
        <v>9228.4</v>
      </c>
      <c r="AO1420" s="62">
        <f t="shared" si="957"/>
        <v>2808336.6</v>
      </c>
      <c r="AP1420" s="60">
        <f t="shared" si="988"/>
        <v>40</v>
      </c>
      <c r="AQ1420" s="62">
        <f t="shared" si="989"/>
        <v>496400</v>
      </c>
      <c r="AR1420" s="60">
        <f t="shared" si="990"/>
        <v>37</v>
      </c>
      <c r="AS1420" s="62">
        <f t="shared" si="991"/>
        <v>1115365</v>
      </c>
      <c r="AT1420" s="112">
        <f t="shared" si="992"/>
        <v>40</v>
      </c>
      <c r="AU1420" s="62">
        <f t="shared" si="993"/>
        <v>1196571.6000000001</v>
      </c>
      <c r="AV1420" s="113">
        <f t="shared" si="994"/>
        <v>77</v>
      </c>
      <c r="AW1420" s="62">
        <f t="shared" si="995"/>
        <v>4135230.6</v>
      </c>
    </row>
    <row r="1421" spans="2:49" s="114" customFormat="1" hidden="1" x14ac:dyDescent="0.25">
      <c r="B1421" s="60" t="s">
        <v>2777</v>
      </c>
      <c r="C1421" s="2" t="str">
        <f t="shared" si="996"/>
        <v>18</v>
      </c>
      <c r="D1421" s="60" t="s">
        <v>2778</v>
      </c>
      <c r="E1421" s="43">
        <v>254</v>
      </c>
      <c r="F1421" s="60">
        <v>76</v>
      </c>
      <c r="G1421" s="60">
        <v>5985.77</v>
      </c>
      <c r="H1421" s="43">
        <f t="shared" si="958"/>
        <v>178</v>
      </c>
      <c r="I1421" s="44">
        <f t="shared" si="959"/>
        <v>2.1161832139116458E-4</v>
      </c>
      <c r="J1421" s="44">
        <f t="shared" si="960"/>
        <v>1.0927335591171474</v>
      </c>
      <c r="K1421" s="45">
        <f t="shared" si="961"/>
        <v>0.29921259842519687</v>
      </c>
      <c r="L1421" s="44">
        <f t="shared" si="962"/>
        <v>2.3124244150816365E-4</v>
      </c>
      <c r="M1421" s="44">
        <f t="shared" si="963"/>
        <v>2.409573574903592E-4</v>
      </c>
      <c r="N1421" s="62">
        <f t="shared" si="964"/>
        <v>410459.73203788744</v>
      </c>
      <c r="O1421" s="101">
        <f t="shared" si="965"/>
        <v>410459.73203788744</v>
      </c>
      <c r="P1421" s="102">
        <f t="shared" si="956"/>
        <v>2.4955668881502445E-4</v>
      </c>
      <c r="Q1421" s="101">
        <f t="shared" si="966"/>
        <v>425108.29586673144</v>
      </c>
      <c r="R1421" s="101">
        <f t="shared" si="967"/>
        <v>11.854004123214864</v>
      </c>
      <c r="S1421" s="101">
        <f t="shared" si="968"/>
        <v>12</v>
      </c>
      <c r="T1421" s="101">
        <f t="shared" si="969"/>
        <v>12</v>
      </c>
      <c r="U1421" s="101">
        <f t="shared" si="970"/>
        <v>430344</v>
      </c>
      <c r="V1421" s="103">
        <f t="shared" si="971"/>
        <v>2.4452867098667317E-4</v>
      </c>
      <c r="W1421" s="104">
        <f t="shared" si="972"/>
        <v>6.5150116727292486E-4</v>
      </c>
      <c r="X1421" s="70">
        <f t="shared" si="973"/>
        <v>1</v>
      </c>
      <c r="Y1421" s="69">
        <f t="shared" si="997"/>
        <v>11</v>
      </c>
      <c r="Z1421" s="105">
        <f t="shared" si="974"/>
        <v>394482</v>
      </c>
      <c r="AA1421" s="62">
        <f t="shared" si="975"/>
        <v>906800.27365793788</v>
      </c>
      <c r="AB1421" s="106">
        <f t="shared" si="976"/>
        <v>331595</v>
      </c>
      <c r="AC1421" s="107" t="str">
        <f t="shared" si="977"/>
        <v>0</v>
      </c>
      <c r="AD1421" s="108">
        <f t="shared" si="978"/>
        <v>0</v>
      </c>
      <c r="AE1421" s="106">
        <f t="shared" si="979"/>
        <v>331595</v>
      </c>
      <c r="AF1421" s="109">
        <f t="shared" si="980"/>
        <v>575205.27365793788</v>
      </c>
      <c r="AG1421" s="101">
        <f t="shared" si="981"/>
        <v>14</v>
      </c>
      <c r="AH1421" s="70">
        <f t="shared" si="998"/>
        <v>0</v>
      </c>
      <c r="AI1421" s="69">
        <f t="shared" si="982"/>
        <v>14</v>
      </c>
      <c r="AJ1421" s="105">
        <f t="shared" si="983"/>
        <v>595770</v>
      </c>
      <c r="AK1421" s="110">
        <f t="shared" si="984"/>
        <v>11</v>
      </c>
      <c r="AL1421" s="111">
        <f t="shared" si="985"/>
        <v>14</v>
      </c>
      <c r="AM1421" s="62">
        <f t="shared" si="986"/>
        <v>927365</v>
      </c>
      <c r="AN1421" s="62">
        <f t="shared" si="987"/>
        <v>3037.4</v>
      </c>
      <c r="AO1421" s="62">
        <f t="shared" si="957"/>
        <v>924327.6</v>
      </c>
      <c r="AP1421" s="60">
        <f t="shared" si="988"/>
        <v>14</v>
      </c>
      <c r="AQ1421" s="62">
        <f t="shared" si="989"/>
        <v>173740</v>
      </c>
      <c r="AR1421" s="60">
        <f t="shared" si="990"/>
        <v>11</v>
      </c>
      <c r="AS1421" s="62">
        <f t="shared" si="991"/>
        <v>331595</v>
      </c>
      <c r="AT1421" s="112">
        <f t="shared" si="992"/>
        <v>14</v>
      </c>
      <c r="AU1421" s="62">
        <f t="shared" si="993"/>
        <v>418992.6</v>
      </c>
      <c r="AV1421" s="113">
        <f t="shared" si="994"/>
        <v>25</v>
      </c>
      <c r="AW1421" s="62">
        <f t="shared" si="995"/>
        <v>1318809.6000000001</v>
      </c>
    </row>
    <row r="1422" spans="2:49" s="114" customFormat="1" hidden="1" x14ac:dyDescent="0.25">
      <c r="B1422" s="60" t="s">
        <v>2779</v>
      </c>
      <c r="C1422" s="2" t="str">
        <f t="shared" si="996"/>
        <v>18</v>
      </c>
      <c r="D1422" s="60" t="s">
        <v>2780</v>
      </c>
      <c r="E1422" s="43">
        <v>135</v>
      </c>
      <c r="F1422" s="60">
        <v>0</v>
      </c>
      <c r="G1422" s="60">
        <v>5444.12</v>
      </c>
      <c r="H1422" s="43">
        <f t="shared" si="958"/>
        <v>135</v>
      </c>
      <c r="I1422" s="44">
        <f t="shared" si="959"/>
        <v>1.6049704150453492E-4</v>
      </c>
      <c r="J1422" s="44">
        <f t="shared" si="960"/>
        <v>1.2014525315673878</v>
      </c>
      <c r="K1422" s="45">
        <f t="shared" si="961"/>
        <v>0</v>
      </c>
      <c r="L1422" s="44">
        <f t="shared" si="962"/>
        <v>1.928295768246996E-4</v>
      </c>
      <c r="M1422" s="44">
        <f t="shared" si="963"/>
        <v>2.0093069842468125E-4</v>
      </c>
      <c r="N1422" s="62">
        <f t="shared" si="964"/>
        <v>342276.16659051407</v>
      </c>
      <c r="O1422" s="101">
        <f t="shared" si="965"/>
        <v>342276.16659051407</v>
      </c>
      <c r="P1422" s="102">
        <f t="shared" si="956"/>
        <v>2.0810155084042192E-4</v>
      </c>
      <c r="Q1422" s="101">
        <f t="shared" si="966"/>
        <v>354491.38255944714</v>
      </c>
      <c r="R1422" s="101">
        <f t="shared" si="967"/>
        <v>9.8848748692054862</v>
      </c>
      <c r="S1422" s="101">
        <f t="shared" si="968"/>
        <v>10</v>
      </c>
      <c r="T1422" s="101">
        <f t="shared" si="969"/>
        <v>10</v>
      </c>
      <c r="U1422" s="101">
        <f t="shared" si="970"/>
        <v>358620</v>
      </c>
      <c r="V1422" s="103" t="str">
        <f t="shared" si="971"/>
        <v>N/D</v>
      </c>
      <c r="W1422" s="104" t="str">
        <f t="shared" si="972"/>
        <v xml:space="preserve"> </v>
      </c>
      <c r="X1422" s="70" t="str">
        <f t="shared" si="973"/>
        <v xml:space="preserve"> </v>
      </c>
      <c r="Y1422" s="69">
        <f t="shared" si="997"/>
        <v>10</v>
      </c>
      <c r="Z1422" s="105">
        <f t="shared" si="974"/>
        <v>358620</v>
      </c>
      <c r="AA1422" s="62">
        <f t="shared" si="975"/>
        <v>756167.04223307059</v>
      </c>
      <c r="AB1422" s="106">
        <f t="shared" si="976"/>
        <v>301450</v>
      </c>
      <c r="AC1422" s="107" t="str">
        <f t="shared" si="977"/>
        <v>0</v>
      </c>
      <c r="AD1422" s="108">
        <f t="shared" si="978"/>
        <v>0</v>
      </c>
      <c r="AE1422" s="106">
        <f t="shared" si="979"/>
        <v>301450</v>
      </c>
      <c r="AF1422" s="109">
        <f t="shared" si="980"/>
        <v>454717.04223307059</v>
      </c>
      <c r="AG1422" s="101">
        <f t="shared" si="981"/>
        <v>11</v>
      </c>
      <c r="AH1422" s="70" t="str">
        <f t="shared" si="998"/>
        <v xml:space="preserve"> </v>
      </c>
      <c r="AI1422" s="69">
        <f t="shared" si="982"/>
        <v>11</v>
      </c>
      <c r="AJ1422" s="105">
        <f t="shared" si="983"/>
        <v>468105</v>
      </c>
      <c r="AK1422" s="110">
        <f t="shared" si="984"/>
        <v>10</v>
      </c>
      <c r="AL1422" s="111">
        <f t="shared" si="985"/>
        <v>11</v>
      </c>
      <c r="AM1422" s="62">
        <f t="shared" si="986"/>
        <v>769555</v>
      </c>
      <c r="AN1422" s="62">
        <f t="shared" si="987"/>
        <v>2520.5</v>
      </c>
      <c r="AO1422" s="62">
        <f t="shared" si="957"/>
        <v>767034.5</v>
      </c>
      <c r="AP1422" s="60">
        <f t="shared" si="988"/>
        <v>11</v>
      </c>
      <c r="AQ1422" s="62">
        <f t="shared" si="989"/>
        <v>136510</v>
      </c>
      <c r="AR1422" s="60">
        <f t="shared" si="990"/>
        <v>10</v>
      </c>
      <c r="AS1422" s="62">
        <f t="shared" si="991"/>
        <v>301450</v>
      </c>
      <c r="AT1422" s="112">
        <f t="shared" si="992"/>
        <v>11</v>
      </c>
      <c r="AU1422" s="62">
        <f t="shared" si="993"/>
        <v>329074.5</v>
      </c>
      <c r="AV1422" s="113">
        <f t="shared" si="994"/>
        <v>21</v>
      </c>
      <c r="AW1422" s="62">
        <f t="shared" si="995"/>
        <v>1125654.5</v>
      </c>
    </row>
    <row r="1423" spans="2:49" s="114" customFormat="1" hidden="1" x14ac:dyDescent="0.25">
      <c r="B1423" s="60" t="s">
        <v>2781</v>
      </c>
      <c r="C1423" s="2" t="str">
        <f t="shared" si="996"/>
        <v>18</v>
      </c>
      <c r="D1423" s="60" t="s">
        <v>2782</v>
      </c>
      <c r="E1423" s="43">
        <v>90</v>
      </c>
      <c r="F1423" s="60">
        <v>0</v>
      </c>
      <c r="G1423" s="60">
        <v>6033.89</v>
      </c>
      <c r="H1423" s="43">
        <f t="shared" si="958"/>
        <v>90</v>
      </c>
      <c r="I1423" s="44">
        <f t="shared" si="959"/>
        <v>1.0699802766968995E-4</v>
      </c>
      <c r="J1423" s="44">
        <f t="shared" si="960"/>
        <v>1.084019058378036</v>
      </c>
      <c r="K1423" s="45">
        <f t="shared" si="961"/>
        <v>0</v>
      </c>
      <c r="L1423" s="44">
        <f t="shared" si="962"/>
        <v>1.1598790120280434E-4</v>
      </c>
      <c r="M1423" s="44">
        <f t="shared" si="963"/>
        <v>1.2086076410715428E-4</v>
      </c>
      <c r="N1423" s="62">
        <f t="shared" si="964"/>
        <v>205880.73078989389</v>
      </c>
      <c r="O1423" s="101">
        <f t="shared" si="965"/>
        <v>0</v>
      </c>
      <c r="P1423" s="102">
        <f t="shared" si="956"/>
        <v>0</v>
      </c>
      <c r="Q1423" s="101">
        <f t="shared" si="966"/>
        <v>0</v>
      </c>
      <c r="R1423" s="101">
        <f t="shared" si="967"/>
        <v>0</v>
      </c>
      <c r="S1423" s="101">
        <f t="shared" si="968"/>
        <v>0</v>
      </c>
      <c r="T1423" s="101">
        <f t="shared" si="969"/>
        <v>0</v>
      </c>
      <c r="U1423" s="101">
        <f t="shared" si="970"/>
        <v>0</v>
      </c>
      <c r="V1423" s="103" t="str">
        <f t="shared" si="971"/>
        <v>N/D</v>
      </c>
      <c r="W1423" s="104" t="str">
        <f t="shared" si="972"/>
        <v xml:space="preserve"> </v>
      </c>
      <c r="X1423" s="70" t="str">
        <f t="shared" si="973"/>
        <v xml:space="preserve"> </v>
      </c>
      <c r="Y1423" s="69">
        <f t="shared" si="997"/>
        <v>0</v>
      </c>
      <c r="Z1423" s="105">
        <f t="shared" si="974"/>
        <v>0</v>
      </c>
      <c r="AA1423" s="62">
        <f t="shared" si="975"/>
        <v>454838.04731407703</v>
      </c>
      <c r="AB1423" s="106">
        <f t="shared" si="976"/>
        <v>0</v>
      </c>
      <c r="AC1423" s="107">
        <f t="shared" si="977"/>
        <v>425550</v>
      </c>
      <c r="AD1423" s="108">
        <f t="shared" si="978"/>
        <v>10</v>
      </c>
      <c r="AE1423" s="106">
        <f t="shared" si="979"/>
        <v>425550</v>
      </c>
      <c r="AF1423" s="109">
        <f t="shared" si="980"/>
        <v>29288.047314077034</v>
      </c>
      <c r="AG1423" s="101">
        <f t="shared" si="981"/>
        <v>1</v>
      </c>
      <c r="AH1423" s="70" t="str">
        <f t="shared" si="998"/>
        <v xml:space="preserve"> </v>
      </c>
      <c r="AI1423" s="69">
        <f t="shared" si="982"/>
        <v>11</v>
      </c>
      <c r="AJ1423" s="105">
        <f t="shared" si="983"/>
        <v>468105</v>
      </c>
      <c r="AK1423" s="110">
        <f t="shared" si="984"/>
        <v>0</v>
      </c>
      <c r="AL1423" s="111">
        <f t="shared" si="985"/>
        <v>11</v>
      </c>
      <c r="AM1423" s="62">
        <f t="shared" si="986"/>
        <v>468105</v>
      </c>
      <c r="AN1423" s="62">
        <f t="shared" si="987"/>
        <v>1533.2</v>
      </c>
      <c r="AO1423" s="62">
        <f t="shared" si="957"/>
        <v>466571.8</v>
      </c>
      <c r="AP1423" s="60">
        <f t="shared" si="988"/>
        <v>11</v>
      </c>
      <c r="AQ1423" s="62">
        <f t="shared" si="989"/>
        <v>136510</v>
      </c>
      <c r="AR1423" s="60">
        <f t="shared" si="990"/>
        <v>0</v>
      </c>
      <c r="AS1423" s="62">
        <f t="shared" si="991"/>
        <v>0</v>
      </c>
      <c r="AT1423" s="112">
        <f t="shared" si="992"/>
        <v>11</v>
      </c>
      <c r="AU1423" s="62">
        <f t="shared" si="993"/>
        <v>330061.8</v>
      </c>
      <c r="AV1423" s="113">
        <f t="shared" si="994"/>
        <v>11</v>
      </c>
      <c r="AW1423" s="62">
        <f t="shared" si="995"/>
        <v>466571.8</v>
      </c>
    </row>
    <row r="1424" spans="2:49" s="114" customFormat="1" hidden="1" x14ac:dyDescent="0.25">
      <c r="B1424" s="60" t="s">
        <v>2783</v>
      </c>
      <c r="C1424" s="2" t="str">
        <f t="shared" si="996"/>
        <v>18</v>
      </c>
      <c r="D1424" s="60" t="s">
        <v>2784</v>
      </c>
      <c r="E1424" s="43">
        <v>250</v>
      </c>
      <c r="F1424" s="60">
        <v>28</v>
      </c>
      <c r="G1424" s="60">
        <v>6189.17</v>
      </c>
      <c r="H1424" s="43">
        <f t="shared" si="958"/>
        <v>222</v>
      </c>
      <c r="I1424" s="44">
        <f t="shared" si="959"/>
        <v>2.639284682519019E-4</v>
      </c>
      <c r="J1424" s="44">
        <f t="shared" si="960"/>
        <v>1.0568221193078633</v>
      </c>
      <c r="K1424" s="45">
        <f t="shared" si="961"/>
        <v>0.112</v>
      </c>
      <c r="L1424" s="44">
        <f t="shared" si="962"/>
        <v>2.7892544316365309E-4</v>
      </c>
      <c r="M1424" s="44">
        <f t="shared" si="963"/>
        <v>2.9064360886004793E-4</v>
      </c>
      <c r="N1424" s="62">
        <f t="shared" si="964"/>
        <v>495097.96693380893</v>
      </c>
      <c r="O1424" s="101">
        <f t="shared" si="965"/>
        <v>495097.96693380893</v>
      </c>
      <c r="P1424" s="102">
        <f t="shared" si="956"/>
        <v>3.0101615243379609E-4</v>
      </c>
      <c r="Q1424" s="101">
        <f t="shared" si="966"/>
        <v>512767.11594911688</v>
      </c>
      <c r="R1424" s="101">
        <f t="shared" si="967"/>
        <v>14.29834130692981</v>
      </c>
      <c r="S1424" s="101">
        <f t="shared" si="968"/>
        <v>14</v>
      </c>
      <c r="T1424" s="101">
        <f t="shared" si="969"/>
        <v>14</v>
      </c>
      <c r="U1424" s="101">
        <f t="shared" si="970"/>
        <v>502068</v>
      </c>
      <c r="V1424" s="103" t="str">
        <f t="shared" si="971"/>
        <v>N/D</v>
      </c>
      <c r="W1424" s="104" t="str">
        <f t="shared" si="972"/>
        <v xml:space="preserve"> </v>
      </c>
      <c r="X1424" s="70" t="str">
        <f t="shared" si="973"/>
        <v xml:space="preserve"> </v>
      </c>
      <c r="Y1424" s="69">
        <f t="shared" si="997"/>
        <v>14</v>
      </c>
      <c r="Z1424" s="105">
        <f t="shared" si="974"/>
        <v>502068</v>
      </c>
      <c r="AA1424" s="62">
        <f t="shared" si="975"/>
        <v>1093785.6672908072</v>
      </c>
      <c r="AB1424" s="106">
        <f t="shared" si="976"/>
        <v>422030</v>
      </c>
      <c r="AC1424" s="107" t="str">
        <f t="shared" si="977"/>
        <v>0</v>
      </c>
      <c r="AD1424" s="108">
        <f t="shared" si="978"/>
        <v>0</v>
      </c>
      <c r="AE1424" s="106">
        <f t="shared" si="979"/>
        <v>422030</v>
      </c>
      <c r="AF1424" s="109">
        <f t="shared" si="980"/>
        <v>671755.66729080724</v>
      </c>
      <c r="AG1424" s="101">
        <f t="shared" si="981"/>
        <v>16</v>
      </c>
      <c r="AH1424" s="70" t="str">
        <f t="shared" si="998"/>
        <v xml:space="preserve"> </v>
      </c>
      <c r="AI1424" s="69">
        <f t="shared" si="982"/>
        <v>16</v>
      </c>
      <c r="AJ1424" s="105">
        <f t="shared" si="983"/>
        <v>680880</v>
      </c>
      <c r="AK1424" s="110">
        <f t="shared" si="984"/>
        <v>14</v>
      </c>
      <c r="AL1424" s="111">
        <f t="shared" si="985"/>
        <v>16</v>
      </c>
      <c r="AM1424" s="62">
        <f t="shared" si="986"/>
        <v>1102910</v>
      </c>
      <c r="AN1424" s="62">
        <f t="shared" si="987"/>
        <v>3612.4</v>
      </c>
      <c r="AO1424" s="62">
        <f t="shared" si="957"/>
        <v>1099297.6000000001</v>
      </c>
      <c r="AP1424" s="60">
        <f t="shared" si="988"/>
        <v>16</v>
      </c>
      <c r="AQ1424" s="62">
        <f t="shared" si="989"/>
        <v>198560</v>
      </c>
      <c r="AR1424" s="60">
        <f t="shared" si="990"/>
        <v>14</v>
      </c>
      <c r="AS1424" s="62">
        <f t="shared" si="991"/>
        <v>422030</v>
      </c>
      <c r="AT1424" s="112">
        <f t="shared" si="992"/>
        <v>16</v>
      </c>
      <c r="AU1424" s="62">
        <f t="shared" si="993"/>
        <v>478707.60000000009</v>
      </c>
      <c r="AV1424" s="113">
        <f t="shared" si="994"/>
        <v>30</v>
      </c>
      <c r="AW1424" s="62">
        <f t="shared" si="995"/>
        <v>1601365.6</v>
      </c>
    </row>
    <row r="1425" spans="2:49" s="114" customFormat="1" hidden="1" x14ac:dyDescent="0.25">
      <c r="B1425" s="60" t="s">
        <v>2785</v>
      </c>
      <c r="C1425" s="2" t="str">
        <f t="shared" si="996"/>
        <v>18</v>
      </c>
      <c r="D1425" s="60" t="s">
        <v>2786</v>
      </c>
      <c r="E1425" s="43">
        <v>176</v>
      </c>
      <c r="F1425" s="60">
        <v>0</v>
      </c>
      <c r="G1425" s="60">
        <v>5783.16</v>
      </c>
      <c r="H1425" s="43">
        <f t="shared" si="958"/>
        <v>176</v>
      </c>
      <c r="I1425" s="44">
        <f t="shared" si="959"/>
        <v>2.0924058744294923E-4</v>
      </c>
      <c r="J1425" s="44">
        <f t="shared" si="960"/>
        <v>1.1310169105050956</v>
      </c>
      <c r="K1425" s="45">
        <f t="shared" si="961"/>
        <v>0</v>
      </c>
      <c r="L1425" s="44">
        <f t="shared" si="962"/>
        <v>2.3665464276199574E-4</v>
      </c>
      <c r="M1425" s="44">
        <f t="shared" si="963"/>
        <v>2.4659693517265657E-4</v>
      </c>
      <c r="N1425" s="62">
        <f t="shared" si="964"/>
        <v>420066.49220654194</v>
      </c>
      <c r="O1425" s="101">
        <f t="shared" si="965"/>
        <v>420066.49220654194</v>
      </c>
      <c r="P1425" s="102">
        <f t="shared" si="956"/>
        <v>2.5539753280239078E-4</v>
      </c>
      <c r="Q1425" s="101">
        <f t="shared" si="966"/>
        <v>435057.903892398</v>
      </c>
      <c r="R1425" s="101">
        <f t="shared" si="967"/>
        <v>12.131445649779655</v>
      </c>
      <c r="S1425" s="101">
        <f t="shared" si="968"/>
        <v>12</v>
      </c>
      <c r="T1425" s="101">
        <f t="shared" si="969"/>
        <v>12</v>
      </c>
      <c r="U1425" s="101">
        <f t="shared" si="970"/>
        <v>430344</v>
      </c>
      <c r="V1425" s="103" t="str">
        <f t="shared" si="971"/>
        <v>N/D</v>
      </c>
      <c r="W1425" s="104" t="str">
        <f t="shared" si="972"/>
        <v xml:space="preserve"> </v>
      </c>
      <c r="X1425" s="70" t="str">
        <f t="shared" si="973"/>
        <v xml:space="preserve"> </v>
      </c>
      <c r="Y1425" s="69">
        <f t="shared" si="997"/>
        <v>12</v>
      </c>
      <c r="Z1425" s="105">
        <f t="shared" si="974"/>
        <v>430344</v>
      </c>
      <c r="AA1425" s="62">
        <f t="shared" si="975"/>
        <v>928023.82391133509</v>
      </c>
      <c r="AB1425" s="106">
        <f t="shared" si="976"/>
        <v>361740</v>
      </c>
      <c r="AC1425" s="107" t="str">
        <f t="shared" si="977"/>
        <v>0</v>
      </c>
      <c r="AD1425" s="108">
        <f t="shared" si="978"/>
        <v>0</v>
      </c>
      <c r="AE1425" s="106">
        <f t="shared" si="979"/>
        <v>361740</v>
      </c>
      <c r="AF1425" s="109">
        <f t="shared" si="980"/>
        <v>566283.82391133509</v>
      </c>
      <c r="AG1425" s="101">
        <f t="shared" si="981"/>
        <v>13</v>
      </c>
      <c r="AH1425" s="70" t="str">
        <f t="shared" si="998"/>
        <v xml:space="preserve"> </v>
      </c>
      <c r="AI1425" s="69">
        <f t="shared" si="982"/>
        <v>13</v>
      </c>
      <c r="AJ1425" s="105">
        <f t="shared" si="983"/>
        <v>553215</v>
      </c>
      <c r="AK1425" s="110">
        <f t="shared" si="984"/>
        <v>12</v>
      </c>
      <c r="AL1425" s="111">
        <f t="shared" si="985"/>
        <v>13</v>
      </c>
      <c r="AM1425" s="62">
        <f t="shared" si="986"/>
        <v>914955</v>
      </c>
      <c r="AN1425" s="62">
        <f t="shared" si="987"/>
        <v>2996.8</v>
      </c>
      <c r="AO1425" s="62">
        <f t="shared" si="957"/>
        <v>911958.2</v>
      </c>
      <c r="AP1425" s="60">
        <f t="shared" si="988"/>
        <v>13</v>
      </c>
      <c r="AQ1425" s="62">
        <f t="shared" si="989"/>
        <v>161330</v>
      </c>
      <c r="AR1425" s="60">
        <f t="shared" si="990"/>
        <v>12</v>
      </c>
      <c r="AS1425" s="62">
        <f t="shared" si="991"/>
        <v>361740</v>
      </c>
      <c r="AT1425" s="112">
        <f t="shared" si="992"/>
        <v>13</v>
      </c>
      <c r="AU1425" s="62">
        <f t="shared" si="993"/>
        <v>388888.19999999995</v>
      </c>
      <c r="AV1425" s="113">
        <f t="shared" si="994"/>
        <v>25</v>
      </c>
      <c r="AW1425" s="62">
        <f t="shared" si="995"/>
        <v>1342302.2</v>
      </c>
    </row>
    <row r="1426" spans="2:49" s="114" customFormat="1" hidden="1" x14ac:dyDescent="0.25">
      <c r="B1426" s="60" t="s">
        <v>2787</v>
      </c>
      <c r="C1426" s="2" t="str">
        <f t="shared" si="996"/>
        <v>18</v>
      </c>
      <c r="D1426" s="60" t="s">
        <v>2788</v>
      </c>
      <c r="E1426" s="43">
        <v>176</v>
      </c>
      <c r="F1426" s="60">
        <v>0</v>
      </c>
      <c r="G1426" s="60">
        <v>5835.18</v>
      </c>
      <c r="H1426" s="43">
        <f t="shared" si="958"/>
        <v>176</v>
      </c>
      <c r="I1426" s="44">
        <f t="shared" si="959"/>
        <v>2.0924058744294923E-4</v>
      </c>
      <c r="J1426" s="44">
        <f t="shared" si="960"/>
        <v>1.1209340168009636</v>
      </c>
      <c r="K1426" s="45">
        <f t="shared" si="961"/>
        <v>0</v>
      </c>
      <c r="L1426" s="44">
        <f t="shared" si="962"/>
        <v>2.3454489216021834E-4</v>
      </c>
      <c r="M1426" s="44">
        <f t="shared" si="963"/>
        <v>2.4439855010695467E-4</v>
      </c>
      <c r="N1426" s="62">
        <f t="shared" si="964"/>
        <v>416321.64475974755</v>
      </c>
      <c r="O1426" s="101">
        <f t="shared" si="965"/>
        <v>416321.64475974755</v>
      </c>
      <c r="P1426" s="102">
        <f t="shared" si="956"/>
        <v>2.531206913585311E-4</v>
      </c>
      <c r="Q1426" s="101">
        <f t="shared" si="966"/>
        <v>431179.40962821356</v>
      </c>
      <c r="R1426" s="101">
        <f t="shared" si="967"/>
        <v>12.023295120969649</v>
      </c>
      <c r="S1426" s="101">
        <f t="shared" si="968"/>
        <v>12</v>
      </c>
      <c r="T1426" s="101">
        <f t="shared" si="969"/>
        <v>12</v>
      </c>
      <c r="U1426" s="101">
        <f t="shared" si="970"/>
        <v>430344</v>
      </c>
      <c r="V1426" s="103" t="str">
        <f t="shared" si="971"/>
        <v>N/D</v>
      </c>
      <c r="W1426" s="104" t="str">
        <f t="shared" si="972"/>
        <v xml:space="preserve"> </v>
      </c>
      <c r="X1426" s="70" t="str">
        <f t="shared" si="973"/>
        <v xml:space="preserve"> </v>
      </c>
      <c r="Y1426" s="69">
        <f t="shared" si="997"/>
        <v>12</v>
      </c>
      <c r="Z1426" s="105">
        <f t="shared" si="974"/>
        <v>430344</v>
      </c>
      <c r="AA1426" s="62">
        <f t="shared" si="975"/>
        <v>919750.59166830743</v>
      </c>
      <c r="AB1426" s="106">
        <f t="shared" si="976"/>
        <v>361740</v>
      </c>
      <c r="AC1426" s="107" t="str">
        <f t="shared" si="977"/>
        <v>0</v>
      </c>
      <c r="AD1426" s="108">
        <f t="shared" si="978"/>
        <v>0</v>
      </c>
      <c r="AE1426" s="106">
        <f t="shared" si="979"/>
        <v>361740</v>
      </c>
      <c r="AF1426" s="109">
        <f t="shared" si="980"/>
        <v>558010.59166830743</v>
      </c>
      <c r="AG1426" s="101">
        <f t="shared" si="981"/>
        <v>13</v>
      </c>
      <c r="AH1426" s="70" t="str">
        <f t="shared" si="998"/>
        <v xml:space="preserve"> </v>
      </c>
      <c r="AI1426" s="69">
        <f t="shared" si="982"/>
        <v>13</v>
      </c>
      <c r="AJ1426" s="105">
        <f t="shared" si="983"/>
        <v>553215</v>
      </c>
      <c r="AK1426" s="110">
        <f t="shared" si="984"/>
        <v>12</v>
      </c>
      <c r="AL1426" s="111">
        <f t="shared" si="985"/>
        <v>13</v>
      </c>
      <c r="AM1426" s="62">
        <f t="shared" si="986"/>
        <v>914955</v>
      </c>
      <c r="AN1426" s="62">
        <f t="shared" si="987"/>
        <v>2996.8</v>
      </c>
      <c r="AO1426" s="62">
        <f t="shared" si="957"/>
        <v>911958.2</v>
      </c>
      <c r="AP1426" s="60">
        <f t="shared" si="988"/>
        <v>13</v>
      </c>
      <c r="AQ1426" s="62">
        <f t="shared" si="989"/>
        <v>161330</v>
      </c>
      <c r="AR1426" s="60">
        <f t="shared" si="990"/>
        <v>12</v>
      </c>
      <c r="AS1426" s="62">
        <f t="shared" si="991"/>
        <v>361740</v>
      </c>
      <c r="AT1426" s="112">
        <f t="shared" si="992"/>
        <v>13</v>
      </c>
      <c r="AU1426" s="62">
        <f t="shared" si="993"/>
        <v>388888.19999999995</v>
      </c>
      <c r="AV1426" s="113">
        <f t="shared" si="994"/>
        <v>25</v>
      </c>
      <c r="AW1426" s="62">
        <f t="shared" si="995"/>
        <v>1342302.2</v>
      </c>
    </row>
    <row r="1427" spans="2:49" s="114" customFormat="1" hidden="1" x14ac:dyDescent="0.25">
      <c r="B1427" s="60" t="s">
        <v>2789</v>
      </c>
      <c r="C1427" s="2" t="str">
        <f t="shared" si="996"/>
        <v>18</v>
      </c>
      <c r="D1427" s="60" t="s">
        <v>2790</v>
      </c>
      <c r="E1427" s="43">
        <v>94</v>
      </c>
      <c r="F1427" s="60">
        <v>0</v>
      </c>
      <c r="G1427" s="60">
        <v>6539.66</v>
      </c>
      <c r="H1427" s="43">
        <f t="shared" si="958"/>
        <v>94</v>
      </c>
      <c r="I1427" s="44">
        <f t="shared" si="959"/>
        <v>1.1175349556612062E-4</v>
      </c>
      <c r="J1427" s="44">
        <f t="shared" si="960"/>
        <v>1.0001822351860261</v>
      </c>
      <c r="K1427" s="45">
        <f t="shared" si="961"/>
        <v>0</v>
      </c>
      <c r="L1427" s="44">
        <f t="shared" si="962"/>
        <v>1.1177386098517419E-4</v>
      </c>
      <c r="M1427" s="44">
        <f t="shared" si="963"/>
        <v>1.1646968438763657E-4</v>
      </c>
      <c r="N1427" s="62">
        <f t="shared" si="964"/>
        <v>198400.72925019261</v>
      </c>
      <c r="O1427" s="101">
        <f t="shared" si="965"/>
        <v>0</v>
      </c>
      <c r="P1427" s="102">
        <f t="shared" si="956"/>
        <v>0</v>
      </c>
      <c r="Q1427" s="101">
        <f t="shared" si="966"/>
        <v>0</v>
      </c>
      <c r="R1427" s="101">
        <f t="shared" si="967"/>
        <v>0</v>
      </c>
      <c r="S1427" s="101">
        <f t="shared" si="968"/>
        <v>0</v>
      </c>
      <c r="T1427" s="101">
        <f t="shared" si="969"/>
        <v>0</v>
      </c>
      <c r="U1427" s="101">
        <f t="shared" si="970"/>
        <v>0</v>
      </c>
      <c r="V1427" s="103" t="str">
        <f t="shared" si="971"/>
        <v>N/D</v>
      </c>
      <c r="W1427" s="104" t="str">
        <f t="shared" si="972"/>
        <v xml:space="preserve"> </v>
      </c>
      <c r="X1427" s="70" t="str">
        <f t="shared" si="973"/>
        <v xml:space="preserve"> </v>
      </c>
      <c r="Y1427" s="69">
        <f t="shared" si="997"/>
        <v>0</v>
      </c>
      <c r="Z1427" s="105">
        <f t="shared" si="974"/>
        <v>0</v>
      </c>
      <c r="AA1427" s="62">
        <f t="shared" si="975"/>
        <v>438312.99768378388</v>
      </c>
      <c r="AB1427" s="106">
        <f t="shared" si="976"/>
        <v>0</v>
      </c>
      <c r="AC1427" s="107">
        <f t="shared" si="977"/>
        <v>425550</v>
      </c>
      <c r="AD1427" s="108">
        <f t="shared" si="978"/>
        <v>10</v>
      </c>
      <c r="AE1427" s="106">
        <f t="shared" si="979"/>
        <v>425550</v>
      </c>
      <c r="AF1427" s="109">
        <f t="shared" si="980"/>
        <v>12762.997683783877</v>
      </c>
      <c r="AG1427" s="101">
        <f t="shared" si="981"/>
        <v>0</v>
      </c>
      <c r="AH1427" s="70" t="str">
        <f t="shared" si="998"/>
        <v xml:space="preserve"> </v>
      </c>
      <c r="AI1427" s="69">
        <f t="shared" si="982"/>
        <v>10</v>
      </c>
      <c r="AJ1427" s="105">
        <f t="shared" si="983"/>
        <v>425550</v>
      </c>
      <c r="AK1427" s="110">
        <f t="shared" si="984"/>
        <v>0</v>
      </c>
      <c r="AL1427" s="111">
        <f t="shared" si="985"/>
        <v>10</v>
      </c>
      <c r="AM1427" s="62">
        <f t="shared" si="986"/>
        <v>425550</v>
      </c>
      <c r="AN1427" s="62">
        <f t="shared" si="987"/>
        <v>1393.8</v>
      </c>
      <c r="AO1427" s="62">
        <f t="shared" si="957"/>
        <v>424156.2</v>
      </c>
      <c r="AP1427" s="60">
        <f t="shared" si="988"/>
        <v>10</v>
      </c>
      <c r="AQ1427" s="62">
        <f t="shared" si="989"/>
        <v>124100</v>
      </c>
      <c r="AR1427" s="60">
        <f t="shared" si="990"/>
        <v>0</v>
      </c>
      <c r="AS1427" s="62">
        <f t="shared" si="991"/>
        <v>0</v>
      </c>
      <c r="AT1427" s="112">
        <f t="shared" si="992"/>
        <v>10</v>
      </c>
      <c r="AU1427" s="62">
        <f t="shared" si="993"/>
        <v>300056.2</v>
      </c>
      <c r="AV1427" s="113">
        <f t="shared" si="994"/>
        <v>10</v>
      </c>
      <c r="AW1427" s="62">
        <f t="shared" si="995"/>
        <v>424156.2</v>
      </c>
    </row>
    <row r="1428" spans="2:49" s="114" customFormat="1" hidden="1" x14ac:dyDescent="0.25">
      <c r="B1428" s="60" t="s">
        <v>2791</v>
      </c>
      <c r="C1428" s="2" t="str">
        <f t="shared" si="996"/>
        <v>18</v>
      </c>
      <c r="D1428" s="60" t="s">
        <v>2792</v>
      </c>
      <c r="E1428" s="43">
        <v>109</v>
      </c>
      <c r="F1428" s="60">
        <v>0</v>
      </c>
      <c r="G1428" s="60">
        <v>7131.27</v>
      </c>
      <c r="H1428" s="43">
        <f t="shared" si="958"/>
        <v>109</v>
      </c>
      <c r="I1428" s="44">
        <f t="shared" si="959"/>
        <v>1.295865001777356E-4</v>
      </c>
      <c r="J1428" s="44">
        <f t="shared" si="960"/>
        <v>0.91720713928327591</v>
      </c>
      <c r="K1428" s="45">
        <f t="shared" si="961"/>
        <v>0</v>
      </c>
      <c r="L1428" s="44">
        <f t="shared" si="962"/>
        <v>1.1885766311775259E-4</v>
      </c>
      <c r="M1428" s="44">
        <f t="shared" si="963"/>
        <v>1.2385108994501735E-4</v>
      </c>
      <c r="N1428" s="62">
        <f t="shared" si="964"/>
        <v>210974.61277340777</v>
      </c>
      <c r="O1428" s="101">
        <f t="shared" si="965"/>
        <v>210974.61277340777</v>
      </c>
      <c r="P1428" s="102">
        <f t="shared" si="956"/>
        <v>1.2827111085017166E-4</v>
      </c>
      <c r="Q1428" s="101">
        <f t="shared" si="966"/>
        <v>218503.91428645281</v>
      </c>
      <c r="R1428" s="101">
        <f t="shared" si="967"/>
        <v>6.0929093270440244</v>
      </c>
      <c r="S1428" s="101">
        <f t="shared" si="968"/>
        <v>6</v>
      </c>
      <c r="T1428" s="101">
        <f t="shared" si="969"/>
        <v>10</v>
      </c>
      <c r="U1428" s="101">
        <f t="shared" si="970"/>
        <v>358620</v>
      </c>
      <c r="V1428" s="103" t="str">
        <f t="shared" si="971"/>
        <v>N/D</v>
      </c>
      <c r="W1428" s="104" t="str">
        <f t="shared" si="972"/>
        <v xml:space="preserve"> </v>
      </c>
      <c r="X1428" s="70" t="str">
        <f t="shared" si="973"/>
        <v xml:space="preserve"> </v>
      </c>
      <c r="Y1428" s="69">
        <f t="shared" si="997"/>
        <v>10</v>
      </c>
      <c r="Z1428" s="105">
        <f t="shared" si="974"/>
        <v>358620</v>
      </c>
      <c r="AA1428" s="62">
        <f t="shared" si="975"/>
        <v>466091.60817788728</v>
      </c>
      <c r="AB1428" s="106">
        <f t="shared" si="976"/>
        <v>301450</v>
      </c>
      <c r="AC1428" s="107" t="str">
        <f t="shared" si="977"/>
        <v>0</v>
      </c>
      <c r="AD1428" s="108">
        <f t="shared" si="978"/>
        <v>0</v>
      </c>
      <c r="AE1428" s="106">
        <f t="shared" si="979"/>
        <v>301450</v>
      </c>
      <c r="AF1428" s="109">
        <f t="shared" si="980"/>
        <v>164641.60817788728</v>
      </c>
      <c r="AG1428" s="101">
        <f t="shared" si="981"/>
        <v>4</v>
      </c>
      <c r="AH1428" s="70" t="str">
        <f t="shared" si="998"/>
        <v xml:space="preserve"> </v>
      </c>
      <c r="AI1428" s="69">
        <f t="shared" si="982"/>
        <v>4</v>
      </c>
      <c r="AJ1428" s="105">
        <f t="shared" si="983"/>
        <v>170220</v>
      </c>
      <c r="AK1428" s="110">
        <f t="shared" si="984"/>
        <v>10</v>
      </c>
      <c r="AL1428" s="111">
        <f t="shared" si="985"/>
        <v>4</v>
      </c>
      <c r="AM1428" s="62">
        <f t="shared" si="986"/>
        <v>471670</v>
      </c>
      <c r="AN1428" s="62">
        <f t="shared" si="987"/>
        <v>1544.9</v>
      </c>
      <c r="AO1428" s="62">
        <f t="shared" ref="AO1428:AO1459" si="999">AM1428-AN1428</f>
        <v>470125.1</v>
      </c>
      <c r="AP1428" s="60">
        <f t="shared" si="988"/>
        <v>4</v>
      </c>
      <c r="AQ1428" s="62">
        <f t="shared" si="989"/>
        <v>49640</v>
      </c>
      <c r="AR1428" s="60">
        <f t="shared" si="990"/>
        <v>10</v>
      </c>
      <c r="AS1428" s="62">
        <f t="shared" si="991"/>
        <v>301450</v>
      </c>
      <c r="AT1428" s="112">
        <f t="shared" si="992"/>
        <v>4</v>
      </c>
      <c r="AU1428" s="62">
        <f t="shared" si="993"/>
        <v>119035.09999999998</v>
      </c>
      <c r="AV1428" s="113">
        <f t="shared" si="994"/>
        <v>14</v>
      </c>
      <c r="AW1428" s="62">
        <f t="shared" si="995"/>
        <v>828745.1</v>
      </c>
    </row>
    <row r="1429" spans="2:49" s="114" customFormat="1" hidden="1" x14ac:dyDescent="0.25">
      <c r="B1429" s="60" t="s">
        <v>2793</v>
      </c>
      <c r="C1429" s="2" t="str">
        <f t="shared" si="996"/>
        <v>18</v>
      </c>
      <c r="D1429" s="60" t="s">
        <v>2794</v>
      </c>
      <c r="E1429" s="43">
        <v>468</v>
      </c>
      <c r="F1429" s="60">
        <v>135</v>
      </c>
      <c r="G1429" s="60">
        <v>6206.02</v>
      </c>
      <c r="H1429" s="43">
        <f t="shared" si="958"/>
        <v>333</v>
      </c>
      <c r="I1429" s="44">
        <f t="shared" si="959"/>
        <v>3.9589270237785283E-4</v>
      </c>
      <c r="J1429" s="44">
        <f t="shared" si="960"/>
        <v>1.0539527355948977</v>
      </c>
      <c r="K1429" s="45">
        <f t="shared" si="961"/>
        <v>0.28846153846153844</v>
      </c>
      <c r="L1429" s="44">
        <f t="shared" si="962"/>
        <v>4.1725219667319461E-4</v>
      </c>
      <c r="M1429" s="44">
        <f t="shared" si="963"/>
        <v>4.3478172113085568E-4</v>
      </c>
      <c r="N1429" s="62">
        <f t="shared" si="964"/>
        <v>740630.58546565776</v>
      </c>
      <c r="O1429" s="101">
        <f t="shared" si="965"/>
        <v>740630.58546565776</v>
      </c>
      <c r="P1429" s="102">
        <f t="shared" si="956"/>
        <v>4.5029829266389981E-4</v>
      </c>
      <c r="Q1429" s="101">
        <f t="shared" si="966"/>
        <v>767062.34857899125</v>
      </c>
      <c r="R1429" s="101">
        <f t="shared" si="967"/>
        <v>21.389279699375141</v>
      </c>
      <c r="S1429" s="101">
        <f t="shared" si="968"/>
        <v>21</v>
      </c>
      <c r="T1429" s="101">
        <f t="shared" si="969"/>
        <v>21</v>
      </c>
      <c r="U1429" s="101">
        <f t="shared" si="970"/>
        <v>753102</v>
      </c>
      <c r="V1429" s="103">
        <f t="shared" si="971"/>
        <v>4.2792517422667807E-4</v>
      </c>
      <c r="W1429" s="104">
        <f t="shared" si="972"/>
        <v>1.1401270427276186E-3</v>
      </c>
      <c r="X1429" s="70">
        <f t="shared" si="973"/>
        <v>2</v>
      </c>
      <c r="Y1429" s="69">
        <f t="shared" si="997"/>
        <v>19</v>
      </c>
      <c r="Z1429" s="105">
        <f t="shared" si="974"/>
        <v>681378</v>
      </c>
      <c r="AA1429" s="62">
        <f t="shared" si="975"/>
        <v>1636223.8854594994</v>
      </c>
      <c r="AB1429" s="106">
        <f t="shared" si="976"/>
        <v>572755</v>
      </c>
      <c r="AC1429" s="107" t="str">
        <f t="shared" si="977"/>
        <v>0</v>
      </c>
      <c r="AD1429" s="108">
        <f t="shared" si="978"/>
        <v>0</v>
      </c>
      <c r="AE1429" s="106">
        <f t="shared" si="979"/>
        <v>572755</v>
      </c>
      <c r="AF1429" s="109">
        <f t="shared" si="980"/>
        <v>1063468.8854594994</v>
      </c>
      <c r="AG1429" s="101">
        <f t="shared" si="981"/>
        <v>25</v>
      </c>
      <c r="AH1429" s="70">
        <f t="shared" si="998"/>
        <v>1</v>
      </c>
      <c r="AI1429" s="69">
        <f t="shared" si="982"/>
        <v>24</v>
      </c>
      <c r="AJ1429" s="105">
        <f t="shared" si="983"/>
        <v>1021320</v>
      </c>
      <c r="AK1429" s="110">
        <f t="shared" si="984"/>
        <v>19</v>
      </c>
      <c r="AL1429" s="111">
        <f t="shared" si="985"/>
        <v>24</v>
      </c>
      <c r="AM1429" s="62">
        <f t="shared" si="986"/>
        <v>1594075</v>
      </c>
      <c r="AN1429" s="62">
        <f t="shared" si="987"/>
        <v>5221.1000000000004</v>
      </c>
      <c r="AO1429" s="62">
        <f t="shared" si="999"/>
        <v>1588853.9</v>
      </c>
      <c r="AP1429" s="60">
        <f t="shared" si="988"/>
        <v>24</v>
      </c>
      <c r="AQ1429" s="62">
        <f t="shared" si="989"/>
        <v>297840</v>
      </c>
      <c r="AR1429" s="60">
        <f t="shared" si="990"/>
        <v>19</v>
      </c>
      <c r="AS1429" s="62">
        <f t="shared" si="991"/>
        <v>572755</v>
      </c>
      <c r="AT1429" s="112">
        <f t="shared" si="992"/>
        <v>24</v>
      </c>
      <c r="AU1429" s="62">
        <f t="shared" si="993"/>
        <v>718258.89999999991</v>
      </c>
      <c r="AV1429" s="113">
        <f t="shared" si="994"/>
        <v>43</v>
      </c>
      <c r="AW1429" s="62">
        <f t="shared" si="995"/>
        <v>2270231.9</v>
      </c>
    </row>
    <row r="1430" spans="2:49" s="114" customFormat="1" hidden="1" x14ac:dyDescent="0.25">
      <c r="B1430" s="60" t="s">
        <v>2795</v>
      </c>
      <c r="C1430" s="2" t="str">
        <f t="shared" si="996"/>
        <v>18</v>
      </c>
      <c r="D1430" s="60" t="s">
        <v>2796</v>
      </c>
      <c r="E1430" s="43">
        <v>287</v>
      </c>
      <c r="F1430" s="60">
        <v>0</v>
      </c>
      <c r="G1430" s="60">
        <v>5448.55</v>
      </c>
      <c r="H1430" s="43">
        <f t="shared" si="958"/>
        <v>287</v>
      </c>
      <c r="I1430" s="44">
        <f t="shared" si="959"/>
        <v>3.4120482156890021E-4</v>
      </c>
      <c r="J1430" s="44">
        <f t="shared" si="960"/>
        <v>1.2004756781449464</v>
      </c>
      <c r="K1430" s="45">
        <f t="shared" si="961"/>
        <v>0</v>
      </c>
      <c r="L1430" s="44">
        <f t="shared" si="962"/>
        <v>4.0960808955925091E-4</v>
      </c>
      <c r="M1430" s="44">
        <f t="shared" si="963"/>
        <v>4.2681647115971617E-4</v>
      </c>
      <c r="N1430" s="62">
        <f t="shared" si="964"/>
        <v>727062.14994320425</v>
      </c>
      <c r="O1430" s="101">
        <f t="shared" si="965"/>
        <v>727062.14994320425</v>
      </c>
      <c r="P1430" s="102">
        <f t="shared" si="956"/>
        <v>4.4204877735926307E-4</v>
      </c>
      <c r="Q1430" s="101">
        <f t="shared" si="966"/>
        <v>753009.68018716131</v>
      </c>
      <c r="R1430" s="101">
        <f t="shared" si="967"/>
        <v>20.997425692576023</v>
      </c>
      <c r="S1430" s="101">
        <f t="shared" si="968"/>
        <v>21</v>
      </c>
      <c r="T1430" s="101">
        <f t="shared" si="969"/>
        <v>21</v>
      </c>
      <c r="U1430" s="101">
        <f t="shared" si="970"/>
        <v>753102</v>
      </c>
      <c r="V1430" s="103" t="str">
        <f t="shared" si="971"/>
        <v>N/D</v>
      </c>
      <c r="W1430" s="104" t="str">
        <f t="shared" si="972"/>
        <v xml:space="preserve"> </v>
      </c>
      <c r="X1430" s="70" t="str">
        <f t="shared" si="973"/>
        <v xml:space="preserve"> </v>
      </c>
      <c r="Y1430" s="69">
        <f t="shared" si="997"/>
        <v>21</v>
      </c>
      <c r="Z1430" s="105">
        <f t="shared" si="974"/>
        <v>753102</v>
      </c>
      <c r="AA1430" s="62">
        <f t="shared" si="975"/>
        <v>1606248.080077121</v>
      </c>
      <c r="AB1430" s="106">
        <f t="shared" si="976"/>
        <v>633045</v>
      </c>
      <c r="AC1430" s="107" t="str">
        <f t="shared" si="977"/>
        <v>0</v>
      </c>
      <c r="AD1430" s="108">
        <f t="shared" si="978"/>
        <v>0</v>
      </c>
      <c r="AE1430" s="106">
        <f t="shared" si="979"/>
        <v>633045</v>
      </c>
      <c r="AF1430" s="109">
        <f t="shared" si="980"/>
        <v>973203.08007712103</v>
      </c>
      <c r="AG1430" s="101">
        <f t="shared" si="981"/>
        <v>23</v>
      </c>
      <c r="AH1430" s="70" t="str">
        <f t="shared" si="998"/>
        <v xml:space="preserve"> </v>
      </c>
      <c r="AI1430" s="69">
        <f t="shared" si="982"/>
        <v>23</v>
      </c>
      <c r="AJ1430" s="105">
        <f t="shared" si="983"/>
        <v>978765</v>
      </c>
      <c r="AK1430" s="110">
        <f t="shared" si="984"/>
        <v>21</v>
      </c>
      <c r="AL1430" s="111">
        <f t="shared" si="985"/>
        <v>23</v>
      </c>
      <c r="AM1430" s="62">
        <f t="shared" si="986"/>
        <v>1611810</v>
      </c>
      <c r="AN1430" s="62">
        <f t="shared" si="987"/>
        <v>5279.2</v>
      </c>
      <c r="AO1430" s="62">
        <f t="shared" si="999"/>
        <v>1606530.8</v>
      </c>
      <c r="AP1430" s="60">
        <f t="shared" si="988"/>
        <v>23</v>
      </c>
      <c r="AQ1430" s="62">
        <f t="shared" si="989"/>
        <v>285430</v>
      </c>
      <c r="AR1430" s="60">
        <f t="shared" si="990"/>
        <v>21</v>
      </c>
      <c r="AS1430" s="62">
        <f t="shared" si="991"/>
        <v>633045</v>
      </c>
      <c r="AT1430" s="112">
        <f t="shared" si="992"/>
        <v>23</v>
      </c>
      <c r="AU1430" s="62">
        <f t="shared" si="993"/>
        <v>688055.8</v>
      </c>
      <c r="AV1430" s="113">
        <f t="shared" si="994"/>
        <v>44</v>
      </c>
      <c r="AW1430" s="62">
        <f t="shared" si="995"/>
        <v>2359632.7999999998</v>
      </c>
    </row>
    <row r="1431" spans="2:49" s="114" customFormat="1" hidden="1" x14ac:dyDescent="0.25">
      <c r="B1431" s="60" t="s">
        <v>2797</v>
      </c>
      <c r="C1431" s="2" t="str">
        <f t="shared" si="996"/>
        <v>18</v>
      </c>
      <c r="D1431" s="60" t="s">
        <v>2663</v>
      </c>
      <c r="E1431" s="43">
        <v>387</v>
      </c>
      <c r="F1431" s="60">
        <v>0</v>
      </c>
      <c r="G1431" s="60">
        <v>5999.84</v>
      </c>
      <c r="H1431" s="43">
        <f t="shared" si="958"/>
        <v>387</v>
      </c>
      <c r="I1431" s="44">
        <f t="shared" si="959"/>
        <v>4.6009151897966679E-4</v>
      </c>
      <c r="J1431" s="44">
        <f t="shared" si="960"/>
        <v>1.0901710305869234</v>
      </c>
      <c r="K1431" s="45">
        <f t="shared" si="961"/>
        <v>0</v>
      </c>
      <c r="L1431" s="44">
        <f t="shared" si="962"/>
        <v>5.0157844541036639E-4</v>
      </c>
      <c r="M1431" s="44">
        <f t="shared" si="963"/>
        <v>5.226506691071134E-4</v>
      </c>
      <c r="N1431" s="62">
        <f t="shared" si="964"/>
        <v>890311.28090667096</v>
      </c>
      <c r="O1431" s="101">
        <f t="shared" si="965"/>
        <v>890311.28090667096</v>
      </c>
      <c r="P1431" s="102">
        <f t="shared" si="956"/>
        <v>5.4130312412040301E-4</v>
      </c>
      <c r="Q1431" s="101">
        <f t="shared" si="966"/>
        <v>922084.87672604714</v>
      </c>
      <c r="R1431" s="101">
        <f t="shared" si="967"/>
        <v>25.712031585690902</v>
      </c>
      <c r="S1431" s="101">
        <f t="shared" si="968"/>
        <v>26</v>
      </c>
      <c r="T1431" s="101">
        <f t="shared" si="969"/>
        <v>26</v>
      </c>
      <c r="U1431" s="101">
        <f t="shared" si="970"/>
        <v>932412</v>
      </c>
      <c r="V1431" s="103" t="str">
        <f t="shared" si="971"/>
        <v>N/D</v>
      </c>
      <c r="W1431" s="104" t="str">
        <f t="shared" si="972"/>
        <v xml:space="preserve"> </v>
      </c>
      <c r="X1431" s="70" t="str">
        <f t="shared" si="973"/>
        <v xml:space="preserve"> </v>
      </c>
      <c r="Y1431" s="69">
        <f t="shared" si="997"/>
        <v>26</v>
      </c>
      <c r="Z1431" s="105">
        <f t="shared" si="974"/>
        <v>932412</v>
      </c>
      <c r="AA1431" s="62">
        <f t="shared" si="975"/>
        <v>1966903.0848862843</v>
      </c>
      <c r="AB1431" s="106">
        <f t="shared" si="976"/>
        <v>783770</v>
      </c>
      <c r="AC1431" s="107" t="str">
        <f t="shared" si="977"/>
        <v>0</v>
      </c>
      <c r="AD1431" s="108">
        <f t="shared" si="978"/>
        <v>0</v>
      </c>
      <c r="AE1431" s="106">
        <f t="shared" si="979"/>
        <v>783770</v>
      </c>
      <c r="AF1431" s="109">
        <f t="shared" si="980"/>
        <v>1183133.0848862843</v>
      </c>
      <c r="AG1431" s="101">
        <f t="shared" si="981"/>
        <v>28</v>
      </c>
      <c r="AH1431" s="70" t="str">
        <f t="shared" si="998"/>
        <v xml:space="preserve"> </v>
      </c>
      <c r="AI1431" s="69">
        <f t="shared" si="982"/>
        <v>28</v>
      </c>
      <c r="AJ1431" s="105">
        <f t="shared" si="983"/>
        <v>1191540</v>
      </c>
      <c r="AK1431" s="110">
        <f t="shared" si="984"/>
        <v>26</v>
      </c>
      <c r="AL1431" s="111">
        <f t="shared" si="985"/>
        <v>28</v>
      </c>
      <c r="AM1431" s="62">
        <f t="shared" si="986"/>
        <v>1975310</v>
      </c>
      <c r="AN1431" s="62">
        <f t="shared" si="987"/>
        <v>6469.8</v>
      </c>
      <c r="AO1431" s="62">
        <f t="shared" si="999"/>
        <v>1968840.2</v>
      </c>
      <c r="AP1431" s="60">
        <f t="shared" si="988"/>
        <v>28</v>
      </c>
      <c r="AQ1431" s="62">
        <f t="shared" si="989"/>
        <v>347480</v>
      </c>
      <c r="AR1431" s="60">
        <f t="shared" si="990"/>
        <v>26</v>
      </c>
      <c r="AS1431" s="62">
        <f t="shared" si="991"/>
        <v>783770</v>
      </c>
      <c r="AT1431" s="112">
        <f t="shared" si="992"/>
        <v>28</v>
      </c>
      <c r="AU1431" s="62">
        <f t="shared" si="993"/>
        <v>837590.2</v>
      </c>
      <c r="AV1431" s="113">
        <f t="shared" si="994"/>
        <v>54</v>
      </c>
      <c r="AW1431" s="62">
        <f t="shared" si="995"/>
        <v>2901252.2</v>
      </c>
    </row>
    <row r="1432" spans="2:49" s="114" customFormat="1" hidden="1" x14ac:dyDescent="0.25">
      <c r="B1432" s="60" t="s">
        <v>2798</v>
      </c>
      <c r="C1432" s="2" t="str">
        <f t="shared" si="996"/>
        <v>18</v>
      </c>
      <c r="D1432" s="60" t="s">
        <v>2799</v>
      </c>
      <c r="E1432" s="43">
        <v>675</v>
      </c>
      <c r="F1432" s="60">
        <v>37</v>
      </c>
      <c r="G1432" s="60">
        <v>5600.62</v>
      </c>
      <c r="H1432" s="43">
        <f t="shared" si="958"/>
        <v>638</v>
      </c>
      <c r="I1432" s="44">
        <f t="shared" si="959"/>
        <v>7.5849712948069105E-4</v>
      </c>
      <c r="J1432" s="44">
        <f t="shared" si="960"/>
        <v>1.1678799411773424</v>
      </c>
      <c r="K1432" s="45">
        <f t="shared" si="961"/>
        <v>5.4814814814814816E-2</v>
      </c>
      <c r="L1432" s="44">
        <f t="shared" si="962"/>
        <v>8.8583358296109253E-4</v>
      </c>
      <c r="M1432" s="44">
        <f t="shared" si="963"/>
        <v>9.2304906458525815E-4</v>
      </c>
      <c r="N1432" s="62">
        <f t="shared" si="964"/>
        <v>1572371.4588073809</v>
      </c>
      <c r="O1432" s="101">
        <f t="shared" si="965"/>
        <v>1572371.4588073809</v>
      </c>
      <c r="P1432" s="102">
        <f t="shared" si="956"/>
        <v>9.5599101256295599E-4</v>
      </c>
      <c r="Q1432" s="101">
        <f t="shared" si="966"/>
        <v>1628486.5460599994</v>
      </c>
      <c r="R1432" s="101">
        <f t="shared" si="967"/>
        <v>45.409808322458296</v>
      </c>
      <c r="S1432" s="101">
        <f t="shared" si="968"/>
        <v>45</v>
      </c>
      <c r="T1432" s="101">
        <f t="shared" si="969"/>
        <v>45</v>
      </c>
      <c r="U1432" s="101">
        <f t="shared" si="970"/>
        <v>1613790</v>
      </c>
      <c r="V1432" s="103" t="str">
        <f t="shared" si="971"/>
        <v>N/D</v>
      </c>
      <c r="W1432" s="104" t="str">
        <f t="shared" si="972"/>
        <v xml:space="preserve"> </v>
      </c>
      <c r="X1432" s="70" t="str">
        <f t="shared" si="973"/>
        <v xml:space="preserve"> </v>
      </c>
      <c r="Y1432" s="69">
        <f t="shared" si="997"/>
        <v>45</v>
      </c>
      <c r="Z1432" s="105">
        <f t="shared" si="974"/>
        <v>1613790</v>
      </c>
      <c r="AA1432" s="62">
        <f t="shared" si="975"/>
        <v>3473731.4232004937</v>
      </c>
      <c r="AB1432" s="106">
        <f t="shared" si="976"/>
        <v>1356525</v>
      </c>
      <c r="AC1432" s="107" t="str">
        <f t="shared" si="977"/>
        <v>0</v>
      </c>
      <c r="AD1432" s="108">
        <f t="shared" si="978"/>
        <v>0</v>
      </c>
      <c r="AE1432" s="106">
        <f t="shared" si="979"/>
        <v>1356525</v>
      </c>
      <c r="AF1432" s="109">
        <f t="shared" si="980"/>
        <v>2117206.4232004937</v>
      </c>
      <c r="AG1432" s="101">
        <f t="shared" si="981"/>
        <v>50</v>
      </c>
      <c r="AH1432" s="70" t="str">
        <f t="shared" si="998"/>
        <v xml:space="preserve"> </v>
      </c>
      <c r="AI1432" s="69">
        <f t="shared" si="982"/>
        <v>50</v>
      </c>
      <c r="AJ1432" s="105">
        <f t="shared" si="983"/>
        <v>2127750</v>
      </c>
      <c r="AK1432" s="110">
        <f t="shared" si="984"/>
        <v>45</v>
      </c>
      <c r="AL1432" s="111">
        <f t="shared" si="985"/>
        <v>50</v>
      </c>
      <c r="AM1432" s="62">
        <f t="shared" si="986"/>
        <v>3484275</v>
      </c>
      <c r="AN1432" s="62">
        <f t="shared" si="987"/>
        <v>11412.1</v>
      </c>
      <c r="AO1432" s="62">
        <f t="shared" si="999"/>
        <v>3472862.9</v>
      </c>
      <c r="AP1432" s="60">
        <f t="shared" si="988"/>
        <v>50</v>
      </c>
      <c r="AQ1432" s="62">
        <f t="shared" si="989"/>
        <v>620500</v>
      </c>
      <c r="AR1432" s="60">
        <f t="shared" si="990"/>
        <v>45</v>
      </c>
      <c r="AS1432" s="62">
        <f t="shared" si="991"/>
        <v>1356525</v>
      </c>
      <c r="AT1432" s="112">
        <f t="shared" si="992"/>
        <v>50</v>
      </c>
      <c r="AU1432" s="62">
        <f t="shared" si="993"/>
        <v>1495837.9</v>
      </c>
      <c r="AV1432" s="113">
        <f t="shared" si="994"/>
        <v>95</v>
      </c>
      <c r="AW1432" s="62">
        <f t="shared" si="995"/>
        <v>5086652.9000000004</v>
      </c>
    </row>
    <row r="1433" spans="2:49" s="114" customFormat="1" hidden="1" x14ac:dyDescent="0.25">
      <c r="B1433" s="60" t="s">
        <v>2800</v>
      </c>
      <c r="C1433" s="2" t="str">
        <f t="shared" si="996"/>
        <v>18</v>
      </c>
      <c r="D1433" s="60" t="s">
        <v>2801</v>
      </c>
      <c r="E1433" s="43">
        <v>243</v>
      </c>
      <c r="F1433" s="60">
        <v>24</v>
      </c>
      <c r="G1433" s="60">
        <v>5956.57</v>
      </c>
      <c r="H1433" s="43">
        <f t="shared" si="958"/>
        <v>219</v>
      </c>
      <c r="I1433" s="44">
        <f t="shared" si="959"/>
        <v>2.6036186732957889E-4</v>
      </c>
      <c r="J1433" s="44">
        <f t="shared" si="960"/>
        <v>1.0980903030026758</v>
      </c>
      <c r="K1433" s="45">
        <f t="shared" si="961"/>
        <v>9.8765432098765427E-2</v>
      </c>
      <c r="L1433" s="44">
        <f t="shared" si="962"/>
        <v>2.859008417862798E-4</v>
      </c>
      <c r="M1433" s="44">
        <f t="shared" si="963"/>
        <v>2.9791205667865776E-4</v>
      </c>
      <c r="N1433" s="62">
        <f t="shared" si="964"/>
        <v>507479.43216496427</v>
      </c>
      <c r="O1433" s="101">
        <f t="shared" si="965"/>
        <v>507479.43216496427</v>
      </c>
      <c r="P1433" s="102">
        <f t="shared" si="956"/>
        <v>3.0854399798011699E-4</v>
      </c>
      <c r="Q1433" s="101">
        <f t="shared" si="966"/>
        <v>525590.45323147858</v>
      </c>
      <c r="R1433" s="101">
        <f t="shared" si="967"/>
        <v>14.655915822638965</v>
      </c>
      <c r="S1433" s="101">
        <f t="shared" si="968"/>
        <v>15</v>
      </c>
      <c r="T1433" s="101">
        <f t="shared" si="969"/>
        <v>15</v>
      </c>
      <c r="U1433" s="101">
        <f t="shared" si="970"/>
        <v>537930</v>
      </c>
      <c r="V1433" s="103" t="str">
        <f t="shared" si="971"/>
        <v>N/D</v>
      </c>
      <c r="W1433" s="104" t="str">
        <f t="shared" si="972"/>
        <v xml:space="preserve"> </v>
      </c>
      <c r="X1433" s="70" t="str">
        <f t="shared" si="973"/>
        <v xml:space="preserve"> </v>
      </c>
      <c r="Y1433" s="69">
        <f t="shared" si="997"/>
        <v>15</v>
      </c>
      <c r="Z1433" s="105">
        <f t="shared" si="974"/>
        <v>537930</v>
      </c>
      <c r="AA1433" s="62">
        <f t="shared" si="975"/>
        <v>1121139.1813716027</v>
      </c>
      <c r="AB1433" s="106">
        <f t="shared" si="976"/>
        <v>452175</v>
      </c>
      <c r="AC1433" s="107" t="str">
        <f t="shared" si="977"/>
        <v>0</v>
      </c>
      <c r="AD1433" s="108">
        <f t="shared" si="978"/>
        <v>0</v>
      </c>
      <c r="AE1433" s="106">
        <f t="shared" si="979"/>
        <v>452175</v>
      </c>
      <c r="AF1433" s="109">
        <f t="shared" si="980"/>
        <v>668964.1813716027</v>
      </c>
      <c r="AG1433" s="101">
        <f t="shared" si="981"/>
        <v>16</v>
      </c>
      <c r="AH1433" s="70" t="str">
        <f t="shared" si="998"/>
        <v xml:space="preserve"> </v>
      </c>
      <c r="AI1433" s="69">
        <f t="shared" si="982"/>
        <v>16</v>
      </c>
      <c r="AJ1433" s="105">
        <f t="shared" si="983"/>
        <v>680880</v>
      </c>
      <c r="AK1433" s="110">
        <f t="shared" si="984"/>
        <v>15</v>
      </c>
      <c r="AL1433" s="111">
        <f t="shared" si="985"/>
        <v>16</v>
      </c>
      <c r="AM1433" s="62">
        <f t="shared" si="986"/>
        <v>1133055</v>
      </c>
      <c r="AN1433" s="62">
        <f t="shared" si="987"/>
        <v>3711.1</v>
      </c>
      <c r="AO1433" s="62">
        <f t="shared" si="999"/>
        <v>1129343.8999999999</v>
      </c>
      <c r="AP1433" s="60">
        <f t="shared" si="988"/>
        <v>16</v>
      </c>
      <c r="AQ1433" s="62">
        <f t="shared" si="989"/>
        <v>198560</v>
      </c>
      <c r="AR1433" s="60">
        <f t="shared" si="990"/>
        <v>15</v>
      </c>
      <c r="AS1433" s="62">
        <f t="shared" si="991"/>
        <v>452175</v>
      </c>
      <c r="AT1433" s="112">
        <f t="shared" si="992"/>
        <v>16</v>
      </c>
      <c r="AU1433" s="62">
        <f t="shared" si="993"/>
        <v>478608.89999999991</v>
      </c>
      <c r="AV1433" s="113">
        <f t="shared" si="994"/>
        <v>31</v>
      </c>
      <c r="AW1433" s="62">
        <f t="shared" si="995"/>
        <v>1667273.9</v>
      </c>
    </row>
    <row r="1434" spans="2:49" s="114" customFormat="1" hidden="1" x14ac:dyDescent="0.25">
      <c r="B1434" s="60" t="s">
        <v>2802</v>
      </c>
      <c r="C1434" s="2" t="str">
        <f t="shared" si="996"/>
        <v>18</v>
      </c>
      <c r="D1434" s="60" t="s">
        <v>2803</v>
      </c>
      <c r="E1434" s="43">
        <v>274</v>
      </c>
      <c r="F1434" s="60">
        <v>25</v>
      </c>
      <c r="G1434" s="60">
        <v>5878.66</v>
      </c>
      <c r="H1434" s="43">
        <f t="shared" si="958"/>
        <v>249</v>
      </c>
      <c r="I1434" s="44">
        <f t="shared" si="959"/>
        <v>2.9602787655280888E-4</v>
      </c>
      <c r="J1434" s="44">
        <f t="shared" si="960"/>
        <v>1.1126433160204279</v>
      </c>
      <c r="K1434" s="45">
        <f t="shared" si="961"/>
        <v>9.1240875912408759E-2</v>
      </c>
      <c r="L1434" s="44">
        <f t="shared" si="962"/>
        <v>3.2937343820220314E-4</v>
      </c>
      <c r="M1434" s="44">
        <f t="shared" si="963"/>
        <v>3.4321101601893933E-4</v>
      </c>
      <c r="N1434" s="62">
        <f t="shared" si="964"/>
        <v>584644.11767638742</v>
      </c>
      <c r="O1434" s="101">
        <f t="shared" si="965"/>
        <v>584644.11767638742</v>
      </c>
      <c r="P1434" s="102">
        <f t="shared" si="956"/>
        <v>3.5545959506944595E-4</v>
      </c>
      <c r="Q1434" s="101">
        <f t="shared" si="966"/>
        <v>605509.00649853924</v>
      </c>
      <c r="R1434" s="101">
        <f t="shared" si="967"/>
        <v>16.884418228167398</v>
      </c>
      <c r="S1434" s="101">
        <f t="shared" si="968"/>
        <v>17</v>
      </c>
      <c r="T1434" s="101">
        <f t="shared" si="969"/>
        <v>17</v>
      </c>
      <c r="U1434" s="101">
        <f t="shared" si="970"/>
        <v>609654</v>
      </c>
      <c r="V1434" s="103" t="str">
        <f t="shared" si="971"/>
        <v>N/D</v>
      </c>
      <c r="W1434" s="104" t="str">
        <f t="shared" si="972"/>
        <v xml:space="preserve"> </v>
      </c>
      <c r="X1434" s="70" t="str">
        <f t="shared" si="973"/>
        <v xml:space="preserve"> </v>
      </c>
      <c r="Y1434" s="69">
        <f t="shared" si="997"/>
        <v>17</v>
      </c>
      <c r="Z1434" s="105">
        <f t="shared" si="974"/>
        <v>609654</v>
      </c>
      <c r="AA1434" s="62">
        <f t="shared" si="975"/>
        <v>1291613.7796740457</v>
      </c>
      <c r="AB1434" s="106">
        <f t="shared" si="976"/>
        <v>512465</v>
      </c>
      <c r="AC1434" s="107" t="str">
        <f t="shared" si="977"/>
        <v>0</v>
      </c>
      <c r="AD1434" s="108">
        <f t="shared" si="978"/>
        <v>0</v>
      </c>
      <c r="AE1434" s="106">
        <f t="shared" si="979"/>
        <v>512465</v>
      </c>
      <c r="AF1434" s="109">
        <f t="shared" si="980"/>
        <v>779148.77967404574</v>
      </c>
      <c r="AG1434" s="101">
        <f t="shared" si="981"/>
        <v>18</v>
      </c>
      <c r="AH1434" s="70" t="str">
        <f t="shared" si="998"/>
        <v xml:space="preserve"> </v>
      </c>
      <c r="AI1434" s="69">
        <f t="shared" si="982"/>
        <v>18</v>
      </c>
      <c r="AJ1434" s="105">
        <f t="shared" si="983"/>
        <v>765990</v>
      </c>
      <c r="AK1434" s="110">
        <f t="shared" si="984"/>
        <v>17</v>
      </c>
      <c r="AL1434" s="111">
        <f t="shared" si="985"/>
        <v>18</v>
      </c>
      <c r="AM1434" s="62">
        <f t="shared" si="986"/>
        <v>1278455</v>
      </c>
      <c r="AN1434" s="62">
        <f t="shared" si="987"/>
        <v>4187.3999999999996</v>
      </c>
      <c r="AO1434" s="62">
        <f t="shared" si="999"/>
        <v>1274267.6000000001</v>
      </c>
      <c r="AP1434" s="60">
        <f t="shared" si="988"/>
        <v>18</v>
      </c>
      <c r="AQ1434" s="62">
        <f t="shared" si="989"/>
        <v>223380</v>
      </c>
      <c r="AR1434" s="60">
        <f t="shared" si="990"/>
        <v>17</v>
      </c>
      <c r="AS1434" s="62">
        <f t="shared" si="991"/>
        <v>512465</v>
      </c>
      <c r="AT1434" s="112">
        <f t="shared" si="992"/>
        <v>18</v>
      </c>
      <c r="AU1434" s="62">
        <f t="shared" si="993"/>
        <v>538422.60000000009</v>
      </c>
      <c r="AV1434" s="113">
        <f t="shared" si="994"/>
        <v>35</v>
      </c>
      <c r="AW1434" s="62">
        <f t="shared" si="995"/>
        <v>1883921.6</v>
      </c>
    </row>
    <row r="1435" spans="2:49" s="114" customFormat="1" hidden="1" x14ac:dyDescent="0.25">
      <c r="B1435" s="60" t="s">
        <v>2804</v>
      </c>
      <c r="C1435" s="2" t="str">
        <f t="shared" si="996"/>
        <v>18</v>
      </c>
      <c r="D1435" s="60" t="s">
        <v>2805</v>
      </c>
      <c r="E1435" s="43">
        <v>236</v>
      </c>
      <c r="F1435" s="60">
        <v>0</v>
      </c>
      <c r="G1435" s="60">
        <v>5707.03</v>
      </c>
      <c r="H1435" s="43">
        <f t="shared" si="958"/>
        <v>236</v>
      </c>
      <c r="I1435" s="44">
        <f t="shared" si="959"/>
        <v>2.8057260588940921E-4</v>
      </c>
      <c r="J1435" s="44">
        <f t="shared" si="960"/>
        <v>1.1461043232919135</v>
      </c>
      <c r="K1435" s="45">
        <f t="shared" si="961"/>
        <v>0</v>
      </c>
      <c r="L1435" s="44">
        <f t="shared" si="962"/>
        <v>3.2156547660713007E-4</v>
      </c>
      <c r="M1435" s="44">
        <f t="shared" si="963"/>
        <v>3.350750277415945E-4</v>
      </c>
      <c r="N1435" s="62">
        <f t="shared" si="964"/>
        <v>570784.8373333253</v>
      </c>
      <c r="O1435" s="101">
        <f t="shared" si="965"/>
        <v>570784.8373333253</v>
      </c>
      <c r="P1435" s="102">
        <f t="shared" si="956"/>
        <v>3.4703324811793918E-4</v>
      </c>
      <c r="Q1435" s="101">
        <f t="shared" si="966"/>
        <v>591155.11356164434</v>
      </c>
      <c r="R1435" s="101">
        <f t="shared" si="967"/>
        <v>16.484164674631764</v>
      </c>
      <c r="S1435" s="101">
        <f t="shared" si="968"/>
        <v>16</v>
      </c>
      <c r="T1435" s="101">
        <f t="shared" si="969"/>
        <v>16</v>
      </c>
      <c r="U1435" s="101">
        <f t="shared" si="970"/>
        <v>573792</v>
      </c>
      <c r="V1435" s="103" t="str">
        <f t="shared" si="971"/>
        <v>N/D</v>
      </c>
      <c r="W1435" s="104" t="str">
        <f t="shared" si="972"/>
        <v xml:space="preserve"> </v>
      </c>
      <c r="X1435" s="70" t="str">
        <f t="shared" si="973"/>
        <v xml:space="preserve"> </v>
      </c>
      <c r="Y1435" s="69">
        <f t="shared" si="997"/>
        <v>16</v>
      </c>
      <c r="Z1435" s="105">
        <f t="shared" si="974"/>
        <v>573792</v>
      </c>
      <c r="AA1435" s="62">
        <f t="shared" si="975"/>
        <v>1260995.4309619952</v>
      </c>
      <c r="AB1435" s="106">
        <f t="shared" si="976"/>
        <v>482320</v>
      </c>
      <c r="AC1435" s="107" t="str">
        <f t="shared" si="977"/>
        <v>0</v>
      </c>
      <c r="AD1435" s="108">
        <f t="shared" si="978"/>
        <v>0</v>
      </c>
      <c r="AE1435" s="106">
        <f t="shared" si="979"/>
        <v>482320</v>
      </c>
      <c r="AF1435" s="109">
        <f t="shared" si="980"/>
        <v>778675.43096199515</v>
      </c>
      <c r="AG1435" s="101">
        <f t="shared" si="981"/>
        <v>18</v>
      </c>
      <c r="AH1435" s="70" t="str">
        <f t="shared" si="998"/>
        <v xml:space="preserve"> </v>
      </c>
      <c r="AI1435" s="69">
        <f t="shared" si="982"/>
        <v>18</v>
      </c>
      <c r="AJ1435" s="105">
        <f t="shared" si="983"/>
        <v>765990</v>
      </c>
      <c r="AK1435" s="110">
        <f t="shared" si="984"/>
        <v>16</v>
      </c>
      <c r="AL1435" s="111">
        <f t="shared" si="985"/>
        <v>18</v>
      </c>
      <c r="AM1435" s="62">
        <f t="shared" si="986"/>
        <v>1248310</v>
      </c>
      <c r="AN1435" s="62">
        <f t="shared" si="987"/>
        <v>4088.6</v>
      </c>
      <c r="AO1435" s="62">
        <f t="shared" si="999"/>
        <v>1244221.3999999999</v>
      </c>
      <c r="AP1435" s="60">
        <f t="shared" si="988"/>
        <v>18</v>
      </c>
      <c r="AQ1435" s="62">
        <f t="shared" si="989"/>
        <v>223380</v>
      </c>
      <c r="AR1435" s="60">
        <f t="shared" si="990"/>
        <v>16</v>
      </c>
      <c r="AS1435" s="62">
        <f t="shared" si="991"/>
        <v>482320</v>
      </c>
      <c r="AT1435" s="112">
        <f t="shared" si="992"/>
        <v>18</v>
      </c>
      <c r="AU1435" s="62">
        <f t="shared" si="993"/>
        <v>538521.39999999991</v>
      </c>
      <c r="AV1435" s="113">
        <f t="shared" si="994"/>
        <v>34</v>
      </c>
      <c r="AW1435" s="62">
        <f t="shared" si="995"/>
        <v>1818013.4</v>
      </c>
    </row>
    <row r="1436" spans="2:49" s="114" customFormat="1" hidden="1" x14ac:dyDescent="0.25">
      <c r="B1436" s="60" t="s">
        <v>2806</v>
      </c>
      <c r="C1436" s="2" t="str">
        <f t="shared" si="996"/>
        <v>18</v>
      </c>
      <c r="D1436" s="60" t="s">
        <v>2807</v>
      </c>
      <c r="E1436" s="43">
        <v>1578</v>
      </c>
      <c r="F1436" s="60">
        <v>634</v>
      </c>
      <c r="G1436" s="60">
        <v>6544.58</v>
      </c>
      <c r="H1436" s="43">
        <f t="shared" si="958"/>
        <v>944</v>
      </c>
      <c r="I1436" s="44">
        <f t="shared" si="959"/>
        <v>1.1222904235576368E-3</v>
      </c>
      <c r="J1436" s="44">
        <f t="shared" si="960"/>
        <v>0.99943033107650114</v>
      </c>
      <c r="K1436" s="45">
        <f t="shared" si="961"/>
        <v>0.40177439797211661</v>
      </c>
      <c r="L1436" s="44">
        <f t="shared" si="962"/>
        <v>1.1216510895801957E-3</v>
      </c>
      <c r="M1436" s="44">
        <f t="shared" si="963"/>
        <v>1.1687736940015167E-3</v>
      </c>
      <c r="N1436" s="62">
        <f t="shared" si="964"/>
        <v>1990952.0184374896</v>
      </c>
      <c r="O1436" s="101">
        <f t="shared" si="965"/>
        <v>1990952.0184374896</v>
      </c>
      <c r="P1436" s="102">
        <f t="shared" si="956"/>
        <v>1.2104851085976622E-3</v>
      </c>
      <c r="Q1436" s="101">
        <f t="shared" si="966"/>
        <v>2062005.487135743</v>
      </c>
      <c r="R1436" s="101">
        <f t="shared" si="967"/>
        <v>57.498340503478417</v>
      </c>
      <c r="S1436" s="101">
        <f t="shared" si="968"/>
        <v>57</v>
      </c>
      <c r="T1436" s="101">
        <f t="shared" si="969"/>
        <v>57</v>
      </c>
      <c r="U1436" s="101">
        <f t="shared" si="970"/>
        <v>2044134</v>
      </c>
      <c r="V1436" s="103">
        <f t="shared" si="971"/>
        <v>1.1615111871866976E-3</v>
      </c>
      <c r="W1436" s="104">
        <f t="shared" si="972"/>
        <v>3.0946305445463933E-3</v>
      </c>
      <c r="X1436" s="70">
        <f t="shared" si="973"/>
        <v>5</v>
      </c>
      <c r="Y1436" s="69">
        <f t="shared" si="997"/>
        <v>52</v>
      </c>
      <c r="Z1436" s="105">
        <f t="shared" si="974"/>
        <v>1864824</v>
      </c>
      <c r="AA1436" s="62">
        <f t="shared" si="975"/>
        <v>4398472.4791280925</v>
      </c>
      <c r="AB1436" s="106">
        <f t="shared" si="976"/>
        <v>1567540</v>
      </c>
      <c r="AC1436" s="107" t="str">
        <f t="shared" si="977"/>
        <v>0</v>
      </c>
      <c r="AD1436" s="108">
        <f t="shared" si="978"/>
        <v>0</v>
      </c>
      <c r="AE1436" s="106">
        <f t="shared" si="979"/>
        <v>1567540</v>
      </c>
      <c r="AF1436" s="109">
        <f t="shared" si="980"/>
        <v>2830932.4791280925</v>
      </c>
      <c r="AG1436" s="101">
        <f t="shared" si="981"/>
        <v>67</v>
      </c>
      <c r="AH1436" s="70">
        <f t="shared" si="998"/>
        <v>2</v>
      </c>
      <c r="AI1436" s="69">
        <f t="shared" si="982"/>
        <v>65</v>
      </c>
      <c r="AJ1436" s="105">
        <f t="shared" si="983"/>
        <v>2766075</v>
      </c>
      <c r="AK1436" s="110">
        <f t="shared" si="984"/>
        <v>52</v>
      </c>
      <c r="AL1436" s="111">
        <f t="shared" si="985"/>
        <v>65</v>
      </c>
      <c r="AM1436" s="62">
        <f t="shared" si="986"/>
        <v>4333615</v>
      </c>
      <c r="AN1436" s="62">
        <f t="shared" si="987"/>
        <v>14194</v>
      </c>
      <c r="AO1436" s="62">
        <f t="shared" si="999"/>
        <v>4319421</v>
      </c>
      <c r="AP1436" s="60">
        <f t="shared" si="988"/>
        <v>65</v>
      </c>
      <c r="AQ1436" s="62">
        <f t="shared" si="989"/>
        <v>806650</v>
      </c>
      <c r="AR1436" s="60">
        <f t="shared" si="990"/>
        <v>52</v>
      </c>
      <c r="AS1436" s="62">
        <f t="shared" si="991"/>
        <v>1567540</v>
      </c>
      <c r="AT1436" s="112">
        <f t="shared" si="992"/>
        <v>65</v>
      </c>
      <c r="AU1436" s="62">
        <f t="shared" si="993"/>
        <v>1945231</v>
      </c>
      <c r="AV1436" s="113">
        <f t="shared" si="994"/>
        <v>117</v>
      </c>
      <c r="AW1436" s="62">
        <f t="shared" si="995"/>
        <v>6184245</v>
      </c>
    </row>
    <row r="1437" spans="2:49" s="114" customFormat="1" hidden="1" x14ac:dyDescent="0.25">
      <c r="B1437" s="60" t="s">
        <v>2808</v>
      </c>
      <c r="C1437" s="2" t="str">
        <f t="shared" si="996"/>
        <v>18</v>
      </c>
      <c r="D1437" s="60" t="s">
        <v>2809</v>
      </c>
      <c r="E1437" s="43">
        <v>144</v>
      </c>
      <c r="F1437" s="60">
        <v>0</v>
      </c>
      <c r="G1437" s="60">
        <v>5515.86</v>
      </c>
      <c r="H1437" s="43">
        <f t="shared" si="958"/>
        <v>144</v>
      </c>
      <c r="I1437" s="44">
        <f t="shared" si="959"/>
        <v>1.7119684427150392E-4</v>
      </c>
      <c r="J1437" s="44">
        <f t="shared" si="960"/>
        <v>1.1858262820587631</v>
      </c>
      <c r="K1437" s="45">
        <f t="shared" si="961"/>
        <v>0</v>
      </c>
      <c r="L1437" s="44">
        <f t="shared" si="962"/>
        <v>2.0300971734267054E-4</v>
      </c>
      <c r="M1437" s="44">
        <f t="shared" si="963"/>
        <v>2.1153852518041206E-4</v>
      </c>
      <c r="N1437" s="62">
        <f t="shared" si="964"/>
        <v>360346.10964189324</v>
      </c>
      <c r="O1437" s="101">
        <f t="shared" si="965"/>
        <v>360346.10964189324</v>
      </c>
      <c r="P1437" s="102">
        <f t="shared" ref="P1437:P1500" si="1000">IF(O1437=0,0,O1437/$O$2489)</f>
        <v>2.1908795170510407E-4</v>
      </c>
      <c r="Q1437" s="101">
        <f t="shared" si="966"/>
        <v>373206.20912438683</v>
      </c>
      <c r="R1437" s="101">
        <f t="shared" si="967"/>
        <v>10.406731613529274</v>
      </c>
      <c r="S1437" s="101">
        <f t="shared" si="968"/>
        <v>10</v>
      </c>
      <c r="T1437" s="101">
        <f t="shared" si="969"/>
        <v>10</v>
      </c>
      <c r="U1437" s="101">
        <f t="shared" si="970"/>
        <v>358620</v>
      </c>
      <c r="V1437" s="103" t="str">
        <f t="shared" si="971"/>
        <v>N/D</v>
      </c>
      <c r="W1437" s="104" t="str">
        <f t="shared" si="972"/>
        <v xml:space="preserve"> </v>
      </c>
      <c r="X1437" s="70" t="str">
        <f t="shared" si="973"/>
        <v xml:space="preserve"> </v>
      </c>
      <c r="Y1437" s="69">
        <f t="shared" si="997"/>
        <v>10</v>
      </c>
      <c r="Z1437" s="105">
        <f t="shared" si="974"/>
        <v>358620</v>
      </c>
      <c r="AA1437" s="62">
        <f t="shared" si="975"/>
        <v>796087.7166013458</v>
      </c>
      <c r="AB1437" s="106">
        <f t="shared" si="976"/>
        <v>301450</v>
      </c>
      <c r="AC1437" s="107" t="str">
        <f t="shared" si="977"/>
        <v>0</v>
      </c>
      <c r="AD1437" s="108">
        <f t="shared" si="978"/>
        <v>0</v>
      </c>
      <c r="AE1437" s="106">
        <f t="shared" si="979"/>
        <v>301450</v>
      </c>
      <c r="AF1437" s="109">
        <f t="shared" si="980"/>
        <v>494637.7166013458</v>
      </c>
      <c r="AG1437" s="101">
        <f t="shared" si="981"/>
        <v>12</v>
      </c>
      <c r="AH1437" s="70" t="str">
        <f t="shared" si="998"/>
        <v xml:space="preserve"> </v>
      </c>
      <c r="AI1437" s="69">
        <f t="shared" si="982"/>
        <v>12</v>
      </c>
      <c r="AJ1437" s="105">
        <f t="shared" si="983"/>
        <v>510660</v>
      </c>
      <c r="AK1437" s="110">
        <f t="shared" si="984"/>
        <v>10</v>
      </c>
      <c r="AL1437" s="111">
        <f t="shared" si="985"/>
        <v>12</v>
      </c>
      <c r="AM1437" s="62">
        <f t="shared" si="986"/>
        <v>812110</v>
      </c>
      <c r="AN1437" s="62">
        <f t="shared" si="987"/>
        <v>2659.9</v>
      </c>
      <c r="AO1437" s="62">
        <f t="shared" si="999"/>
        <v>809450.1</v>
      </c>
      <c r="AP1437" s="60">
        <f t="shared" si="988"/>
        <v>12</v>
      </c>
      <c r="AQ1437" s="62">
        <f t="shared" si="989"/>
        <v>148920</v>
      </c>
      <c r="AR1437" s="60">
        <f t="shared" si="990"/>
        <v>10</v>
      </c>
      <c r="AS1437" s="62">
        <f t="shared" si="991"/>
        <v>301450</v>
      </c>
      <c r="AT1437" s="112">
        <f t="shared" si="992"/>
        <v>12</v>
      </c>
      <c r="AU1437" s="62">
        <f t="shared" si="993"/>
        <v>359080.1</v>
      </c>
      <c r="AV1437" s="113">
        <f t="shared" si="994"/>
        <v>22</v>
      </c>
      <c r="AW1437" s="62">
        <f t="shared" si="995"/>
        <v>1168070.1000000001</v>
      </c>
    </row>
    <row r="1438" spans="2:49" s="114" customFormat="1" hidden="1" x14ac:dyDescent="0.25">
      <c r="B1438" s="60" t="s">
        <v>2810</v>
      </c>
      <c r="C1438" s="2" t="str">
        <f t="shared" si="996"/>
        <v>18</v>
      </c>
      <c r="D1438" s="60" t="s">
        <v>2811</v>
      </c>
      <c r="E1438" s="43">
        <v>238</v>
      </c>
      <c r="F1438" s="60">
        <v>0</v>
      </c>
      <c r="G1438" s="60">
        <v>5898.63</v>
      </c>
      <c r="H1438" s="43">
        <f t="shared" si="958"/>
        <v>238</v>
      </c>
      <c r="I1438" s="44">
        <f t="shared" si="959"/>
        <v>2.8295033983762453E-4</v>
      </c>
      <c r="J1438" s="44">
        <f t="shared" si="960"/>
        <v>1.1088764265866222</v>
      </c>
      <c r="K1438" s="45">
        <f t="shared" si="961"/>
        <v>0</v>
      </c>
      <c r="L1438" s="44">
        <f t="shared" si="962"/>
        <v>3.1375696174061547E-4</v>
      </c>
      <c r="M1438" s="44">
        <f t="shared" si="963"/>
        <v>3.2693846294886753E-4</v>
      </c>
      <c r="N1438" s="62">
        <f t="shared" si="964"/>
        <v>556924.57492293068</v>
      </c>
      <c r="O1438" s="101">
        <f t="shared" si="965"/>
        <v>556924.57492293068</v>
      </c>
      <c r="P1438" s="102">
        <f t="shared" si="1000"/>
        <v>3.3860630407626116E-4</v>
      </c>
      <c r="Q1438" s="101">
        <f t="shared" si="966"/>
        <v>576800.20350921387</v>
      </c>
      <c r="R1438" s="101">
        <f t="shared" si="967"/>
        <v>16.083882759166077</v>
      </c>
      <c r="S1438" s="101">
        <f t="shared" si="968"/>
        <v>16</v>
      </c>
      <c r="T1438" s="101">
        <f t="shared" si="969"/>
        <v>16</v>
      </c>
      <c r="U1438" s="101">
        <f t="shared" si="970"/>
        <v>573792</v>
      </c>
      <c r="V1438" s="103" t="str">
        <f t="shared" si="971"/>
        <v>N/D</v>
      </c>
      <c r="W1438" s="104" t="str">
        <f t="shared" si="972"/>
        <v xml:space="preserve"> </v>
      </c>
      <c r="X1438" s="70" t="str">
        <f t="shared" si="973"/>
        <v xml:space="preserve"> </v>
      </c>
      <c r="Y1438" s="69">
        <f t="shared" si="997"/>
        <v>16</v>
      </c>
      <c r="Z1438" s="105">
        <f t="shared" si="974"/>
        <v>573792</v>
      </c>
      <c r="AA1438" s="62">
        <f t="shared" si="975"/>
        <v>1230374.9126365667</v>
      </c>
      <c r="AB1438" s="106">
        <f t="shared" si="976"/>
        <v>482320</v>
      </c>
      <c r="AC1438" s="107" t="str">
        <f t="shared" si="977"/>
        <v>0</v>
      </c>
      <c r="AD1438" s="108">
        <f t="shared" si="978"/>
        <v>0</v>
      </c>
      <c r="AE1438" s="106">
        <f t="shared" si="979"/>
        <v>482320</v>
      </c>
      <c r="AF1438" s="109">
        <f t="shared" si="980"/>
        <v>748054.91263656667</v>
      </c>
      <c r="AG1438" s="101">
        <f t="shared" si="981"/>
        <v>18</v>
      </c>
      <c r="AH1438" s="70" t="str">
        <f t="shared" si="998"/>
        <v xml:space="preserve"> </v>
      </c>
      <c r="AI1438" s="69">
        <f t="shared" si="982"/>
        <v>18</v>
      </c>
      <c r="AJ1438" s="105">
        <f t="shared" si="983"/>
        <v>765990</v>
      </c>
      <c r="AK1438" s="110">
        <f t="shared" si="984"/>
        <v>16</v>
      </c>
      <c r="AL1438" s="111">
        <f t="shared" si="985"/>
        <v>18</v>
      </c>
      <c r="AM1438" s="62">
        <f t="shared" si="986"/>
        <v>1248310</v>
      </c>
      <c r="AN1438" s="62">
        <f t="shared" si="987"/>
        <v>4088.6</v>
      </c>
      <c r="AO1438" s="62">
        <f t="shared" si="999"/>
        <v>1244221.3999999999</v>
      </c>
      <c r="AP1438" s="60">
        <f t="shared" si="988"/>
        <v>18</v>
      </c>
      <c r="AQ1438" s="62">
        <f t="shared" si="989"/>
        <v>223380</v>
      </c>
      <c r="AR1438" s="60">
        <f t="shared" si="990"/>
        <v>16</v>
      </c>
      <c r="AS1438" s="62">
        <f t="shared" si="991"/>
        <v>482320</v>
      </c>
      <c r="AT1438" s="112">
        <f t="shared" si="992"/>
        <v>18</v>
      </c>
      <c r="AU1438" s="62">
        <f t="shared" si="993"/>
        <v>538521.39999999991</v>
      </c>
      <c r="AV1438" s="113">
        <f t="shared" si="994"/>
        <v>34</v>
      </c>
      <c r="AW1438" s="62">
        <f t="shared" si="995"/>
        <v>1818013.4</v>
      </c>
    </row>
    <row r="1439" spans="2:49" s="114" customFormat="1" hidden="1" x14ac:dyDescent="0.25">
      <c r="B1439" s="60" t="s">
        <v>2812</v>
      </c>
      <c r="C1439" s="2" t="str">
        <f t="shared" si="996"/>
        <v>18</v>
      </c>
      <c r="D1439" s="60" t="s">
        <v>2813</v>
      </c>
      <c r="E1439" s="43">
        <v>92</v>
      </c>
      <c r="F1439" s="60">
        <v>0</v>
      </c>
      <c r="G1439" s="60">
        <v>5641.46</v>
      </c>
      <c r="H1439" s="43">
        <f t="shared" si="958"/>
        <v>92</v>
      </c>
      <c r="I1439" s="44">
        <f t="shared" si="959"/>
        <v>1.0937576161790529E-4</v>
      </c>
      <c r="J1439" s="44">
        <f t="shared" si="960"/>
        <v>1.1594253537482579</v>
      </c>
      <c r="K1439" s="45">
        <f t="shared" si="961"/>
        <v>0</v>
      </c>
      <c r="L1439" s="44">
        <f t="shared" si="962"/>
        <v>1.2681303110532497E-4</v>
      </c>
      <c r="M1439" s="44">
        <f t="shared" si="963"/>
        <v>1.3214067742578768E-4</v>
      </c>
      <c r="N1439" s="62">
        <f t="shared" si="964"/>
        <v>225095.54226690851</v>
      </c>
      <c r="O1439" s="101">
        <f t="shared" si="965"/>
        <v>0</v>
      </c>
      <c r="P1439" s="102">
        <f t="shared" si="1000"/>
        <v>0</v>
      </c>
      <c r="Q1439" s="101">
        <f t="shared" si="966"/>
        <v>0</v>
      </c>
      <c r="R1439" s="101">
        <f t="shared" si="967"/>
        <v>0</v>
      </c>
      <c r="S1439" s="101">
        <f t="shared" si="968"/>
        <v>0</v>
      </c>
      <c r="T1439" s="101">
        <f t="shared" si="969"/>
        <v>0</v>
      </c>
      <c r="U1439" s="101">
        <f t="shared" si="970"/>
        <v>0</v>
      </c>
      <c r="V1439" s="103" t="str">
        <f t="shared" si="971"/>
        <v>N/D</v>
      </c>
      <c r="W1439" s="104" t="str">
        <f t="shared" si="972"/>
        <v xml:space="preserve"> </v>
      </c>
      <c r="X1439" s="70" t="str">
        <f t="shared" si="973"/>
        <v xml:space="preserve"> </v>
      </c>
      <c r="Y1439" s="69">
        <f t="shared" si="997"/>
        <v>0</v>
      </c>
      <c r="Z1439" s="105">
        <f t="shared" si="974"/>
        <v>0</v>
      </c>
      <c r="AA1439" s="62">
        <f t="shared" si="975"/>
        <v>497288.00024644949</v>
      </c>
      <c r="AB1439" s="106">
        <f t="shared" si="976"/>
        <v>0</v>
      </c>
      <c r="AC1439" s="107">
        <f t="shared" si="977"/>
        <v>425550</v>
      </c>
      <c r="AD1439" s="108">
        <f t="shared" si="978"/>
        <v>10</v>
      </c>
      <c r="AE1439" s="106">
        <f t="shared" si="979"/>
        <v>425550</v>
      </c>
      <c r="AF1439" s="109">
        <f t="shared" si="980"/>
        <v>71738.00024644949</v>
      </c>
      <c r="AG1439" s="101">
        <f t="shared" si="981"/>
        <v>2</v>
      </c>
      <c r="AH1439" s="70" t="str">
        <f t="shared" si="998"/>
        <v xml:space="preserve"> </v>
      </c>
      <c r="AI1439" s="69">
        <f t="shared" si="982"/>
        <v>12</v>
      </c>
      <c r="AJ1439" s="105">
        <f t="shared" si="983"/>
        <v>510660</v>
      </c>
      <c r="AK1439" s="110">
        <f t="shared" si="984"/>
        <v>0</v>
      </c>
      <c r="AL1439" s="111">
        <f t="shared" si="985"/>
        <v>12</v>
      </c>
      <c r="AM1439" s="62">
        <f t="shared" si="986"/>
        <v>510660</v>
      </c>
      <c r="AN1439" s="62">
        <f t="shared" si="987"/>
        <v>1672.6</v>
      </c>
      <c r="AO1439" s="62">
        <f t="shared" si="999"/>
        <v>508987.4</v>
      </c>
      <c r="AP1439" s="60">
        <f t="shared" si="988"/>
        <v>12</v>
      </c>
      <c r="AQ1439" s="62">
        <f t="shared" si="989"/>
        <v>148920</v>
      </c>
      <c r="AR1439" s="60">
        <f t="shared" si="990"/>
        <v>0</v>
      </c>
      <c r="AS1439" s="62">
        <f t="shared" si="991"/>
        <v>0</v>
      </c>
      <c r="AT1439" s="112">
        <f t="shared" si="992"/>
        <v>12</v>
      </c>
      <c r="AU1439" s="62">
        <f t="shared" si="993"/>
        <v>360067.4</v>
      </c>
      <c r="AV1439" s="113">
        <f t="shared" si="994"/>
        <v>12</v>
      </c>
      <c r="AW1439" s="62">
        <f t="shared" si="995"/>
        <v>508987.4</v>
      </c>
    </row>
    <row r="1440" spans="2:49" s="114" customFormat="1" hidden="1" x14ac:dyDescent="0.25">
      <c r="B1440" s="60" t="s">
        <v>2814</v>
      </c>
      <c r="C1440" s="2" t="str">
        <f t="shared" si="996"/>
        <v>18</v>
      </c>
      <c r="D1440" s="60" t="s">
        <v>2815</v>
      </c>
      <c r="E1440" s="43">
        <v>342</v>
      </c>
      <c r="F1440" s="60">
        <v>0</v>
      </c>
      <c r="G1440" s="60">
        <v>5608</v>
      </c>
      <c r="H1440" s="43">
        <f t="shared" si="958"/>
        <v>342</v>
      </c>
      <c r="I1440" s="44">
        <f t="shared" si="959"/>
        <v>4.065925051448218E-4</v>
      </c>
      <c r="J1440" s="44">
        <f t="shared" si="960"/>
        <v>1.1663430378310713</v>
      </c>
      <c r="K1440" s="45">
        <f t="shared" si="961"/>
        <v>0</v>
      </c>
      <c r="L1440" s="44">
        <f t="shared" si="962"/>
        <v>4.7422633760995693E-4</v>
      </c>
      <c r="M1440" s="44">
        <f t="shared" si="963"/>
        <v>4.9414944945905227E-4</v>
      </c>
      <c r="N1440" s="62">
        <f t="shared" si="964"/>
        <v>841760.76930851734</v>
      </c>
      <c r="O1440" s="101">
        <f t="shared" si="965"/>
        <v>841760.76930851734</v>
      </c>
      <c r="P1440" s="102">
        <f t="shared" si="1000"/>
        <v>5.1178474760498805E-4</v>
      </c>
      <c r="Q1440" s="101">
        <f t="shared" si="966"/>
        <v>871801.68537259172</v>
      </c>
      <c r="R1440" s="101">
        <f t="shared" si="967"/>
        <v>24.309901438084651</v>
      </c>
      <c r="S1440" s="101">
        <f t="shared" si="968"/>
        <v>24</v>
      </c>
      <c r="T1440" s="101">
        <f t="shared" si="969"/>
        <v>24</v>
      </c>
      <c r="U1440" s="101">
        <f t="shared" si="970"/>
        <v>860688</v>
      </c>
      <c r="V1440" s="103" t="str">
        <f t="shared" si="971"/>
        <v>N/D</v>
      </c>
      <c r="W1440" s="104" t="str">
        <f t="shared" si="972"/>
        <v xml:space="preserve"> </v>
      </c>
      <c r="X1440" s="70" t="str">
        <f t="shared" si="973"/>
        <v xml:space="preserve"> </v>
      </c>
      <c r="Y1440" s="69">
        <f t="shared" si="997"/>
        <v>24</v>
      </c>
      <c r="Z1440" s="105">
        <f t="shared" si="974"/>
        <v>860688</v>
      </c>
      <c r="AA1440" s="62">
        <f t="shared" si="975"/>
        <v>1859643.8003156488</v>
      </c>
      <c r="AB1440" s="106">
        <f t="shared" si="976"/>
        <v>723480</v>
      </c>
      <c r="AC1440" s="107" t="str">
        <f t="shared" si="977"/>
        <v>0</v>
      </c>
      <c r="AD1440" s="108">
        <f t="shared" si="978"/>
        <v>0</v>
      </c>
      <c r="AE1440" s="106">
        <f t="shared" si="979"/>
        <v>723480</v>
      </c>
      <c r="AF1440" s="109">
        <f t="shared" si="980"/>
        <v>1136163.8003156488</v>
      </c>
      <c r="AG1440" s="101">
        <f t="shared" si="981"/>
        <v>27</v>
      </c>
      <c r="AH1440" s="70" t="str">
        <f t="shared" si="998"/>
        <v xml:space="preserve"> </v>
      </c>
      <c r="AI1440" s="69">
        <f t="shared" si="982"/>
        <v>27</v>
      </c>
      <c r="AJ1440" s="105">
        <f t="shared" si="983"/>
        <v>1148985</v>
      </c>
      <c r="AK1440" s="110">
        <f t="shared" si="984"/>
        <v>24</v>
      </c>
      <c r="AL1440" s="111">
        <f t="shared" si="985"/>
        <v>27</v>
      </c>
      <c r="AM1440" s="62">
        <f t="shared" si="986"/>
        <v>1872465</v>
      </c>
      <c r="AN1440" s="62">
        <f t="shared" si="987"/>
        <v>6132.9</v>
      </c>
      <c r="AO1440" s="62">
        <f t="shared" si="999"/>
        <v>1866332.1</v>
      </c>
      <c r="AP1440" s="60">
        <f t="shared" si="988"/>
        <v>27</v>
      </c>
      <c r="AQ1440" s="62">
        <f t="shared" si="989"/>
        <v>335070</v>
      </c>
      <c r="AR1440" s="60">
        <f t="shared" si="990"/>
        <v>24</v>
      </c>
      <c r="AS1440" s="62">
        <f t="shared" si="991"/>
        <v>723480</v>
      </c>
      <c r="AT1440" s="112">
        <f t="shared" si="992"/>
        <v>27</v>
      </c>
      <c r="AU1440" s="62">
        <f t="shared" si="993"/>
        <v>807782.10000000009</v>
      </c>
      <c r="AV1440" s="113">
        <f t="shared" si="994"/>
        <v>51</v>
      </c>
      <c r="AW1440" s="62">
        <f t="shared" si="995"/>
        <v>2727020.1</v>
      </c>
    </row>
    <row r="1441" spans="2:49" s="114" customFormat="1" hidden="1" x14ac:dyDescent="0.25">
      <c r="B1441" s="60" t="s">
        <v>2816</v>
      </c>
      <c r="C1441" s="2" t="str">
        <f t="shared" si="996"/>
        <v>18</v>
      </c>
      <c r="D1441" s="60" t="s">
        <v>2817</v>
      </c>
      <c r="E1441" s="43">
        <v>144</v>
      </c>
      <c r="F1441" s="60">
        <v>8</v>
      </c>
      <c r="G1441" s="60">
        <v>6053.93</v>
      </c>
      <c r="H1441" s="43">
        <f t="shared" si="958"/>
        <v>136</v>
      </c>
      <c r="I1441" s="44">
        <f t="shared" si="959"/>
        <v>1.6168590847864261E-4</v>
      </c>
      <c r="J1441" s="44">
        <f t="shared" si="960"/>
        <v>1.0804306881904229</v>
      </c>
      <c r="K1441" s="45">
        <f t="shared" si="961"/>
        <v>5.5555555555555552E-2</v>
      </c>
      <c r="L1441" s="44">
        <f t="shared" si="962"/>
        <v>1.7469041736827356E-4</v>
      </c>
      <c r="M1441" s="44">
        <f t="shared" si="963"/>
        <v>1.8202947985420366E-4</v>
      </c>
      <c r="N1441" s="62">
        <f t="shared" si="964"/>
        <v>310078.8135383742</v>
      </c>
      <c r="O1441" s="101">
        <f t="shared" si="965"/>
        <v>310078.8135383742</v>
      </c>
      <c r="P1441" s="102">
        <f t="shared" si="1000"/>
        <v>1.8852578203989396E-4</v>
      </c>
      <c r="Q1441" s="101">
        <f t="shared" si="966"/>
        <v>321144.9643384479</v>
      </c>
      <c r="R1441" s="101">
        <f t="shared" si="967"/>
        <v>8.9550210344779408</v>
      </c>
      <c r="S1441" s="101">
        <f t="shared" si="968"/>
        <v>9</v>
      </c>
      <c r="T1441" s="101">
        <f t="shared" si="969"/>
        <v>10</v>
      </c>
      <c r="U1441" s="101">
        <f t="shared" si="970"/>
        <v>358620</v>
      </c>
      <c r="V1441" s="103" t="str">
        <f t="shared" si="971"/>
        <v>N/D</v>
      </c>
      <c r="W1441" s="104" t="str">
        <f t="shared" si="972"/>
        <v xml:space="preserve"> </v>
      </c>
      <c r="X1441" s="70" t="str">
        <f t="shared" si="973"/>
        <v xml:space="preserve"> </v>
      </c>
      <c r="Y1441" s="69">
        <f t="shared" si="997"/>
        <v>10</v>
      </c>
      <c r="Z1441" s="105">
        <f t="shared" si="974"/>
        <v>358620</v>
      </c>
      <c r="AA1441" s="62">
        <f t="shared" si="975"/>
        <v>685035.65886012942</v>
      </c>
      <c r="AB1441" s="106">
        <f t="shared" si="976"/>
        <v>301450</v>
      </c>
      <c r="AC1441" s="107" t="str">
        <f t="shared" si="977"/>
        <v>0</v>
      </c>
      <c r="AD1441" s="108">
        <f t="shared" si="978"/>
        <v>0</v>
      </c>
      <c r="AE1441" s="106">
        <f t="shared" si="979"/>
        <v>301450</v>
      </c>
      <c r="AF1441" s="109">
        <f t="shared" si="980"/>
        <v>383585.65886012942</v>
      </c>
      <c r="AG1441" s="101">
        <f t="shared" si="981"/>
        <v>9</v>
      </c>
      <c r="AH1441" s="70" t="str">
        <f t="shared" si="998"/>
        <v xml:space="preserve"> </v>
      </c>
      <c r="AI1441" s="69">
        <f t="shared" si="982"/>
        <v>9</v>
      </c>
      <c r="AJ1441" s="105">
        <f t="shared" si="983"/>
        <v>382995</v>
      </c>
      <c r="AK1441" s="110">
        <f t="shared" si="984"/>
        <v>10</v>
      </c>
      <c r="AL1441" s="111">
        <f t="shared" si="985"/>
        <v>9</v>
      </c>
      <c r="AM1441" s="62">
        <f t="shared" si="986"/>
        <v>684445</v>
      </c>
      <c r="AN1441" s="62">
        <f t="shared" si="987"/>
        <v>2241.8000000000002</v>
      </c>
      <c r="AO1441" s="62">
        <f t="shared" si="999"/>
        <v>682203.2</v>
      </c>
      <c r="AP1441" s="60">
        <f t="shared" si="988"/>
        <v>9</v>
      </c>
      <c r="AQ1441" s="62">
        <f t="shared" si="989"/>
        <v>111690</v>
      </c>
      <c r="AR1441" s="60">
        <f t="shared" si="990"/>
        <v>10</v>
      </c>
      <c r="AS1441" s="62">
        <f t="shared" si="991"/>
        <v>301450</v>
      </c>
      <c r="AT1441" s="112">
        <f t="shared" si="992"/>
        <v>9</v>
      </c>
      <c r="AU1441" s="62">
        <f t="shared" si="993"/>
        <v>269063.19999999995</v>
      </c>
      <c r="AV1441" s="113">
        <f t="shared" si="994"/>
        <v>19</v>
      </c>
      <c r="AW1441" s="62">
        <f t="shared" si="995"/>
        <v>1040823.2</v>
      </c>
    </row>
    <row r="1442" spans="2:49" s="114" customFormat="1" hidden="1" x14ac:dyDescent="0.25">
      <c r="B1442" s="60" t="s">
        <v>2818</v>
      </c>
      <c r="C1442" s="2" t="str">
        <f t="shared" si="996"/>
        <v>18</v>
      </c>
      <c r="D1442" s="60" t="s">
        <v>2819</v>
      </c>
      <c r="E1442" s="43">
        <v>358</v>
      </c>
      <c r="F1442" s="60">
        <v>56</v>
      </c>
      <c r="G1442" s="60">
        <v>5812.92</v>
      </c>
      <c r="H1442" s="43">
        <f t="shared" si="958"/>
        <v>302</v>
      </c>
      <c r="I1442" s="44">
        <f t="shared" si="959"/>
        <v>3.5903782618051521E-4</v>
      </c>
      <c r="J1442" s="44">
        <f t="shared" si="960"/>
        <v>1.125226522325552</v>
      </c>
      <c r="K1442" s="45">
        <f t="shared" si="961"/>
        <v>0.15642458100558659</v>
      </c>
      <c r="L1442" s="44">
        <f t="shared" si="962"/>
        <v>4.0399888453642715E-4</v>
      </c>
      <c r="M1442" s="44">
        <f t="shared" si="963"/>
        <v>4.2097161322141448E-4</v>
      </c>
      <c r="N1442" s="62">
        <f t="shared" si="964"/>
        <v>717105.70433746744</v>
      </c>
      <c r="O1442" s="101">
        <f t="shared" si="965"/>
        <v>717105.70433746744</v>
      </c>
      <c r="P1442" s="102">
        <f t="shared" si="1000"/>
        <v>4.3599532703565073E-4</v>
      </c>
      <c r="Q1442" s="101">
        <f t="shared" si="966"/>
        <v>742697.90708500985</v>
      </c>
      <c r="R1442" s="101">
        <f t="shared" si="967"/>
        <v>20.709885312726836</v>
      </c>
      <c r="S1442" s="101">
        <f t="shared" si="968"/>
        <v>21</v>
      </c>
      <c r="T1442" s="101">
        <f t="shared" si="969"/>
        <v>21</v>
      </c>
      <c r="U1442" s="101">
        <f t="shared" si="970"/>
        <v>753102</v>
      </c>
      <c r="V1442" s="103" t="str">
        <f t="shared" si="971"/>
        <v>N/D</v>
      </c>
      <c r="W1442" s="104" t="str">
        <f t="shared" si="972"/>
        <v xml:space="preserve"> </v>
      </c>
      <c r="X1442" s="70" t="str">
        <f t="shared" si="973"/>
        <v xml:space="preserve"> </v>
      </c>
      <c r="Y1442" s="69">
        <f t="shared" si="997"/>
        <v>21</v>
      </c>
      <c r="Z1442" s="105">
        <f t="shared" si="974"/>
        <v>753102</v>
      </c>
      <c r="AA1442" s="62">
        <f t="shared" si="975"/>
        <v>1584251.9939930686</v>
      </c>
      <c r="AB1442" s="106">
        <f t="shared" si="976"/>
        <v>633045</v>
      </c>
      <c r="AC1442" s="107" t="str">
        <f t="shared" si="977"/>
        <v>0</v>
      </c>
      <c r="AD1442" s="108">
        <f t="shared" si="978"/>
        <v>0</v>
      </c>
      <c r="AE1442" s="106">
        <f t="shared" si="979"/>
        <v>633045</v>
      </c>
      <c r="AF1442" s="109">
        <f t="shared" si="980"/>
        <v>951206.99399306858</v>
      </c>
      <c r="AG1442" s="101">
        <f t="shared" si="981"/>
        <v>22</v>
      </c>
      <c r="AH1442" s="70" t="str">
        <f t="shared" si="998"/>
        <v xml:space="preserve"> </v>
      </c>
      <c r="AI1442" s="69">
        <f t="shared" si="982"/>
        <v>22</v>
      </c>
      <c r="AJ1442" s="105">
        <f t="shared" si="983"/>
        <v>936210</v>
      </c>
      <c r="AK1442" s="110">
        <f t="shared" si="984"/>
        <v>21</v>
      </c>
      <c r="AL1442" s="111">
        <f t="shared" si="985"/>
        <v>22</v>
      </c>
      <c r="AM1442" s="62">
        <f t="shared" si="986"/>
        <v>1569255</v>
      </c>
      <c r="AN1442" s="62">
        <f t="shared" si="987"/>
        <v>5139.8</v>
      </c>
      <c r="AO1442" s="62">
        <f t="shared" si="999"/>
        <v>1564115.2</v>
      </c>
      <c r="AP1442" s="60">
        <f t="shared" si="988"/>
        <v>22</v>
      </c>
      <c r="AQ1442" s="62">
        <f t="shared" si="989"/>
        <v>273020</v>
      </c>
      <c r="AR1442" s="60">
        <f t="shared" si="990"/>
        <v>21</v>
      </c>
      <c r="AS1442" s="62">
        <f t="shared" si="991"/>
        <v>633045</v>
      </c>
      <c r="AT1442" s="112">
        <f t="shared" si="992"/>
        <v>22</v>
      </c>
      <c r="AU1442" s="62">
        <f t="shared" si="993"/>
        <v>658050.19999999995</v>
      </c>
      <c r="AV1442" s="113">
        <f t="shared" si="994"/>
        <v>43</v>
      </c>
      <c r="AW1442" s="62">
        <f t="shared" si="995"/>
        <v>2317217.2000000002</v>
      </c>
    </row>
    <row r="1443" spans="2:49" s="114" customFormat="1" hidden="1" x14ac:dyDescent="0.25">
      <c r="B1443" s="60" t="s">
        <v>2820</v>
      </c>
      <c r="C1443" s="2" t="str">
        <f t="shared" si="996"/>
        <v>18</v>
      </c>
      <c r="D1443" s="60" t="s">
        <v>2821</v>
      </c>
      <c r="E1443" s="43">
        <v>504</v>
      </c>
      <c r="F1443" s="60">
        <v>59</v>
      </c>
      <c r="G1443" s="60">
        <v>5911.9</v>
      </c>
      <c r="H1443" s="43">
        <f t="shared" si="958"/>
        <v>445</v>
      </c>
      <c r="I1443" s="44">
        <f t="shared" si="959"/>
        <v>5.290458034779115E-4</v>
      </c>
      <c r="J1443" s="44">
        <f t="shared" si="960"/>
        <v>1.1063874145632788</v>
      </c>
      <c r="K1443" s="45">
        <f t="shared" si="961"/>
        <v>0.11706349206349206</v>
      </c>
      <c r="L1443" s="44">
        <f t="shared" si="962"/>
        <v>5.8532961869547896E-4</v>
      </c>
      <c r="M1443" s="44">
        <f t="shared" si="963"/>
        <v>6.0992038166455262E-4</v>
      </c>
      <c r="N1443" s="62">
        <f t="shared" si="964"/>
        <v>1038971.2064820216</v>
      </c>
      <c r="O1443" s="101">
        <f t="shared" si="965"/>
        <v>1038971.2064820216</v>
      </c>
      <c r="P1443" s="102">
        <f t="shared" si="1000"/>
        <v>6.3168733453217618E-4</v>
      </c>
      <c r="Q1443" s="101">
        <f t="shared" si="966"/>
        <v>1076050.2055812029</v>
      </c>
      <c r="R1443" s="101">
        <f t="shared" si="967"/>
        <v>30.005303819675504</v>
      </c>
      <c r="S1443" s="101">
        <f t="shared" si="968"/>
        <v>30</v>
      </c>
      <c r="T1443" s="101">
        <f t="shared" si="969"/>
        <v>30</v>
      </c>
      <c r="U1443" s="101">
        <f t="shared" si="970"/>
        <v>1075860</v>
      </c>
      <c r="V1443" s="103" t="str">
        <f t="shared" si="971"/>
        <v>N/D</v>
      </c>
      <c r="W1443" s="104" t="str">
        <f t="shared" si="972"/>
        <v xml:space="preserve"> </v>
      </c>
      <c r="X1443" s="70" t="str">
        <f t="shared" si="973"/>
        <v xml:space="preserve"> </v>
      </c>
      <c r="Y1443" s="69">
        <f t="shared" si="997"/>
        <v>30</v>
      </c>
      <c r="Z1443" s="105">
        <f t="shared" si="974"/>
        <v>1075860</v>
      </c>
      <c r="AA1443" s="62">
        <f t="shared" si="975"/>
        <v>2295327.1681073238</v>
      </c>
      <c r="AB1443" s="106">
        <f t="shared" si="976"/>
        <v>904350</v>
      </c>
      <c r="AC1443" s="107" t="str">
        <f t="shared" si="977"/>
        <v>0</v>
      </c>
      <c r="AD1443" s="108">
        <f t="shared" si="978"/>
        <v>0</v>
      </c>
      <c r="AE1443" s="106">
        <f t="shared" si="979"/>
        <v>904350</v>
      </c>
      <c r="AF1443" s="109">
        <f t="shared" si="980"/>
        <v>1390977.1681073238</v>
      </c>
      <c r="AG1443" s="101">
        <f t="shared" si="981"/>
        <v>33</v>
      </c>
      <c r="AH1443" s="70" t="str">
        <f t="shared" si="998"/>
        <v xml:space="preserve"> </v>
      </c>
      <c r="AI1443" s="69">
        <f t="shared" si="982"/>
        <v>33</v>
      </c>
      <c r="AJ1443" s="105">
        <f t="shared" si="983"/>
        <v>1404315</v>
      </c>
      <c r="AK1443" s="110">
        <f t="shared" si="984"/>
        <v>30</v>
      </c>
      <c r="AL1443" s="111">
        <f t="shared" si="985"/>
        <v>33</v>
      </c>
      <c r="AM1443" s="62">
        <f t="shared" si="986"/>
        <v>2308665</v>
      </c>
      <c r="AN1443" s="62">
        <f t="shared" si="987"/>
        <v>7561.6</v>
      </c>
      <c r="AO1443" s="62">
        <f t="shared" si="999"/>
        <v>2301103.4</v>
      </c>
      <c r="AP1443" s="60">
        <f t="shared" si="988"/>
        <v>33</v>
      </c>
      <c r="AQ1443" s="62">
        <f t="shared" si="989"/>
        <v>409530</v>
      </c>
      <c r="AR1443" s="60">
        <f t="shared" si="990"/>
        <v>30</v>
      </c>
      <c r="AS1443" s="62">
        <f t="shared" si="991"/>
        <v>904350</v>
      </c>
      <c r="AT1443" s="112">
        <f t="shared" si="992"/>
        <v>33</v>
      </c>
      <c r="AU1443" s="62">
        <f t="shared" si="993"/>
        <v>987223.39999999991</v>
      </c>
      <c r="AV1443" s="113">
        <f t="shared" si="994"/>
        <v>63</v>
      </c>
      <c r="AW1443" s="62">
        <f t="shared" si="995"/>
        <v>3376963.4</v>
      </c>
    </row>
    <row r="1444" spans="2:49" s="114" customFormat="1" hidden="1" x14ac:dyDescent="0.25">
      <c r="B1444" s="60" t="s">
        <v>2822</v>
      </c>
      <c r="C1444" s="2" t="str">
        <f t="shared" si="996"/>
        <v>18</v>
      </c>
      <c r="D1444" s="60" t="s">
        <v>2823</v>
      </c>
      <c r="E1444" s="43">
        <v>234</v>
      </c>
      <c r="F1444" s="60">
        <v>40</v>
      </c>
      <c r="G1444" s="60">
        <v>6259.91</v>
      </c>
      <c r="H1444" s="43">
        <f t="shared" si="958"/>
        <v>194</v>
      </c>
      <c r="I1444" s="44">
        <f t="shared" si="959"/>
        <v>2.3064019297688724E-4</v>
      </c>
      <c r="J1444" s="44">
        <f t="shared" si="960"/>
        <v>1.0448795200181229</v>
      </c>
      <c r="K1444" s="45">
        <f t="shared" si="961"/>
        <v>0.17094017094017094</v>
      </c>
      <c r="L1444" s="44">
        <f t="shared" si="962"/>
        <v>2.4099121413457717E-4</v>
      </c>
      <c r="M1444" s="44">
        <f t="shared" si="963"/>
        <v>2.5111569380403294E-4</v>
      </c>
      <c r="N1444" s="62">
        <f t="shared" si="964"/>
        <v>427763.98887689301</v>
      </c>
      <c r="O1444" s="101">
        <f t="shared" si="965"/>
        <v>427763.98887689301</v>
      </c>
      <c r="P1444" s="102">
        <f t="shared" si="1000"/>
        <v>2.6007755773852794E-4</v>
      </c>
      <c r="Q1444" s="101">
        <f t="shared" si="966"/>
        <v>443030.11026627623</v>
      </c>
      <c r="R1444" s="101">
        <f t="shared" si="967"/>
        <v>12.353747985786521</v>
      </c>
      <c r="S1444" s="101">
        <f t="shared" si="968"/>
        <v>12</v>
      </c>
      <c r="T1444" s="101">
        <f t="shared" si="969"/>
        <v>12</v>
      </c>
      <c r="U1444" s="101">
        <f t="shared" si="970"/>
        <v>430344</v>
      </c>
      <c r="V1444" s="103" t="str">
        <f t="shared" si="971"/>
        <v>N/D</v>
      </c>
      <c r="W1444" s="104" t="str">
        <f t="shared" si="972"/>
        <v xml:space="preserve"> </v>
      </c>
      <c r="X1444" s="70" t="str">
        <f t="shared" si="973"/>
        <v xml:space="preserve"> </v>
      </c>
      <c r="Y1444" s="69">
        <f t="shared" si="997"/>
        <v>12</v>
      </c>
      <c r="Z1444" s="105">
        <f t="shared" si="974"/>
        <v>430344</v>
      </c>
      <c r="AA1444" s="62">
        <f t="shared" si="975"/>
        <v>945029.37047859526</v>
      </c>
      <c r="AB1444" s="106">
        <f t="shared" si="976"/>
        <v>361740</v>
      </c>
      <c r="AC1444" s="107" t="str">
        <f t="shared" si="977"/>
        <v>0</v>
      </c>
      <c r="AD1444" s="108">
        <f t="shared" si="978"/>
        <v>0</v>
      </c>
      <c r="AE1444" s="106">
        <f t="shared" si="979"/>
        <v>361740</v>
      </c>
      <c r="AF1444" s="109">
        <f t="shared" si="980"/>
        <v>583289.37047859526</v>
      </c>
      <c r="AG1444" s="101">
        <f t="shared" si="981"/>
        <v>14</v>
      </c>
      <c r="AH1444" s="70" t="str">
        <f t="shared" si="998"/>
        <v xml:space="preserve"> </v>
      </c>
      <c r="AI1444" s="69">
        <f t="shared" si="982"/>
        <v>14</v>
      </c>
      <c r="AJ1444" s="105">
        <f t="shared" si="983"/>
        <v>595770</v>
      </c>
      <c r="AK1444" s="110">
        <f t="shared" si="984"/>
        <v>12</v>
      </c>
      <c r="AL1444" s="111">
        <f t="shared" si="985"/>
        <v>14</v>
      </c>
      <c r="AM1444" s="62">
        <f t="shared" si="986"/>
        <v>957510</v>
      </c>
      <c r="AN1444" s="62">
        <f t="shared" si="987"/>
        <v>3136.2</v>
      </c>
      <c r="AO1444" s="62">
        <f t="shared" si="999"/>
        <v>954373.8</v>
      </c>
      <c r="AP1444" s="60">
        <f t="shared" si="988"/>
        <v>14</v>
      </c>
      <c r="AQ1444" s="62">
        <f t="shared" si="989"/>
        <v>173740</v>
      </c>
      <c r="AR1444" s="60">
        <f t="shared" si="990"/>
        <v>12</v>
      </c>
      <c r="AS1444" s="62">
        <f t="shared" si="991"/>
        <v>361740</v>
      </c>
      <c r="AT1444" s="112">
        <f t="shared" si="992"/>
        <v>14</v>
      </c>
      <c r="AU1444" s="62">
        <f t="shared" si="993"/>
        <v>418893.80000000005</v>
      </c>
      <c r="AV1444" s="113">
        <f t="shared" si="994"/>
        <v>26</v>
      </c>
      <c r="AW1444" s="62">
        <f t="shared" si="995"/>
        <v>1384717.8</v>
      </c>
    </row>
    <row r="1445" spans="2:49" s="114" customFormat="1" hidden="1" x14ac:dyDescent="0.25">
      <c r="B1445" s="60" t="s">
        <v>2824</v>
      </c>
      <c r="C1445" s="2" t="str">
        <f t="shared" si="996"/>
        <v>18</v>
      </c>
      <c r="D1445" s="60" t="s">
        <v>2825</v>
      </c>
      <c r="E1445" s="43">
        <v>285</v>
      </c>
      <c r="F1445" s="60">
        <v>39</v>
      </c>
      <c r="G1445" s="60">
        <v>5704.22</v>
      </c>
      <c r="H1445" s="43">
        <f t="shared" si="958"/>
        <v>246</v>
      </c>
      <c r="I1445" s="44">
        <f t="shared" si="959"/>
        <v>2.9246127563048587E-4</v>
      </c>
      <c r="J1445" s="44">
        <f t="shared" si="960"/>
        <v>1.1466689146205173</v>
      </c>
      <c r="K1445" s="45">
        <f t="shared" si="961"/>
        <v>0.1368421052631579</v>
      </c>
      <c r="L1445" s="44">
        <f t="shared" si="962"/>
        <v>3.353562534957412E-4</v>
      </c>
      <c r="M1445" s="44">
        <f t="shared" si="963"/>
        <v>3.4944518027564623E-4</v>
      </c>
      <c r="N1445" s="62">
        <f t="shared" si="964"/>
        <v>595263.72861891892</v>
      </c>
      <c r="O1445" s="101">
        <f t="shared" si="965"/>
        <v>595263.72861891892</v>
      </c>
      <c r="P1445" s="102">
        <f t="shared" si="1000"/>
        <v>3.6191624534830287E-4</v>
      </c>
      <c r="Q1445" s="101">
        <f t="shared" si="966"/>
        <v>616507.61210628878</v>
      </c>
      <c r="R1445" s="101">
        <f t="shared" si="967"/>
        <v>17.191110705099792</v>
      </c>
      <c r="S1445" s="101">
        <f t="shared" si="968"/>
        <v>17</v>
      </c>
      <c r="T1445" s="101">
        <f t="shared" si="969"/>
        <v>17</v>
      </c>
      <c r="U1445" s="101">
        <f t="shared" si="970"/>
        <v>609654</v>
      </c>
      <c r="V1445" s="103" t="str">
        <f t="shared" si="971"/>
        <v>N/D</v>
      </c>
      <c r="W1445" s="104" t="str">
        <f t="shared" si="972"/>
        <v xml:space="preserve"> </v>
      </c>
      <c r="X1445" s="70" t="str">
        <f t="shared" si="973"/>
        <v xml:space="preserve"> </v>
      </c>
      <c r="Y1445" s="69">
        <f t="shared" si="997"/>
        <v>17</v>
      </c>
      <c r="Z1445" s="105">
        <f t="shared" si="974"/>
        <v>609654</v>
      </c>
      <c r="AA1445" s="62">
        <f t="shared" si="975"/>
        <v>1315074.9510318721</v>
      </c>
      <c r="AB1445" s="106">
        <f t="shared" si="976"/>
        <v>512465</v>
      </c>
      <c r="AC1445" s="107" t="str">
        <f t="shared" si="977"/>
        <v>0</v>
      </c>
      <c r="AD1445" s="108">
        <f t="shared" si="978"/>
        <v>0</v>
      </c>
      <c r="AE1445" s="106">
        <f t="shared" si="979"/>
        <v>512465</v>
      </c>
      <c r="AF1445" s="109">
        <f t="shared" si="980"/>
        <v>802609.95103187207</v>
      </c>
      <c r="AG1445" s="101">
        <f t="shared" si="981"/>
        <v>19</v>
      </c>
      <c r="AH1445" s="70" t="str">
        <f t="shared" si="998"/>
        <v xml:space="preserve"> </v>
      </c>
      <c r="AI1445" s="69">
        <f t="shared" si="982"/>
        <v>19</v>
      </c>
      <c r="AJ1445" s="105">
        <f t="shared" si="983"/>
        <v>808545</v>
      </c>
      <c r="AK1445" s="110">
        <f t="shared" si="984"/>
        <v>17</v>
      </c>
      <c r="AL1445" s="111">
        <f t="shared" si="985"/>
        <v>19</v>
      </c>
      <c r="AM1445" s="62">
        <f t="shared" si="986"/>
        <v>1321010</v>
      </c>
      <c r="AN1445" s="62">
        <f t="shared" si="987"/>
        <v>4326.7</v>
      </c>
      <c r="AO1445" s="62">
        <f t="shared" si="999"/>
        <v>1316683.3</v>
      </c>
      <c r="AP1445" s="60">
        <f t="shared" si="988"/>
        <v>19</v>
      </c>
      <c r="AQ1445" s="62">
        <f t="shared" si="989"/>
        <v>235790</v>
      </c>
      <c r="AR1445" s="60">
        <f t="shared" si="990"/>
        <v>17</v>
      </c>
      <c r="AS1445" s="62">
        <f t="shared" si="991"/>
        <v>512465</v>
      </c>
      <c r="AT1445" s="112">
        <f t="shared" si="992"/>
        <v>19</v>
      </c>
      <c r="AU1445" s="62">
        <f t="shared" si="993"/>
        <v>568428.30000000005</v>
      </c>
      <c r="AV1445" s="113">
        <f t="shared" si="994"/>
        <v>36</v>
      </c>
      <c r="AW1445" s="62">
        <f t="shared" si="995"/>
        <v>1926337.3</v>
      </c>
    </row>
    <row r="1446" spans="2:49" s="114" customFormat="1" hidden="1" x14ac:dyDescent="0.25">
      <c r="B1446" s="60" t="s">
        <v>2826</v>
      </c>
      <c r="C1446" s="2" t="str">
        <f t="shared" si="996"/>
        <v>18</v>
      </c>
      <c r="D1446" s="60" t="s">
        <v>2827</v>
      </c>
      <c r="E1446" s="43">
        <v>132</v>
      </c>
      <c r="F1446" s="60">
        <v>0</v>
      </c>
      <c r="G1446" s="60">
        <v>7922.89</v>
      </c>
      <c r="H1446" s="43">
        <f t="shared" si="958"/>
        <v>132</v>
      </c>
      <c r="I1446" s="44">
        <f t="shared" si="959"/>
        <v>1.5693044058221194E-4</v>
      </c>
      <c r="J1446" s="44">
        <f t="shared" si="960"/>
        <v>0.82556387330338388</v>
      </c>
      <c r="K1446" s="45">
        <f t="shared" si="961"/>
        <v>0</v>
      </c>
      <c r="L1446" s="44">
        <f t="shared" si="962"/>
        <v>1.2955610236625742E-4</v>
      </c>
      <c r="M1446" s="44">
        <f t="shared" si="963"/>
        <v>1.3499899010459884E-4</v>
      </c>
      <c r="N1446" s="62">
        <f t="shared" si="964"/>
        <v>229964.54592981705</v>
      </c>
      <c r="O1446" s="101">
        <f t="shared" si="965"/>
        <v>229964.54592981705</v>
      </c>
      <c r="P1446" s="102">
        <f t="shared" si="1000"/>
        <v>1.3981685935953993E-4</v>
      </c>
      <c r="Q1446" s="101">
        <f t="shared" si="966"/>
        <v>238171.56373567847</v>
      </c>
      <c r="R1446" s="101">
        <f t="shared" si="967"/>
        <v>6.6413352221203077</v>
      </c>
      <c r="S1446" s="101">
        <f t="shared" si="968"/>
        <v>7</v>
      </c>
      <c r="T1446" s="101">
        <f t="shared" si="969"/>
        <v>10</v>
      </c>
      <c r="U1446" s="101">
        <f t="shared" si="970"/>
        <v>358620</v>
      </c>
      <c r="V1446" s="103" t="str">
        <f t="shared" si="971"/>
        <v>N/D</v>
      </c>
      <c r="W1446" s="104" t="str">
        <f t="shared" si="972"/>
        <v xml:space="preserve"> </v>
      </c>
      <c r="X1446" s="70" t="str">
        <f t="shared" si="973"/>
        <v xml:space="preserve"> </v>
      </c>
      <c r="Y1446" s="69">
        <f t="shared" si="997"/>
        <v>10</v>
      </c>
      <c r="Z1446" s="105">
        <f t="shared" si="974"/>
        <v>358620</v>
      </c>
      <c r="AA1446" s="62">
        <f t="shared" si="975"/>
        <v>508044.75300279399</v>
      </c>
      <c r="AB1446" s="106">
        <f t="shared" si="976"/>
        <v>301450</v>
      </c>
      <c r="AC1446" s="107" t="str">
        <f t="shared" si="977"/>
        <v>0</v>
      </c>
      <c r="AD1446" s="108">
        <f t="shared" si="978"/>
        <v>0</v>
      </c>
      <c r="AE1446" s="106">
        <f t="shared" si="979"/>
        <v>301450</v>
      </c>
      <c r="AF1446" s="109">
        <f t="shared" si="980"/>
        <v>206594.75300279399</v>
      </c>
      <c r="AG1446" s="101">
        <f t="shared" si="981"/>
        <v>5</v>
      </c>
      <c r="AH1446" s="70" t="str">
        <f t="shared" si="998"/>
        <v xml:space="preserve"> </v>
      </c>
      <c r="AI1446" s="69">
        <f t="shared" si="982"/>
        <v>5</v>
      </c>
      <c r="AJ1446" s="105">
        <f t="shared" si="983"/>
        <v>212775</v>
      </c>
      <c r="AK1446" s="110">
        <f t="shared" si="984"/>
        <v>10</v>
      </c>
      <c r="AL1446" s="111">
        <f t="shared" si="985"/>
        <v>5</v>
      </c>
      <c r="AM1446" s="62">
        <f t="shared" si="986"/>
        <v>514225</v>
      </c>
      <c r="AN1446" s="62">
        <f t="shared" si="987"/>
        <v>1684.3</v>
      </c>
      <c r="AO1446" s="62">
        <f t="shared" si="999"/>
        <v>512540.7</v>
      </c>
      <c r="AP1446" s="60">
        <f t="shared" si="988"/>
        <v>5</v>
      </c>
      <c r="AQ1446" s="62">
        <f t="shared" si="989"/>
        <v>62050</v>
      </c>
      <c r="AR1446" s="60">
        <f t="shared" si="990"/>
        <v>10</v>
      </c>
      <c r="AS1446" s="62">
        <f t="shared" si="991"/>
        <v>301450</v>
      </c>
      <c r="AT1446" s="112">
        <f t="shared" si="992"/>
        <v>5</v>
      </c>
      <c r="AU1446" s="62">
        <f t="shared" si="993"/>
        <v>149040.70000000001</v>
      </c>
      <c r="AV1446" s="113">
        <f t="shared" si="994"/>
        <v>15</v>
      </c>
      <c r="AW1446" s="62">
        <f t="shared" si="995"/>
        <v>871160.7</v>
      </c>
    </row>
    <row r="1447" spans="2:49" s="114" customFormat="1" hidden="1" x14ac:dyDescent="0.25">
      <c r="B1447" s="60" t="s">
        <v>2828</v>
      </c>
      <c r="C1447" s="2" t="str">
        <f t="shared" si="996"/>
        <v>18</v>
      </c>
      <c r="D1447" s="60" t="s">
        <v>2829</v>
      </c>
      <c r="E1447" s="43">
        <v>122</v>
      </c>
      <c r="F1447" s="60">
        <v>0</v>
      </c>
      <c r="G1447" s="60">
        <v>5336.31</v>
      </c>
      <c r="H1447" s="43">
        <f t="shared" si="958"/>
        <v>122</v>
      </c>
      <c r="I1447" s="44">
        <f t="shared" si="959"/>
        <v>1.4504177084113528E-4</v>
      </c>
      <c r="J1447" s="44">
        <f t="shared" si="960"/>
        <v>1.225725596181003</v>
      </c>
      <c r="K1447" s="45">
        <f t="shared" si="961"/>
        <v>0</v>
      </c>
      <c r="L1447" s="44">
        <f t="shared" si="962"/>
        <v>1.7778141103539895E-4</v>
      </c>
      <c r="M1447" s="44">
        <f t="shared" si="963"/>
        <v>1.8525033179294119E-4</v>
      </c>
      <c r="N1447" s="62">
        <f t="shared" si="964"/>
        <v>315565.38608995447</v>
      </c>
      <c r="O1447" s="101">
        <f t="shared" si="965"/>
        <v>315565.38608995447</v>
      </c>
      <c r="P1447" s="102">
        <f t="shared" si="1000"/>
        <v>1.9186158034614385E-4</v>
      </c>
      <c r="Q1447" s="101">
        <f t="shared" si="966"/>
        <v>326827.34271932195</v>
      </c>
      <c r="R1447" s="101">
        <f t="shared" si="967"/>
        <v>9.1134722748123913</v>
      </c>
      <c r="S1447" s="101">
        <f t="shared" si="968"/>
        <v>9</v>
      </c>
      <c r="T1447" s="101">
        <f t="shared" si="969"/>
        <v>10</v>
      </c>
      <c r="U1447" s="101">
        <f t="shared" si="970"/>
        <v>358620</v>
      </c>
      <c r="V1447" s="103" t="str">
        <f t="shared" si="971"/>
        <v>N/D</v>
      </c>
      <c r="W1447" s="104" t="str">
        <f t="shared" si="972"/>
        <v xml:space="preserve"> </v>
      </c>
      <c r="X1447" s="70" t="str">
        <f t="shared" si="973"/>
        <v xml:space="preserve"> </v>
      </c>
      <c r="Y1447" s="69">
        <f t="shared" si="997"/>
        <v>10</v>
      </c>
      <c r="Z1447" s="105">
        <f t="shared" si="974"/>
        <v>358620</v>
      </c>
      <c r="AA1447" s="62">
        <f t="shared" si="975"/>
        <v>697156.76381363044</v>
      </c>
      <c r="AB1447" s="106">
        <f t="shared" si="976"/>
        <v>301450</v>
      </c>
      <c r="AC1447" s="107" t="str">
        <f t="shared" si="977"/>
        <v>0</v>
      </c>
      <c r="AD1447" s="108">
        <f t="shared" si="978"/>
        <v>0</v>
      </c>
      <c r="AE1447" s="106">
        <f t="shared" si="979"/>
        <v>301450</v>
      </c>
      <c r="AF1447" s="109">
        <f t="shared" si="980"/>
        <v>395706.76381363044</v>
      </c>
      <c r="AG1447" s="101">
        <f t="shared" si="981"/>
        <v>9</v>
      </c>
      <c r="AH1447" s="70" t="str">
        <f t="shared" si="998"/>
        <v xml:space="preserve"> </v>
      </c>
      <c r="AI1447" s="69">
        <f t="shared" si="982"/>
        <v>9</v>
      </c>
      <c r="AJ1447" s="105">
        <f t="shared" si="983"/>
        <v>382995</v>
      </c>
      <c r="AK1447" s="110">
        <f t="shared" si="984"/>
        <v>10</v>
      </c>
      <c r="AL1447" s="111">
        <f t="shared" si="985"/>
        <v>9</v>
      </c>
      <c r="AM1447" s="62">
        <f t="shared" si="986"/>
        <v>684445</v>
      </c>
      <c r="AN1447" s="62">
        <f t="shared" si="987"/>
        <v>2241.8000000000002</v>
      </c>
      <c r="AO1447" s="62">
        <f t="shared" si="999"/>
        <v>682203.2</v>
      </c>
      <c r="AP1447" s="60">
        <f t="shared" si="988"/>
        <v>9</v>
      </c>
      <c r="AQ1447" s="62">
        <f t="shared" si="989"/>
        <v>111690</v>
      </c>
      <c r="AR1447" s="60">
        <f t="shared" si="990"/>
        <v>10</v>
      </c>
      <c r="AS1447" s="62">
        <f t="shared" si="991"/>
        <v>301450</v>
      </c>
      <c r="AT1447" s="112">
        <f t="shared" si="992"/>
        <v>9</v>
      </c>
      <c r="AU1447" s="62">
        <f t="shared" si="993"/>
        <v>269063.19999999995</v>
      </c>
      <c r="AV1447" s="113">
        <f t="shared" si="994"/>
        <v>19</v>
      </c>
      <c r="AW1447" s="62">
        <f t="shared" si="995"/>
        <v>1040823.2</v>
      </c>
    </row>
    <row r="1448" spans="2:49" s="114" customFormat="1" hidden="1" x14ac:dyDescent="0.25">
      <c r="B1448" s="60" t="s">
        <v>2830</v>
      </c>
      <c r="C1448" s="2" t="str">
        <f t="shared" si="996"/>
        <v>18</v>
      </c>
      <c r="D1448" s="60" t="s">
        <v>2831</v>
      </c>
      <c r="E1448" s="43">
        <v>319</v>
      </c>
      <c r="F1448" s="60">
        <v>0</v>
      </c>
      <c r="G1448" s="60">
        <v>6872.77</v>
      </c>
      <c r="H1448" s="43">
        <f t="shared" si="958"/>
        <v>319</v>
      </c>
      <c r="I1448" s="44">
        <f t="shared" si="959"/>
        <v>3.7924856474034552E-4</v>
      </c>
      <c r="J1448" s="44">
        <f t="shared" si="960"/>
        <v>0.95170531767491806</v>
      </c>
      <c r="K1448" s="45">
        <f t="shared" si="961"/>
        <v>0</v>
      </c>
      <c r="L1448" s="44">
        <f t="shared" si="962"/>
        <v>3.6093287578396727E-4</v>
      </c>
      <c r="M1448" s="44">
        <f t="shared" si="963"/>
        <v>3.7609632303259733E-4</v>
      </c>
      <c r="N1448" s="62">
        <f t="shared" si="964"/>
        <v>640662.71966221719</v>
      </c>
      <c r="O1448" s="101">
        <f t="shared" si="965"/>
        <v>640662.71966221719</v>
      </c>
      <c r="P1448" s="102">
        <f t="shared" si="1000"/>
        <v>3.8951851908185074E-4</v>
      </c>
      <c r="Q1448" s="101">
        <f t="shared" si="966"/>
        <v>663526.81084879558</v>
      </c>
      <c r="R1448" s="101">
        <f t="shared" si="967"/>
        <v>18.502225499101989</v>
      </c>
      <c r="S1448" s="101">
        <f t="shared" si="968"/>
        <v>19</v>
      </c>
      <c r="T1448" s="101">
        <f t="shared" si="969"/>
        <v>19</v>
      </c>
      <c r="U1448" s="101">
        <f t="shared" si="970"/>
        <v>681378</v>
      </c>
      <c r="V1448" s="103" t="str">
        <f t="shared" si="971"/>
        <v>N/D</v>
      </c>
      <c r="W1448" s="104" t="str">
        <f t="shared" si="972"/>
        <v xml:space="preserve"> </v>
      </c>
      <c r="X1448" s="70" t="str">
        <f t="shared" si="973"/>
        <v xml:space="preserve"> </v>
      </c>
      <c r="Y1448" s="69">
        <f t="shared" si="997"/>
        <v>19</v>
      </c>
      <c r="Z1448" s="105">
        <f t="shared" si="974"/>
        <v>681378</v>
      </c>
      <c r="AA1448" s="62">
        <f t="shared" si="975"/>
        <v>1415371.7993913041</v>
      </c>
      <c r="AB1448" s="106">
        <f t="shared" si="976"/>
        <v>572755</v>
      </c>
      <c r="AC1448" s="107" t="str">
        <f t="shared" si="977"/>
        <v>0</v>
      </c>
      <c r="AD1448" s="108">
        <f t="shared" si="978"/>
        <v>0</v>
      </c>
      <c r="AE1448" s="106">
        <f t="shared" si="979"/>
        <v>572755</v>
      </c>
      <c r="AF1448" s="109">
        <f t="shared" si="980"/>
        <v>842616.79939130414</v>
      </c>
      <c r="AG1448" s="101">
        <f t="shared" si="981"/>
        <v>20</v>
      </c>
      <c r="AH1448" s="70" t="str">
        <f t="shared" si="998"/>
        <v xml:space="preserve"> </v>
      </c>
      <c r="AI1448" s="69">
        <f t="shared" si="982"/>
        <v>20</v>
      </c>
      <c r="AJ1448" s="105">
        <f t="shared" si="983"/>
        <v>851100</v>
      </c>
      <c r="AK1448" s="110">
        <f t="shared" si="984"/>
        <v>19</v>
      </c>
      <c r="AL1448" s="111">
        <f t="shared" si="985"/>
        <v>20</v>
      </c>
      <c r="AM1448" s="62">
        <f t="shared" si="986"/>
        <v>1423855</v>
      </c>
      <c r="AN1448" s="62">
        <f t="shared" si="987"/>
        <v>4663.6000000000004</v>
      </c>
      <c r="AO1448" s="62">
        <f t="shared" si="999"/>
        <v>1419191.4</v>
      </c>
      <c r="AP1448" s="60">
        <f t="shared" si="988"/>
        <v>20</v>
      </c>
      <c r="AQ1448" s="62">
        <f t="shared" si="989"/>
        <v>248200</v>
      </c>
      <c r="AR1448" s="60">
        <f t="shared" si="990"/>
        <v>19</v>
      </c>
      <c r="AS1448" s="62">
        <f t="shared" si="991"/>
        <v>572755</v>
      </c>
      <c r="AT1448" s="112">
        <f t="shared" si="992"/>
        <v>20</v>
      </c>
      <c r="AU1448" s="62">
        <f t="shared" si="993"/>
        <v>598236.39999999991</v>
      </c>
      <c r="AV1448" s="113">
        <f t="shared" si="994"/>
        <v>39</v>
      </c>
      <c r="AW1448" s="62">
        <f t="shared" si="995"/>
        <v>2100569.4</v>
      </c>
    </row>
    <row r="1449" spans="2:49" s="114" customFormat="1" hidden="1" x14ac:dyDescent="0.25">
      <c r="B1449" s="60" t="s">
        <v>2832</v>
      </c>
      <c r="C1449" s="2" t="str">
        <f t="shared" si="996"/>
        <v>18</v>
      </c>
      <c r="D1449" s="60" t="s">
        <v>2833</v>
      </c>
      <c r="E1449" s="43">
        <v>118</v>
      </c>
      <c r="F1449" s="60">
        <v>0</v>
      </c>
      <c r="G1449" s="60">
        <v>7845.06</v>
      </c>
      <c r="H1449" s="43">
        <f t="shared" si="958"/>
        <v>118</v>
      </c>
      <c r="I1449" s="44">
        <f t="shared" si="959"/>
        <v>1.4028630294470461E-4</v>
      </c>
      <c r="J1449" s="44">
        <f t="shared" si="960"/>
        <v>0.83375420406684553</v>
      </c>
      <c r="K1449" s="45">
        <f t="shared" si="961"/>
        <v>0</v>
      </c>
      <c r="L1449" s="44">
        <f t="shared" si="962"/>
        <v>1.1696429485314255E-4</v>
      </c>
      <c r="M1449" s="44">
        <f t="shared" si="963"/>
        <v>1.2187817783242649E-4</v>
      </c>
      <c r="N1449" s="62">
        <f t="shared" si="964"/>
        <v>207613.84809079894</v>
      </c>
      <c r="O1449" s="101">
        <f t="shared" si="965"/>
        <v>207613.84809079894</v>
      </c>
      <c r="P1449" s="102">
        <f t="shared" si="1000"/>
        <v>1.2622778908042269E-4</v>
      </c>
      <c r="Q1449" s="101">
        <f t="shared" si="966"/>
        <v>215023.21000411146</v>
      </c>
      <c r="R1449" s="101">
        <f t="shared" si="967"/>
        <v>5.9958510402128011</v>
      </c>
      <c r="S1449" s="101">
        <f t="shared" si="968"/>
        <v>6</v>
      </c>
      <c r="T1449" s="101">
        <f t="shared" si="969"/>
        <v>10</v>
      </c>
      <c r="U1449" s="101">
        <f t="shared" si="970"/>
        <v>358620</v>
      </c>
      <c r="V1449" s="103" t="str">
        <f t="shared" si="971"/>
        <v>N/D</v>
      </c>
      <c r="W1449" s="104" t="str">
        <f t="shared" si="972"/>
        <v xml:space="preserve"> </v>
      </c>
      <c r="X1449" s="70" t="str">
        <f t="shared" si="973"/>
        <v xml:space="preserve"> </v>
      </c>
      <c r="Y1449" s="69">
        <f t="shared" si="997"/>
        <v>10</v>
      </c>
      <c r="Z1449" s="105">
        <f t="shared" si="974"/>
        <v>358620</v>
      </c>
      <c r="AA1449" s="62">
        <f t="shared" si="975"/>
        <v>458666.90339927503</v>
      </c>
      <c r="AB1449" s="106">
        <f t="shared" si="976"/>
        <v>301450</v>
      </c>
      <c r="AC1449" s="107" t="str">
        <f t="shared" si="977"/>
        <v>0</v>
      </c>
      <c r="AD1449" s="108">
        <f t="shared" si="978"/>
        <v>0</v>
      </c>
      <c r="AE1449" s="106">
        <f t="shared" si="979"/>
        <v>301450</v>
      </c>
      <c r="AF1449" s="109">
        <f t="shared" si="980"/>
        <v>157216.90339927503</v>
      </c>
      <c r="AG1449" s="101">
        <f t="shared" si="981"/>
        <v>4</v>
      </c>
      <c r="AH1449" s="70" t="str">
        <f t="shared" si="998"/>
        <v xml:space="preserve"> </v>
      </c>
      <c r="AI1449" s="69">
        <f t="shared" si="982"/>
        <v>4</v>
      </c>
      <c r="AJ1449" s="105">
        <f t="shared" si="983"/>
        <v>170220</v>
      </c>
      <c r="AK1449" s="110">
        <f t="shared" si="984"/>
        <v>10</v>
      </c>
      <c r="AL1449" s="111">
        <f t="shared" si="985"/>
        <v>4</v>
      </c>
      <c r="AM1449" s="62">
        <f t="shared" si="986"/>
        <v>471670</v>
      </c>
      <c r="AN1449" s="62">
        <f t="shared" si="987"/>
        <v>1544.9</v>
      </c>
      <c r="AO1449" s="62">
        <f t="shared" si="999"/>
        <v>470125.1</v>
      </c>
      <c r="AP1449" s="60">
        <f t="shared" si="988"/>
        <v>4</v>
      </c>
      <c r="AQ1449" s="62">
        <f t="shared" si="989"/>
        <v>49640</v>
      </c>
      <c r="AR1449" s="60">
        <f t="shared" si="990"/>
        <v>10</v>
      </c>
      <c r="AS1449" s="62">
        <f t="shared" si="991"/>
        <v>301450</v>
      </c>
      <c r="AT1449" s="112">
        <f t="shared" si="992"/>
        <v>4</v>
      </c>
      <c r="AU1449" s="62">
        <f t="shared" si="993"/>
        <v>119035.09999999998</v>
      </c>
      <c r="AV1449" s="113">
        <f t="shared" si="994"/>
        <v>14</v>
      </c>
      <c r="AW1449" s="62">
        <f t="shared" si="995"/>
        <v>828745.1</v>
      </c>
    </row>
    <row r="1450" spans="2:49" s="114" customFormat="1" hidden="1" x14ac:dyDescent="0.25">
      <c r="B1450" s="60" t="s">
        <v>2834</v>
      </c>
      <c r="C1450" s="2" t="str">
        <f t="shared" si="996"/>
        <v>18</v>
      </c>
      <c r="D1450" s="60" t="s">
        <v>2835</v>
      </c>
      <c r="E1450" s="43">
        <v>493</v>
      </c>
      <c r="F1450" s="60">
        <v>86</v>
      </c>
      <c r="G1450" s="60">
        <v>5913.34</v>
      </c>
      <c r="H1450" s="43">
        <f t="shared" si="958"/>
        <v>407</v>
      </c>
      <c r="I1450" s="44">
        <f t="shared" si="959"/>
        <v>4.8386885846182011E-4</v>
      </c>
      <c r="J1450" s="44">
        <f t="shared" si="960"/>
        <v>1.1061179901978657</v>
      </c>
      <c r="K1450" s="45">
        <f t="shared" si="961"/>
        <v>0.17444219066937119</v>
      </c>
      <c r="L1450" s="44">
        <f t="shared" si="962"/>
        <v>5.3521604924112402E-4</v>
      </c>
      <c r="M1450" s="44">
        <f t="shared" si="963"/>
        <v>5.5770144991752443E-4</v>
      </c>
      <c r="N1450" s="62">
        <f t="shared" si="964"/>
        <v>950018.66751235141</v>
      </c>
      <c r="O1450" s="101">
        <f t="shared" si="965"/>
        <v>950018.66751235141</v>
      </c>
      <c r="P1450" s="102">
        <f t="shared" si="1000"/>
        <v>5.7760480376418532E-4</v>
      </c>
      <c r="Q1450" s="101">
        <f t="shared" si="966"/>
        <v>983923.11173287104</v>
      </c>
      <c r="R1450" s="101">
        <f t="shared" si="967"/>
        <v>27.436370300955637</v>
      </c>
      <c r="S1450" s="101">
        <f t="shared" si="968"/>
        <v>27</v>
      </c>
      <c r="T1450" s="101">
        <f t="shared" si="969"/>
        <v>27</v>
      </c>
      <c r="U1450" s="101">
        <f t="shared" si="970"/>
        <v>968274</v>
      </c>
      <c r="V1450" s="103" t="str">
        <f t="shared" si="971"/>
        <v>N/D</v>
      </c>
      <c r="W1450" s="104" t="str">
        <f t="shared" si="972"/>
        <v xml:space="preserve"> </v>
      </c>
      <c r="X1450" s="70" t="str">
        <f t="shared" si="973"/>
        <v xml:space="preserve"> </v>
      </c>
      <c r="Y1450" s="69">
        <f t="shared" si="997"/>
        <v>27</v>
      </c>
      <c r="Z1450" s="105">
        <f t="shared" si="974"/>
        <v>968274</v>
      </c>
      <c r="AA1450" s="62">
        <f t="shared" si="975"/>
        <v>2098810.4811237152</v>
      </c>
      <c r="AB1450" s="106">
        <f t="shared" si="976"/>
        <v>813915</v>
      </c>
      <c r="AC1450" s="107" t="str">
        <f t="shared" si="977"/>
        <v>0</v>
      </c>
      <c r="AD1450" s="108">
        <f t="shared" si="978"/>
        <v>0</v>
      </c>
      <c r="AE1450" s="106">
        <f t="shared" si="979"/>
        <v>813915</v>
      </c>
      <c r="AF1450" s="109">
        <f t="shared" si="980"/>
        <v>1284895.4811237152</v>
      </c>
      <c r="AG1450" s="101">
        <f t="shared" si="981"/>
        <v>30</v>
      </c>
      <c r="AH1450" s="70" t="str">
        <f t="shared" si="998"/>
        <v xml:space="preserve"> </v>
      </c>
      <c r="AI1450" s="69">
        <f t="shared" si="982"/>
        <v>30</v>
      </c>
      <c r="AJ1450" s="105">
        <f t="shared" si="983"/>
        <v>1276650</v>
      </c>
      <c r="AK1450" s="110">
        <f t="shared" si="984"/>
        <v>27</v>
      </c>
      <c r="AL1450" s="111">
        <f t="shared" si="985"/>
        <v>30</v>
      </c>
      <c r="AM1450" s="62">
        <f t="shared" si="986"/>
        <v>2090565</v>
      </c>
      <c r="AN1450" s="62">
        <f t="shared" si="987"/>
        <v>6847.3</v>
      </c>
      <c r="AO1450" s="62">
        <f t="shared" si="999"/>
        <v>2083717.7</v>
      </c>
      <c r="AP1450" s="60">
        <f t="shared" si="988"/>
        <v>30</v>
      </c>
      <c r="AQ1450" s="62">
        <f t="shared" si="989"/>
        <v>372300</v>
      </c>
      <c r="AR1450" s="60">
        <f t="shared" si="990"/>
        <v>27</v>
      </c>
      <c r="AS1450" s="62">
        <f t="shared" si="991"/>
        <v>813915</v>
      </c>
      <c r="AT1450" s="112">
        <f t="shared" si="992"/>
        <v>30</v>
      </c>
      <c r="AU1450" s="62">
        <f t="shared" si="993"/>
        <v>897502.7</v>
      </c>
      <c r="AV1450" s="113">
        <f t="shared" si="994"/>
        <v>57</v>
      </c>
      <c r="AW1450" s="62">
        <f t="shared" si="995"/>
        <v>3051991.7</v>
      </c>
    </row>
    <row r="1451" spans="2:49" s="114" customFormat="1" hidden="1" x14ac:dyDescent="0.25">
      <c r="B1451" s="60" t="s">
        <v>2836</v>
      </c>
      <c r="C1451" s="2" t="str">
        <f t="shared" si="996"/>
        <v>18</v>
      </c>
      <c r="D1451" s="60" t="s">
        <v>2837</v>
      </c>
      <c r="E1451" s="43">
        <v>240</v>
      </c>
      <c r="F1451" s="60">
        <v>43</v>
      </c>
      <c r="G1451" s="60">
        <v>5138.71</v>
      </c>
      <c r="H1451" s="43">
        <f t="shared" si="958"/>
        <v>197</v>
      </c>
      <c r="I1451" s="44">
        <f t="shared" si="959"/>
        <v>2.3420679389921025E-4</v>
      </c>
      <c r="J1451" s="44">
        <f t="shared" si="960"/>
        <v>1.272858705036215</v>
      </c>
      <c r="K1451" s="45">
        <f t="shared" si="961"/>
        <v>0.17916666666666667</v>
      </c>
      <c r="L1451" s="44">
        <f t="shared" si="962"/>
        <v>2.9811215639323247E-4</v>
      </c>
      <c r="M1451" s="44">
        <f t="shared" si="963"/>
        <v>3.1063639084493084E-4</v>
      </c>
      <c r="N1451" s="62">
        <f t="shared" si="964"/>
        <v>529154.74785835599</v>
      </c>
      <c r="O1451" s="101">
        <f t="shared" si="965"/>
        <v>529154.74785835599</v>
      </c>
      <c r="P1451" s="102">
        <f t="shared" si="1000"/>
        <v>3.2172244056839961E-4</v>
      </c>
      <c r="Q1451" s="101">
        <f t="shared" si="966"/>
        <v>548039.32165285305</v>
      </c>
      <c r="R1451" s="101">
        <f t="shared" si="967"/>
        <v>15.28189508819511</v>
      </c>
      <c r="S1451" s="101">
        <f t="shared" si="968"/>
        <v>15</v>
      </c>
      <c r="T1451" s="101">
        <f t="shared" si="969"/>
        <v>15</v>
      </c>
      <c r="U1451" s="101">
        <f t="shared" si="970"/>
        <v>537930</v>
      </c>
      <c r="V1451" s="103" t="str">
        <f t="shared" si="971"/>
        <v>N/D</v>
      </c>
      <c r="W1451" s="104" t="str">
        <f t="shared" si="972"/>
        <v xml:space="preserve"> </v>
      </c>
      <c r="X1451" s="70" t="str">
        <f t="shared" si="973"/>
        <v xml:space="preserve"> </v>
      </c>
      <c r="Y1451" s="69">
        <f t="shared" si="997"/>
        <v>15</v>
      </c>
      <c r="Z1451" s="105">
        <f t="shared" si="974"/>
        <v>537930</v>
      </c>
      <c r="AA1451" s="62">
        <f t="shared" si="975"/>
        <v>1169024.9559512527</v>
      </c>
      <c r="AB1451" s="106">
        <f t="shared" si="976"/>
        <v>452175</v>
      </c>
      <c r="AC1451" s="107" t="str">
        <f t="shared" si="977"/>
        <v>0</v>
      </c>
      <c r="AD1451" s="108">
        <f t="shared" si="978"/>
        <v>0</v>
      </c>
      <c r="AE1451" s="106">
        <f t="shared" si="979"/>
        <v>452175</v>
      </c>
      <c r="AF1451" s="109">
        <f t="shared" si="980"/>
        <v>716849.95595125272</v>
      </c>
      <c r="AG1451" s="101">
        <f t="shared" si="981"/>
        <v>17</v>
      </c>
      <c r="AH1451" s="70" t="str">
        <f t="shared" si="998"/>
        <v xml:space="preserve"> </v>
      </c>
      <c r="AI1451" s="69">
        <f t="shared" si="982"/>
        <v>17</v>
      </c>
      <c r="AJ1451" s="105">
        <f t="shared" si="983"/>
        <v>723435</v>
      </c>
      <c r="AK1451" s="110">
        <f t="shared" si="984"/>
        <v>15</v>
      </c>
      <c r="AL1451" s="111">
        <f t="shared" si="985"/>
        <v>17</v>
      </c>
      <c r="AM1451" s="62">
        <f t="shared" si="986"/>
        <v>1175610</v>
      </c>
      <c r="AN1451" s="62">
        <f t="shared" si="987"/>
        <v>3850.5</v>
      </c>
      <c r="AO1451" s="62">
        <f t="shared" si="999"/>
        <v>1171759.5</v>
      </c>
      <c r="AP1451" s="60">
        <f t="shared" si="988"/>
        <v>17</v>
      </c>
      <c r="AQ1451" s="62">
        <f t="shared" si="989"/>
        <v>210970</v>
      </c>
      <c r="AR1451" s="60">
        <f t="shared" si="990"/>
        <v>15</v>
      </c>
      <c r="AS1451" s="62">
        <f t="shared" si="991"/>
        <v>452175</v>
      </c>
      <c r="AT1451" s="112">
        <f t="shared" si="992"/>
        <v>17</v>
      </c>
      <c r="AU1451" s="62">
        <f t="shared" si="993"/>
        <v>508614.5</v>
      </c>
      <c r="AV1451" s="113">
        <f t="shared" si="994"/>
        <v>32</v>
      </c>
      <c r="AW1451" s="62">
        <f t="shared" si="995"/>
        <v>1709689.5</v>
      </c>
    </row>
    <row r="1452" spans="2:49" s="114" customFormat="1" hidden="1" x14ac:dyDescent="0.25">
      <c r="B1452" s="60" t="s">
        <v>2838</v>
      </c>
      <c r="C1452" s="2" t="str">
        <f t="shared" si="996"/>
        <v>18</v>
      </c>
      <c r="D1452" s="60" t="s">
        <v>2839</v>
      </c>
      <c r="E1452" s="43">
        <v>193</v>
      </c>
      <c r="F1452" s="60">
        <v>0</v>
      </c>
      <c r="G1452" s="60">
        <v>5443.71</v>
      </c>
      <c r="H1452" s="43">
        <f t="shared" si="958"/>
        <v>193</v>
      </c>
      <c r="I1452" s="44">
        <f t="shared" si="959"/>
        <v>2.2945132600277958E-4</v>
      </c>
      <c r="J1452" s="44">
        <f t="shared" si="960"/>
        <v>1.2015430205056199</v>
      </c>
      <c r="K1452" s="45">
        <f t="shared" si="961"/>
        <v>0</v>
      </c>
      <c r="L1452" s="44">
        <f t="shared" si="962"/>
        <v>2.7569563930439947E-4</v>
      </c>
      <c r="M1452" s="44">
        <f t="shared" si="963"/>
        <v>2.8727811506028435E-4</v>
      </c>
      <c r="N1452" s="62">
        <f t="shared" si="964"/>
        <v>489365.00365095335</v>
      </c>
      <c r="O1452" s="101">
        <f t="shared" si="965"/>
        <v>489365.00365095335</v>
      </c>
      <c r="P1452" s="102">
        <f t="shared" si="1000"/>
        <v>2.9753055026068088E-4</v>
      </c>
      <c r="Q1452" s="101">
        <f t="shared" si="966"/>
        <v>506829.55359838106</v>
      </c>
      <c r="R1452" s="101">
        <f t="shared" si="967"/>
        <v>14.132774346059367</v>
      </c>
      <c r="S1452" s="101">
        <f t="shared" si="968"/>
        <v>14</v>
      </c>
      <c r="T1452" s="101">
        <f t="shared" si="969"/>
        <v>14</v>
      </c>
      <c r="U1452" s="101">
        <f t="shared" si="970"/>
        <v>502068</v>
      </c>
      <c r="V1452" s="103" t="str">
        <f t="shared" si="971"/>
        <v>N/D</v>
      </c>
      <c r="W1452" s="104" t="str">
        <f t="shared" si="972"/>
        <v xml:space="preserve"> </v>
      </c>
      <c r="X1452" s="70" t="str">
        <f t="shared" si="973"/>
        <v xml:space="preserve"> </v>
      </c>
      <c r="Y1452" s="69">
        <f t="shared" si="997"/>
        <v>14</v>
      </c>
      <c r="Z1452" s="105">
        <f t="shared" si="974"/>
        <v>502068</v>
      </c>
      <c r="AA1452" s="62">
        <f t="shared" si="975"/>
        <v>1081120.2283500526</v>
      </c>
      <c r="AB1452" s="106">
        <f t="shared" si="976"/>
        <v>422030</v>
      </c>
      <c r="AC1452" s="107" t="str">
        <f t="shared" si="977"/>
        <v>0</v>
      </c>
      <c r="AD1452" s="108">
        <f t="shared" si="978"/>
        <v>0</v>
      </c>
      <c r="AE1452" s="106">
        <f t="shared" si="979"/>
        <v>422030</v>
      </c>
      <c r="AF1452" s="109">
        <f t="shared" si="980"/>
        <v>659090.22835005261</v>
      </c>
      <c r="AG1452" s="101">
        <f t="shared" si="981"/>
        <v>15</v>
      </c>
      <c r="AH1452" s="70" t="str">
        <f t="shared" si="998"/>
        <v xml:space="preserve"> </v>
      </c>
      <c r="AI1452" s="69">
        <f t="shared" si="982"/>
        <v>15</v>
      </c>
      <c r="AJ1452" s="105">
        <f t="shared" si="983"/>
        <v>638325</v>
      </c>
      <c r="AK1452" s="110">
        <f t="shared" si="984"/>
        <v>14</v>
      </c>
      <c r="AL1452" s="111">
        <f t="shared" si="985"/>
        <v>15</v>
      </c>
      <c r="AM1452" s="62">
        <f t="shared" si="986"/>
        <v>1060355</v>
      </c>
      <c r="AN1452" s="62">
        <f t="shared" si="987"/>
        <v>3473</v>
      </c>
      <c r="AO1452" s="62">
        <f t="shared" si="999"/>
        <v>1056882</v>
      </c>
      <c r="AP1452" s="60">
        <f t="shared" si="988"/>
        <v>15</v>
      </c>
      <c r="AQ1452" s="62">
        <f t="shared" si="989"/>
        <v>186150</v>
      </c>
      <c r="AR1452" s="60">
        <f t="shared" si="990"/>
        <v>14</v>
      </c>
      <c r="AS1452" s="62">
        <f t="shared" si="991"/>
        <v>422030</v>
      </c>
      <c r="AT1452" s="112">
        <f t="shared" si="992"/>
        <v>15</v>
      </c>
      <c r="AU1452" s="62">
        <f t="shared" si="993"/>
        <v>448702</v>
      </c>
      <c r="AV1452" s="113">
        <f t="shared" si="994"/>
        <v>29</v>
      </c>
      <c r="AW1452" s="62">
        <f t="shared" si="995"/>
        <v>1558950</v>
      </c>
    </row>
    <row r="1453" spans="2:49" s="114" customFormat="1" hidden="1" x14ac:dyDescent="0.25">
      <c r="B1453" s="60" t="s">
        <v>2840</v>
      </c>
      <c r="C1453" s="2" t="str">
        <f t="shared" si="996"/>
        <v>18</v>
      </c>
      <c r="D1453" s="60" t="s">
        <v>2841</v>
      </c>
      <c r="E1453" s="43">
        <v>161</v>
      </c>
      <c r="F1453" s="60">
        <v>0</v>
      </c>
      <c r="G1453" s="60">
        <v>7458.61</v>
      </c>
      <c r="H1453" s="43">
        <f t="shared" si="958"/>
        <v>161</v>
      </c>
      <c r="I1453" s="44">
        <f t="shared" si="959"/>
        <v>1.9140758283133427E-4</v>
      </c>
      <c r="J1453" s="44">
        <f t="shared" si="960"/>
        <v>0.87695317976897147</v>
      </c>
      <c r="K1453" s="45">
        <f t="shared" si="961"/>
        <v>0</v>
      </c>
      <c r="L1453" s="44">
        <f t="shared" si="962"/>
        <v>1.6785548839583138E-4</v>
      </c>
      <c r="M1453" s="44">
        <f t="shared" si="963"/>
        <v>1.7490740307153044E-4</v>
      </c>
      <c r="N1453" s="62">
        <f t="shared" si="964"/>
        <v>297946.6846081079</v>
      </c>
      <c r="O1453" s="101">
        <f t="shared" si="965"/>
        <v>297946.6846081079</v>
      </c>
      <c r="P1453" s="102">
        <f t="shared" si="1000"/>
        <v>1.8114953124646714E-4</v>
      </c>
      <c r="Q1453" s="101">
        <f t="shared" si="966"/>
        <v>308579.86171760195</v>
      </c>
      <c r="R1453" s="101">
        <f t="shared" si="967"/>
        <v>8.604647306831799</v>
      </c>
      <c r="S1453" s="101">
        <f t="shared" si="968"/>
        <v>9</v>
      </c>
      <c r="T1453" s="101">
        <f t="shared" si="969"/>
        <v>10</v>
      </c>
      <c r="U1453" s="101">
        <f t="shared" si="970"/>
        <v>358620</v>
      </c>
      <c r="V1453" s="103" t="str">
        <f t="shared" si="971"/>
        <v>N/D</v>
      </c>
      <c r="W1453" s="104" t="str">
        <f t="shared" si="972"/>
        <v xml:space="preserve"> </v>
      </c>
      <c r="X1453" s="70" t="str">
        <f t="shared" si="973"/>
        <v xml:space="preserve"> </v>
      </c>
      <c r="Y1453" s="69">
        <f t="shared" si="997"/>
        <v>10</v>
      </c>
      <c r="Z1453" s="105">
        <f t="shared" si="974"/>
        <v>358620</v>
      </c>
      <c r="AA1453" s="62">
        <f t="shared" si="975"/>
        <v>658232.98620964063</v>
      </c>
      <c r="AB1453" s="106">
        <f t="shared" si="976"/>
        <v>301450</v>
      </c>
      <c r="AC1453" s="107" t="str">
        <f t="shared" si="977"/>
        <v>0</v>
      </c>
      <c r="AD1453" s="108">
        <f t="shared" si="978"/>
        <v>0</v>
      </c>
      <c r="AE1453" s="106">
        <f t="shared" si="979"/>
        <v>301450</v>
      </c>
      <c r="AF1453" s="109">
        <f t="shared" si="980"/>
        <v>356782.98620964063</v>
      </c>
      <c r="AG1453" s="101">
        <f t="shared" si="981"/>
        <v>8</v>
      </c>
      <c r="AH1453" s="70" t="str">
        <f t="shared" si="998"/>
        <v xml:space="preserve"> </v>
      </c>
      <c r="AI1453" s="69">
        <f t="shared" si="982"/>
        <v>8</v>
      </c>
      <c r="AJ1453" s="105">
        <f t="shared" si="983"/>
        <v>340440</v>
      </c>
      <c r="AK1453" s="110">
        <f t="shared" si="984"/>
        <v>10</v>
      </c>
      <c r="AL1453" s="111">
        <f t="shared" si="985"/>
        <v>8</v>
      </c>
      <c r="AM1453" s="62">
        <f t="shared" si="986"/>
        <v>641890</v>
      </c>
      <c r="AN1453" s="62">
        <f t="shared" si="987"/>
        <v>2102.4</v>
      </c>
      <c r="AO1453" s="62">
        <f t="shared" si="999"/>
        <v>639787.6</v>
      </c>
      <c r="AP1453" s="60">
        <f t="shared" si="988"/>
        <v>8</v>
      </c>
      <c r="AQ1453" s="62">
        <f t="shared" si="989"/>
        <v>99280</v>
      </c>
      <c r="AR1453" s="60">
        <f t="shared" si="990"/>
        <v>10</v>
      </c>
      <c r="AS1453" s="62">
        <f t="shared" si="991"/>
        <v>301450</v>
      </c>
      <c r="AT1453" s="112">
        <f t="shared" si="992"/>
        <v>8</v>
      </c>
      <c r="AU1453" s="62">
        <f t="shared" si="993"/>
        <v>239057.59999999998</v>
      </c>
      <c r="AV1453" s="113">
        <f t="shared" si="994"/>
        <v>18</v>
      </c>
      <c r="AW1453" s="62">
        <f t="shared" si="995"/>
        <v>998407.6</v>
      </c>
    </row>
    <row r="1454" spans="2:49" s="114" customFormat="1" hidden="1" x14ac:dyDescent="0.25">
      <c r="B1454" s="60" t="s">
        <v>4913</v>
      </c>
      <c r="C1454" s="2" t="str">
        <f t="shared" si="996"/>
        <v>18</v>
      </c>
      <c r="D1454" s="60" t="s">
        <v>4914</v>
      </c>
      <c r="E1454" s="43">
        <v>245</v>
      </c>
      <c r="F1454" s="60">
        <v>0</v>
      </c>
      <c r="G1454" s="60">
        <v>7020.64</v>
      </c>
      <c r="H1454" s="43">
        <f t="shared" si="958"/>
        <v>245</v>
      </c>
      <c r="I1454" s="44">
        <f t="shared" si="959"/>
        <v>2.9127240865637819E-4</v>
      </c>
      <c r="J1454" s="44">
        <f t="shared" si="960"/>
        <v>0.93166032671617505</v>
      </c>
      <c r="K1454" s="45">
        <f t="shared" si="961"/>
        <v>0</v>
      </c>
      <c r="L1454" s="44">
        <f t="shared" si="962"/>
        <v>2.7136694741220857E-4</v>
      </c>
      <c r="M1454" s="44">
        <f t="shared" si="963"/>
        <v>2.8276756694061556E-4</v>
      </c>
      <c r="N1454" s="62">
        <f t="shared" si="964"/>
        <v>481681.49320816755</v>
      </c>
      <c r="O1454" s="101">
        <f t="shared" si="965"/>
        <v>481681.49320816755</v>
      </c>
      <c r="P1454" s="102">
        <f t="shared" si="1000"/>
        <v>2.9285902885453163E-4</v>
      </c>
      <c r="Q1454" s="101">
        <f t="shared" si="966"/>
        <v>498871.83259517828</v>
      </c>
      <c r="R1454" s="101">
        <f t="shared" si="967"/>
        <v>13.910875929819259</v>
      </c>
      <c r="S1454" s="101">
        <f t="shared" si="968"/>
        <v>14</v>
      </c>
      <c r="T1454" s="101">
        <f t="shared" si="969"/>
        <v>14</v>
      </c>
      <c r="U1454" s="101">
        <f t="shared" si="970"/>
        <v>502068</v>
      </c>
      <c r="V1454" s="103" t="str">
        <f t="shared" si="971"/>
        <v>N/D</v>
      </c>
      <c r="W1454" s="104" t="str">
        <f t="shared" si="972"/>
        <v xml:space="preserve"> </v>
      </c>
      <c r="X1454" s="70" t="str">
        <f t="shared" si="973"/>
        <v xml:space="preserve"> </v>
      </c>
      <c r="Y1454" s="69">
        <f t="shared" si="997"/>
        <v>14</v>
      </c>
      <c r="Z1454" s="105">
        <f t="shared" si="974"/>
        <v>502068</v>
      </c>
      <c r="AA1454" s="62">
        <f t="shared" si="975"/>
        <v>1064145.5805872153</v>
      </c>
      <c r="AB1454" s="106">
        <f t="shared" si="976"/>
        <v>422030</v>
      </c>
      <c r="AC1454" s="107" t="str">
        <f t="shared" si="977"/>
        <v>0</v>
      </c>
      <c r="AD1454" s="108">
        <f t="shared" si="978"/>
        <v>0</v>
      </c>
      <c r="AE1454" s="106">
        <f t="shared" si="979"/>
        <v>422030</v>
      </c>
      <c r="AF1454" s="109">
        <f t="shared" si="980"/>
        <v>642115.58058721526</v>
      </c>
      <c r="AG1454" s="101">
        <f t="shared" si="981"/>
        <v>15</v>
      </c>
      <c r="AH1454" s="70" t="str">
        <f t="shared" si="998"/>
        <v xml:space="preserve"> </v>
      </c>
      <c r="AI1454" s="69">
        <f t="shared" si="982"/>
        <v>15</v>
      </c>
      <c r="AJ1454" s="105">
        <f t="shared" si="983"/>
        <v>638325</v>
      </c>
      <c r="AK1454" s="110">
        <f t="shared" si="984"/>
        <v>14</v>
      </c>
      <c r="AL1454" s="111">
        <f t="shared" si="985"/>
        <v>15</v>
      </c>
      <c r="AM1454" s="62">
        <f t="shared" si="986"/>
        <v>1060355</v>
      </c>
      <c r="AN1454" s="62">
        <f t="shared" si="987"/>
        <v>3473</v>
      </c>
      <c r="AO1454" s="62">
        <f t="shared" si="999"/>
        <v>1056882</v>
      </c>
      <c r="AP1454" s="60">
        <f t="shared" si="988"/>
        <v>15</v>
      </c>
      <c r="AQ1454" s="62">
        <f t="shared" si="989"/>
        <v>186150</v>
      </c>
      <c r="AR1454" s="60">
        <f t="shared" si="990"/>
        <v>14</v>
      </c>
      <c r="AS1454" s="62">
        <f t="shared" si="991"/>
        <v>422030</v>
      </c>
      <c r="AT1454" s="112">
        <f t="shared" si="992"/>
        <v>15</v>
      </c>
      <c r="AU1454" s="62">
        <f t="shared" si="993"/>
        <v>448702</v>
      </c>
      <c r="AV1454" s="113">
        <f t="shared" si="994"/>
        <v>29</v>
      </c>
      <c r="AW1454" s="62">
        <f t="shared" si="995"/>
        <v>1558950</v>
      </c>
    </row>
    <row r="1455" spans="2:49" s="114" customFormat="1" hidden="1" x14ac:dyDescent="0.25">
      <c r="B1455" s="60" t="s">
        <v>2842</v>
      </c>
      <c r="C1455" s="2" t="str">
        <f t="shared" si="996"/>
        <v>18</v>
      </c>
      <c r="D1455" s="60" t="s">
        <v>2843</v>
      </c>
      <c r="E1455" s="43">
        <v>118</v>
      </c>
      <c r="F1455" s="60">
        <v>0</v>
      </c>
      <c r="G1455" s="60">
        <v>6786.27</v>
      </c>
      <c r="H1455" s="43">
        <f t="shared" si="958"/>
        <v>118</v>
      </c>
      <c r="I1455" s="44">
        <f t="shared" si="959"/>
        <v>1.4028630294470461E-4</v>
      </c>
      <c r="J1455" s="44">
        <f t="shared" si="960"/>
        <v>0.96383606254343646</v>
      </c>
      <c r="K1455" s="45">
        <f t="shared" si="961"/>
        <v>0</v>
      </c>
      <c r="L1455" s="44">
        <f t="shared" si="962"/>
        <v>1.3521299785899978E-4</v>
      </c>
      <c r="M1455" s="44">
        <f t="shared" si="963"/>
        <v>1.408935420762887E-4</v>
      </c>
      <c r="N1455" s="62">
        <f t="shared" si="964"/>
        <v>240005.64302675889</v>
      </c>
      <c r="O1455" s="101">
        <f t="shared" si="965"/>
        <v>240005.64302675889</v>
      </c>
      <c r="P1455" s="102">
        <f t="shared" si="1000"/>
        <v>1.4592177720651562E-4</v>
      </c>
      <c r="Q1455" s="101">
        <f t="shared" si="966"/>
        <v>248571.00938731508</v>
      </c>
      <c r="R1455" s="101">
        <f t="shared" si="967"/>
        <v>6.9313203219930593</v>
      </c>
      <c r="S1455" s="101">
        <f t="shared" si="968"/>
        <v>7</v>
      </c>
      <c r="T1455" s="101">
        <f t="shared" si="969"/>
        <v>10</v>
      </c>
      <c r="U1455" s="101">
        <f t="shared" si="970"/>
        <v>358620</v>
      </c>
      <c r="V1455" s="103" t="str">
        <f t="shared" si="971"/>
        <v>N/D</v>
      </c>
      <c r="W1455" s="104" t="str">
        <f t="shared" si="972"/>
        <v xml:space="preserve"> </v>
      </c>
      <c r="X1455" s="70" t="str">
        <f t="shared" si="973"/>
        <v xml:space="preserve"> </v>
      </c>
      <c r="Y1455" s="69">
        <f t="shared" si="997"/>
        <v>10</v>
      </c>
      <c r="Z1455" s="105">
        <f t="shared" si="974"/>
        <v>358620</v>
      </c>
      <c r="AA1455" s="62">
        <f t="shared" si="975"/>
        <v>530227.85376672552</v>
      </c>
      <c r="AB1455" s="106">
        <f t="shared" si="976"/>
        <v>301450</v>
      </c>
      <c r="AC1455" s="107" t="str">
        <f t="shared" si="977"/>
        <v>0</v>
      </c>
      <c r="AD1455" s="108">
        <f t="shared" si="978"/>
        <v>0</v>
      </c>
      <c r="AE1455" s="106">
        <f t="shared" si="979"/>
        <v>301450</v>
      </c>
      <c r="AF1455" s="109">
        <f t="shared" si="980"/>
        <v>228777.85376672552</v>
      </c>
      <c r="AG1455" s="101">
        <f t="shared" si="981"/>
        <v>5</v>
      </c>
      <c r="AH1455" s="70" t="str">
        <f t="shared" si="998"/>
        <v xml:space="preserve"> </v>
      </c>
      <c r="AI1455" s="69">
        <f t="shared" si="982"/>
        <v>5</v>
      </c>
      <c r="AJ1455" s="105">
        <f t="shared" si="983"/>
        <v>212775</v>
      </c>
      <c r="AK1455" s="110">
        <f t="shared" si="984"/>
        <v>10</v>
      </c>
      <c r="AL1455" s="111">
        <f t="shared" si="985"/>
        <v>5</v>
      </c>
      <c r="AM1455" s="62">
        <f t="shared" si="986"/>
        <v>514225</v>
      </c>
      <c r="AN1455" s="62">
        <f t="shared" si="987"/>
        <v>1684.3</v>
      </c>
      <c r="AO1455" s="62">
        <f t="shared" si="999"/>
        <v>512540.7</v>
      </c>
      <c r="AP1455" s="60">
        <f t="shared" si="988"/>
        <v>5</v>
      </c>
      <c r="AQ1455" s="62">
        <f t="shared" si="989"/>
        <v>62050</v>
      </c>
      <c r="AR1455" s="60">
        <f t="shared" si="990"/>
        <v>10</v>
      </c>
      <c r="AS1455" s="62">
        <f t="shared" si="991"/>
        <v>301450</v>
      </c>
      <c r="AT1455" s="112">
        <f t="shared" si="992"/>
        <v>5</v>
      </c>
      <c r="AU1455" s="62">
        <f t="shared" si="993"/>
        <v>149040.70000000001</v>
      </c>
      <c r="AV1455" s="113">
        <f t="shared" si="994"/>
        <v>15</v>
      </c>
      <c r="AW1455" s="62">
        <f t="shared" si="995"/>
        <v>871160.7</v>
      </c>
    </row>
    <row r="1456" spans="2:49" s="114" customFormat="1" hidden="1" x14ac:dyDescent="0.25">
      <c r="B1456" s="60" t="s">
        <v>2844</v>
      </c>
      <c r="C1456" s="2" t="str">
        <f t="shared" si="996"/>
        <v>18</v>
      </c>
      <c r="D1456" s="60" t="s">
        <v>2845</v>
      </c>
      <c r="E1456" s="43">
        <v>130</v>
      </c>
      <c r="F1456" s="60">
        <v>15</v>
      </c>
      <c r="G1456" s="60">
        <v>5743.38</v>
      </c>
      <c r="H1456" s="43">
        <f t="shared" si="958"/>
        <v>115</v>
      </c>
      <c r="I1456" s="44">
        <f t="shared" si="959"/>
        <v>1.3671970202238162E-4</v>
      </c>
      <c r="J1456" s="44">
        <f t="shared" si="960"/>
        <v>1.1388505995000588</v>
      </c>
      <c r="K1456" s="45">
        <f t="shared" si="961"/>
        <v>0.11538461538461539</v>
      </c>
      <c r="L1456" s="44">
        <f t="shared" si="962"/>
        <v>1.5570331461165873E-4</v>
      </c>
      <c r="M1456" s="44">
        <f t="shared" si="963"/>
        <v>1.622446943416778E-4</v>
      </c>
      <c r="N1456" s="62">
        <f t="shared" si="964"/>
        <v>276376.34500004223</v>
      </c>
      <c r="O1456" s="101">
        <f t="shared" si="965"/>
        <v>276376.34500004223</v>
      </c>
      <c r="P1456" s="102">
        <f t="shared" si="1000"/>
        <v>1.680349133947273E-4</v>
      </c>
      <c r="Q1456" s="101">
        <f t="shared" si="966"/>
        <v>286239.71578775701</v>
      </c>
      <c r="R1456" s="101">
        <f t="shared" si="967"/>
        <v>7.9816997319657856</v>
      </c>
      <c r="S1456" s="101">
        <f t="shared" si="968"/>
        <v>8</v>
      </c>
      <c r="T1456" s="101">
        <f t="shared" si="969"/>
        <v>10</v>
      </c>
      <c r="U1456" s="101">
        <f t="shared" si="970"/>
        <v>358620</v>
      </c>
      <c r="V1456" s="103" t="str">
        <f t="shared" si="971"/>
        <v>N/D</v>
      </c>
      <c r="W1456" s="104" t="str">
        <f t="shared" si="972"/>
        <v xml:space="preserve"> </v>
      </c>
      <c r="X1456" s="70" t="str">
        <f t="shared" si="973"/>
        <v xml:space="preserve"> </v>
      </c>
      <c r="Y1456" s="69">
        <f t="shared" si="997"/>
        <v>10</v>
      </c>
      <c r="Z1456" s="105">
        <f t="shared" si="974"/>
        <v>358620</v>
      </c>
      <c r="AA1456" s="62">
        <f t="shared" si="975"/>
        <v>610579.12802877731</v>
      </c>
      <c r="AB1456" s="106">
        <f t="shared" si="976"/>
        <v>301450</v>
      </c>
      <c r="AC1456" s="107" t="str">
        <f t="shared" si="977"/>
        <v>0</v>
      </c>
      <c r="AD1456" s="108">
        <f t="shared" si="978"/>
        <v>0</v>
      </c>
      <c r="AE1456" s="106">
        <f t="shared" si="979"/>
        <v>301450</v>
      </c>
      <c r="AF1456" s="109">
        <f t="shared" si="980"/>
        <v>309129.12802877731</v>
      </c>
      <c r="AG1456" s="101">
        <f t="shared" si="981"/>
        <v>7</v>
      </c>
      <c r="AH1456" s="70" t="str">
        <f t="shared" si="998"/>
        <v xml:space="preserve"> </v>
      </c>
      <c r="AI1456" s="69">
        <f t="shared" si="982"/>
        <v>7</v>
      </c>
      <c r="AJ1456" s="105">
        <f t="shared" si="983"/>
        <v>297885</v>
      </c>
      <c r="AK1456" s="110">
        <f t="shared" si="984"/>
        <v>10</v>
      </c>
      <c r="AL1456" s="111">
        <f t="shared" si="985"/>
        <v>7</v>
      </c>
      <c r="AM1456" s="62">
        <f t="shared" si="986"/>
        <v>599335</v>
      </c>
      <c r="AN1456" s="62">
        <f t="shared" si="987"/>
        <v>1963</v>
      </c>
      <c r="AO1456" s="62">
        <f t="shared" si="999"/>
        <v>597372</v>
      </c>
      <c r="AP1456" s="60">
        <f t="shared" si="988"/>
        <v>7</v>
      </c>
      <c r="AQ1456" s="62">
        <f t="shared" si="989"/>
        <v>86870</v>
      </c>
      <c r="AR1456" s="60">
        <f t="shared" si="990"/>
        <v>10</v>
      </c>
      <c r="AS1456" s="62">
        <f t="shared" si="991"/>
        <v>301450</v>
      </c>
      <c r="AT1456" s="112">
        <f t="shared" si="992"/>
        <v>7</v>
      </c>
      <c r="AU1456" s="62">
        <f t="shared" si="993"/>
        <v>209052</v>
      </c>
      <c r="AV1456" s="113">
        <f t="shared" si="994"/>
        <v>17</v>
      </c>
      <c r="AW1456" s="62">
        <f t="shared" si="995"/>
        <v>955992</v>
      </c>
    </row>
    <row r="1457" spans="2:49" s="114" customFormat="1" hidden="1" x14ac:dyDescent="0.25">
      <c r="B1457" s="60" t="s">
        <v>2846</v>
      </c>
      <c r="C1457" s="2" t="str">
        <f t="shared" si="996"/>
        <v>18</v>
      </c>
      <c r="D1457" s="60" t="s">
        <v>2847</v>
      </c>
      <c r="E1457" s="43">
        <v>141</v>
      </c>
      <c r="F1457" s="60">
        <v>0</v>
      </c>
      <c r="G1457" s="60">
        <v>7619.1</v>
      </c>
      <c r="H1457" s="43">
        <f t="shared" si="958"/>
        <v>141</v>
      </c>
      <c r="I1457" s="44">
        <f t="shared" si="959"/>
        <v>1.6763024334918094E-4</v>
      </c>
      <c r="J1457" s="44">
        <f t="shared" si="960"/>
        <v>0.8584808909394348</v>
      </c>
      <c r="K1457" s="45">
        <f t="shared" si="961"/>
        <v>0</v>
      </c>
      <c r="L1457" s="44">
        <f t="shared" si="962"/>
        <v>1.4390736065879911E-4</v>
      </c>
      <c r="M1457" s="44">
        <f t="shared" si="963"/>
        <v>1.4995317088680775E-4</v>
      </c>
      <c r="N1457" s="62">
        <f t="shared" si="964"/>
        <v>255438.30236805812</v>
      </c>
      <c r="O1457" s="101">
        <f t="shared" si="965"/>
        <v>255438.30236805812</v>
      </c>
      <c r="P1457" s="102">
        <f t="shared" si="1000"/>
        <v>1.553047277476162E-4</v>
      </c>
      <c r="Q1457" s="101">
        <f t="shared" si="966"/>
        <v>264554.43236695573</v>
      </c>
      <c r="R1457" s="101">
        <f t="shared" si="967"/>
        <v>7.377012781410845</v>
      </c>
      <c r="S1457" s="101">
        <f t="shared" si="968"/>
        <v>7</v>
      </c>
      <c r="T1457" s="101">
        <f t="shared" si="969"/>
        <v>10</v>
      </c>
      <c r="U1457" s="101">
        <f t="shared" si="970"/>
        <v>358620</v>
      </c>
      <c r="V1457" s="103" t="str">
        <f t="shared" si="971"/>
        <v>N/D</v>
      </c>
      <c r="W1457" s="104" t="str">
        <f t="shared" si="972"/>
        <v xml:space="preserve"> </v>
      </c>
      <c r="X1457" s="70" t="str">
        <f t="shared" si="973"/>
        <v xml:space="preserve"> </v>
      </c>
      <c r="Y1457" s="69">
        <f t="shared" si="997"/>
        <v>10</v>
      </c>
      <c r="Z1457" s="105">
        <f t="shared" si="974"/>
        <v>358620</v>
      </c>
      <c r="AA1457" s="62">
        <f t="shared" si="975"/>
        <v>564322.15978909587</v>
      </c>
      <c r="AB1457" s="106">
        <f t="shared" si="976"/>
        <v>301450</v>
      </c>
      <c r="AC1457" s="107" t="str">
        <f t="shared" si="977"/>
        <v>0</v>
      </c>
      <c r="AD1457" s="108">
        <f t="shared" si="978"/>
        <v>0</v>
      </c>
      <c r="AE1457" s="106">
        <f t="shared" si="979"/>
        <v>301450</v>
      </c>
      <c r="AF1457" s="109">
        <f t="shared" si="980"/>
        <v>262872.15978909587</v>
      </c>
      <c r="AG1457" s="101">
        <f t="shared" si="981"/>
        <v>6</v>
      </c>
      <c r="AH1457" s="70" t="str">
        <f t="shared" si="998"/>
        <v xml:space="preserve"> </v>
      </c>
      <c r="AI1457" s="69">
        <f t="shared" si="982"/>
        <v>6</v>
      </c>
      <c r="AJ1457" s="105">
        <f t="shared" si="983"/>
        <v>255330</v>
      </c>
      <c r="AK1457" s="110">
        <f t="shared" si="984"/>
        <v>10</v>
      </c>
      <c r="AL1457" s="111">
        <f t="shared" si="985"/>
        <v>6</v>
      </c>
      <c r="AM1457" s="62">
        <f t="shared" si="986"/>
        <v>556780</v>
      </c>
      <c r="AN1457" s="62">
        <f t="shared" si="987"/>
        <v>1823.6</v>
      </c>
      <c r="AO1457" s="62">
        <f t="shared" si="999"/>
        <v>554956.4</v>
      </c>
      <c r="AP1457" s="60">
        <f t="shared" si="988"/>
        <v>6</v>
      </c>
      <c r="AQ1457" s="62">
        <f t="shared" si="989"/>
        <v>74460</v>
      </c>
      <c r="AR1457" s="60">
        <f t="shared" si="990"/>
        <v>10</v>
      </c>
      <c r="AS1457" s="62">
        <f t="shared" si="991"/>
        <v>301450</v>
      </c>
      <c r="AT1457" s="112">
        <f t="shared" si="992"/>
        <v>6</v>
      </c>
      <c r="AU1457" s="62">
        <f t="shared" si="993"/>
        <v>179046.40000000002</v>
      </c>
      <c r="AV1457" s="113">
        <f t="shared" si="994"/>
        <v>16</v>
      </c>
      <c r="AW1457" s="62">
        <f t="shared" si="995"/>
        <v>913576.4</v>
      </c>
    </row>
    <row r="1458" spans="2:49" s="114" customFormat="1" hidden="1" x14ac:dyDescent="0.25">
      <c r="B1458" s="60" t="s">
        <v>2848</v>
      </c>
      <c r="C1458" s="2" t="str">
        <f t="shared" si="996"/>
        <v>18</v>
      </c>
      <c r="D1458" s="60" t="s">
        <v>2849</v>
      </c>
      <c r="E1458" s="43">
        <v>180</v>
      </c>
      <c r="F1458" s="60">
        <v>0</v>
      </c>
      <c r="G1458" s="60">
        <v>5954.92</v>
      </c>
      <c r="H1458" s="43">
        <f t="shared" si="958"/>
        <v>180</v>
      </c>
      <c r="I1458" s="44">
        <f t="shared" si="959"/>
        <v>2.139960553393799E-4</v>
      </c>
      <c r="J1458" s="44">
        <f t="shared" si="960"/>
        <v>1.0983945638491612</v>
      </c>
      <c r="K1458" s="45">
        <f t="shared" si="961"/>
        <v>0</v>
      </c>
      <c r="L1458" s="44">
        <f t="shared" si="962"/>
        <v>2.3505210386993915E-4</v>
      </c>
      <c r="M1458" s="44">
        <f t="shared" si="963"/>
        <v>2.4492707070406221E-4</v>
      </c>
      <c r="N1458" s="62">
        <f t="shared" si="964"/>
        <v>417221.95519195317</v>
      </c>
      <c r="O1458" s="101">
        <f t="shared" si="965"/>
        <v>417221.95519195317</v>
      </c>
      <c r="P1458" s="102">
        <f t="shared" si="1000"/>
        <v>2.5366807389774233E-4</v>
      </c>
      <c r="Q1458" s="101">
        <f t="shared" si="966"/>
        <v>432111.85050782375</v>
      </c>
      <c r="R1458" s="101">
        <f t="shared" si="967"/>
        <v>12.049295926268021</v>
      </c>
      <c r="S1458" s="101">
        <f t="shared" si="968"/>
        <v>12</v>
      </c>
      <c r="T1458" s="101">
        <f t="shared" si="969"/>
        <v>12</v>
      </c>
      <c r="U1458" s="101">
        <f t="shared" si="970"/>
        <v>430344</v>
      </c>
      <c r="V1458" s="103" t="str">
        <f t="shared" si="971"/>
        <v>N/D</v>
      </c>
      <c r="W1458" s="104" t="str">
        <f t="shared" si="972"/>
        <v xml:space="preserve"> </v>
      </c>
      <c r="X1458" s="70" t="str">
        <f t="shared" si="973"/>
        <v xml:space="preserve"> </v>
      </c>
      <c r="Y1458" s="69">
        <f t="shared" si="997"/>
        <v>12</v>
      </c>
      <c r="Z1458" s="105">
        <f t="shared" si="974"/>
        <v>430344</v>
      </c>
      <c r="AA1458" s="62">
        <f t="shared" si="975"/>
        <v>921739.58518600964</v>
      </c>
      <c r="AB1458" s="106">
        <f t="shared" si="976"/>
        <v>361740</v>
      </c>
      <c r="AC1458" s="107" t="str">
        <f t="shared" si="977"/>
        <v>0</v>
      </c>
      <c r="AD1458" s="108">
        <f t="shared" si="978"/>
        <v>0</v>
      </c>
      <c r="AE1458" s="106">
        <f t="shared" si="979"/>
        <v>361740</v>
      </c>
      <c r="AF1458" s="109">
        <f t="shared" si="980"/>
        <v>559999.58518600964</v>
      </c>
      <c r="AG1458" s="101">
        <f t="shared" si="981"/>
        <v>13</v>
      </c>
      <c r="AH1458" s="70" t="str">
        <f t="shared" si="998"/>
        <v xml:space="preserve"> </v>
      </c>
      <c r="AI1458" s="69">
        <f t="shared" si="982"/>
        <v>13</v>
      </c>
      <c r="AJ1458" s="105">
        <f t="shared" si="983"/>
        <v>553215</v>
      </c>
      <c r="AK1458" s="110">
        <f t="shared" si="984"/>
        <v>12</v>
      </c>
      <c r="AL1458" s="111">
        <f t="shared" si="985"/>
        <v>13</v>
      </c>
      <c r="AM1458" s="62">
        <f t="shared" si="986"/>
        <v>914955</v>
      </c>
      <c r="AN1458" s="62">
        <f t="shared" si="987"/>
        <v>2996.8</v>
      </c>
      <c r="AO1458" s="62">
        <f t="shared" si="999"/>
        <v>911958.2</v>
      </c>
      <c r="AP1458" s="60">
        <f t="shared" si="988"/>
        <v>13</v>
      </c>
      <c r="AQ1458" s="62">
        <f t="shared" si="989"/>
        <v>161330</v>
      </c>
      <c r="AR1458" s="60">
        <f t="shared" si="990"/>
        <v>12</v>
      </c>
      <c r="AS1458" s="62">
        <f t="shared" si="991"/>
        <v>361740</v>
      </c>
      <c r="AT1458" s="112">
        <f t="shared" si="992"/>
        <v>13</v>
      </c>
      <c r="AU1458" s="62">
        <f t="shared" si="993"/>
        <v>388888.19999999995</v>
      </c>
      <c r="AV1458" s="113">
        <f t="shared" si="994"/>
        <v>25</v>
      </c>
      <c r="AW1458" s="62">
        <f t="shared" si="995"/>
        <v>1342302.2</v>
      </c>
    </row>
    <row r="1459" spans="2:49" s="114" customFormat="1" hidden="1" x14ac:dyDescent="0.25">
      <c r="B1459" s="60" t="s">
        <v>2850</v>
      </c>
      <c r="C1459" s="2" t="str">
        <f t="shared" si="996"/>
        <v>18</v>
      </c>
      <c r="D1459" s="60" t="s">
        <v>2851</v>
      </c>
      <c r="E1459" s="43">
        <v>247</v>
      </c>
      <c r="F1459" s="60">
        <v>0</v>
      </c>
      <c r="G1459" s="60">
        <v>5879.59</v>
      </c>
      <c r="H1459" s="43">
        <f t="shared" si="958"/>
        <v>247</v>
      </c>
      <c r="I1459" s="44">
        <f t="shared" si="959"/>
        <v>2.9365014260459356E-4</v>
      </c>
      <c r="J1459" s="44">
        <f t="shared" si="960"/>
        <v>1.1124673244489238</v>
      </c>
      <c r="K1459" s="45">
        <f t="shared" si="961"/>
        <v>0</v>
      </c>
      <c r="L1459" s="44">
        <f t="shared" si="962"/>
        <v>3.2667618846737715E-4</v>
      </c>
      <c r="M1459" s="44">
        <f t="shared" si="963"/>
        <v>3.4040044991197192E-4</v>
      </c>
      <c r="N1459" s="62">
        <f t="shared" si="964"/>
        <v>579856.44809386902</v>
      </c>
      <c r="O1459" s="101">
        <f t="shared" si="965"/>
        <v>579856.44809386902</v>
      </c>
      <c r="P1459" s="102">
        <f t="shared" si="1000"/>
        <v>3.5254872495260972E-4</v>
      </c>
      <c r="Q1459" s="101">
        <f t="shared" si="966"/>
        <v>600550.47366684722</v>
      </c>
      <c r="R1459" s="101">
        <f t="shared" si="967"/>
        <v>16.74615118138551</v>
      </c>
      <c r="S1459" s="101">
        <f t="shared" si="968"/>
        <v>17</v>
      </c>
      <c r="T1459" s="101">
        <f t="shared" si="969"/>
        <v>17</v>
      </c>
      <c r="U1459" s="101">
        <f t="shared" si="970"/>
        <v>609654</v>
      </c>
      <c r="V1459" s="103" t="str">
        <f t="shared" si="971"/>
        <v>N/D</v>
      </c>
      <c r="W1459" s="104" t="str">
        <f t="shared" si="972"/>
        <v xml:space="preserve"> </v>
      </c>
      <c r="X1459" s="70" t="str">
        <f t="shared" si="973"/>
        <v xml:space="preserve"> </v>
      </c>
      <c r="Y1459" s="69">
        <f t="shared" si="997"/>
        <v>17</v>
      </c>
      <c r="Z1459" s="105">
        <f t="shared" si="974"/>
        <v>609654</v>
      </c>
      <c r="AA1459" s="62">
        <f t="shared" si="975"/>
        <v>1281036.7126715004</v>
      </c>
      <c r="AB1459" s="106">
        <f t="shared" si="976"/>
        <v>512465</v>
      </c>
      <c r="AC1459" s="107" t="str">
        <f t="shared" si="977"/>
        <v>0</v>
      </c>
      <c r="AD1459" s="108">
        <f t="shared" si="978"/>
        <v>0</v>
      </c>
      <c r="AE1459" s="106">
        <f t="shared" si="979"/>
        <v>512465</v>
      </c>
      <c r="AF1459" s="109">
        <f t="shared" si="980"/>
        <v>768571.7126715004</v>
      </c>
      <c r="AG1459" s="101">
        <f t="shared" si="981"/>
        <v>18</v>
      </c>
      <c r="AH1459" s="70" t="str">
        <f t="shared" si="998"/>
        <v xml:space="preserve"> </v>
      </c>
      <c r="AI1459" s="69">
        <f t="shared" si="982"/>
        <v>18</v>
      </c>
      <c r="AJ1459" s="105">
        <f t="shared" si="983"/>
        <v>765990</v>
      </c>
      <c r="AK1459" s="110">
        <f t="shared" si="984"/>
        <v>17</v>
      </c>
      <c r="AL1459" s="111">
        <f t="shared" si="985"/>
        <v>18</v>
      </c>
      <c r="AM1459" s="62">
        <f t="shared" si="986"/>
        <v>1278455</v>
      </c>
      <c r="AN1459" s="62">
        <f t="shared" si="987"/>
        <v>4187.3999999999996</v>
      </c>
      <c r="AO1459" s="62">
        <f t="shared" si="999"/>
        <v>1274267.6000000001</v>
      </c>
      <c r="AP1459" s="60">
        <f t="shared" si="988"/>
        <v>18</v>
      </c>
      <c r="AQ1459" s="62">
        <f t="shared" si="989"/>
        <v>223380</v>
      </c>
      <c r="AR1459" s="60">
        <f t="shared" si="990"/>
        <v>17</v>
      </c>
      <c r="AS1459" s="62">
        <f t="shared" si="991"/>
        <v>512465</v>
      </c>
      <c r="AT1459" s="112">
        <f t="shared" si="992"/>
        <v>18</v>
      </c>
      <c r="AU1459" s="62">
        <f t="shared" si="993"/>
        <v>538422.60000000009</v>
      </c>
      <c r="AV1459" s="113">
        <f t="shared" si="994"/>
        <v>35</v>
      </c>
      <c r="AW1459" s="62">
        <f t="shared" si="995"/>
        <v>1883921.6</v>
      </c>
    </row>
    <row r="1460" spans="2:49" s="114" customFormat="1" hidden="1" x14ac:dyDescent="0.25">
      <c r="B1460" s="60" t="s">
        <v>2852</v>
      </c>
      <c r="C1460" s="2" t="str">
        <f t="shared" si="996"/>
        <v>18</v>
      </c>
      <c r="D1460" s="60" t="s">
        <v>2853</v>
      </c>
      <c r="E1460" s="43">
        <v>263</v>
      </c>
      <c r="F1460" s="60">
        <v>15</v>
      </c>
      <c r="G1460" s="60">
        <v>5930.43</v>
      </c>
      <c r="H1460" s="43">
        <f t="shared" si="958"/>
        <v>248</v>
      </c>
      <c r="I1460" s="44">
        <f t="shared" si="959"/>
        <v>2.948390095787012E-4</v>
      </c>
      <c r="J1460" s="44">
        <f t="shared" si="960"/>
        <v>1.1029304377855649</v>
      </c>
      <c r="K1460" s="45">
        <f t="shared" si="961"/>
        <v>5.7034220532319393E-2</v>
      </c>
      <c r="L1460" s="44">
        <f t="shared" si="962"/>
        <v>3.2518691791089924E-4</v>
      </c>
      <c r="M1460" s="44">
        <f t="shared" si="963"/>
        <v>3.3884861238795734E-4</v>
      </c>
      <c r="N1460" s="62">
        <f t="shared" si="964"/>
        <v>577212.96452935971</v>
      </c>
      <c r="O1460" s="101">
        <f t="shared" si="965"/>
        <v>577212.96452935971</v>
      </c>
      <c r="P1460" s="102">
        <f t="shared" si="1000"/>
        <v>3.5094150516025506E-4</v>
      </c>
      <c r="Q1460" s="101">
        <f t="shared" si="966"/>
        <v>597812.64896555222</v>
      </c>
      <c r="R1460" s="101">
        <f t="shared" si="967"/>
        <v>16.669807845785293</v>
      </c>
      <c r="S1460" s="101">
        <f t="shared" si="968"/>
        <v>17</v>
      </c>
      <c r="T1460" s="101">
        <f t="shared" si="969"/>
        <v>17</v>
      </c>
      <c r="U1460" s="101">
        <f t="shared" si="970"/>
        <v>609654</v>
      </c>
      <c r="V1460" s="103" t="str">
        <f t="shared" si="971"/>
        <v>N/D</v>
      </c>
      <c r="W1460" s="104" t="str">
        <f t="shared" si="972"/>
        <v xml:space="preserve"> </v>
      </c>
      <c r="X1460" s="70" t="str">
        <f t="shared" si="973"/>
        <v xml:space="preserve"> </v>
      </c>
      <c r="Y1460" s="69">
        <f t="shared" si="997"/>
        <v>17</v>
      </c>
      <c r="Z1460" s="105">
        <f t="shared" si="974"/>
        <v>609654</v>
      </c>
      <c r="AA1460" s="62">
        <f t="shared" si="975"/>
        <v>1275196.6474163635</v>
      </c>
      <c r="AB1460" s="106">
        <f t="shared" si="976"/>
        <v>512465</v>
      </c>
      <c r="AC1460" s="107" t="str">
        <f t="shared" si="977"/>
        <v>0</v>
      </c>
      <c r="AD1460" s="108">
        <f t="shared" si="978"/>
        <v>0</v>
      </c>
      <c r="AE1460" s="106">
        <f t="shared" si="979"/>
        <v>512465</v>
      </c>
      <c r="AF1460" s="109">
        <f t="shared" si="980"/>
        <v>762731.64741636347</v>
      </c>
      <c r="AG1460" s="101">
        <f t="shared" si="981"/>
        <v>18</v>
      </c>
      <c r="AH1460" s="70" t="str">
        <f t="shared" si="998"/>
        <v xml:space="preserve"> </v>
      </c>
      <c r="AI1460" s="69">
        <f t="shared" si="982"/>
        <v>18</v>
      </c>
      <c r="AJ1460" s="105">
        <f t="shared" si="983"/>
        <v>765990</v>
      </c>
      <c r="AK1460" s="110">
        <f t="shared" si="984"/>
        <v>17</v>
      </c>
      <c r="AL1460" s="111">
        <f t="shared" si="985"/>
        <v>18</v>
      </c>
      <c r="AM1460" s="62">
        <f t="shared" si="986"/>
        <v>1278455</v>
      </c>
      <c r="AN1460" s="62">
        <f t="shared" si="987"/>
        <v>4187.3999999999996</v>
      </c>
      <c r="AO1460" s="62">
        <f t="shared" ref="AO1460:AO1465" si="1001">AM1460-AN1460</f>
        <v>1274267.6000000001</v>
      </c>
      <c r="AP1460" s="60">
        <f t="shared" si="988"/>
        <v>18</v>
      </c>
      <c r="AQ1460" s="62">
        <f t="shared" si="989"/>
        <v>223380</v>
      </c>
      <c r="AR1460" s="60">
        <f t="shared" si="990"/>
        <v>17</v>
      </c>
      <c r="AS1460" s="62">
        <f t="shared" si="991"/>
        <v>512465</v>
      </c>
      <c r="AT1460" s="112">
        <f t="shared" si="992"/>
        <v>18</v>
      </c>
      <c r="AU1460" s="62">
        <f t="shared" si="993"/>
        <v>538422.60000000009</v>
      </c>
      <c r="AV1460" s="113">
        <f t="shared" si="994"/>
        <v>35</v>
      </c>
      <c r="AW1460" s="62">
        <f t="shared" si="995"/>
        <v>1883921.6</v>
      </c>
    </row>
    <row r="1461" spans="2:49" s="114" customFormat="1" hidden="1" x14ac:dyDescent="0.25">
      <c r="B1461" s="60" t="s">
        <v>2854</v>
      </c>
      <c r="C1461" s="2" t="str">
        <f t="shared" si="996"/>
        <v>18</v>
      </c>
      <c r="D1461" s="60" t="s">
        <v>2855</v>
      </c>
      <c r="E1461" s="43">
        <v>95</v>
      </c>
      <c r="F1461" s="60">
        <v>0</v>
      </c>
      <c r="G1461" s="60">
        <v>6443.1</v>
      </c>
      <c r="H1461" s="43">
        <f t="shared" si="958"/>
        <v>95</v>
      </c>
      <c r="I1461" s="44">
        <f t="shared" si="959"/>
        <v>1.1294236254022828E-4</v>
      </c>
      <c r="J1461" s="44">
        <f t="shared" si="960"/>
        <v>1.0151715410526994</v>
      </c>
      <c r="K1461" s="45">
        <f t="shared" si="961"/>
        <v>0</v>
      </c>
      <c r="L1461" s="44">
        <f t="shared" si="962"/>
        <v>1.1465587223009621E-4</v>
      </c>
      <c r="M1461" s="44">
        <f t="shared" si="963"/>
        <v>1.194727741721275E-4</v>
      </c>
      <c r="N1461" s="62">
        <f t="shared" si="964"/>
        <v>203516.35402739901</v>
      </c>
      <c r="O1461" s="101">
        <f t="shared" si="965"/>
        <v>0</v>
      </c>
      <c r="P1461" s="102">
        <f t="shared" si="1000"/>
        <v>0</v>
      </c>
      <c r="Q1461" s="101">
        <f t="shared" si="966"/>
        <v>0</v>
      </c>
      <c r="R1461" s="101">
        <f t="shared" si="967"/>
        <v>0</v>
      </c>
      <c r="S1461" s="101">
        <f t="shared" si="968"/>
        <v>0</v>
      </c>
      <c r="T1461" s="101">
        <f t="shared" si="969"/>
        <v>0</v>
      </c>
      <c r="U1461" s="101">
        <f t="shared" si="970"/>
        <v>0</v>
      </c>
      <c r="V1461" s="103" t="str">
        <f t="shared" si="971"/>
        <v>N/D</v>
      </c>
      <c r="W1461" s="104" t="str">
        <f t="shared" si="972"/>
        <v xml:space="preserve"> </v>
      </c>
      <c r="X1461" s="70" t="str">
        <f t="shared" si="973"/>
        <v xml:space="preserve"> </v>
      </c>
      <c r="Y1461" s="69">
        <f t="shared" si="997"/>
        <v>0</v>
      </c>
      <c r="Z1461" s="105">
        <f t="shared" si="974"/>
        <v>0</v>
      </c>
      <c r="AA1461" s="62">
        <f t="shared" si="975"/>
        <v>449614.59339664644</v>
      </c>
      <c r="AB1461" s="106">
        <f t="shared" si="976"/>
        <v>0</v>
      </c>
      <c r="AC1461" s="107">
        <f t="shared" si="977"/>
        <v>425550</v>
      </c>
      <c r="AD1461" s="108">
        <f t="shared" si="978"/>
        <v>10</v>
      </c>
      <c r="AE1461" s="106">
        <f t="shared" si="979"/>
        <v>425550</v>
      </c>
      <c r="AF1461" s="109">
        <f t="shared" si="980"/>
        <v>24064.593396646436</v>
      </c>
      <c r="AG1461" s="101">
        <f t="shared" si="981"/>
        <v>1</v>
      </c>
      <c r="AH1461" s="70" t="str">
        <f t="shared" si="998"/>
        <v xml:space="preserve"> </v>
      </c>
      <c r="AI1461" s="69">
        <f t="shared" si="982"/>
        <v>11</v>
      </c>
      <c r="AJ1461" s="105">
        <f t="shared" si="983"/>
        <v>468105</v>
      </c>
      <c r="AK1461" s="110">
        <f t="shared" si="984"/>
        <v>0</v>
      </c>
      <c r="AL1461" s="111">
        <f t="shared" si="985"/>
        <v>11</v>
      </c>
      <c r="AM1461" s="62">
        <f t="shared" si="986"/>
        <v>468105</v>
      </c>
      <c r="AN1461" s="62">
        <f t="shared" si="987"/>
        <v>1533.2</v>
      </c>
      <c r="AO1461" s="62">
        <f t="shared" si="1001"/>
        <v>466571.8</v>
      </c>
      <c r="AP1461" s="60">
        <f t="shared" si="988"/>
        <v>11</v>
      </c>
      <c r="AQ1461" s="62">
        <f t="shared" si="989"/>
        <v>136510</v>
      </c>
      <c r="AR1461" s="60">
        <f t="shared" si="990"/>
        <v>0</v>
      </c>
      <c r="AS1461" s="62">
        <f t="shared" si="991"/>
        <v>0</v>
      </c>
      <c r="AT1461" s="112">
        <f t="shared" si="992"/>
        <v>11</v>
      </c>
      <c r="AU1461" s="62">
        <f t="shared" si="993"/>
        <v>330061.8</v>
      </c>
      <c r="AV1461" s="113">
        <f t="shared" si="994"/>
        <v>11</v>
      </c>
      <c r="AW1461" s="62">
        <f t="shared" si="995"/>
        <v>466571.8</v>
      </c>
    </row>
    <row r="1462" spans="2:49" s="114" customFormat="1" hidden="1" x14ac:dyDescent="0.25">
      <c r="B1462" s="60" t="s">
        <v>2856</v>
      </c>
      <c r="C1462" s="2" t="str">
        <f t="shared" si="996"/>
        <v>18</v>
      </c>
      <c r="D1462" s="60" t="s">
        <v>2857</v>
      </c>
      <c r="E1462" s="43">
        <v>317</v>
      </c>
      <c r="F1462" s="60">
        <v>20</v>
      </c>
      <c r="G1462" s="60">
        <v>5527.46</v>
      </c>
      <c r="H1462" s="43">
        <f t="shared" si="958"/>
        <v>297</v>
      </c>
      <c r="I1462" s="44">
        <f t="shared" si="959"/>
        <v>3.5309349130997688E-4</v>
      </c>
      <c r="J1462" s="44">
        <f t="shared" si="960"/>
        <v>1.1833376914815572</v>
      </c>
      <c r="K1462" s="45">
        <f t="shared" si="961"/>
        <v>6.3091482649842268E-2</v>
      </c>
      <c r="L1462" s="44">
        <f t="shared" si="962"/>
        <v>4.1782883688391132E-4</v>
      </c>
      <c r="M1462" s="44">
        <f t="shared" si="963"/>
        <v>4.353825870466918E-4</v>
      </c>
      <c r="N1462" s="62">
        <f t="shared" si="964"/>
        <v>741654.13280769996</v>
      </c>
      <c r="O1462" s="101">
        <f t="shared" si="965"/>
        <v>741654.13280769996</v>
      </c>
      <c r="P1462" s="102">
        <f t="shared" si="1000"/>
        <v>4.5092060239513041E-4</v>
      </c>
      <c r="Q1462" s="101">
        <f t="shared" si="966"/>
        <v>768122.42447036842</v>
      </c>
      <c r="R1462" s="101">
        <f t="shared" si="967"/>
        <v>21.41883956473059</v>
      </c>
      <c r="S1462" s="101">
        <f t="shared" si="968"/>
        <v>21</v>
      </c>
      <c r="T1462" s="101">
        <f t="shared" si="969"/>
        <v>21</v>
      </c>
      <c r="U1462" s="101">
        <f t="shared" si="970"/>
        <v>753102</v>
      </c>
      <c r="V1462" s="103" t="str">
        <f t="shared" si="971"/>
        <v>N/D</v>
      </c>
      <c r="W1462" s="104" t="str">
        <f t="shared" si="972"/>
        <v xml:space="preserve"> </v>
      </c>
      <c r="X1462" s="70" t="str">
        <f t="shared" si="973"/>
        <v xml:space="preserve"> </v>
      </c>
      <c r="Y1462" s="69">
        <f t="shared" si="997"/>
        <v>21</v>
      </c>
      <c r="Z1462" s="105">
        <f t="shared" si="974"/>
        <v>753102</v>
      </c>
      <c r="AA1462" s="62">
        <f t="shared" si="975"/>
        <v>1638485.1377515516</v>
      </c>
      <c r="AB1462" s="106">
        <f t="shared" si="976"/>
        <v>633045</v>
      </c>
      <c r="AC1462" s="107" t="str">
        <f t="shared" si="977"/>
        <v>0</v>
      </c>
      <c r="AD1462" s="108">
        <f t="shared" si="978"/>
        <v>0</v>
      </c>
      <c r="AE1462" s="106">
        <f t="shared" si="979"/>
        <v>633045</v>
      </c>
      <c r="AF1462" s="109">
        <f t="shared" si="980"/>
        <v>1005440.1377515516</v>
      </c>
      <c r="AG1462" s="101">
        <f t="shared" si="981"/>
        <v>24</v>
      </c>
      <c r="AH1462" s="70" t="str">
        <f t="shared" si="998"/>
        <v xml:space="preserve"> </v>
      </c>
      <c r="AI1462" s="69">
        <f t="shared" si="982"/>
        <v>24</v>
      </c>
      <c r="AJ1462" s="105">
        <f t="shared" si="983"/>
        <v>1021320</v>
      </c>
      <c r="AK1462" s="110">
        <f t="shared" si="984"/>
        <v>21</v>
      </c>
      <c r="AL1462" s="111">
        <f t="shared" si="985"/>
        <v>24</v>
      </c>
      <c r="AM1462" s="62">
        <f t="shared" si="986"/>
        <v>1654365</v>
      </c>
      <c r="AN1462" s="62">
        <f t="shared" si="987"/>
        <v>5418.6</v>
      </c>
      <c r="AO1462" s="62">
        <f t="shared" si="1001"/>
        <v>1648946.4</v>
      </c>
      <c r="AP1462" s="60">
        <f t="shared" si="988"/>
        <v>24</v>
      </c>
      <c r="AQ1462" s="62">
        <f t="shared" si="989"/>
        <v>297840</v>
      </c>
      <c r="AR1462" s="60">
        <f t="shared" si="990"/>
        <v>21</v>
      </c>
      <c r="AS1462" s="62">
        <f t="shared" si="991"/>
        <v>633045</v>
      </c>
      <c r="AT1462" s="112">
        <f t="shared" si="992"/>
        <v>24</v>
      </c>
      <c r="AU1462" s="62">
        <f t="shared" si="993"/>
        <v>718061.39999999991</v>
      </c>
      <c r="AV1462" s="113">
        <f t="shared" si="994"/>
        <v>45</v>
      </c>
      <c r="AW1462" s="62">
        <f t="shared" si="995"/>
        <v>2402048.4</v>
      </c>
    </row>
    <row r="1463" spans="2:49" s="114" customFormat="1" hidden="1" x14ac:dyDescent="0.25">
      <c r="B1463" s="60" t="s">
        <v>2858</v>
      </c>
      <c r="C1463" s="2" t="str">
        <f t="shared" si="996"/>
        <v>18</v>
      </c>
      <c r="D1463" s="60" t="s">
        <v>2859</v>
      </c>
      <c r="E1463" s="43">
        <v>339</v>
      </c>
      <c r="F1463" s="60">
        <v>20</v>
      </c>
      <c r="G1463" s="60">
        <v>5653.89</v>
      </c>
      <c r="H1463" s="43">
        <f t="shared" si="958"/>
        <v>319</v>
      </c>
      <c r="I1463" s="44">
        <f t="shared" si="959"/>
        <v>3.7924856474034552E-4</v>
      </c>
      <c r="J1463" s="44">
        <f t="shared" si="960"/>
        <v>1.1568763729320251</v>
      </c>
      <c r="K1463" s="45">
        <f t="shared" si="961"/>
        <v>5.8997050147492625E-2</v>
      </c>
      <c r="L1463" s="44">
        <f t="shared" si="962"/>
        <v>4.3874370401648721E-4</v>
      </c>
      <c r="M1463" s="44">
        <f t="shared" si="963"/>
        <v>4.5717612582642112E-4</v>
      </c>
      <c r="N1463" s="62">
        <f t="shared" si="964"/>
        <v>778778.41978052224</v>
      </c>
      <c r="O1463" s="101">
        <f t="shared" si="965"/>
        <v>778778.41978052224</v>
      </c>
      <c r="P1463" s="102">
        <f t="shared" si="1000"/>
        <v>4.7349191307050038E-4</v>
      </c>
      <c r="Q1463" s="101">
        <f t="shared" si="966"/>
        <v>806571.60995301942</v>
      </c>
      <c r="R1463" s="101">
        <f t="shared" si="967"/>
        <v>22.490982375579147</v>
      </c>
      <c r="S1463" s="101">
        <f t="shared" si="968"/>
        <v>22</v>
      </c>
      <c r="T1463" s="101">
        <f t="shared" si="969"/>
        <v>22</v>
      </c>
      <c r="U1463" s="101">
        <f t="shared" si="970"/>
        <v>788964</v>
      </c>
      <c r="V1463" s="103" t="str">
        <f t="shared" si="971"/>
        <v>N/D</v>
      </c>
      <c r="W1463" s="104" t="str">
        <f t="shared" si="972"/>
        <v xml:space="preserve"> </v>
      </c>
      <c r="X1463" s="70" t="str">
        <f t="shared" si="973"/>
        <v xml:space="preserve"> </v>
      </c>
      <c r="Y1463" s="69">
        <f t="shared" si="997"/>
        <v>22</v>
      </c>
      <c r="Z1463" s="105">
        <f t="shared" si="974"/>
        <v>788964</v>
      </c>
      <c r="AA1463" s="62">
        <f t="shared" si="975"/>
        <v>1720501.2551893606</v>
      </c>
      <c r="AB1463" s="106">
        <f t="shared" si="976"/>
        <v>663190</v>
      </c>
      <c r="AC1463" s="107" t="str">
        <f t="shared" si="977"/>
        <v>0</v>
      </c>
      <c r="AD1463" s="108">
        <f t="shared" si="978"/>
        <v>0</v>
      </c>
      <c r="AE1463" s="106">
        <f t="shared" si="979"/>
        <v>663190</v>
      </c>
      <c r="AF1463" s="109">
        <f t="shared" si="980"/>
        <v>1057311.2551893606</v>
      </c>
      <c r="AG1463" s="101">
        <f t="shared" si="981"/>
        <v>25</v>
      </c>
      <c r="AH1463" s="70" t="str">
        <f t="shared" si="998"/>
        <v xml:space="preserve"> </v>
      </c>
      <c r="AI1463" s="69">
        <f t="shared" si="982"/>
        <v>25</v>
      </c>
      <c r="AJ1463" s="105">
        <f t="shared" si="983"/>
        <v>1063875</v>
      </c>
      <c r="AK1463" s="110">
        <f t="shared" si="984"/>
        <v>22</v>
      </c>
      <c r="AL1463" s="111">
        <f t="shared" si="985"/>
        <v>25</v>
      </c>
      <c r="AM1463" s="62">
        <f t="shared" si="986"/>
        <v>1727065</v>
      </c>
      <c r="AN1463" s="62">
        <f t="shared" si="987"/>
        <v>5656.7</v>
      </c>
      <c r="AO1463" s="62">
        <f t="shared" si="1001"/>
        <v>1721408.3</v>
      </c>
      <c r="AP1463" s="60">
        <f t="shared" si="988"/>
        <v>25</v>
      </c>
      <c r="AQ1463" s="62">
        <f t="shared" si="989"/>
        <v>310250</v>
      </c>
      <c r="AR1463" s="60">
        <f t="shared" si="990"/>
        <v>22</v>
      </c>
      <c r="AS1463" s="62">
        <f t="shared" si="991"/>
        <v>663190</v>
      </c>
      <c r="AT1463" s="112">
        <f t="shared" si="992"/>
        <v>25</v>
      </c>
      <c r="AU1463" s="62">
        <f t="shared" si="993"/>
        <v>747968.3</v>
      </c>
      <c r="AV1463" s="113">
        <f t="shared" si="994"/>
        <v>47</v>
      </c>
      <c r="AW1463" s="62">
        <f t="shared" si="995"/>
        <v>2510372.2999999998</v>
      </c>
    </row>
    <row r="1464" spans="2:49" s="114" customFormat="1" hidden="1" x14ac:dyDescent="0.25">
      <c r="B1464" s="60" t="s">
        <v>2860</v>
      </c>
      <c r="C1464" s="2" t="str">
        <f t="shared" si="996"/>
        <v>18</v>
      </c>
      <c r="D1464" s="60" t="s">
        <v>2861</v>
      </c>
      <c r="E1464" s="43">
        <v>103</v>
      </c>
      <c r="F1464" s="60">
        <v>0</v>
      </c>
      <c r="G1464" s="60">
        <v>6420.4</v>
      </c>
      <c r="H1464" s="43">
        <f t="shared" si="958"/>
        <v>103</v>
      </c>
      <c r="I1464" s="44">
        <f t="shared" si="959"/>
        <v>1.2245329833308961E-4</v>
      </c>
      <c r="J1464" s="44">
        <f t="shared" si="960"/>
        <v>1.0187607868912605</v>
      </c>
      <c r="K1464" s="45">
        <f t="shared" si="961"/>
        <v>0</v>
      </c>
      <c r="L1464" s="44">
        <f t="shared" si="962"/>
        <v>1.2475061856724866E-4</v>
      </c>
      <c r="M1464" s="44">
        <f t="shared" si="963"/>
        <v>1.2999161918202966E-4</v>
      </c>
      <c r="N1464" s="62">
        <f t="shared" si="964"/>
        <v>221434.72078358018</v>
      </c>
      <c r="O1464" s="101">
        <f t="shared" si="965"/>
        <v>221434.72078358018</v>
      </c>
      <c r="P1464" s="102">
        <f t="shared" si="1000"/>
        <v>1.3463078444520579E-4</v>
      </c>
      <c r="Q1464" s="101">
        <f t="shared" si="966"/>
        <v>229337.32459130551</v>
      </c>
      <c r="R1464" s="101">
        <f t="shared" si="967"/>
        <v>6.394995387633303</v>
      </c>
      <c r="S1464" s="101">
        <f t="shared" si="968"/>
        <v>6</v>
      </c>
      <c r="T1464" s="101">
        <f t="shared" si="969"/>
        <v>10</v>
      </c>
      <c r="U1464" s="101">
        <f t="shared" si="970"/>
        <v>358620</v>
      </c>
      <c r="V1464" s="103" t="str">
        <f t="shared" si="971"/>
        <v>N/D</v>
      </c>
      <c r="W1464" s="104" t="str">
        <f t="shared" si="972"/>
        <v xml:space="preserve"> </v>
      </c>
      <c r="X1464" s="70" t="str">
        <f t="shared" si="973"/>
        <v xml:space="preserve"> </v>
      </c>
      <c r="Y1464" s="69">
        <f t="shared" si="997"/>
        <v>10</v>
      </c>
      <c r="Z1464" s="105">
        <f t="shared" si="974"/>
        <v>358620</v>
      </c>
      <c r="AA1464" s="62">
        <f t="shared" si="975"/>
        <v>489200.40074816649</v>
      </c>
      <c r="AB1464" s="106">
        <f t="shared" si="976"/>
        <v>301450</v>
      </c>
      <c r="AC1464" s="107" t="str">
        <f t="shared" si="977"/>
        <v>0</v>
      </c>
      <c r="AD1464" s="108">
        <f t="shared" si="978"/>
        <v>0</v>
      </c>
      <c r="AE1464" s="106">
        <f t="shared" si="979"/>
        <v>301450</v>
      </c>
      <c r="AF1464" s="109">
        <f t="shared" si="980"/>
        <v>187750.40074816649</v>
      </c>
      <c r="AG1464" s="101">
        <f t="shared" si="981"/>
        <v>4</v>
      </c>
      <c r="AH1464" s="70" t="str">
        <f t="shared" si="998"/>
        <v xml:space="preserve"> </v>
      </c>
      <c r="AI1464" s="69">
        <f t="shared" si="982"/>
        <v>4</v>
      </c>
      <c r="AJ1464" s="105">
        <f t="shared" si="983"/>
        <v>170220</v>
      </c>
      <c r="AK1464" s="110">
        <f t="shared" si="984"/>
        <v>10</v>
      </c>
      <c r="AL1464" s="111">
        <f t="shared" si="985"/>
        <v>4</v>
      </c>
      <c r="AM1464" s="62">
        <f t="shared" si="986"/>
        <v>471670</v>
      </c>
      <c r="AN1464" s="62">
        <f t="shared" si="987"/>
        <v>1544.9</v>
      </c>
      <c r="AO1464" s="62">
        <f t="shared" si="1001"/>
        <v>470125.1</v>
      </c>
      <c r="AP1464" s="60">
        <f t="shared" si="988"/>
        <v>4</v>
      </c>
      <c r="AQ1464" s="62">
        <f t="shared" si="989"/>
        <v>49640</v>
      </c>
      <c r="AR1464" s="60">
        <f t="shared" si="990"/>
        <v>10</v>
      </c>
      <c r="AS1464" s="62">
        <f t="shared" si="991"/>
        <v>301450</v>
      </c>
      <c r="AT1464" s="112">
        <f t="shared" si="992"/>
        <v>4</v>
      </c>
      <c r="AU1464" s="62">
        <f t="shared" si="993"/>
        <v>119035.09999999998</v>
      </c>
      <c r="AV1464" s="113">
        <f t="shared" si="994"/>
        <v>14</v>
      </c>
      <c r="AW1464" s="62">
        <f t="shared" si="995"/>
        <v>828745.1</v>
      </c>
    </row>
    <row r="1465" spans="2:49" s="114" customFormat="1" hidden="1" x14ac:dyDescent="0.25">
      <c r="B1465" s="60" t="s">
        <v>2862</v>
      </c>
      <c r="C1465" s="2" t="str">
        <f t="shared" si="996"/>
        <v>18</v>
      </c>
      <c r="D1465" s="60" t="s">
        <v>2863</v>
      </c>
      <c r="E1465" s="43">
        <v>163</v>
      </c>
      <c r="F1465" s="60">
        <v>21</v>
      </c>
      <c r="G1465" s="60">
        <v>6184.22</v>
      </c>
      <c r="H1465" s="43">
        <f t="shared" si="958"/>
        <v>142</v>
      </c>
      <c r="I1465" s="44">
        <f t="shared" si="959"/>
        <v>1.688191103232886E-4</v>
      </c>
      <c r="J1465" s="44">
        <f t="shared" si="960"/>
        <v>1.0576680254189934</v>
      </c>
      <c r="K1465" s="45">
        <f t="shared" si="961"/>
        <v>0.12883435582822086</v>
      </c>
      <c r="L1465" s="44">
        <f t="shared" si="962"/>
        <v>1.7855457506862386E-4</v>
      </c>
      <c r="M1465" s="44">
        <f t="shared" si="963"/>
        <v>1.8605597785487264E-4</v>
      </c>
      <c r="N1465" s="62">
        <f t="shared" si="964"/>
        <v>316937.76695494214</v>
      </c>
      <c r="O1465" s="101">
        <f t="shared" si="965"/>
        <v>316937.76695494214</v>
      </c>
      <c r="P1465" s="102">
        <f t="shared" si="1000"/>
        <v>1.9269597845569534E-4</v>
      </c>
      <c r="Q1465" s="101">
        <f t="shared" si="966"/>
        <v>328248.70136977587</v>
      </c>
      <c r="R1465" s="101">
        <f t="shared" si="967"/>
        <v>9.1531063903233463</v>
      </c>
      <c r="S1465" s="101">
        <f t="shared" si="968"/>
        <v>9</v>
      </c>
      <c r="T1465" s="101">
        <f t="shared" si="969"/>
        <v>10</v>
      </c>
      <c r="U1465" s="101">
        <f t="shared" si="970"/>
        <v>358620</v>
      </c>
      <c r="V1465" s="103" t="str">
        <f t="shared" si="971"/>
        <v>N/D</v>
      </c>
      <c r="W1465" s="104" t="str">
        <f t="shared" si="972"/>
        <v xml:space="preserve"> </v>
      </c>
      <c r="X1465" s="70" t="str">
        <f t="shared" si="973"/>
        <v xml:space="preserve"> </v>
      </c>
      <c r="Y1465" s="69">
        <f t="shared" si="997"/>
        <v>10</v>
      </c>
      <c r="Z1465" s="105">
        <f t="shared" si="974"/>
        <v>358620</v>
      </c>
      <c r="AA1465" s="62">
        <f t="shared" si="975"/>
        <v>700188.66986140527</v>
      </c>
      <c r="AB1465" s="106">
        <f t="shared" si="976"/>
        <v>301450</v>
      </c>
      <c r="AC1465" s="107" t="str">
        <f t="shared" si="977"/>
        <v>0</v>
      </c>
      <c r="AD1465" s="108">
        <f t="shared" si="978"/>
        <v>0</v>
      </c>
      <c r="AE1465" s="106">
        <f t="shared" si="979"/>
        <v>301450</v>
      </c>
      <c r="AF1465" s="109">
        <f t="shared" si="980"/>
        <v>398738.66986140527</v>
      </c>
      <c r="AG1465" s="101">
        <f t="shared" si="981"/>
        <v>9</v>
      </c>
      <c r="AH1465" s="70" t="str">
        <f t="shared" si="998"/>
        <v xml:space="preserve"> </v>
      </c>
      <c r="AI1465" s="69">
        <f t="shared" si="982"/>
        <v>9</v>
      </c>
      <c r="AJ1465" s="105">
        <f t="shared" si="983"/>
        <v>382995</v>
      </c>
      <c r="AK1465" s="110">
        <f t="shared" si="984"/>
        <v>10</v>
      </c>
      <c r="AL1465" s="111">
        <f t="shared" si="985"/>
        <v>9</v>
      </c>
      <c r="AM1465" s="62">
        <f t="shared" si="986"/>
        <v>684445</v>
      </c>
      <c r="AN1465" s="62">
        <f t="shared" si="987"/>
        <v>2241.8000000000002</v>
      </c>
      <c r="AO1465" s="62">
        <f t="shared" si="1001"/>
        <v>682203.2</v>
      </c>
      <c r="AP1465" s="60">
        <f t="shared" si="988"/>
        <v>9</v>
      </c>
      <c r="AQ1465" s="62">
        <f t="shared" si="989"/>
        <v>111690</v>
      </c>
      <c r="AR1465" s="60">
        <f t="shared" si="990"/>
        <v>10</v>
      </c>
      <c r="AS1465" s="62">
        <f t="shared" si="991"/>
        <v>301450</v>
      </c>
      <c r="AT1465" s="112">
        <f t="shared" si="992"/>
        <v>9</v>
      </c>
      <c r="AU1465" s="62">
        <f t="shared" si="993"/>
        <v>269063.19999999995</v>
      </c>
      <c r="AV1465" s="113">
        <f t="shared" si="994"/>
        <v>19</v>
      </c>
      <c r="AW1465" s="62">
        <f t="shared" si="995"/>
        <v>1040823.2</v>
      </c>
    </row>
    <row r="1466" spans="2:49" s="114" customFormat="1" hidden="1" x14ac:dyDescent="0.25">
      <c r="B1466" s="60" t="s">
        <v>2864</v>
      </c>
      <c r="C1466" s="2" t="str">
        <f t="shared" si="996"/>
        <v>18</v>
      </c>
      <c r="D1466" s="60" t="s">
        <v>2865</v>
      </c>
      <c r="E1466" s="43">
        <v>102</v>
      </c>
      <c r="F1466" s="60">
        <v>25</v>
      </c>
      <c r="G1466" s="60">
        <v>7793.4</v>
      </c>
      <c r="H1466" s="43">
        <f t="shared" si="958"/>
        <v>77</v>
      </c>
      <c r="I1466" s="44">
        <f t="shared" si="959"/>
        <v>9.1542757006290293E-5</v>
      </c>
      <c r="J1466" s="44">
        <f t="shared" si="960"/>
        <v>0.83928089872926415</v>
      </c>
      <c r="K1466" s="45">
        <f t="shared" si="961"/>
        <v>0.24509803921568626</v>
      </c>
      <c r="L1466" s="44">
        <f t="shared" si="962"/>
        <v>7.6830087372393955E-5</v>
      </c>
      <c r="M1466" s="44">
        <f t="shared" si="963"/>
        <v>8.0057859224565828E-5</v>
      </c>
      <c r="N1466" s="62">
        <f t="shared" si="964"/>
        <v>136374.86643734033</v>
      </c>
      <c r="O1466" s="101">
        <f t="shared" si="965"/>
        <v>136374.86643734033</v>
      </c>
      <c r="P1466" s="102">
        <f t="shared" si="1000"/>
        <v>8.2914979105800396E-5</v>
      </c>
      <c r="Q1466" s="101">
        <f t="shared" si="966"/>
        <v>141241.83822465577</v>
      </c>
      <c r="R1466" s="101">
        <f t="shared" si="967"/>
        <v>3.9384819091142651</v>
      </c>
      <c r="S1466" s="101">
        <f t="shared" si="968"/>
        <v>4</v>
      </c>
      <c r="T1466" s="101">
        <f t="shared" si="969"/>
        <v>10</v>
      </c>
      <c r="U1466" s="101">
        <f t="shared" si="970"/>
        <v>358620</v>
      </c>
      <c r="V1466" s="103">
        <f t="shared" si="971"/>
        <v>2.0377389248889431E-4</v>
      </c>
      <c r="W1466" s="104" t="str">
        <f t="shared" si="972"/>
        <v xml:space="preserve"> </v>
      </c>
      <c r="X1466" s="70" t="str">
        <f t="shared" si="973"/>
        <v xml:space="preserve"> </v>
      </c>
      <c r="Y1466" s="69">
        <f t="shared" si="997"/>
        <v>10</v>
      </c>
      <c r="Z1466" s="105">
        <f t="shared" si="974"/>
        <v>358620</v>
      </c>
      <c r="AA1466" s="62">
        <f t="shared" si="975"/>
        <v>301283.55244852637</v>
      </c>
      <c r="AB1466" s="106">
        <f t="shared" si="976"/>
        <v>301450</v>
      </c>
      <c r="AC1466" s="107" t="str">
        <f t="shared" si="977"/>
        <v>0</v>
      </c>
      <c r="AD1466" s="108">
        <f t="shared" si="978"/>
        <v>0</v>
      </c>
      <c r="AE1466" s="106">
        <f t="shared" si="979"/>
        <v>301450</v>
      </c>
      <c r="AF1466" s="109">
        <f t="shared" si="980"/>
        <v>0</v>
      </c>
      <c r="AG1466" s="101">
        <f t="shared" si="981"/>
        <v>0</v>
      </c>
      <c r="AH1466" s="70" t="str">
        <f t="shared" si="998"/>
        <v xml:space="preserve"> </v>
      </c>
      <c r="AI1466" s="69">
        <f t="shared" si="982"/>
        <v>0</v>
      </c>
      <c r="AJ1466" s="105">
        <f t="shared" si="983"/>
        <v>0</v>
      </c>
      <c r="AK1466" s="110">
        <f t="shared" si="984"/>
        <v>10</v>
      </c>
      <c r="AL1466" s="111">
        <f t="shared" si="985"/>
        <v>0</v>
      </c>
      <c r="AM1466" s="62">
        <f t="shared" si="986"/>
        <v>301450</v>
      </c>
      <c r="AN1466" s="62">
        <f t="shared" si="987"/>
        <v>987.3</v>
      </c>
      <c r="AO1466" s="62">
        <f>AM1466-AN1466+987.3</f>
        <v>301450</v>
      </c>
      <c r="AP1466" s="60">
        <f t="shared" si="988"/>
        <v>0</v>
      </c>
      <c r="AQ1466" s="62">
        <f t="shared" si="989"/>
        <v>0</v>
      </c>
      <c r="AR1466" s="60">
        <f t="shared" si="990"/>
        <v>10</v>
      </c>
      <c r="AS1466" s="62">
        <f t="shared" si="991"/>
        <v>301450</v>
      </c>
      <c r="AT1466" s="112">
        <f t="shared" si="992"/>
        <v>0</v>
      </c>
      <c r="AU1466" s="62">
        <f t="shared" si="993"/>
        <v>0</v>
      </c>
      <c r="AV1466" s="113">
        <f t="shared" si="994"/>
        <v>10</v>
      </c>
      <c r="AW1466" s="62">
        <f t="shared" si="995"/>
        <v>660070</v>
      </c>
    </row>
    <row r="1467" spans="2:49" s="114" customFormat="1" hidden="1" x14ac:dyDescent="0.25">
      <c r="B1467" s="60" t="s">
        <v>2866</v>
      </c>
      <c r="C1467" s="2" t="str">
        <f t="shared" si="996"/>
        <v>18</v>
      </c>
      <c r="D1467" s="60" t="s">
        <v>2867</v>
      </c>
      <c r="E1467" s="43">
        <v>325</v>
      </c>
      <c r="F1467" s="60">
        <v>24</v>
      </c>
      <c r="G1467" s="60">
        <v>5564.77</v>
      </c>
      <c r="H1467" s="43">
        <f t="shared" si="958"/>
        <v>301</v>
      </c>
      <c r="I1467" s="44">
        <f t="shared" si="959"/>
        <v>3.5784895920640752E-4</v>
      </c>
      <c r="J1467" s="44">
        <f t="shared" si="960"/>
        <v>1.1754037913798139</v>
      </c>
      <c r="K1467" s="45">
        <f t="shared" si="961"/>
        <v>7.3846153846153853E-2</v>
      </c>
      <c r="L1467" s="44">
        <f t="shared" si="962"/>
        <v>4.2061702339253176E-4</v>
      </c>
      <c r="M1467" s="44">
        <f t="shared" si="963"/>
        <v>4.3828791034688597E-4</v>
      </c>
      <c r="N1467" s="62">
        <f t="shared" si="964"/>
        <v>746603.21689337213</v>
      </c>
      <c r="O1467" s="101">
        <f t="shared" si="965"/>
        <v>746603.21689337213</v>
      </c>
      <c r="P1467" s="102">
        <f t="shared" si="1000"/>
        <v>4.5392961141766096E-4</v>
      </c>
      <c r="Q1467" s="101">
        <f t="shared" si="966"/>
        <v>773248.13239624863</v>
      </c>
      <c r="R1467" s="101">
        <f t="shared" si="967"/>
        <v>21.561768233680461</v>
      </c>
      <c r="S1467" s="101">
        <f t="shared" si="968"/>
        <v>22</v>
      </c>
      <c r="T1467" s="101">
        <f t="shared" si="969"/>
        <v>22</v>
      </c>
      <c r="U1467" s="101">
        <f t="shared" si="970"/>
        <v>788964</v>
      </c>
      <c r="V1467" s="103" t="str">
        <f t="shared" si="971"/>
        <v>N/D</v>
      </c>
      <c r="W1467" s="104" t="str">
        <f t="shared" si="972"/>
        <v xml:space="preserve"> </v>
      </c>
      <c r="X1467" s="70" t="str">
        <f t="shared" si="973"/>
        <v xml:space="preserve"> </v>
      </c>
      <c r="Y1467" s="69">
        <f t="shared" si="997"/>
        <v>22</v>
      </c>
      <c r="Z1467" s="105">
        <f t="shared" si="974"/>
        <v>788964</v>
      </c>
      <c r="AA1467" s="62">
        <f t="shared" si="975"/>
        <v>1649418.8066426802</v>
      </c>
      <c r="AB1467" s="106">
        <f t="shared" si="976"/>
        <v>663190</v>
      </c>
      <c r="AC1467" s="107" t="str">
        <f t="shared" si="977"/>
        <v>0</v>
      </c>
      <c r="AD1467" s="108">
        <f t="shared" si="978"/>
        <v>0</v>
      </c>
      <c r="AE1467" s="106">
        <f t="shared" si="979"/>
        <v>663190</v>
      </c>
      <c r="AF1467" s="109">
        <f t="shared" si="980"/>
        <v>986228.8066426802</v>
      </c>
      <c r="AG1467" s="101">
        <f t="shared" si="981"/>
        <v>23</v>
      </c>
      <c r="AH1467" s="70" t="str">
        <f t="shared" si="998"/>
        <v xml:space="preserve"> </v>
      </c>
      <c r="AI1467" s="69">
        <f t="shared" si="982"/>
        <v>23</v>
      </c>
      <c r="AJ1467" s="105">
        <f t="shared" si="983"/>
        <v>978765</v>
      </c>
      <c r="AK1467" s="110">
        <f t="shared" si="984"/>
        <v>22</v>
      </c>
      <c r="AL1467" s="111">
        <f t="shared" si="985"/>
        <v>23</v>
      </c>
      <c r="AM1467" s="62">
        <f t="shared" si="986"/>
        <v>1641955</v>
      </c>
      <c r="AN1467" s="62">
        <f t="shared" si="987"/>
        <v>5377.9</v>
      </c>
      <c r="AO1467" s="62">
        <f t="shared" ref="AO1467:AO1498" si="1002">AM1467-AN1467</f>
        <v>1636577.1</v>
      </c>
      <c r="AP1467" s="60">
        <f t="shared" si="988"/>
        <v>23</v>
      </c>
      <c r="AQ1467" s="62">
        <f t="shared" si="989"/>
        <v>285430</v>
      </c>
      <c r="AR1467" s="60">
        <f t="shared" si="990"/>
        <v>22</v>
      </c>
      <c r="AS1467" s="62">
        <f t="shared" si="991"/>
        <v>663190</v>
      </c>
      <c r="AT1467" s="112">
        <f t="shared" si="992"/>
        <v>23</v>
      </c>
      <c r="AU1467" s="62">
        <f t="shared" si="993"/>
        <v>687957.10000000009</v>
      </c>
      <c r="AV1467" s="113">
        <f t="shared" si="994"/>
        <v>45</v>
      </c>
      <c r="AW1467" s="62">
        <f t="shared" si="995"/>
        <v>2425541.1</v>
      </c>
    </row>
    <row r="1468" spans="2:49" s="114" customFormat="1" hidden="1" x14ac:dyDescent="0.25">
      <c r="B1468" s="60" t="s">
        <v>2868</v>
      </c>
      <c r="C1468" s="2" t="str">
        <f t="shared" si="996"/>
        <v>18</v>
      </c>
      <c r="D1468" s="60" t="s">
        <v>2869</v>
      </c>
      <c r="E1468" s="43">
        <v>426</v>
      </c>
      <c r="F1468" s="60">
        <v>36</v>
      </c>
      <c r="G1468" s="60">
        <v>6062.25</v>
      </c>
      <c r="H1468" s="43">
        <f t="shared" si="958"/>
        <v>390</v>
      </c>
      <c r="I1468" s="44">
        <f t="shared" si="959"/>
        <v>4.636581199019898E-4</v>
      </c>
      <c r="J1468" s="44">
        <f t="shared" si="960"/>
        <v>1.078947875154711</v>
      </c>
      <c r="K1468" s="45">
        <f t="shared" si="961"/>
        <v>8.4507042253521125E-2</v>
      </c>
      <c r="L1468" s="44">
        <f t="shared" si="962"/>
        <v>5.0026294326648013E-4</v>
      </c>
      <c r="M1468" s="44">
        <f t="shared" si="963"/>
        <v>5.2127990032307709E-4</v>
      </c>
      <c r="N1468" s="62">
        <f t="shared" si="964"/>
        <v>887976.23957968445</v>
      </c>
      <c r="O1468" s="101">
        <f t="shared" si="965"/>
        <v>887976.23957968445</v>
      </c>
      <c r="P1468" s="102">
        <f t="shared" si="1000"/>
        <v>5.3988343508314747E-4</v>
      </c>
      <c r="Q1468" s="101">
        <f t="shared" si="966"/>
        <v>919666.50200664334</v>
      </c>
      <c r="R1468" s="101">
        <f t="shared" si="967"/>
        <v>25.644596007100645</v>
      </c>
      <c r="S1468" s="101">
        <f t="shared" si="968"/>
        <v>26</v>
      </c>
      <c r="T1468" s="101">
        <f t="shared" si="969"/>
        <v>26</v>
      </c>
      <c r="U1468" s="101">
        <f t="shared" si="970"/>
        <v>932412</v>
      </c>
      <c r="V1468" s="103" t="str">
        <f t="shared" si="971"/>
        <v>N/D</v>
      </c>
      <c r="W1468" s="104" t="str">
        <f t="shared" si="972"/>
        <v xml:space="preserve"> </v>
      </c>
      <c r="X1468" s="70" t="str">
        <f t="shared" si="973"/>
        <v xml:space="preserve"> </v>
      </c>
      <c r="Y1468" s="69">
        <f t="shared" si="997"/>
        <v>26</v>
      </c>
      <c r="Z1468" s="105">
        <f t="shared" si="974"/>
        <v>932412</v>
      </c>
      <c r="AA1468" s="62">
        <f t="shared" si="975"/>
        <v>1961744.4397159014</v>
      </c>
      <c r="AB1468" s="106">
        <f t="shared" si="976"/>
        <v>783770</v>
      </c>
      <c r="AC1468" s="107" t="str">
        <f t="shared" si="977"/>
        <v>0</v>
      </c>
      <c r="AD1468" s="108">
        <f t="shared" si="978"/>
        <v>0</v>
      </c>
      <c r="AE1468" s="106">
        <f t="shared" si="979"/>
        <v>783770</v>
      </c>
      <c r="AF1468" s="109">
        <f t="shared" si="980"/>
        <v>1177974.4397159014</v>
      </c>
      <c r="AG1468" s="101">
        <f t="shared" si="981"/>
        <v>28</v>
      </c>
      <c r="AH1468" s="70" t="str">
        <f t="shared" si="998"/>
        <v xml:space="preserve"> </v>
      </c>
      <c r="AI1468" s="69">
        <f t="shared" si="982"/>
        <v>28</v>
      </c>
      <c r="AJ1468" s="105">
        <f t="shared" si="983"/>
        <v>1191540</v>
      </c>
      <c r="AK1468" s="110">
        <f t="shared" si="984"/>
        <v>26</v>
      </c>
      <c r="AL1468" s="111">
        <f t="shared" si="985"/>
        <v>28</v>
      </c>
      <c r="AM1468" s="62">
        <f t="shared" si="986"/>
        <v>1975310</v>
      </c>
      <c r="AN1468" s="62">
        <f t="shared" si="987"/>
        <v>6469.8</v>
      </c>
      <c r="AO1468" s="62">
        <f t="shared" si="1002"/>
        <v>1968840.2</v>
      </c>
      <c r="AP1468" s="60">
        <f t="shared" si="988"/>
        <v>28</v>
      </c>
      <c r="AQ1468" s="62">
        <f t="shared" si="989"/>
        <v>347480</v>
      </c>
      <c r="AR1468" s="60">
        <f t="shared" si="990"/>
        <v>26</v>
      </c>
      <c r="AS1468" s="62">
        <f t="shared" si="991"/>
        <v>783770</v>
      </c>
      <c r="AT1468" s="112">
        <f t="shared" si="992"/>
        <v>28</v>
      </c>
      <c r="AU1468" s="62">
        <f t="shared" si="993"/>
        <v>837590.2</v>
      </c>
      <c r="AV1468" s="113">
        <f t="shared" si="994"/>
        <v>54</v>
      </c>
      <c r="AW1468" s="62">
        <f t="shared" si="995"/>
        <v>2901252.2</v>
      </c>
    </row>
    <row r="1469" spans="2:49" s="114" customFormat="1" hidden="1" x14ac:dyDescent="0.25">
      <c r="B1469" s="60" t="s">
        <v>2870</v>
      </c>
      <c r="C1469" s="2" t="str">
        <f t="shared" si="996"/>
        <v>18</v>
      </c>
      <c r="D1469" s="60" t="s">
        <v>2871</v>
      </c>
      <c r="E1469" s="43">
        <v>184</v>
      </c>
      <c r="F1469" s="60">
        <v>45</v>
      </c>
      <c r="G1469" s="60">
        <v>6144.45</v>
      </c>
      <c r="H1469" s="43">
        <f t="shared" si="958"/>
        <v>139</v>
      </c>
      <c r="I1469" s="44">
        <f t="shared" si="959"/>
        <v>1.6525250940096559E-4</v>
      </c>
      <c r="J1469" s="44">
        <f t="shared" si="960"/>
        <v>1.0645137898683605</v>
      </c>
      <c r="K1469" s="45">
        <f t="shared" si="961"/>
        <v>0.24456521739130435</v>
      </c>
      <c r="L1469" s="44">
        <f t="shared" si="962"/>
        <v>1.7591357506767876E-4</v>
      </c>
      <c r="M1469" s="44">
        <f t="shared" si="963"/>
        <v>1.833040246355182E-4</v>
      </c>
      <c r="N1469" s="62">
        <f t="shared" si="964"/>
        <v>312249.94171996368</v>
      </c>
      <c r="O1469" s="101">
        <f t="shared" si="965"/>
        <v>312249.94171996368</v>
      </c>
      <c r="P1469" s="102">
        <f t="shared" si="1000"/>
        <v>1.8984581301418802E-4</v>
      </c>
      <c r="Q1469" s="101">
        <f t="shared" si="966"/>
        <v>323393.57614940754</v>
      </c>
      <c r="R1469" s="101">
        <f t="shared" si="967"/>
        <v>9.0177228305562309</v>
      </c>
      <c r="S1469" s="101">
        <f t="shared" si="968"/>
        <v>9</v>
      </c>
      <c r="T1469" s="101">
        <f t="shared" si="969"/>
        <v>10</v>
      </c>
      <c r="U1469" s="101">
        <f t="shared" si="970"/>
        <v>358620</v>
      </c>
      <c r="V1469" s="103">
        <f t="shared" si="971"/>
        <v>2.0377389248889431E-4</v>
      </c>
      <c r="W1469" s="104" t="str">
        <f t="shared" si="972"/>
        <v xml:space="preserve"> </v>
      </c>
      <c r="X1469" s="70" t="str">
        <f t="shared" si="973"/>
        <v xml:space="preserve"> </v>
      </c>
      <c r="Y1469" s="69">
        <f t="shared" si="997"/>
        <v>10</v>
      </c>
      <c r="Z1469" s="105">
        <f t="shared" si="974"/>
        <v>358620</v>
      </c>
      <c r="AA1469" s="62">
        <f t="shared" si="975"/>
        <v>689832.18206457887</v>
      </c>
      <c r="AB1469" s="106">
        <f t="shared" si="976"/>
        <v>301450</v>
      </c>
      <c r="AC1469" s="107" t="str">
        <f t="shared" si="977"/>
        <v>0</v>
      </c>
      <c r="AD1469" s="108">
        <f t="shared" si="978"/>
        <v>0</v>
      </c>
      <c r="AE1469" s="106">
        <f t="shared" si="979"/>
        <v>301450</v>
      </c>
      <c r="AF1469" s="109">
        <f t="shared" si="980"/>
        <v>388382.18206457887</v>
      </c>
      <c r="AG1469" s="101">
        <f t="shared" si="981"/>
        <v>9</v>
      </c>
      <c r="AH1469" s="70" t="str">
        <f t="shared" si="998"/>
        <v xml:space="preserve"> </v>
      </c>
      <c r="AI1469" s="69">
        <f t="shared" si="982"/>
        <v>9</v>
      </c>
      <c r="AJ1469" s="105">
        <f t="shared" si="983"/>
        <v>382995</v>
      </c>
      <c r="AK1469" s="110">
        <f t="shared" si="984"/>
        <v>10</v>
      </c>
      <c r="AL1469" s="111">
        <f t="shared" si="985"/>
        <v>9</v>
      </c>
      <c r="AM1469" s="62">
        <f t="shared" si="986"/>
        <v>684445</v>
      </c>
      <c r="AN1469" s="62">
        <f t="shared" si="987"/>
        <v>2241.8000000000002</v>
      </c>
      <c r="AO1469" s="62">
        <f t="shared" si="1002"/>
        <v>682203.2</v>
      </c>
      <c r="AP1469" s="60">
        <f t="shared" si="988"/>
        <v>9</v>
      </c>
      <c r="AQ1469" s="62">
        <f t="shared" si="989"/>
        <v>111690</v>
      </c>
      <c r="AR1469" s="60">
        <f t="shared" si="990"/>
        <v>10</v>
      </c>
      <c r="AS1469" s="62">
        <f t="shared" si="991"/>
        <v>301450</v>
      </c>
      <c r="AT1469" s="112">
        <f t="shared" si="992"/>
        <v>9</v>
      </c>
      <c r="AU1469" s="62">
        <f t="shared" si="993"/>
        <v>269063.19999999995</v>
      </c>
      <c r="AV1469" s="113">
        <f t="shared" si="994"/>
        <v>19</v>
      </c>
      <c r="AW1469" s="62">
        <f t="shared" si="995"/>
        <v>1040823.2</v>
      </c>
    </row>
    <row r="1470" spans="2:49" s="114" customFormat="1" hidden="1" x14ac:dyDescent="0.25">
      <c r="B1470" s="60" t="s">
        <v>2872</v>
      </c>
      <c r="C1470" s="2" t="str">
        <f t="shared" si="996"/>
        <v>18</v>
      </c>
      <c r="D1470" s="60" t="s">
        <v>2873</v>
      </c>
      <c r="E1470" s="43">
        <v>274</v>
      </c>
      <c r="F1470" s="60">
        <v>10</v>
      </c>
      <c r="G1470" s="60">
        <v>6662.19</v>
      </c>
      <c r="H1470" s="43">
        <f t="shared" si="958"/>
        <v>264</v>
      </c>
      <c r="I1470" s="44">
        <f t="shared" si="959"/>
        <v>3.1386088116442388E-4</v>
      </c>
      <c r="J1470" s="44">
        <f t="shared" si="960"/>
        <v>0.98178703341643636</v>
      </c>
      <c r="K1470" s="45">
        <f t="shared" si="961"/>
        <v>3.6496350364963501E-2</v>
      </c>
      <c r="L1470" s="44">
        <f t="shared" si="962"/>
        <v>3.081445434238884E-4</v>
      </c>
      <c r="M1470" s="44">
        <f t="shared" si="963"/>
        <v>3.2109025672033531E-4</v>
      </c>
      <c r="N1470" s="62">
        <f t="shared" si="964"/>
        <v>546962.42565939692</v>
      </c>
      <c r="O1470" s="101">
        <f t="shared" si="965"/>
        <v>546962.42565939692</v>
      </c>
      <c r="P1470" s="102">
        <f t="shared" si="1000"/>
        <v>3.3254938596800925E-4</v>
      </c>
      <c r="Q1470" s="101">
        <f t="shared" si="966"/>
        <v>566482.5231960573</v>
      </c>
      <c r="R1470" s="101">
        <f t="shared" si="967"/>
        <v>15.796177658693249</v>
      </c>
      <c r="S1470" s="101">
        <f t="shared" si="968"/>
        <v>16</v>
      </c>
      <c r="T1470" s="101">
        <f t="shared" si="969"/>
        <v>16</v>
      </c>
      <c r="U1470" s="101">
        <f t="shared" si="970"/>
        <v>573792</v>
      </c>
      <c r="V1470" s="103" t="str">
        <f t="shared" si="971"/>
        <v>N/D</v>
      </c>
      <c r="W1470" s="104" t="str">
        <f t="shared" si="972"/>
        <v xml:space="preserve"> </v>
      </c>
      <c r="X1470" s="70" t="str">
        <f t="shared" si="973"/>
        <v xml:space="preserve"> </v>
      </c>
      <c r="Y1470" s="69">
        <f t="shared" si="997"/>
        <v>16</v>
      </c>
      <c r="Z1470" s="105">
        <f t="shared" si="974"/>
        <v>573792</v>
      </c>
      <c r="AA1470" s="62">
        <f t="shared" si="975"/>
        <v>1208366.2258561547</v>
      </c>
      <c r="AB1470" s="106">
        <f t="shared" si="976"/>
        <v>482320</v>
      </c>
      <c r="AC1470" s="107" t="str">
        <f t="shared" si="977"/>
        <v>0</v>
      </c>
      <c r="AD1470" s="108">
        <f t="shared" si="978"/>
        <v>0</v>
      </c>
      <c r="AE1470" s="106">
        <f t="shared" si="979"/>
        <v>482320</v>
      </c>
      <c r="AF1470" s="109">
        <f t="shared" si="980"/>
        <v>726046.22585615469</v>
      </c>
      <c r="AG1470" s="101">
        <f t="shared" si="981"/>
        <v>17</v>
      </c>
      <c r="AH1470" s="70" t="str">
        <f t="shared" si="998"/>
        <v xml:space="preserve"> </v>
      </c>
      <c r="AI1470" s="69">
        <f t="shared" si="982"/>
        <v>17</v>
      </c>
      <c r="AJ1470" s="105">
        <f t="shared" si="983"/>
        <v>723435</v>
      </c>
      <c r="AK1470" s="110">
        <f t="shared" si="984"/>
        <v>16</v>
      </c>
      <c r="AL1470" s="111">
        <f t="shared" si="985"/>
        <v>17</v>
      </c>
      <c r="AM1470" s="62">
        <f t="shared" si="986"/>
        <v>1205755</v>
      </c>
      <c r="AN1470" s="62">
        <f t="shared" si="987"/>
        <v>3949.2</v>
      </c>
      <c r="AO1470" s="62">
        <f t="shared" si="1002"/>
        <v>1201805.8</v>
      </c>
      <c r="AP1470" s="60">
        <f t="shared" si="988"/>
        <v>17</v>
      </c>
      <c r="AQ1470" s="62">
        <f t="shared" si="989"/>
        <v>210970</v>
      </c>
      <c r="AR1470" s="60">
        <f t="shared" si="990"/>
        <v>16</v>
      </c>
      <c r="AS1470" s="62">
        <f t="shared" si="991"/>
        <v>482320</v>
      </c>
      <c r="AT1470" s="112">
        <f t="shared" si="992"/>
        <v>17</v>
      </c>
      <c r="AU1470" s="62">
        <f t="shared" si="993"/>
        <v>508515.80000000005</v>
      </c>
      <c r="AV1470" s="113">
        <f t="shared" si="994"/>
        <v>33</v>
      </c>
      <c r="AW1470" s="62">
        <f t="shared" si="995"/>
        <v>1775597.8</v>
      </c>
    </row>
    <row r="1471" spans="2:49" s="114" customFormat="1" hidden="1" x14ac:dyDescent="0.25">
      <c r="B1471" s="60" t="s">
        <v>2874</v>
      </c>
      <c r="C1471" s="2" t="str">
        <f t="shared" si="996"/>
        <v>18</v>
      </c>
      <c r="D1471" s="60" t="s">
        <v>2875</v>
      </c>
      <c r="E1471" s="43">
        <v>220</v>
      </c>
      <c r="F1471" s="60">
        <v>32</v>
      </c>
      <c r="G1471" s="60">
        <v>6471.29</v>
      </c>
      <c r="H1471" s="43">
        <f t="shared" si="958"/>
        <v>188</v>
      </c>
      <c r="I1471" s="44">
        <f t="shared" si="959"/>
        <v>2.2350699113224125E-4</v>
      </c>
      <c r="J1471" s="44">
        <f t="shared" si="960"/>
        <v>1.0107492874151287</v>
      </c>
      <c r="K1471" s="45">
        <f t="shared" si="961"/>
        <v>0.14545454545454545</v>
      </c>
      <c r="L1471" s="44">
        <f t="shared" si="962"/>
        <v>2.2590953201921232E-4</v>
      </c>
      <c r="M1471" s="44">
        <f t="shared" si="963"/>
        <v>2.3540040276434878E-4</v>
      </c>
      <c r="N1471" s="62">
        <f t="shared" si="964"/>
        <v>400993.7162600701</v>
      </c>
      <c r="O1471" s="101">
        <f t="shared" si="965"/>
        <v>400993.7162600701</v>
      </c>
      <c r="P1471" s="102">
        <f t="shared" si="1000"/>
        <v>2.4380141644749095E-4</v>
      </c>
      <c r="Q1471" s="101">
        <f t="shared" si="966"/>
        <v>415304.45514409494</v>
      </c>
      <c r="R1471" s="101">
        <f t="shared" si="967"/>
        <v>11.580627269647398</v>
      </c>
      <c r="S1471" s="101">
        <f t="shared" si="968"/>
        <v>12</v>
      </c>
      <c r="T1471" s="101">
        <f t="shared" si="969"/>
        <v>12</v>
      </c>
      <c r="U1471" s="101">
        <f t="shared" si="970"/>
        <v>430344</v>
      </c>
      <c r="V1471" s="103" t="str">
        <f t="shared" si="971"/>
        <v>N/D</v>
      </c>
      <c r="W1471" s="104" t="str">
        <f t="shared" si="972"/>
        <v xml:space="preserve"> </v>
      </c>
      <c r="X1471" s="70" t="str">
        <f t="shared" si="973"/>
        <v xml:space="preserve"> </v>
      </c>
      <c r="Y1471" s="69">
        <f t="shared" si="997"/>
        <v>12</v>
      </c>
      <c r="Z1471" s="105">
        <f t="shared" si="974"/>
        <v>430344</v>
      </c>
      <c r="AA1471" s="62">
        <f t="shared" si="975"/>
        <v>885887.66024478385</v>
      </c>
      <c r="AB1471" s="106">
        <f t="shared" si="976"/>
        <v>361740</v>
      </c>
      <c r="AC1471" s="107" t="str">
        <f t="shared" si="977"/>
        <v>0</v>
      </c>
      <c r="AD1471" s="108">
        <f t="shared" si="978"/>
        <v>0</v>
      </c>
      <c r="AE1471" s="106">
        <f t="shared" si="979"/>
        <v>361740</v>
      </c>
      <c r="AF1471" s="109">
        <f t="shared" si="980"/>
        <v>524147.66024478385</v>
      </c>
      <c r="AG1471" s="101">
        <f t="shared" si="981"/>
        <v>12</v>
      </c>
      <c r="AH1471" s="70" t="str">
        <f t="shared" si="998"/>
        <v xml:space="preserve"> </v>
      </c>
      <c r="AI1471" s="69">
        <f t="shared" si="982"/>
        <v>12</v>
      </c>
      <c r="AJ1471" s="105">
        <f t="shared" si="983"/>
        <v>510660</v>
      </c>
      <c r="AK1471" s="110">
        <f t="shared" si="984"/>
        <v>12</v>
      </c>
      <c r="AL1471" s="111">
        <f t="shared" si="985"/>
        <v>12</v>
      </c>
      <c r="AM1471" s="62">
        <f t="shared" si="986"/>
        <v>872400</v>
      </c>
      <c r="AN1471" s="62">
        <f t="shared" si="987"/>
        <v>2857.4</v>
      </c>
      <c r="AO1471" s="62">
        <f t="shared" si="1002"/>
        <v>869542.6</v>
      </c>
      <c r="AP1471" s="60">
        <f t="shared" si="988"/>
        <v>12</v>
      </c>
      <c r="AQ1471" s="62">
        <f t="shared" si="989"/>
        <v>148920</v>
      </c>
      <c r="AR1471" s="60">
        <f t="shared" si="990"/>
        <v>12</v>
      </c>
      <c r="AS1471" s="62">
        <f t="shared" si="991"/>
        <v>361740</v>
      </c>
      <c r="AT1471" s="112">
        <f t="shared" si="992"/>
        <v>12</v>
      </c>
      <c r="AU1471" s="62">
        <f t="shared" si="993"/>
        <v>358882.6</v>
      </c>
      <c r="AV1471" s="113">
        <f t="shared" si="994"/>
        <v>24</v>
      </c>
      <c r="AW1471" s="62">
        <f t="shared" si="995"/>
        <v>1299886.6000000001</v>
      </c>
    </row>
    <row r="1472" spans="2:49" s="114" customFormat="1" hidden="1" x14ac:dyDescent="0.25">
      <c r="B1472" s="60" t="s">
        <v>2876</v>
      </c>
      <c r="C1472" s="2" t="str">
        <f t="shared" si="996"/>
        <v>18</v>
      </c>
      <c r="D1472" s="60" t="s">
        <v>2877</v>
      </c>
      <c r="E1472" s="43">
        <v>253</v>
      </c>
      <c r="F1472" s="60">
        <v>0</v>
      </c>
      <c r="G1472" s="60">
        <v>5846.83</v>
      </c>
      <c r="H1472" s="43">
        <f t="shared" si="958"/>
        <v>253</v>
      </c>
      <c r="I1472" s="44">
        <f t="shared" si="959"/>
        <v>3.0078334444923953E-4</v>
      </c>
      <c r="J1472" s="44">
        <f t="shared" si="960"/>
        <v>1.1187005191114925</v>
      </c>
      <c r="K1472" s="45">
        <f t="shared" si="961"/>
        <v>0</v>
      </c>
      <c r="L1472" s="44">
        <f t="shared" si="962"/>
        <v>3.3648648357545511E-4</v>
      </c>
      <c r="M1472" s="44">
        <f t="shared" si="963"/>
        <v>3.5062289337877648E-4</v>
      </c>
      <c r="N1472" s="62">
        <f t="shared" si="964"/>
        <v>597269.90850802104</v>
      </c>
      <c r="O1472" s="101">
        <f t="shared" si="965"/>
        <v>597269.90850802104</v>
      </c>
      <c r="P1472" s="102">
        <f t="shared" si="1000"/>
        <v>3.6313598889733733E-4</v>
      </c>
      <c r="Q1472" s="101">
        <f t="shared" si="966"/>
        <v>618585.38891919085</v>
      </c>
      <c r="R1472" s="101">
        <f t="shared" si="967"/>
        <v>17.249048823802099</v>
      </c>
      <c r="S1472" s="101">
        <f t="shared" si="968"/>
        <v>17</v>
      </c>
      <c r="T1472" s="101">
        <f t="shared" si="969"/>
        <v>17</v>
      </c>
      <c r="U1472" s="101">
        <f t="shared" si="970"/>
        <v>609654</v>
      </c>
      <c r="V1472" s="103" t="str">
        <f t="shared" si="971"/>
        <v>N/D</v>
      </c>
      <c r="W1472" s="104" t="str">
        <f t="shared" si="972"/>
        <v xml:space="preserve"> </v>
      </c>
      <c r="X1472" s="70" t="str">
        <f t="shared" si="973"/>
        <v xml:space="preserve"> </v>
      </c>
      <c r="Y1472" s="69">
        <f t="shared" si="997"/>
        <v>17</v>
      </c>
      <c r="Z1472" s="105">
        <f t="shared" si="974"/>
        <v>609654</v>
      </c>
      <c r="AA1472" s="62">
        <f t="shared" si="975"/>
        <v>1319507.0653915748</v>
      </c>
      <c r="AB1472" s="106">
        <f t="shared" si="976"/>
        <v>512465</v>
      </c>
      <c r="AC1472" s="107" t="str">
        <f t="shared" si="977"/>
        <v>0</v>
      </c>
      <c r="AD1472" s="108">
        <f t="shared" si="978"/>
        <v>0</v>
      </c>
      <c r="AE1472" s="106">
        <f t="shared" si="979"/>
        <v>512465</v>
      </c>
      <c r="AF1472" s="109">
        <f t="shared" si="980"/>
        <v>807042.06539157475</v>
      </c>
      <c r="AG1472" s="101">
        <f t="shared" si="981"/>
        <v>19</v>
      </c>
      <c r="AH1472" s="70" t="str">
        <f t="shared" si="998"/>
        <v xml:space="preserve"> </v>
      </c>
      <c r="AI1472" s="69">
        <f t="shared" si="982"/>
        <v>19</v>
      </c>
      <c r="AJ1472" s="105">
        <f t="shared" si="983"/>
        <v>808545</v>
      </c>
      <c r="AK1472" s="110">
        <f t="shared" si="984"/>
        <v>17</v>
      </c>
      <c r="AL1472" s="111">
        <f t="shared" si="985"/>
        <v>19</v>
      </c>
      <c r="AM1472" s="62">
        <f t="shared" si="986"/>
        <v>1321010</v>
      </c>
      <c r="AN1472" s="62">
        <f t="shared" si="987"/>
        <v>4326.7</v>
      </c>
      <c r="AO1472" s="62">
        <f t="shared" si="1002"/>
        <v>1316683.3</v>
      </c>
      <c r="AP1472" s="60">
        <f t="shared" si="988"/>
        <v>19</v>
      </c>
      <c r="AQ1472" s="62">
        <f t="shared" si="989"/>
        <v>235790</v>
      </c>
      <c r="AR1472" s="60">
        <f t="shared" si="990"/>
        <v>17</v>
      </c>
      <c r="AS1472" s="62">
        <f t="shared" si="991"/>
        <v>512465</v>
      </c>
      <c r="AT1472" s="112">
        <f t="shared" si="992"/>
        <v>19</v>
      </c>
      <c r="AU1472" s="62">
        <f t="shared" si="993"/>
        <v>568428.30000000005</v>
      </c>
      <c r="AV1472" s="113">
        <f t="shared" si="994"/>
        <v>36</v>
      </c>
      <c r="AW1472" s="62">
        <f t="shared" si="995"/>
        <v>1926337.3</v>
      </c>
    </row>
    <row r="1473" spans="2:49" s="114" customFormat="1" hidden="1" x14ac:dyDescent="0.25">
      <c r="B1473" s="60" t="s">
        <v>2878</v>
      </c>
      <c r="C1473" s="2" t="str">
        <f t="shared" si="996"/>
        <v>18</v>
      </c>
      <c r="D1473" s="60" t="s">
        <v>2879</v>
      </c>
      <c r="E1473" s="43">
        <v>270</v>
      </c>
      <c r="F1473" s="60">
        <v>19</v>
      </c>
      <c r="G1473" s="60">
        <v>10321.73</v>
      </c>
      <c r="H1473" s="43">
        <f t="shared" si="958"/>
        <v>251</v>
      </c>
      <c r="I1473" s="44">
        <f t="shared" si="959"/>
        <v>2.9840561050102421E-4</v>
      </c>
      <c r="J1473" s="44">
        <f t="shared" si="960"/>
        <v>0.63369723449040494</v>
      </c>
      <c r="K1473" s="45">
        <f t="shared" si="961"/>
        <v>7.0370370370370375E-2</v>
      </c>
      <c r="L1473" s="44">
        <f t="shared" si="962"/>
        <v>1.8909881013091999E-4</v>
      </c>
      <c r="M1473" s="44">
        <f t="shared" si="963"/>
        <v>1.9704319542962901E-4</v>
      </c>
      <c r="N1473" s="62">
        <f t="shared" si="964"/>
        <v>335653.98474778084</v>
      </c>
      <c r="O1473" s="101">
        <f t="shared" si="965"/>
        <v>335653.98474778084</v>
      </c>
      <c r="P1473" s="102">
        <f t="shared" si="1000"/>
        <v>2.0407530991004258E-4</v>
      </c>
      <c r="Q1473" s="101">
        <f t="shared" si="966"/>
        <v>347632.86705024709</v>
      </c>
      <c r="R1473" s="101">
        <f t="shared" si="967"/>
        <v>9.6936274343384952</v>
      </c>
      <c r="S1473" s="101">
        <f t="shared" si="968"/>
        <v>10</v>
      </c>
      <c r="T1473" s="101">
        <f t="shared" si="969"/>
        <v>10</v>
      </c>
      <c r="U1473" s="101">
        <f t="shared" si="970"/>
        <v>358620</v>
      </c>
      <c r="V1473" s="103" t="str">
        <f t="shared" si="971"/>
        <v>N/D</v>
      </c>
      <c r="W1473" s="104" t="str">
        <f t="shared" si="972"/>
        <v xml:space="preserve"> </v>
      </c>
      <c r="X1473" s="70" t="str">
        <f t="shared" si="973"/>
        <v xml:space="preserve"> </v>
      </c>
      <c r="Y1473" s="69">
        <f t="shared" si="997"/>
        <v>10</v>
      </c>
      <c r="Z1473" s="105">
        <f t="shared" si="974"/>
        <v>358620</v>
      </c>
      <c r="AA1473" s="62">
        <f t="shared" si="975"/>
        <v>741537.11428036029</v>
      </c>
      <c r="AB1473" s="106">
        <f t="shared" si="976"/>
        <v>301450</v>
      </c>
      <c r="AC1473" s="107" t="str">
        <f t="shared" si="977"/>
        <v>0</v>
      </c>
      <c r="AD1473" s="108">
        <f t="shared" si="978"/>
        <v>0</v>
      </c>
      <c r="AE1473" s="106">
        <f t="shared" si="979"/>
        <v>301450</v>
      </c>
      <c r="AF1473" s="109">
        <f t="shared" si="980"/>
        <v>440087.11428036029</v>
      </c>
      <c r="AG1473" s="101">
        <f t="shared" si="981"/>
        <v>10</v>
      </c>
      <c r="AH1473" s="70" t="str">
        <f t="shared" si="998"/>
        <v xml:space="preserve"> </v>
      </c>
      <c r="AI1473" s="69">
        <f t="shared" si="982"/>
        <v>10</v>
      </c>
      <c r="AJ1473" s="105">
        <f t="shared" si="983"/>
        <v>425550</v>
      </c>
      <c r="AK1473" s="110">
        <f t="shared" si="984"/>
        <v>10</v>
      </c>
      <c r="AL1473" s="111">
        <f t="shared" si="985"/>
        <v>10</v>
      </c>
      <c r="AM1473" s="62">
        <f t="shared" si="986"/>
        <v>727000</v>
      </c>
      <c r="AN1473" s="62">
        <f t="shared" si="987"/>
        <v>2381.1999999999998</v>
      </c>
      <c r="AO1473" s="62">
        <f t="shared" si="1002"/>
        <v>724618.8</v>
      </c>
      <c r="AP1473" s="60">
        <f t="shared" si="988"/>
        <v>10</v>
      </c>
      <c r="AQ1473" s="62">
        <f t="shared" si="989"/>
        <v>124100</v>
      </c>
      <c r="AR1473" s="60">
        <f t="shared" si="990"/>
        <v>10</v>
      </c>
      <c r="AS1473" s="62">
        <f t="shared" si="991"/>
        <v>301450</v>
      </c>
      <c r="AT1473" s="112">
        <f t="shared" si="992"/>
        <v>10</v>
      </c>
      <c r="AU1473" s="62">
        <f t="shared" si="993"/>
        <v>299068.80000000005</v>
      </c>
      <c r="AV1473" s="113">
        <f t="shared" si="994"/>
        <v>20</v>
      </c>
      <c r="AW1473" s="62">
        <f t="shared" si="995"/>
        <v>1083238.8</v>
      </c>
    </row>
    <row r="1474" spans="2:49" s="114" customFormat="1" hidden="1" x14ac:dyDescent="0.25">
      <c r="B1474" s="60" t="s">
        <v>2880</v>
      </c>
      <c r="C1474" s="2" t="str">
        <f t="shared" si="996"/>
        <v>18</v>
      </c>
      <c r="D1474" s="60" t="s">
        <v>2881</v>
      </c>
      <c r="E1474" s="43">
        <v>946</v>
      </c>
      <c r="F1474" s="60">
        <v>117</v>
      </c>
      <c r="G1474" s="60">
        <v>5703.8</v>
      </c>
      <c r="H1474" s="43">
        <f t="shared" si="958"/>
        <v>829</v>
      </c>
      <c r="I1474" s="44">
        <f t="shared" si="959"/>
        <v>9.8557072153525522E-4</v>
      </c>
      <c r="J1474" s="44">
        <f t="shared" si="960"/>
        <v>1.1467533497241571</v>
      </c>
      <c r="K1474" s="45">
        <f t="shared" si="961"/>
        <v>0.12367864693446089</v>
      </c>
      <c r="L1474" s="44">
        <f t="shared" si="962"/>
        <v>1.1302065263106083E-3</v>
      </c>
      <c r="M1474" s="44">
        <f t="shared" si="963"/>
        <v>1.1776885602055368E-3</v>
      </c>
      <c r="N1474" s="62">
        <f t="shared" si="964"/>
        <v>2006138.0813631758</v>
      </c>
      <c r="O1474" s="101">
        <f t="shared" si="965"/>
        <v>2006138.0813631758</v>
      </c>
      <c r="P1474" s="102">
        <f t="shared" si="1000"/>
        <v>1.2197181302172372E-3</v>
      </c>
      <c r="Q1474" s="101">
        <f t="shared" si="966"/>
        <v>2077733.5131206827</v>
      </c>
      <c r="R1474" s="101">
        <f t="shared" si="967"/>
        <v>57.936911302233078</v>
      </c>
      <c r="S1474" s="101">
        <f t="shared" si="968"/>
        <v>58</v>
      </c>
      <c r="T1474" s="101">
        <f t="shared" si="969"/>
        <v>58</v>
      </c>
      <c r="U1474" s="101">
        <f t="shared" si="970"/>
        <v>2079996</v>
      </c>
      <c r="V1474" s="103" t="str">
        <f t="shared" si="971"/>
        <v>N/D</v>
      </c>
      <c r="W1474" s="104" t="str">
        <f t="shared" si="972"/>
        <v xml:space="preserve"> </v>
      </c>
      <c r="X1474" s="70" t="str">
        <f t="shared" si="973"/>
        <v xml:space="preserve"> </v>
      </c>
      <c r="Y1474" s="69">
        <f t="shared" si="997"/>
        <v>58</v>
      </c>
      <c r="Z1474" s="105">
        <f t="shared" si="974"/>
        <v>2079996</v>
      </c>
      <c r="AA1474" s="62">
        <f t="shared" si="975"/>
        <v>4432021.9967590403</v>
      </c>
      <c r="AB1474" s="106">
        <f t="shared" si="976"/>
        <v>1748410</v>
      </c>
      <c r="AC1474" s="107" t="str">
        <f t="shared" si="977"/>
        <v>0</v>
      </c>
      <c r="AD1474" s="108">
        <f t="shared" si="978"/>
        <v>0</v>
      </c>
      <c r="AE1474" s="106">
        <f t="shared" si="979"/>
        <v>1748410</v>
      </c>
      <c r="AF1474" s="109">
        <f t="shared" si="980"/>
        <v>2683611.9967590403</v>
      </c>
      <c r="AG1474" s="101">
        <f t="shared" si="981"/>
        <v>63</v>
      </c>
      <c r="AH1474" s="70" t="str">
        <f t="shared" si="998"/>
        <v xml:space="preserve"> </v>
      </c>
      <c r="AI1474" s="69">
        <f t="shared" si="982"/>
        <v>63</v>
      </c>
      <c r="AJ1474" s="105">
        <f t="shared" si="983"/>
        <v>2680965</v>
      </c>
      <c r="AK1474" s="110">
        <f t="shared" si="984"/>
        <v>58</v>
      </c>
      <c r="AL1474" s="111">
        <f t="shared" si="985"/>
        <v>63</v>
      </c>
      <c r="AM1474" s="62">
        <f t="shared" si="986"/>
        <v>4429375</v>
      </c>
      <c r="AN1474" s="62">
        <f t="shared" si="987"/>
        <v>14507.7</v>
      </c>
      <c r="AO1474" s="62">
        <f t="shared" si="1002"/>
        <v>4414867.3</v>
      </c>
      <c r="AP1474" s="60">
        <f t="shared" si="988"/>
        <v>63</v>
      </c>
      <c r="AQ1474" s="62">
        <f t="shared" si="989"/>
        <v>781830</v>
      </c>
      <c r="AR1474" s="60">
        <f t="shared" si="990"/>
        <v>58</v>
      </c>
      <c r="AS1474" s="62">
        <f t="shared" si="991"/>
        <v>1748410</v>
      </c>
      <c r="AT1474" s="112">
        <f t="shared" si="992"/>
        <v>63</v>
      </c>
      <c r="AU1474" s="62">
        <f t="shared" si="993"/>
        <v>1884627.2999999998</v>
      </c>
      <c r="AV1474" s="113">
        <f t="shared" si="994"/>
        <v>121</v>
      </c>
      <c r="AW1474" s="62">
        <f t="shared" si="995"/>
        <v>6494863.2999999998</v>
      </c>
    </row>
    <row r="1475" spans="2:49" s="114" customFormat="1" hidden="1" x14ac:dyDescent="0.25">
      <c r="B1475" s="60" t="s">
        <v>2882</v>
      </c>
      <c r="C1475" s="2" t="str">
        <f t="shared" si="996"/>
        <v>18</v>
      </c>
      <c r="D1475" s="60" t="s">
        <v>2883</v>
      </c>
      <c r="E1475" s="43">
        <v>788</v>
      </c>
      <c r="F1475" s="60">
        <v>100</v>
      </c>
      <c r="G1475" s="60">
        <v>5536.23</v>
      </c>
      <c r="H1475" s="43">
        <f t="shared" si="958"/>
        <v>688</v>
      </c>
      <c r="I1475" s="44">
        <f t="shared" si="959"/>
        <v>8.1794047818607436E-4</v>
      </c>
      <c r="J1475" s="44">
        <f t="shared" si="960"/>
        <v>1.1814631538351275</v>
      </c>
      <c r="K1475" s="45">
        <f t="shared" si="961"/>
        <v>0.12690355329949238</v>
      </c>
      <c r="L1475" s="44">
        <f t="shared" si="962"/>
        <v>9.6636653700713166E-4</v>
      </c>
      <c r="M1475" s="44">
        <f t="shared" si="963"/>
        <v>1.0069653546540993E-3</v>
      </c>
      <c r="N1475" s="62">
        <f t="shared" si="964"/>
        <v>1715318.9840210418</v>
      </c>
      <c r="O1475" s="101">
        <f t="shared" si="965"/>
        <v>1715318.9840210418</v>
      </c>
      <c r="P1475" s="102">
        <f t="shared" si="1000"/>
        <v>1.0429021229159945E-3</v>
      </c>
      <c r="Q1475" s="101">
        <f t="shared" si="966"/>
        <v>1776535.6093389688</v>
      </c>
      <c r="R1475" s="101">
        <f t="shared" si="967"/>
        <v>49.538107449081721</v>
      </c>
      <c r="S1475" s="101">
        <f t="shared" si="968"/>
        <v>50</v>
      </c>
      <c r="T1475" s="101">
        <f t="shared" si="969"/>
        <v>50</v>
      </c>
      <c r="U1475" s="101">
        <f t="shared" si="970"/>
        <v>1793100</v>
      </c>
      <c r="V1475" s="103" t="str">
        <f t="shared" si="971"/>
        <v>N/D</v>
      </c>
      <c r="W1475" s="104" t="str">
        <f t="shared" si="972"/>
        <v xml:space="preserve"> </v>
      </c>
      <c r="X1475" s="70" t="str">
        <f t="shared" si="973"/>
        <v xml:space="preserve"> </v>
      </c>
      <c r="Y1475" s="69">
        <f t="shared" si="997"/>
        <v>50</v>
      </c>
      <c r="Z1475" s="105">
        <f t="shared" si="974"/>
        <v>1793100</v>
      </c>
      <c r="AA1475" s="62">
        <f t="shared" si="975"/>
        <v>3789535.4957191292</v>
      </c>
      <c r="AB1475" s="106">
        <f t="shared" si="976"/>
        <v>1507250</v>
      </c>
      <c r="AC1475" s="107" t="str">
        <f t="shared" si="977"/>
        <v>0</v>
      </c>
      <c r="AD1475" s="108">
        <f t="shared" si="978"/>
        <v>0</v>
      </c>
      <c r="AE1475" s="106">
        <f t="shared" si="979"/>
        <v>1507250</v>
      </c>
      <c r="AF1475" s="109">
        <f t="shared" si="980"/>
        <v>2282285.4957191292</v>
      </c>
      <c r="AG1475" s="101">
        <f t="shared" si="981"/>
        <v>54</v>
      </c>
      <c r="AH1475" s="70" t="str">
        <f t="shared" si="998"/>
        <v xml:space="preserve"> </v>
      </c>
      <c r="AI1475" s="69">
        <f t="shared" si="982"/>
        <v>54</v>
      </c>
      <c r="AJ1475" s="105">
        <f t="shared" si="983"/>
        <v>2297970</v>
      </c>
      <c r="AK1475" s="110">
        <f t="shared" si="984"/>
        <v>50</v>
      </c>
      <c r="AL1475" s="111">
        <f t="shared" si="985"/>
        <v>54</v>
      </c>
      <c r="AM1475" s="62">
        <f t="shared" si="986"/>
        <v>3805220</v>
      </c>
      <c r="AN1475" s="62">
        <f t="shared" si="987"/>
        <v>12463.3</v>
      </c>
      <c r="AO1475" s="62">
        <f t="shared" si="1002"/>
        <v>3792756.7</v>
      </c>
      <c r="AP1475" s="60">
        <f t="shared" si="988"/>
        <v>54</v>
      </c>
      <c r="AQ1475" s="62">
        <f t="shared" si="989"/>
        <v>670140</v>
      </c>
      <c r="AR1475" s="60">
        <f t="shared" si="990"/>
        <v>50</v>
      </c>
      <c r="AS1475" s="62">
        <f t="shared" si="991"/>
        <v>1507250</v>
      </c>
      <c r="AT1475" s="112">
        <f t="shared" si="992"/>
        <v>54</v>
      </c>
      <c r="AU1475" s="62">
        <f t="shared" si="993"/>
        <v>1615366.7000000002</v>
      </c>
      <c r="AV1475" s="113">
        <f t="shared" si="994"/>
        <v>104</v>
      </c>
      <c r="AW1475" s="62">
        <f t="shared" si="995"/>
        <v>5585856.7000000002</v>
      </c>
    </row>
    <row r="1476" spans="2:49" s="114" customFormat="1" hidden="1" x14ac:dyDescent="0.25">
      <c r="B1476" s="60" t="s">
        <v>2884</v>
      </c>
      <c r="C1476" s="2" t="str">
        <f t="shared" si="996"/>
        <v>18</v>
      </c>
      <c r="D1476" s="60" t="s">
        <v>2885</v>
      </c>
      <c r="E1476" s="43">
        <v>223</v>
      </c>
      <c r="F1476" s="60">
        <v>31</v>
      </c>
      <c r="G1476" s="60">
        <v>7355.89</v>
      </c>
      <c r="H1476" s="43">
        <f t="shared" si="958"/>
        <v>192</v>
      </c>
      <c r="I1476" s="44">
        <f t="shared" si="959"/>
        <v>2.2826245902867192E-4</v>
      </c>
      <c r="J1476" s="44">
        <f t="shared" si="960"/>
        <v>0.88919923437634985</v>
      </c>
      <c r="K1476" s="45">
        <f t="shared" si="961"/>
        <v>0.13901345291479822</v>
      </c>
      <c r="L1476" s="44">
        <f t="shared" si="962"/>
        <v>2.02970803805158E-4</v>
      </c>
      <c r="M1476" s="44">
        <f t="shared" si="963"/>
        <v>2.1149797681434019E-4</v>
      </c>
      <c r="N1476" s="62">
        <f t="shared" si="964"/>
        <v>360277.0373726511</v>
      </c>
      <c r="O1476" s="101">
        <f t="shared" si="965"/>
        <v>360277.0373726511</v>
      </c>
      <c r="P1476" s="102">
        <f t="shared" si="1000"/>
        <v>2.1904595624134583E-4</v>
      </c>
      <c r="Q1476" s="101">
        <f t="shared" si="966"/>
        <v>373134.67179105722</v>
      </c>
      <c r="R1476" s="101">
        <f t="shared" si="967"/>
        <v>10.404736818667592</v>
      </c>
      <c r="S1476" s="101">
        <f t="shared" si="968"/>
        <v>10</v>
      </c>
      <c r="T1476" s="101">
        <f t="shared" si="969"/>
        <v>10</v>
      </c>
      <c r="U1476" s="101">
        <f t="shared" si="970"/>
        <v>358620</v>
      </c>
      <c r="V1476" s="103" t="str">
        <f t="shared" si="971"/>
        <v>N/D</v>
      </c>
      <c r="W1476" s="104" t="str">
        <f t="shared" si="972"/>
        <v xml:space="preserve"> </v>
      </c>
      <c r="X1476" s="70" t="str">
        <f t="shared" si="973"/>
        <v xml:space="preserve"> </v>
      </c>
      <c r="Y1476" s="69">
        <f t="shared" si="997"/>
        <v>10</v>
      </c>
      <c r="Z1476" s="105">
        <f t="shared" si="974"/>
        <v>358620</v>
      </c>
      <c r="AA1476" s="62">
        <f t="shared" si="975"/>
        <v>795935.12001814402</v>
      </c>
      <c r="AB1476" s="106">
        <f t="shared" si="976"/>
        <v>301450</v>
      </c>
      <c r="AC1476" s="107" t="str">
        <f t="shared" si="977"/>
        <v>0</v>
      </c>
      <c r="AD1476" s="108">
        <f t="shared" si="978"/>
        <v>0</v>
      </c>
      <c r="AE1476" s="106">
        <f t="shared" si="979"/>
        <v>301450</v>
      </c>
      <c r="AF1476" s="109">
        <f t="shared" si="980"/>
        <v>494485.12001814402</v>
      </c>
      <c r="AG1476" s="101">
        <f t="shared" si="981"/>
        <v>12</v>
      </c>
      <c r="AH1476" s="70" t="str">
        <f t="shared" si="998"/>
        <v xml:space="preserve"> </v>
      </c>
      <c r="AI1476" s="69">
        <f t="shared" si="982"/>
        <v>12</v>
      </c>
      <c r="AJ1476" s="105">
        <f t="shared" si="983"/>
        <v>510660</v>
      </c>
      <c r="AK1476" s="110">
        <f t="shared" si="984"/>
        <v>10</v>
      </c>
      <c r="AL1476" s="111">
        <f t="shared" si="985"/>
        <v>12</v>
      </c>
      <c r="AM1476" s="62">
        <f t="shared" si="986"/>
        <v>812110</v>
      </c>
      <c r="AN1476" s="62">
        <f t="shared" si="987"/>
        <v>2659.9</v>
      </c>
      <c r="AO1476" s="62">
        <f t="shared" si="1002"/>
        <v>809450.1</v>
      </c>
      <c r="AP1476" s="60">
        <f t="shared" si="988"/>
        <v>12</v>
      </c>
      <c r="AQ1476" s="62">
        <f t="shared" si="989"/>
        <v>148920</v>
      </c>
      <c r="AR1476" s="60">
        <f t="shared" si="990"/>
        <v>10</v>
      </c>
      <c r="AS1476" s="62">
        <f t="shared" si="991"/>
        <v>301450</v>
      </c>
      <c r="AT1476" s="112">
        <f t="shared" si="992"/>
        <v>12</v>
      </c>
      <c r="AU1476" s="62">
        <f t="shared" si="993"/>
        <v>359080.1</v>
      </c>
      <c r="AV1476" s="113">
        <f t="shared" si="994"/>
        <v>22</v>
      </c>
      <c r="AW1476" s="62">
        <f t="shared" si="995"/>
        <v>1168070.1000000001</v>
      </c>
    </row>
    <row r="1477" spans="2:49" s="114" customFormat="1" hidden="1" x14ac:dyDescent="0.25">
      <c r="B1477" s="60" t="s">
        <v>2886</v>
      </c>
      <c r="C1477" s="2" t="str">
        <f t="shared" si="996"/>
        <v>18</v>
      </c>
      <c r="D1477" s="60" t="s">
        <v>2887</v>
      </c>
      <c r="E1477" s="43">
        <v>155</v>
      </c>
      <c r="F1477" s="60">
        <v>51</v>
      </c>
      <c r="G1477" s="60">
        <v>6513.06</v>
      </c>
      <c r="H1477" s="43">
        <f t="shared" si="958"/>
        <v>104</v>
      </c>
      <c r="I1477" s="44">
        <f t="shared" si="959"/>
        <v>1.2364216530719727E-4</v>
      </c>
      <c r="J1477" s="44">
        <f t="shared" si="960"/>
        <v>1.0042670812424033</v>
      </c>
      <c r="K1477" s="45">
        <f t="shared" si="961"/>
        <v>0.32903225806451614</v>
      </c>
      <c r="L1477" s="44">
        <f t="shared" si="962"/>
        <v>1.2416975647154974E-4</v>
      </c>
      <c r="M1477" s="44">
        <f t="shared" si="963"/>
        <v>1.2938635401213661E-4</v>
      </c>
      <c r="N1477" s="62">
        <f t="shared" si="964"/>
        <v>220403.67951539185</v>
      </c>
      <c r="O1477" s="101">
        <f t="shared" si="965"/>
        <v>220403.67951539185</v>
      </c>
      <c r="P1477" s="102">
        <f t="shared" si="1000"/>
        <v>1.340039184585151E-4</v>
      </c>
      <c r="Q1477" s="101">
        <f t="shared" si="966"/>
        <v>228269.48732914173</v>
      </c>
      <c r="R1477" s="101">
        <f t="shared" si="967"/>
        <v>6.3652190990224122</v>
      </c>
      <c r="S1477" s="101">
        <f t="shared" si="968"/>
        <v>6</v>
      </c>
      <c r="T1477" s="101">
        <f t="shared" si="969"/>
        <v>10</v>
      </c>
      <c r="U1477" s="101">
        <f t="shared" si="970"/>
        <v>358620</v>
      </c>
      <c r="V1477" s="103">
        <f t="shared" si="971"/>
        <v>2.0377389248889431E-4</v>
      </c>
      <c r="W1477" s="104" t="str">
        <f t="shared" si="972"/>
        <v xml:space="preserve"> </v>
      </c>
      <c r="X1477" s="70" t="str">
        <f t="shared" si="973"/>
        <v xml:space="preserve"> </v>
      </c>
      <c r="Y1477" s="69">
        <f t="shared" si="997"/>
        <v>10</v>
      </c>
      <c r="Z1477" s="105">
        <f t="shared" si="974"/>
        <v>358620</v>
      </c>
      <c r="AA1477" s="62">
        <f t="shared" si="975"/>
        <v>486922.59264381509</v>
      </c>
      <c r="AB1477" s="106">
        <f t="shared" si="976"/>
        <v>301450</v>
      </c>
      <c r="AC1477" s="107" t="str">
        <f t="shared" si="977"/>
        <v>0</v>
      </c>
      <c r="AD1477" s="108">
        <f t="shared" si="978"/>
        <v>0</v>
      </c>
      <c r="AE1477" s="106">
        <f t="shared" si="979"/>
        <v>301450</v>
      </c>
      <c r="AF1477" s="109">
        <f t="shared" si="980"/>
        <v>185472.59264381509</v>
      </c>
      <c r="AG1477" s="101">
        <f t="shared" si="981"/>
        <v>4</v>
      </c>
      <c r="AH1477" s="70" t="str">
        <f t="shared" si="998"/>
        <v xml:space="preserve"> </v>
      </c>
      <c r="AI1477" s="69">
        <f t="shared" si="982"/>
        <v>4</v>
      </c>
      <c r="AJ1477" s="105">
        <f t="shared" si="983"/>
        <v>170220</v>
      </c>
      <c r="AK1477" s="110">
        <f t="shared" si="984"/>
        <v>10</v>
      </c>
      <c r="AL1477" s="111">
        <f t="shared" si="985"/>
        <v>4</v>
      </c>
      <c r="AM1477" s="62">
        <f t="shared" si="986"/>
        <v>471670</v>
      </c>
      <c r="AN1477" s="62">
        <f t="shared" si="987"/>
        <v>1544.9</v>
      </c>
      <c r="AO1477" s="62">
        <f t="shared" si="1002"/>
        <v>470125.1</v>
      </c>
      <c r="AP1477" s="60">
        <f t="shared" si="988"/>
        <v>4</v>
      </c>
      <c r="AQ1477" s="62">
        <f t="shared" si="989"/>
        <v>49640</v>
      </c>
      <c r="AR1477" s="60">
        <f t="shared" si="990"/>
        <v>10</v>
      </c>
      <c r="AS1477" s="62">
        <f t="shared" si="991"/>
        <v>301450</v>
      </c>
      <c r="AT1477" s="112">
        <f t="shared" si="992"/>
        <v>4</v>
      </c>
      <c r="AU1477" s="62">
        <f t="shared" si="993"/>
        <v>119035.09999999998</v>
      </c>
      <c r="AV1477" s="113">
        <f t="shared" si="994"/>
        <v>14</v>
      </c>
      <c r="AW1477" s="62">
        <f t="shared" si="995"/>
        <v>828745.1</v>
      </c>
    </row>
    <row r="1478" spans="2:49" s="114" customFormat="1" hidden="1" x14ac:dyDescent="0.25">
      <c r="B1478" s="60" t="s">
        <v>2888</v>
      </c>
      <c r="C1478" s="2" t="str">
        <f t="shared" si="996"/>
        <v>18</v>
      </c>
      <c r="D1478" s="60" t="s">
        <v>2889</v>
      </c>
      <c r="E1478" s="43">
        <v>325</v>
      </c>
      <c r="F1478" s="60">
        <v>30</v>
      </c>
      <c r="G1478" s="60">
        <v>6211.46</v>
      </c>
      <c r="H1478" s="43">
        <f t="shared" si="958"/>
        <v>295</v>
      </c>
      <c r="I1478" s="44">
        <f t="shared" si="959"/>
        <v>3.507157573617615E-4</v>
      </c>
      <c r="J1478" s="44">
        <f t="shared" si="960"/>
        <v>1.0530296832236943</v>
      </c>
      <c r="K1478" s="45">
        <f t="shared" si="961"/>
        <v>9.2307692307692313E-2</v>
      </c>
      <c r="L1478" s="44">
        <f t="shared" si="962"/>
        <v>3.6931410287621371E-4</v>
      </c>
      <c r="M1478" s="44">
        <f t="shared" si="963"/>
        <v>3.8482966073437476E-4</v>
      </c>
      <c r="N1478" s="62">
        <f t="shared" si="964"/>
        <v>655539.55716659338</v>
      </c>
      <c r="O1478" s="101">
        <f t="shared" si="965"/>
        <v>655539.55716659338</v>
      </c>
      <c r="P1478" s="102">
        <f t="shared" si="1000"/>
        <v>3.9856353377598061E-4</v>
      </c>
      <c r="Q1478" s="101">
        <f t="shared" si="966"/>
        <v>678934.57571764733</v>
      </c>
      <c r="R1478" s="101">
        <f t="shared" si="967"/>
        <v>18.931865922638092</v>
      </c>
      <c r="S1478" s="101">
        <f t="shared" si="968"/>
        <v>19</v>
      </c>
      <c r="T1478" s="101">
        <f t="shared" si="969"/>
        <v>19</v>
      </c>
      <c r="U1478" s="101">
        <f t="shared" si="970"/>
        <v>681378</v>
      </c>
      <c r="V1478" s="103" t="str">
        <f t="shared" si="971"/>
        <v>N/D</v>
      </c>
      <c r="W1478" s="104" t="str">
        <f t="shared" si="972"/>
        <v xml:space="preserve"> </v>
      </c>
      <c r="X1478" s="70" t="str">
        <f t="shared" si="973"/>
        <v xml:space="preserve"> </v>
      </c>
      <c r="Y1478" s="69">
        <f t="shared" si="997"/>
        <v>19</v>
      </c>
      <c r="Z1478" s="105">
        <f t="shared" si="974"/>
        <v>681378</v>
      </c>
      <c r="AA1478" s="62">
        <f t="shared" si="975"/>
        <v>1448238.1667037688</v>
      </c>
      <c r="AB1478" s="106">
        <f t="shared" si="976"/>
        <v>572755</v>
      </c>
      <c r="AC1478" s="107" t="str">
        <f t="shared" si="977"/>
        <v>0</v>
      </c>
      <c r="AD1478" s="108">
        <f t="shared" si="978"/>
        <v>0</v>
      </c>
      <c r="AE1478" s="106">
        <f t="shared" si="979"/>
        <v>572755</v>
      </c>
      <c r="AF1478" s="109">
        <f t="shared" si="980"/>
        <v>875483.16670376877</v>
      </c>
      <c r="AG1478" s="101">
        <f t="shared" si="981"/>
        <v>21</v>
      </c>
      <c r="AH1478" s="70" t="str">
        <f t="shared" si="998"/>
        <v xml:space="preserve"> </v>
      </c>
      <c r="AI1478" s="69">
        <f t="shared" si="982"/>
        <v>21</v>
      </c>
      <c r="AJ1478" s="105">
        <f t="shared" si="983"/>
        <v>893655</v>
      </c>
      <c r="AK1478" s="110">
        <f t="shared" si="984"/>
        <v>19</v>
      </c>
      <c r="AL1478" s="111">
        <f t="shared" si="985"/>
        <v>21</v>
      </c>
      <c r="AM1478" s="62">
        <f t="shared" si="986"/>
        <v>1466410</v>
      </c>
      <c r="AN1478" s="62">
        <f t="shared" si="987"/>
        <v>4803</v>
      </c>
      <c r="AO1478" s="62">
        <f t="shared" si="1002"/>
        <v>1461607</v>
      </c>
      <c r="AP1478" s="60">
        <f t="shared" si="988"/>
        <v>21</v>
      </c>
      <c r="AQ1478" s="62">
        <f t="shared" si="989"/>
        <v>260610</v>
      </c>
      <c r="AR1478" s="60">
        <f t="shared" si="990"/>
        <v>19</v>
      </c>
      <c r="AS1478" s="62">
        <f t="shared" si="991"/>
        <v>572755</v>
      </c>
      <c r="AT1478" s="112">
        <f t="shared" si="992"/>
        <v>21</v>
      </c>
      <c r="AU1478" s="62">
        <f t="shared" si="993"/>
        <v>628242</v>
      </c>
      <c r="AV1478" s="113">
        <f t="shared" si="994"/>
        <v>40</v>
      </c>
      <c r="AW1478" s="62">
        <f t="shared" si="995"/>
        <v>2142985</v>
      </c>
    </row>
    <row r="1479" spans="2:49" s="114" customFormat="1" hidden="1" x14ac:dyDescent="0.25">
      <c r="B1479" s="60" t="s">
        <v>2890</v>
      </c>
      <c r="C1479" s="2" t="str">
        <f t="shared" si="996"/>
        <v>18</v>
      </c>
      <c r="D1479" s="60" t="s">
        <v>2891</v>
      </c>
      <c r="E1479" s="43">
        <v>658</v>
      </c>
      <c r="F1479" s="60">
        <v>133</v>
      </c>
      <c r="G1479" s="60">
        <v>6087.36</v>
      </c>
      <c r="H1479" s="43">
        <f t="shared" si="958"/>
        <v>525</v>
      </c>
      <c r="I1479" s="44">
        <f t="shared" si="959"/>
        <v>6.2415516140652469E-4</v>
      </c>
      <c r="J1479" s="44">
        <f t="shared" si="960"/>
        <v>1.0744972789775284</v>
      </c>
      <c r="K1479" s="45">
        <f t="shared" si="961"/>
        <v>0.20212765957446807</v>
      </c>
      <c r="L1479" s="44">
        <f t="shared" si="962"/>
        <v>6.7065302259109089E-4</v>
      </c>
      <c r="M1479" s="44">
        <f t="shared" si="963"/>
        <v>6.9882837710293956E-4</v>
      </c>
      <c r="N1479" s="62">
        <f t="shared" si="964"/>
        <v>1190421.8712957164</v>
      </c>
      <c r="O1479" s="101">
        <f t="shared" si="965"/>
        <v>1190421.8712957164</v>
      </c>
      <c r="P1479" s="102">
        <f t="shared" si="1000"/>
        <v>7.2376829517133362E-4</v>
      </c>
      <c r="Q1479" s="101">
        <f t="shared" si="966"/>
        <v>1232905.870099569</v>
      </c>
      <c r="R1479" s="101">
        <f t="shared" si="967"/>
        <v>34.379172106953568</v>
      </c>
      <c r="S1479" s="101">
        <f t="shared" si="968"/>
        <v>34</v>
      </c>
      <c r="T1479" s="101">
        <f t="shared" si="969"/>
        <v>34</v>
      </c>
      <c r="U1479" s="101">
        <f t="shared" si="970"/>
        <v>1219308</v>
      </c>
      <c r="V1479" s="103">
        <f t="shared" si="971"/>
        <v>6.9283123446224073E-4</v>
      </c>
      <c r="W1479" s="104">
        <f t="shared" si="972"/>
        <v>1.845919973939954E-3</v>
      </c>
      <c r="X1479" s="70">
        <f t="shared" si="973"/>
        <v>3</v>
      </c>
      <c r="Y1479" s="69">
        <f t="shared" si="997"/>
        <v>31</v>
      </c>
      <c r="Z1479" s="105">
        <f t="shared" si="974"/>
        <v>1111722</v>
      </c>
      <c r="AA1479" s="62">
        <f t="shared" si="975"/>
        <v>2629916.6383505543</v>
      </c>
      <c r="AB1479" s="106">
        <f t="shared" si="976"/>
        <v>934495</v>
      </c>
      <c r="AC1479" s="107" t="str">
        <f t="shared" si="977"/>
        <v>0</v>
      </c>
      <c r="AD1479" s="108">
        <f t="shared" si="978"/>
        <v>0</v>
      </c>
      <c r="AE1479" s="106">
        <f t="shared" si="979"/>
        <v>934495</v>
      </c>
      <c r="AF1479" s="109">
        <f t="shared" si="980"/>
        <v>1695421.6383505543</v>
      </c>
      <c r="AG1479" s="101">
        <f t="shared" si="981"/>
        <v>40</v>
      </c>
      <c r="AH1479" s="70">
        <f t="shared" si="998"/>
        <v>1</v>
      </c>
      <c r="AI1479" s="69">
        <f t="shared" si="982"/>
        <v>39</v>
      </c>
      <c r="AJ1479" s="105">
        <f t="shared" si="983"/>
        <v>1659645</v>
      </c>
      <c r="AK1479" s="110">
        <f t="shared" si="984"/>
        <v>31</v>
      </c>
      <c r="AL1479" s="111">
        <f t="shared" si="985"/>
        <v>39</v>
      </c>
      <c r="AM1479" s="62">
        <f t="shared" si="986"/>
        <v>2594140</v>
      </c>
      <c r="AN1479" s="62">
        <f t="shared" si="987"/>
        <v>8496.7000000000007</v>
      </c>
      <c r="AO1479" s="62">
        <f t="shared" si="1002"/>
        <v>2585643.2999999998</v>
      </c>
      <c r="AP1479" s="60">
        <f t="shared" si="988"/>
        <v>39</v>
      </c>
      <c r="AQ1479" s="62">
        <f t="shared" si="989"/>
        <v>483990</v>
      </c>
      <c r="AR1479" s="60">
        <f t="shared" si="990"/>
        <v>31</v>
      </c>
      <c r="AS1479" s="62">
        <f t="shared" si="991"/>
        <v>934495</v>
      </c>
      <c r="AT1479" s="112">
        <f t="shared" si="992"/>
        <v>39</v>
      </c>
      <c r="AU1479" s="62">
        <f t="shared" si="993"/>
        <v>1167158.2999999998</v>
      </c>
      <c r="AV1479" s="113">
        <f t="shared" si="994"/>
        <v>70</v>
      </c>
      <c r="AW1479" s="62">
        <f t="shared" si="995"/>
        <v>3697365.3</v>
      </c>
    </row>
    <row r="1480" spans="2:49" s="114" customFormat="1" hidden="1" x14ac:dyDescent="0.25">
      <c r="B1480" s="60" t="s">
        <v>2892</v>
      </c>
      <c r="C1480" s="2" t="str">
        <f t="shared" si="996"/>
        <v>18</v>
      </c>
      <c r="D1480" s="60" t="s">
        <v>2893</v>
      </c>
      <c r="E1480" s="43">
        <v>223</v>
      </c>
      <c r="F1480" s="60">
        <v>0</v>
      </c>
      <c r="G1480" s="60">
        <v>6412.86</v>
      </c>
      <c r="H1480" s="43">
        <f t="shared" si="958"/>
        <v>223</v>
      </c>
      <c r="I1480" s="44">
        <f t="shared" si="959"/>
        <v>2.6511733522600954E-4</v>
      </c>
      <c r="J1480" s="44">
        <f t="shared" si="960"/>
        <v>1.0199586075723854</v>
      </c>
      <c r="K1480" s="45">
        <f t="shared" si="961"/>
        <v>0</v>
      </c>
      <c r="L1480" s="44">
        <f t="shared" si="962"/>
        <v>2.7040870808042202E-4</v>
      </c>
      <c r="M1480" s="44">
        <f t="shared" si="963"/>
        <v>2.8176907022987028E-4</v>
      </c>
      <c r="N1480" s="62">
        <f t="shared" si="964"/>
        <v>479980.60016799707</v>
      </c>
      <c r="O1480" s="101">
        <f t="shared" si="965"/>
        <v>479980.60016799707</v>
      </c>
      <c r="P1480" s="102">
        <f t="shared" si="1000"/>
        <v>2.9182489760607512E-4</v>
      </c>
      <c r="Q1480" s="101">
        <f t="shared" si="966"/>
        <v>497110.2377654771</v>
      </c>
      <c r="R1480" s="101">
        <f t="shared" si="967"/>
        <v>13.861754441065113</v>
      </c>
      <c r="S1480" s="101">
        <f t="shared" si="968"/>
        <v>14</v>
      </c>
      <c r="T1480" s="101">
        <f t="shared" si="969"/>
        <v>14</v>
      </c>
      <c r="U1480" s="101">
        <f t="shared" si="970"/>
        <v>502068</v>
      </c>
      <c r="V1480" s="103" t="str">
        <f t="shared" si="971"/>
        <v>N/D</v>
      </c>
      <c r="W1480" s="104" t="str">
        <f t="shared" si="972"/>
        <v xml:space="preserve"> </v>
      </c>
      <c r="X1480" s="70" t="str">
        <f t="shared" si="973"/>
        <v xml:space="preserve"> </v>
      </c>
      <c r="Y1480" s="69">
        <f t="shared" si="997"/>
        <v>14</v>
      </c>
      <c r="Z1480" s="105">
        <f t="shared" si="974"/>
        <v>502068</v>
      </c>
      <c r="AA1480" s="62">
        <f t="shared" si="975"/>
        <v>1060387.9153306703</v>
      </c>
      <c r="AB1480" s="106">
        <f t="shared" si="976"/>
        <v>422030</v>
      </c>
      <c r="AC1480" s="107" t="str">
        <f t="shared" si="977"/>
        <v>0</v>
      </c>
      <c r="AD1480" s="108">
        <f t="shared" si="978"/>
        <v>0</v>
      </c>
      <c r="AE1480" s="106">
        <f t="shared" si="979"/>
        <v>422030</v>
      </c>
      <c r="AF1480" s="109">
        <f t="shared" si="980"/>
        <v>638357.91533067031</v>
      </c>
      <c r="AG1480" s="101">
        <f t="shared" si="981"/>
        <v>15</v>
      </c>
      <c r="AH1480" s="70" t="str">
        <f t="shared" si="998"/>
        <v xml:space="preserve"> </v>
      </c>
      <c r="AI1480" s="69">
        <f t="shared" si="982"/>
        <v>15</v>
      </c>
      <c r="AJ1480" s="105">
        <f t="shared" si="983"/>
        <v>638325</v>
      </c>
      <c r="AK1480" s="110">
        <f t="shared" si="984"/>
        <v>14</v>
      </c>
      <c r="AL1480" s="111">
        <f t="shared" si="985"/>
        <v>15</v>
      </c>
      <c r="AM1480" s="62">
        <f t="shared" si="986"/>
        <v>1060355</v>
      </c>
      <c r="AN1480" s="62">
        <f t="shared" si="987"/>
        <v>3473</v>
      </c>
      <c r="AO1480" s="62">
        <f t="shared" si="1002"/>
        <v>1056882</v>
      </c>
      <c r="AP1480" s="60">
        <f t="shared" si="988"/>
        <v>15</v>
      </c>
      <c r="AQ1480" s="62">
        <f t="shared" si="989"/>
        <v>186150</v>
      </c>
      <c r="AR1480" s="60">
        <f t="shared" si="990"/>
        <v>14</v>
      </c>
      <c r="AS1480" s="62">
        <f t="shared" si="991"/>
        <v>422030</v>
      </c>
      <c r="AT1480" s="112">
        <f t="shared" si="992"/>
        <v>15</v>
      </c>
      <c r="AU1480" s="62">
        <f t="shared" si="993"/>
        <v>448702</v>
      </c>
      <c r="AV1480" s="113">
        <f t="shared" si="994"/>
        <v>29</v>
      </c>
      <c r="AW1480" s="62">
        <f t="shared" si="995"/>
        <v>1558950</v>
      </c>
    </row>
    <row r="1481" spans="2:49" s="114" customFormat="1" hidden="1" x14ac:dyDescent="0.25">
      <c r="B1481" s="60" t="s">
        <v>2894</v>
      </c>
      <c r="C1481" s="2" t="str">
        <f t="shared" si="996"/>
        <v>18</v>
      </c>
      <c r="D1481" s="60" t="s">
        <v>2895</v>
      </c>
      <c r="E1481" s="43">
        <v>178</v>
      </c>
      <c r="F1481" s="60">
        <v>0</v>
      </c>
      <c r="G1481" s="60">
        <v>7366.16</v>
      </c>
      <c r="H1481" s="43">
        <f t="shared" si="958"/>
        <v>178</v>
      </c>
      <c r="I1481" s="44">
        <f t="shared" si="959"/>
        <v>2.1161832139116458E-4</v>
      </c>
      <c r="J1481" s="44">
        <f t="shared" si="960"/>
        <v>0.88795950076520858</v>
      </c>
      <c r="K1481" s="45">
        <f t="shared" si="961"/>
        <v>0</v>
      </c>
      <c r="L1481" s="44">
        <f t="shared" si="962"/>
        <v>1.8790849901526997E-4</v>
      </c>
      <c r="M1481" s="44">
        <f t="shared" si="963"/>
        <v>1.9580287717685575E-4</v>
      </c>
      <c r="N1481" s="62">
        <f t="shared" si="964"/>
        <v>333541.15987711726</v>
      </c>
      <c r="O1481" s="101">
        <f t="shared" si="965"/>
        <v>333541.15987711726</v>
      </c>
      <c r="P1481" s="102">
        <f t="shared" si="1000"/>
        <v>2.0279072694705374E-4</v>
      </c>
      <c r="Q1481" s="101">
        <f t="shared" si="966"/>
        <v>345444.63928969856</v>
      </c>
      <c r="R1481" s="101">
        <f t="shared" si="967"/>
        <v>9.6326094275193395</v>
      </c>
      <c r="S1481" s="101">
        <f t="shared" si="968"/>
        <v>10</v>
      </c>
      <c r="T1481" s="101">
        <f t="shared" si="969"/>
        <v>10</v>
      </c>
      <c r="U1481" s="101">
        <f t="shared" si="970"/>
        <v>358620</v>
      </c>
      <c r="V1481" s="103" t="str">
        <f t="shared" si="971"/>
        <v>N/D</v>
      </c>
      <c r="W1481" s="104" t="str">
        <f t="shared" si="972"/>
        <v xml:space="preserve"> </v>
      </c>
      <c r="X1481" s="70" t="str">
        <f t="shared" si="973"/>
        <v xml:space="preserve"> </v>
      </c>
      <c r="Y1481" s="69">
        <f t="shared" si="997"/>
        <v>10</v>
      </c>
      <c r="Z1481" s="105">
        <f t="shared" si="974"/>
        <v>358620</v>
      </c>
      <c r="AA1481" s="62">
        <f t="shared" si="975"/>
        <v>736869.39654494007</v>
      </c>
      <c r="AB1481" s="106">
        <f t="shared" si="976"/>
        <v>301450</v>
      </c>
      <c r="AC1481" s="107" t="str">
        <f t="shared" si="977"/>
        <v>0</v>
      </c>
      <c r="AD1481" s="108">
        <f t="shared" si="978"/>
        <v>0</v>
      </c>
      <c r="AE1481" s="106">
        <f t="shared" si="979"/>
        <v>301450</v>
      </c>
      <c r="AF1481" s="109">
        <f t="shared" si="980"/>
        <v>435419.39654494007</v>
      </c>
      <c r="AG1481" s="101">
        <f t="shared" si="981"/>
        <v>10</v>
      </c>
      <c r="AH1481" s="70" t="str">
        <f t="shared" si="998"/>
        <v xml:space="preserve"> </v>
      </c>
      <c r="AI1481" s="69">
        <f t="shared" si="982"/>
        <v>10</v>
      </c>
      <c r="AJ1481" s="105">
        <f t="shared" si="983"/>
        <v>425550</v>
      </c>
      <c r="AK1481" s="110">
        <f t="shared" si="984"/>
        <v>10</v>
      </c>
      <c r="AL1481" s="111">
        <f t="shared" si="985"/>
        <v>10</v>
      </c>
      <c r="AM1481" s="62">
        <f t="shared" si="986"/>
        <v>727000</v>
      </c>
      <c r="AN1481" s="62">
        <f t="shared" si="987"/>
        <v>2381.1999999999998</v>
      </c>
      <c r="AO1481" s="62">
        <f t="shared" si="1002"/>
        <v>724618.8</v>
      </c>
      <c r="AP1481" s="60">
        <f t="shared" si="988"/>
        <v>10</v>
      </c>
      <c r="AQ1481" s="62">
        <f t="shared" si="989"/>
        <v>124100</v>
      </c>
      <c r="AR1481" s="60">
        <f t="shared" si="990"/>
        <v>10</v>
      </c>
      <c r="AS1481" s="62">
        <f t="shared" si="991"/>
        <v>301450</v>
      </c>
      <c r="AT1481" s="112">
        <f t="shared" si="992"/>
        <v>10</v>
      </c>
      <c r="AU1481" s="62">
        <f t="shared" si="993"/>
        <v>299068.80000000005</v>
      </c>
      <c r="AV1481" s="113">
        <f t="shared" si="994"/>
        <v>20</v>
      </c>
      <c r="AW1481" s="62">
        <f t="shared" si="995"/>
        <v>1083238.8</v>
      </c>
    </row>
    <row r="1482" spans="2:49" s="114" customFormat="1" hidden="1" x14ac:dyDescent="0.25">
      <c r="B1482" s="60" t="s">
        <v>2896</v>
      </c>
      <c r="C1482" s="2" t="str">
        <f t="shared" si="996"/>
        <v>18</v>
      </c>
      <c r="D1482" s="60" t="s">
        <v>2897</v>
      </c>
      <c r="E1482" s="43">
        <v>661</v>
      </c>
      <c r="F1482" s="60">
        <v>235</v>
      </c>
      <c r="G1482" s="60">
        <v>6918.41</v>
      </c>
      <c r="H1482" s="43">
        <f t="shared" si="958"/>
        <v>426</v>
      </c>
      <c r="I1482" s="44">
        <f t="shared" si="959"/>
        <v>5.0645733096986575E-4</v>
      </c>
      <c r="J1482" s="44">
        <f t="shared" si="960"/>
        <v>0.94542702097109721</v>
      </c>
      <c r="K1482" s="45">
        <f t="shared" si="961"/>
        <v>0.3555219364599092</v>
      </c>
      <c r="L1482" s="44">
        <f t="shared" si="962"/>
        <v>4.788184456678132E-4</v>
      </c>
      <c r="M1482" s="44">
        <f t="shared" si="963"/>
        <v>4.9893448033709793E-4</v>
      </c>
      <c r="N1482" s="62">
        <f t="shared" si="964"/>
        <v>849911.84845568228</v>
      </c>
      <c r="O1482" s="101">
        <f t="shared" si="965"/>
        <v>849911.84845568228</v>
      </c>
      <c r="P1482" s="102">
        <f t="shared" si="1000"/>
        <v>5.1674054756162767E-4</v>
      </c>
      <c r="Q1482" s="101">
        <f t="shared" si="966"/>
        <v>880243.66175970854</v>
      </c>
      <c r="R1482" s="101">
        <f t="shared" si="967"/>
        <v>24.545303155421017</v>
      </c>
      <c r="S1482" s="101">
        <f t="shared" si="968"/>
        <v>25</v>
      </c>
      <c r="T1482" s="101">
        <f t="shared" si="969"/>
        <v>25</v>
      </c>
      <c r="U1482" s="101">
        <f t="shared" si="970"/>
        <v>896550</v>
      </c>
      <c r="V1482" s="103">
        <f t="shared" si="971"/>
        <v>5.0943473122223577E-4</v>
      </c>
      <c r="W1482" s="104">
        <f t="shared" si="972"/>
        <v>1.3572940984852601E-3</v>
      </c>
      <c r="X1482" s="70">
        <f t="shared" si="973"/>
        <v>2</v>
      </c>
      <c r="Y1482" s="69">
        <f t="shared" si="997"/>
        <v>23</v>
      </c>
      <c r="Z1482" s="105">
        <f t="shared" si="974"/>
        <v>824826</v>
      </c>
      <c r="AA1482" s="62">
        <f t="shared" si="975"/>
        <v>1877651.4152516113</v>
      </c>
      <c r="AB1482" s="106">
        <f t="shared" si="976"/>
        <v>693335</v>
      </c>
      <c r="AC1482" s="107" t="str">
        <f t="shared" si="977"/>
        <v>0</v>
      </c>
      <c r="AD1482" s="108">
        <f t="shared" si="978"/>
        <v>0</v>
      </c>
      <c r="AE1482" s="106">
        <f t="shared" si="979"/>
        <v>693335</v>
      </c>
      <c r="AF1482" s="109">
        <f t="shared" si="980"/>
        <v>1184316.4152516113</v>
      </c>
      <c r="AG1482" s="101">
        <f t="shared" si="981"/>
        <v>28</v>
      </c>
      <c r="AH1482" s="70">
        <f t="shared" si="998"/>
        <v>1</v>
      </c>
      <c r="AI1482" s="69">
        <f t="shared" si="982"/>
        <v>27</v>
      </c>
      <c r="AJ1482" s="105">
        <f t="shared" si="983"/>
        <v>1148985</v>
      </c>
      <c r="AK1482" s="110">
        <f t="shared" si="984"/>
        <v>23</v>
      </c>
      <c r="AL1482" s="111">
        <f t="shared" si="985"/>
        <v>27</v>
      </c>
      <c r="AM1482" s="62">
        <f t="shared" si="986"/>
        <v>1842320</v>
      </c>
      <c r="AN1482" s="62">
        <f t="shared" si="987"/>
        <v>6034.2</v>
      </c>
      <c r="AO1482" s="62">
        <f t="shared" si="1002"/>
        <v>1836285.8</v>
      </c>
      <c r="AP1482" s="60">
        <f t="shared" si="988"/>
        <v>27</v>
      </c>
      <c r="AQ1482" s="62">
        <f t="shared" si="989"/>
        <v>335070</v>
      </c>
      <c r="AR1482" s="60">
        <f t="shared" si="990"/>
        <v>23</v>
      </c>
      <c r="AS1482" s="62">
        <f t="shared" si="991"/>
        <v>693335</v>
      </c>
      <c r="AT1482" s="112">
        <f t="shared" si="992"/>
        <v>27</v>
      </c>
      <c r="AU1482" s="62">
        <f t="shared" si="993"/>
        <v>807880.8</v>
      </c>
      <c r="AV1482" s="113">
        <f t="shared" si="994"/>
        <v>50</v>
      </c>
      <c r="AW1482" s="62">
        <f t="shared" si="995"/>
        <v>2661111.7999999998</v>
      </c>
    </row>
    <row r="1483" spans="2:49" s="114" customFormat="1" hidden="1" x14ac:dyDescent="0.25">
      <c r="B1483" s="60" t="s">
        <v>2898</v>
      </c>
      <c r="C1483" s="2" t="str">
        <f t="shared" si="996"/>
        <v>18</v>
      </c>
      <c r="D1483" s="60" t="s">
        <v>2899</v>
      </c>
      <c r="E1483" s="43">
        <v>233</v>
      </c>
      <c r="F1483" s="60">
        <v>20</v>
      </c>
      <c r="G1483" s="60">
        <v>6253.43</v>
      </c>
      <c r="H1483" s="43">
        <f t="shared" ref="H1483:H1546" si="1003">E1483-F1483</f>
        <v>213</v>
      </c>
      <c r="I1483" s="44">
        <f t="shared" ref="I1483:I1546" si="1004">H1483/$G$3</f>
        <v>2.5322866548493288E-4</v>
      </c>
      <c r="J1483" s="44">
        <f t="shared" ref="J1483:J1546" si="1005">1/(G1483/$G$4)</f>
        <v>1.0459622568984777</v>
      </c>
      <c r="K1483" s="45">
        <f t="shared" ref="K1483:K1546" si="1006">F1483/E1483</f>
        <v>8.5836909871244635E-2</v>
      </c>
      <c r="L1483" s="44">
        <f t="shared" ref="L1483:L1546" si="1007">J1483*I1483</f>
        <v>2.6486762646201004E-4</v>
      </c>
      <c r="M1483" s="44">
        <f t="shared" ref="M1483:M1546" si="1008">L1483/$G$5</f>
        <v>2.7599519768422935E-4</v>
      </c>
      <c r="N1483" s="62">
        <f t="shared" ref="N1483:N1546" si="1009">M1483*$N$7</f>
        <v>470145.07490083645</v>
      </c>
      <c r="O1483" s="101">
        <f t="shared" ref="O1483:O1546" si="1010">IF(E1483&lt;=$O$8,0,N1483)</f>
        <v>470145.07490083645</v>
      </c>
      <c r="P1483" s="102">
        <f t="shared" si="1000"/>
        <v>2.858449660151181E-4</v>
      </c>
      <c r="Q1483" s="101">
        <f t="shared" ref="Q1483:Q1546" si="1011">P1483*$N$7</f>
        <v>486923.70042960299</v>
      </c>
      <c r="R1483" s="101">
        <f t="shared" ref="R1483:R1546" si="1012">Q1483/$R$3</f>
        <v>13.577706219106659</v>
      </c>
      <c r="S1483" s="101">
        <f t="shared" ref="S1483:S1546" si="1013">ROUND(R1483,0)</f>
        <v>14</v>
      </c>
      <c r="T1483" s="101">
        <f t="shared" ref="T1483:T1546" si="1014">IF(AND(Q1483&gt;0,S1483&lt;$T$8),$T$8,S1483)</f>
        <v>14</v>
      </c>
      <c r="U1483" s="101">
        <f t="shared" ref="U1483:U1546" si="1015">T1483*$R$3</f>
        <v>502068</v>
      </c>
      <c r="V1483" s="103" t="str">
        <f t="shared" ref="V1483:V1546" si="1016">IF(K1483&lt;$V$10,"N/D",T1483/$T$2489)</f>
        <v>N/D</v>
      </c>
      <c r="W1483" s="104" t="str">
        <f t="shared" ref="W1483:W1546" si="1017">IF(AND(T1483&gt;10,V1483&lt;&gt;"N/D"),V1483/$V$2489," ")</f>
        <v xml:space="preserve"> </v>
      </c>
      <c r="X1483" s="70" t="str">
        <f t="shared" ref="X1483:X1546" si="1018">IF(W1483=" "," ",ROUND(W1483/$W$2489*$X$2491,0))</f>
        <v xml:space="preserve"> </v>
      </c>
      <c r="Y1483" s="69">
        <f t="shared" si="997"/>
        <v>14</v>
      </c>
      <c r="Z1483" s="105">
        <f t="shared" ref="Z1483:Z1546" si="1019">Y1483*$R$3</f>
        <v>502068</v>
      </c>
      <c r="AA1483" s="62">
        <f t="shared" ref="AA1483:AA1546" si="1020">$AA$7*M1483</f>
        <v>1038658.9701804367</v>
      </c>
      <c r="AB1483" s="106">
        <f t="shared" ref="AB1483:AB1546" si="1021">Y1483*$AC$3</f>
        <v>422030</v>
      </c>
      <c r="AC1483" s="107" t="str">
        <f t="shared" ref="AC1483:AC1546" si="1022">IF(Z1483=0,$AC$8*$AC$5,"0")</f>
        <v>0</v>
      </c>
      <c r="AD1483" s="108">
        <f t="shared" ref="AD1483:AD1546" si="1023">AC1483/$AC$5</f>
        <v>0</v>
      </c>
      <c r="AE1483" s="106">
        <f t="shared" ref="AE1483:AE1546" si="1024">AB1483+AC1483</f>
        <v>422030</v>
      </c>
      <c r="AF1483" s="109">
        <f t="shared" ref="AF1483:AF1546" si="1025">IF(AA1483&lt;AE1483,0,AA1483-AE1483)</f>
        <v>616628.97018043674</v>
      </c>
      <c r="AG1483" s="101">
        <f t="shared" ref="AG1483:AG1546" si="1026">ROUND(AF1483/$AC$5,0)</f>
        <v>14</v>
      </c>
      <c r="AH1483" s="70" t="str">
        <f t="shared" si="998"/>
        <v xml:space="preserve"> </v>
      </c>
      <c r="AI1483" s="69">
        <f t="shared" ref="AI1483:AI1546" si="1027">IF(AH1483=" ",AD1483+AG1483,AD1483+AG1483-AH1483)</f>
        <v>14</v>
      </c>
      <c r="AJ1483" s="105">
        <f t="shared" ref="AJ1483:AJ1546" si="1028">AI1483*$AC$5</f>
        <v>595770</v>
      </c>
      <c r="AK1483" s="110">
        <f t="shared" ref="AK1483:AK1546" si="1029">Y1483</f>
        <v>14</v>
      </c>
      <c r="AL1483" s="111">
        <f t="shared" ref="AL1483:AL1546" si="1030">AI1483</f>
        <v>14</v>
      </c>
      <c r="AM1483" s="62">
        <f t="shared" ref="AM1483:AM1546" si="1031">AB1483+AJ1483</f>
        <v>1017800</v>
      </c>
      <c r="AN1483" s="62">
        <f t="shared" ref="AN1483:AN1546" si="1032">ROUND(AM1483/$AM$2489*(-$AM$2491),1)</f>
        <v>3333.6</v>
      </c>
      <c r="AO1483" s="62">
        <f t="shared" si="1002"/>
        <v>1014466.4</v>
      </c>
      <c r="AP1483" s="60">
        <f t="shared" ref="AP1483:AP1546" si="1033">AL1483</f>
        <v>14</v>
      </c>
      <c r="AQ1483" s="62">
        <f t="shared" ref="AQ1483:AQ1546" si="1034">AL1483*$AC$4</f>
        <v>173740</v>
      </c>
      <c r="AR1483" s="60">
        <f t="shared" ref="AR1483:AR1546" si="1035">Y1483</f>
        <v>14</v>
      </c>
      <c r="AS1483" s="62">
        <f t="shared" ref="AS1483:AS1546" si="1036">AB1483</f>
        <v>422030</v>
      </c>
      <c r="AT1483" s="112">
        <f t="shared" ref="AT1483:AT1546" si="1037">AL1483</f>
        <v>14</v>
      </c>
      <c r="AU1483" s="62">
        <f t="shared" ref="AU1483:AU1546" si="1038">AO1483-AQ1483-AS1483</f>
        <v>418696.4</v>
      </c>
      <c r="AV1483" s="113">
        <f t="shared" ref="AV1483:AV1546" si="1039">AK1483+AL1483</f>
        <v>28</v>
      </c>
      <c r="AW1483" s="62">
        <f t="shared" ref="AW1483:AW1546" si="1040">Z1483+AO1483</f>
        <v>1516534.4</v>
      </c>
    </row>
    <row r="1484" spans="2:49" s="114" customFormat="1" hidden="1" x14ac:dyDescent="0.25">
      <c r="B1484" s="60" t="s">
        <v>2900</v>
      </c>
      <c r="C1484" s="2" t="str">
        <f t="shared" ref="C1484:C1547" si="1041">MID(B1484,1,2)</f>
        <v>18</v>
      </c>
      <c r="D1484" s="60" t="s">
        <v>698</v>
      </c>
      <c r="E1484" s="43">
        <v>221</v>
      </c>
      <c r="F1484" s="60">
        <v>17</v>
      </c>
      <c r="G1484" s="60">
        <v>6242.94</v>
      </c>
      <c r="H1484" s="43">
        <f t="shared" si="1003"/>
        <v>204</v>
      </c>
      <c r="I1484" s="44">
        <f t="shared" si="1004"/>
        <v>2.425288627179639E-4</v>
      </c>
      <c r="J1484" s="44">
        <f t="shared" si="1005"/>
        <v>1.0477197852544871</v>
      </c>
      <c r="K1484" s="45">
        <f t="shared" si="1006"/>
        <v>7.6923076923076927E-2</v>
      </c>
      <c r="L1484" s="44">
        <f t="shared" si="1007"/>
        <v>2.5410228796488011E-4</v>
      </c>
      <c r="M1484" s="44">
        <f t="shared" si="1008"/>
        <v>2.6477758771678708E-4</v>
      </c>
      <c r="N1484" s="62">
        <f t="shared" si="1009"/>
        <v>451036.39430565637</v>
      </c>
      <c r="O1484" s="101">
        <f t="shared" si="1010"/>
        <v>451036.39430565637</v>
      </c>
      <c r="P1484" s="102">
        <f t="shared" si="1000"/>
        <v>2.7422701988120382E-4</v>
      </c>
      <c r="Q1484" s="101">
        <f t="shared" si="1011"/>
        <v>467133.06566076068</v>
      </c>
      <c r="R1484" s="101">
        <f t="shared" si="1012"/>
        <v>13.025850919099902</v>
      </c>
      <c r="S1484" s="101">
        <f t="shared" si="1013"/>
        <v>13</v>
      </c>
      <c r="T1484" s="101">
        <f t="shared" si="1014"/>
        <v>13</v>
      </c>
      <c r="U1484" s="101">
        <f t="shared" si="1015"/>
        <v>466206</v>
      </c>
      <c r="V1484" s="103" t="str">
        <f t="shared" si="1016"/>
        <v>N/D</v>
      </c>
      <c r="W1484" s="104" t="str">
        <f t="shared" si="1017"/>
        <v xml:space="preserve"> </v>
      </c>
      <c r="X1484" s="70" t="str">
        <f t="shared" si="1018"/>
        <v xml:space="preserve"> </v>
      </c>
      <c r="Y1484" s="69">
        <f t="shared" ref="Y1484:Y1547" si="1042">IF(X1484=" ",T1484,T1484-X1484)</f>
        <v>13</v>
      </c>
      <c r="Z1484" s="105">
        <f t="shared" si="1019"/>
        <v>466206</v>
      </c>
      <c r="AA1484" s="62">
        <f t="shared" si="1020"/>
        <v>996443.4848588414</v>
      </c>
      <c r="AB1484" s="106">
        <f t="shared" si="1021"/>
        <v>391885</v>
      </c>
      <c r="AC1484" s="107" t="str">
        <f t="shared" si="1022"/>
        <v>0</v>
      </c>
      <c r="AD1484" s="108">
        <f t="shared" si="1023"/>
        <v>0</v>
      </c>
      <c r="AE1484" s="106">
        <f t="shared" si="1024"/>
        <v>391885</v>
      </c>
      <c r="AF1484" s="109">
        <f t="shared" si="1025"/>
        <v>604558.4848588414</v>
      </c>
      <c r="AG1484" s="101">
        <f t="shared" si="1026"/>
        <v>14</v>
      </c>
      <c r="AH1484" s="70" t="str">
        <f t="shared" ref="AH1484:AH1547" si="1043">IF(W1484=" "," ",ROUND(W1484/$W$2489*$AH$2491,0))</f>
        <v xml:space="preserve"> </v>
      </c>
      <c r="AI1484" s="69">
        <f t="shared" si="1027"/>
        <v>14</v>
      </c>
      <c r="AJ1484" s="105">
        <f t="shared" si="1028"/>
        <v>595770</v>
      </c>
      <c r="AK1484" s="110">
        <f t="shared" si="1029"/>
        <v>13</v>
      </c>
      <c r="AL1484" s="111">
        <f t="shared" si="1030"/>
        <v>14</v>
      </c>
      <c r="AM1484" s="62">
        <f t="shared" si="1031"/>
        <v>987655</v>
      </c>
      <c r="AN1484" s="62">
        <f t="shared" si="1032"/>
        <v>3234.9</v>
      </c>
      <c r="AO1484" s="62">
        <f t="shared" si="1002"/>
        <v>984420.1</v>
      </c>
      <c r="AP1484" s="60">
        <f t="shared" si="1033"/>
        <v>14</v>
      </c>
      <c r="AQ1484" s="62">
        <f t="shared" si="1034"/>
        <v>173740</v>
      </c>
      <c r="AR1484" s="60">
        <f t="shared" si="1035"/>
        <v>13</v>
      </c>
      <c r="AS1484" s="62">
        <f t="shared" si="1036"/>
        <v>391885</v>
      </c>
      <c r="AT1484" s="112">
        <f t="shared" si="1037"/>
        <v>14</v>
      </c>
      <c r="AU1484" s="62">
        <f t="shared" si="1038"/>
        <v>418795.1</v>
      </c>
      <c r="AV1484" s="113">
        <f t="shared" si="1039"/>
        <v>27</v>
      </c>
      <c r="AW1484" s="62">
        <f t="shared" si="1040"/>
        <v>1450626.1</v>
      </c>
    </row>
    <row r="1485" spans="2:49" s="114" customFormat="1" hidden="1" x14ac:dyDescent="0.25">
      <c r="B1485" s="60" t="s">
        <v>2901</v>
      </c>
      <c r="C1485" s="2" t="str">
        <f t="shared" si="1041"/>
        <v>18</v>
      </c>
      <c r="D1485" s="60" t="s">
        <v>2274</v>
      </c>
      <c r="E1485" s="43">
        <v>407</v>
      </c>
      <c r="F1485" s="60">
        <v>103</v>
      </c>
      <c r="G1485" s="60">
        <v>6072.9</v>
      </c>
      <c r="H1485" s="43">
        <f t="shared" si="1003"/>
        <v>304</v>
      </c>
      <c r="I1485" s="44">
        <f t="shared" si="1004"/>
        <v>3.6141556012873053E-4</v>
      </c>
      <c r="J1485" s="44">
        <f t="shared" si="1005"/>
        <v>1.0770557322130527</v>
      </c>
      <c r="K1485" s="45">
        <f t="shared" si="1006"/>
        <v>0.25307125307125306</v>
      </c>
      <c r="L1485" s="44">
        <f t="shared" si="1007"/>
        <v>3.8926470074764042E-4</v>
      </c>
      <c r="M1485" s="44">
        <f t="shared" si="1008"/>
        <v>4.0561841954568514E-4</v>
      </c>
      <c r="N1485" s="62">
        <f t="shared" si="1009"/>
        <v>690952.24785993365</v>
      </c>
      <c r="O1485" s="101">
        <f t="shared" si="1010"/>
        <v>690952.24785993365</v>
      </c>
      <c r="P1485" s="102">
        <f t="shared" si="1000"/>
        <v>4.2009420570714309E-4</v>
      </c>
      <c r="Q1485" s="101">
        <f t="shared" si="1011"/>
        <v>715611.08115207555</v>
      </c>
      <c r="R1485" s="101">
        <f t="shared" si="1012"/>
        <v>19.954578137083139</v>
      </c>
      <c r="S1485" s="101">
        <f t="shared" si="1013"/>
        <v>20</v>
      </c>
      <c r="T1485" s="101">
        <f t="shared" si="1014"/>
        <v>20</v>
      </c>
      <c r="U1485" s="101">
        <f t="shared" si="1015"/>
        <v>717240</v>
      </c>
      <c r="V1485" s="103">
        <f t="shared" si="1016"/>
        <v>4.0754778497778863E-4</v>
      </c>
      <c r="W1485" s="104">
        <f t="shared" si="1017"/>
        <v>1.0858352787882081E-3</v>
      </c>
      <c r="X1485" s="70">
        <f t="shared" si="1018"/>
        <v>2</v>
      </c>
      <c r="Y1485" s="69">
        <f t="shared" si="1042"/>
        <v>18</v>
      </c>
      <c r="Z1485" s="105">
        <f t="shared" si="1019"/>
        <v>645516</v>
      </c>
      <c r="AA1485" s="62">
        <f t="shared" si="1020"/>
        <v>1526472.9729593087</v>
      </c>
      <c r="AB1485" s="106">
        <f t="shared" si="1021"/>
        <v>542610</v>
      </c>
      <c r="AC1485" s="107" t="str">
        <f t="shared" si="1022"/>
        <v>0</v>
      </c>
      <c r="AD1485" s="108">
        <f t="shared" si="1023"/>
        <v>0</v>
      </c>
      <c r="AE1485" s="106">
        <f t="shared" si="1024"/>
        <v>542610</v>
      </c>
      <c r="AF1485" s="109">
        <f t="shared" si="1025"/>
        <v>983862.97295930865</v>
      </c>
      <c r="AG1485" s="101">
        <f t="shared" si="1026"/>
        <v>23</v>
      </c>
      <c r="AH1485" s="70">
        <f t="shared" si="1043"/>
        <v>1</v>
      </c>
      <c r="AI1485" s="69">
        <f t="shared" si="1027"/>
        <v>22</v>
      </c>
      <c r="AJ1485" s="105">
        <f t="shared" si="1028"/>
        <v>936210</v>
      </c>
      <c r="AK1485" s="110">
        <f t="shared" si="1029"/>
        <v>18</v>
      </c>
      <c r="AL1485" s="111">
        <f t="shared" si="1030"/>
        <v>22</v>
      </c>
      <c r="AM1485" s="62">
        <f t="shared" si="1031"/>
        <v>1478820</v>
      </c>
      <c r="AN1485" s="62">
        <f t="shared" si="1032"/>
        <v>4843.6000000000004</v>
      </c>
      <c r="AO1485" s="62">
        <f t="shared" si="1002"/>
        <v>1473976.4</v>
      </c>
      <c r="AP1485" s="60">
        <f t="shared" si="1033"/>
        <v>22</v>
      </c>
      <c r="AQ1485" s="62">
        <f t="shared" si="1034"/>
        <v>273020</v>
      </c>
      <c r="AR1485" s="60">
        <f t="shared" si="1035"/>
        <v>18</v>
      </c>
      <c r="AS1485" s="62">
        <f t="shared" si="1036"/>
        <v>542610</v>
      </c>
      <c r="AT1485" s="112">
        <f t="shared" si="1037"/>
        <v>22</v>
      </c>
      <c r="AU1485" s="62">
        <f t="shared" si="1038"/>
        <v>658346.39999999991</v>
      </c>
      <c r="AV1485" s="113">
        <f t="shared" si="1039"/>
        <v>40</v>
      </c>
      <c r="AW1485" s="62">
        <f t="shared" si="1040"/>
        <v>2119492.4</v>
      </c>
    </row>
    <row r="1486" spans="2:49" s="114" customFormat="1" hidden="1" x14ac:dyDescent="0.25">
      <c r="B1486" s="60" t="s">
        <v>2902</v>
      </c>
      <c r="C1486" s="2" t="str">
        <f t="shared" si="1041"/>
        <v>18</v>
      </c>
      <c r="D1486" s="60" t="s">
        <v>2903</v>
      </c>
      <c r="E1486" s="43">
        <v>182</v>
      </c>
      <c r="F1486" s="60">
        <v>35</v>
      </c>
      <c r="G1486" s="60">
        <v>5593.21</v>
      </c>
      <c r="H1486" s="43">
        <f t="shared" si="1003"/>
        <v>147</v>
      </c>
      <c r="I1486" s="44">
        <f t="shared" si="1004"/>
        <v>1.7476344519382693E-4</v>
      </c>
      <c r="J1486" s="44">
        <f t="shared" si="1005"/>
        <v>1.1694271726176289</v>
      </c>
      <c r="K1486" s="45">
        <f t="shared" si="1006"/>
        <v>0.19230769230769232</v>
      </c>
      <c r="L1486" s="44">
        <f t="shared" si="1007"/>
        <v>2.0437312158993296E-4</v>
      </c>
      <c r="M1486" s="44">
        <f t="shared" si="1008"/>
        <v>2.1295920852240093E-4</v>
      </c>
      <c r="N1486" s="62">
        <f t="shared" si="1009"/>
        <v>362766.17811349727</v>
      </c>
      <c r="O1486" s="101">
        <f t="shared" si="1010"/>
        <v>362766.17811349727</v>
      </c>
      <c r="P1486" s="102">
        <f t="shared" si="1000"/>
        <v>2.2055933666040924E-4</v>
      </c>
      <c r="Q1486" s="101">
        <f t="shared" si="1011"/>
        <v>375712.64545307751</v>
      </c>
      <c r="R1486" s="101">
        <f t="shared" si="1012"/>
        <v>10.476622760946894</v>
      </c>
      <c r="S1486" s="101">
        <f t="shared" si="1013"/>
        <v>10</v>
      </c>
      <c r="T1486" s="101">
        <f t="shared" si="1014"/>
        <v>10</v>
      </c>
      <c r="U1486" s="101">
        <f t="shared" si="1015"/>
        <v>358620</v>
      </c>
      <c r="V1486" s="103" t="str">
        <f t="shared" si="1016"/>
        <v>N/D</v>
      </c>
      <c r="W1486" s="104" t="str">
        <f t="shared" si="1017"/>
        <v xml:space="preserve"> </v>
      </c>
      <c r="X1486" s="70" t="str">
        <f t="shared" si="1018"/>
        <v xml:space="preserve"> </v>
      </c>
      <c r="Y1486" s="69">
        <f t="shared" si="1042"/>
        <v>10</v>
      </c>
      <c r="Z1486" s="105">
        <f t="shared" si="1019"/>
        <v>358620</v>
      </c>
      <c r="AA1486" s="62">
        <f t="shared" si="1020"/>
        <v>801434.20635668898</v>
      </c>
      <c r="AB1486" s="106">
        <f t="shared" si="1021"/>
        <v>301450</v>
      </c>
      <c r="AC1486" s="107" t="str">
        <f t="shared" si="1022"/>
        <v>0</v>
      </c>
      <c r="AD1486" s="108">
        <f t="shared" si="1023"/>
        <v>0</v>
      </c>
      <c r="AE1486" s="106">
        <f t="shared" si="1024"/>
        <v>301450</v>
      </c>
      <c r="AF1486" s="109">
        <f t="shared" si="1025"/>
        <v>499984.20635668898</v>
      </c>
      <c r="AG1486" s="101">
        <f t="shared" si="1026"/>
        <v>12</v>
      </c>
      <c r="AH1486" s="70" t="str">
        <f t="shared" si="1043"/>
        <v xml:space="preserve"> </v>
      </c>
      <c r="AI1486" s="69">
        <f t="shared" si="1027"/>
        <v>12</v>
      </c>
      <c r="AJ1486" s="105">
        <f t="shared" si="1028"/>
        <v>510660</v>
      </c>
      <c r="AK1486" s="110">
        <f t="shared" si="1029"/>
        <v>10</v>
      </c>
      <c r="AL1486" s="111">
        <f t="shared" si="1030"/>
        <v>12</v>
      </c>
      <c r="AM1486" s="62">
        <f t="shared" si="1031"/>
        <v>812110</v>
      </c>
      <c r="AN1486" s="62">
        <f t="shared" si="1032"/>
        <v>2659.9</v>
      </c>
      <c r="AO1486" s="62">
        <f t="shared" si="1002"/>
        <v>809450.1</v>
      </c>
      <c r="AP1486" s="60">
        <f t="shared" si="1033"/>
        <v>12</v>
      </c>
      <c r="AQ1486" s="62">
        <f t="shared" si="1034"/>
        <v>148920</v>
      </c>
      <c r="AR1486" s="60">
        <f t="shared" si="1035"/>
        <v>10</v>
      </c>
      <c r="AS1486" s="62">
        <f t="shared" si="1036"/>
        <v>301450</v>
      </c>
      <c r="AT1486" s="112">
        <f t="shared" si="1037"/>
        <v>12</v>
      </c>
      <c r="AU1486" s="62">
        <f t="shared" si="1038"/>
        <v>359080.1</v>
      </c>
      <c r="AV1486" s="113">
        <f t="shared" si="1039"/>
        <v>22</v>
      </c>
      <c r="AW1486" s="62">
        <f t="shared" si="1040"/>
        <v>1168070.1000000001</v>
      </c>
    </row>
    <row r="1487" spans="2:49" s="114" customFormat="1" hidden="1" x14ac:dyDescent="0.25">
      <c r="B1487" s="60" t="s">
        <v>2904</v>
      </c>
      <c r="C1487" s="2" t="str">
        <f t="shared" si="1041"/>
        <v>18</v>
      </c>
      <c r="D1487" s="60" t="s">
        <v>2905</v>
      </c>
      <c r="E1487" s="43">
        <v>651</v>
      </c>
      <c r="F1487" s="60">
        <v>102</v>
      </c>
      <c r="G1487" s="60">
        <v>6194.96</v>
      </c>
      <c r="H1487" s="43">
        <f t="shared" si="1003"/>
        <v>549</v>
      </c>
      <c r="I1487" s="44">
        <f t="shared" si="1004"/>
        <v>6.5268796878510877E-4</v>
      </c>
      <c r="J1487" s="44">
        <f t="shared" si="1005"/>
        <v>1.0558343808768171</v>
      </c>
      <c r="K1487" s="45">
        <f t="shared" si="1006"/>
        <v>0.15668202764976957</v>
      </c>
      <c r="L1487" s="44">
        <f t="shared" si="1007"/>
        <v>6.8913039742797262E-4</v>
      </c>
      <c r="M1487" s="44">
        <f t="shared" si="1008"/>
        <v>7.1808202009778182E-4</v>
      </c>
      <c r="N1487" s="62">
        <f t="shared" si="1009"/>
        <v>1223219.5630812114</v>
      </c>
      <c r="O1487" s="101">
        <f t="shared" si="1010"/>
        <v>1223219.5630812114</v>
      </c>
      <c r="P1487" s="102">
        <f t="shared" si="1000"/>
        <v>7.4370906578512025E-4</v>
      </c>
      <c r="Q1487" s="101">
        <f t="shared" si="1011"/>
        <v>1266874.0520551307</v>
      </c>
      <c r="R1487" s="101">
        <f t="shared" si="1012"/>
        <v>35.326363617621176</v>
      </c>
      <c r="S1487" s="101">
        <f t="shared" si="1013"/>
        <v>35</v>
      </c>
      <c r="T1487" s="101">
        <f t="shared" si="1014"/>
        <v>35</v>
      </c>
      <c r="U1487" s="101">
        <f t="shared" si="1015"/>
        <v>1255170</v>
      </c>
      <c r="V1487" s="103" t="str">
        <f t="shared" si="1016"/>
        <v>N/D</v>
      </c>
      <c r="W1487" s="104" t="str">
        <f t="shared" si="1017"/>
        <v xml:space="preserve"> </v>
      </c>
      <c r="X1487" s="70" t="str">
        <f t="shared" si="1018"/>
        <v xml:space="preserve"> </v>
      </c>
      <c r="Y1487" s="69">
        <f t="shared" si="1042"/>
        <v>35</v>
      </c>
      <c r="Z1487" s="105">
        <f t="shared" si="1019"/>
        <v>1255170</v>
      </c>
      <c r="AA1487" s="62">
        <f t="shared" si="1020"/>
        <v>2702374.3085311949</v>
      </c>
      <c r="AB1487" s="106">
        <f t="shared" si="1021"/>
        <v>1055075</v>
      </c>
      <c r="AC1487" s="107" t="str">
        <f t="shared" si="1022"/>
        <v>0</v>
      </c>
      <c r="AD1487" s="108">
        <f t="shared" si="1023"/>
        <v>0</v>
      </c>
      <c r="AE1487" s="106">
        <f t="shared" si="1024"/>
        <v>1055075</v>
      </c>
      <c r="AF1487" s="109">
        <f t="shared" si="1025"/>
        <v>1647299.3085311949</v>
      </c>
      <c r="AG1487" s="101">
        <f t="shared" si="1026"/>
        <v>39</v>
      </c>
      <c r="AH1487" s="70" t="str">
        <f t="shared" si="1043"/>
        <v xml:space="preserve"> </v>
      </c>
      <c r="AI1487" s="69">
        <f t="shared" si="1027"/>
        <v>39</v>
      </c>
      <c r="AJ1487" s="105">
        <f t="shared" si="1028"/>
        <v>1659645</v>
      </c>
      <c r="AK1487" s="110">
        <f t="shared" si="1029"/>
        <v>35</v>
      </c>
      <c r="AL1487" s="111">
        <f t="shared" si="1030"/>
        <v>39</v>
      </c>
      <c r="AM1487" s="62">
        <f t="shared" si="1031"/>
        <v>2714720</v>
      </c>
      <c r="AN1487" s="62">
        <f t="shared" si="1032"/>
        <v>8891.6</v>
      </c>
      <c r="AO1487" s="62">
        <f t="shared" si="1002"/>
        <v>2705828.4</v>
      </c>
      <c r="AP1487" s="60">
        <f t="shared" si="1033"/>
        <v>39</v>
      </c>
      <c r="AQ1487" s="62">
        <f t="shared" si="1034"/>
        <v>483990</v>
      </c>
      <c r="AR1487" s="60">
        <f t="shared" si="1035"/>
        <v>35</v>
      </c>
      <c r="AS1487" s="62">
        <f t="shared" si="1036"/>
        <v>1055075</v>
      </c>
      <c r="AT1487" s="112">
        <f t="shared" si="1037"/>
        <v>39</v>
      </c>
      <c r="AU1487" s="62">
        <f t="shared" si="1038"/>
        <v>1166763.3999999999</v>
      </c>
      <c r="AV1487" s="113">
        <f t="shared" si="1039"/>
        <v>74</v>
      </c>
      <c r="AW1487" s="62">
        <f t="shared" si="1040"/>
        <v>3960998.4</v>
      </c>
    </row>
    <row r="1488" spans="2:49" s="114" customFormat="1" hidden="1" x14ac:dyDescent="0.25">
      <c r="B1488" s="60" t="s">
        <v>2906</v>
      </c>
      <c r="C1488" s="2" t="str">
        <f t="shared" si="1041"/>
        <v>18</v>
      </c>
      <c r="D1488" s="60" t="s">
        <v>2907</v>
      </c>
      <c r="E1488" s="43">
        <v>469</v>
      </c>
      <c r="F1488" s="60">
        <v>106</v>
      </c>
      <c r="G1488" s="60">
        <v>5892.49</v>
      </c>
      <c r="H1488" s="43">
        <f t="shared" si="1003"/>
        <v>363</v>
      </c>
      <c r="I1488" s="44">
        <f t="shared" si="1004"/>
        <v>4.3155871160108282E-4</v>
      </c>
      <c r="J1488" s="44">
        <f t="shared" si="1005"/>
        <v>1.1100318806067804</v>
      </c>
      <c r="K1488" s="45">
        <f t="shared" si="1006"/>
        <v>0.22601279317697229</v>
      </c>
      <c r="L1488" s="44">
        <f t="shared" si="1007"/>
        <v>4.7904392823078912E-4</v>
      </c>
      <c r="M1488" s="44">
        <f t="shared" si="1008"/>
        <v>4.9916943583307215E-4</v>
      </c>
      <c r="N1488" s="62">
        <f t="shared" si="1009"/>
        <v>850312.08429376932</v>
      </c>
      <c r="O1488" s="101">
        <f t="shared" si="1010"/>
        <v>850312.08429376932</v>
      </c>
      <c r="P1488" s="102">
        <f t="shared" si="1000"/>
        <v>5.1698388819336819E-4</v>
      </c>
      <c r="Q1488" s="101">
        <f t="shared" si="1011"/>
        <v>880658.18128938146</v>
      </c>
      <c r="R1488" s="101">
        <f t="shared" si="1012"/>
        <v>24.556861895303705</v>
      </c>
      <c r="S1488" s="101">
        <f t="shared" si="1013"/>
        <v>25</v>
      </c>
      <c r="T1488" s="101">
        <f t="shared" si="1014"/>
        <v>25</v>
      </c>
      <c r="U1488" s="101">
        <f t="shared" si="1015"/>
        <v>896550</v>
      </c>
      <c r="V1488" s="103">
        <f t="shared" si="1016"/>
        <v>5.0943473122223577E-4</v>
      </c>
      <c r="W1488" s="104">
        <f t="shared" si="1017"/>
        <v>1.3572940984852601E-3</v>
      </c>
      <c r="X1488" s="70">
        <f t="shared" si="1018"/>
        <v>2</v>
      </c>
      <c r="Y1488" s="69">
        <f t="shared" si="1042"/>
        <v>23</v>
      </c>
      <c r="Z1488" s="105">
        <f t="shared" si="1019"/>
        <v>824826</v>
      </c>
      <c r="AA1488" s="62">
        <f t="shared" si="1020"/>
        <v>1878535.6285840694</v>
      </c>
      <c r="AB1488" s="106">
        <f t="shared" si="1021"/>
        <v>693335</v>
      </c>
      <c r="AC1488" s="107" t="str">
        <f t="shared" si="1022"/>
        <v>0</v>
      </c>
      <c r="AD1488" s="108">
        <f t="shared" si="1023"/>
        <v>0</v>
      </c>
      <c r="AE1488" s="106">
        <f t="shared" si="1024"/>
        <v>693335</v>
      </c>
      <c r="AF1488" s="109">
        <f t="shared" si="1025"/>
        <v>1185200.6285840694</v>
      </c>
      <c r="AG1488" s="101">
        <f t="shared" si="1026"/>
        <v>28</v>
      </c>
      <c r="AH1488" s="70">
        <f t="shared" si="1043"/>
        <v>1</v>
      </c>
      <c r="AI1488" s="69">
        <f t="shared" si="1027"/>
        <v>27</v>
      </c>
      <c r="AJ1488" s="105">
        <f t="shared" si="1028"/>
        <v>1148985</v>
      </c>
      <c r="AK1488" s="110">
        <f t="shared" si="1029"/>
        <v>23</v>
      </c>
      <c r="AL1488" s="111">
        <f t="shared" si="1030"/>
        <v>27</v>
      </c>
      <c r="AM1488" s="62">
        <f t="shared" si="1031"/>
        <v>1842320</v>
      </c>
      <c r="AN1488" s="62">
        <f t="shared" si="1032"/>
        <v>6034.2</v>
      </c>
      <c r="AO1488" s="62">
        <f t="shared" si="1002"/>
        <v>1836285.8</v>
      </c>
      <c r="AP1488" s="60">
        <f t="shared" si="1033"/>
        <v>27</v>
      </c>
      <c r="AQ1488" s="62">
        <f t="shared" si="1034"/>
        <v>335070</v>
      </c>
      <c r="AR1488" s="60">
        <f t="shared" si="1035"/>
        <v>23</v>
      </c>
      <c r="AS1488" s="62">
        <f t="shared" si="1036"/>
        <v>693335</v>
      </c>
      <c r="AT1488" s="112">
        <f t="shared" si="1037"/>
        <v>27</v>
      </c>
      <c r="AU1488" s="62">
        <f t="shared" si="1038"/>
        <v>807880.8</v>
      </c>
      <c r="AV1488" s="113">
        <f t="shared" si="1039"/>
        <v>50</v>
      </c>
      <c r="AW1488" s="62">
        <f t="shared" si="1040"/>
        <v>2661111.7999999998</v>
      </c>
    </row>
    <row r="1489" spans="2:49" s="114" customFormat="1" hidden="1" x14ac:dyDescent="0.25">
      <c r="B1489" s="60" t="s">
        <v>2908</v>
      </c>
      <c r="C1489" s="2" t="str">
        <f t="shared" si="1041"/>
        <v>18</v>
      </c>
      <c r="D1489" s="60" t="s">
        <v>2909</v>
      </c>
      <c r="E1489" s="43">
        <v>815</v>
      </c>
      <c r="F1489" s="60">
        <v>404</v>
      </c>
      <c r="G1489" s="60">
        <v>7745.05</v>
      </c>
      <c r="H1489" s="43">
        <f t="shared" si="1003"/>
        <v>411</v>
      </c>
      <c r="I1489" s="44">
        <f t="shared" si="1004"/>
        <v>4.8862432635825076E-4</v>
      </c>
      <c r="J1489" s="44">
        <f t="shared" si="1005"/>
        <v>0.8445202750345896</v>
      </c>
      <c r="K1489" s="45">
        <f t="shared" si="1006"/>
        <v>0.49570552147239266</v>
      </c>
      <c r="L1489" s="44">
        <f t="shared" si="1007"/>
        <v>4.12653150484661E-4</v>
      </c>
      <c r="M1489" s="44">
        <f t="shared" si="1008"/>
        <v>4.299894606386309E-4</v>
      </c>
      <c r="N1489" s="62">
        <f t="shared" si="1009"/>
        <v>732467.19100457325</v>
      </c>
      <c r="O1489" s="101">
        <f t="shared" si="1010"/>
        <v>732467.19100457325</v>
      </c>
      <c r="P1489" s="102">
        <f t="shared" si="1000"/>
        <v>4.453350050812555E-4</v>
      </c>
      <c r="Q1489" s="101">
        <f t="shared" si="1011"/>
        <v>758607.61736672407</v>
      </c>
      <c r="R1489" s="101">
        <f t="shared" si="1012"/>
        <v>21.153522317961187</v>
      </c>
      <c r="S1489" s="101">
        <f t="shared" si="1013"/>
        <v>21</v>
      </c>
      <c r="T1489" s="101">
        <f t="shared" si="1014"/>
        <v>21</v>
      </c>
      <c r="U1489" s="101">
        <f t="shared" si="1015"/>
        <v>753102</v>
      </c>
      <c r="V1489" s="103">
        <f t="shared" si="1016"/>
        <v>4.2792517422667807E-4</v>
      </c>
      <c r="W1489" s="104">
        <f t="shared" si="1017"/>
        <v>1.1401270427276186E-3</v>
      </c>
      <c r="X1489" s="70">
        <f t="shared" si="1018"/>
        <v>2</v>
      </c>
      <c r="Y1489" s="69">
        <f t="shared" si="1042"/>
        <v>19</v>
      </c>
      <c r="Z1489" s="105">
        <f t="shared" si="1019"/>
        <v>681378</v>
      </c>
      <c r="AA1489" s="62">
        <f t="shared" si="1020"/>
        <v>1618189.0631529698</v>
      </c>
      <c r="AB1489" s="106">
        <f t="shared" si="1021"/>
        <v>572755</v>
      </c>
      <c r="AC1489" s="107" t="str">
        <f t="shared" si="1022"/>
        <v>0</v>
      </c>
      <c r="AD1489" s="108">
        <f t="shared" si="1023"/>
        <v>0</v>
      </c>
      <c r="AE1489" s="106">
        <f t="shared" si="1024"/>
        <v>572755</v>
      </c>
      <c r="AF1489" s="109">
        <f t="shared" si="1025"/>
        <v>1045434.0631529698</v>
      </c>
      <c r="AG1489" s="101">
        <f t="shared" si="1026"/>
        <v>25</v>
      </c>
      <c r="AH1489" s="70">
        <f t="shared" si="1043"/>
        <v>1</v>
      </c>
      <c r="AI1489" s="69">
        <f t="shared" si="1027"/>
        <v>24</v>
      </c>
      <c r="AJ1489" s="105">
        <f t="shared" si="1028"/>
        <v>1021320</v>
      </c>
      <c r="AK1489" s="110">
        <f t="shared" si="1029"/>
        <v>19</v>
      </c>
      <c r="AL1489" s="111">
        <f t="shared" si="1030"/>
        <v>24</v>
      </c>
      <c r="AM1489" s="62">
        <f t="shared" si="1031"/>
        <v>1594075</v>
      </c>
      <c r="AN1489" s="62">
        <f t="shared" si="1032"/>
        <v>5221.1000000000004</v>
      </c>
      <c r="AO1489" s="62">
        <f t="shared" si="1002"/>
        <v>1588853.9</v>
      </c>
      <c r="AP1489" s="60">
        <f t="shared" si="1033"/>
        <v>24</v>
      </c>
      <c r="AQ1489" s="62">
        <f t="shared" si="1034"/>
        <v>297840</v>
      </c>
      <c r="AR1489" s="60">
        <f t="shared" si="1035"/>
        <v>19</v>
      </c>
      <c r="AS1489" s="62">
        <f t="shared" si="1036"/>
        <v>572755</v>
      </c>
      <c r="AT1489" s="112">
        <f t="shared" si="1037"/>
        <v>24</v>
      </c>
      <c r="AU1489" s="62">
        <f t="shared" si="1038"/>
        <v>718258.89999999991</v>
      </c>
      <c r="AV1489" s="113">
        <f t="shared" si="1039"/>
        <v>43</v>
      </c>
      <c r="AW1489" s="62">
        <f t="shared" si="1040"/>
        <v>2270231.9</v>
      </c>
    </row>
    <row r="1490" spans="2:49" s="114" customFormat="1" hidden="1" x14ac:dyDescent="0.25">
      <c r="B1490" s="60" t="s">
        <v>2910</v>
      </c>
      <c r="C1490" s="2" t="str">
        <f t="shared" si="1041"/>
        <v>18</v>
      </c>
      <c r="D1490" s="60" t="s">
        <v>2911</v>
      </c>
      <c r="E1490" s="43">
        <v>320</v>
      </c>
      <c r="F1490" s="60">
        <v>60</v>
      </c>
      <c r="G1490" s="60">
        <v>6109.42</v>
      </c>
      <c r="H1490" s="43">
        <f t="shared" si="1003"/>
        <v>260</v>
      </c>
      <c r="I1490" s="44">
        <f t="shared" si="1004"/>
        <v>3.0910541326799318E-4</v>
      </c>
      <c r="J1490" s="44">
        <f t="shared" si="1005"/>
        <v>1.0706174655133625</v>
      </c>
      <c r="K1490" s="45">
        <f t="shared" si="1006"/>
        <v>0.1875</v>
      </c>
      <c r="L1490" s="44">
        <f t="shared" si="1007"/>
        <v>3.3093365412943936E-4</v>
      </c>
      <c r="M1490" s="44">
        <f t="shared" si="1008"/>
        <v>3.4483677945790534E-4</v>
      </c>
      <c r="N1490" s="62">
        <f t="shared" si="1009"/>
        <v>587413.53062341351</v>
      </c>
      <c r="O1490" s="101">
        <f t="shared" si="1010"/>
        <v>587413.53062341351</v>
      </c>
      <c r="P1490" s="102">
        <f t="shared" si="1000"/>
        <v>3.5714337905865711E-4</v>
      </c>
      <c r="Q1490" s="101">
        <f t="shared" si="1011"/>
        <v>608377.25477375102</v>
      </c>
      <c r="R1490" s="101">
        <f t="shared" si="1012"/>
        <v>16.964398381957253</v>
      </c>
      <c r="S1490" s="101">
        <f t="shared" si="1013"/>
        <v>17</v>
      </c>
      <c r="T1490" s="101">
        <f t="shared" si="1014"/>
        <v>17</v>
      </c>
      <c r="U1490" s="101">
        <f t="shared" si="1015"/>
        <v>609654</v>
      </c>
      <c r="V1490" s="103" t="str">
        <f t="shared" si="1016"/>
        <v>N/D</v>
      </c>
      <c r="W1490" s="104" t="str">
        <f t="shared" si="1017"/>
        <v xml:space="preserve"> </v>
      </c>
      <c r="X1490" s="70" t="str">
        <f t="shared" si="1018"/>
        <v xml:space="preserve"> </v>
      </c>
      <c r="Y1490" s="69">
        <f t="shared" si="1042"/>
        <v>17</v>
      </c>
      <c r="Z1490" s="105">
        <f t="shared" si="1019"/>
        <v>609654</v>
      </c>
      <c r="AA1490" s="62">
        <f t="shared" si="1020"/>
        <v>1297732.0519970497</v>
      </c>
      <c r="AB1490" s="106">
        <f t="shared" si="1021"/>
        <v>512465</v>
      </c>
      <c r="AC1490" s="107" t="str">
        <f t="shared" si="1022"/>
        <v>0</v>
      </c>
      <c r="AD1490" s="108">
        <f t="shared" si="1023"/>
        <v>0</v>
      </c>
      <c r="AE1490" s="106">
        <f t="shared" si="1024"/>
        <v>512465</v>
      </c>
      <c r="AF1490" s="109">
        <f t="shared" si="1025"/>
        <v>785267.05199704971</v>
      </c>
      <c r="AG1490" s="101">
        <f t="shared" si="1026"/>
        <v>18</v>
      </c>
      <c r="AH1490" s="70" t="str">
        <f t="shared" si="1043"/>
        <v xml:space="preserve"> </v>
      </c>
      <c r="AI1490" s="69">
        <f t="shared" si="1027"/>
        <v>18</v>
      </c>
      <c r="AJ1490" s="105">
        <f t="shared" si="1028"/>
        <v>765990</v>
      </c>
      <c r="AK1490" s="110">
        <f t="shared" si="1029"/>
        <v>17</v>
      </c>
      <c r="AL1490" s="111">
        <f t="shared" si="1030"/>
        <v>18</v>
      </c>
      <c r="AM1490" s="62">
        <f t="shared" si="1031"/>
        <v>1278455</v>
      </c>
      <c r="AN1490" s="62">
        <f t="shared" si="1032"/>
        <v>4187.3999999999996</v>
      </c>
      <c r="AO1490" s="62">
        <f t="shared" si="1002"/>
        <v>1274267.6000000001</v>
      </c>
      <c r="AP1490" s="60">
        <f t="shared" si="1033"/>
        <v>18</v>
      </c>
      <c r="AQ1490" s="62">
        <f t="shared" si="1034"/>
        <v>223380</v>
      </c>
      <c r="AR1490" s="60">
        <f t="shared" si="1035"/>
        <v>17</v>
      </c>
      <c r="AS1490" s="62">
        <f t="shared" si="1036"/>
        <v>512465</v>
      </c>
      <c r="AT1490" s="112">
        <f t="shared" si="1037"/>
        <v>18</v>
      </c>
      <c r="AU1490" s="62">
        <f t="shared" si="1038"/>
        <v>538422.60000000009</v>
      </c>
      <c r="AV1490" s="113">
        <f t="shared" si="1039"/>
        <v>35</v>
      </c>
      <c r="AW1490" s="62">
        <f t="shared" si="1040"/>
        <v>1883921.6</v>
      </c>
    </row>
    <row r="1491" spans="2:49" s="114" customFormat="1" hidden="1" x14ac:dyDescent="0.25">
      <c r="B1491" s="60" t="s">
        <v>2912</v>
      </c>
      <c r="C1491" s="2" t="str">
        <f t="shared" si="1041"/>
        <v>18</v>
      </c>
      <c r="D1491" s="60" t="s">
        <v>2913</v>
      </c>
      <c r="E1491" s="43">
        <v>666</v>
      </c>
      <c r="F1491" s="60">
        <v>184</v>
      </c>
      <c r="G1491" s="60">
        <v>6084.28</v>
      </c>
      <c r="H1491" s="43">
        <f t="shared" si="1003"/>
        <v>482</v>
      </c>
      <c r="I1491" s="44">
        <f t="shared" si="1004"/>
        <v>5.7303388151989508E-4</v>
      </c>
      <c r="J1491" s="44">
        <f t="shared" si="1005"/>
        <v>1.0750412137765928</v>
      </c>
      <c r="K1491" s="45">
        <f t="shared" si="1006"/>
        <v>0.27627627627627627</v>
      </c>
      <c r="L1491" s="44">
        <f t="shared" si="1007"/>
        <v>6.160350395242603E-4</v>
      </c>
      <c r="M1491" s="44">
        <f t="shared" si="1008"/>
        <v>6.4191579312655874E-4</v>
      </c>
      <c r="N1491" s="62">
        <f t="shared" si="1009"/>
        <v>1093473.9124874293</v>
      </c>
      <c r="O1491" s="101">
        <f t="shared" si="1010"/>
        <v>1093473.9124874293</v>
      </c>
      <c r="P1491" s="102">
        <f t="shared" si="1000"/>
        <v>6.648246042337332E-4</v>
      </c>
      <c r="Q1491" s="101">
        <f t="shared" si="1011"/>
        <v>1132498.0143712393</v>
      </c>
      <c r="R1491" s="101">
        <f t="shared" si="1012"/>
        <v>31.579332284067796</v>
      </c>
      <c r="S1491" s="101">
        <f t="shared" si="1013"/>
        <v>32</v>
      </c>
      <c r="T1491" s="101">
        <f t="shared" si="1014"/>
        <v>32</v>
      </c>
      <c r="U1491" s="101">
        <f t="shared" si="1015"/>
        <v>1147584</v>
      </c>
      <c r="V1491" s="103">
        <f t="shared" si="1016"/>
        <v>6.5207645596446185E-4</v>
      </c>
      <c r="W1491" s="104">
        <f t="shared" si="1017"/>
        <v>1.7373364460611333E-3</v>
      </c>
      <c r="X1491" s="70">
        <f t="shared" si="1018"/>
        <v>3</v>
      </c>
      <c r="Y1491" s="69">
        <f t="shared" si="1042"/>
        <v>29</v>
      </c>
      <c r="Z1491" s="105">
        <f t="shared" si="1019"/>
        <v>1039998</v>
      </c>
      <c r="AA1491" s="62">
        <f t="shared" si="1020"/>
        <v>2415736.2237665034</v>
      </c>
      <c r="AB1491" s="106">
        <f t="shared" si="1021"/>
        <v>874205</v>
      </c>
      <c r="AC1491" s="107" t="str">
        <f t="shared" si="1022"/>
        <v>0</v>
      </c>
      <c r="AD1491" s="108">
        <f t="shared" si="1023"/>
        <v>0</v>
      </c>
      <c r="AE1491" s="106">
        <f t="shared" si="1024"/>
        <v>874205</v>
      </c>
      <c r="AF1491" s="109">
        <f t="shared" si="1025"/>
        <v>1541531.2237665034</v>
      </c>
      <c r="AG1491" s="101">
        <f t="shared" si="1026"/>
        <v>36</v>
      </c>
      <c r="AH1491" s="70">
        <f t="shared" si="1043"/>
        <v>1</v>
      </c>
      <c r="AI1491" s="69">
        <f t="shared" si="1027"/>
        <v>35</v>
      </c>
      <c r="AJ1491" s="105">
        <f t="shared" si="1028"/>
        <v>1489425</v>
      </c>
      <c r="AK1491" s="110">
        <f t="shared" si="1029"/>
        <v>29</v>
      </c>
      <c r="AL1491" s="111">
        <f t="shared" si="1030"/>
        <v>35</v>
      </c>
      <c r="AM1491" s="62">
        <f t="shared" si="1031"/>
        <v>2363630</v>
      </c>
      <c r="AN1491" s="62">
        <f t="shared" si="1032"/>
        <v>7741.7</v>
      </c>
      <c r="AO1491" s="62">
        <f t="shared" si="1002"/>
        <v>2355888.2999999998</v>
      </c>
      <c r="AP1491" s="60">
        <f t="shared" si="1033"/>
        <v>35</v>
      </c>
      <c r="AQ1491" s="62">
        <f t="shared" si="1034"/>
        <v>434350</v>
      </c>
      <c r="AR1491" s="60">
        <f t="shared" si="1035"/>
        <v>29</v>
      </c>
      <c r="AS1491" s="62">
        <f t="shared" si="1036"/>
        <v>874205</v>
      </c>
      <c r="AT1491" s="112">
        <f t="shared" si="1037"/>
        <v>35</v>
      </c>
      <c r="AU1491" s="62">
        <f t="shared" si="1038"/>
        <v>1047333.2999999998</v>
      </c>
      <c r="AV1491" s="113">
        <f t="shared" si="1039"/>
        <v>64</v>
      </c>
      <c r="AW1491" s="62">
        <f t="shared" si="1040"/>
        <v>3395886.3</v>
      </c>
    </row>
    <row r="1492" spans="2:49" s="114" customFormat="1" hidden="1" x14ac:dyDescent="0.25">
      <c r="B1492" s="60" t="s">
        <v>2914</v>
      </c>
      <c r="C1492" s="2" t="str">
        <f t="shared" si="1041"/>
        <v>18</v>
      </c>
      <c r="D1492" s="60" t="s">
        <v>2915</v>
      </c>
      <c r="E1492" s="43">
        <v>120</v>
      </c>
      <c r="F1492" s="60">
        <v>0</v>
      </c>
      <c r="G1492" s="60">
        <v>6312.41</v>
      </c>
      <c r="H1492" s="43">
        <f t="shared" si="1003"/>
        <v>120</v>
      </c>
      <c r="I1492" s="44">
        <f t="shared" si="1004"/>
        <v>1.4266403689291993E-4</v>
      </c>
      <c r="J1492" s="44">
        <f t="shared" si="1005"/>
        <v>1.0361893090209047</v>
      </c>
      <c r="K1492" s="45">
        <f t="shared" si="1006"/>
        <v>0</v>
      </c>
      <c r="L1492" s="44">
        <f t="shared" si="1007"/>
        <v>1.4782694981020755E-4</v>
      </c>
      <c r="M1492" s="44">
        <f t="shared" si="1008"/>
        <v>1.5403742911471578E-4</v>
      </c>
      <c r="N1492" s="62">
        <f t="shared" si="1009"/>
        <v>262395.64766459155</v>
      </c>
      <c r="O1492" s="101">
        <f t="shared" si="1010"/>
        <v>262395.64766459155</v>
      </c>
      <c r="P1492" s="102">
        <f t="shared" si="1000"/>
        <v>1.5953474574846945E-4</v>
      </c>
      <c r="Q1492" s="101">
        <f t="shared" si="1011"/>
        <v>271760.07270609803</v>
      </c>
      <c r="R1492" s="101">
        <f t="shared" si="1012"/>
        <v>7.577939677265574</v>
      </c>
      <c r="S1492" s="101">
        <f t="shared" si="1013"/>
        <v>8</v>
      </c>
      <c r="T1492" s="101">
        <f t="shared" si="1014"/>
        <v>10</v>
      </c>
      <c r="U1492" s="101">
        <f t="shared" si="1015"/>
        <v>358620</v>
      </c>
      <c r="V1492" s="103" t="str">
        <f t="shared" si="1016"/>
        <v>N/D</v>
      </c>
      <c r="W1492" s="104" t="str">
        <f t="shared" si="1017"/>
        <v xml:space="preserve"> </v>
      </c>
      <c r="X1492" s="70" t="str">
        <f t="shared" si="1018"/>
        <v xml:space="preserve"> </v>
      </c>
      <c r="Y1492" s="69">
        <f t="shared" si="1042"/>
        <v>10</v>
      </c>
      <c r="Z1492" s="105">
        <f t="shared" si="1019"/>
        <v>358620</v>
      </c>
      <c r="AA1492" s="62">
        <f t="shared" si="1020"/>
        <v>579692.541160019</v>
      </c>
      <c r="AB1492" s="106">
        <f t="shared" si="1021"/>
        <v>301450</v>
      </c>
      <c r="AC1492" s="107" t="str">
        <f t="shared" si="1022"/>
        <v>0</v>
      </c>
      <c r="AD1492" s="108">
        <f t="shared" si="1023"/>
        <v>0</v>
      </c>
      <c r="AE1492" s="106">
        <f t="shared" si="1024"/>
        <v>301450</v>
      </c>
      <c r="AF1492" s="109">
        <f t="shared" si="1025"/>
        <v>278242.541160019</v>
      </c>
      <c r="AG1492" s="101">
        <f t="shared" si="1026"/>
        <v>7</v>
      </c>
      <c r="AH1492" s="70" t="str">
        <f t="shared" si="1043"/>
        <v xml:space="preserve"> </v>
      </c>
      <c r="AI1492" s="69">
        <f t="shared" si="1027"/>
        <v>7</v>
      </c>
      <c r="AJ1492" s="105">
        <f t="shared" si="1028"/>
        <v>297885</v>
      </c>
      <c r="AK1492" s="110">
        <f t="shared" si="1029"/>
        <v>10</v>
      </c>
      <c r="AL1492" s="111">
        <f t="shared" si="1030"/>
        <v>7</v>
      </c>
      <c r="AM1492" s="62">
        <f t="shared" si="1031"/>
        <v>599335</v>
      </c>
      <c r="AN1492" s="62">
        <f t="shared" si="1032"/>
        <v>1963</v>
      </c>
      <c r="AO1492" s="62">
        <f t="shared" si="1002"/>
        <v>597372</v>
      </c>
      <c r="AP1492" s="60">
        <f t="shared" si="1033"/>
        <v>7</v>
      </c>
      <c r="AQ1492" s="62">
        <f t="shared" si="1034"/>
        <v>86870</v>
      </c>
      <c r="AR1492" s="60">
        <f t="shared" si="1035"/>
        <v>10</v>
      </c>
      <c r="AS1492" s="62">
        <f t="shared" si="1036"/>
        <v>301450</v>
      </c>
      <c r="AT1492" s="112">
        <f t="shared" si="1037"/>
        <v>7</v>
      </c>
      <c r="AU1492" s="62">
        <f t="shared" si="1038"/>
        <v>209052</v>
      </c>
      <c r="AV1492" s="113">
        <f t="shared" si="1039"/>
        <v>17</v>
      </c>
      <c r="AW1492" s="62">
        <f t="shared" si="1040"/>
        <v>955992</v>
      </c>
    </row>
    <row r="1493" spans="2:49" s="114" customFormat="1" hidden="1" x14ac:dyDescent="0.25">
      <c r="B1493" s="60" t="s">
        <v>2916</v>
      </c>
      <c r="C1493" s="2" t="str">
        <f t="shared" si="1041"/>
        <v>18</v>
      </c>
      <c r="D1493" s="60" t="s">
        <v>2917</v>
      </c>
      <c r="E1493" s="43">
        <v>147</v>
      </c>
      <c r="F1493" s="60">
        <v>0</v>
      </c>
      <c r="G1493" s="60">
        <v>7626.45</v>
      </c>
      <c r="H1493" s="43">
        <f t="shared" si="1003"/>
        <v>147</v>
      </c>
      <c r="I1493" s="44">
        <f t="shared" si="1004"/>
        <v>1.7476344519382693E-4</v>
      </c>
      <c r="J1493" s="44">
        <f t="shared" si="1005"/>
        <v>0.85765352898880187</v>
      </c>
      <c r="K1493" s="45">
        <f t="shared" si="1006"/>
        <v>0</v>
      </c>
      <c r="L1493" s="44">
        <f t="shared" si="1007"/>
        <v>1.4988648550872674E-4</v>
      </c>
      <c r="M1493" s="44">
        <f t="shared" si="1008"/>
        <v>1.5618348965764912E-4</v>
      </c>
      <c r="N1493" s="62">
        <f t="shared" si="1009"/>
        <v>266051.36270298687</v>
      </c>
      <c r="O1493" s="101">
        <f t="shared" si="1010"/>
        <v>266051.36270298687</v>
      </c>
      <c r="P1493" s="102">
        <f t="shared" si="1000"/>
        <v>1.6175739530218747E-4</v>
      </c>
      <c r="Q1493" s="101">
        <f t="shared" si="1011"/>
        <v>275546.25358779088</v>
      </c>
      <c r="R1493" s="101">
        <f t="shared" si="1012"/>
        <v>7.6835160779597036</v>
      </c>
      <c r="S1493" s="101">
        <f t="shared" si="1013"/>
        <v>8</v>
      </c>
      <c r="T1493" s="101">
        <f t="shared" si="1014"/>
        <v>10</v>
      </c>
      <c r="U1493" s="101">
        <f t="shared" si="1015"/>
        <v>358620</v>
      </c>
      <c r="V1493" s="103" t="str">
        <f t="shared" si="1016"/>
        <v>N/D</v>
      </c>
      <c r="W1493" s="104" t="str">
        <f t="shared" si="1017"/>
        <v xml:space="preserve"> </v>
      </c>
      <c r="X1493" s="70" t="str">
        <f t="shared" si="1018"/>
        <v xml:space="preserve"> </v>
      </c>
      <c r="Y1493" s="69">
        <f t="shared" si="1042"/>
        <v>10</v>
      </c>
      <c r="Z1493" s="105">
        <f t="shared" si="1019"/>
        <v>358620</v>
      </c>
      <c r="AA1493" s="62">
        <f t="shared" si="1020"/>
        <v>587768.85934298346</v>
      </c>
      <c r="AB1493" s="106">
        <f t="shared" si="1021"/>
        <v>301450</v>
      </c>
      <c r="AC1493" s="107" t="str">
        <f t="shared" si="1022"/>
        <v>0</v>
      </c>
      <c r="AD1493" s="108">
        <f t="shared" si="1023"/>
        <v>0</v>
      </c>
      <c r="AE1493" s="106">
        <f t="shared" si="1024"/>
        <v>301450</v>
      </c>
      <c r="AF1493" s="109">
        <f t="shared" si="1025"/>
        <v>286318.85934298346</v>
      </c>
      <c r="AG1493" s="101">
        <f t="shared" si="1026"/>
        <v>7</v>
      </c>
      <c r="AH1493" s="70" t="str">
        <f t="shared" si="1043"/>
        <v xml:space="preserve"> </v>
      </c>
      <c r="AI1493" s="69">
        <f t="shared" si="1027"/>
        <v>7</v>
      </c>
      <c r="AJ1493" s="105">
        <f t="shared" si="1028"/>
        <v>297885</v>
      </c>
      <c r="AK1493" s="110">
        <f t="shared" si="1029"/>
        <v>10</v>
      </c>
      <c r="AL1493" s="111">
        <f t="shared" si="1030"/>
        <v>7</v>
      </c>
      <c r="AM1493" s="62">
        <f t="shared" si="1031"/>
        <v>599335</v>
      </c>
      <c r="AN1493" s="62">
        <f t="shared" si="1032"/>
        <v>1963</v>
      </c>
      <c r="AO1493" s="62">
        <f t="shared" si="1002"/>
        <v>597372</v>
      </c>
      <c r="AP1493" s="60">
        <f t="shared" si="1033"/>
        <v>7</v>
      </c>
      <c r="AQ1493" s="62">
        <f t="shared" si="1034"/>
        <v>86870</v>
      </c>
      <c r="AR1493" s="60">
        <f t="shared" si="1035"/>
        <v>10</v>
      </c>
      <c r="AS1493" s="62">
        <f t="shared" si="1036"/>
        <v>301450</v>
      </c>
      <c r="AT1493" s="112">
        <f t="shared" si="1037"/>
        <v>7</v>
      </c>
      <c r="AU1493" s="62">
        <f t="shared" si="1038"/>
        <v>209052</v>
      </c>
      <c r="AV1493" s="113">
        <f t="shared" si="1039"/>
        <v>17</v>
      </c>
      <c r="AW1493" s="62">
        <f t="shared" si="1040"/>
        <v>955992</v>
      </c>
    </row>
    <row r="1494" spans="2:49" s="114" customFormat="1" hidden="1" x14ac:dyDescent="0.25">
      <c r="B1494" s="60" t="s">
        <v>2918</v>
      </c>
      <c r="C1494" s="2" t="str">
        <f t="shared" si="1041"/>
        <v>18</v>
      </c>
      <c r="D1494" s="60" t="s">
        <v>2919</v>
      </c>
      <c r="E1494" s="43">
        <v>70</v>
      </c>
      <c r="F1494" s="60">
        <v>0</v>
      </c>
      <c r="G1494" s="60">
        <v>6554.34</v>
      </c>
      <c r="H1494" s="43">
        <f t="shared" si="1003"/>
        <v>70</v>
      </c>
      <c r="I1494" s="44">
        <f t="shared" si="1004"/>
        <v>8.3220688187536626E-5</v>
      </c>
      <c r="J1494" s="44">
        <f t="shared" si="1005"/>
        <v>0.99794208969272991</v>
      </c>
      <c r="K1494" s="45">
        <f t="shared" si="1006"/>
        <v>0</v>
      </c>
      <c r="L1494" s="44">
        <f t="shared" si="1007"/>
        <v>8.3049427475537387E-5</v>
      </c>
      <c r="M1494" s="44">
        <f t="shared" si="1008"/>
        <v>8.6538485128761494E-5</v>
      </c>
      <c r="N1494" s="62">
        <f t="shared" si="1009"/>
        <v>147414.3134157559</v>
      </c>
      <c r="O1494" s="101">
        <f t="shared" si="1010"/>
        <v>0</v>
      </c>
      <c r="P1494" s="102">
        <f t="shared" si="1000"/>
        <v>0</v>
      </c>
      <c r="Q1494" s="101">
        <f t="shared" si="1011"/>
        <v>0</v>
      </c>
      <c r="R1494" s="101">
        <f t="shared" si="1012"/>
        <v>0</v>
      </c>
      <c r="S1494" s="101">
        <f t="shared" si="1013"/>
        <v>0</v>
      </c>
      <c r="T1494" s="101">
        <f t="shared" si="1014"/>
        <v>0</v>
      </c>
      <c r="U1494" s="101">
        <f t="shared" si="1015"/>
        <v>0</v>
      </c>
      <c r="V1494" s="103" t="str">
        <f t="shared" si="1016"/>
        <v>N/D</v>
      </c>
      <c r="W1494" s="104" t="str">
        <f t="shared" si="1017"/>
        <v xml:space="preserve"> </v>
      </c>
      <c r="X1494" s="70" t="str">
        <f t="shared" si="1018"/>
        <v xml:space="preserve"> </v>
      </c>
      <c r="Y1494" s="69">
        <f t="shared" si="1042"/>
        <v>0</v>
      </c>
      <c r="Z1494" s="105">
        <f t="shared" si="1019"/>
        <v>0</v>
      </c>
      <c r="AA1494" s="62">
        <f t="shared" si="1020"/>
        <v>325672.23849906324</v>
      </c>
      <c r="AB1494" s="106">
        <f t="shared" si="1021"/>
        <v>0</v>
      </c>
      <c r="AC1494" s="107">
        <f t="shared" si="1022"/>
        <v>425550</v>
      </c>
      <c r="AD1494" s="108">
        <f t="shared" si="1023"/>
        <v>10</v>
      </c>
      <c r="AE1494" s="106">
        <f t="shared" si="1024"/>
        <v>425550</v>
      </c>
      <c r="AF1494" s="109">
        <f t="shared" si="1025"/>
        <v>0</v>
      </c>
      <c r="AG1494" s="101">
        <f t="shared" si="1026"/>
        <v>0</v>
      </c>
      <c r="AH1494" s="70" t="str">
        <f t="shared" si="1043"/>
        <v xml:space="preserve"> </v>
      </c>
      <c r="AI1494" s="69">
        <f t="shared" si="1027"/>
        <v>10</v>
      </c>
      <c r="AJ1494" s="105">
        <f t="shared" si="1028"/>
        <v>425550</v>
      </c>
      <c r="AK1494" s="110">
        <f t="shared" si="1029"/>
        <v>0</v>
      </c>
      <c r="AL1494" s="111">
        <f t="shared" si="1030"/>
        <v>10</v>
      </c>
      <c r="AM1494" s="62">
        <f t="shared" si="1031"/>
        <v>425550</v>
      </c>
      <c r="AN1494" s="62">
        <f t="shared" si="1032"/>
        <v>1393.8</v>
      </c>
      <c r="AO1494" s="62">
        <f t="shared" si="1002"/>
        <v>424156.2</v>
      </c>
      <c r="AP1494" s="60">
        <f t="shared" si="1033"/>
        <v>10</v>
      </c>
      <c r="AQ1494" s="62">
        <f t="shared" si="1034"/>
        <v>124100</v>
      </c>
      <c r="AR1494" s="60">
        <f t="shared" si="1035"/>
        <v>0</v>
      </c>
      <c r="AS1494" s="62">
        <f t="shared" si="1036"/>
        <v>0</v>
      </c>
      <c r="AT1494" s="112">
        <f t="shared" si="1037"/>
        <v>10</v>
      </c>
      <c r="AU1494" s="62">
        <f t="shared" si="1038"/>
        <v>300056.2</v>
      </c>
      <c r="AV1494" s="113">
        <f t="shared" si="1039"/>
        <v>10</v>
      </c>
      <c r="AW1494" s="62">
        <f t="shared" si="1040"/>
        <v>424156.2</v>
      </c>
    </row>
    <row r="1495" spans="2:49" s="114" customFormat="1" hidden="1" x14ac:dyDescent="0.25">
      <c r="B1495" s="60" t="s">
        <v>2920</v>
      </c>
      <c r="C1495" s="2" t="str">
        <f t="shared" si="1041"/>
        <v>18</v>
      </c>
      <c r="D1495" s="60" t="s">
        <v>2921</v>
      </c>
      <c r="E1495" s="43">
        <v>458</v>
      </c>
      <c r="F1495" s="60">
        <v>0</v>
      </c>
      <c r="G1495" s="60">
        <v>6406.26</v>
      </c>
      <c r="H1495" s="43">
        <f t="shared" si="1003"/>
        <v>458</v>
      </c>
      <c r="I1495" s="44">
        <f t="shared" si="1004"/>
        <v>5.4450107414131112E-4</v>
      </c>
      <c r="J1495" s="44">
        <f t="shared" si="1005"/>
        <v>1.0210094120682969</v>
      </c>
      <c r="K1495" s="45">
        <f t="shared" si="1006"/>
        <v>0</v>
      </c>
      <c r="L1495" s="44">
        <f t="shared" si="1007"/>
        <v>5.5594072157957614E-4</v>
      </c>
      <c r="M1495" s="44">
        <f t="shared" si="1008"/>
        <v>5.7929680347354831E-4</v>
      </c>
      <c r="N1495" s="62">
        <f t="shared" si="1009"/>
        <v>986805.35510799231</v>
      </c>
      <c r="O1495" s="101">
        <f t="shared" si="1010"/>
        <v>986805.35510799231</v>
      </c>
      <c r="P1495" s="102">
        <f t="shared" si="1000"/>
        <v>5.9997085634445034E-4</v>
      </c>
      <c r="Q1495" s="101">
        <f t="shared" si="1011"/>
        <v>1022022.6495285085</v>
      </c>
      <c r="R1495" s="101">
        <f t="shared" si="1012"/>
        <v>28.49876330178207</v>
      </c>
      <c r="S1495" s="101">
        <f t="shared" si="1013"/>
        <v>28</v>
      </c>
      <c r="T1495" s="101">
        <f t="shared" si="1014"/>
        <v>28</v>
      </c>
      <c r="U1495" s="101">
        <f t="shared" si="1015"/>
        <v>1004136</v>
      </c>
      <c r="V1495" s="103" t="str">
        <f t="shared" si="1016"/>
        <v>N/D</v>
      </c>
      <c r="W1495" s="104" t="str">
        <f t="shared" si="1017"/>
        <v xml:space="preserve"> </v>
      </c>
      <c r="X1495" s="70" t="str">
        <f t="shared" si="1018"/>
        <v xml:space="preserve"> </v>
      </c>
      <c r="Y1495" s="69">
        <f t="shared" si="1042"/>
        <v>28</v>
      </c>
      <c r="Z1495" s="105">
        <f t="shared" si="1019"/>
        <v>1004136</v>
      </c>
      <c r="AA1495" s="62">
        <f t="shared" si="1020"/>
        <v>2180080.7636264022</v>
      </c>
      <c r="AB1495" s="106">
        <f t="shared" si="1021"/>
        <v>844060</v>
      </c>
      <c r="AC1495" s="107" t="str">
        <f t="shared" si="1022"/>
        <v>0</v>
      </c>
      <c r="AD1495" s="108">
        <f t="shared" si="1023"/>
        <v>0</v>
      </c>
      <c r="AE1495" s="106">
        <f t="shared" si="1024"/>
        <v>844060</v>
      </c>
      <c r="AF1495" s="109">
        <f t="shared" si="1025"/>
        <v>1336020.7636264022</v>
      </c>
      <c r="AG1495" s="101">
        <f t="shared" si="1026"/>
        <v>31</v>
      </c>
      <c r="AH1495" s="70" t="str">
        <f t="shared" si="1043"/>
        <v xml:space="preserve"> </v>
      </c>
      <c r="AI1495" s="69">
        <f t="shared" si="1027"/>
        <v>31</v>
      </c>
      <c r="AJ1495" s="105">
        <f t="shared" si="1028"/>
        <v>1319205</v>
      </c>
      <c r="AK1495" s="110">
        <f t="shared" si="1029"/>
        <v>28</v>
      </c>
      <c r="AL1495" s="111">
        <f t="shared" si="1030"/>
        <v>31</v>
      </c>
      <c r="AM1495" s="62">
        <f t="shared" si="1031"/>
        <v>2163265</v>
      </c>
      <c r="AN1495" s="62">
        <f t="shared" si="1032"/>
        <v>7085.4</v>
      </c>
      <c r="AO1495" s="62">
        <f t="shared" si="1002"/>
        <v>2156179.6</v>
      </c>
      <c r="AP1495" s="60">
        <f t="shared" si="1033"/>
        <v>31</v>
      </c>
      <c r="AQ1495" s="62">
        <f t="shared" si="1034"/>
        <v>384710</v>
      </c>
      <c r="AR1495" s="60">
        <f t="shared" si="1035"/>
        <v>28</v>
      </c>
      <c r="AS1495" s="62">
        <f t="shared" si="1036"/>
        <v>844060</v>
      </c>
      <c r="AT1495" s="112">
        <f t="shared" si="1037"/>
        <v>31</v>
      </c>
      <c r="AU1495" s="62">
        <f t="shared" si="1038"/>
        <v>927409.60000000009</v>
      </c>
      <c r="AV1495" s="113">
        <f t="shared" si="1039"/>
        <v>59</v>
      </c>
      <c r="AW1495" s="62">
        <f t="shared" si="1040"/>
        <v>3160315.6</v>
      </c>
    </row>
    <row r="1496" spans="2:49" s="114" customFormat="1" hidden="1" x14ac:dyDescent="0.25">
      <c r="B1496" s="60" t="s">
        <v>2922</v>
      </c>
      <c r="C1496" s="2" t="str">
        <f t="shared" si="1041"/>
        <v>18</v>
      </c>
      <c r="D1496" s="60" t="s">
        <v>2923</v>
      </c>
      <c r="E1496" s="43">
        <v>62</v>
      </c>
      <c r="F1496" s="60">
        <v>0</v>
      </c>
      <c r="G1496" s="60">
        <v>8167.2</v>
      </c>
      <c r="H1496" s="43">
        <f t="shared" si="1003"/>
        <v>62</v>
      </c>
      <c r="I1496" s="44">
        <f t="shared" si="1004"/>
        <v>7.3709752394675299E-5</v>
      </c>
      <c r="J1496" s="44">
        <f t="shared" si="1005"/>
        <v>0.800868321598179</v>
      </c>
      <c r="K1496" s="45">
        <f t="shared" si="1006"/>
        <v>0</v>
      </c>
      <c r="L1496" s="44">
        <f t="shared" si="1007"/>
        <v>5.903180568574096E-5</v>
      </c>
      <c r="M1496" s="44">
        <f t="shared" si="1008"/>
        <v>6.1511839319592818E-5</v>
      </c>
      <c r="N1496" s="62">
        <f t="shared" si="1009"/>
        <v>104782.57791023394</v>
      </c>
      <c r="O1496" s="101">
        <f t="shared" si="1010"/>
        <v>0</v>
      </c>
      <c r="P1496" s="102">
        <f t="shared" si="1000"/>
        <v>0</v>
      </c>
      <c r="Q1496" s="101">
        <f t="shared" si="1011"/>
        <v>0</v>
      </c>
      <c r="R1496" s="101">
        <f t="shared" si="1012"/>
        <v>0</v>
      </c>
      <c r="S1496" s="101">
        <f t="shared" si="1013"/>
        <v>0</v>
      </c>
      <c r="T1496" s="101">
        <f t="shared" si="1014"/>
        <v>0</v>
      </c>
      <c r="U1496" s="101">
        <f t="shared" si="1015"/>
        <v>0</v>
      </c>
      <c r="V1496" s="103" t="str">
        <f t="shared" si="1016"/>
        <v>N/D</v>
      </c>
      <c r="W1496" s="104" t="str">
        <f t="shared" si="1017"/>
        <v xml:space="preserve"> </v>
      </c>
      <c r="X1496" s="70" t="str">
        <f t="shared" si="1018"/>
        <v xml:space="preserve"> </v>
      </c>
      <c r="Y1496" s="69">
        <f t="shared" si="1042"/>
        <v>0</v>
      </c>
      <c r="Z1496" s="105">
        <f t="shared" si="1019"/>
        <v>0</v>
      </c>
      <c r="AA1496" s="62">
        <f t="shared" si="1020"/>
        <v>231488.89624771723</v>
      </c>
      <c r="AB1496" s="106">
        <f t="shared" si="1021"/>
        <v>0</v>
      </c>
      <c r="AC1496" s="107">
        <f t="shared" si="1022"/>
        <v>425550</v>
      </c>
      <c r="AD1496" s="108">
        <f t="shared" si="1023"/>
        <v>10</v>
      </c>
      <c r="AE1496" s="106">
        <f t="shared" si="1024"/>
        <v>425550</v>
      </c>
      <c r="AF1496" s="109">
        <f t="shared" si="1025"/>
        <v>0</v>
      </c>
      <c r="AG1496" s="101">
        <f t="shared" si="1026"/>
        <v>0</v>
      </c>
      <c r="AH1496" s="70" t="str">
        <f t="shared" si="1043"/>
        <v xml:space="preserve"> </v>
      </c>
      <c r="AI1496" s="69">
        <f t="shared" si="1027"/>
        <v>10</v>
      </c>
      <c r="AJ1496" s="105">
        <f t="shared" si="1028"/>
        <v>425550</v>
      </c>
      <c r="AK1496" s="110">
        <f t="shared" si="1029"/>
        <v>0</v>
      </c>
      <c r="AL1496" s="111">
        <f t="shared" si="1030"/>
        <v>10</v>
      </c>
      <c r="AM1496" s="62">
        <f t="shared" si="1031"/>
        <v>425550</v>
      </c>
      <c r="AN1496" s="62">
        <f t="shared" si="1032"/>
        <v>1393.8</v>
      </c>
      <c r="AO1496" s="62">
        <f t="shared" si="1002"/>
        <v>424156.2</v>
      </c>
      <c r="AP1496" s="60">
        <f t="shared" si="1033"/>
        <v>10</v>
      </c>
      <c r="AQ1496" s="62">
        <f t="shared" si="1034"/>
        <v>124100</v>
      </c>
      <c r="AR1496" s="60">
        <f t="shared" si="1035"/>
        <v>0</v>
      </c>
      <c r="AS1496" s="62">
        <f t="shared" si="1036"/>
        <v>0</v>
      </c>
      <c r="AT1496" s="112">
        <f t="shared" si="1037"/>
        <v>10</v>
      </c>
      <c r="AU1496" s="62">
        <f t="shared" si="1038"/>
        <v>300056.2</v>
      </c>
      <c r="AV1496" s="113">
        <f t="shared" si="1039"/>
        <v>10</v>
      </c>
      <c r="AW1496" s="62">
        <f t="shared" si="1040"/>
        <v>424156.2</v>
      </c>
    </row>
    <row r="1497" spans="2:49" s="114" customFormat="1" hidden="1" x14ac:dyDescent="0.25">
      <c r="B1497" s="60" t="s">
        <v>2924</v>
      </c>
      <c r="C1497" s="2" t="str">
        <f t="shared" si="1041"/>
        <v>18</v>
      </c>
      <c r="D1497" s="60" t="s">
        <v>2925</v>
      </c>
      <c r="E1497" s="43">
        <v>303</v>
      </c>
      <c r="F1497" s="60">
        <v>63</v>
      </c>
      <c r="G1497" s="60">
        <v>6473.08</v>
      </c>
      <c r="H1497" s="43">
        <f t="shared" si="1003"/>
        <v>240</v>
      </c>
      <c r="I1497" s="44">
        <f t="shared" si="1004"/>
        <v>2.8532807378583985E-4</v>
      </c>
      <c r="J1497" s="44">
        <f t="shared" si="1005"/>
        <v>1.0104697850415332</v>
      </c>
      <c r="K1497" s="45">
        <f t="shared" si="1006"/>
        <v>0.20792079207920791</v>
      </c>
      <c r="L1497" s="44">
        <f t="shared" si="1007"/>
        <v>2.883153973846923E-4</v>
      </c>
      <c r="M1497" s="44">
        <f t="shared" si="1008"/>
        <v>3.0042805215385035E-4</v>
      </c>
      <c r="N1497" s="62">
        <f t="shared" si="1009"/>
        <v>511765.31427834783</v>
      </c>
      <c r="O1497" s="101">
        <f t="shared" si="1010"/>
        <v>511765.31427834783</v>
      </c>
      <c r="P1497" s="102">
        <f t="shared" si="1000"/>
        <v>3.111497847732751E-4</v>
      </c>
      <c r="Q1497" s="101">
        <f t="shared" si="1011"/>
        <v>530029.29070881242</v>
      </c>
      <c r="R1497" s="101">
        <f t="shared" si="1012"/>
        <v>14.77969133647907</v>
      </c>
      <c r="S1497" s="101">
        <f t="shared" si="1013"/>
        <v>15</v>
      </c>
      <c r="T1497" s="101">
        <f t="shared" si="1014"/>
        <v>15</v>
      </c>
      <c r="U1497" s="101">
        <f t="shared" si="1015"/>
        <v>537930</v>
      </c>
      <c r="V1497" s="103">
        <f t="shared" si="1016"/>
        <v>3.0566083873334148E-4</v>
      </c>
      <c r="W1497" s="104">
        <f t="shared" si="1017"/>
        <v>8.1437645909115616E-4</v>
      </c>
      <c r="X1497" s="70">
        <f t="shared" si="1018"/>
        <v>1</v>
      </c>
      <c r="Y1497" s="69">
        <f t="shared" si="1042"/>
        <v>14</v>
      </c>
      <c r="Z1497" s="105">
        <f t="shared" si="1019"/>
        <v>502068</v>
      </c>
      <c r="AA1497" s="62">
        <f t="shared" si="1020"/>
        <v>1130607.6840526967</v>
      </c>
      <c r="AB1497" s="106">
        <f t="shared" si="1021"/>
        <v>422030</v>
      </c>
      <c r="AC1497" s="107" t="str">
        <f t="shared" si="1022"/>
        <v>0</v>
      </c>
      <c r="AD1497" s="108">
        <f t="shared" si="1023"/>
        <v>0</v>
      </c>
      <c r="AE1497" s="106">
        <f t="shared" si="1024"/>
        <v>422030</v>
      </c>
      <c r="AF1497" s="109">
        <f t="shared" si="1025"/>
        <v>708577.68405269668</v>
      </c>
      <c r="AG1497" s="101">
        <f t="shared" si="1026"/>
        <v>17</v>
      </c>
      <c r="AH1497" s="70">
        <f t="shared" si="1043"/>
        <v>0</v>
      </c>
      <c r="AI1497" s="69">
        <f t="shared" si="1027"/>
        <v>17</v>
      </c>
      <c r="AJ1497" s="105">
        <f t="shared" si="1028"/>
        <v>723435</v>
      </c>
      <c r="AK1497" s="110">
        <f t="shared" si="1029"/>
        <v>14</v>
      </c>
      <c r="AL1497" s="111">
        <f t="shared" si="1030"/>
        <v>17</v>
      </c>
      <c r="AM1497" s="62">
        <f t="shared" si="1031"/>
        <v>1145465</v>
      </c>
      <c r="AN1497" s="62">
        <f t="shared" si="1032"/>
        <v>3751.8</v>
      </c>
      <c r="AO1497" s="62">
        <f t="shared" si="1002"/>
        <v>1141713.2</v>
      </c>
      <c r="AP1497" s="60">
        <f t="shared" si="1033"/>
        <v>17</v>
      </c>
      <c r="AQ1497" s="62">
        <f t="shared" si="1034"/>
        <v>210970</v>
      </c>
      <c r="AR1497" s="60">
        <f t="shared" si="1035"/>
        <v>14</v>
      </c>
      <c r="AS1497" s="62">
        <f t="shared" si="1036"/>
        <v>422030</v>
      </c>
      <c r="AT1497" s="112">
        <f t="shared" si="1037"/>
        <v>17</v>
      </c>
      <c r="AU1497" s="62">
        <f t="shared" si="1038"/>
        <v>508713.19999999995</v>
      </c>
      <c r="AV1497" s="113">
        <f t="shared" si="1039"/>
        <v>31</v>
      </c>
      <c r="AW1497" s="62">
        <f t="shared" si="1040"/>
        <v>1643781.2</v>
      </c>
    </row>
    <row r="1498" spans="2:49" s="114" customFormat="1" hidden="1" x14ac:dyDescent="0.25">
      <c r="B1498" s="60" t="s">
        <v>2926</v>
      </c>
      <c r="C1498" s="2" t="str">
        <f t="shared" si="1041"/>
        <v>18</v>
      </c>
      <c r="D1498" s="60" t="s">
        <v>2927</v>
      </c>
      <c r="E1498" s="43">
        <v>223</v>
      </c>
      <c r="F1498" s="60">
        <v>21</v>
      </c>
      <c r="G1498" s="60">
        <v>5957.27</v>
      </c>
      <c r="H1498" s="43">
        <f t="shared" si="1003"/>
        <v>202</v>
      </c>
      <c r="I1498" s="44">
        <f t="shared" si="1004"/>
        <v>2.4015112876974858E-4</v>
      </c>
      <c r="J1498" s="44">
        <f t="shared" si="1005"/>
        <v>1.0979612735626634</v>
      </c>
      <c r="K1498" s="45">
        <f t="shared" si="1006"/>
        <v>9.417040358744394E-2</v>
      </c>
      <c r="L1498" s="44">
        <f t="shared" si="1007"/>
        <v>2.6367663919154433E-4</v>
      </c>
      <c r="M1498" s="44">
        <f t="shared" si="1008"/>
        <v>2.7475417487014554E-4</v>
      </c>
      <c r="N1498" s="62">
        <f t="shared" si="1009"/>
        <v>468031.0498425141</v>
      </c>
      <c r="O1498" s="101">
        <f t="shared" si="1010"/>
        <v>468031.0498425141</v>
      </c>
      <c r="P1498" s="102">
        <f t="shared" si="1000"/>
        <v>2.8455965334630261E-4</v>
      </c>
      <c r="Q1498" s="101">
        <f t="shared" si="1011"/>
        <v>484734.22964887356</v>
      </c>
      <c r="R1498" s="101">
        <f t="shared" si="1012"/>
        <v>13.516653551081188</v>
      </c>
      <c r="S1498" s="101">
        <f t="shared" si="1013"/>
        <v>14</v>
      </c>
      <c r="T1498" s="101">
        <f t="shared" si="1014"/>
        <v>14</v>
      </c>
      <c r="U1498" s="101">
        <f t="shared" si="1015"/>
        <v>502068</v>
      </c>
      <c r="V1498" s="103" t="str">
        <f t="shared" si="1016"/>
        <v>N/D</v>
      </c>
      <c r="W1498" s="104" t="str">
        <f t="shared" si="1017"/>
        <v xml:space="preserve"> </v>
      </c>
      <c r="X1498" s="70" t="str">
        <f t="shared" si="1018"/>
        <v xml:space="preserve"> </v>
      </c>
      <c r="Y1498" s="69">
        <f t="shared" si="1042"/>
        <v>14</v>
      </c>
      <c r="Z1498" s="105">
        <f t="shared" si="1019"/>
        <v>502068</v>
      </c>
      <c r="AA1498" s="62">
        <f t="shared" si="1020"/>
        <v>1033988.6009535001</v>
      </c>
      <c r="AB1498" s="106">
        <f t="shared" si="1021"/>
        <v>422030</v>
      </c>
      <c r="AC1498" s="107" t="str">
        <f t="shared" si="1022"/>
        <v>0</v>
      </c>
      <c r="AD1498" s="108">
        <f t="shared" si="1023"/>
        <v>0</v>
      </c>
      <c r="AE1498" s="106">
        <f t="shared" si="1024"/>
        <v>422030</v>
      </c>
      <c r="AF1498" s="109">
        <f t="shared" si="1025"/>
        <v>611958.60095350014</v>
      </c>
      <c r="AG1498" s="101">
        <f t="shared" si="1026"/>
        <v>14</v>
      </c>
      <c r="AH1498" s="70" t="str">
        <f t="shared" si="1043"/>
        <v xml:space="preserve"> </v>
      </c>
      <c r="AI1498" s="69">
        <f t="shared" si="1027"/>
        <v>14</v>
      </c>
      <c r="AJ1498" s="105">
        <f t="shared" si="1028"/>
        <v>595770</v>
      </c>
      <c r="AK1498" s="110">
        <f t="shared" si="1029"/>
        <v>14</v>
      </c>
      <c r="AL1498" s="111">
        <f t="shared" si="1030"/>
        <v>14</v>
      </c>
      <c r="AM1498" s="62">
        <f t="shared" si="1031"/>
        <v>1017800</v>
      </c>
      <c r="AN1498" s="62">
        <f t="shared" si="1032"/>
        <v>3333.6</v>
      </c>
      <c r="AO1498" s="62">
        <f t="shared" si="1002"/>
        <v>1014466.4</v>
      </c>
      <c r="AP1498" s="60">
        <f t="shared" si="1033"/>
        <v>14</v>
      </c>
      <c r="AQ1498" s="62">
        <f t="shared" si="1034"/>
        <v>173740</v>
      </c>
      <c r="AR1498" s="60">
        <f t="shared" si="1035"/>
        <v>14</v>
      </c>
      <c r="AS1498" s="62">
        <f t="shared" si="1036"/>
        <v>422030</v>
      </c>
      <c r="AT1498" s="112">
        <f t="shared" si="1037"/>
        <v>14</v>
      </c>
      <c r="AU1498" s="62">
        <f t="shared" si="1038"/>
        <v>418696.4</v>
      </c>
      <c r="AV1498" s="113">
        <f t="shared" si="1039"/>
        <v>28</v>
      </c>
      <c r="AW1498" s="62">
        <f t="shared" si="1040"/>
        <v>1516534.4</v>
      </c>
    </row>
    <row r="1499" spans="2:49" s="114" customFormat="1" hidden="1" x14ac:dyDescent="0.25">
      <c r="B1499" s="60" t="s">
        <v>2928</v>
      </c>
      <c r="C1499" s="2" t="str">
        <f t="shared" si="1041"/>
        <v>18</v>
      </c>
      <c r="D1499" s="60" t="s">
        <v>2929</v>
      </c>
      <c r="E1499" s="43">
        <v>1180</v>
      </c>
      <c r="F1499" s="60">
        <v>337</v>
      </c>
      <c r="G1499" s="60">
        <v>6391.26</v>
      </c>
      <c r="H1499" s="43">
        <f t="shared" si="1003"/>
        <v>843</v>
      </c>
      <c r="I1499" s="44">
        <f t="shared" si="1004"/>
        <v>1.0022148591727626E-3</v>
      </c>
      <c r="J1499" s="44">
        <f t="shared" si="1005"/>
        <v>1.0234056752747733</v>
      </c>
      <c r="K1499" s="45">
        <f t="shared" si="1006"/>
        <v>0.28559322033898304</v>
      </c>
      <c r="L1499" s="44">
        <f t="shared" si="1007"/>
        <v>1.025672374722113E-3</v>
      </c>
      <c r="M1499" s="44">
        <f t="shared" si="1008"/>
        <v>1.0687627385874009E-3</v>
      </c>
      <c r="N1499" s="62">
        <f t="shared" si="1009"/>
        <v>1820587.9739954204</v>
      </c>
      <c r="O1499" s="101">
        <f t="shared" si="1010"/>
        <v>1820587.9739954204</v>
      </c>
      <c r="P1499" s="102">
        <f t="shared" si="1000"/>
        <v>1.1069049434666912E-3</v>
      </c>
      <c r="Q1499" s="101">
        <f t="shared" si="1011"/>
        <v>1885561.4587528389</v>
      </c>
      <c r="R1499" s="101">
        <f t="shared" si="1012"/>
        <v>52.578257173410265</v>
      </c>
      <c r="S1499" s="101">
        <f t="shared" si="1013"/>
        <v>53</v>
      </c>
      <c r="T1499" s="101">
        <f t="shared" si="1014"/>
        <v>53</v>
      </c>
      <c r="U1499" s="101">
        <f t="shared" si="1015"/>
        <v>1900686</v>
      </c>
      <c r="V1499" s="103">
        <f t="shared" si="1016"/>
        <v>1.0800016301911399E-3</v>
      </c>
      <c r="W1499" s="104">
        <f t="shared" si="1017"/>
        <v>2.8774634887887515E-3</v>
      </c>
      <c r="X1499" s="70">
        <f t="shared" si="1018"/>
        <v>5</v>
      </c>
      <c r="Y1499" s="69">
        <f t="shared" si="1042"/>
        <v>48</v>
      </c>
      <c r="Z1499" s="105">
        <f t="shared" si="1019"/>
        <v>1721376</v>
      </c>
      <c r="AA1499" s="62">
        <f t="shared" si="1020"/>
        <v>4022098.9884703499</v>
      </c>
      <c r="AB1499" s="106">
        <f t="shared" si="1021"/>
        <v>1446960</v>
      </c>
      <c r="AC1499" s="107" t="str">
        <f t="shared" si="1022"/>
        <v>0</v>
      </c>
      <c r="AD1499" s="108">
        <f t="shared" si="1023"/>
        <v>0</v>
      </c>
      <c r="AE1499" s="106">
        <f t="shared" si="1024"/>
        <v>1446960</v>
      </c>
      <c r="AF1499" s="109">
        <f t="shared" si="1025"/>
        <v>2575138.9884703499</v>
      </c>
      <c r="AG1499" s="101">
        <f t="shared" si="1026"/>
        <v>61</v>
      </c>
      <c r="AH1499" s="70">
        <f t="shared" si="1043"/>
        <v>2</v>
      </c>
      <c r="AI1499" s="69">
        <f t="shared" si="1027"/>
        <v>59</v>
      </c>
      <c r="AJ1499" s="105">
        <f t="shared" si="1028"/>
        <v>2510745</v>
      </c>
      <c r="AK1499" s="110">
        <f t="shared" si="1029"/>
        <v>48</v>
      </c>
      <c r="AL1499" s="111">
        <f t="shared" si="1030"/>
        <v>59</v>
      </c>
      <c r="AM1499" s="62">
        <f t="shared" si="1031"/>
        <v>3957705</v>
      </c>
      <c r="AN1499" s="62">
        <f t="shared" si="1032"/>
        <v>12962.8</v>
      </c>
      <c r="AO1499" s="62">
        <f t="shared" ref="AO1499:AO1530" si="1044">AM1499-AN1499</f>
        <v>3944742.2</v>
      </c>
      <c r="AP1499" s="60">
        <f t="shared" si="1033"/>
        <v>59</v>
      </c>
      <c r="AQ1499" s="62">
        <f t="shared" si="1034"/>
        <v>732190</v>
      </c>
      <c r="AR1499" s="60">
        <f t="shared" si="1035"/>
        <v>48</v>
      </c>
      <c r="AS1499" s="62">
        <f t="shared" si="1036"/>
        <v>1446960</v>
      </c>
      <c r="AT1499" s="112">
        <f t="shared" si="1037"/>
        <v>59</v>
      </c>
      <c r="AU1499" s="62">
        <f t="shared" si="1038"/>
        <v>1765592.2000000002</v>
      </c>
      <c r="AV1499" s="113">
        <f t="shared" si="1039"/>
        <v>107</v>
      </c>
      <c r="AW1499" s="62">
        <f t="shared" si="1040"/>
        <v>5666118.2000000002</v>
      </c>
    </row>
    <row r="1500" spans="2:49" s="114" customFormat="1" hidden="1" x14ac:dyDescent="0.25">
      <c r="B1500" s="60" t="s">
        <v>2930</v>
      </c>
      <c r="C1500" s="2" t="str">
        <f t="shared" si="1041"/>
        <v>18</v>
      </c>
      <c r="D1500" s="60" t="s">
        <v>2931</v>
      </c>
      <c r="E1500" s="43">
        <v>212</v>
      </c>
      <c r="F1500" s="60">
        <v>0</v>
      </c>
      <c r="G1500" s="60">
        <v>5951.19</v>
      </c>
      <c r="H1500" s="43">
        <f t="shared" si="1003"/>
        <v>212</v>
      </c>
      <c r="I1500" s="44">
        <f t="shared" si="1004"/>
        <v>2.5203979851082524E-4</v>
      </c>
      <c r="J1500" s="44">
        <f t="shared" si="1005"/>
        <v>1.0990829995608691</v>
      </c>
      <c r="K1500" s="45">
        <f t="shared" si="1006"/>
        <v>0</v>
      </c>
      <c r="L1500" s="44">
        <f t="shared" si="1007"/>
        <v>2.7701265775599489E-4</v>
      </c>
      <c r="M1500" s="44">
        <f t="shared" si="1008"/>
        <v>2.8865046385487736E-4</v>
      </c>
      <c r="N1500" s="62">
        <f t="shared" si="1009"/>
        <v>491702.7364529646</v>
      </c>
      <c r="O1500" s="101">
        <f t="shared" si="1010"/>
        <v>491702.7364529646</v>
      </c>
      <c r="P1500" s="102">
        <f t="shared" si="1000"/>
        <v>2.9895187569620581E-4</v>
      </c>
      <c r="Q1500" s="101">
        <f t="shared" si="1011"/>
        <v>509250.71584667446</v>
      </c>
      <c r="R1500" s="101">
        <f t="shared" si="1012"/>
        <v>14.200287653970065</v>
      </c>
      <c r="S1500" s="101">
        <f t="shared" si="1013"/>
        <v>14</v>
      </c>
      <c r="T1500" s="101">
        <f t="shared" si="1014"/>
        <v>14</v>
      </c>
      <c r="U1500" s="101">
        <f t="shared" si="1015"/>
        <v>502068</v>
      </c>
      <c r="V1500" s="103" t="str">
        <f t="shared" si="1016"/>
        <v>N/D</v>
      </c>
      <c r="W1500" s="104" t="str">
        <f t="shared" si="1017"/>
        <v xml:space="preserve"> </v>
      </c>
      <c r="X1500" s="70" t="str">
        <f t="shared" si="1018"/>
        <v xml:space="preserve"> </v>
      </c>
      <c r="Y1500" s="69">
        <f t="shared" si="1042"/>
        <v>14</v>
      </c>
      <c r="Z1500" s="105">
        <f t="shared" si="1019"/>
        <v>502068</v>
      </c>
      <c r="AA1500" s="62">
        <f t="shared" si="1020"/>
        <v>1086284.8196099019</v>
      </c>
      <c r="AB1500" s="106">
        <f t="shared" si="1021"/>
        <v>422030</v>
      </c>
      <c r="AC1500" s="107" t="str">
        <f t="shared" si="1022"/>
        <v>0</v>
      </c>
      <c r="AD1500" s="108">
        <f t="shared" si="1023"/>
        <v>0</v>
      </c>
      <c r="AE1500" s="106">
        <f t="shared" si="1024"/>
        <v>422030</v>
      </c>
      <c r="AF1500" s="109">
        <f t="shared" si="1025"/>
        <v>664254.81960990187</v>
      </c>
      <c r="AG1500" s="101">
        <f t="shared" si="1026"/>
        <v>16</v>
      </c>
      <c r="AH1500" s="70" t="str">
        <f t="shared" si="1043"/>
        <v xml:space="preserve"> </v>
      </c>
      <c r="AI1500" s="69">
        <f t="shared" si="1027"/>
        <v>16</v>
      </c>
      <c r="AJ1500" s="105">
        <f t="shared" si="1028"/>
        <v>680880</v>
      </c>
      <c r="AK1500" s="110">
        <f t="shared" si="1029"/>
        <v>14</v>
      </c>
      <c r="AL1500" s="111">
        <f t="shared" si="1030"/>
        <v>16</v>
      </c>
      <c r="AM1500" s="62">
        <f t="shared" si="1031"/>
        <v>1102910</v>
      </c>
      <c r="AN1500" s="62">
        <f t="shared" si="1032"/>
        <v>3612.4</v>
      </c>
      <c r="AO1500" s="62">
        <f t="shared" si="1044"/>
        <v>1099297.6000000001</v>
      </c>
      <c r="AP1500" s="60">
        <f t="shared" si="1033"/>
        <v>16</v>
      </c>
      <c r="AQ1500" s="62">
        <f t="shared" si="1034"/>
        <v>198560</v>
      </c>
      <c r="AR1500" s="60">
        <f t="shared" si="1035"/>
        <v>14</v>
      </c>
      <c r="AS1500" s="62">
        <f t="shared" si="1036"/>
        <v>422030</v>
      </c>
      <c r="AT1500" s="112">
        <f t="shared" si="1037"/>
        <v>16</v>
      </c>
      <c r="AU1500" s="62">
        <f t="shared" si="1038"/>
        <v>478707.60000000009</v>
      </c>
      <c r="AV1500" s="113">
        <f t="shared" si="1039"/>
        <v>30</v>
      </c>
      <c r="AW1500" s="62">
        <f t="shared" si="1040"/>
        <v>1601365.6</v>
      </c>
    </row>
    <row r="1501" spans="2:49" s="114" customFormat="1" hidden="1" x14ac:dyDescent="0.25">
      <c r="B1501" s="60" t="s">
        <v>2932</v>
      </c>
      <c r="C1501" s="2" t="str">
        <f t="shared" si="1041"/>
        <v>18</v>
      </c>
      <c r="D1501" s="60" t="s">
        <v>2933</v>
      </c>
      <c r="E1501" s="43">
        <v>229</v>
      </c>
      <c r="F1501" s="60">
        <v>0</v>
      </c>
      <c r="G1501" s="60">
        <v>5314.42</v>
      </c>
      <c r="H1501" s="43">
        <f t="shared" si="1003"/>
        <v>229</v>
      </c>
      <c r="I1501" s="44">
        <f t="shared" si="1004"/>
        <v>2.7225053707065556E-4</v>
      </c>
      <c r="J1501" s="44">
        <f t="shared" si="1005"/>
        <v>1.2307743377747049</v>
      </c>
      <c r="K1501" s="45">
        <f t="shared" si="1006"/>
        <v>0</v>
      </c>
      <c r="L1501" s="44">
        <f t="shared" si="1007"/>
        <v>3.3507897447194383E-4</v>
      </c>
      <c r="M1501" s="44">
        <f t="shared" si="1008"/>
        <v>3.4915625225522765E-4</v>
      </c>
      <c r="N1501" s="62">
        <f t="shared" si="1009"/>
        <v>594771.55307767622</v>
      </c>
      <c r="O1501" s="101">
        <f t="shared" si="1010"/>
        <v>594771.55307767622</v>
      </c>
      <c r="P1501" s="102">
        <f t="shared" ref="P1501:P1564" si="1045">IF(O1501=0,0,O1501/$O$2489)</f>
        <v>3.6161700601055236E-4</v>
      </c>
      <c r="Q1501" s="101">
        <f t="shared" si="1011"/>
        <v>615997.8717121064</v>
      </c>
      <c r="R1501" s="101">
        <f t="shared" si="1012"/>
        <v>17.176896762927512</v>
      </c>
      <c r="S1501" s="101">
        <f t="shared" si="1013"/>
        <v>17</v>
      </c>
      <c r="T1501" s="101">
        <f t="shared" si="1014"/>
        <v>17</v>
      </c>
      <c r="U1501" s="101">
        <f t="shared" si="1015"/>
        <v>609654</v>
      </c>
      <c r="V1501" s="103" t="str">
        <f t="shared" si="1016"/>
        <v>N/D</v>
      </c>
      <c r="W1501" s="104" t="str">
        <f t="shared" si="1017"/>
        <v xml:space="preserve"> </v>
      </c>
      <c r="X1501" s="70" t="str">
        <f t="shared" si="1018"/>
        <v xml:space="preserve"> </v>
      </c>
      <c r="Y1501" s="69">
        <f t="shared" si="1042"/>
        <v>17</v>
      </c>
      <c r="Z1501" s="105">
        <f t="shared" si="1019"/>
        <v>609654</v>
      </c>
      <c r="AA1501" s="62">
        <f t="shared" si="1020"/>
        <v>1313987.6216773679</v>
      </c>
      <c r="AB1501" s="106">
        <f t="shared" si="1021"/>
        <v>512465</v>
      </c>
      <c r="AC1501" s="107" t="str">
        <f t="shared" si="1022"/>
        <v>0</v>
      </c>
      <c r="AD1501" s="108">
        <f t="shared" si="1023"/>
        <v>0</v>
      </c>
      <c r="AE1501" s="106">
        <f t="shared" si="1024"/>
        <v>512465</v>
      </c>
      <c r="AF1501" s="109">
        <f t="shared" si="1025"/>
        <v>801522.62167736795</v>
      </c>
      <c r="AG1501" s="101">
        <f t="shared" si="1026"/>
        <v>19</v>
      </c>
      <c r="AH1501" s="70" t="str">
        <f t="shared" si="1043"/>
        <v xml:space="preserve"> </v>
      </c>
      <c r="AI1501" s="69">
        <f t="shared" si="1027"/>
        <v>19</v>
      </c>
      <c r="AJ1501" s="105">
        <f t="shared" si="1028"/>
        <v>808545</v>
      </c>
      <c r="AK1501" s="110">
        <f t="shared" si="1029"/>
        <v>17</v>
      </c>
      <c r="AL1501" s="111">
        <f t="shared" si="1030"/>
        <v>19</v>
      </c>
      <c r="AM1501" s="62">
        <f t="shared" si="1031"/>
        <v>1321010</v>
      </c>
      <c r="AN1501" s="62">
        <f t="shared" si="1032"/>
        <v>4326.7</v>
      </c>
      <c r="AO1501" s="62">
        <f t="shared" si="1044"/>
        <v>1316683.3</v>
      </c>
      <c r="AP1501" s="60">
        <f t="shared" si="1033"/>
        <v>19</v>
      </c>
      <c r="AQ1501" s="62">
        <f t="shared" si="1034"/>
        <v>235790</v>
      </c>
      <c r="AR1501" s="60">
        <f t="shared" si="1035"/>
        <v>17</v>
      </c>
      <c r="AS1501" s="62">
        <f t="shared" si="1036"/>
        <v>512465</v>
      </c>
      <c r="AT1501" s="112">
        <f t="shared" si="1037"/>
        <v>19</v>
      </c>
      <c r="AU1501" s="62">
        <f t="shared" si="1038"/>
        <v>568428.30000000005</v>
      </c>
      <c r="AV1501" s="113">
        <f t="shared" si="1039"/>
        <v>36</v>
      </c>
      <c r="AW1501" s="62">
        <f t="shared" si="1040"/>
        <v>1926337.3</v>
      </c>
    </row>
    <row r="1502" spans="2:49" s="114" customFormat="1" hidden="1" x14ac:dyDescent="0.25">
      <c r="B1502" s="60" t="s">
        <v>2934</v>
      </c>
      <c r="C1502" s="2" t="str">
        <f t="shared" si="1041"/>
        <v>18</v>
      </c>
      <c r="D1502" s="60" t="s">
        <v>2935</v>
      </c>
      <c r="E1502" s="43">
        <v>200</v>
      </c>
      <c r="F1502" s="60">
        <v>0</v>
      </c>
      <c r="G1502" s="60">
        <v>6188.47</v>
      </c>
      <c r="H1502" s="43">
        <f t="shared" si="1003"/>
        <v>200</v>
      </c>
      <c r="I1502" s="44">
        <f t="shared" si="1004"/>
        <v>2.3777339482153323E-4</v>
      </c>
      <c r="J1502" s="44">
        <f t="shared" si="1005"/>
        <v>1.0569416602418122</v>
      </c>
      <c r="K1502" s="45">
        <f t="shared" si="1006"/>
        <v>0</v>
      </c>
      <c r="L1502" s="44">
        <f t="shared" si="1007"/>
        <v>2.5131260668400323E-4</v>
      </c>
      <c r="M1502" s="44">
        <f t="shared" si="1008"/>
        <v>2.6187070684623252E-4</v>
      </c>
      <c r="N1502" s="62">
        <f t="shared" si="1009"/>
        <v>446084.65697079775</v>
      </c>
      <c r="O1502" s="101">
        <f t="shared" si="1010"/>
        <v>446084.65697079775</v>
      </c>
      <c r="P1502" s="102">
        <f t="shared" si="1045"/>
        <v>2.7121639770145007E-4</v>
      </c>
      <c r="Q1502" s="101">
        <f t="shared" si="1011"/>
        <v>462004.60979603993</v>
      </c>
      <c r="R1502" s="101">
        <f t="shared" si="1012"/>
        <v>12.882845624785007</v>
      </c>
      <c r="S1502" s="101">
        <f t="shared" si="1013"/>
        <v>13</v>
      </c>
      <c r="T1502" s="101">
        <f t="shared" si="1014"/>
        <v>13</v>
      </c>
      <c r="U1502" s="101">
        <f t="shared" si="1015"/>
        <v>466206</v>
      </c>
      <c r="V1502" s="103" t="str">
        <f t="shared" si="1016"/>
        <v>N/D</v>
      </c>
      <c r="W1502" s="104" t="str">
        <f t="shared" si="1017"/>
        <v xml:space="preserve"> </v>
      </c>
      <c r="X1502" s="70" t="str">
        <f t="shared" si="1018"/>
        <v xml:space="preserve"> </v>
      </c>
      <c r="Y1502" s="69">
        <f t="shared" si="1042"/>
        <v>13</v>
      </c>
      <c r="Z1502" s="105">
        <f t="shared" si="1019"/>
        <v>466206</v>
      </c>
      <c r="AA1502" s="62">
        <f t="shared" si="1020"/>
        <v>985503.95432794502</v>
      </c>
      <c r="AB1502" s="106">
        <f t="shared" si="1021"/>
        <v>391885</v>
      </c>
      <c r="AC1502" s="107" t="str">
        <f t="shared" si="1022"/>
        <v>0</v>
      </c>
      <c r="AD1502" s="108">
        <f t="shared" si="1023"/>
        <v>0</v>
      </c>
      <c r="AE1502" s="106">
        <f t="shared" si="1024"/>
        <v>391885</v>
      </c>
      <c r="AF1502" s="109">
        <f t="shared" si="1025"/>
        <v>593618.95432794502</v>
      </c>
      <c r="AG1502" s="101">
        <f t="shared" si="1026"/>
        <v>14</v>
      </c>
      <c r="AH1502" s="70" t="str">
        <f t="shared" si="1043"/>
        <v xml:space="preserve"> </v>
      </c>
      <c r="AI1502" s="69">
        <f t="shared" si="1027"/>
        <v>14</v>
      </c>
      <c r="AJ1502" s="105">
        <f t="shared" si="1028"/>
        <v>595770</v>
      </c>
      <c r="AK1502" s="110">
        <f t="shared" si="1029"/>
        <v>13</v>
      </c>
      <c r="AL1502" s="111">
        <f t="shared" si="1030"/>
        <v>14</v>
      </c>
      <c r="AM1502" s="62">
        <f t="shared" si="1031"/>
        <v>987655</v>
      </c>
      <c r="AN1502" s="62">
        <f t="shared" si="1032"/>
        <v>3234.9</v>
      </c>
      <c r="AO1502" s="62">
        <f t="shared" si="1044"/>
        <v>984420.1</v>
      </c>
      <c r="AP1502" s="60">
        <f t="shared" si="1033"/>
        <v>14</v>
      </c>
      <c r="AQ1502" s="62">
        <f t="shared" si="1034"/>
        <v>173740</v>
      </c>
      <c r="AR1502" s="60">
        <f t="shared" si="1035"/>
        <v>13</v>
      </c>
      <c r="AS1502" s="62">
        <f t="shared" si="1036"/>
        <v>391885</v>
      </c>
      <c r="AT1502" s="112">
        <f t="shared" si="1037"/>
        <v>14</v>
      </c>
      <c r="AU1502" s="62">
        <f t="shared" si="1038"/>
        <v>418795.1</v>
      </c>
      <c r="AV1502" s="113">
        <f t="shared" si="1039"/>
        <v>27</v>
      </c>
      <c r="AW1502" s="62">
        <f t="shared" si="1040"/>
        <v>1450626.1</v>
      </c>
    </row>
    <row r="1503" spans="2:49" s="114" customFormat="1" hidden="1" x14ac:dyDescent="0.25">
      <c r="B1503" s="60" t="s">
        <v>2936</v>
      </c>
      <c r="C1503" s="2" t="str">
        <f t="shared" si="1041"/>
        <v>18</v>
      </c>
      <c r="D1503" s="60" t="s">
        <v>2937</v>
      </c>
      <c r="E1503" s="43">
        <v>211</v>
      </c>
      <c r="F1503" s="60">
        <v>10</v>
      </c>
      <c r="G1503" s="60">
        <v>5822.54</v>
      </c>
      <c r="H1503" s="43">
        <f t="shared" si="1003"/>
        <v>201</v>
      </c>
      <c r="I1503" s="44">
        <f t="shared" si="1004"/>
        <v>2.3896226179564089E-4</v>
      </c>
      <c r="J1503" s="44">
        <f t="shared" si="1005"/>
        <v>1.1233674231789987</v>
      </c>
      <c r="K1503" s="45">
        <f t="shared" si="1006"/>
        <v>4.7393364928909949E-2</v>
      </c>
      <c r="L1503" s="44">
        <f t="shared" si="1007"/>
        <v>2.6844242027039442E-4</v>
      </c>
      <c r="M1503" s="44">
        <f t="shared" si="1008"/>
        <v>2.7972017508899697E-4</v>
      </c>
      <c r="N1503" s="62">
        <f t="shared" si="1009"/>
        <v>476490.40190530143</v>
      </c>
      <c r="O1503" s="101">
        <f t="shared" si="1010"/>
        <v>476490.40190530143</v>
      </c>
      <c r="P1503" s="102">
        <f t="shared" si="1045"/>
        <v>2.8970288111149271E-4</v>
      </c>
      <c r="Q1503" s="101">
        <f t="shared" si="1011"/>
        <v>493495.48065318965</v>
      </c>
      <c r="R1503" s="101">
        <f t="shared" si="1012"/>
        <v>13.760958135441125</v>
      </c>
      <c r="S1503" s="101">
        <f t="shared" si="1013"/>
        <v>14</v>
      </c>
      <c r="T1503" s="101">
        <f t="shared" si="1014"/>
        <v>14</v>
      </c>
      <c r="U1503" s="101">
        <f t="shared" si="1015"/>
        <v>502068</v>
      </c>
      <c r="V1503" s="103" t="str">
        <f t="shared" si="1016"/>
        <v>N/D</v>
      </c>
      <c r="W1503" s="104" t="str">
        <f t="shared" si="1017"/>
        <v xml:space="preserve"> </v>
      </c>
      <c r="X1503" s="70" t="str">
        <f t="shared" si="1018"/>
        <v xml:space="preserve"> </v>
      </c>
      <c r="Y1503" s="69">
        <f t="shared" si="1042"/>
        <v>14</v>
      </c>
      <c r="Z1503" s="105">
        <f t="shared" si="1019"/>
        <v>502068</v>
      </c>
      <c r="AA1503" s="62">
        <f t="shared" si="1020"/>
        <v>1052677.2619030627</v>
      </c>
      <c r="AB1503" s="106">
        <f t="shared" si="1021"/>
        <v>422030</v>
      </c>
      <c r="AC1503" s="107" t="str">
        <f t="shared" si="1022"/>
        <v>0</v>
      </c>
      <c r="AD1503" s="108">
        <f t="shared" si="1023"/>
        <v>0</v>
      </c>
      <c r="AE1503" s="106">
        <f t="shared" si="1024"/>
        <v>422030</v>
      </c>
      <c r="AF1503" s="109">
        <f t="shared" si="1025"/>
        <v>630647.2619030627</v>
      </c>
      <c r="AG1503" s="101">
        <f t="shared" si="1026"/>
        <v>15</v>
      </c>
      <c r="AH1503" s="70" t="str">
        <f t="shared" si="1043"/>
        <v xml:space="preserve"> </v>
      </c>
      <c r="AI1503" s="69">
        <f t="shared" si="1027"/>
        <v>15</v>
      </c>
      <c r="AJ1503" s="105">
        <f t="shared" si="1028"/>
        <v>638325</v>
      </c>
      <c r="AK1503" s="110">
        <f t="shared" si="1029"/>
        <v>14</v>
      </c>
      <c r="AL1503" s="111">
        <f t="shared" si="1030"/>
        <v>15</v>
      </c>
      <c r="AM1503" s="62">
        <f t="shared" si="1031"/>
        <v>1060355</v>
      </c>
      <c r="AN1503" s="62">
        <f t="shared" si="1032"/>
        <v>3473</v>
      </c>
      <c r="AO1503" s="62">
        <f t="shared" si="1044"/>
        <v>1056882</v>
      </c>
      <c r="AP1503" s="60">
        <f t="shared" si="1033"/>
        <v>15</v>
      </c>
      <c r="AQ1503" s="62">
        <f t="shared" si="1034"/>
        <v>186150</v>
      </c>
      <c r="AR1503" s="60">
        <f t="shared" si="1035"/>
        <v>14</v>
      </c>
      <c r="AS1503" s="62">
        <f t="shared" si="1036"/>
        <v>422030</v>
      </c>
      <c r="AT1503" s="112">
        <f t="shared" si="1037"/>
        <v>15</v>
      </c>
      <c r="AU1503" s="62">
        <f t="shared" si="1038"/>
        <v>448702</v>
      </c>
      <c r="AV1503" s="113">
        <f t="shared" si="1039"/>
        <v>29</v>
      </c>
      <c r="AW1503" s="62">
        <f t="shared" si="1040"/>
        <v>1558950</v>
      </c>
    </row>
    <row r="1504" spans="2:49" s="114" customFormat="1" hidden="1" x14ac:dyDescent="0.25">
      <c r="B1504" s="60" t="s">
        <v>2938</v>
      </c>
      <c r="C1504" s="2" t="str">
        <f t="shared" si="1041"/>
        <v>18</v>
      </c>
      <c r="D1504" s="60" t="s">
        <v>2939</v>
      </c>
      <c r="E1504" s="43">
        <v>291</v>
      </c>
      <c r="F1504" s="60">
        <v>25</v>
      </c>
      <c r="G1504" s="60">
        <v>5270.67</v>
      </c>
      <c r="H1504" s="43">
        <f t="shared" si="1003"/>
        <v>266</v>
      </c>
      <c r="I1504" s="44">
        <f t="shared" si="1004"/>
        <v>3.162386151126392E-4</v>
      </c>
      <c r="J1504" s="44">
        <f t="shared" si="1005"/>
        <v>1.2409905678322959</v>
      </c>
      <c r="K1504" s="45">
        <f t="shared" si="1006"/>
        <v>8.5910652920962199E-2</v>
      </c>
      <c r="L1504" s="44">
        <f t="shared" si="1007"/>
        <v>3.9244913853913297E-4</v>
      </c>
      <c r="M1504" s="44">
        <f t="shared" si="1008"/>
        <v>4.0893664136658472E-4</v>
      </c>
      <c r="N1504" s="62">
        <f t="shared" si="1009"/>
        <v>696604.68550962536</v>
      </c>
      <c r="O1504" s="101">
        <f t="shared" si="1010"/>
        <v>696604.68550962536</v>
      </c>
      <c r="P1504" s="102">
        <f t="shared" si="1045"/>
        <v>4.2353084885015486E-4</v>
      </c>
      <c r="Q1504" s="101">
        <f t="shared" si="1011"/>
        <v>721465.2440557623</v>
      </c>
      <c r="R1504" s="101">
        <f t="shared" si="1012"/>
        <v>20.117819531977087</v>
      </c>
      <c r="S1504" s="101">
        <f t="shared" si="1013"/>
        <v>20</v>
      </c>
      <c r="T1504" s="101">
        <f t="shared" si="1014"/>
        <v>20</v>
      </c>
      <c r="U1504" s="101">
        <f t="shared" si="1015"/>
        <v>717240</v>
      </c>
      <c r="V1504" s="103" t="str">
        <f t="shared" si="1016"/>
        <v>N/D</v>
      </c>
      <c r="W1504" s="104" t="str">
        <f t="shared" si="1017"/>
        <v xml:space="preserve"> </v>
      </c>
      <c r="X1504" s="70" t="str">
        <f t="shared" si="1018"/>
        <v xml:space="preserve"> </v>
      </c>
      <c r="Y1504" s="69">
        <f t="shared" si="1042"/>
        <v>20</v>
      </c>
      <c r="Z1504" s="105">
        <f t="shared" si="1019"/>
        <v>717240</v>
      </c>
      <c r="AA1504" s="62">
        <f t="shared" si="1020"/>
        <v>1538960.5121927594</v>
      </c>
      <c r="AB1504" s="106">
        <f t="shared" si="1021"/>
        <v>602900</v>
      </c>
      <c r="AC1504" s="107" t="str">
        <f t="shared" si="1022"/>
        <v>0</v>
      </c>
      <c r="AD1504" s="108">
        <f t="shared" si="1023"/>
        <v>0</v>
      </c>
      <c r="AE1504" s="106">
        <f t="shared" si="1024"/>
        <v>602900</v>
      </c>
      <c r="AF1504" s="109">
        <f t="shared" si="1025"/>
        <v>936060.51219275943</v>
      </c>
      <c r="AG1504" s="101">
        <f t="shared" si="1026"/>
        <v>22</v>
      </c>
      <c r="AH1504" s="70" t="str">
        <f t="shared" si="1043"/>
        <v xml:space="preserve"> </v>
      </c>
      <c r="AI1504" s="69">
        <f t="shared" si="1027"/>
        <v>22</v>
      </c>
      <c r="AJ1504" s="105">
        <f t="shared" si="1028"/>
        <v>936210</v>
      </c>
      <c r="AK1504" s="110">
        <f t="shared" si="1029"/>
        <v>20</v>
      </c>
      <c r="AL1504" s="111">
        <f t="shared" si="1030"/>
        <v>22</v>
      </c>
      <c r="AM1504" s="62">
        <f t="shared" si="1031"/>
        <v>1539110</v>
      </c>
      <c r="AN1504" s="62">
        <f t="shared" si="1032"/>
        <v>5041.1000000000004</v>
      </c>
      <c r="AO1504" s="62">
        <f t="shared" si="1044"/>
        <v>1534068.9</v>
      </c>
      <c r="AP1504" s="60">
        <f t="shared" si="1033"/>
        <v>22</v>
      </c>
      <c r="AQ1504" s="62">
        <f t="shared" si="1034"/>
        <v>273020</v>
      </c>
      <c r="AR1504" s="60">
        <f t="shared" si="1035"/>
        <v>20</v>
      </c>
      <c r="AS1504" s="62">
        <f t="shared" si="1036"/>
        <v>602900</v>
      </c>
      <c r="AT1504" s="112">
        <f t="shared" si="1037"/>
        <v>22</v>
      </c>
      <c r="AU1504" s="62">
        <f t="shared" si="1038"/>
        <v>658148.89999999991</v>
      </c>
      <c r="AV1504" s="113">
        <f t="shared" si="1039"/>
        <v>42</v>
      </c>
      <c r="AW1504" s="62">
        <f t="shared" si="1040"/>
        <v>2251308.9</v>
      </c>
    </row>
    <row r="1505" spans="2:49" s="114" customFormat="1" hidden="1" x14ac:dyDescent="0.25">
      <c r="B1505" s="60" t="s">
        <v>2940</v>
      </c>
      <c r="C1505" s="2" t="str">
        <f t="shared" si="1041"/>
        <v>18</v>
      </c>
      <c r="D1505" s="60" t="s">
        <v>2941</v>
      </c>
      <c r="E1505" s="43">
        <v>343</v>
      </c>
      <c r="F1505" s="60">
        <v>40</v>
      </c>
      <c r="G1505" s="60">
        <v>6350.52</v>
      </c>
      <c r="H1505" s="43">
        <f t="shared" si="1003"/>
        <v>303</v>
      </c>
      <c r="I1505" s="44">
        <f t="shared" si="1004"/>
        <v>3.6022669315462284E-4</v>
      </c>
      <c r="J1505" s="44">
        <f t="shared" si="1005"/>
        <v>1.029971050584306</v>
      </c>
      <c r="K1505" s="45">
        <f t="shared" si="1006"/>
        <v>0.11661807580174927</v>
      </c>
      <c r="L1505" s="44">
        <f t="shared" si="1007"/>
        <v>3.7102306559697734E-4</v>
      </c>
      <c r="M1505" s="44">
        <f t="shared" si="1008"/>
        <v>3.86610420090482E-4</v>
      </c>
      <c r="N1505" s="62">
        <f t="shared" si="1009"/>
        <v>658572.998501378</v>
      </c>
      <c r="O1505" s="101">
        <f t="shared" si="1010"/>
        <v>658572.998501378</v>
      </c>
      <c r="P1505" s="102">
        <f t="shared" si="1045"/>
        <v>4.0040784520566693E-4</v>
      </c>
      <c r="Q1505" s="101">
        <f t="shared" si="1011"/>
        <v>682076.27507519338</v>
      </c>
      <c r="R1505" s="101">
        <f t="shared" si="1012"/>
        <v>19.019471169348986</v>
      </c>
      <c r="S1505" s="101">
        <f t="shared" si="1013"/>
        <v>19</v>
      </c>
      <c r="T1505" s="101">
        <f t="shared" si="1014"/>
        <v>19</v>
      </c>
      <c r="U1505" s="101">
        <f t="shared" si="1015"/>
        <v>681378</v>
      </c>
      <c r="V1505" s="103" t="str">
        <f t="shared" si="1016"/>
        <v>N/D</v>
      </c>
      <c r="W1505" s="104" t="str">
        <f t="shared" si="1017"/>
        <v xml:space="preserve"> </v>
      </c>
      <c r="X1505" s="70" t="str">
        <f t="shared" si="1018"/>
        <v xml:space="preserve"> </v>
      </c>
      <c r="Y1505" s="69">
        <f t="shared" si="1042"/>
        <v>19</v>
      </c>
      <c r="Z1505" s="105">
        <f t="shared" si="1019"/>
        <v>681378</v>
      </c>
      <c r="AA1505" s="62">
        <f t="shared" si="1020"/>
        <v>1454939.7386676029</v>
      </c>
      <c r="AB1505" s="106">
        <f t="shared" si="1021"/>
        <v>572755</v>
      </c>
      <c r="AC1505" s="107" t="str">
        <f t="shared" si="1022"/>
        <v>0</v>
      </c>
      <c r="AD1505" s="108">
        <f t="shared" si="1023"/>
        <v>0</v>
      </c>
      <c r="AE1505" s="106">
        <f t="shared" si="1024"/>
        <v>572755</v>
      </c>
      <c r="AF1505" s="109">
        <f t="shared" si="1025"/>
        <v>882184.73866760288</v>
      </c>
      <c r="AG1505" s="101">
        <f t="shared" si="1026"/>
        <v>21</v>
      </c>
      <c r="AH1505" s="70" t="str">
        <f t="shared" si="1043"/>
        <v xml:space="preserve"> </v>
      </c>
      <c r="AI1505" s="69">
        <f t="shared" si="1027"/>
        <v>21</v>
      </c>
      <c r="AJ1505" s="105">
        <f t="shared" si="1028"/>
        <v>893655</v>
      </c>
      <c r="AK1505" s="110">
        <f t="shared" si="1029"/>
        <v>19</v>
      </c>
      <c r="AL1505" s="111">
        <f t="shared" si="1030"/>
        <v>21</v>
      </c>
      <c r="AM1505" s="62">
        <f t="shared" si="1031"/>
        <v>1466410</v>
      </c>
      <c r="AN1505" s="62">
        <f t="shared" si="1032"/>
        <v>4803</v>
      </c>
      <c r="AO1505" s="62">
        <f t="shared" si="1044"/>
        <v>1461607</v>
      </c>
      <c r="AP1505" s="60">
        <f t="shared" si="1033"/>
        <v>21</v>
      </c>
      <c r="AQ1505" s="62">
        <f t="shared" si="1034"/>
        <v>260610</v>
      </c>
      <c r="AR1505" s="60">
        <f t="shared" si="1035"/>
        <v>19</v>
      </c>
      <c r="AS1505" s="62">
        <f t="shared" si="1036"/>
        <v>572755</v>
      </c>
      <c r="AT1505" s="112">
        <f t="shared" si="1037"/>
        <v>21</v>
      </c>
      <c r="AU1505" s="62">
        <f t="shared" si="1038"/>
        <v>628242</v>
      </c>
      <c r="AV1505" s="113">
        <f t="shared" si="1039"/>
        <v>40</v>
      </c>
      <c r="AW1505" s="62">
        <f t="shared" si="1040"/>
        <v>2142985</v>
      </c>
    </row>
    <row r="1506" spans="2:49" s="114" customFormat="1" hidden="1" x14ac:dyDescent="0.25">
      <c r="B1506" s="60" t="s">
        <v>2942</v>
      </c>
      <c r="C1506" s="2" t="str">
        <f t="shared" si="1041"/>
        <v>18</v>
      </c>
      <c r="D1506" s="60" t="s">
        <v>2943</v>
      </c>
      <c r="E1506" s="43">
        <v>285</v>
      </c>
      <c r="F1506" s="60">
        <v>22</v>
      </c>
      <c r="G1506" s="60">
        <v>5870.88</v>
      </c>
      <c r="H1506" s="43">
        <f t="shared" si="1003"/>
        <v>263</v>
      </c>
      <c r="I1506" s="44">
        <f t="shared" si="1004"/>
        <v>3.1267201419031619E-4</v>
      </c>
      <c r="J1506" s="44">
        <f t="shared" si="1005"/>
        <v>1.1141177738527523</v>
      </c>
      <c r="K1506" s="45">
        <f t="shared" si="1006"/>
        <v>7.7192982456140355E-2</v>
      </c>
      <c r="L1506" s="44">
        <f t="shared" si="1007"/>
        <v>3.4835344839577128E-4</v>
      </c>
      <c r="M1506" s="44">
        <f t="shared" si="1008"/>
        <v>3.6298841099693171E-4</v>
      </c>
      <c r="N1506" s="62">
        <f t="shared" si="1009"/>
        <v>618333.99678040692</v>
      </c>
      <c r="O1506" s="101">
        <f t="shared" si="1010"/>
        <v>618333.99678040692</v>
      </c>
      <c r="P1506" s="102">
        <f t="shared" si="1045"/>
        <v>3.7594280942529788E-4</v>
      </c>
      <c r="Q1506" s="101">
        <f t="shared" si="1011"/>
        <v>640401.2163208269</v>
      </c>
      <c r="R1506" s="101">
        <f t="shared" si="1012"/>
        <v>17.857375950053733</v>
      </c>
      <c r="S1506" s="101">
        <f t="shared" si="1013"/>
        <v>18</v>
      </c>
      <c r="T1506" s="101">
        <f t="shared" si="1014"/>
        <v>18</v>
      </c>
      <c r="U1506" s="101">
        <f t="shared" si="1015"/>
        <v>645516</v>
      </c>
      <c r="V1506" s="103" t="str">
        <f t="shared" si="1016"/>
        <v>N/D</v>
      </c>
      <c r="W1506" s="104" t="str">
        <f t="shared" si="1017"/>
        <v xml:space="preserve"> </v>
      </c>
      <c r="X1506" s="70" t="str">
        <f t="shared" si="1018"/>
        <v xml:space="preserve"> </v>
      </c>
      <c r="Y1506" s="69">
        <f t="shared" si="1042"/>
        <v>18</v>
      </c>
      <c r="Z1506" s="105">
        <f t="shared" si="1019"/>
        <v>645516</v>
      </c>
      <c r="AA1506" s="62">
        <f t="shared" si="1020"/>
        <v>1366042.4975396215</v>
      </c>
      <c r="AB1506" s="106">
        <f t="shared" si="1021"/>
        <v>542610</v>
      </c>
      <c r="AC1506" s="107" t="str">
        <f t="shared" si="1022"/>
        <v>0</v>
      </c>
      <c r="AD1506" s="108">
        <f t="shared" si="1023"/>
        <v>0</v>
      </c>
      <c r="AE1506" s="106">
        <f t="shared" si="1024"/>
        <v>542610</v>
      </c>
      <c r="AF1506" s="109">
        <f t="shared" si="1025"/>
        <v>823432.49753962155</v>
      </c>
      <c r="AG1506" s="101">
        <f t="shared" si="1026"/>
        <v>19</v>
      </c>
      <c r="AH1506" s="70" t="str">
        <f t="shared" si="1043"/>
        <v xml:space="preserve"> </v>
      </c>
      <c r="AI1506" s="69">
        <f t="shared" si="1027"/>
        <v>19</v>
      </c>
      <c r="AJ1506" s="105">
        <f t="shared" si="1028"/>
        <v>808545</v>
      </c>
      <c r="AK1506" s="110">
        <f t="shared" si="1029"/>
        <v>18</v>
      </c>
      <c r="AL1506" s="111">
        <f t="shared" si="1030"/>
        <v>19</v>
      </c>
      <c r="AM1506" s="62">
        <f t="shared" si="1031"/>
        <v>1351155</v>
      </c>
      <c r="AN1506" s="62">
        <f t="shared" si="1032"/>
        <v>4425.5</v>
      </c>
      <c r="AO1506" s="62">
        <f t="shared" si="1044"/>
        <v>1346729.5</v>
      </c>
      <c r="AP1506" s="60">
        <f t="shared" si="1033"/>
        <v>19</v>
      </c>
      <c r="AQ1506" s="62">
        <f t="shared" si="1034"/>
        <v>235790</v>
      </c>
      <c r="AR1506" s="60">
        <f t="shared" si="1035"/>
        <v>18</v>
      </c>
      <c r="AS1506" s="62">
        <f t="shared" si="1036"/>
        <v>542610</v>
      </c>
      <c r="AT1506" s="112">
        <f t="shared" si="1037"/>
        <v>19</v>
      </c>
      <c r="AU1506" s="62">
        <f t="shared" si="1038"/>
        <v>568329.5</v>
      </c>
      <c r="AV1506" s="113">
        <f t="shared" si="1039"/>
        <v>37</v>
      </c>
      <c r="AW1506" s="62">
        <f t="shared" si="1040"/>
        <v>1992245.5</v>
      </c>
    </row>
    <row r="1507" spans="2:49" s="114" customFormat="1" hidden="1" x14ac:dyDescent="0.25">
      <c r="B1507" s="60" t="s">
        <v>2944</v>
      </c>
      <c r="C1507" s="2" t="str">
        <f t="shared" si="1041"/>
        <v>18</v>
      </c>
      <c r="D1507" s="60" t="s">
        <v>2945</v>
      </c>
      <c r="E1507" s="43">
        <v>297</v>
      </c>
      <c r="F1507" s="60">
        <v>0</v>
      </c>
      <c r="G1507" s="60">
        <v>5728.28</v>
      </c>
      <c r="H1507" s="43">
        <f t="shared" si="1003"/>
        <v>297</v>
      </c>
      <c r="I1507" s="44">
        <f t="shared" si="1004"/>
        <v>3.5309349130997688E-4</v>
      </c>
      <c r="J1507" s="44">
        <f t="shared" si="1005"/>
        <v>1.1418526601626751</v>
      </c>
      <c r="K1507" s="45">
        <f t="shared" si="1006"/>
        <v>0</v>
      </c>
      <c r="L1507" s="44">
        <f t="shared" si="1007"/>
        <v>4.0318074233842348E-4</v>
      </c>
      <c r="M1507" s="44">
        <f t="shared" si="1008"/>
        <v>4.2011909938011183E-4</v>
      </c>
      <c r="N1507" s="62">
        <f t="shared" si="1009"/>
        <v>715653.48637448752</v>
      </c>
      <c r="O1507" s="101">
        <f t="shared" si="1010"/>
        <v>715653.48637448752</v>
      </c>
      <c r="P1507" s="102">
        <f t="shared" si="1045"/>
        <v>4.3511238852063578E-4</v>
      </c>
      <c r="Q1507" s="101">
        <f t="shared" si="1011"/>
        <v>741193.86209525075</v>
      </c>
      <c r="R1507" s="101">
        <f t="shared" si="1012"/>
        <v>20.667945516012793</v>
      </c>
      <c r="S1507" s="101">
        <f t="shared" si="1013"/>
        <v>21</v>
      </c>
      <c r="T1507" s="101">
        <f t="shared" si="1014"/>
        <v>21</v>
      </c>
      <c r="U1507" s="101">
        <f t="shared" si="1015"/>
        <v>753102</v>
      </c>
      <c r="V1507" s="103" t="str">
        <f t="shared" si="1016"/>
        <v>N/D</v>
      </c>
      <c r="W1507" s="104" t="str">
        <f t="shared" si="1017"/>
        <v xml:space="preserve"> </v>
      </c>
      <c r="X1507" s="70" t="str">
        <f t="shared" si="1018"/>
        <v xml:space="preserve"> </v>
      </c>
      <c r="Y1507" s="69">
        <f t="shared" si="1042"/>
        <v>21</v>
      </c>
      <c r="Z1507" s="105">
        <f t="shared" si="1019"/>
        <v>753102</v>
      </c>
      <c r="AA1507" s="62">
        <f t="shared" si="1020"/>
        <v>1581043.7093710836</v>
      </c>
      <c r="AB1507" s="106">
        <f t="shared" si="1021"/>
        <v>633045</v>
      </c>
      <c r="AC1507" s="107" t="str">
        <f t="shared" si="1022"/>
        <v>0</v>
      </c>
      <c r="AD1507" s="108">
        <f t="shared" si="1023"/>
        <v>0</v>
      </c>
      <c r="AE1507" s="106">
        <f t="shared" si="1024"/>
        <v>633045</v>
      </c>
      <c r="AF1507" s="109">
        <f t="shared" si="1025"/>
        <v>947998.70937108365</v>
      </c>
      <c r="AG1507" s="101">
        <f t="shared" si="1026"/>
        <v>22</v>
      </c>
      <c r="AH1507" s="70" t="str">
        <f t="shared" si="1043"/>
        <v xml:space="preserve"> </v>
      </c>
      <c r="AI1507" s="69">
        <f t="shared" si="1027"/>
        <v>22</v>
      </c>
      <c r="AJ1507" s="105">
        <f t="shared" si="1028"/>
        <v>936210</v>
      </c>
      <c r="AK1507" s="110">
        <f t="shared" si="1029"/>
        <v>21</v>
      </c>
      <c r="AL1507" s="111">
        <f t="shared" si="1030"/>
        <v>22</v>
      </c>
      <c r="AM1507" s="62">
        <f t="shared" si="1031"/>
        <v>1569255</v>
      </c>
      <c r="AN1507" s="62">
        <f t="shared" si="1032"/>
        <v>5139.8</v>
      </c>
      <c r="AO1507" s="62">
        <f t="shared" si="1044"/>
        <v>1564115.2</v>
      </c>
      <c r="AP1507" s="60">
        <f t="shared" si="1033"/>
        <v>22</v>
      </c>
      <c r="AQ1507" s="62">
        <f t="shared" si="1034"/>
        <v>273020</v>
      </c>
      <c r="AR1507" s="60">
        <f t="shared" si="1035"/>
        <v>21</v>
      </c>
      <c r="AS1507" s="62">
        <f t="shared" si="1036"/>
        <v>633045</v>
      </c>
      <c r="AT1507" s="112">
        <f t="shared" si="1037"/>
        <v>22</v>
      </c>
      <c r="AU1507" s="62">
        <f t="shared" si="1038"/>
        <v>658050.19999999995</v>
      </c>
      <c r="AV1507" s="113">
        <f t="shared" si="1039"/>
        <v>43</v>
      </c>
      <c r="AW1507" s="62">
        <f t="shared" si="1040"/>
        <v>2317217.2000000002</v>
      </c>
    </row>
    <row r="1508" spans="2:49" s="114" customFormat="1" hidden="1" x14ac:dyDescent="0.25">
      <c r="B1508" s="60" t="s">
        <v>2946</v>
      </c>
      <c r="C1508" s="2" t="str">
        <f t="shared" si="1041"/>
        <v>18</v>
      </c>
      <c r="D1508" s="60" t="s">
        <v>2947</v>
      </c>
      <c r="E1508" s="43">
        <v>477</v>
      </c>
      <c r="F1508" s="60">
        <v>72</v>
      </c>
      <c r="G1508" s="60">
        <v>5710.15</v>
      </c>
      <c r="H1508" s="43">
        <f t="shared" si="1003"/>
        <v>405</v>
      </c>
      <c r="I1508" s="44">
        <f t="shared" si="1004"/>
        <v>4.8149112451360479E-4</v>
      </c>
      <c r="J1508" s="44">
        <f t="shared" si="1005"/>
        <v>1.1454780971001897</v>
      </c>
      <c r="K1508" s="45">
        <f t="shared" si="1006"/>
        <v>0.15094339622641509</v>
      </c>
      <c r="L1508" s="44">
        <f t="shared" si="1007"/>
        <v>5.5153753707847452E-4</v>
      </c>
      <c r="M1508" s="44">
        <f t="shared" si="1008"/>
        <v>5.7470863317484258E-4</v>
      </c>
      <c r="N1508" s="62">
        <f t="shared" si="1009"/>
        <v>978989.61886749882</v>
      </c>
      <c r="O1508" s="101">
        <f t="shared" si="1010"/>
        <v>978989.61886749882</v>
      </c>
      <c r="P1508" s="102">
        <f t="shared" si="1045"/>
        <v>5.9521894256439384E-4</v>
      </c>
      <c r="Q1508" s="101">
        <f t="shared" si="1011"/>
        <v>1013927.983828553</v>
      </c>
      <c r="R1508" s="101">
        <f t="shared" si="1012"/>
        <v>28.273046228000474</v>
      </c>
      <c r="S1508" s="101">
        <f t="shared" si="1013"/>
        <v>28</v>
      </c>
      <c r="T1508" s="101">
        <f t="shared" si="1014"/>
        <v>28</v>
      </c>
      <c r="U1508" s="101">
        <f t="shared" si="1015"/>
        <v>1004136</v>
      </c>
      <c r="V1508" s="103" t="str">
        <f t="shared" si="1016"/>
        <v>N/D</v>
      </c>
      <c r="W1508" s="104" t="str">
        <f t="shared" si="1017"/>
        <v xml:space="preserve"> </v>
      </c>
      <c r="X1508" s="70" t="str">
        <f t="shared" si="1018"/>
        <v xml:space="preserve"> </v>
      </c>
      <c r="Y1508" s="69">
        <f t="shared" si="1042"/>
        <v>28</v>
      </c>
      <c r="Z1508" s="105">
        <f t="shared" si="1019"/>
        <v>1004136</v>
      </c>
      <c r="AA1508" s="62">
        <f t="shared" si="1020"/>
        <v>2162813.9985614587</v>
      </c>
      <c r="AB1508" s="106">
        <f t="shared" si="1021"/>
        <v>844060</v>
      </c>
      <c r="AC1508" s="107" t="str">
        <f t="shared" si="1022"/>
        <v>0</v>
      </c>
      <c r="AD1508" s="108">
        <f t="shared" si="1023"/>
        <v>0</v>
      </c>
      <c r="AE1508" s="106">
        <f t="shared" si="1024"/>
        <v>844060</v>
      </c>
      <c r="AF1508" s="109">
        <f t="shared" si="1025"/>
        <v>1318753.9985614587</v>
      </c>
      <c r="AG1508" s="101">
        <f t="shared" si="1026"/>
        <v>31</v>
      </c>
      <c r="AH1508" s="70" t="str">
        <f t="shared" si="1043"/>
        <v xml:space="preserve"> </v>
      </c>
      <c r="AI1508" s="69">
        <f t="shared" si="1027"/>
        <v>31</v>
      </c>
      <c r="AJ1508" s="105">
        <f t="shared" si="1028"/>
        <v>1319205</v>
      </c>
      <c r="AK1508" s="110">
        <f t="shared" si="1029"/>
        <v>28</v>
      </c>
      <c r="AL1508" s="111">
        <f t="shared" si="1030"/>
        <v>31</v>
      </c>
      <c r="AM1508" s="62">
        <f t="shared" si="1031"/>
        <v>2163265</v>
      </c>
      <c r="AN1508" s="62">
        <f t="shared" si="1032"/>
        <v>7085.4</v>
      </c>
      <c r="AO1508" s="62">
        <f t="shared" si="1044"/>
        <v>2156179.6</v>
      </c>
      <c r="AP1508" s="60">
        <f t="shared" si="1033"/>
        <v>31</v>
      </c>
      <c r="AQ1508" s="62">
        <f t="shared" si="1034"/>
        <v>384710</v>
      </c>
      <c r="AR1508" s="60">
        <f t="shared" si="1035"/>
        <v>28</v>
      </c>
      <c r="AS1508" s="62">
        <f t="shared" si="1036"/>
        <v>844060</v>
      </c>
      <c r="AT1508" s="112">
        <f t="shared" si="1037"/>
        <v>31</v>
      </c>
      <c r="AU1508" s="62">
        <f t="shared" si="1038"/>
        <v>927409.60000000009</v>
      </c>
      <c r="AV1508" s="113">
        <f t="shared" si="1039"/>
        <v>59</v>
      </c>
      <c r="AW1508" s="62">
        <f t="shared" si="1040"/>
        <v>3160315.6</v>
      </c>
    </row>
    <row r="1509" spans="2:49" s="114" customFormat="1" hidden="1" x14ac:dyDescent="0.25">
      <c r="B1509" s="60" t="s">
        <v>2948</v>
      </c>
      <c r="C1509" s="2" t="str">
        <f t="shared" si="1041"/>
        <v>18</v>
      </c>
      <c r="D1509" s="60" t="s">
        <v>1717</v>
      </c>
      <c r="E1509" s="43">
        <v>243</v>
      </c>
      <c r="F1509" s="60">
        <v>30</v>
      </c>
      <c r="G1509" s="60">
        <v>5975.46</v>
      </c>
      <c r="H1509" s="43">
        <f t="shared" si="1003"/>
        <v>213</v>
      </c>
      <c r="I1509" s="44">
        <f t="shared" si="1004"/>
        <v>2.5322866548493288E-4</v>
      </c>
      <c r="J1509" s="44">
        <f t="shared" si="1005"/>
        <v>1.0946189508684934</v>
      </c>
      <c r="K1509" s="45">
        <f t="shared" si="1006"/>
        <v>0.12345679012345678</v>
      </c>
      <c r="L1509" s="44">
        <f t="shared" si="1007"/>
        <v>2.7718889614294586E-4</v>
      </c>
      <c r="M1509" s="44">
        <f t="shared" si="1008"/>
        <v>2.8883410633733474E-4</v>
      </c>
      <c r="N1509" s="62">
        <f t="shared" si="1009"/>
        <v>492015.56294195552</v>
      </c>
      <c r="O1509" s="101">
        <f t="shared" si="1010"/>
        <v>492015.56294195552</v>
      </c>
      <c r="P1509" s="102">
        <f t="shared" si="1045"/>
        <v>2.9914207204598806E-4</v>
      </c>
      <c r="Q1509" s="101">
        <f t="shared" si="1011"/>
        <v>509574.70654602186</v>
      </c>
      <c r="R1509" s="101">
        <f t="shared" si="1012"/>
        <v>14.209322027383354</v>
      </c>
      <c r="S1509" s="101">
        <f t="shared" si="1013"/>
        <v>14</v>
      </c>
      <c r="T1509" s="101">
        <f t="shared" si="1014"/>
        <v>14</v>
      </c>
      <c r="U1509" s="101">
        <f t="shared" si="1015"/>
        <v>502068</v>
      </c>
      <c r="V1509" s="103" t="str">
        <f t="shared" si="1016"/>
        <v>N/D</v>
      </c>
      <c r="W1509" s="104" t="str">
        <f t="shared" si="1017"/>
        <v xml:space="preserve"> </v>
      </c>
      <c r="X1509" s="70" t="str">
        <f t="shared" si="1018"/>
        <v xml:space="preserve"> </v>
      </c>
      <c r="Y1509" s="69">
        <f t="shared" si="1042"/>
        <v>14</v>
      </c>
      <c r="Z1509" s="105">
        <f t="shared" si="1019"/>
        <v>502068</v>
      </c>
      <c r="AA1509" s="62">
        <f t="shared" si="1020"/>
        <v>1086975.925517943</v>
      </c>
      <c r="AB1509" s="106">
        <f t="shared" si="1021"/>
        <v>422030</v>
      </c>
      <c r="AC1509" s="107" t="str">
        <f t="shared" si="1022"/>
        <v>0</v>
      </c>
      <c r="AD1509" s="108">
        <f t="shared" si="1023"/>
        <v>0</v>
      </c>
      <c r="AE1509" s="106">
        <f t="shared" si="1024"/>
        <v>422030</v>
      </c>
      <c r="AF1509" s="109">
        <f t="shared" si="1025"/>
        <v>664945.92551794299</v>
      </c>
      <c r="AG1509" s="101">
        <f t="shared" si="1026"/>
        <v>16</v>
      </c>
      <c r="AH1509" s="70" t="str">
        <f t="shared" si="1043"/>
        <v xml:space="preserve"> </v>
      </c>
      <c r="AI1509" s="69">
        <f t="shared" si="1027"/>
        <v>16</v>
      </c>
      <c r="AJ1509" s="105">
        <f t="shared" si="1028"/>
        <v>680880</v>
      </c>
      <c r="AK1509" s="110">
        <f t="shared" si="1029"/>
        <v>14</v>
      </c>
      <c r="AL1509" s="111">
        <f t="shared" si="1030"/>
        <v>16</v>
      </c>
      <c r="AM1509" s="62">
        <f t="shared" si="1031"/>
        <v>1102910</v>
      </c>
      <c r="AN1509" s="62">
        <f t="shared" si="1032"/>
        <v>3612.4</v>
      </c>
      <c r="AO1509" s="62">
        <f t="shared" si="1044"/>
        <v>1099297.6000000001</v>
      </c>
      <c r="AP1509" s="60">
        <f t="shared" si="1033"/>
        <v>16</v>
      </c>
      <c r="AQ1509" s="62">
        <f t="shared" si="1034"/>
        <v>198560</v>
      </c>
      <c r="AR1509" s="60">
        <f t="shared" si="1035"/>
        <v>14</v>
      </c>
      <c r="AS1509" s="62">
        <f t="shared" si="1036"/>
        <v>422030</v>
      </c>
      <c r="AT1509" s="112">
        <f t="shared" si="1037"/>
        <v>16</v>
      </c>
      <c r="AU1509" s="62">
        <f t="shared" si="1038"/>
        <v>478707.60000000009</v>
      </c>
      <c r="AV1509" s="113">
        <f t="shared" si="1039"/>
        <v>30</v>
      </c>
      <c r="AW1509" s="62">
        <f t="shared" si="1040"/>
        <v>1601365.6</v>
      </c>
    </row>
    <row r="1510" spans="2:49" s="114" customFormat="1" hidden="1" x14ac:dyDescent="0.25">
      <c r="B1510" s="60" t="s">
        <v>2949</v>
      </c>
      <c r="C1510" s="2" t="str">
        <f t="shared" si="1041"/>
        <v>18</v>
      </c>
      <c r="D1510" s="60" t="s">
        <v>2950</v>
      </c>
      <c r="E1510" s="43">
        <v>275</v>
      </c>
      <c r="F1510" s="60">
        <v>0</v>
      </c>
      <c r="G1510" s="60">
        <v>6013.04</v>
      </c>
      <c r="H1510" s="43">
        <f t="shared" si="1003"/>
        <v>275</v>
      </c>
      <c r="I1510" s="44">
        <f t="shared" si="1004"/>
        <v>3.2693841787960817E-4</v>
      </c>
      <c r="J1510" s="44">
        <f t="shared" si="1005"/>
        <v>1.0877778554868498</v>
      </c>
      <c r="K1510" s="45">
        <f t="shared" si="1006"/>
        <v>0</v>
      </c>
      <c r="L1510" s="44">
        <f t="shared" si="1007"/>
        <v>3.5563637107734371E-4</v>
      </c>
      <c r="M1510" s="44">
        <f t="shared" si="1008"/>
        <v>3.7057730252010112E-4</v>
      </c>
      <c r="N1510" s="62">
        <f t="shared" si="1009"/>
        <v>631261.32306547114</v>
      </c>
      <c r="O1510" s="101">
        <f t="shared" si="1010"/>
        <v>631261.32306547114</v>
      </c>
      <c r="P1510" s="102">
        <f t="shared" si="1045"/>
        <v>3.8380253473115143E-4</v>
      </c>
      <c r="Q1510" s="101">
        <f t="shared" si="1011"/>
        <v>653789.8954486727</v>
      </c>
      <c r="R1510" s="101">
        <f t="shared" si="1012"/>
        <v>18.230714836001134</v>
      </c>
      <c r="S1510" s="101">
        <f t="shared" si="1013"/>
        <v>18</v>
      </c>
      <c r="T1510" s="101">
        <f t="shared" si="1014"/>
        <v>18</v>
      </c>
      <c r="U1510" s="101">
        <f t="shared" si="1015"/>
        <v>645516</v>
      </c>
      <c r="V1510" s="103" t="str">
        <f t="shared" si="1016"/>
        <v>N/D</v>
      </c>
      <c r="W1510" s="104" t="str">
        <f t="shared" si="1017"/>
        <v xml:space="preserve"> </v>
      </c>
      <c r="X1510" s="70" t="str">
        <f t="shared" si="1018"/>
        <v xml:space="preserve"> </v>
      </c>
      <c r="Y1510" s="69">
        <f t="shared" si="1042"/>
        <v>18</v>
      </c>
      <c r="Z1510" s="105">
        <f t="shared" si="1019"/>
        <v>645516</v>
      </c>
      <c r="AA1510" s="62">
        <f t="shared" si="1020"/>
        <v>1394601.9446619023</v>
      </c>
      <c r="AB1510" s="106">
        <f t="shared" si="1021"/>
        <v>542610</v>
      </c>
      <c r="AC1510" s="107" t="str">
        <f t="shared" si="1022"/>
        <v>0</v>
      </c>
      <c r="AD1510" s="108">
        <f t="shared" si="1023"/>
        <v>0</v>
      </c>
      <c r="AE1510" s="106">
        <f t="shared" si="1024"/>
        <v>542610</v>
      </c>
      <c r="AF1510" s="109">
        <f t="shared" si="1025"/>
        <v>851991.94466190226</v>
      </c>
      <c r="AG1510" s="101">
        <f t="shared" si="1026"/>
        <v>20</v>
      </c>
      <c r="AH1510" s="70" t="str">
        <f t="shared" si="1043"/>
        <v xml:space="preserve"> </v>
      </c>
      <c r="AI1510" s="69">
        <f t="shared" si="1027"/>
        <v>20</v>
      </c>
      <c r="AJ1510" s="105">
        <f t="shared" si="1028"/>
        <v>851100</v>
      </c>
      <c r="AK1510" s="110">
        <f t="shared" si="1029"/>
        <v>18</v>
      </c>
      <c r="AL1510" s="111">
        <f t="shared" si="1030"/>
        <v>20</v>
      </c>
      <c r="AM1510" s="62">
        <f t="shared" si="1031"/>
        <v>1393710</v>
      </c>
      <c r="AN1510" s="62">
        <f t="shared" si="1032"/>
        <v>4564.8999999999996</v>
      </c>
      <c r="AO1510" s="62">
        <f t="shared" si="1044"/>
        <v>1389145.1</v>
      </c>
      <c r="AP1510" s="60">
        <f t="shared" si="1033"/>
        <v>20</v>
      </c>
      <c r="AQ1510" s="62">
        <f t="shared" si="1034"/>
        <v>248200</v>
      </c>
      <c r="AR1510" s="60">
        <f t="shared" si="1035"/>
        <v>18</v>
      </c>
      <c r="AS1510" s="62">
        <f t="shared" si="1036"/>
        <v>542610</v>
      </c>
      <c r="AT1510" s="112">
        <f t="shared" si="1037"/>
        <v>20</v>
      </c>
      <c r="AU1510" s="62">
        <f t="shared" si="1038"/>
        <v>598335.10000000009</v>
      </c>
      <c r="AV1510" s="113">
        <f t="shared" si="1039"/>
        <v>38</v>
      </c>
      <c r="AW1510" s="62">
        <f t="shared" si="1040"/>
        <v>2034661.1</v>
      </c>
    </row>
    <row r="1511" spans="2:49" s="114" customFormat="1" hidden="1" x14ac:dyDescent="0.25">
      <c r="B1511" s="60" t="s">
        <v>2951</v>
      </c>
      <c r="C1511" s="2" t="str">
        <f t="shared" si="1041"/>
        <v>18</v>
      </c>
      <c r="D1511" s="60" t="s">
        <v>2952</v>
      </c>
      <c r="E1511" s="43">
        <v>377</v>
      </c>
      <c r="F1511" s="60">
        <v>20</v>
      </c>
      <c r="G1511" s="60">
        <v>5333.34</v>
      </c>
      <c r="H1511" s="43">
        <f t="shared" si="1003"/>
        <v>357</v>
      </c>
      <c r="I1511" s="44">
        <f t="shared" si="1004"/>
        <v>4.244255097564368E-4</v>
      </c>
      <c r="J1511" s="44">
        <f t="shared" si="1005"/>
        <v>1.2264081712691572</v>
      </c>
      <c r="K1511" s="45">
        <f t="shared" si="1006"/>
        <v>5.3050397877984087E-2</v>
      </c>
      <c r="L1511" s="44">
        <f t="shared" si="1007"/>
        <v>5.2051891326037149E-4</v>
      </c>
      <c r="M1511" s="44">
        <f t="shared" si="1008"/>
        <v>5.4238686049569646E-4</v>
      </c>
      <c r="N1511" s="62">
        <f t="shared" si="1009"/>
        <v>923930.9715987487</v>
      </c>
      <c r="O1511" s="101">
        <f t="shared" si="1010"/>
        <v>923930.9715987487</v>
      </c>
      <c r="P1511" s="102">
        <f t="shared" si="1045"/>
        <v>5.6174366440542604E-4</v>
      </c>
      <c r="Q1511" s="101">
        <f t="shared" si="1011"/>
        <v>956904.39323919569</v>
      </c>
      <c r="R1511" s="101">
        <f t="shared" si="1012"/>
        <v>26.682962278712722</v>
      </c>
      <c r="S1511" s="101">
        <f t="shared" si="1013"/>
        <v>27</v>
      </c>
      <c r="T1511" s="101">
        <f t="shared" si="1014"/>
        <v>27</v>
      </c>
      <c r="U1511" s="101">
        <f t="shared" si="1015"/>
        <v>968274</v>
      </c>
      <c r="V1511" s="103" t="str">
        <f t="shared" si="1016"/>
        <v>N/D</v>
      </c>
      <c r="W1511" s="104" t="str">
        <f t="shared" si="1017"/>
        <v xml:space="preserve"> </v>
      </c>
      <c r="X1511" s="70" t="str">
        <f t="shared" si="1018"/>
        <v xml:space="preserve"> </v>
      </c>
      <c r="Y1511" s="69">
        <f t="shared" si="1042"/>
        <v>27</v>
      </c>
      <c r="Z1511" s="105">
        <f t="shared" si="1019"/>
        <v>968274</v>
      </c>
      <c r="AA1511" s="62">
        <f t="shared" si="1020"/>
        <v>2041176.740351852</v>
      </c>
      <c r="AB1511" s="106">
        <f t="shared" si="1021"/>
        <v>813915</v>
      </c>
      <c r="AC1511" s="107" t="str">
        <f t="shared" si="1022"/>
        <v>0</v>
      </c>
      <c r="AD1511" s="108">
        <f t="shared" si="1023"/>
        <v>0</v>
      </c>
      <c r="AE1511" s="106">
        <f t="shared" si="1024"/>
        <v>813915</v>
      </c>
      <c r="AF1511" s="109">
        <f t="shared" si="1025"/>
        <v>1227261.740351852</v>
      </c>
      <c r="AG1511" s="101">
        <f t="shared" si="1026"/>
        <v>29</v>
      </c>
      <c r="AH1511" s="70" t="str">
        <f t="shared" si="1043"/>
        <v xml:space="preserve"> </v>
      </c>
      <c r="AI1511" s="69">
        <f t="shared" si="1027"/>
        <v>29</v>
      </c>
      <c r="AJ1511" s="105">
        <f t="shared" si="1028"/>
        <v>1234095</v>
      </c>
      <c r="AK1511" s="110">
        <f t="shared" si="1029"/>
        <v>27</v>
      </c>
      <c r="AL1511" s="111">
        <f t="shared" si="1030"/>
        <v>29</v>
      </c>
      <c r="AM1511" s="62">
        <f t="shared" si="1031"/>
        <v>2048010</v>
      </c>
      <c r="AN1511" s="62">
        <f t="shared" si="1032"/>
        <v>6707.9</v>
      </c>
      <c r="AO1511" s="62">
        <f t="shared" si="1044"/>
        <v>2041302.1</v>
      </c>
      <c r="AP1511" s="60">
        <f t="shared" si="1033"/>
        <v>29</v>
      </c>
      <c r="AQ1511" s="62">
        <f t="shared" si="1034"/>
        <v>359890</v>
      </c>
      <c r="AR1511" s="60">
        <f t="shared" si="1035"/>
        <v>27</v>
      </c>
      <c r="AS1511" s="62">
        <f t="shared" si="1036"/>
        <v>813915</v>
      </c>
      <c r="AT1511" s="112">
        <f t="shared" si="1037"/>
        <v>29</v>
      </c>
      <c r="AU1511" s="62">
        <f t="shared" si="1038"/>
        <v>867497.10000000009</v>
      </c>
      <c r="AV1511" s="113">
        <f t="shared" si="1039"/>
        <v>56</v>
      </c>
      <c r="AW1511" s="62">
        <f t="shared" si="1040"/>
        <v>3009576.1</v>
      </c>
    </row>
    <row r="1512" spans="2:49" s="114" customFormat="1" hidden="1" x14ac:dyDescent="0.25">
      <c r="B1512" s="60" t="s">
        <v>2953</v>
      </c>
      <c r="C1512" s="2" t="str">
        <f t="shared" si="1041"/>
        <v>18</v>
      </c>
      <c r="D1512" s="60" t="s">
        <v>2954</v>
      </c>
      <c r="E1512" s="43">
        <v>295</v>
      </c>
      <c r="F1512" s="60">
        <v>0</v>
      </c>
      <c r="G1512" s="60">
        <v>5547.2</v>
      </c>
      <c r="H1512" s="43">
        <f t="shared" si="1003"/>
        <v>295</v>
      </c>
      <c r="I1512" s="44">
        <f t="shared" si="1004"/>
        <v>3.507157573617615E-4</v>
      </c>
      <c r="J1512" s="44">
        <f t="shared" si="1005"/>
        <v>1.1791267226991362</v>
      </c>
      <c r="K1512" s="45">
        <f t="shared" si="1006"/>
        <v>0</v>
      </c>
      <c r="L1512" s="44">
        <f t="shared" si="1007"/>
        <v>4.1353832157691931E-4</v>
      </c>
      <c r="M1512" s="44">
        <f t="shared" si="1008"/>
        <v>4.3091181938007282E-4</v>
      </c>
      <c r="N1512" s="62">
        <f t="shared" si="1009"/>
        <v>734038.38652978232</v>
      </c>
      <c r="O1512" s="101">
        <f t="shared" si="1010"/>
        <v>734038.38652978232</v>
      </c>
      <c r="P1512" s="102">
        <f t="shared" si="1045"/>
        <v>4.4629028113429343E-4</v>
      </c>
      <c r="Q1512" s="101">
        <f t="shared" si="1011"/>
        <v>760234.88601224718</v>
      </c>
      <c r="R1512" s="101">
        <f t="shared" si="1012"/>
        <v>21.198898165530288</v>
      </c>
      <c r="S1512" s="101">
        <f t="shared" si="1013"/>
        <v>21</v>
      </c>
      <c r="T1512" s="101">
        <f t="shared" si="1014"/>
        <v>21</v>
      </c>
      <c r="U1512" s="101">
        <f t="shared" si="1015"/>
        <v>753102</v>
      </c>
      <c r="V1512" s="103" t="str">
        <f t="shared" si="1016"/>
        <v>N/D</v>
      </c>
      <c r="W1512" s="104" t="str">
        <f t="shared" si="1017"/>
        <v xml:space="preserve"> </v>
      </c>
      <c r="X1512" s="70" t="str">
        <f t="shared" si="1018"/>
        <v xml:space="preserve"> </v>
      </c>
      <c r="Y1512" s="69">
        <f t="shared" si="1042"/>
        <v>21</v>
      </c>
      <c r="Z1512" s="105">
        <f t="shared" si="1019"/>
        <v>753102</v>
      </c>
      <c r="AA1512" s="62">
        <f t="shared" si="1020"/>
        <v>1621660.1966674705</v>
      </c>
      <c r="AB1512" s="106">
        <f t="shared" si="1021"/>
        <v>633045</v>
      </c>
      <c r="AC1512" s="107" t="str">
        <f t="shared" si="1022"/>
        <v>0</v>
      </c>
      <c r="AD1512" s="108">
        <f t="shared" si="1023"/>
        <v>0</v>
      </c>
      <c r="AE1512" s="106">
        <f t="shared" si="1024"/>
        <v>633045</v>
      </c>
      <c r="AF1512" s="109">
        <f t="shared" si="1025"/>
        <v>988615.1966674705</v>
      </c>
      <c r="AG1512" s="101">
        <f t="shared" si="1026"/>
        <v>23</v>
      </c>
      <c r="AH1512" s="70" t="str">
        <f t="shared" si="1043"/>
        <v xml:space="preserve"> </v>
      </c>
      <c r="AI1512" s="69">
        <f t="shared" si="1027"/>
        <v>23</v>
      </c>
      <c r="AJ1512" s="105">
        <f t="shared" si="1028"/>
        <v>978765</v>
      </c>
      <c r="AK1512" s="110">
        <f t="shared" si="1029"/>
        <v>21</v>
      </c>
      <c r="AL1512" s="111">
        <f t="shared" si="1030"/>
        <v>23</v>
      </c>
      <c r="AM1512" s="62">
        <f t="shared" si="1031"/>
        <v>1611810</v>
      </c>
      <c r="AN1512" s="62">
        <f t="shared" si="1032"/>
        <v>5279.2</v>
      </c>
      <c r="AO1512" s="62">
        <f t="shared" si="1044"/>
        <v>1606530.8</v>
      </c>
      <c r="AP1512" s="60">
        <f t="shared" si="1033"/>
        <v>23</v>
      </c>
      <c r="AQ1512" s="62">
        <f t="shared" si="1034"/>
        <v>285430</v>
      </c>
      <c r="AR1512" s="60">
        <f t="shared" si="1035"/>
        <v>21</v>
      </c>
      <c r="AS1512" s="62">
        <f t="shared" si="1036"/>
        <v>633045</v>
      </c>
      <c r="AT1512" s="112">
        <f t="shared" si="1037"/>
        <v>23</v>
      </c>
      <c r="AU1512" s="62">
        <f t="shared" si="1038"/>
        <v>688055.8</v>
      </c>
      <c r="AV1512" s="113">
        <f t="shared" si="1039"/>
        <v>44</v>
      </c>
      <c r="AW1512" s="62">
        <f t="shared" si="1040"/>
        <v>2359632.7999999998</v>
      </c>
    </row>
    <row r="1513" spans="2:49" s="114" customFormat="1" hidden="1" x14ac:dyDescent="0.25">
      <c r="B1513" s="60" t="s">
        <v>2955</v>
      </c>
      <c r="C1513" s="2" t="str">
        <f t="shared" si="1041"/>
        <v>18</v>
      </c>
      <c r="D1513" s="60" t="s">
        <v>2956</v>
      </c>
      <c r="E1513" s="43">
        <v>377</v>
      </c>
      <c r="F1513" s="60">
        <v>73</v>
      </c>
      <c r="G1513" s="60">
        <v>4884.0200000000004</v>
      </c>
      <c r="H1513" s="43">
        <f t="shared" si="1003"/>
        <v>304</v>
      </c>
      <c r="I1513" s="44">
        <f t="shared" si="1004"/>
        <v>3.6141556012873053E-4</v>
      </c>
      <c r="J1513" s="44">
        <f t="shared" si="1005"/>
        <v>1.339235252139968</v>
      </c>
      <c r="K1513" s="45">
        <f t="shared" si="1006"/>
        <v>0.19363395225464192</v>
      </c>
      <c r="L1513" s="44">
        <f t="shared" si="1007"/>
        <v>4.8402045879630817E-4</v>
      </c>
      <c r="M1513" s="44">
        <f t="shared" si="1008"/>
        <v>5.0435503950823106E-4</v>
      </c>
      <c r="N1513" s="62">
        <f t="shared" si="1009"/>
        <v>859145.52070396731</v>
      </c>
      <c r="O1513" s="101">
        <f t="shared" si="1010"/>
        <v>859145.52070396731</v>
      </c>
      <c r="P1513" s="102">
        <f t="shared" si="1045"/>
        <v>5.2235455666416371E-4</v>
      </c>
      <c r="Q1513" s="101">
        <f t="shared" si="1011"/>
        <v>889806.8670333944</v>
      </c>
      <c r="R1513" s="101">
        <f t="shared" si="1012"/>
        <v>24.81196996914267</v>
      </c>
      <c r="S1513" s="101">
        <f t="shared" si="1013"/>
        <v>25</v>
      </c>
      <c r="T1513" s="101">
        <f t="shared" si="1014"/>
        <v>25</v>
      </c>
      <c r="U1513" s="101">
        <f t="shared" si="1015"/>
        <v>896550</v>
      </c>
      <c r="V1513" s="103" t="str">
        <f t="shared" si="1016"/>
        <v>N/D</v>
      </c>
      <c r="W1513" s="104" t="str">
        <f t="shared" si="1017"/>
        <v xml:space="preserve"> </v>
      </c>
      <c r="X1513" s="70" t="str">
        <f t="shared" si="1018"/>
        <v xml:space="preserve"> </v>
      </c>
      <c r="Y1513" s="69">
        <f t="shared" si="1042"/>
        <v>25</v>
      </c>
      <c r="Z1513" s="105">
        <f t="shared" si="1019"/>
        <v>896550</v>
      </c>
      <c r="AA1513" s="62">
        <f t="shared" si="1020"/>
        <v>1898050.7281879645</v>
      </c>
      <c r="AB1513" s="106">
        <f t="shared" si="1021"/>
        <v>753625</v>
      </c>
      <c r="AC1513" s="107" t="str">
        <f t="shared" si="1022"/>
        <v>0</v>
      </c>
      <c r="AD1513" s="108">
        <f t="shared" si="1023"/>
        <v>0</v>
      </c>
      <c r="AE1513" s="106">
        <f t="shared" si="1024"/>
        <v>753625</v>
      </c>
      <c r="AF1513" s="109">
        <f t="shared" si="1025"/>
        <v>1144425.7281879645</v>
      </c>
      <c r="AG1513" s="101">
        <f t="shared" si="1026"/>
        <v>27</v>
      </c>
      <c r="AH1513" s="70" t="str">
        <f t="shared" si="1043"/>
        <v xml:space="preserve"> </v>
      </c>
      <c r="AI1513" s="69">
        <f t="shared" si="1027"/>
        <v>27</v>
      </c>
      <c r="AJ1513" s="105">
        <f t="shared" si="1028"/>
        <v>1148985</v>
      </c>
      <c r="AK1513" s="110">
        <f t="shared" si="1029"/>
        <v>25</v>
      </c>
      <c r="AL1513" s="111">
        <f t="shared" si="1030"/>
        <v>27</v>
      </c>
      <c r="AM1513" s="62">
        <f t="shared" si="1031"/>
        <v>1902610</v>
      </c>
      <c r="AN1513" s="62">
        <f t="shared" si="1032"/>
        <v>6231.7</v>
      </c>
      <c r="AO1513" s="62">
        <f t="shared" si="1044"/>
        <v>1896378.3</v>
      </c>
      <c r="AP1513" s="60">
        <f t="shared" si="1033"/>
        <v>27</v>
      </c>
      <c r="AQ1513" s="62">
        <f t="shared" si="1034"/>
        <v>335070</v>
      </c>
      <c r="AR1513" s="60">
        <f t="shared" si="1035"/>
        <v>25</v>
      </c>
      <c r="AS1513" s="62">
        <f t="shared" si="1036"/>
        <v>753625</v>
      </c>
      <c r="AT1513" s="112">
        <f t="shared" si="1037"/>
        <v>27</v>
      </c>
      <c r="AU1513" s="62">
        <f t="shared" si="1038"/>
        <v>807683.3</v>
      </c>
      <c r="AV1513" s="113">
        <f t="shared" si="1039"/>
        <v>52</v>
      </c>
      <c r="AW1513" s="62">
        <f t="shared" si="1040"/>
        <v>2792928.3</v>
      </c>
    </row>
    <row r="1514" spans="2:49" s="114" customFormat="1" hidden="1" x14ac:dyDescent="0.25">
      <c r="B1514" s="60" t="s">
        <v>2957</v>
      </c>
      <c r="C1514" s="2" t="str">
        <f t="shared" si="1041"/>
        <v>18</v>
      </c>
      <c r="D1514" s="60" t="s">
        <v>2958</v>
      </c>
      <c r="E1514" s="43">
        <v>71</v>
      </c>
      <c r="F1514" s="60">
        <v>0</v>
      </c>
      <c r="G1514" s="60">
        <v>8510.44</v>
      </c>
      <c r="H1514" s="43">
        <f t="shared" si="1003"/>
        <v>71</v>
      </c>
      <c r="I1514" s="44">
        <f t="shared" si="1004"/>
        <v>8.4409555161644301E-5</v>
      </c>
      <c r="J1514" s="44">
        <f t="shared" si="1005"/>
        <v>0.76856798898254941</v>
      </c>
      <c r="K1514" s="45">
        <f t="shared" si="1006"/>
        <v>0</v>
      </c>
      <c r="L1514" s="44">
        <f t="shared" si="1007"/>
        <v>6.4874482061496531E-5</v>
      </c>
      <c r="M1514" s="44">
        <f t="shared" si="1008"/>
        <v>6.7599977167435551E-5</v>
      </c>
      <c r="N1514" s="62">
        <f t="shared" si="1009"/>
        <v>115153.43960818078</v>
      </c>
      <c r="O1514" s="101">
        <f t="shared" si="1010"/>
        <v>0</v>
      </c>
      <c r="P1514" s="102">
        <f t="shared" si="1045"/>
        <v>0</v>
      </c>
      <c r="Q1514" s="101">
        <f t="shared" si="1011"/>
        <v>0</v>
      </c>
      <c r="R1514" s="101">
        <f t="shared" si="1012"/>
        <v>0</v>
      </c>
      <c r="S1514" s="101">
        <f t="shared" si="1013"/>
        <v>0</v>
      </c>
      <c r="T1514" s="101">
        <f t="shared" si="1014"/>
        <v>0</v>
      </c>
      <c r="U1514" s="101">
        <f t="shared" si="1015"/>
        <v>0</v>
      </c>
      <c r="V1514" s="103" t="str">
        <f t="shared" si="1016"/>
        <v>N/D</v>
      </c>
      <c r="W1514" s="104" t="str">
        <f t="shared" si="1017"/>
        <v xml:space="preserve"> </v>
      </c>
      <c r="X1514" s="70" t="str">
        <f t="shared" si="1018"/>
        <v xml:space="preserve"> </v>
      </c>
      <c r="Y1514" s="69">
        <f t="shared" si="1042"/>
        <v>0</v>
      </c>
      <c r="Z1514" s="105">
        <f t="shared" si="1019"/>
        <v>0</v>
      </c>
      <c r="AA1514" s="62">
        <f t="shared" si="1020"/>
        <v>254400.52311809376</v>
      </c>
      <c r="AB1514" s="106">
        <f t="shared" si="1021"/>
        <v>0</v>
      </c>
      <c r="AC1514" s="107">
        <f t="shared" si="1022"/>
        <v>425550</v>
      </c>
      <c r="AD1514" s="108">
        <f t="shared" si="1023"/>
        <v>10</v>
      </c>
      <c r="AE1514" s="106">
        <f t="shared" si="1024"/>
        <v>425550</v>
      </c>
      <c r="AF1514" s="109">
        <f t="shared" si="1025"/>
        <v>0</v>
      </c>
      <c r="AG1514" s="101">
        <f t="shared" si="1026"/>
        <v>0</v>
      </c>
      <c r="AH1514" s="70" t="str">
        <f t="shared" si="1043"/>
        <v xml:space="preserve"> </v>
      </c>
      <c r="AI1514" s="69">
        <f t="shared" si="1027"/>
        <v>10</v>
      </c>
      <c r="AJ1514" s="105">
        <f t="shared" si="1028"/>
        <v>425550</v>
      </c>
      <c r="AK1514" s="110">
        <f t="shared" si="1029"/>
        <v>0</v>
      </c>
      <c r="AL1514" s="111">
        <f t="shared" si="1030"/>
        <v>10</v>
      </c>
      <c r="AM1514" s="62">
        <f t="shared" si="1031"/>
        <v>425550</v>
      </c>
      <c r="AN1514" s="62">
        <f t="shared" si="1032"/>
        <v>1393.8</v>
      </c>
      <c r="AO1514" s="62">
        <f t="shared" si="1044"/>
        <v>424156.2</v>
      </c>
      <c r="AP1514" s="60">
        <f t="shared" si="1033"/>
        <v>10</v>
      </c>
      <c r="AQ1514" s="62">
        <f t="shared" si="1034"/>
        <v>124100</v>
      </c>
      <c r="AR1514" s="60">
        <f t="shared" si="1035"/>
        <v>0</v>
      </c>
      <c r="AS1514" s="62">
        <f t="shared" si="1036"/>
        <v>0</v>
      </c>
      <c r="AT1514" s="112">
        <f t="shared" si="1037"/>
        <v>10</v>
      </c>
      <c r="AU1514" s="62">
        <f t="shared" si="1038"/>
        <v>300056.2</v>
      </c>
      <c r="AV1514" s="113">
        <f t="shared" si="1039"/>
        <v>10</v>
      </c>
      <c r="AW1514" s="62">
        <f t="shared" si="1040"/>
        <v>424156.2</v>
      </c>
    </row>
    <row r="1515" spans="2:49" s="114" customFormat="1" hidden="1" x14ac:dyDescent="0.25">
      <c r="B1515" s="60" t="s">
        <v>2959</v>
      </c>
      <c r="C1515" s="2" t="str">
        <f t="shared" si="1041"/>
        <v>18</v>
      </c>
      <c r="D1515" s="60" t="s">
        <v>2960</v>
      </c>
      <c r="E1515" s="43">
        <v>34</v>
      </c>
      <c r="F1515" s="60">
        <v>0</v>
      </c>
      <c r="G1515" s="60">
        <v>11415.53</v>
      </c>
      <c r="H1515" s="43">
        <f t="shared" si="1003"/>
        <v>34</v>
      </c>
      <c r="I1515" s="44">
        <f t="shared" si="1004"/>
        <v>4.0421477119660652E-5</v>
      </c>
      <c r="J1515" s="44">
        <f t="shared" si="1005"/>
        <v>0.57297836860458051</v>
      </c>
      <c r="K1515" s="45">
        <f t="shared" si="1006"/>
        <v>0</v>
      </c>
      <c r="L1515" s="44">
        <f t="shared" si="1007"/>
        <v>2.3160632016610537E-5</v>
      </c>
      <c r="M1515" s="44">
        <f t="shared" si="1008"/>
        <v>2.4133652335322127E-5</v>
      </c>
      <c r="N1515" s="62">
        <f t="shared" si="1009"/>
        <v>41110.562357691007</v>
      </c>
      <c r="O1515" s="101">
        <f t="shared" si="1010"/>
        <v>0</v>
      </c>
      <c r="P1515" s="102">
        <f t="shared" si="1045"/>
        <v>0</v>
      </c>
      <c r="Q1515" s="101">
        <f t="shared" si="1011"/>
        <v>0</v>
      </c>
      <c r="R1515" s="101">
        <f t="shared" si="1012"/>
        <v>0</v>
      </c>
      <c r="S1515" s="101">
        <f t="shared" si="1013"/>
        <v>0</v>
      </c>
      <c r="T1515" s="101">
        <f t="shared" si="1014"/>
        <v>0</v>
      </c>
      <c r="U1515" s="101">
        <f t="shared" si="1015"/>
        <v>0</v>
      </c>
      <c r="V1515" s="103" t="str">
        <f t="shared" si="1016"/>
        <v>N/D</v>
      </c>
      <c r="W1515" s="104" t="str">
        <f t="shared" si="1017"/>
        <v xml:space="preserve"> </v>
      </c>
      <c r="X1515" s="70" t="str">
        <f t="shared" si="1018"/>
        <v xml:space="preserve"> </v>
      </c>
      <c r="Y1515" s="69">
        <f t="shared" si="1042"/>
        <v>0</v>
      </c>
      <c r="Z1515" s="105">
        <f t="shared" si="1019"/>
        <v>0</v>
      </c>
      <c r="AA1515" s="62">
        <f t="shared" si="1020"/>
        <v>90822.719712599937</v>
      </c>
      <c r="AB1515" s="106">
        <f t="shared" si="1021"/>
        <v>0</v>
      </c>
      <c r="AC1515" s="107">
        <f t="shared" si="1022"/>
        <v>425550</v>
      </c>
      <c r="AD1515" s="108">
        <f t="shared" si="1023"/>
        <v>10</v>
      </c>
      <c r="AE1515" s="106">
        <f t="shared" si="1024"/>
        <v>425550</v>
      </c>
      <c r="AF1515" s="109">
        <f t="shared" si="1025"/>
        <v>0</v>
      </c>
      <c r="AG1515" s="101">
        <f t="shared" si="1026"/>
        <v>0</v>
      </c>
      <c r="AH1515" s="70" t="str">
        <f t="shared" si="1043"/>
        <v xml:space="preserve"> </v>
      </c>
      <c r="AI1515" s="69">
        <f t="shared" si="1027"/>
        <v>10</v>
      </c>
      <c r="AJ1515" s="105">
        <f t="shared" si="1028"/>
        <v>425550</v>
      </c>
      <c r="AK1515" s="110">
        <f t="shared" si="1029"/>
        <v>0</v>
      </c>
      <c r="AL1515" s="111">
        <f t="shared" si="1030"/>
        <v>10</v>
      </c>
      <c r="AM1515" s="62">
        <f t="shared" si="1031"/>
        <v>425550</v>
      </c>
      <c r="AN1515" s="62">
        <f t="shared" si="1032"/>
        <v>1393.8</v>
      </c>
      <c r="AO1515" s="62">
        <f t="shared" si="1044"/>
        <v>424156.2</v>
      </c>
      <c r="AP1515" s="60">
        <f t="shared" si="1033"/>
        <v>10</v>
      </c>
      <c r="AQ1515" s="62">
        <f t="shared" si="1034"/>
        <v>124100</v>
      </c>
      <c r="AR1515" s="60">
        <f t="shared" si="1035"/>
        <v>0</v>
      </c>
      <c r="AS1515" s="62">
        <f t="shared" si="1036"/>
        <v>0</v>
      </c>
      <c r="AT1515" s="112">
        <f t="shared" si="1037"/>
        <v>10</v>
      </c>
      <c r="AU1515" s="62">
        <f t="shared" si="1038"/>
        <v>300056.2</v>
      </c>
      <c r="AV1515" s="113">
        <f t="shared" si="1039"/>
        <v>10</v>
      </c>
      <c r="AW1515" s="62">
        <f t="shared" si="1040"/>
        <v>424156.2</v>
      </c>
    </row>
    <row r="1516" spans="2:49" s="114" customFormat="1" hidden="1" x14ac:dyDescent="0.25">
      <c r="B1516" s="60" t="s">
        <v>2961</v>
      </c>
      <c r="C1516" s="2" t="str">
        <f t="shared" si="1041"/>
        <v>18</v>
      </c>
      <c r="D1516" s="60" t="s">
        <v>2962</v>
      </c>
      <c r="E1516" s="43">
        <v>276</v>
      </c>
      <c r="F1516" s="60">
        <v>99</v>
      </c>
      <c r="G1516" s="60">
        <v>5888.6</v>
      </c>
      <c r="H1516" s="43">
        <f t="shared" si="1003"/>
        <v>177</v>
      </c>
      <c r="I1516" s="44">
        <f t="shared" si="1004"/>
        <v>2.1042945441705692E-4</v>
      </c>
      <c r="J1516" s="44">
        <f t="shared" si="1005"/>
        <v>1.1107651659404014</v>
      </c>
      <c r="K1516" s="45">
        <f t="shared" si="1006"/>
        <v>0.35869565217391303</v>
      </c>
      <c r="L1516" s="44">
        <f t="shared" si="1007"/>
        <v>2.3373770785431038E-4</v>
      </c>
      <c r="M1516" s="44">
        <f t="shared" si="1008"/>
        <v>2.4355745451874535E-4</v>
      </c>
      <c r="N1516" s="62">
        <f t="shared" si="1009"/>
        <v>414888.87726366287</v>
      </c>
      <c r="O1516" s="101">
        <f t="shared" si="1010"/>
        <v>414888.87726366287</v>
      </c>
      <c r="P1516" s="102">
        <f t="shared" si="1045"/>
        <v>2.522495785933654E-4</v>
      </c>
      <c r="Q1516" s="101">
        <f t="shared" si="1011"/>
        <v>429695.50925725681</v>
      </c>
      <c r="R1516" s="101">
        <f t="shared" si="1012"/>
        <v>11.981917050283219</v>
      </c>
      <c r="S1516" s="101">
        <f t="shared" si="1013"/>
        <v>12</v>
      </c>
      <c r="T1516" s="101">
        <f t="shared" si="1014"/>
        <v>12</v>
      </c>
      <c r="U1516" s="101">
        <f t="shared" si="1015"/>
        <v>430344</v>
      </c>
      <c r="V1516" s="103">
        <f t="shared" si="1016"/>
        <v>2.4452867098667317E-4</v>
      </c>
      <c r="W1516" s="104">
        <f t="shared" si="1017"/>
        <v>6.5150116727292486E-4</v>
      </c>
      <c r="X1516" s="70">
        <f t="shared" si="1018"/>
        <v>1</v>
      </c>
      <c r="Y1516" s="69">
        <f t="shared" si="1042"/>
        <v>11</v>
      </c>
      <c r="Z1516" s="105">
        <f t="shared" si="1019"/>
        <v>394482</v>
      </c>
      <c r="AA1516" s="62">
        <f t="shared" si="1020"/>
        <v>916585.27761645813</v>
      </c>
      <c r="AB1516" s="106">
        <f t="shared" si="1021"/>
        <v>331595</v>
      </c>
      <c r="AC1516" s="107" t="str">
        <f t="shared" si="1022"/>
        <v>0</v>
      </c>
      <c r="AD1516" s="108">
        <f t="shared" si="1023"/>
        <v>0</v>
      </c>
      <c r="AE1516" s="106">
        <f t="shared" si="1024"/>
        <v>331595</v>
      </c>
      <c r="AF1516" s="109">
        <f t="shared" si="1025"/>
        <v>584990.27761645813</v>
      </c>
      <c r="AG1516" s="101">
        <f t="shared" si="1026"/>
        <v>14</v>
      </c>
      <c r="AH1516" s="70">
        <f t="shared" si="1043"/>
        <v>0</v>
      </c>
      <c r="AI1516" s="69">
        <f t="shared" si="1027"/>
        <v>14</v>
      </c>
      <c r="AJ1516" s="105">
        <f t="shared" si="1028"/>
        <v>595770</v>
      </c>
      <c r="AK1516" s="110">
        <f t="shared" si="1029"/>
        <v>11</v>
      </c>
      <c r="AL1516" s="111">
        <f t="shared" si="1030"/>
        <v>14</v>
      </c>
      <c r="AM1516" s="62">
        <f t="shared" si="1031"/>
        <v>927365</v>
      </c>
      <c r="AN1516" s="62">
        <f t="shared" si="1032"/>
        <v>3037.4</v>
      </c>
      <c r="AO1516" s="62">
        <f t="shared" si="1044"/>
        <v>924327.6</v>
      </c>
      <c r="AP1516" s="60">
        <f t="shared" si="1033"/>
        <v>14</v>
      </c>
      <c r="AQ1516" s="62">
        <f t="shared" si="1034"/>
        <v>173740</v>
      </c>
      <c r="AR1516" s="60">
        <f t="shared" si="1035"/>
        <v>11</v>
      </c>
      <c r="AS1516" s="62">
        <f t="shared" si="1036"/>
        <v>331595</v>
      </c>
      <c r="AT1516" s="112">
        <f t="shared" si="1037"/>
        <v>14</v>
      </c>
      <c r="AU1516" s="62">
        <f t="shared" si="1038"/>
        <v>418992.6</v>
      </c>
      <c r="AV1516" s="113">
        <f t="shared" si="1039"/>
        <v>25</v>
      </c>
      <c r="AW1516" s="62">
        <f t="shared" si="1040"/>
        <v>1318809.6000000001</v>
      </c>
    </row>
    <row r="1517" spans="2:49" s="114" customFormat="1" hidden="1" x14ac:dyDescent="0.25">
      <c r="B1517" s="60" t="s">
        <v>2963</v>
      </c>
      <c r="C1517" s="2" t="str">
        <f t="shared" si="1041"/>
        <v>18</v>
      </c>
      <c r="D1517" s="60" t="s">
        <v>2964</v>
      </c>
      <c r="E1517" s="43">
        <v>115</v>
      </c>
      <c r="F1517" s="60">
        <v>0</v>
      </c>
      <c r="G1517" s="60">
        <v>7292.49</v>
      </c>
      <c r="H1517" s="43">
        <f t="shared" si="1003"/>
        <v>115</v>
      </c>
      <c r="I1517" s="44">
        <f t="shared" si="1004"/>
        <v>1.3671970202238162E-4</v>
      </c>
      <c r="J1517" s="44">
        <f t="shared" si="1005"/>
        <v>0.89692982179703351</v>
      </c>
      <c r="K1517" s="45">
        <f t="shared" si="1006"/>
        <v>0</v>
      </c>
      <c r="L1517" s="44">
        <f t="shared" si="1007"/>
        <v>1.2262797797107827E-4</v>
      </c>
      <c r="M1517" s="44">
        <f t="shared" si="1008"/>
        <v>1.2777980258980206E-4</v>
      </c>
      <c r="N1517" s="62">
        <f t="shared" si="1009"/>
        <v>217666.9933515634</v>
      </c>
      <c r="O1517" s="101">
        <f t="shared" si="1010"/>
        <v>217666.9933515634</v>
      </c>
      <c r="P1517" s="102">
        <f t="shared" si="1045"/>
        <v>1.3234003212798492E-4</v>
      </c>
      <c r="Q1517" s="101">
        <f t="shared" si="1011"/>
        <v>225435.13379669876</v>
      </c>
      <c r="R1517" s="101">
        <f t="shared" si="1012"/>
        <v>6.2861840889158094</v>
      </c>
      <c r="S1517" s="101">
        <f t="shared" si="1013"/>
        <v>6</v>
      </c>
      <c r="T1517" s="101">
        <f t="shared" si="1014"/>
        <v>10</v>
      </c>
      <c r="U1517" s="101">
        <f t="shared" si="1015"/>
        <v>358620</v>
      </c>
      <c r="V1517" s="103" t="str">
        <f t="shared" si="1016"/>
        <v>N/D</v>
      </c>
      <c r="W1517" s="104" t="str">
        <f t="shared" si="1017"/>
        <v xml:space="preserve"> </v>
      </c>
      <c r="X1517" s="70" t="str">
        <f t="shared" si="1018"/>
        <v xml:space="preserve"> </v>
      </c>
      <c r="Y1517" s="69">
        <f t="shared" si="1042"/>
        <v>10</v>
      </c>
      <c r="Z1517" s="105">
        <f t="shared" si="1019"/>
        <v>358620</v>
      </c>
      <c r="AA1517" s="62">
        <f t="shared" si="1020"/>
        <v>480876.62133755686</v>
      </c>
      <c r="AB1517" s="106">
        <f t="shared" si="1021"/>
        <v>301450</v>
      </c>
      <c r="AC1517" s="107" t="str">
        <f t="shared" si="1022"/>
        <v>0</v>
      </c>
      <c r="AD1517" s="108">
        <f t="shared" si="1023"/>
        <v>0</v>
      </c>
      <c r="AE1517" s="106">
        <f t="shared" si="1024"/>
        <v>301450</v>
      </c>
      <c r="AF1517" s="109">
        <f t="shared" si="1025"/>
        <v>179426.62133755686</v>
      </c>
      <c r="AG1517" s="101">
        <f t="shared" si="1026"/>
        <v>4</v>
      </c>
      <c r="AH1517" s="70" t="str">
        <f t="shared" si="1043"/>
        <v xml:space="preserve"> </v>
      </c>
      <c r="AI1517" s="69">
        <f t="shared" si="1027"/>
        <v>4</v>
      </c>
      <c r="AJ1517" s="105">
        <f t="shared" si="1028"/>
        <v>170220</v>
      </c>
      <c r="AK1517" s="110">
        <f t="shared" si="1029"/>
        <v>10</v>
      </c>
      <c r="AL1517" s="111">
        <f t="shared" si="1030"/>
        <v>4</v>
      </c>
      <c r="AM1517" s="62">
        <f t="shared" si="1031"/>
        <v>471670</v>
      </c>
      <c r="AN1517" s="62">
        <f t="shared" si="1032"/>
        <v>1544.9</v>
      </c>
      <c r="AO1517" s="62">
        <f t="shared" si="1044"/>
        <v>470125.1</v>
      </c>
      <c r="AP1517" s="60">
        <f t="shared" si="1033"/>
        <v>4</v>
      </c>
      <c r="AQ1517" s="62">
        <f t="shared" si="1034"/>
        <v>49640</v>
      </c>
      <c r="AR1517" s="60">
        <f t="shared" si="1035"/>
        <v>10</v>
      </c>
      <c r="AS1517" s="62">
        <f t="shared" si="1036"/>
        <v>301450</v>
      </c>
      <c r="AT1517" s="112">
        <f t="shared" si="1037"/>
        <v>4</v>
      </c>
      <c r="AU1517" s="62">
        <f t="shared" si="1038"/>
        <v>119035.09999999998</v>
      </c>
      <c r="AV1517" s="113">
        <f t="shared" si="1039"/>
        <v>14</v>
      </c>
      <c r="AW1517" s="62">
        <f t="shared" si="1040"/>
        <v>828745.1</v>
      </c>
    </row>
    <row r="1518" spans="2:49" s="114" customFormat="1" hidden="1" x14ac:dyDescent="0.25">
      <c r="B1518" s="60" t="s">
        <v>2965</v>
      </c>
      <c r="C1518" s="2" t="str">
        <f t="shared" si="1041"/>
        <v>18</v>
      </c>
      <c r="D1518" s="60" t="s">
        <v>2966</v>
      </c>
      <c r="E1518" s="43">
        <v>131</v>
      </c>
      <c r="F1518" s="60">
        <v>0</v>
      </c>
      <c r="G1518" s="60">
        <v>10752.45</v>
      </c>
      <c r="H1518" s="43">
        <f t="shared" si="1003"/>
        <v>131</v>
      </c>
      <c r="I1518" s="44">
        <f t="shared" si="1004"/>
        <v>1.5574157360810428E-4</v>
      </c>
      <c r="J1518" s="44">
        <f t="shared" si="1005"/>
        <v>0.60831268744859512</v>
      </c>
      <c r="K1518" s="45">
        <f t="shared" si="1006"/>
        <v>0</v>
      </c>
      <c r="L1518" s="44">
        <f t="shared" si="1007"/>
        <v>9.4739575189019111E-5</v>
      </c>
      <c r="M1518" s="44">
        <f t="shared" si="1008"/>
        <v>9.8719757231499944E-5</v>
      </c>
      <c r="N1518" s="62">
        <f t="shared" si="1009"/>
        <v>168164.54796035023</v>
      </c>
      <c r="O1518" s="101">
        <f t="shared" si="1010"/>
        <v>168164.54796035023</v>
      </c>
      <c r="P1518" s="102">
        <f t="shared" si="1045"/>
        <v>1.022428864256693E-4</v>
      </c>
      <c r="Q1518" s="101">
        <f t="shared" si="1011"/>
        <v>174166.03585860407</v>
      </c>
      <c r="R1518" s="101">
        <f t="shared" si="1012"/>
        <v>4.8565622625231182</v>
      </c>
      <c r="S1518" s="101">
        <f t="shared" si="1013"/>
        <v>5</v>
      </c>
      <c r="T1518" s="101">
        <f t="shared" si="1014"/>
        <v>10</v>
      </c>
      <c r="U1518" s="101">
        <f t="shared" si="1015"/>
        <v>358620</v>
      </c>
      <c r="V1518" s="103" t="str">
        <f t="shared" si="1016"/>
        <v>N/D</v>
      </c>
      <c r="W1518" s="104" t="str">
        <f t="shared" si="1017"/>
        <v xml:space="preserve"> </v>
      </c>
      <c r="X1518" s="70" t="str">
        <f t="shared" si="1018"/>
        <v xml:space="preserve"> </v>
      </c>
      <c r="Y1518" s="69">
        <f t="shared" si="1042"/>
        <v>10</v>
      </c>
      <c r="Z1518" s="105">
        <f t="shared" si="1019"/>
        <v>358620</v>
      </c>
      <c r="AA1518" s="62">
        <f t="shared" si="1020"/>
        <v>371514.29533149255</v>
      </c>
      <c r="AB1518" s="106">
        <f t="shared" si="1021"/>
        <v>301450</v>
      </c>
      <c r="AC1518" s="107" t="str">
        <f t="shared" si="1022"/>
        <v>0</v>
      </c>
      <c r="AD1518" s="108">
        <f t="shared" si="1023"/>
        <v>0</v>
      </c>
      <c r="AE1518" s="106">
        <f t="shared" si="1024"/>
        <v>301450</v>
      </c>
      <c r="AF1518" s="109">
        <f t="shared" si="1025"/>
        <v>70064.295331492554</v>
      </c>
      <c r="AG1518" s="101">
        <f t="shared" si="1026"/>
        <v>2</v>
      </c>
      <c r="AH1518" s="70" t="str">
        <f t="shared" si="1043"/>
        <v xml:space="preserve"> </v>
      </c>
      <c r="AI1518" s="69">
        <f t="shared" si="1027"/>
        <v>2</v>
      </c>
      <c r="AJ1518" s="105">
        <f t="shared" si="1028"/>
        <v>85110</v>
      </c>
      <c r="AK1518" s="110">
        <f t="shared" si="1029"/>
        <v>10</v>
      </c>
      <c r="AL1518" s="111">
        <f t="shared" si="1030"/>
        <v>2</v>
      </c>
      <c r="AM1518" s="62">
        <f t="shared" si="1031"/>
        <v>386560</v>
      </c>
      <c r="AN1518" s="62">
        <f t="shared" si="1032"/>
        <v>1266.0999999999999</v>
      </c>
      <c r="AO1518" s="62">
        <f t="shared" si="1044"/>
        <v>385293.9</v>
      </c>
      <c r="AP1518" s="60">
        <f t="shared" si="1033"/>
        <v>2</v>
      </c>
      <c r="AQ1518" s="62">
        <f t="shared" si="1034"/>
        <v>24820</v>
      </c>
      <c r="AR1518" s="60">
        <f t="shared" si="1035"/>
        <v>10</v>
      </c>
      <c r="AS1518" s="62">
        <f t="shared" si="1036"/>
        <v>301450</v>
      </c>
      <c r="AT1518" s="112">
        <f t="shared" si="1037"/>
        <v>2</v>
      </c>
      <c r="AU1518" s="62">
        <f t="shared" si="1038"/>
        <v>59023.900000000023</v>
      </c>
      <c r="AV1518" s="113">
        <f t="shared" si="1039"/>
        <v>12</v>
      </c>
      <c r="AW1518" s="62">
        <f t="shared" si="1040"/>
        <v>743913.9</v>
      </c>
    </row>
    <row r="1519" spans="2:49" s="114" customFormat="1" hidden="1" x14ac:dyDescent="0.25">
      <c r="B1519" s="60" t="s">
        <v>2967</v>
      </c>
      <c r="C1519" s="2" t="str">
        <f t="shared" si="1041"/>
        <v>18</v>
      </c>
      <c r="D1519" s="60" t="s">
        <v>2968</v>
      </c>
      <c r="E1519" s="43">
        <v>1034</v>
      </c>
      <c r="F1519" s="60">
        <v>350</v>
      </c>
      <c r="G1519" s="60">
        <v>9666.9699999999993</v>
      </c>
      <c r="H1519" s="43">
        <f t="shared" si="1003"/>
        <v>684</v>
      </c>
      <c r="I1519" s="44">
        <f t="shared" si="1004"/>
        <v>8.1318501028964361E-4</v>
      </c>
      <c r="J1519" s="44">
        <f t="shared" si="1005"/>
        <v>0.67661860501859927</v>
      </c>
      <c r="K1519" s="45">
        <f t="shared" si="1006"/>
        <v>0.33849129593810445</v>
      </c>
      <c r="L1519" s="44">
        <f t="shared" si="1007"/>
        <v>5.5021610728421392E-4</v>
      </c>
      <c r="M1519" s="44">
        <f t="shared" si="1008"/>
        <v>5.7333168770904743E-4</v>
      </c>
      <c r="N1519" s="62">
        <f t="shared" si="1009"/>
        <v>976644.05584835063</v>
      </c>
      <c r="O1519" s="101">
        <f t="shared" si="1010"/>
        <v>976644.05584835063</v>
      </c>
      <c r="P1519" s="102">
        <f t="shared" si="1045"/>
        <v>5.937928564108036E-4</v>
      </c>
      <c r="Q1519" s="101">
        <f t="shared" si="1011"/>
        <v>1011498.7119168662</v>
      </c>
      <c r="R1519" s="101">
        <f t="shared" si="1012"/>
        <v>28.205306784810279</v>
      </c>
      <c r="S1519" s="101">
        <f t="shared" si="1013"/>
        <v>28</v>
      </c>
      <c r="T1519" s="101">
        <f t="shared" si="1014"/>
        <v>28</v>
      </c>
      <c r="U1519" s="101">
        <f t="shared" si="1015"/>
        <v>1004136</v>
      </c>
      <c r="V1519" s="103">
        <f t="shared" si="1016"/>
        <v>5.7056689896890409E-4</v>
      </c>
      <c r="W1519" s="104">
        <f t="shared" si="1017"/>
        <v>1.5201693903034914E-3</v>
      </c>
      <c r="X1519" s="70">
        <f t="shared" si="1018"/>
        <v>3</v>
      </c>
      <c r="Y1519" s="69">
        <f t="shared" si="1042"/>
        <v>25</v>
      </c>
      <c r="Z1519" s="105">
        <f t="shared" si="1019"/>
        <v>896550</v>
      </c>
      <c r="AA1519" s="62">
        <f t="shared" si="1020"/>
        <v>2157632.1085449024</v>
      </c>
      <c r="AB1519" s="106">
        <f t="shared" si="1021"/>
        <v>753625</v>
      </c>
      <c r="AC1519" s="107" t="str">
        <f t="shared" si="1022"/>
        <v>0</v>
      </c>
      <c r="AD1519" s="108">
        <f t="shared" si="1023"/>
        <v>0</v>
      </c>
      <c r="AE1519" s="106">
        <f t="shared" si="1024"/>
        <v>753625</v>
      </c>
      <c r="AF1519" s="109">
        <f t="shared" si="1025"/>
        <v>1404007.1085449024</v>
      </c>
      <c r="AG1519" s="101">
        <f t="shared" si="1026"/>
        <v>33</v>
      </c>
      <c r="AH1519" s="70">
        <f t="shared" si="1043"/>
        <v>1</v>
      </c>
      <c r="AI1519" s="69">
        <f t="shared" si="1027"/>
        <v>32</v>
      </c>
      <c r="AJ1519" s="105">
        <f t="shared" si="1028"/>
        <v>1361760</v>
      </c>
      <c r="AK1519" s="110">
        <f t="shared" si="1029"/>
        <v>25</v>
      </c>
      <c r="AL1519" s="111">
        <f t="shared" si="1030"/>
        <v>32</v>
      </c>
      <c r="AM1519" s="62">
        <f t="shared" si="1031"/>
        <v>2115385</v>
      </c>
      <c r="AN1519" s="62">
        <f t="shared" si="1032"/>
        <v>6928.6</v>
      </c>
      <c r="AO1519" s="62">
        <f t="shared" si="1044"/>
        <v>2108456.4</v>
      </c>
      <c r="AP1519" s="60">
        <f t="shared" si="1033"/>
        <v>32</v>
      </c>
      <c r="AQ1519" s="62">
        <f t="shared" si="1034"/>
        <v>397120</v>
      </c>
      <c r="AR1519" s="60">
        <f t="shared" si="1035"/>
        <v>25</v>
      </c>
      <c r="AS1519" s="62">
        <f t="shared" si="1036"/>
        <v>753625</v>
      </c>
      <c r="AT1519" s="112">
        <f t="shared" si="1037"/>
        <v>32</v>
      </c>
      <c r="AU1519" s="62">
        <f t="shared" si="1038"/>
        <v>957711.39999999991</v>
      </c>
      <c r="AV1519" s="113">
        <f t="shared" si="1039"/>
        <v>57</v>
      </c>
      <c r="AW1519" s="62">
        <f t="shared" si="1040"/>
        <v>3005006.4</v>
      </c>
    </row>
    <row r="1520" spans="2:49" s="114" customFormat="1" hidden="1" x14ac:dyDescent="0.25">
      <c r="B1520" s="60" t="s">
        <v>2969</v>
      </c>
      <c r="C1520" s="2" t="str">
        <f t="shared" si="1041"/>
        <v>18</v>
      </c>
      <c r="D1520" s="60" t="s">
        <v>2970</v>
      </c>
      <c r="E1520" s="43">
        <v>1255</v>
      </c>
      <c r="F1520" s="60">
        <v>410</v>
      </c>
      <c r="G1520" s="60">
        <v>8081.42</v>
      </c>
      <c r="H1520" s="43">
        <f t="shared" si="1003"/>
        <v>845</v>
      </c>
      <c r="I1520" s="44">
        <f t="shared" si="1004"/>
        <v>1.004592593120978E-3</v>
      </c>
      <c r="J1520" s="44">
        <f t="shared" si="1005"/>
        <v>0.80936911534812539</v>
      </c>
      <c r="K1520" s="45">
        <f t="shared" si="1006"/>
        <v>0.32669322709163345</v>
      </c>
      <c r="L1520" s="44">
        <f t="shared" si="1007"/>
        <v>8.1308621837960528E-4</v>
      </c>
      <c r="M1520" s="44">
        <f t="shared" si="1008"/>
        <v>8.4724545076930518E-4</v>
      </c>
      <c r="N1520" s="62">
        <f t="shared" si="1009"/>
        <v>1443243.5029795766</v>
      </c>
      <c r="O1520" s="101">
        <f t="shared" si="1010"/>
        <v>1443243.5029795766</v>
      </c>
      <c r="P1520" s="102">
        <f t="shared" si="1045"/>
        <v>8.7748210517307084E-4</v>
      </c>
      <c r="Q1520" s="101">
        <f t="shared" si="1011"/>
        <v>1494750.2475486377</v>
      </c>
      <c r="R1520" s="101">
        <f t="shared" si="1012"/>
        <v>41.680615903982982</v>
      </c>
      <c r="S1520" s="101">
        <f t="shared" si="1013"/>
        <v>42</v>
      </c>
      <c r="T1520" s="101">
        <f t="shared" si="1014"/>
        <v>42</v>
      </c>
      <c r="U1520" s="101">
        <f t="shared" si="1015"/>
        <v>1506204</v>
      </c>
      <c r="V1520" s="103">
        <f t="shared" si="1016"/>
        <v>8.5585034845335614E-4</v>
      </c>
      <c r="W1520" s="104">
        <f t="shared" si="1017"/>
        <v>2.2802540854552373E-3</v>
      </c>
      <c r="X1520" s="70">
        <f t="shared" si="1018"/>
        <v>4</v>
      </c>
      <c r="Y1520" s="69">
        <f t="shared" si="1042"/>
        <v>38</v>
      </c>
      <c r="Z1520" s="105">
        <f t="shared" si="1019"/>
        <v>1362756</v>
      </c>
      <c r="AA1520" s="62">
        <f t="shared" si="1020"/>
        <v>3188457.9687249772</v>
      </c>
      <c r="AB1520" s="106">
        <f t="shared" si="1021"/>
        <v>1145510</v>
      </c>
      <c r="AC1520" s="107" t="str">
        <f t="shared" si="1022"/>
        <v>0</v>
      </c>
      <c r="AD1520" s="108">
        <f t="shared" si="1023"/>
        <v>0</v>
      </c>
      <c r="AE1520" s="106">
        <f t="shared" si="1024"/>
        <v>1145510</v>
      </c>
      <c r="AF1520" s="109">
        <f t="shared" si="1025"/>
        <v>2042947.9687249772</v>
      </c>
      <c r="AG1520" s="101">
        <f t="shared" si="1026"/>
        <v>48</v>
      </c>
      <c r="AH1520" s="70">
        <f t="shared" si="1043"/>
        <v>1</v>
      </c>
      <c r="AI1520" s="69">
        <f t="shared" si="1027"/>
        <v>47</v>
      </c>
      <c r="AJ1520" s="105">
        <f t="shared" si="1028"/>
        <v>2000085</v>
      </c>
      <c r="AK1520" s="110">
        <f t="shared" si="1029"/>
        <v>38</v>
      </c>
      <c r="AL1520" s="111">
        <f t="shared" si="1030"/>
        <v>47</v>
      </c>
      <c r="AM1520" s="62">
        <f t="shared" si="1031"/>
        <v>3145595</v>
      </c>
      <c r="AN1520" s="62">
        <f t="shared" si="1032"/>
        <v>10302.9</v>
      </c>
      <c r="AO1520" s="62">
        <f t="shared" si="1044"/>
        <v>3135292.1</v>
      </c>
      <c r="AP1520" s="60">
        <f t="shared" si="1033"/>
        <v>47</v>
      </c>
      <c r="AQ1520" s="62">
        <f t="shared" si="1034"/>
        <v>583270</v>
      </c>
      <c r="AR1520" s="60">
        <f t="shared" si="1035"/>
        <v>38</v>
      </c>
      <c r="AS1520" s="62">
        <f t="shared" si="1036"/>
        <v>1145510</v>
      </c>
      <c r="AT1520" s="112">
        <f t="shared" si="1037"/>
        <v>47</v>
      </c>
      <c r="AU1520" s="62">
        <f t="shared" si="1038"/>
        <v>1406512.1</v>
      </c>
      <c r="AV1520" s="113">
        <f t="shared" si="1039"/>
        <v>85</v>
      </c>
      <c r="AW1520" s="62">
        <f t="shared" si="1040"/>
        <v>4498048.0999999996</v>
      </c>
    </row>
    <row r="1521" spans="2:49" s="114" customFormat="1" hidden="1" x14ac:dyDescent="0.25">
      <c r="B1521" s="60" t="s">
        <v>2971</v>
      </c>
      <c r="C1521" s="2" t="str">
        <f t="shared" si="1041"/>
        <v>18</v>
      </c>
      <c r="D1521" s="60" t="s">
        <v>2972</v>
      </c>
      <c r="E1521" s="43">
        <v>6639</v>
      </c>
      <c r="F1521" s="60">
        <v>2681</v>
      </c>
      <c r="G1521" s="60">
        <v>8592.4</v>
      </c>
      <c r="H1521" s="43">
        <f t="shared" si="1003"/>
        <v>3958</v>
      </c>
      <c r="I1521" s="44">
        <f t="shared" si="1004"/>
        <v>4.7055354835181425E-3</v>
      </c>
      <c r="J1521" s="44">
        <f t="shared" si="1005"/>
        <v>0.76123687865516598</v>
      </c>
      <c r="K1521" s="45">
        <f t="shared" si="1006"/>
        <v>0.40382587739117337</v>
      </c>
      <c r="L1521" s="44">
        <f t="shared" si="1007"/>
        <v>3.5820271438744781E-3</v>
      </c>
      <c r="M1521" s="44">
        <f t="shared" si="1008"/>
        <v>3.7325146258510764E-3</v>
      </c>
      <c r="N1521" s="62">
        <f t="shared" si="1009"/>
        <v>6358166.3125419449</v>
      </c>
      <c r="O1521" s="101">
        <f t="shared" si="1010"/>
        <v>6358166.3125419449</v>
      </c>
      <c r="P1521" s="102">
        <f t="shared" si="1045"/>
        <v>3.8657213072164154E-3</v>
      </c>
      <c r="Q1521" s="101">
        <f t="shared" si="1011"/>
        <v>6585077.7432960812</v>
      </c>
      <c r="R1521" s="101">
        <f t="shared" si="1012"/>
        <v>183.62271327020471</v>
      </c>
      <c r="S1521" s="101">
        <f t="shared" si="1013"/>
        <v>184</v>
      </c>
      <c r="T1521" s="101">
        <f t="shared" si="1014"/>
        <v>184</v>
      </c>
      <c r="U1521" s="101">
        <f t="shared" si="1015"/>
        <v>6598608</v>
      </c>
      <c r="V1521" s="103">
        <f t="shared" si="1016"/>
        <v>3.7494396217956556E-3</v>
      </c>
      <c r="W1521" s="104">
        <f t="shared" si="1017"/>
        <v>9.9896845648515149E-3</v>
      </c>
      <c r="X1521" s="70">
        <f t="shared" si="1018"/>
        <v>17</v>
      </c>
      <c r="Y1521" s="69">
        <f t="shared" si="1042"/>
        <v>167</v>
      </c>
      <c r="Z1521" s="105">
        <f t="shared" si="1019"/>
        <v>5988954</v>
      </c>
      <c r="AA1521" s="62">
        <f t="shared" si="1020"/>
        <v>14046656.717213677</v>
      </c>
      <c r="AB1521" s="106">
        <f t="shared" si="1021"/>
        <v>5034215</v>
      </c>
      <c r="AC1521" s="107" t="str">
        <f t="shared" si="1022"/>
        <v>0</v>
      </c>
      <c r="AD1521" s="108">
        <f t="shared" si="1023"/>
        <v>0</v>
      </c>
      <c r="AE1521" s="106">
        <f t="shared" si="1024"/>
        <v>5034215</v>
      </c>
      <c r="AF1521" s="109">
        <f t="shared" si="1025"/>
        <v>9012441.7172136772</v>
      </c>
      <c r="AG1521" s="101">
        <f t="shared" si="1026"/>
        <v>212</v>
      </c>
      <c r="AH1521" s="70">
        <f t="shared" si="1043"/>
        <v>6</v>
      </c>
      <c r="AI1521" s="69">
        <f t="shared" si="1027"/>
        <v>206</v>
      </c>
      <c r="AJ1521" s="105">
        <f t="shared" si="1028"/>
        <v>8766330</v>
      </c>
      <c r="AK1521" s="110">
        <f t="shared" si="1029"/>
        <v>167</v>
      </c>
      <c r="AL1521" s="111">
        <f t="shared" si="1030"/>
        <v>206</v>
      </c>
      <c r="AM1521" s="62">
        <f t="shared" si="1031"/>
        <v>13800545</v>
      </c>
      <c r="AN1521" s="62">
        <f t="shared" si="1032"/>
        <v>45201.3</v>
      </c>
      <c r="AO1521" s="62">
        <f t="shared" si="1044"/>
        <v>13755343.699999999</v>
      </c>
      <c r="AP1521" s="60">
        <f t="shared" si="1033"/>
        <v>206</v>
      </c>
      <c r="AQ1521" s="62">
        <f t="shared" si="1034"/>
        <v>2556460</v>
      </c>
      <c r="AR1521" s="60">
        <f t="shared" si="1035"/>
        <v>167</v>
      </c>
      <c r="AS1521" s="62">
        <f t="shared" si="1036"/>
        <v>5034215</v>
      </c>
      <c r="AT1521" s="112">
        <f t="shared" si="1037"/>
        <v>206</v>
      </c>
      <c r="AU1521" s="62">
        <f t="shared" si="1038"/>
        <v>6164668.6999999993</v>
      </c>
      <c r="AV1521" s="113">
        <f t="shared" si="1039"/>
        <v>373</v>
      </c>
      <c r="AW1521" s="62">
        <f t="shared" si="1040"/>
        <v>19744297.699999999</v>
      </c>
    </row>
    <row r="1522" spans="2:49" s="114" customFormat="1" hidden="1" x14ac:dyDescent="0.25">
      <c r="B1522" s="60" t="s">
        <v>2973</v>
      </c>
      <c r="C1522" s="2" t="str">
        <f t="shared" si="1041"/>
        <v>18</v>
      </c>
      <c r="D1522" s="60" t="s">
        <v>2974</v>
      </c>
      <c r="E1522" s="43">
        <v>938</v>
      </c>
      <c r="F1522" s="60">
        <v>345</v>
      </c>
      <c r="G1522" s="60">
        <v>8091.77</v>
      </c>
      <c r="H1522" s="43">
        <f t="shared" si="1003"/>
        <v>593</v>
      </c>
      <c r="I1522" s="44">
        <f t="shared" si="1004"/>
        <v>7.0499811564584606E-4</v>
      </c>
      <c r="J1522" s="44">
        <f t="shared" si="1005"/>
        <v>0.80833386961772857</v>
      </c>
      <c r="K1522" s="45">
        <f t="shared" si="1006"/>
        <v>0.36780383795309168</v>
      </c>
      <c r="L1522" s="44">
        <f t="shared" si="1007"/>
        <v>5.6987385489321366E-4</v>
      </c>
      <c r="M1522" s="44">
        <f t="shared" si="1008"/>
        <v>5.9381529308522485E-4</v>
      </c>
      <c r="N1522" s="62">
        <f t="shared" si="1009"/>
        <v>1011536.931755707</v>
      </c>
      <c r="O1522" s="101">
        <f t="shared" si="1010"/>
        <v>1011536.931755707</v>
      </c>
      <c r="P1522" s="102">
        <f t="shared" si="1045"/>
        <v>6.1500748453386061E-4</v>
      </c>
      <c r="Q1522" s="101">
        <f t="shared" si="1011"/>
        <v>1047636.8513178257</v>
      </c>
      <c r="R1522" s="101">
        <f t="shared" si="1012"/>
        <v>29.213006840606372</v>
      </c>
      <c r="S1522" s="101">
        <f t="shared" si="1013"/>
        <v>29</v>
      </c>
      <c r="T1522" s="101">
        <f t="shared" si="1014"/>
        <v>29</v>
      </c>
      <c r="U1522" s="101">
        <f t="shared" si="1015"/>
        <v>1039998</v>
      </c>
      <c r="V1522" s="103">
        <f t="shared" si="1016"/>
        <v>5.9094428821779353E-4</v>
      </c>
      <c r="W1522" s="104">
        <f t="shared" si="1017"/>
        <v>1.574461154242902E-3</v>
      </c>
      <c r="X1522" s="70">
        <f t="shared" si="1018"/>
        <v>3</v>
      </c>
      <c r="Y1522" s="69">
        <f t="shared" si="1042"/>
        <v>26</v>
      </c>
      <c r="Z1522" s="105">
        <f t="shared" si="1019"/>
        <v>932412</v>
      </c>
      <c r="AA1522" s="62">
        <f t="shared" si="1020"/>
        <v>2234718.5239757411</v>
      </c>
      <c r="AB1522" s="106">
        <f t="shared" si="1021"/>
        <v>783770</v>
      </c>
      <c r="AC1522" s="107" t="str">
        <f t="shared" si="1022"/>
        <v>0</v>
      </c>
      <c r="AD1522" s="108">
        <f t="shared" si="1023"/>
        <v>0</v>
      </c>
      <c r="AE1522" s="106">
        <f t="shared" si="1024"/>
        <v>783770</v>
      </c>
      <c r="AF1522" s="109">
        <f t="shared" si="1025"/>
        <v>1450948.5239757411</v>
      </c>
      <c r="AG1522" s="101">
        <f t="shared" si="1026"/>
        <v>34</v>
      </c>
      <c r="AH1522" s="70">
        <f t="shared" si="1043"/>
        <v>1</v>
      </c>
      <c r="AI1522" s="69">
        <f t="shared" si="1027"/>
        <v>33</v>
      </c>
      <c r="AJ1522" s="105">
        <f t="shared" si="1028"/>
        <v>1404315</v>
      </c>
      <c r="AK1522" s="110">
        <f t="shared" si="1029"/>
        <v>26</v>
      </c>
      <c r="AL1522" s="111">
        <f t="shared" si="1030"/>
        <v>33</v>
      </c>
      <c r="AM1522" s="62">
        <f t="shared" si="1031"/>
        <v>2188085</v>
      </c>
      <c r="AN1522" s="62">
        <f t="shared" si="1032"/>
        <v>7166.7</v>
      </c>
      <c r="AO1522" s="62">
        <f t="shared" si="1044"/>
        <v>2180918.2999999998</v>
      </c>
      <c r="AP1522" s="60">
        <f t="shared" si="1033"/>
        <v>33</v>
      </c>
      <c r="AQ1522" s="62">
        <f t="shared" si="1034"/>
        <v>409530</v>
      </c>
      <c r="AR1522" s="60">
        <f t="shared" si="1035"/>
        <v>26</v>
      </c>
      <c r="AS1522" s="62">
        <f t="shared" si="1036"/>
        <v>783770</v>
      </c>
      <c r="AT1522" s="112">
        <f t="shared" si="1037"/>
        <v>33</v>
      </c>
      <c r="AU1522" s="62">
        <f t="shared" si="1038"/>
        <v>987618.29999999981</v>
      </c>
      <c r="AV1522" s="113">
        <f t="shared" si="1039"/>
        <v>59</v>
      </c>
      <c r="AW1522" s="62">
        <f t="shared" si="1040"/>
        <v>3113330.3</v>
      </c>
    </row>
    <row r="1523" spans="2:49" s="114" customFormat="1" hidden="1" x14ac:dyDescent="0.25">
      <c r="B1523" s="60" t="s">
        <v>2975</v>
      </c>
      <c r="C1523" s="2" t="str">
        <f t="shared" si="1041"/>
        <v>20</v>
      </c>
      <c r="D1523" s="60" t="s">
        <v>2976</v>
      </c>
      <c r="E1523" s="43">
        <v>795</v>
      </c>
      <c r="F1523" s="60">
        <v>201</v>
      </c>
      <c r="G1523" s="60">
        <v>5988.56</v>
      </c>
      <c r="H1523" s="43">
        <f t="shared" si="1003"/>
        <v>594</v>
      </c>
      <c r="I1523" s="44">
        <f t="shared" si="1004"/>
        <v>7.0618698261995375E-4</v>
      </c>
      <c r="J1523" s="44">
        <f t="shared" si="1005"/>
        <v>1.0922244673438435</v>
      </c>
      <c r="K1523" s="45">
        <f t="shared" si="1006"/>
        <v>0.25283018867924528</v>
      </c>
      <c r="L1523" s="44">
        <f t="shared" si="1007"/>
        <v>7.7131470093723506E-4</v>
      </c>
      <c r="M1523" s="44">
        <f t="shared" si="1008"/>
        <v>8.0371903582734645E-4</v>
      </c>
      <c r="N1523" s="62">
        <f t="shared" si="1009"/>
        <v>1369098.2650016863</v>
      </c>
      <c r="O1523" s="101">
        <f t="shared" si="1010"/>
        <v>1369098.2650016863</v>
      </c>
      <c r="P1523" s="102">
        <f t="shared" si="1045"/>
        <v>8.3240231137869116E-4</v>
      </c>
      <c r="Q1523" s="101">
        <f t="shared" si="1011"/>
        <v>1417958.9004244702</v>
      </c>
      <c r="R1523" s="101">
        <f t="shared" si="1012"/>
        <v>39.539314606671972</v>
      </c>
      <c r="S1523" s="101">
        <f t="shared" si="1013"/>
        <v>40</v>
      </c>
      <c r="T1523" s="101">
        <f t="shared" si="1014"/>
        <v>40</v>
      </c>
      <c r="U1523" s="101">
        <f t="shared" si="1015"/>
        <v>1434480</v>
      </c>
      <c r="V1523" s="103">
        <f t="shared" si="1016"/>
        <v>8.1509556995557726E-4</v>
      </c>
      <c r="W1523" s="104">
        <f t="shared" si="1017"/>
        <v>2.1716705575764161E-3</v>
      </c>
      <c r="X1523" s="70">
        <f t="shared" si="1018"/>
        <v>4</v>
      </c>
      <c r="Y1523" s="69">
        <f t="shared" si="1042"/>
        <v>36</v>
      </c>
      <c r="Z1523" s="105">
        <f t="shared" si="1019"/>
        <v>1291032</v>
      </c>
      <c r="AA1523" s="62">
        <f t="shared" si="1020"/>
        <v>3024654.0268499241</v>
      </c>
      <c r="AB1523" s="106">
        <f t="shared" si="1021"/>
        <v>1085220</v>
      </c>
      <c r="AC1523" s="107" t="str">
        <f t="shared" si="1022"/>
        <v>0</v>
      </c>
      <c r="AD1523" s="108">
        <f t="shared" si="1023"/>
        <v>0</v>
      </c>
      <c r="AE1523" s="106">
        <f t="shared" si="1024"/>
        <v>1085220</v>
      </c>
      <c r="AF1523" s="109">
        <f t="shared" si="1025"/>
        <v>1939434.0268499241</v>
      </c>
      <c r="AG1523" s="101">
        <f t="shared" si="1026"/>
        <v>46</v>
      </c>
      <c r="AH1523" s="70">
        <f t="shared" si="1043"/>
        <v>1</v>
      </c>
      <c r="AI1523" s="69">
        <f t="shared" si="1027"/>
        <v>45</v>
      </c>
      <c r="AJ1523" s="105">
        <f t="shared" si="1028"/>
        <v>1914975</v>
      </c>
      <c r="AK1523" s="110">
        <f t="shared" si="1029"/>
        <v>36</v>
      </c>
      <c r="AL1523" s="111">
        <f t="shared" si="1030"/>
        <v>45</v>
      </c>
      <c r="AM1523" s="62">
        <f t="shared" si="1031"/>
        <v>3000195</v>
      </c>
      <c r="AN1523" s="62">
        <f t="shared" si="1032"/>
        <v>9826.6</v>
      </c>
      <c r="AO1523" s="62">
        <f t="shared" si="1044"/>
        <v>2990368.4</v>
      </c>
      <c r="AP1523" s="60">
        <f t="shared" si="1033"/>
        <v>45</v>
      </c>
      <c r="AQ1523" s="62">
        <f t="shared" si="1034"/>
        <v>558450</v>
      </c>
      <c r="AR1523" s="60">
        <f t="shared" si="1035"/>
        <v>36</v>
      </c>
      <c r="AS1523" s="62">
        <f t="shared" si="1036"/>
        <v>1085220</v>
      </c>
      <c r="AT1523" s="112">
        <f t="shared" si="1037"/>
        <v>45</v>
      </c>
      <c r="AU1523" s="62">
        <f t="shared" si="1038"/>
        <v>1346698.4</v>
      </c>
      <c r="AV1523" s="113">
        <f t="shared" si="1039"/>
        <v>81</v>
      </c>
      <c r="AW1523" s="62">
        <f t="shared" si="1040"/>
        <v>4281400.4000000004</v>
      </c>
    </row>
    <row r="1524" spans="2:49" s="114" customFormat="1" hidden="1" x14ac:dyDescent="0.25">
      <c r="B1524" s="60" t="s">
        <v>2977</v>
      </c>
      <c r="C1524" s="2" t="str">
        <f t="shared" si="1041"/>
        <v>20</v>
      </c>
      <c r="D1524" s="60" t="s">
        <v>2978</v>
      </c>
      <c r="E1524" s="43">
        <v>171</v>
      </c>
      <c r="F1524" s="60">
        <v>0</v>
      </c>
      <c r="G1524" s="60">
        <v>5920.73</v>
      </c>
      <c r="H1524" s="43">
        <f t="shared" si="1003"/>
        <v>171</v>
      </c>
      <c r="I1524" s="44">
        <f t="shared" si="1004"/>
        <v>2.032962525724109E-4</v>
      </c>
      <c r="J1524" s="44">
        <f t="shared" si="1005"/>
        <v>1.1047373813966603</v>
      </c>
      <c r="K1524" s="45">
        <f t="shared" si="1006"/>
        <v>0</v>
      </c>
      <c r="L1524" s="44">
        <f t="shared" si="1007"/>
        <v>2.2458896971459929E-4</v>
      </c>
      <c r="M1524" s="44">
        <f t="shared" si="1008"/>
        <v>2.3402436123302073E-4</v>
      </c>
      <c r="N1524" s="62">
        <f t="shared" si="1009"/>
        <v>398649.69305154652</v>
      </c>
      <c r="O1524" s="101">
        <f t="shared" si="1010"/>
        <v>398649.69305154652</v>
      </c>
      <c r="P1524" s="102">
        <f t="shared" si="1045"/>
        <v>2.4237626648815041E-4</v>
      </c>
      <c r="Q1524" s="101">
        <f t="shared" si="1011"/>
        <v>412876.77799608285</v>
      </c>
      <c r="R1524" s="101">
        <f t="shared" si="1012"/>
        <v>11.512932295914418</v>
      </c>
      <c r="S1524" s="101">
        <f t="shared" si="1013"/>
        <v>12</v>
      </c>
      <c r="T1524" s="101">
        <f t="shared" si="1014"/>
        <v>12</v>
      </c>
      <c r="U1524" s="101">
        <f t="shared" si="1015"/>
        <v>430344</v>
      </c>
      <c r="V1524" s="103" t="str">
        <f t="shared" si="1016"/>
        <v>N/D</v>
      </c>
      <c r="W1524" s="104" t="str">
        <f t="shared" si="1017"/>
        <v xml:space="preserve"> </v>
      </c>
      <c r="X1524" s="70" t="str">
        <f t="shared" si="1018"/>
        <v xml:space="preserve"> </v>
      </c>
      <c r="Y1524" s="69">
        <f t="shared" si="1042"/>
        <v>12</v>
      </c>
      <c r="Z1524" s="105">
        <f t="shared" si="1019"/>
        <v>430344</v>
      </c>
      <c r="AA1524" s="62">
        <f t="shared" si="1020"/>
        <v>880709.17202525365</v>
      </c>
      <c r="AB1524" s="106">
        <f t="shared" si="1021"/>
        <v>361740</v>
      </c>
      <c r="AC1524" s="107" t="str">
        <f t="shared" si="1022"/>
        <v>0</v>
      </c>
      <c r="AD1524" s="108">
        <f t="shared" si="1023"/>
        <v>0</v>
      </c>
      <c r="AE1524" s="106">
        <f t="shared" si="1024"/>
        <v>361740</v>
      </c>
      <c r="AF1524" s="109">
        <f t="shared" si="1025"/>
        <v>518969.17202525365</v>
      </c>
      <c r="AG1524" s="101">
        <f t="shared" si="1026"/>
        <v>12</v>
      </c>
      <c r="AH1524" s="70" t="str">
        <f t="shared" si="1043"/>
        <v xml:space="preserve"> </v>
      </c>
      <c r="AI1524" s="69">
        <f t="shared" si="1027"/>
        <v>12</v>
      </c>
      <c r="AJ1524" s="105">
        <f t="shared" si="1028"/>
        <v>510660</v>
      </c>
      <c r="AK1524" s="110">
        <f t="shared" si="1029"/>
        <v>12</v>
      </c>
      <c r="AL1524" s="111">
        <f t="shared" si="1030"/>
        <v>12</v>
      </c>
      <c r="AM1524" s="62">
        <f t="shared" si="1031"/>
        <v>872400</v>
      </c>
      <c r="AN1524" s="62">
        <f t="shared" si="1032"/>
        <v>2857.4</v>
      </c>
      <c r="AO1524" s="62">
        <f t="shared" si="1044"/>
        <v>869542.6</v>
      </c>
      <c r="AP1524" s="60">
        <f t="shared" si="1033"/>
        <v>12</v>
      </c>
      <c r="AQ1524" s="62">
        <f t="shared" si="1034"/>
        <v>148920</v>
      </c>
      <c r="AR1524" s="60">
        <f t="shared" si="1035"/>
        <v>12</v>
      </c>
      <c r="AS1524" s="62">
        <f t="shared" si="1036"/>
        <v>361740</v>
      </c>
      <c r="AT1524" s="112">
        <f t="shared" si="1037"/>
        <v>12</v>
      </c>
      <c r="AU1524" s="62">
        <f t="shared" si="1038"/>
        <v>358882.6</v>
      </c>
      <c r="AV1524" s="113">
        <f t="shared" si="1039"/>
        <v>24</v>
      </c>
      <c r="AW1524" s="62">
        <f t="shared" si="1040"/>
        <v>1299886.6000000001</v>
      </c>
    </row>
    <row r="1525" spans="2:49" s="114" customFormat="1" hidden="1" x14ac:dyDescent="0.25">
      <c r="B1525" s="60" t="s">
        <v>2979</v>
      </c>
      <c r="C1525" s="2" t="str">
        <f t="shared" si="1041"/>
        <v>20</v>
      </c>
      <c r="D1525" s="60" t="s">
        <v>2980</v>
      </c>
      <c r="E1525" s="43">
        <v>114</v>
      </c>
      <c r="F1525" s="60">
        <v>0</v>
      </c>
      <c r="G1525" s="60">
        <v>6059.58</v>
      </c>
      <c r="H1525" s="43">
        <f t="shared" si="1003"/>
        <v>114</v>
      </c>
      <c r="I1525" s="44">
        <f t="shared" si="1004"/>
        <v>1.3553083504827393E-4</v>
      </c>
      <c r="J1525" s="44">
        <f t="shared" si="1005"/>
        <v>1.0794232861281883</v>
      </c>
      <c r="K1525" s="45">
        <f t="shared" si="1006"/>
        <v>0</v>
      </c>
      <c r="L1525" s="44">
        <f t="shared" si="1007"/>
        <v>1.4629513933950527E-4</v>
      </c>
      <c r="M1525" s="44">
        <f t="shared" si="1008"/>
        <v>1.5244126449722944E-4</v>
      </c>
      <c r="N1525" s="62">
        <f t="shared" si="1009"/>
        <v>259676.65494320093</v>
      </c>
      <c r="O1525" s="101">
        <f t="shared" si="1010"/>
        <v>259676.65494320093</v>
      </c>
      <c r="P1525" s="102">
        <f t="shared" si="1045"/>
        <v>1.5788161690902521E-4</v>
      </c>
      <c r="Q1525" s="101">
        <f t="shared" si="1011"/>
        <v>268944.04406298208</v>
      </c>
      <c r="R1525" s="101">
        <f t="shared" si="1012"/>
        <v>7.4994156506324821</v>
      </c>
      <c r="S1525" s="101">
        <f t="shared" si="1013"/>
        <v>7</v>
      </c>
      <c r="T1525" s="101">
        <f t="shared" si="1014"/>
        <v>10</v>
      </c>
      <c r="U1525" s="101">
        <f t="shared" si="1015"/>
        <v>358620</v>
      </c>
      <c r="V1525" s="103" t="str">
        <f t="shared" si="1016"/>
        <v>N/D</v>
      </c>
      <c r="W1525" s="104" t="str">
        <f t="shared" si="1017"/>
        <v xml:space="preserve"> </v>
      </c>
      <c r="X1525" s="70" t="str">
        <f t="shared" si="1018"/>
        <v xml:space="preserve"> </v>
      </c>
      <c r="Y1525" s="69">
        <f t="shared" si="1042"/>
        <v>10</v>
      </c>
      <c r="Z1525" s="105">
        <f t="shared" si="1019"/>
        <v>358620</v>
      </c>
      <c r="AA1525" s="62">
        <f t="shared" si="1020"/>
        <v>573685.65875138517</v>
      </c>
      <c r="AB1525" s="106">
        <f t="shared" si="1021"/>
        <v>301450</v>
      </c>
      <c r="AC1525" s="107" t="str">
        <f t="shared" si="1022"/>
        <v>0</v>
      </c>
      <c r="AD1525" s="108">
        <f t="shared" si="1023"/>
        <v>0</v>
      </c>
      <c r="AE1525" s="106">
        <f t="shared" si="1024"/>
        <v>301450</v>
      </c>
      <c r="AF1525" s="109">
        <f t="shared" si="1025"/>
        <v>272235.65875138517</v>
      </c>
      <c r="AG1525" s="101">
        <f t="shared" si="1026"/>
        <v>6</v>
      </c>
      <c r="AH1525" s="70" t="str">
        <f t="shared" si="1043"/>
        <v xml:space="preserve"> </v>
      </c>
      <c r="AI1525" s="69">
        <f t="shared" si="1027"/>
        <v>6</v>
      </c>
      <c r="AJ1525" s="105">
        <f t="shared" si="1028"/>
        <v>255330</v>
      </c>
      <c r="AK1525" s="110">
        <f t="shared" si="1029"/>
        <v>10</v>
      </c>
      <c r="AL1525" s="111">
        <f t="shared" si="1030"/>
        <v>6</v>
      </c>
      <c r="AM1525" s="62">
        <f t="shared" si="1031"/>
        <v>556780</v>
      </c>
      <c r="AN1525" s="62">
        <f t="shared" si="1032"/>
        <v>1823.6</v>
      </c>
      <c r="AO1525" s="62">
        <f t="shared" si="1044"/>
        <v>554956.4</v>
      </c>
      <c r="AP1525" s="60">
        <f t="shared" si="1033"/>
        <v>6</v>
      </c>
      <c r="AQ1525" s="62">
        <f t="shared" si="1034"/>
        <v>74460</v>
      </c>
      <c r="AR1525" s="60">
        <f t="shared" si="1035"/>
        <v>10</v>
      </c>
      <c r="AS1525" s="62">
        <f t="shared" si="1036"/>
        <v>301450</v>
      </c>
      <c r="AT1525" s="112">
        <f t="shared" si="1037"/>
        <v>6</v>
      </c>
      <c r="AU1525" s="62">
        <f t="shared" si="1038"/>
        <v>179046.40000000002</v>
      </c>
      <c r="AV1525" s="113">
        <f t="shared" si="1039"/>
        <v>16</v>
      </c>
      <c r="AW1525" s="62">
        <f t="shared" si="1040"/>
        <v>913576.4</v>
      </c>
    </row>
    <row r="1526" spans="2:49" s="114" customFormat="1" hidden="1" x14ac:dyDescent="0.25">
      <c r="B1526" s="60" t="s">
        <v>2981</v>
      </c>
      <c r="C1526" s="2" t="str">
        <f t="shared" si="1041"/>
        <v>20</v>
      </c>
      <c r="D1526" s="60" t="s">
        <v>2982</v>
      </c>
      <c r="E1526" s="43">
        <v>75</v>
      </c>
      <c r="F1526" s="60">
        <v>0</v>
      </c>
      <c r="G1526" s="60">
        <v>5292.9</v>
      </c>
      <c r="H1526" s="43">
        <f t="shared" si="1003"/>
        <v>75</v>
      </c>
      <c r="I1526" s="44">
        <f t="shared" si="1004"/>
        <v>8.9165023058074958E-5</v>
      </c>
      <c r="J1526" s="44">
        <f t="shared" si="1005"/>
        <v>1.2357784496507866</v>
      </c>
      <c r="K1526" s="45">
        <f t="shared" si="1006"/>
        <v>0</v>
      </c>
      <c r="L1526" s="44">
        <f t="shared" si="1007"/>
        <v>1.1018821395778451E-4</v>
      </c>
      <c r="M1526" s="44">
        <f t="shared" si="1008"/>
        <v>1.1481742144169819E-4</v>
      </c>
      <c r="N1526" s="62">
        <f t="shared" si="1009"/>
        <v>195586.17561668035</v>
      </c>
      <c r="O1526" s="101">
        <f t="shared" si="1010"/>
        <v>0</v>
      </c>
      <c r="P1526" s="102">
        <f t="shared" si="1045"/>
        <v>0</v>
      </c>
      <c r="Q1526" s="101">
        <f t="shared" si="1011"/>
        <v>0</v>
      </c>
      <c r="R1526" s="101">
        <f t="shared" si="1012"/>
        <v>0</v>
      </c>
      <c r="S1526" s="101">
        <f t="shared" si="1013"/>
        <v>0</v>
      </c>
      <c r="T1526" s="101">
        <f t="shared" si="1014"/>
        <v>0</v>
      </c>
      <c r="U1526" s="101">
        <f t="shared" si="1015"/>
        <v>0</v>
      </c>
      <c r="V1526" s="103" t="str">
        <f t="shared" si="1016"/>
        <v>N/D</v>
      </c>
      <c r="W1526" s="104" t="str">
        <f t="shared" si="1017"/>
        <v xml:space="preserve"> </v>
      </c>
      <c r="X1526" s="70" t="str">
        <f t="shared" si="1018"/>
        <v xml:space="preserve"> </v>
      </c>
      <c r="Y1526" s="69">
        <f t="shared" si="1042"/>
        <v>0</v>
      </c>
      <c r="Z1526" s="105">
        <f t="shared" si="1019"/>
        <v>0</v>
      </c>
      <c r="AA1526" s="62">
        <f t="shared" si="1020"/>
        <v>432094.99916679837</v>
      </c>
      <c r="AB1526" s="106">
        <f t="shared" si="1021"/>
        <v>0</v>
      </c>
      <c r="AC1526" s="107">
        <f t="shared" si="1022"/>
        <v>425550</v>
      </c>
      <c r="AD1526" s="108">
        <f t="shared" si="1023"/>
        <v>10</v>
      </c>
      <c r="AE1526" s="106">
        <f t="shared" si="1024"/>
        <v>425550</v>
      </c>
      <c r="AF1526" s="109">
        <f t="shared" si="1025"/>
        <v>6544.9991667983704</v>
      </c>
      <c r="AG1526" s="101">
        <f t="shared" si="1026"/>
        <v>0</v>
      </c>
      <c r="AH1526" s="70" t="str">
        <f t="shared" si="1043"/>
        <v xml:space="preserve"> </v>
      </c>
      <c r="AI1526" s="69">
        <f t="shared" si="1027"/>
        <v>10</v>
      </c>
      <c r="AJ1526" s="105">
        <f t="shared" si="1028"/>
        <v>425550</v>
      </c>
      <c r="AK1526" s="110">
        <f t="shared" si="1029"/>
        <v>0</v>
      </c>
      <c r="AL1526" s="111">
        <f t="shared" si="1030"/>
        <v>10</v>
      </c>
      <c r="AM1526" s="62">
        <f t="shared" si="1031"/>
        <v>425550</v>
      </c>
      <c r="AN1526" s="62">
        <f t="shared" si="1032"/>
        <v>1393.8</v>
      </c>
      <c r="AO1526" s="62">
        <f t="shared" si="1044"/>
        <v>424156.2</v>
      </c>
      <c r="AP1526" s="60">
        <f t="shared" si="1033"/>
        <v>10</v>
      </c>
      <c r="AQ1526" s="62">
        <f t="shared" si="1034"/>
        <v>124100</v>
      </c>
      <c r="AR1526" s="60">
        <f t="shared" si="1035"/>
        <v>0</v>
      </c>
      <c r="AS1526" s="62">
        <f t="shared" si="1036"/>
        <v>0</v>
      </c>
      <c r="AT1526" s="112">
        <f t="shared" si="1037"/>
        <v>10</v>
      </c>
      <c r="AU1526" s="62">
        <f t="shared" si="1038"/>
        <v>300056.2</v>
      </c>
      <c r="AV1526" s="113">
        <f t="shared" si="1039"/>
        <v>10</v>
      </c>
      <c r="AW1526" s="62">
        <f t="shared" si="1040"/>
        <v>424156.2</v>
      </c>
    </row>
    <row r="1527" spans="2:49" s="114" customFormat="1" hidden="1" x14ac:dyDescent="0.25">
      <c r="B1527" s="60" t="s">
        <v>2983</v>
      </c>
      <c r="C1527" s="2" t="str">
        <f t="shared" si="1041"/>
        <v>20</v>
      </c>
      <c r="D1527" s="60" t="s">
        <v>2984</v>
      </c>
      <c r="E1527" s="43">
        <v>74</v>
      </c>
      <c r="F1527" s="60">
        <v>0</v>
      </c>
      <c r="G1527" s="60">
        <v>6391.1</v>
      </c>
      <c r="H1527" s="43">
        <f t="shared" si="1003"/>
        <v>74</v>
      </c>
      <c r="I1527" s="44">
        <f t="shared" si="1004"/>
        <v>8.7976156083967297E-5</v>
      </c>
      <c r="J1527" s="44">
        <f t="shared" si="1005"/>
        <v>1.0234312960455394</v>
      </c>
      <c r="K1527" s="45">
        <f t="shared" si="1006"/>
        <v>0</v>
      </c>
      <c r="L1527" s="44">
        <f t="shared" si="1007"/>
        <v>9.0037551442119322E-5</v>
      </c>
      <c r="M1527" s="44">
        <f t="shared" si="1008"/>
        <v>9.3820192906194673E-5</v>
      </c>
      <c r="N1527" s="62">
        <f t="shared" si="1009"/>
        <v>159818.36637447498</v>
      </c>
      <c r="O1527" s="101">
        <f t="shared" si="1010"/>
        <v>0</v>
      </c>
      <c r="P1527" s="102">
        <f t="shared" si="1045"/>
        <v>0</v>
      </c>
      <c r="Q1527" s="101">
        <f t="shared" si="1011"/>
        <v>0</v>
      </c>
      <c r="R1527" s="101">
        <f t="shared" si="1012"/>
        <v>0</v>
      </c>
      <c r="S1527" s="101">
        <f t="shared" si="1013"/>
        <v>0</v>
      </c>
      <c r="T1527" s="101">
        <f t="shared" si="1014"/>
        <v>0</v>
      </c>
      <c r="U1527" s="101">
        <f t="shared" si="1015"/>
        <v>0</v>
      </c>
      <c r="V1527" s="103" t="str">
        <f t="shared" si="1016"/>
        <v>N/D</v>
      </c>
      <c r="W1527" s="104" t="str">
        <f t="shared" si="1017"/>
        <v xml:space="preserve"> </v>
      </c>
      <c r="X1527" s="70" t="str">
        <f t="shared" si="1018"/>
        <v xml:space="preserve"> </v>
      </c>
      <c r="Y1527" s="69">
        <f t="shared" si="1042"/>
        <v>0</v>
      </c>
      <c r="Z1527" s="105">
        <f t="shared" si="1019"/>
        <v>0</v>
      </c>
      <c r="AA1527" s="62">
        <f t="shared" si="1020"/>
        <v>353075.65408282576</v>
      </c>
      <c r="AB1527" s="106">
        <f t="shared" si="1021"/>
        <v>0</v>
      </c>
      <c r="AC1527" s="107">
        <f t="shared" si="1022"/>
        <v>425550</v>
      </c>
      <c r="AD1527" s="108">
        <f t="shared" si="1023"/>
        <v>10</v>
      </c>
      <c r="AE1527" s="106">
        <f t="shared" si="1024"/>
        <v>425550</v>
      </c>
      <c r="AF1527" s="109">
        <f t="shared" si="1025"/>
        <v>0</v>
      </c>
      <c r="AG1527" s="101">
        <f t="shared" si="1026"/>
        <v>0</v>
      </c>
      <c r="AH1527" s="70" t="str">
        <f t="shared" si="1043"/>
        <v xml:space="preserve"> </v>
      </c>
      <c r="AI1527" s="69">
        <f t="shared" si="1027"/>
        <v>10</v>
      </c>
      <c r="AJ1527" s="105">
        <f t="shared" si="1028"/>
        <v>425550</v>
      </c>
      <c r="AK1527" s="110">
        <f t="shared" si="1029"/>
        <v>0</v>
      </c>
      <c r="AL1527" s="111">
        <f t="shared" si="1030"/>
        <v>10</v>
      </c>
      <c r="AM1527" s="62">
        <f t="shared" si="1031"/>
        <v>425550</v>
      </c>
      <c r="AN1527" s="62">
        <f t="shared" si="1032"/>
        <v>1393.8</v>
      </c>
      <c r="AO1527" s="62">
        <f t="shared" si="1044"/>
        <v>424156.2</v>
      </c>
      <c r="AP1527" s="60">
        <f t="shared" si="1033"/>
        <v>10</v>
      </c>
      <c r="AQ1527" s="62">
        <f t="shared" si="1034"/>
        <v>124100</v>
      </c>
      <c r="AR1527" s="60">
        <f t="shared" si="1035"/>
        <v>0</v>
      </c>
      <c r="AS1527" s="62">
        <f t="shared" si="1036"/>
        <v>0</v>
      </c>
      <c r="AT1527" s="112">
        <f t="shared" si="1037"/>
        <v>10</v>
      </c>
      <c r="AU1527" s="62">
        <f t="shared" si="1038"/>
        <v>300056.2</v>
      </c>
      <c r="AV1527" s="113">
        <f t="shared" si="1039"/>
        <v>10</v>
      </c>
      <c r="AW1527" s="62">
        <f t="shared" si="1040"/>
        <v>424156.2</v>
      </c>
    </row>
    <row r="1528" spans="2:49" s="114" customFormat="1" hidden="1" x14ac:dyDescent="0.25">
      <c r="B1528" s="60" t="s">
        <v>2985</v>
      </c>
      <c r="C1528" s="2" t="str">
        <f t="shared" si="1041"/>
        <v>20</v>
      </c>
      <c r="D1528" s="60" t="s">
        <v>2986</v>
      </c>
      <c r="E1528" s="43">
        <v>45</v>
      </c>
      <c r="F1528" s="60">
        <v>0</v>
      </c>
      <c r="G1528" s="60">
        <v>7036.36</v>
      </c>
      <c r="H1528" s="43">
        <f t="shared" si="1003"/>
        <v>45</v>
      </c>
      <c r="I1528" s="44">
        <f t="shared" si="1004"/>
        <v>5.3499013834844976E-5</v>
      </c>
      <c r="J1528" s="44">
        <f t="shared" si="1005"/>
        <v>0.929578895360193</v>
      </c>
      <c r="K1528" s="45">
        <f t="shared" si="1006"/>
        <v>0</v>
      </c>
      <c r="L1528" s="44">
        <f t="shared" si="1007"/>
        <v>4.9731554183454879E-5</v>
      </c>
      <c r="M1528" s="44">
        <f t="shared" si="1008"/>
        <v>5.1820867319076708E-5</v>
      </c>
      <c r="N1528" s="62">
        <f t="shared" si="1009"/>
        <v>88274.454597677846</v>
      </c>
      <c r="O1528" s="101">
        <f t="shared" si="1010"/>
        <v>0</v>
      </c>
      <c r="P1528" s="102">
        <f t="shared" si="1045"/>
        <v>0</v>
      </c>
      <c r="Q1528" s="101">
        <f t="shared" si="1011"/>
        <v>0</v>
      </c>
      <c r="R1528" s="101">
        <f t="shared" si="1012"/>
        <v>0</v>
      </c>
      <c r="S1528" s="101">
        <f t="shared" si="1013"/>
        <v>0</v>
      </c>
      <c r="T1528" s="101">
        <f t="shared" si="1014"/>
        <v>0</v>
      </c>
      <c r="U1528" s="101">
        <f t="shared" si="1015"/>
        <v>0</v>
      </c>
      <c r="V1528" s="103" t="str">
        <f t="shared" si="1016"/>
        <v>N/D</v>
      </c>
      <c r="W1528" s="104" t="str">
        <f t="shared" si="1017"/>
        <v xml:space="preserve"> </v>
      </c>
      <c r="X1528" s="70" t="str">
        <f t="shared" si="1018"/>
        <v xml:space="preserve"> </v>
      </c>
      <c r="Y1528" s="69">
        <f t="shared" si="1042"/>
        <v>0</v>
      </c>
      <c r="Z1528" s="105">
        <f t="shared" si="1019"/>
        <v>0</v>
      </c>
      <c r="AA1528" s="62">
        <f t="shared" si="1020"/>
        <v>195018.64211807927</v>
      </c>
      <c r="AB1528" s="106">
        <f t="shared" si="1021"/>
        <v>0</v>
      </c>
      <c r="AC1528" s="107">
        <f t="shared" si="1022"/>
        <v>425550</v>
      </c>
      <c r="AD1528" s="108">
        <f t="shared" si="1023"/>
        <v>10</v>
      </c>
      <c r="AE1528" s="106">
        <f t="shared" si="1024"/>
        <v>425550</v>
      </c>
      <c r="AF1528" s="109">
        <f t="shared" si="1025"/>
        <v>0</v>
      </c>
      <c r="AG1528" s="101">
        <f t="shared" si="1026"/>
        <v>0</v>
      </c>
      <c r="AH1528" s="70" t="str">
        <f t="shared" si="1043"/>
        <v xml:space="preserve"> </v>
      </c>
      <c r="AI1528" s="69">
        <f t="shared" si="1027"/>
        <v>10</v>
      </c>
      <c r="AJ1528" s="105">
        <f t="shared" si="1028"/>
        <v>425550</v>
      </c>
      <c r="AK1528" s="110">
        <f t="shared" si="1029"/>
        <v>0</v>
      </c>
      <c r="AL1528" s="111">
        <f t="shared" si="1030"/>
        <v>10</v>
      </c>
      <c r="AM1528" s="62">
        <f t="shared" si="1031"/>
        <v>425550</v>
      </c>
      <c r="AN1528" s="62">
        <f t="shared" si="1032"/>
        <v>1393.8</v>
      </c>
      <c r="AO1528" s="62">
        <f t="shared" si="1044"/>
        <v>424156.2</v>
      </c>
      <c r="AP1528" s="60">
        <f t="shared" si="1033"/>
        <v>10</v>
      </c>
      <c r="AQ1528" s="62">
        <f t="shared" si="1034"/>
        <v>124100</v>
      </c>
      <c r="AR1528" s="60">
        <f t="shared" si="1035"/>
        <v>0</v>
      </c>
      <c r="AS1528" s="62">
        <f t="shared" si="1036"/>
        <v>0</v>
      </c>
      <c r="AT1528" s="112">
        <f t="shared" si="1037"/>
        <v>10</v>
      </c>
      <c r="AU1528" s="62">
        <f t="shared" si="1038"/>
        <v>300056.2</v>
      </c>
      <c r="AV1528" s="113">
        <f t="shared" si="1039"/>
        <v>10</v>
      </c>
      <c r="AW1528" s="62">
        <f t="shared" si="1040"/>
        <v>424156.2</v>
      </c>
    </row>
    <row r="1529" spans="2:49" s="114" customFormat="1" hidden="1" x14ac:dyDescent="0.25">
      <c r="B1529" s="60" t="s">
        <v>2987</v>
      </c>
      <c r="C1529" s="2" t="str">
        <f t="shared" si="1041"/>
        <v>20</v>
      </c>
      <c r="D1529" s="60" t="s">
        <v>2988</v>
      </c>
      <c r="E1529" s="43">
        <v>125</v>
      </c>
      <c r="F1529" s="60">
        <v>0</v>
      </c>
      <c r="G1529" s="60">
        <v>5936.77</v>
      </c>
      <c r="H1529" s="43">
        <f t="shared" si="1003"/>
        <v>125</v>
      </c>
      <c r="I1529" s="44">
        <f t="shared" si="1004"/>
        <v>1.4860837176345826E-4</v>
      </c>
      <c r="J1529" s="44">
        <f t="shared" si="1005"/>
        <v>1.1017525954612772</v>
      </c>
      <c r="K1529" s="45">
        <f t="shared" si="1006"/>
        <v>0</v>
      </c>
      <c r="L1529" s="44">
        <f t="shared" si="1007"/>
        <v>1.6372965929766452E-4</v>
      </c>
      <c r="M1529" s="44">
        <f t="shared" si="1008"/>
        <v>1.7060824038120733E-4</v>
      </c>
      <c r="N1529" s="62">
        <f t="shared" si="1009"/>
        <v>290623.25948327885</v>
      </c>
      <c r="O1529" s="101">
        <f t="shared" si="1010"/>
        <v>290623.25948327885</v>
      </c>
      <c r="P1529" s="102">
        <f t="shared" si="1045"/>
        <v>1.7669693923247538E-4</v>
      </c>
      <c r="Q1529" s="101">
        <f t="shared" si="1011"/>
        <v>300995.07682465581</v>
      </c>
      <c r="R1529" s="101">
        <f t="shared" si="1012"/>
        <v>8.3931480905876921</v>
      </c>
      <c r="S1529" s="101">
        <f t="shared" si="1013"/>
        <v>8</v>
      </c>
      <c r="T1529" s="101">
        <f t="shared" si="1014"/>
        <v>10</v>
      </c>
      <c r="U1529" s="101">
        <f t="shared" si="1015"/>
        <v>358620</v>
      </c>
      <c r="V1529" s="103" t="str">
        <f t="shared" si="1016"/>
        <v>N/D</v>
      </c>
      <c r="W1529" s="104" t="str">
        <f t="shared" si="1017"/>
        <v xml:space="preserve"> </v>
      </c>
      <c r="X1529" s="70" t="str">
        <f t="shared" si="1018"/>
        <v xml:space="preserve"> </v>
      </c>
      <c r="Y1529" s="69">
        <f t="shared" si="1042"/>
        <v>10</v>
      </c>
      <c r="Z1529" s="105">
        <f t="shared" si="1019"/>
        <v>358620</v>
      </c>
      <c r="AA1529" s="62">
        <f t="shared" si="1020"/>
        <v>642053.8500143867</v>
      </c>
      <c r="AB1529" s="106">
        <f t="shared" si="1021"/>
        <v>301450</v>
      </c>
      <c r="AC1529" s="107" t="str">
        <f t="shared" si="1022"/>
        <v>0</v>
      </c>
      <c r="AD1529" s="108">
        <f t="shared" si="1023"/>
        <v>0</v>
      </c>
      <c r="AE1529" s="106">
        <f t="shared" si="1024"/>
        <v>301450</v>
      </c>
      <c r="AF1529" s="109">
        <f t="shared" si="1025"/>
        <v>340603.8500143867</v>
      </c>
      <c r="AG1529" s="101">
        <f t="shared" si="1026"/>
        <v>8</v>
      </c>
      <c r="AH1529" s="70" t="str">
        <f t="shared" si="1043"/>
        <v xml:space="preserve"> </v>
      </c>
      <c r="AI1529" s="69">
        <f t="shared" si="1027"/>
        <v>8</v>
      </c>
      <c r="AJ1529" s="105">
        <f t="shared" si="1028"/>
        <v>340440</v>
      </c>
      <c r="AK1529" s="110">
        <f t="shared" si="1029"/>
        <v>10</v>
      </c>
      <c r="AL1529" s="111">
        <f t="shared" si="1030"/>
        <v>8</v>
      </c>
      <c r="AM1529" s="62">
        <f t="shared" si="1031"/>
        <v>641890</v>
      </c>
      <c r="AN1529" s="62">
        <f t="shared" si="1032"/>
        <v>2102.4</v>
      </c>
      <c r="AO1529" s="62">
        <f t="shared" si="1044"/>
        <v>639787.6</v>
      </c>
      <c r="AP1529" s="60">
        <f t="shared" si="1033"/>
        <v>8</v>
      </c>
      <c r="AQ1529" s="62">
        <f t="shared" si="1034"/>
        <v>99280</v>
      </c>
      <c r="AR1529" s="60">
        <f t="shared" si="1035"/>
        <v>10</v>
      </c>
      <c r="AS1529" s="62">
        <f t="shared" si="1036"/>
        <v>301450</v>
      </c>
      <c r="AT1529" s="112">
        <f t="shared" si="1037"/>
        <v>8</v>
      </c>
      <c r="AU1529" s="62">
        <f t="shared" si="1038"/>
        <v>239057.59999999998</v>
      </c>
      <c r="AV1529" s="113">
        <f t="shared" si="1039"/>
        <v>18</v>
      </c>
      <c r="AW1529" s="62">
        <f t="shared" si="1040"/>
        <v>998407.6</v>
      </c>
    </row>
    <row r="1530" spans="2:49" s="114" customFormat="1" hidden="1" x14ac:dyDescent="0.25">
      <c r="B1530" s="60" t="s">
        <v>2989</v>
      </c>
      <c r="C1530" s="2" t="str">
        <f t="shared" si="1041"/>
        <v>20</v>
      </c>
      <c r="D1530" s="60" t="s">
        <v>2990</v>
      </c>
      <c r="E1530" s="43">
        <v>501</v>
      </c>
      <c r="F1530" s="60">
        <v>68</v>
      </c>
      <c r="G1530" s="60">
        <v>5433.22</v>
      </c>
      <c r="H1530" s="43">
        <f t="shared" si="1003"/>
        <v>433</v>
      </c>
      <c r="I1530" s="44">
        <f t="shared" si="1004"/>
        <v>5.1477939978861946E-4</v>
      </c>
      <c r="J1530" s="44">
        <f t="shared" si="1005"/>
        <v>1.2038628577816926</v>
      </c>
      <c r="K1530" s="45">
        <f t="shared" si="1006"/>
        <v>0.13572854291417166</v>
      </c>
      <c r="L1530" s="44">
        <f t="shared" si="1007"/>
        <v>6.1972379935667187E-4</v>
      </c>
      <c r="M1530" s="44">
        <f t="shared" si="1008"/>
        <v>6.457595244755166E-4</v>
      </c>
      <c r="N1530" s="62">
        <f t="shared" si="1009"/>
        <v>1100021.5313522404</v>
      </c>
      <c r="O1530" s="101">
        <f t="shared" si="1010"/>
        <v>1100021.5313522404</v>
      </c>
      <c r="P1530" s="102">
        <f t="shared" si="1045"/>
        <v>6.688055113873105E-4</v>
      </c>
      <c r="Q1530" s="101">
        <f t="shared" si="1011"/>
        <v>1139279.3058849897</v>
      </c>
      <c r="R1530" s="101">
        <f t="shared" si="1012"/>
        <v>31.768426353382122</v>
      </c>
      <c r="S1530" s="101">
        <f t="shared" si="1013"/>
        <v>32</v>
      </c>
      <c r="T1530" s="101">
        <f t="shared" si="1014"/>
        <v>32</v>
      </c>
      <c r="U1530" s="101">
        <f t="shared" si="1015"/>
        <v>1147584</v>
      </c>
      <c r="V1530" s="103" t="str">
        <f t="shared" si="1016"/>
        <v>N/D</v>
      </c>
      <c r="W1530" s="104" t="str">
        <f t="shared" si="1017"/>
        <v xml:space="preserve"> </v>
      </c>
      <c r="X1530" s="70" t="str">
        <f t="shared" si="1018"/>
        <v xml:space="preserve"> </v>
      </c>
      <c r="Y1530" s="69">
        <f t="shared" si="1042"/>
        <v>32</v>
      </c>
      <c r="Z1530" s="105">
        <f t="shared" si="1019"/>
        <v>1147584</v>
      </c>
      <c r="AA1530" s="62">
        <f t="shared" si="1020"/>
        <v>2430201.4248933955</v>
      </c>
      <c r="AB1530" s="106">
        <f t="shared" si="1021"/>
        <v>964640</v>
      </c>
      <c r="AC1530" s="107" t="str">
        <f t="shared" si="1022"/>
        <v>0</v>
      </c>
      <c r="AD1530" s="108">
        <f t="shared" si="1023"/>
        <v>0</v>
      </c>
      <c r="AE1530" s="106">
        <f t="shared" si="1024"/>
        <v>964640</v>
      </c>
      <c r="AF1530" s="109">
        <f t="shared" si="1025"/>
        <v>1465561.4248933955</v>
      </c>
      <c r="AG1530" s="101">
        <f t="shared" si="1026"/>
        <v>34</v>
      </c>
      <c r="AH1530" s="70" t="str">
        <f t="shared" si="1043"/>
        <v xml:space="preserve"> </v>
      </c>
      <c r="AI1530" s="69">
        <f t="shared" si="1027"/>
        <v>34</v>
      </c>
      <c r="AJ1530" s="105">
        <f t="shared" si="1028"/>
        <v>1446870</v>
      </c>
      <c r="AK1530" s="110">
        <f t="shared" si="1029"/>
        <v>32</v>
      </c>
      <c r="AL1530" s="111">
        <f t="shared" si="1030"/>
        <v>34</v>
      </c>
      <c r="AM1530" s="62">
        <f t="shared" si="1031"/>
        <v>2411510</v>
      </c>
      <c r="AN1530" s="62">
        <f t="shared" si="1032"/>
        <v>7898.5</v>
      </c>
      <c r="AO1530" s="62">
        <f t="shared" si="1044"/>
        <v>2403611.5</v>
      </c>
      <c r="AP1530" s="60">
        <f t="shared" si="1033"/>
        <v>34</v>
      </c>
      <c r="AQ1530" s="62">
        <f t="shared" si="1034"/>
        <v>421940</v>
      </c>
      <c r="AR1530" s="60">
        <f t="shared" si="1035"/>
        <v>32</v>
      </c>
      <c r="AS1530" s="62">
        <f t="shared" si="1036"/>
        <v>964640</v>
      </c>
      <c r="AT1530" s="112">
        <f t="shared" si="1037"/>
        <v>34</v>
      </c>
      <c r="AU1530" s="62">
        <f t="shared" si="1038"/>
        <v>1017031.5</v>
      </c>
      <c r="AV1530" s="113">
        <f t="shared" si="1039"/>
        <v>66</v>
      </c>
      <c r="AW1530" s="62">
        <f t="shared" si="1040"/>
        <v>3551195.5</v>
      </c>
    </row>
    <row r="1531" spans="2:49" s="114" customFormat="1" hidden="1" x14ac:dyDescent="0.25">
      <c r="B1531" s="60" t="s">
        <v>2991</v>
      </c>
      <c r="C1531" s="2" t="str">
        <f t="shared" si="1041"/>
        <v>20</v>
      </c>
      <c r="D1531" s="60" t="s">
        <v>2992</v>
      </c>
      <c r="E1531" s="43">
        <v>230</v>
      </c>
      <c r="F1531" s="60">
        <v>20</v>
      </c>
      <c r="G1531" s="60">
        <v>5517.4</v>
      </c>
      <c r="H1531" s="43">
        <f t="shared" si="1003"/>
        <v>210</v>
      </c>
      <c r="I1531" s="44">
        <f t="shared" si="1004"/>
        <v>2.4966206456260992E-4</v>
      </c>
      <c r="J1531" s="44">
        <f t="shared" si="1005"/>
        <v>1.1854952978135802</v>
      </c>
      <c r="K1531" s="45">
        <f t="shared" si="1006"/>
        <v>8.6956521739130432E-2</v>
      </c>
      <c r="L1531" s="44">
        <f t="shared" si="1007"/>
        <v>2.9597320358140455E-4</v>
      </c>
      <c r="M1531" s="44">
        <f t="shared" si="1008"/>
        <v>3.0840757673116691E-4</v>
      </c>
      <c r="N1531" s="62">
        <f t="shared" si="1009"/>
        <v>525358.06593327969</v>
      </c>
      <c r="O1531" s="101">
        <f t="shared" si="1010"/>
        <v>525358.06593327969</v>
      </c>
      <c r="P1531" s="102">
        <f t="shared" si="1045"/>
        <v>3.194140841189089E-4</v>
      </c>
      <c r="Q1531" s="101">
        <f t="shared" si="1011"/>
        <v>544107.14303181309</v>
      </c>
      <c r="R1531" s="101">
        <f t="shared" si="1012"/>
        <v>15.172247588863229</v>
      </c>
      <c r="S1531" s="101">
        <f t="shared" si="1013"/>
        <v>15</v>
      </c>
      <c r="T1531" s="101">
        <f t="shared" si="1014"/>
        <v>15</v>
      </c>
      <c r="U1531" s="101">
        <f t="shared" si="1015"/>
        <v>537930</v>
      </c>
      <c r="V1531" s="103" t="str">
        <f t="shared" si="1016"/>
        <v>N/D</v>
      </c>
      <c r="W1531" s="104" t="str">
        <f t="shared" si="1017"/>
        <v xml:space="preserve"> </v>
      </c>
      <c r="X1531" s="70" t="str">
        <f t="shared" si="1018"/>
        <v xml:space="preserve"> </v>
      </c>
      <c r="Y1531" s="69">
        <f t="shared" si="1042"/>
        <v>15</v>
      </c>
      <c r="Z1531" s="105">
        <f t="shared" si="1019"/>
        <v>537930</v>
      </c>
      <c r="AA1531" s="62">
        <f t="shared" si="1020"/>
        <v>1160637.2093833785</v>
      </c>
      <c r="AB1531" s="106">
        <f t="shared" si="1021"/>
        <v>452175</v>
      </c>
      <c r="AC1531" s="107" t="str">
        <f t="shared" si="1022"/>
        <v>0</v>
      </c>
      <c r="AD1531" s="108">
        <f t="shared" si="1023"/>
        <v>0</v>
      </c>
      <c r="AE1531" s="106">
        <f t="shared" si="1024"/>
        <v>452175</v>
      </c>
      <c r="AF1531" s="109">
        <f t="shared" si="1025"/>
        <v>708462.2093833785</v>
      </c>
      <c r="AG1531" s="101">
        <f t="shared" si="1026"/>
        <v>17</v>
      </c>
      <c r="AH1531" s="70" t="str">
        <f t="shared" si="1043"/>
        <v xml:space="preserve"> </v>
      </c>
      <c r="AI1531" s="69">
        <f t="shared" si="1027"/>
        <v>17</v>
      </c>
      <c r="AJ1531" s="105">
        <f t="shared" si="1028"/>
        <v>723435</v>
      </c>
      <c r="AK1531" s="110">
        <f t="shared" si="1029"/>
        <v>15</v>
      </c>
      <c r="AL1531" s="111">
        <f t="shared" si="1030"/>
        <v>17</v>
      </c>
      <c r="AM1531" s="62">
        <f t="shared" si="1031"/>
        <v>1175610</v>
      </c>
      <c r="AN1531" s="62">
        <f t="shared" si="1032"/>
        <v>3850.5</v>
      </c>
      <c r="AO1531" s="62">
        <f t="shared" ref="AO1531:AO1562" si="1046">AM1531-AN1531</f>
        <v>1171759.5</v>
      </c>
      <c r="AP1531" s="60">
        <f t="shared" si="1033"/>
        <v>17</v>
      </c>
      <c r="AQ1531" s="62">
        <f t="shared" si="1034"/>
        <v>210970</v>
      </c>
      <c r="AR1531" s="60">
        <f t="shared" si="1035"/>
        <v>15</v>
      </c>
      <c r="AS1531" s="62">
        <f t="shared" si="1036"/>
        <v>452175</v>
      </c>
      <c r="AT1531" s="112">
        <f t="shared" si="1037"/>
        <v>17</v>
      </c>
      <c r="AU1531" s="62">
        <f t="shared" si="1038"/>
        <v>508614.5</v>
      </c>
      <c r="AV1531" s="113">
        <f t="shared" si="1039"/>
        <v>32</v>
      </c>
      <c r="AW1531" s="62">
        <f t="shared" si="1040"/>
        <v>1709689.5</v>
      </c>
    </row>
    <row r="1532" spans="2:49" s="114" customFormat="1" hidden="1" x14ac:dyDescent="0.25">
      <c r="B1532" s="60" t="s">
        <v>2993</v>
      </c>
      <c r="C1532" s="2" t="str">
        <f t="shared" si="1041"/>
        <v>20</v>
      </c>
      <c r="D1532" s="60" t="s">
        <v>2994</v>
      </c>
      <c r="E1532" s="43">
        <v>293</v>
      </c>
      <c r="F1532" s="60">
        <v>18</v>
      </c>
      <c r="G1532" s="60">
        <v>6814.45</v>
      </c>
      <c r="H1532" s="43">
        <f t="shared" si="1003"/>
        <v>275</v>
      </c>
      <c r="I1532" s="44">
        <f t="shared" si="1004"/>
        <v>3.2693841787960817E-4</v>
      </c>
      <c r="J1532" s="44">
        <f t="shared" si="1005"/>
        <v>0.95985028229081548</v>
      </c>
      <c r="K1532" s="45">
        <f t="shared" si="1006"/>
        <v>6.1433447098976107E-2</v>
      </c>
      <c r="L1532" s="44">
        <f t="shared" si="1007"/>
        <v>3.1381193269345453E-4</v>
      </c>
      <c r="M1532" s="44">
        <f t="shared" si="1008"/>
        <v>3.2699574333151891E-4</v>
      </c>
      <c r="N1532" s="62">
        <f t="shared" si="1009"/>
        <v>557022.14940979832</v>
      </c>
      <c r="O1532" s="101">
        <f t="shared" si="1010"/>
        <v>557022.14940979832</v>
      </c>
      <c r="P1532" s="102">
        <f t="shared" si="1045"/>
        <v>3.3866562869194181E-4</v>
      </c>
      <c r="Q1532" s="101">
        <f t="shared" si="1011"/>
        <v>576901.26025265234</v>
      </c>
      <c r="R1532" s="101">
        <f t="shared" si="1012"/>
        <v>16.086700693007984</v>
      </c>
      <c r="S1532" s="101">
        <f t="shared" si="1013"/>
        <v>16</v>
      </c>
      <c r="T1532" s="101">
        <f t="shared" si="1014"/>
        <v>16</v>
      </c>
      <c r="U1532" s="101">
        <f t="shared" si="1015"/>
        <v>573792</v>
      </c>
      <c r="V1532" s="103" t="str">
        <f t="shared" si="1016"/>
        <v>N/D</v>
      </c>
      <c r="W1532" s="104" t="str">
        <f t="shared" si="1017"/>
        <v xml:space="preserve"> </v>
      </c>
      <c r="X1532" s="70" t="str">
        <f t="shared" si="1018"/>
        <v xml:space="preserve"> </v>
      </c>
      <c r="Y1532" s="69">
        <f t="shared" si="1042"/>
        <v>16</v>
      </c>
      <c r="Z1532" s="105">
        <f t="shared" si="1019"/>
        <v>573792</v>
      </c>
      <c r="AA1532" s="62">
        <f t="shared" si="1020"/>
        <v>1230590.4771962236</v>
      </c>
      <c r="AB1532" s="106">
        <f t="shared" si="1021"/>
        <v>482320</v>
      </c>
      <c r="AC1532" s="107" t="str">
        <f t="shared" si="1022"/>
        <v>0</v>
      </c>
      <c r="AD1532" s="108">
        <f t="shared" si="1023"/>
        <v>0</v>
      </c>
      <c r="AE1532" s="106">
        <f t="shared" si="1024"/>
        <v>482320</v>
      </c>
      <c r="AF1532" s="109">
        <f t="shared" si="1025"/>
        <v>748270.47719622357</v>
      </c>
      <c r="AG1532" s="101">
        <f t="shared" si="1026"/>
        <v>18</v>
      </c>
      <c r="AH1532" s="70" t="str">
        <f t="shared" si="1043"/>
        <v xml:space="preserve"> </v>
      </c>
      <c r="AI1532" s="69">
        <f t="shared" si="1027"/>
        <v>18</v>
      </c>
      <c r="AJ1532" s="105">
        <f t="shared" si="1028"/>
        <v>765990</v>
      </c>
      <c r="AK1532" s="110">
        <f t="shared" si="1029"/>
        <v>16</v>
      </c>
      <c r="AL1532" s="111">
        <f t="shared" si="1030"/>
        <v>18</v>
      </c>
      <c r="AM1532" s="62">
        <f t="shared" si="1031"/>
        <v>1248310</v>
      </c>
      <c r="AN1532" s="62">
        <f t="shared" si="1032"/>
        <v>4088.6</v>
      </c>
      <c r="AO1532" s="62">
        <f t="shared" si="1046"/>
        <v>1244221.3999999999</v>
      </c>
      <c r="AP1532" s="60">
        <f t="shared" si="1033"/>
        <v>18</v>
      </c>
      <c r="AQ1532" s="62">
        <f t="shared" si="1034"/>
        <v>223380</v>
      </c>
      <c r="AR1532" s="60">
        <f t="shared" si="1035"/>
        <v>16</v>
      </c>
      <c r="AS1532" s="62">
        <f t="shared" si="1036"/>
        <v>482320</v>
      </c>
      <c r="AT1532" s="112">
        <f t="shared" si="1037"/>
        <v>18</v>
      </c>
      <c r="AU1532" s="62">
        <f t="shared" si="1038"/>
        <v>538521.39999999991</v>
      </c>
      <c r="AV1532" s="113">
        <f t="shared" si="1039"/>
        <v>34</v>
      </c>
      <c r="AW1532" s="62">
        <f t="shared" si="1040"/>
        <v>1818013.4</v>
      </c>
    </row>
    <row r="1533" spans="2:49" s="114" customFormat="1" hidden="1" x14ac:dyDescent="0.25">
      <c r="B1533" s="60" t="s">
        <v>2995</v>
      </c>
      <c r="C1533" s="2" t="str">
        <f t="shared" si="1041"/>
        <v>20</v>
      </c>
      <c r="D1533" s="60" t="s">
        <v>2996</v>
      </c>
      <c r="E1533" s="43">
        <v>114</v>
      </c>
      <c r="F1533" s="60">
        <v>0</v>
      </c>
      <c r="G1533" s="60">
        <v>6465.81</v>
      </c>
      <c r="H1533" s="43">
        <f t="shared" si="1003"/>
        <v>114</v>
      </c>
      <c r="I1533" s="44">
        <f t="shared" si="1004"/>
        <v>1.3553083504827393E-4</v>
      </c>
      <c r="J1533" s="44">
        <f t="shared" si="1005"/>
        <v>1.0116059327689257</v>
      </c>
      <c r="K1533" s="45">
        <f t="shared" si="1006"/>
        <v>0</v>
      </c>
      <c r="L1533" s="44">
        <f t="shared" si="1007"/>
        <v>1.3710379680796056E-4</v>
      </c>
      <c r="M1533" s="44">
        <f t="shared" si="1008"/>
        <v>1.4286377693160202E-4</v>
      </c>
      <c r="N1533" s="62">
        <f t="shared" si="1009"/>
        <v>243361.84712522046</v>
      </c>
      <c r="O1533" s="101">
        <f t="shared" si="1010"/>
        <v>243361.84712522046</v>
      </c>
      <c r="P1533" s="102">
        <f t="shared" si="1045"/>
        <v>1.4796232617252764E-4</v>
      </c>
      <c r="Q1533" s="101">
        <f t="shared" si="1011"/>
        <v>252046.99032652751</v>
      </c>
      <c r="R1533" s="101">
        <f t="shared" si="1012"/>
        <v>7.0282468999645173</v>
      </c>
      <c r="S1533" s="101">
        <f t="shared" si="1013"/>
        <v>7</v>
      </c>
      <c r="T1533" s="101">
        <f t="shared" si="1014"/>
        <v>10</v>
      </c>
      <c r="U1533" s="101">
        <f t="shared" si="1015"/>
        <v>358620</v>
      </c>
      <c r="V1533" s="103" t="str">
        <f t="shared" si="1016"/>
        <v>N/D</v>
      </c>
      <c r="W1533" s="104" t="str">
        <f t="shared" si="1017"/>
        <v xml:space="preserve"> </v>
      </c>
      <c r="X1533" s="70" t="str">
        <f t="shared" si="1018"/>
        <v xml:space="preserve"> </v>
      </c>
      <c r="Y1533" s="69">
        <f t="shared" si="1042"/>
        <v>10</v>
      </c>
      <c r="Z1533" s="105">
        <f t="shared" si="1019"/>
        <v>358620</v>
      </c>
      <c r="AA1533" s="62">
        <f t="shared" si="1020"/>
        <v>537642.4831624683</v>
      </c>
      <c r="AB1533" s="106">
        <f t="shared" si="1021"/>
        <v>301450</v>
      </c>
      <c r="AC1533" s="107" t="str">
        <f t="shared" si="1022"/>
        <v>0</v>
      </c>
      <c r="AD1533" s="108">
        <f t="shared" si="1023"/>
        <v>0</v>
      </c>
      <c r="AE1533" s="106">
        <f t="shared" si="1024"/>
        <v>301450</v>
      </c>
      <c r="AF1533" s="109">
        <f t="shared" si="1025"/>
        <v>236192.4831624683</v>
      </c>
      <c r="AG1533" s="101">
        <f t="shared" si="1026"/>
        <v>6</v>
      </c>
      <c r="AH1533" s="70" t="str">
        <f t="shared" si="1043"/>
        <v xml:space="preserve"> </v>
      </c>
      <c r="AI1533" s="69">
        <f t="shared" si="1027"/>
        <v>6</v>
      </c>
      <c r="AJ1533" s="105">
        <f t="shared" si="1028"/>
        <v>255330</v>
      </c>
      <c r="AK1533" s="110">
        <f t="shared" si="1029"/>
        <v>10</v>
      </c>
      <c r="AL1533" s="111">
        <f t="shared" si="1030"/>
        <v>6</v>
      </c>
      <c r="AM1533" s="62">
        <f t="shared" si="1031"/>
        <v>556780</v>
      </c>
      <c r="AN1533" s="62">
        <f t="shared" si="1032"/>
        <v>1823.6</v>
      </c>
      <c r="AO1533" s="62">
        <f t="shared" si="1046"/>
        <v>554956.4</v>
      </c>
      <c r="AP1533" s="60">
        <f t="shared" si="1033"/>
        <v>6</v>
      </c>
      <c r="AQ1533" s="62">
        <f t="shared" si="1034"/>
        <v>74460</v>
      </c>
      <c r="AR1533" s="60">
        <f t="shared" si="1035"/>
        <v>10</v>
      </c>
      <c r="AS1533" s="62">
        <f t="shared" si="1036"/>
        <v>301450</v>
      </c>
      <c r="AT1533" s="112">
        <f t="shared" si="1037"/>
        <v>6</v>
      </c>
      <c r="AU1533" s="62">
        <f t="shared" si="1038"/>
        <v>179046.40000000002</v>
      </c>
      <c r="AV1533" s="113">
        <f t="shared" si="1039"/>
        <v>16</v>
      </c>
      <c r="AW1533" s="62">
        <f t="shared" si="1040"/>
        <v>913576.4</v>
      </c>
    </row>
    <row r="1534" spans="2:49" s="114" customFormat="1" hidden="1" x14ac:dyDescent="0.25">
      <c r="B1534" s="60" t="s">
        <v>2997</v>
      </c>
      <c r="C1534" s="2" t="str">
        <f t="shared" si="1041"/>
        <v>20</v>
      </c>
      <c r="D1534" s="60" t="s">
        <v>2998</v>
      </c>
      <c r="E1534" s="43">
        <v>568</v>
      </c>
      <c r="F1534" s="60">
        <v>86</v>
      </c>
      <c r="G1534" s="60">
        <v>6075.62</v>
      </c>
      <c r="H1534" s="43">
        <f t="shared" si="1003"/>
        <v>482</v>
      </c>
      <c r="I1534" s="44">
        <f t="shared" si="1004"/>
        <v>5.7303388151989508E-4</v>
      </c>
      <c r="J1534" s="44">
        <f t="shared" si="1005"/>
        <v>1.0765735441249862</v>
      </c>
      <c r="K1534" s="45">
        <f t="shared" si="1006"/>
        <v>0.15140845070422534</v>
      </c>
      <c r="L1534" s="44">
        <f t="shared" si="1007"/>
        <v>6.1691311673157088E-4</v>
      </c>
      <c r="M1534" s="44">
        <f t="shared" si="1008"/>
        <v>6.4283075995603066E-4</v>
      </c>
      <c r="N1534" s="62">
        <f t="shared" si="1009"/>
        <v>1095032.5162319264</v>
      </c>
      <c r="O1534" s="101">
        <f t="shared" si="1010"/>
        <v>1095032.5162319264</v>
      </c>
      <c r="P1534" s="102">
        <f t="shared" si="1045"/>
        <v>6.657722245708616E-4</v>
      </c>
      <c r="Q1534" s="101">
        <f t="shared" si="1011"/>
        <v>1134112.2418582209</v>
      </c>
      <c r="R1534" s="101">
        <f t="shared" si="1012"/>
        <v>31.624344483247473</v>
      </c>
      <c r="S1534" s="101">
        <f t="shared" si="1013"/>
        <v>32</v>
      </c>
      <c r="T1534" s="101">
        <f t="shared" si="1014"/>
        <v>32</v>
      </c>
      <c r="U1534" s="101">
        <f t="shared" si="1015"/>
        <v>1147584</v>
      </c>
      <c r="V1534" s="103" t="str">
        <f t="shared" si="1016"/>
        <v>N/D</v>
      </c>
      <c r="W1534" s="104" t="str">
        <f t="shared" si="1017"/>
        <v xml:space="preserve"> </v>
      </c>
      <c r="X1534" s="70" t="str">
        <f t="shared" si="1018"/>
        <v xml:space="preserve"> </v>
      </c>
      <c r="Y1534" s="69">
        <f t="shared" si="1042"/>
        <v>32</v>
      </c>
      <c r="Z1534" s="105">
        <f t="shared" si="1019"/>
        <v>1147584</v>
      </c>
      <c r="AA1534" s="62">
        <f t="shared" si="1020"/>
        <v>2419179.5391314896</v>
      </c>
      <c r="AB1534" s="106">
        <f t="shared" si="1021"/>
        <v>964640</v>
      </c>
      <c r="AC1534" s="107" t="str">
        <f t="shared" si="1022"/>
        <v>0</v>
      </c>
      <c r="AD1534" s="108">
        <f t="shared" si="1023"/>
        <v>0</v>
      </c>
      <c r="AE1534" s="106">
        <f t="shared" si="1024"/>
        <v>964640</v>
      </c>
      <c r="AF1534" s="109">
        <f t="shared" si="1025"/>
        <v>1454539.5391314896</v>
      </c>
      <c r="AG1534" s="101">
        <f t="shared" si="1026"/>
        <v>34</v>
      </c>
      <c r="AH1534" s="70" t="str">
        <f t="shared" si="1043"/>
        <v xml:space="preserve"> </v>
      </c>
      <c r="AI1534" s="69">
        <f t="shared" si="1027"/>
        <v>34</v>
      </c>
      <c r="AJ1534" s="105">
        <f t="shared" si="1028"/>
        <v>1446870</v>
      </c>
      <c r="AK1534" s="110">
        <f t="shared" si="1029"/>
        <v>32</v>
      </c>
      <c r="AL1534" s="111">
        <f t="shared" si="1030"/>
        <v>34</v>
      </c>
      <c r="AM1534" s="62">
        <f t="shared" si="1031"/>
        <v>2411510</v>
      </c>
      <c r="AN1534" s="62">
        <f t="shared" si="1032"/>
        <v>7898.5</v>
      </c>
      <c r="AO1534" s="62">
        <f t="shared" si="1046"/>
        <v>2403611.5</v>
      </c>
      <c r="AP1534" s="60">
        <f t="shared" si="1033"/>
        <v>34</v>
      </c>
      <c r="AQ1534" s="62">
        <f t="shared" si="1034"/>
        <v>421940</v>
      </c>
      <c r="AR1534" s="60">
        <f t="shared" si="1035"/>
        <v>32</v>
      </c>
      <c r="AS1534" s="62">
        <f t="shared" si="1036"/>
        <v>964640</v>
      </c>
      <c r="AT1534" s="112">
        <f t="shared" si="1037"/>
        <v>34</v>
      </c>
      <c r="AU1534" s="62">
        <f t="shared" si="1038"/>
        <v>1017031.5</v>
      </c>
      <c r="AV1534" s="113">
        <f t="shared" si="1039"/>
        <v>66</v>
      </c>
      <c r="AW1534" s="62">
        <f t="shared" si="1040"/>
        <v>3551195.5</v>
      </c>
    </row>
    <row r="1535" spans="2:49" s="114" customFormat="1" hidden="1" x14ac:dyDescent="0.25">
      <c r="B1535" s="60" t="s">
        <v>2999</v>
      </c>
      <c r="C1535" s="2" t="str">
        <f t="shared" si="1041"/>
        <v>20</v>
      </c>
      <c r="D1535" s="60" t="s">
        <v>3000</v>
      </c>
      <c r="E1535" s="43">
        <v>503</v>
      </c>
      <c r="F1535" s="60">
        <v>95</v>
      </c>
      <c r="G1535" s="60">
        <v>5574.53</v>
      </c>
      <c r="H1535" s="43">
        <f t="shared" si="1003"/>
        <v>408</v>
      </c>
      <c r="I1535" s="44">
        <f t="shared" si="1004"/>
        <v>4.850577254359278E-4</v>
      </c>
      <c r="J1535" s="44">
        <f t="shared" si="1005"/>
        <v>1.1733458706216753</v>
      </c>
      <c r="K1535" s="45">
        <f t="shared" si="1006"/>
        <v>0.18886679920477137</v>
      </c>
      <c r="L1535" s="44">
        <f t="shared" si="1007"/>
        <v>5.6914047915338818E-4</v>
      </c>
      <c r="M1535" s="44">
        <f t="shared" si="1008"/>
        <v>5.9305110689533962E-4</v>
      </c>
      <c r="N1535" s="62">
        <f t="shared" si="1009"/>
        <v>1010235.1758682991</v>
      </c>
      <c r="O1535" s="101">
        <f t="shared" si="1010"/>
        <v>1010235.1758682991</v>
      </c>
      <c r="P1535" s="102">
        <f t="shared" si="1045"/>
        <v>6.1421602592403766E-4</v>
      </c>
      <c r="Q1535" s="101">
        <f t="shared" si="1011"/>
        <v>1046288.6381223851</v>
      </c>
      <c r="R1535" s="101">
        <f t="shared" si="1012"/>
        <v>29.175412361897973</v>
      </c>
      <c r="S1535" s="101">
        <f t="shared" si="1013"/>
        <v>29</v>
      </c>
      <c r="T1535" s="101">
        <f t="shared" si="1014"/>
        <v>29</v>
      </c>
      <c r="U1535" s="101">
        <f t="shared" si="1015"/>
        <v>1039998</v>
      </c>
      <c r="V1535" s="103" t="str">
        <f t="shared" si="1016"/>
        <v>N/D</v>
      </c>
      <c r="W1535" s="104" t="str">
        <f t="shared" si="1017"/>
        <v xml:space="preserve"> </v>
      </c>
      <c r="X1535" s="70" t="str">
        <f t="shared" si="1018"/>
        <v xml:space="preserve"> </v>
      </c>
      <c r="Y1535" s="69">
        <f t="shared" si="1042"/>
        <v>29</v>
      </c>
      <c r="Z1535" s="105">
        <f t="shared" si="1019"/>
        <v>1039998</v>
      </c>
      <c r="AA1535" s="62">
        <f t="shared" si="1020"/>
        <v>2231842.6448022183</v>
      </c>
      <c r="AB1535" s="106">
        <f t="shared" si="1021"/>
        <v>874205</v>
      </c>
      <c r="AC1535" s="107" t="str">
        <f t="shared" si="1022"/>
        <v>0</v>
      </c>
      <c r="AD1535" s="108">
        <f t="shared" si="1023"/>
        <v>0</v>
      </c>
      <c r="AE1535" s="106">
        <f t="shared" si="1024"/>
        <v>874205</v>
      </c>
      <c r="AF1535" s="109">
        <f t="shared" si="1025"/>
        <v>1357637.6448022183</v>
      </c>
      <c r="AG1535" s="101">
        <f t="shared" si="1026"/>
        <v>32</v>
      </c>
      <c r="AH1535" s="70" t="str">
        <f t="shared" si="1043"/>
        <v xml:space="preserve"> </v>
      </c>
      <c r="AI1535" s="69">
        <f t="shared" si="1027"/>
        <v>32</v>
      </c>
      <c r="AJ1535" s="105">
        <f t="shared" si="1028"/>
        <v>1361760</v>
      </c>
      <c r="AK1535" s="110">
        <f t="shared" si="1029"/>
        <v>29</v>
      </c>
      <c r="AL1535" s="111">
        <f t="shared" si="1030"/>
        <v>32</v>
      </c>
      <c r="AM1535" s="62">
        <f t="shared" si="1031"/>
        <v>2235965</v>
      </c>
      <c r="AN1535" s="62">
        <f t="shared" si="1032"/>
        <v>7323.5</v>
      </c>
      <c r="AO1535" s="62">
        <f t="shared" si="1046"/>
        <v>2228641.5</v>
      </c>
      <c r="AP1535" s="60">
        <f t="shared" si="1033"/>
        <v>32</v>
      </c>
      <c r="AQ1535" s="62">
        <f t="shared" si="1034"/>
        <v>397120</v>
      </c>
      <c r="AR1535" s="60">
        <f t="shared" si="1035"/>
        <v>29</v>
      </c>
      <c r="AS1535" s="62">
        <f t="shared" si="1036"/>
        <v>874205</v>
      </c>
      <c r="AT1535" s="112">
        <f t="shared" si="1037"/>
        <v>32</v>
      </c>
      <c r="AU1535" s="62">
        <f t="shared" si="1038"/>
        <v>957316.5</v>
      </c>
      <c r="AV1535" s="113">
        <f t="shared" si="1039"/>
        <v>61</v>
      </c>
      <c r="AW1535" s="62">
        <f t="shared" si="1040"/>
        <v>3268639.5</v>
      </c>
    </row>
    <row r="1536" spans="2:49" s="114" customFormat="1" hidden="1" x14ac:dyDescent="0.25">
      <c r="B1536" s="60" t="s">
        <v>3001</v>
      </c>
      <c r="C1536" s="2" t="str">
        <f t="shared" si="1041"/>
        <v>20</v>
      </c>
      <c r="D1536" s="60" t="s">
        <v>3002</v>
      </c>
      <c r="E1536" s="43">
        <v>122</v>
      </c>
      <c r="F1536" s="60">
        <v>22</v>
      </c>
      <c r="G1536" s="60">
        <v>6579.22</v>
      </c>
      <c r="H1536" s="43">
        <f t="shared" si="1003"/>
        <v>100</v>
      </c>
      <c r="I1536" s="44">
        <f t="shared" si="1004"/>
        <v>1.1888669741076662E-4</v>
      </c>
      <c r="J1536" s="44">
        <f t="shared" si="1005"/>
        <v>0.99416826860275964</v>
      </c>
      <c r="K1536" s="45">
        <f t="shared" si="1006"/>
        <v>0.18032786885245902</v>
      </c>
      <c r="L1536" s="44">
        <f t="shared" si="1007"/>
        <v>1.1819338212476203E-4</v>
      </c>
      <c r="M1536" s="44">
        <f t="shared" si="1008"/>
        <v>1.2315890129807979E-4</v>
      </c>
      <c r="N1536" s="62">
        <f t="shared" si="1009"/>
        <v>209795.50137585259</v>
      </c>
      <c r="O1536" s="101">
        <f t="shared" si="1010"/>
        <v>209795.50137585259</v>
      </c>
      <c r="P1536" s="102">
        <f t="shared" si="1045"/>
        <v>1.2755421924509999E-4</v>
      </c>
      <c r="Q1536" s="101">
        <f t="shared" si="1011"/>
        <v>217282.72254039996</v>
      </c>
      <c r="R1536" s="101">
        <f t="shared" si="1012"/>
        <v>6.0588567994088436</v>
      </c>
      <c r="S1536" s="101">
        <f t="shared" si="1013"/>
        <v>6</v>
      </c>
      <c r="T1536" s="101">
        <f t="shared" si="1014"/>
        <v>10</v>
      </c>
      <c r="U1536" s="101">
        <f t="shared" si="1015"/>
        <v>358620</v>
      </c>
      <c r="V1536" s="103" t="str">
        <f t="shared" si="1016"/>
        <v>N/D</v>
      </c>
      <c r="W1536" s="104" t="str">
        <f t="shared" si="1017"/>
        <v xml:space="preserve"> </v>
      </c>
      <c r="X1536" s="70" t="str">
        <f t="shared" si="1018"/>
        <v xml:space="preserve"> </v>
      </c>
      <c r="Y1536" s="69">
        <f t="shared" si="1042"/>
        <v>10</v>
      </c>
      <c r="Z1536" s="105">
        <f t="shared" si="1019"/>
        <v>358620</v>
      </c>
      <c r="AA1536" s="62">
        <f t="shared" si="1020"/>
        <v>463486.67898625217</v>
      </c>
      <c r="AB1536" s="106">
        <f t="shared" si="1021"/>
        <v>301450</v>
      </c>
      <c r="AC1536" s="107" t="str">
        <f t="shared" si="1022"/>
        <v>0</v>
      </c>
      <c r="AD1536" s="108">
        <f t="shared" si="1023"/>
        <v>0</v>
      </c>
      <c r="AE1536" s="106">
        <f t="shared" si="1024"/>
        <v>301450</v>
      </c>
      <c r="AF1536" s="109">
        <f t="shared" si="1025"/>
        <v>162036.67898625217</v>
      </c>
      <c r="AG1536" s="101">
        <f t="shared" si="1026"/>
        <v>4</v>
      </c>
      <c r="AH1536" s="70" t="str">
        <f t="shared" si="1043"/>
        <v xml:space="preserve"> </v>
      </c>
      <c r="AI1536" s="69">
        <f t="shared" si="1027"/>
        <v>4</v>
      </c>
      <c r="AJ1536" s="105">
        <f t="shared" si="1028"/>
        <v>170220</v>
      </c>
      <c r="AK1536" s="110">
        <f t="shared" si="1029"/>
        <v>10</v>
      </c>
      <c r="AL1536" s="111">
        <f t="shared" si="1030"/>
        <v>4</v>
      </c>
      <c r="AM1536" s="62">
        <f t="shared" si="1031"/>
        <v>471670</v>
      </c>
      <c r="AN1536" s="62">
        <f t="shared" si="1032"/>
        <v>1544.9</v>
      </c>
      <c r="AO1536" s="62">
        <f t="shared" si="1046"/>
        <v>470125.1</v>
      </c>
      <c r="AP1536" s="60">
        <f t="shared" si="1033"/>
        <v>4</v>
      </c>
      <c r="AQ1536" s="62">
        <f t="shared" si="1034"/>
        <v>49640</v>
      </c>
      <c r="AR1536" s="60">
        <f t="shared" si="1035"/>
        <v>10</v>
      </c>
      <c r="AS1536" s="62">
        <f t="shared" si="1036"/>
        <v>301450</v>
      </c>
      <c r="AT1536" s="112">
        <f t="shared" si="1037"/>
        <v>4</v>
      </c>
      <c r="AU1536" s="62">
        <f t="shared" si="1038"/>
        <v>119035.09999999998</v>
      </c>
      <c r="AV1536" s="113">
        <f t="shared" si="1039"/>
        <v>14</v>
      </c>
      <c r="AW1536" s="62">
        <f t="shared" si="1040"/>
        <v>828745.1</v>
      </c>
    </row>
    <row r="1537" spans="2:49" s="114" customFormat="1" hidden="1" x14ac:dyDescent="0.25">
      <c r="B1537" s="60" t="s">
        <v>3003</v>
      </c>
      <c r="C1537" s="2" t="str">
        <f t="shared" si="1041"/>
        <v>20</v>
      </c>
      <c r="D1537" s="60" t="s">
        <v>1312</v>
      </c>
      <c r="E1537" s="43">
        <v>75</v>
      </c>
      <c r="F1537" s="60">
        <v>0</v>
      </c>
      <c r="G1537" s="60">
        <v>5481.58</v>
      </c>
      <c r="H1537" s="43">
        <f t="shared" si="1003"/>
        <v>75</v>
      </c>
      <c r="I1537" s="44">
        <f t="shared" si="1004"/>
        <v>8.9165023058074958E-5</v>
      </c>
      <c r="J1537" s="44">
        <f t="shared" si="1005"/>
        <v>1.1932420499484906</v>
      </c>
      <c r="K1537" s="45">
        <f t="shared" si="1006"/>
        <v>0</v>
      </c>
      <c r="L1537" s="44">
        <f t="shared" si="1007"/>
        <v>1.0639545489752179E-4</v>
      </c>
      <c r="M1537" s="44">
        <f t="shared" si="1008"/>
        <v>1.108653216679797E-4</v>
      </c>
      <c r="N1537" s="62">
        <f t="shared" si="1009"/>
        <v>188853.9561443101</v>
      </c>
      <c r="O1537" s="101">
        <f t="shared" si="1010"/>
        <v>0</v>
      </c>
      <c r="P1537" s="102">
        <f t="shared" si="1045"/>
        <v>0</v>
      </c>
      <c r="Q1537" s="101">
        <f t="shared" si="1011"/>
        <v>0</v>
      </c>
      <c r="R1537" s="101">
        <f t="shared" si="1012"/>
        <v>0</v>
      </c>
      <c r="S1537" s="101">
        <f t="shared" si="1013"/>
        <v>0</v>
      </c>
      <c r="T1537" s="101">
        <f t="shared" si="1014"/>
        <v>0</v>
      </c>
      <c r="U1537" s="101">
        <f t="shared" si="1015"/>
        <v>0</v>
      </c>
      <c r="V1537" s="103" t="str">
        <f t="shared" si="1016"/>
        <v>N/D</v>
      </c>
      <c r="W1537" s="104" t="str">
        <f t="shared" si="1017"/>
        <v xml:space="preserve"> </v>
      </c>
      <c r="X1537" s="70" t="str">
        <f t="shared" si="1018"/>
        <v xml:space="preserve"> </v>
      </c>
      <c r="Y1537" s="69">
        <f t="shared" si="1042"/>
        <v>0</v>
      </c>
      <c r="Z1537" s="105">
        <f t="shared" si="1019"/>
        <v>0</v>
      </c>
      <c r="AA1537" s="62">
        <f t="shared" si="1020"/>
        <v>417221.97269581881</v>
      </c>
      <c r="AB1537" s="106">
        <f t="shared" si="1021"/>
        <v>0</v>
      </c>
      <c r="AC1537" s="107">
        <f t="shared" si="1022"/>
        <v>425550</v>
      </c>
      <c r="AD1537" s="108">
        <f t="shared" si="1023"/>
        <v>10</v>
      </c>
      <c r="AE1537" s="106">
        <f t="shared" si="1024"/>
        <v>425550</v>
      </c>
      <c r="AF1537" s="109">
        <f t="shared" si="1025"/>
        <v>0</v>
      </c>
      <c r="AG1537" s="101">
        <f t="shared" si="1026"/>
        <v>0</v>
      </c>
      <c r="AH1537" s="70" t="str">
        <f t="shared" si="1043"/>
        <v xml:space="preserve"> </v>
      </c>
      <c r="AI1537" s="69">
        <f t="shared" si="1027"/>
        <v>10</v>
      </c>
      <c r="AJ1537" s="105">
        <f t="shared" si="1028"/>
        <v>425550</v>
      </c>
      <c r="AK1537" s="110">
        <f t="shared" si="1029"/>
        <v>0</v>
      </c>
      <c r="AL1537" s="111">
        <f t="shared" si="1030"/>
        <v>10</v>
      </c>
      <c r="AM1537" s="62">
        <f t="shared" si="1031"/>
        <v>425550</v>
      </c>
      <c r="AN1537" s="62">
        <f t="shared" si="1032"/>
        <v>1393.8</v>
      </c>
      <c r="AO1537" s="62">
        <f t="shared" si="1046"/>
        <v>424156.2</v>
      </c>
      <c r="AP1537" s="60">
        <f t="shared" si="1033"/>
        <v>10</v>
      </c>
      <c r="AQ1537" s="62">
        <f t="shared" si="1034"/>
        <v>124100</v>
      </c>
      <c r="AR1537" s="60">
        <f t="shared" si="1035"/>
        <v>0</v>
      </c>
      <c r="AS1537" s="62">
        <f t="shared" si="1036"/>
        <v>0</v>
      </c>
      <c r="AT1537" s="112">
        <f t="shared" si="1037"/>
        <v>10</v>
      </c>
      <c r="AU1537" s="62">
        <f t="shared" si="1038"/>
        <v>300056.2</v>
      </c>
      <c r="AV1537" s="113">
        <f t="shared" si="1039"/>
        <v>10</v>
      </c>
      <c r="AW1537" s="62">
        <f t="shared" si="1040"/>
        <v>424156.2</v>
      </c>
    </row>
    <row r="1538" spans="2:49" s="114" customFormat="1" hidden="1" x14ac:dyDescent="0.25">
      <c r="B1538" s="60" t="s">
        <v>3004</v>
      </c>
      <c r="C1538" s="2" t="str">
        <f t="shared" si="1041"/>
        <v>20</v>
      </c>
      <c r="D1538" s="60" t="s">
        <v>3005</v>
      </c>
      <c r="E1538" s="43">
        <v>457</v>
      </c>
      <c r="F1538" s="60">
        <v>120</v>
      </c>
      <c r="G1538" s="60">
        <v>6252.22</v>
      </c>
      <c r="H1538" s="43">
        <f t="shared" si="1003"/>
        <v>337</v>
      </c>
      <c r="I1538" s="44">
        <f t="shared" si="1004"/>
        <v>4.0064817027428347E-4</v>
      </c>
      <c r="J1538" s="44">
        <f t="shared" si="1005"/>
        <v>1.0461646832895592</v>
      </c>
      <c r="K1538" s="45">
        <f t="shared" si="1006"/>
        <v>0.26258205689277897</v>
      </c>
      <c r="L1538" s="44">
        <f t="shared" si="1007"/>
        <v>4.1914396616553719E-4</v>
      </c>
      <c r="M1538" s="44">
        <f t="shared" si="1008"/>
        <v>4.3675296730384531E-4</v>
      </c>
      <c r="N1538" s="62">
        <f t="shared" si="1009"/>
        <v>743988.51229708223</v>
      </c>
      <c r="O1538" s="101">
        <f t="shared" si="1010"/>
        <v>743988.51229708223</v>
      </c>
      <c r="P1538" s="102">
        <f t="shared" si="1045"/>
        <v>4.5233988903968286E-4</v>
      </c>
      <c r="Q1538" s="101">
        <f t="shared" si="1011"/>
        <v>770540.11373238347</v>
      </c>
      <c r="R1538" s="101">
        <f t="shared" si="1012"/>
        <v>21.486256029568441</v>
      </c>
      <c r="S1538" s="101">
        <f t="shared" si="1013"/>
        <v>21</v>
      </c>
      <c r="T1538" s="101">
        <f t="shared" si="1014"/>
        <v>21</v>
      </c>
      <c r="U1538" s="101">
        <f t="shared" si="1015"/>
        <v>753102</v>
      </c>
      <c r="V1538" s="103">
        <f t="shared" si="1016"/>
        <v>4.2792517422667807E-4</v>
      </c>
      <c r="W1538" s="104">
        <f t="shared" si="1017"/>
        <v>1.1401270427276186E-3</v>
      </c>
      <c r="X1538" s="70">
        <f t="shared" si="1018"/>
        <v>2</v>
      </c>
      <c r="Y1538" s="69">
        <f t="shared" si="1042"/>
        <v>19</v>
      </c>
      <c r="Z1538" s="105">
        <f t="shared" si="1019"/>
        <v>681378</v>
      </c>
      <c r="AA1538" s="62">
        <f t="shared" si="1020"/>
        <v>1643642.3207699284</v>
      </c>
      <c r="AB1538" s="106">
        <f t="shared" si="1021"/>
        <v>572755</v>
      </c>
      <c r="AC1538" s="107" t="str">
        <f t="shared" si="1022"/>
        <v>0</v>
      </c>
      <c r="AD1538" s="108">
        <f t="shared" si="1023"/>
        <v>0</v>
      </c>
      <c r="AE1538" s="106">
        <f t="shared" si="1024"/>
        <v>572755</v>
      </c>
      <c r="AF1538" s="109">
        <f t="shared" si="1025"/>
        <v>1070887.3207699284</v>
      </c>
      <c r="AG1538" s="101">
        <f t="shared" si="1026"/>
        <v>25</v>
      </c>
      <c r="AH1538" s="70">
        <f t="shared" si="1043"/>
        <v>1</v>
      </c>
      <c r="AI1538" s="69">
        <f t="shared" si="1027"/>
        <v>24</v>
      </c>
      <c r="AJ1538" s="105">
        <f t="shared" si="1028"/>
        <v>1021320</v>
      </c>
      <c r="AK1538" s="110">
        <f t="shared" si="1029"/>
        <v>19</v>
      </c>
      <c r="AL1538" s="111">
        <f t="shared" si="1030"/>
        <v>24</v>
      </c>
      <c r="AM1538" s="62">
        <f t="shared" si="1031"/>
        <v>1594075</v>
      </c>
      <c r="AN1538" s="62">
        <f t="shared" si="1032"/>
        <v>5221.1000000000004</v>
      </c>
      <c r="AO1538" s="62">
        <f t="shared" si="1046"/>
        <v>1588853.9</v>
      </c>
      <c r="AP1538" s="60">
        <f t="shared" si="1033"/>
        <v>24</v>
      </c>
      <c r="AQ1538" s="62">
        <f t="shared" si="1034"/>
        <v>297840</v>
      </c>
      <c r="AR1538" s="60">
        <f t="shared" si="1035"/>
        <v>19</v>
      </c>
      <c r="AS1538" s="62">
        <f t="shared" si="1036"/>
        <v>572755</v>
      </c>
      <c r="AT1538" s="112">
        <f t="shared" si="1037"/>
        <v>24</v>
      </c>
      <c r="AU1538" s="62">
        <f t="shared" si="1038"/>
        <v>718258.89999999991</v>
      </c>
      <c r="AV1538" s="113">
        <f t="shared" si="1039"/>
        <v>43</v>
      </c>
      <c r="AW1538" s="62">
        <f t="shared" si="1040"/>
        <v>2270231.9</v>
      </c>
    </row>
    <row r="1539" spans="2:49" s="114" customFormat="1" hidden="1" x14ac:dyDescent="0.25">
      <c r="B1539" s="60" t="s">
        <v>3006</v>
      </c>
      <c r="C1539" s="2" t="str">
        <f t="shared" si="1041"/>
        <v>20</v>
      </c>
      <c r="D1539" s="60" t="s">
        <v>3007</v>
      </c>
      <c r="E1539" s="43">
        <v>36</v>
      </c>
      <c r="F1539" s="60">
        <v>0</v>
      </c>
      <c r="G1539" s="60">
        <v>7359.76</v>
      </c>
      <c r="H1539" s="43">
        <f t="shared" si="1003"/>
        <v>36</v>
      </c>
      <c r="I1539" s="44">
        <f t="shared" si="1004"/>
        <v>4.2799211067875981E-5</v>
      </c>
      <c r="J1539" s="44">
        <f t="shared" si="1005"/>
        <v>0.88873166464078268</v>
      </c>
      <c r="K1539" s="45">
        <f t="shared" si="1006"/>
        <v>0</v>
      </c>
      <c r="L1539" s="44">
        <f t="shared" si="1007"/>
        <v>3.803701409766563E-5</v>
      </c>
      <c r="M1539" s="44">
        <f t="shared" si="1008"/>
        <v>3.9635018312473075E-5</v>
      </c>
      <c r="N1539" s="62">
        <f t="shared" si="1009"/>
        <v>67516.423508692285</v>
      </c>
      <c r="O1539" s="101">
        <f t="shared" si="1010"/>
        <v>0</v>
      </c>
      <c r="P1539" s="102">
        <f t="shared" si="1045"/>
        <v>0</v>
      </c>
      <c r="Q1539" s="101">
        <f t="shared" si="1011"/>
        <v>0</v>
      </c>
      <c r="R1539" s="101">
        <f t="shared" si="1012"/>
        <v>0</v>
      </c>
      <c r="S1539" s="101">
        <f t="shared" si="1013"/>
        <v>0</v>
      </c>
      <c r="T1539" s="101">
        <f t="shared" si="1014"/>
        <v>0</v>
      </c>
      <c r="U1539" s="101">
        <f t="shared" si="1015"/>
        <v>0</v>
      </c>
      <c r="V1539" s="103" t="str">
        <f t="shared" si="1016"/>
        <v>N/D</v>
      </c>
      <c r="W1539" s="104" t="str">
        <f t="shared" si="1017"/>
        <v xml:space="preserve"> </v>
      </c>
      <c r="X1539" s="70" t="str">
        <f t="shared" si="1018"/>
        <v xml:space="preserve"> </v>
      </c>
      <c r="Y1539" s="69">
        <f t="shared" si="1042"/>
        <v>0</v>
      </c>
      <c r="Z1539" s="105">
        <f t="shared" si="1019"/>
        <v>0</v>
      </c>
      <c r="AA1539" s="62">
        <f t="shared" si="1020"/>
        <v>149159.36091980914</v>
      </c>
      <c r="AB1539" s="106">
        <f t="shared" si="1021"/>
        <v>0</v>
      </c>
      <c r="AC1539" s="107">
        <f t="shared" si="1022"/>
        <v>425550</v>
      </c>
      <c r="AD1539" s="108">
        <f t="shared" si="1023"/>
        <v>10</v>
      </c>
      <c r="AE1539" s="106">
        <f t="shared" si="1024"/>
        <v>425550</v>
      </c>
      <c r="AF1539" s="109">
        <f t="shared" si="1025"/>
        <v>0</v>
      </c>
      <c r="AG1539" s="101">
        <f t="shared" si="1026"/>
        <v>0</v>
      </c>
      <c r="AH1539" s="70" t="str">
        <f t="shared" si="1043"/>
        <v xml:space="preserve"> </v>
      </c>
      <c r="AI1539" s="69">
        <f t="shared" si="1027"/>
        <v>10</v>
      </c>
      <c r="AJ1539" s="105">
        <f t="shared" si="1028"/>
        <v>425550</v>
      </c>
      <c r="AK1539" s="110">
        <f t="shared" si="1029"/>
        <v>0</v>
      </c>
      <c r="AL1539" s="111">
        <f t="shared" si="1030"/>
        <v>10</v>
      </c>
      <c r="AM1539" s="62">
        <f t="shared" si="1031"/>
        <v>425550</v>
      </c>
      <c r="AN1539" s="62">
        <f t="shared" si="1032"/>
        <v>1393.8</v>
      </c>
      <c r="AO1539" s="62">
        <f t="shared" si="1046"/>
        <v>424156.2</v>
      </c>
      <c r="AP1539" s="60">
        <f t="shared" si="1033"/>
        <v>10</v>
      </c>
      <c r="AQ1539" s="62">
        <f t="shared" si="1034"/>
        <v>124100</v>
      </c>
      <c r="AR1539" s="60">
        <f t="shared" si="1035"/>
        <v>0</v>
      </c>
      <c r="AS1539" s="62">
        <f t="shared" si="1036"/>
        <v>0</v>
      </c>
      <c r="AT1539" s="112">
        <f t="shared" si="1037"/>
        <v>10</v>
      </c>
      <c r="AU1539" s="62">
        <f t="shared" si="1038"/>
        <v>300056.2</v>
      </c>
      <c r="AV1539" s="113">
        <f t="shared" si="1039"/>
        <v>10</v>
      </c>
      <c r="AW1539" s="62">
        <f t="shared" si="1040"/>
        <v>424156.2</v>
      </c>
    </row>
    <row r="1540" spans="2:49" s="114" customFormat="1" hidden="1" x14ac:dyDescent="0.25">
      <c r="B1540" s="60" t="s">
        <v>3008</v>
      </c>
      <c r="C1540" s="2" t="str">
        <f t="shared" si="1041"/>
        <v>20</v>
      </c>
      <c r="D1540" s="60" t="s">
        <v>3009</v>
      </c>
      <c r="E1540" s="43">
        <v>189</v>
      </c>
      <c r="F1540" s="60">
        <v>0</v>
      </c>
      <c r="G1540" s="60">
        <v>6834.26</v>
      </c>
      <c r="H1540" s="43">
        <f t="shared" si="1003"/>
        <v>189</v>
      </c>
      <c r="I1540" s="44">
        <f t="shared" si="1004"/>
        <v>2.2469585810634891E-4</v>
      </c>
      <c r="J1540" s="44">
        <f t="shared" si="1005"/>
        <v>0.95706803021199771</v>
      </c>
      <c r="K1540" s="45">
        <f t="shared" si="1006"/>
        <v>0</v>
      </c>
      <c r="L1540" s="44">
        <f t="shared" si="1007"/>
        <v>2.150492223146379E-4</v>
      </c>
      <c r="M1540" s="44">
        <f t="shared" si="1008"/>
        <v>2.2408383167612676E-4</v>
      </c>
      <c r="N1540" s="62">
        <f t="shared" si="1009"/>
        <v>381716.45996527048</v>
      </c>
      <c r="O1540" s="101">
        <f t="shared" si="1010"/>
        <v>381716.45996527048</v>
      </c>
      <c r="P1540" s="102">
        <f t="shared" si="1045"/>
        <v>2.3208097744977527E-4</v>
      </c>
      <c r="Q1540" s="101">
        <f t="shared" si="1011"/>
        <v>395339.22851447744</v>
      </c>
      <c r="R1540" s="101">
        <f t="shared" si="1012"/>
        <v>11.023903533391262</v>
      </c>
      <c r="S1540" s="101">
        <f t="shared" si="1013"/>
        <v>11</v>
      </c>
      <c r="T1540" s="101">
        <f t="shared" si="1014"/>
        <v>11</v>
      </c>
      <c r="U1540" s="101">
        <f t="shared" si="1015"/>
        <v>394482</v>
      </c>
      <c r="V1540" s="103" t="str">
        <f t="shared" si="1016"/>
        <v>N/D</v>
      </c>
      <c r="W1540" s="104" t="str">
        <f t="shared" si="1017"/>
        <v xml:space="preserve"> </v>
      </c>
      <c r="X1540" s="70" t="str">
        <f t="shared" si="1018"/>
        <v xml:space="preserve"> </v>
      </c>
      <c r="Y1540" s="69">
        <f t="shared" si="1042"/>
        <v>11</v>
      </c>
      <c r="Z1540" s="105">
        <f t="shared" si="1019"/>
        <v>394482</v>
      </c>
      <c r="AA1540" s="62">
        <f t="shared" si="1020"/>
        <v>843299.7522989565</v>
      </c>
      <c r="AB1540" s="106">
        <f t="shared" si="1021"/>
        <v>331595</v>
      </c>
      <c r="AC1540" s="107" t="str">
        <f t="shared" si="1022"/>
        <v>0</v>
      </c>
      <c r="AD1540" s="108">
        <f t="shared" si="1023"/>
        <v>0</v>
      </c>
      <c r="AE1540" s="106">
        <f t="shared" si="1024"/>
        <v>331595</v>
      </c>
      <c r="AF1540" s="109">
        <f t="shared" si="1025"/>
        <v>511704.7522989565</v>
      </c>
      <c r="AG1540" s="101">
        <f t="shared" si="1026"/>
        <v>12</v>
      </c>
      <c r="AH1540" s="70" t="str">
        <f t="shared" si="1043"/>
        <v xml:space="preserve"> </v>
      </c>
      <c r="AI1540" s="69">
        <f t="shared" si="1027"/>
        <v>12</v>
      </c>
      <c r="AJ1540" s="105">
        <f t="shared" si="1028"/>
        <v>510660</v>
      </c>
      <c r="AK1540" s="110">
        <f t="shared" si="1029"/>
        <v>11</v>
      </c>
      <c r="AL1540" s="111">
        <f t="shared" si="1030"/>
        <v>12</v>
      </c>
      <c r="AM1540" s="62">
        <f t="shared" si="1031"/>
        <v>842255</v>
      </c>
      <c r="AN1540" s="62">
        <f t="shared" si="1032"/>
        <v>2758.7</v>
      </c>
      <c r="AO1540" s="62">
        <f t="shared" si="1046"/>
        <v>839496.3</v>
      </c>
      <c r="AP1540" s="60">
        <f t="shared" si="1033"/>
        <v>12</v>
      </c>
      <c r="AQ1540" s="62">
        <f t="shared" si="1034"/>
        <v>148920</v>
      </c>
      <c r="AR1540" s="60">
        <f t="shared" si="1035"/>
        <v>11</v>
      </c>
      <c r="AS1540" s="62">
        <f t="shared" si="1036"/>
        <v>331595</v>
      </c>
      <c r="AT1540" s="112">
        <f t="shared" si="1037"/>
        <v>12</v>
      </c>
      <c r="AU1540" s="62">
        <f t="shared" si="1038"/>
        <v>358981.30000000005</v>
      </c>
      <c r="AV1540" s="113">
        <f t="shared" si="1039"/>
        <v>23</v>
      </c>
      <c r="AW1540" s="62">
        <f t="shared" si="1040"/>
        <v>1233978.3</v>
      </c>
    </row>
    <row r="1541" spans="2:49" s="114" customFormat="1" hidden="1" x14ac:dyDescent="0.25">
      <c r="B1541" s="60" t="s">
        <v>3010</v>
      </c>
      <c r="C1541" s="2" t="str">
        <f t="shared" si="1041"/>
        <v>20</v>
      </c>
      <c r="D1541" s="60" t="s">
        <v>3011</v>
      </c>
      <c r="E1541" s="43">
        <v>146</v>
      </c>
      <c r="F1541" s="60">
        <v>19</v>
      </c>
      <c r="G1541" s="60">
        <v>6481.79</v>
      </c>
      <c r="H1541" s="43">
        <f t="shared" si="1003"/>
        <v>127</v>
      </c>
      <c r="I1541" s="44">
        <f t="shared" si="1004"/>
        <v>1.5098610571167361E-4</v>
      </c>
      <c r="J1541" s="44">
        <f t="shared" si="1005"/>
        <v>1.0091119515067053</v>
      </c>
      <c r="K1541" s="45">
        <f t="shared" si="1006"/>
        <v>0.13013698630136986</v>
      </c>
      <c r="L1541" s="44">
        <f t="shared" si="1007"/>
        <v>1.5236188378510467E-4</v>
      </c>
      <c r="M1541" s="44">
        <f t="shared" si="1008"/>
        <v>1.5876288392248247E-4</v>
      </c>
      <c r="N1541" s="62">
        <f t="shared" si="1009"/>
        <v>270445.24172702088</v>
      </c>
      <c r="O1541" s="101">
        <f t="shared" si="1010"/>
        <v>270445.24172702088</v>
      </c>
      <c r="P1541" s="102">
        <f t="shared" si="1045"/>
        <v>1.6442884347287064E-4</v>
      </c>
      <c r="Q1541" s="101">
        <f t="shared" si="1011"/>
        <v>280096.94218975893</v>
      </c>
      <c r="R1541" s="101">
        <f t="shared" si="1012"/>
        <v>7.8104105233885148</v>
      </c>
      <c r="S1541" s="101">
        <f t="shared" si="1013"/>
        <v>8</v>
      </c>
      <c r="T1541" s="101">
        <f t="shared" si="1014"/>
        <v>10</v>
      </c>
      <c r="U1541" s="101">
        <f t="shared" si="1015"/>
        <v>358620</v>
      </c>
      <c r="V1541" s="103" t="str">
        <f t="shared" si="1016"/>
        <v>N/D</v>
      </c>
      <c r="W1541" s="104" t="str">
        <f t="shared" si="1017"/>
        <v xml:space="preserve"> </v>
      </c>
      <c r="X1541" s="70" t="str">
        <f t="shared" si="1018"/>
        <v xml:space="preserve"> </v>
      </c>
      <c r="Y1541" s="69">
        <f t="shared" si="1042"/>
        <v>10</v>
      </c>
      <c r="Z1541" s="105">
        <f t="shared" si="1019"/>
        <v>358620</v>
      </c>
      <c r="AA1541" s="62">
        <f t="shared" si="1020"/>
        <v>597475.95212314976</v>
      </c>
      <c r="AB1541" s="106">
        <f t="shared" si="1021"/>
        <v>301450</v>
      </c>
      <c r="AC1541" s="107" t="str">
        <f t="shared" si="1022"/>
        <v>0</v>
      </c>
      <c r="AD1541" s="108">
        <f t="shared" si="1023"/>
        <v>0</v>
      </c>
      <c r="AE1541" s="106">
        <f t="shared" si="1024"/>
        <v>301450</v>
      </c>
      <c r="AF1541" s="109">
        <f t="shared" si="1025"/>
        <v>296025.95212314976</v>
      </c>
      <c r="AG1541" s="101">
        <f t="shared" si="1026"/>
        <v>7</v>
      </c>
      <c r="AH1541" s="70" t="str">
        <f t="shared" si="1043"/>
        <v xml:space="preserve"> </v>
      </c>
      <c r="AI1541" s="69">
        <f t="shared" si="1027"/>
        <v>7</v>
      </c>
      <c r="AJ1541" s="105">
        <f t="shared" si="1028"/>
        <v>297885</v>
      </c>
      <c r="AK1541" s="110">
        <f t="shared" si="1029"/>
        <v>10</v>
      </c>
      <c r="AL1541" s="111">
        <f t="shared" si="1030"/>
        <v>7</v>
      </c>
      <c r="AM1541" s="62">
        <f t="shared" si="1031"/>
        <v>599335</v>
      </c>
      <c r="AN1541" s="62">
        <f t="shared" si="1032"/>
        <v>1963</v>
      </c>
      <c r="AO1541" s="62">
        <f t="shared" si="1046"/>
        <v>597372</v>
      </c>
      <c r="AP1541" s="60">
        <f t="shared" si="1033"/>
        <v>7</v>
      </c>
      <c r="AQ1541" s="62">
        <f t="shared" si="1034"/>
        <v>86870</v>
      </c>
      <c r="AR1541" s="60">
        <f t="shared" si="1035"/>
        <v>10</v>
      </c>
      <c r="AS1541" s="62">
        <f t="shared" si="1036"/>
        <v>301450</v>
      </c>
      <c r="AT1541" s="112">
        <f t="shared" si="1037"/>
        <v>7</v>
      </c>
      <c r="AU1541" s="62">
        <f t="shared" si="1038"/>
        <v>209052</v>
      </c>
      <c r="AV1541" s="113">
        <f t="shared" si="1039"/>
        <v>17</v>
      </c>
      <c r="AW1541" s="62">
        <f t="shared" si="1040"/>
        <v>955992</v>
      </c>
    </row>
    <row r="1542" spans="2:49" s="114" customFormat="1" hidden="1" x14ac:dyDescent="0.25">
      <c r="B1542" s="60" t="s">
        <v>3012</v>
      </c>
      <c r="C1542" s="2" t="str">
        <f t="shared" si="1041"/>
        <v>20</v>
      </c>
      <c r="D1542" s="60" t="s">
        <v>3013</v>
      </c>
      <c r="E1542" s="43">
        <v>731</v>
      </c>
      <c r="F1542" s="60">
        <v>188</v>
      </c>
      <c r="G1542" s="60">
        <v>5990</v>
      </c>
      <c r="H1542" s="43">
        <f t="shared" si="1003"/>
        <v>543</v>
      </c>
      <c r="I1542" s="44">
        <f t="shared" si="1004"/>
        <v>6.4555476694046275E-4</v>
      </c>
      <c r="J1542" s="44">
        <f t="shared" si="1005"/>
        <v>1.0919618958525288</v>
      </c>
      <c r="K1542" s="45">
        <f t="shared" si="1006"/>
        <v>0.25718194254445964</v>
      </c>
      <c r="L1542" s="44">
        <f t="shared" si="1007"/>
        <v>7.0492120718494504E-4</v>
      </c>
      <c r="M1542" s="44">
        <f t="shared" si="1008"/>
        <v>7.3453623052237955E-4</v>
      </c>
      <c r="N1542" s="62">
        <f t="shared" si="1009"/>
        <v>1251248.5507498931</v>
      </c>
      <c r="O1542" s="101">
        <f t="shared" si="1010"/>
        <v>1251248.5507498931</v>
      </c>
      <c r="P1542" s="102">
        <f t="shared" si="1045"/>
        <v>7.6075049715453827E-4</v>
      </c>
      <c r="Q1542" s="101">
        <f t="shared" si="1011"/>
        <v>1295903.3434877994</v>
      </c>
      <c r="R1542" s="101">
        <f t="shared" si="1012"/>
        <v>36.135835800786332</v>
      </c>
      <c r="S1542" s="101">
        <f t="shared" si="1013"/>
        <v>36</v>
      </c>
      <c r="T1542" s="101">
        <f t="shared" si="1014"/>
        <v>36</v>
      </c>
      <c r="U1542" s="101">
        <f t="shared" si="1015"/>
        <v>1291032</v>
      </c>
      <c r="V1542" s="103">
        <f t="shared" si="1016"/>
        <v>7.3358601296001961E-4</v>
      </c>
      <c r="W1542" s="104">
        <f t="shared" si="1017"/>
        <v>1.9545035018187747E-3</v>
      </c>
      <c r="X1542" s="70">
        <f t="shared" si="1018"/>
        <v>3</v>
      </c>
      <c r="Y1542" s="69">
        <f t="shared" si="1042"/>
        <v>33</v>
      </c>
      <c r="Z1542" s="105">
        <f t="shared" si="1019"/>
        <v>1183446</v>
      </c>
      <c r="AA1542" s="62">
        <f t="shared" si="1020"/>
        <v>2764296.8107998692</v>
      </c>
      <c r="AB1542" s="106">
        <f t="shared" si="1021"/>
        <v>994785</v>
      </c>
      <c r="AC1542" s="107" t="str">
        <f t="shared" si="1022"/>
        <v>0</v>
      </c>
      <c r="AD1542" s="108">
        <f t="shared" si="1023"/>
        <v>0</v>
      </c>
      <c r="AE1542" s="106">
        <f t="shared" si="1024"/>
        <v>994785</v>
      </c>
      <c r="AF1542" s="109">
        <f t="shared" si="1025"/>
        <v>1769511.8107998692</v>
      </c>
      <c r="AG1542" s="101">
        <f t="shared" si="1026"/>
        <v>42</v>
      </c>
      <c r="AH1542" s="70">
        <f t="shared" si="1043"/>
        <v>1</v>
      </c>
      <c r="AI1542" s="69">
        <f t="shared" si="1027"/>
        <v>41</v>
      </c>
      <c r="AJ1542" s="105">
        <f t="shared" si="1028"/>
        <v>1744755</v>
      </c>
      <c r="AK1542" s="110">
        <f t="shared" si="1029"/>
        <v>33</v>
      </c>
      <c r="AL1542" s="111">
        <f t="shared" si="1030"/>
        <v>41</v>
      </c>
      <c r="AM1542" s="62">
        <f t="shared" si="1031"/>
        <v>2739540</v>
      </c>
      <c r="AN1542" s="62">
        <f t="shared" si="1032"/>
        <v>8972.9</v>
      </c>
      <c r="AO1542" s="62">
        <f t="shared" si="1046"/>
        <v>2730567.1</v>
      </c>
      <c r="AP1542" s="60">
        <f t="shared" si="1033"/>
        <v>41</v>
      </c>
      <c r="AQ1542" s="62">
        <f t="shared" si="1034"/>
        <v>508810</v>
      </c>
      <c r="AR1542" s="60">
        <f t="shared" si="1035"/>
        <v>33</v>
      </c>
      <c r="AS1542" s="62">
        <f t="shared" si="1036"/>
        <v>994785</v>
      </c>
      <c r="AT1542" s="112">
        <f t="shared" si="1037"/>
        <v>41</v>
      </c>
      <c r="AU1542" s="62">
        <f t="shared" si="1038"/>
        <v>1226972.1000000001</v>
      </c>
      <c r="AV1542" s="113">
        <f t="shared" si="1039"/>
        <v>74</v>
      </c>
      <c r="AW1542" s="62">
        <f t="shared" si="1040"/>
        <v>3914013.1</v>
      </c>
    </row>
    <row r="1543" spans="2:49" s="114" customFormat="1" hidden="1" x14ac:dyDescent="0.25">
      <c r="B1543" s="60" t="s">
        <v>3014</v>
      </c>
      <c r="C1543" s="2" t="str">
        <f t="shared" si="1041"/>
        <v>20</v>
      </c>
      <c r="D1543" s="60" t="s">
        <v>3015</v>
      </c>
      <c r="E1543" s="43">
        <v>262</v>
      </c>
      <c r="F1543" s="60">
        <v>30</v>
      </c>
      <c r="G1543" s="60">
        <v>6752.15</v>
      </c>
      <c r="H1543" s="43">
        <f t="shared" si="1003"/>
        <v>232</v>
      </c>
      <c r="I1543" s="44">
        <f t="shared" si="1004"/>
        <v>2.7581713799297857E-4</v>
      </c>
      <c r="J1543" s="44">
        <f t="shared" si="1005"/>
        <v>0.96870652401926038</v>
      </c>
      <c r="K1543" s="45">
        <f t="shared" si="1006"/>
        <v>0.11450381679389313</v>
      </c>
      <c r="L1543" s="44">
        <f t="shared" si="1007"/>
        <v>2.6718586101011897E-4</v>
      </c>
      <c r="M1543" s="44">
        <f t="shared" si="1008"/>
        <v>2.7841082548642703E-4</v>
      </c>
      <c r="N1543" s="62">
        <f t="shared" si="1009"/>
        <v>474259.98531785078</v>
      </c>
      <c r="O1543" s="101">
        <f t="shared" si="1010"/>
        <v>474259.98531785078</v>
      </c>
      <c r="P1543" s="102">
        <f t="shared" si="1045"/>
        <v>2.883468031949605E-4</v>
      </c>
      <c r="Q1543" s="101">
        <f t="shared" si="1011"/>
        <v>491185.46454063087</v>
      </c>
      <c r="R1543" s="101">
        <f t="shared" si="1012"/>
        <v>13.696544100737016</v>
      </c>
      <c r="S1543" s="101">
        <f t="shared" si="1013"/>
        <v>14</v>
      </c>
      <c r="T1543" s="101">
        <f t="shared" si="1014"/>
        <v>14</v>
      </c>
      <c r="U1543" s="101">
        <f t="shared" si="1015"/>
        <v>502068</v>
      </c>
      <c r="V1543" s="103" t="str">
        <f t="shared" si="1016"/>
        <v>N/D</v>
      </c>
      <c r="W1543" s="104" t="str">
        <f t="shared" si="1017"/>
        <v xml:space="preserve"> </v>
      </c>
      <c r="X1543" s="70" t="str">
        <f t="shared" si="1018"/>
        <v xml:space="preserve"> </v>
      </c>
      <c r="Y1543" s="69">
        <f t="shared" si="1042"/>
        <v>14</v>
      </c>
      <c r="Z1543" s="105">
        <f t="shared" si="1019"/>
        <v>502068</v>
      </c>
      <c r="AA1543" s="62">
        <f t="shared" si="1020"/>
        <v>1047749.7569275325</v>
      </c>
      <c r="AB1543" s="106">
        <f t="shared" si="1021"/>
        <v>422030</v>
      </c>
      <c r="AC1543" s="107" t="str">
        <f t="shared" si="1022"/>
        <v>0</v>
      </c>
      <c r="AD1543" s="108">
        <f t="shared" si="1023"/>
        <v>0</v>
      </c>
      <c r="AE1543" s="106">
        <f t="shared" si="1024"/>
        <v>422030</v>
      </c>
      <c r="AF1543" s="109">
        <f t="shared" si="1025"/>
        <v>625719.75692753249</v>
      </c>
      <c r="AG1543" s="101">
        <f t="shared" si="1026"/>
        <v>15</v>
      </c>
      <c r="AH1543" s="70" t="str">
        <f t="shared" si="1043"/>
        <v xml:space="preserve"> </v>
      </c>
      <c r="AI1543" s="69">
        <f t="shared" si="1027"/>
        <v>15</v>
      </c>
      <c r="AJ1543" s="105">
        <f t="shared" si="1028"/>
        <v>638325</v>
      </c>
      <c r="AK1543" s="110">
        <f t="shared" si="1029"/>
        <v>14</v>
      </c>
      <c r="AL1543" s="111">
        <f t="shared" si="1030"/>
        <v>15</v>
      </c>
      <c r="AM1543" s="62">
        <f t="shared" si="1031"/>
        <v>1060355</v>
      </c>
      <c r="AN1543" s="62">
        <f t="shared" si="1032"/>
        <v>3473</v>
      </c>
      <c r="AO1543" s="62">
        <f t="shared" si="1046"/>
        <v>1056882</v>
      </c>
      <c r="AP1543" s="60">
        <f t="shared" si="1033"/>
        <v>15</v>
      </c>
      <c r="AQ1543" s="62">
        <f t="shared" si="1034"/>
        <v>186150</v>
      </c>
      <c r="AR1543" s="60">
        <f t="shared" si="1035"/>
        <v>14</v>
      </c>
      <c r="AS1543" s="62">
        <f t="shared" si="1036"/>
        <v>422030</v>
      </c>
      <c r="AT1543" s="112">
        <f t="shared" si="1037"/>
        <v>15</v>
      </c>
      <c r="AU1543" s="62">
        <f t="shared" si="1038"/>
        <v>448702</v>
      </c>
      <c r="AV1543" s="113">
        <f t="shared" si="1039"/>
        <v>29</v>
      </c>
      <c r="AW1543" s="62">
        <f t="shared" si="1040"/>
        <v>1558950</v>
      </c>
    </row>
    <row r="1544" spans="2:49" s="114" customFormat="1" hidden="1" x14ac:dyDescent="0.25">
      <c r="B1544" s="60" t="s">
        <v>3016</v>
      </c>
      <c r="C1544" s="2" t="str">
        <f t="shared" si="1041"/>
        <v>20</v>
      </c>
      <c r="D1544" s="60" t="s">
        <v>3017</v>
      </c>
      <c r="E1544" s="43">
        <v>54</v>
      </c>
      <c r="F1544" s="60">
        <v>0</v>
      </c>
      <c r="G1544" s="60">
        <v>6182.22</v>
      </c>
      <c r="H1544" s="43">
        <f t="shared" si="1003"/>
        <v>54</v>
      </c>
      <c r="I1544" s="44">
        <f t="shared" si="1004"/>
        <v>6.4198816601813971E-5</v>
      </c>
      <c r="J1544" s="44">
        <f t="shared" si="1005"/>
        <v>1.0580101898924088</v>
      </c>
      <c r="K1544" s="45">
        <f t="shared" si="1006"/>
        <v>0</v>
      </c>
      <c r="L1544" s="44">
        <f t="shared" si="1007"/>
        <v>6.7923002143753132E-5</v>
      </c>
      <c r="M1544" s="44">
        <f t="shared" si="1008"/>
        <v>7.0776571128673896E-5</v>
      </c>
      <c r="N1544" s="62">
        <f t="shared" si="1009"/>
        <v>120564.62073874754</v>
      </c>
      <c r="O1544" s="101">
        <f t="shared" si="1010"/>
        <v>0</v>
      </c>
      <c r="P1544" s="102">
        <f t="shared" si="1045"/>
        <v>0</v>
      </c>
      <c r="Q1544" s="101">
        <f t="shared" si="1011"/>
        <v>0</v>
      </c>
      <c r="R1544" s="101">
        <f t="shared" si="1012"/>
        <v>0</v>
      </c>
      <c r="S1544" s="101">
        <f t="shared" si="1013"/>
        <v>0</v>
      </c>
      <c r="T1544" s="101">
        <f t="shared" si="1014"/>
        <v>0</v>
      </c>
      <c r="U1544" s="101">
        <f t="shared" si="1015"/>
        <v>0</v>
      </c>
      <c r="V1544" s="103" t="str">
        <f t="shared" si="1016"/>
        <v>N/D</v>
      </c>
      <c r="W1544" s="104" t="str">
        <f t="shared" si="1017"/>
        <v xml:space="preserve"> </v>
      </c>
      <c r="X1544" s="70" t="str">
        <f t="shared" si="1018"/>
        <v xml:space="preserve"> </v>
      </c>
      <c r="Y1544" s="69">
        <f t="shared" si="1042"/>
        <v>0</v>
      </c>
      <c r="Z1544" s="105">
        <f t="shared" si="1019"/>
        <v>0</v>
      </c>
      <c r="AA1544" s="62">
        <f t="shared" si="1020"/>
        <v>266355.07102380082</v>
      </c>
      <c r="AB1544" s="106">
        <f t="shared" si="1021"/>
        <v>0</v>
      </c>
      <c r="AC1544" s="107">
        <f t="shared" si="1022"/>
        <v>425550</v>
      </c>
      <c r="AD1544" s="108">
        <f t="shared" si="1023"/>
        <v>10</v>
      </c>
      <c r="AE1544" s="106">
        <f t="shared" si="1024"/>
        <v>425550</v>
      </c>
      <c r="AF1544" s="109">
        <f t="shared" si="1025"/>
        <v>0</v>
      </c>
      <c r="AG1544" s="101">
        <f t="shared" si="1026"/>
        <v>0</v>
      </c>
      <c r="AH1544" s="70" t="str">
        <f t="shared" si="1043"/>
        <v xml:space="preserve"> </v>
      </c>
      <c r="AI1544" s="69">
        <f t="shared" si="1027"/>
        <v>10</v>
      </c>
      <c r="AJ1544" s="105">
        <f t="shared" si="1028"/>
        <v>425550</v>
      </c>
      <c r="AK1544" s="110">
        <f t="shared" si="1029"/>
        <v>0</v>
      </c>
      <c r="AL1544" s="111">
        <f t="shared" si="1030"/>
        <v>10</v>
      </c>
      <c r="AM1544" s="62">
        <f t="shared" si="1031"/>
        <v>425550</v>
      </c>
      <c r="AN1544" s="62">
        <f t="shared" si="1032"/>
        <v>1393.8</v>
      </c>
      <c r="AO1544" s="62">
        <f t="shared" si="1046"/>
        <v>424156.2</v>
      </c>
      <c r="AP1544" s="60">
        <f t="shared" si="1033"/>
        <v>10</v>
      </c>
      <c r="AQ1544" s="62">
        <f t="shared" si="1034"/>
        <v>124100</v>
      </c>
      <c r="AR1544" s="60">
        <f t="shared" si="1035"/>
        <v>0</v>
      </c>
      <c r="AS1544" s="62">
        <f t="shared" si="1036"/>
        <v>0</v>
      </c>
      <c r="AT1544" s="112">
        <f t="shared" si="1037"/>
        <v>10</v>
      </c>
      <c r="AU1544" s="62">
        <f t="shared" si="1038"/>
        <v>300056.2</v>
      </c>
      <c r="AV1544" s="113">
        <f t="shared" si="1039"/>
        <v>10</v>
      </c>
      <c r="AW1544" s="62">
        <f t="shared" si="1040"/>
        <v>424156.2</v>
      </c>
    </row>
    <row r="1545" spans="2:49" s="114" customFormat="1" hidden="1" x14ac:dyDescent="0.25">
      <c r="B1545" s="60" t="s">
        <v>3018</v>
      </c>
      <c r="C1545" s="2" t="str">
        <f t="shared" si="1041"/>
        <v>20</v>
      </c>
      <c r="D1545" s="60" t="s">
        <v>3019</v>
      </c>
      <c r="E1545" s="43">
        <v>646</v>
      </c>
      <c r="F1545" s="60">
        <v>165</v>
      </c>
      <c r="G1545" s="60">
        <v>5581.58</v>
      </c>
      <c r="H1545" s="43">
        <f t="shared" si="1003"/>
        <v>481</v>
      </c>
      <c r="I1545" s="44">
        <f t="shared" si="1004"/>
        <v>5.718450145457874E-4</v>
      </c>
      <c r="J1545" s="44">
        <f t="shared" si="1005"/>
        <v>1.1718638371494536</v>
      </c>
      <c r="K1545" s="45">
        <f t="shared" si="1006"/>
        <v>0.25541795665634676</v>
      </c>
      <c r="L1545" s="44">
        <f t="shared" si="1007"/>
        <v>6.7012449300041157E-4</v>
      </c>
      <c r="M1545" s="44">
        <f t="shared" si="1008"/>
        <v>6.982776430218818E-4</v>
      </c>
      <c r="N1545" s="62">
        <f t="shared" si="1009"/>
        <v>1189483.7212193315</v>
      </c>
      <c r="O1545" s="101">
        <f t="shared" si="1010"/>
        <v>1189483.7212193315</v>
      </c>
      <c r="P1545" s="102">
        <f t="shared" si="1045"/>
        <v>7.2319790638919457E-4</v>
      </c>
      <c r="Q1545" s="101">
        <f t="shared" si="1011"/>
        <v>1231934.2391474675</v>
      </c>
      <c r="R1545" s="101">
        <f t="shared" si="1012"/>
        <v>34.352078499455345</v>
      </c>
      <c r="S1545" s="101">
        <f t="shared" si="1013"/>
        <v>34</v>
      </c>
      <c r="T1545" s="101">
        <f t="shared" si="1014"/>
        <v>34</v>
      </c>
      <c r="U1545" s="101">
        <f t="shared" si="1015"/>
        <v>1219308</v>
      </c>
      <c r="V1545" s="103">
        <f t="shared" si="1016"/>
        <v>6.9283123446224073E-4</v>
      </c>
      <c r="W1545" s="104">
        <f t="shared" si="1017"/>
        <v>1.845919973939954E-3</v>
      </c>
      <c r="X1545" s="70">
        <f t="shared" si="1018"/>
        <v>3</v>
      </c>
      <c r="Y1545" s="69">
        <f t="shared" si="1042"/>
        <v>31</v>
      </c>
      <c r="Z1545" s="105">
        <f t="shared" si="1019"/>
        <v>1111722</v>
      </c>
      <c r="AA1545" s="62">
        <f t="shared" si="1020"/>
        <v>2627844.0483262553</v>
      </c>
      <c r="AB1545" s="106">
        <f t="shared" si="1021"/>
        <v>934495</v>
      </c>
      <c r="AC1545" s="107" t="str">
        <f t="shared" si="1022"/>
        <v>0</v>
      </c>
      <c r="AD1545" s="108">
        <f t="shared" si="1023"/>
        <v>0</v>
      </c>
      <c r="AE1545" s="106">
        <f t="shared" si="1024"/>
        <v>934495</v>
      </c>
      <c r="AF1545" s="109">
        <f t="shared" si="1025"/>
        <v>1693349.0483262553</v>
      </c>
      <c r="AG1545" s="101">
        <f t="shared" si="1026"/>
        <v>40</v>
      </c>
      <c r="AH1545" s="70">
        <f t="shared" si="1043"/>
        <v>1</v>
      </c>
      <c r="AI1545" s="69">
        <f t="shared" si="1027"/>
        <v>39</v>
      </c>
      <c r="AJ1545" s="105">
        <f t="shared" si="1028"/>
        <v>1659645</v>
      </c>
      <c r="AK1545" s="110">
        <f t="shared" si="1029"/>
        <v>31</v>
      </c>
      <c r="AL1545" s="111">
        <f t="shared" si="1030"/>
        <v>39</v>
      </c>
      <c r="AM1545" s="62">
        <f t="shared" si="1031"/>
        <v>2594140</v>
      </c>
      <c r="AN1545" s="62">
        <f t="shared" si="1032"/>
        <v>8496.7000000000007</v>
      </c>
      <c r="AO1545" s="62">
        <f t="shared" si="1046"/>
        <v>2585643.2999999998</v>
      </c>
      <c r="AP1545" s="60">
        <f t="shared" si="1033"/>
        <v>39</v>
      </c>
      <c r="AQ1545" s="62">
        <f t="shared" si="1034"/>
        <v>483990</v>
      </c>
      <c r="AR1545" s="60">
        <f t="shared" si="1035"/>
        <v>31</v>
      </c>
      <c r="AS1545" s="62">
        <f t="shared" si="1036"/>
        <v>934495</v>
      </c>
      <c r="AT1545" s="112">
        <f t="shared" si="1037"/>
        <v>39</v>
      </c>
      <c r="AU1545" s="62">
        <f t="shared" si="1038"/>
        <v>1167158.2999999998</v>
      </c>
      <c r="AV1545" s="113">
        <f t="shared" si="1039"/>
        <v>70</v>
      </c>
      <c r="AW1545" s="62">
        <f t="shared" si="1040"/>
        <v>3697365.3</v>
      </c>
    </row>
    <row r="1546" spans="2:49" s="114" customFormat="1" hidden="1" x14ac:dyDescent="0.25">
      <c r="B1546" s="60" t="s">
        <v>3020</v>
      </c>
      <c r="C1546" s="2" t="str">
        <f t="shared" si="1041"/>
        <v>20</v>
      </c>
      <c r="D1546" s="60" t="s">
        <v>3021</v>
      </c>
      <c r="E1546" s="43">
        <v>102</v>
      </c>
      <c r="F1546" s="60">
        <v>0</v>
      </c>
      <c r="G1546" s="60">
        <v>6200.49</v>
      </c>
      <c r="H1546" s="43">
        <f t="shared" si="1003"/>
        <v>102</v>
      </c>
      <c r="I1546" s="44">
        <f t="shared" si="1004"/>
        <v>1.2126443135898195E-4</v>
      </c>
      <c r="J1546" s="44">
        <f t="shared" si="1005"/>
        <v>1.0548927191490749</v>
      </c>
      <c r="K1546" s="45">
        <f t="shared" si="1006"/>
        <v>0</v>
      </c>
      <c r="L1546" s="44">
        <f t="shared" si="1007"/>
        <v>1.2792096573234282E-4</v>
      </c>
      <c r="M1546" s="44">
        <f t="shared" si="1008"/>
        <v>1.3329515840366157E-4</v>
      </c>
      <c r="N1546" s="62">
        <f t="shared" si="1009"/>
        <v>227062.14730340304</v>
      </c>
      <c r="O1546" s="101">
        <f t="shared" si="1010"/>
        <v>227062.14730340304</v>
      </c>
      <c r="P1546" s="102">
        <f t="shared" si="1045"/>
        <v>1.3805222099359593E-4</v>
      </c>
      <c r="Q1546" s="101">
        <f t="shared" si="1011"/>
        <v>235165.58376323406</v>
      </c>
      <c r="R1546" s="101">
        <f t="shared" si="1012"/>
        <v>6.5575144655410753</v>
      </c>
      <c r="S1546" s="101">
        <f t="shared" si="1013"/>
        <v>7</v>
      </c>
      <c r="T1546" s="101">
        <f t="shared" si="1014"/>
        <v>10</v>
      </c>
      <c r="U1546" s="101">
        <f t="shared" si="1015"/>
        <v>358620</v>
      </c>
      <c r="V1546" s="103" t="str">
        <f t="shared" si="1016"/>
        <v>N/D</v>
      </c>
      <c r="W1546" s="104" t="str">
        <f t="shared" si="1017"/>
        <v xml:space="preserve"> </v>
      </c>
      <c r="X1546" s="70" t="str">
        <f t="shared" si="1018"/>
        <v xml:space="preserve"> </v>
      </c>
      <c r="Y1546" s="69">
        <f t="shared" si="1042"/>
        <v>10</v>
      </c>
      <c r="Z1546" s="105">
        <f t="shared" si="1019"/>
        <v>358620</v>
      </c>
      <c r="AA1546" s="62">
        <f t="shared" si="1020"/>
        <v>501632.68462368753</v>
      </c>
      <c r="AB1546" s="106">
        <f t="shared" si="1021"/>
        <v>301450</v>
      </c>
      <c r="AC1546" s="107" t="str">
        <f t="shared" si="1022"/>
        <v>0</v>
      </c>
      <c r="AD1546" s="108">
        <f t="shared" si="1023"/>
        <v>0</v>
      </c>
      <c r="AE1546" s="106">
        <f t="shared" si="1024"/>
        <v>301450</v>
      </c>
      <c r="AF1546" s="109">
        <f t="shared" si="1025"/>
        <v>200182.68462368753</v>
      </c>
      <c r="AG1546" s="101">
        <f t="shared" si="1026"/>
        <v>5</v>
      </c>
      <c r="AH1546" s="70" t="str">
        <f t="shared" si="1043"/>
        <v xml:space="preserve"> </v>
      </c>
      <c r="AI1546" s="69">
        <f t="shared" si="1027"/>
        <v>5</v>
      </c>
      <c r="AJ1546" s="105">
        <f t="shared" si="1028"/>
        <v>212775</v>
      </c>
      <c r="AK1546" s="110">
        <f t="shared" si="1029"/>
        <v>10</v>
      </c>
      <c r="AL1546" s="111">
        <f t="shared" si="1030"/>
        <v>5</v>
      </c>
      <c r="AM1546" s="62">
        <f t="shared" si="1031"/>
        <v>514225</v>
      </c>
      <c r="AN1546" s="62">
        <f t="shared" si="1032"/>
        <v>1684.3</v>
      </c>
      <c r="AO1546" s="62">
        <f t="shared" si="1046"/>
        <v>512540.7</v>
      </c>
      <c r="AP1546" s="60">
        <f t="shared" si="1033"/>
        <v>5</v>
      </c>
      <c r="AQ1546" s="62">
        <f t="shared" si="1034"/>
        <v>62050</v>
      </c>
      <c r="AR1546" s="60">
        <f t="shared" si="1035"/>
        <v>10</v>
      </c>
      <c r="AS1546" s="62">
        <f t="shared" si="1036"/>
        <v>301450</v>
      </c>
      <c r="AT1546" s="112">
        <f t="shared" si="1037"/>
        <v>5</v>
      </c>
      <c r="AU1546" s="62">
        <f t="shared" si="1038"/>
        <v>149040.70000000001</v>
      </c>
      <c r="AV1546" s="113">
        <f t="shared" si="1039"/>
        <v>15</v>
      </c>
      <c r="AW1546" s="62">
        <f t="shared" si="1040"/>
        <v>871160.7</v>
      </c>
    </row>
    <row r="1547" spans="2:49" s="114" customFormat="1" hidden="1" x14ac:dyDescent="0.25">
      <c r="B1547" s="60" t="s">
        <v>3022</v>
      </c>
      <c r="C1547" s="2" t="str">
        <f t="shared" si="1041"/>
        <v>20</v>
      </c>
      <c r="D1547" s="60" t="s">
        <v>3023</v>
      </c>
      <c r="E1547" s="43">
        <v>118</v>
      </c>
      <c r="F1547" s="60">
        <v>0</v>
      </c>
      <c r="G1547" s="60">
        <v>5986.88</v>
      </c>
      <c r="H1547" s="43">
        <f t="shared" ref="H1547:H1610" si="1047">E1547-F1547</f>
        <v>118</v>
      </c>
      <c r="I1547" s="44">
        <f t="shared" ref="I1547:I1610" si="1048">H1547/$G$3</f>
        <v>1.4028630294470461E-4</v>
      </c>
      <c r="J1547" s="44">
        <f t="shared" ref="J1547:J1610" si="1049">1/(G1547/$G$4)</f>
        <v>1.0925309603928337</v>
      </c>
      <c r="K1547" s="45">
        <f t="shared" ref="K1547:K1610" si="1050">F1547/E1547</f>
        <v>0</v>
      </c>
      <c r="L1547" s="44">
        <f t="shared" ref="L1547:L1610" si="1051">J1547*I1547</f>
        <v>1.5326712928613815E-4</v>
      </c>
      <c r="M1547" s="44">
        <f t="shared" ref="M1547:M1610" si="1052">L1547/$G$5</f>
        <v>1.5970616043516089E-4</v>
      </c>
      <c r="N1547" s="62">
        <f t="shared" ref="N1547:N1610" si="1053">M1547*$N$7</f>
        <v>272052.06970963231</v>
      </c>
      <c r="O1547" s="101">
        <f t="shared" ref="O1547:O1610" si="1054">IF(E1547&lt;=$O$8,0,N1547)</f>
        <v>272052.06970963231</v>
      </c>
      <c r="P1547" s="102">
        <f t="shared" si="1045"/>
        <v>1.6540578381448452E-4</v>
      </c>
      <c r="Q1547" s="101">
        <f t="shared" ref="Q1547:Q1610" si="1055">P1547*$N$7</f>
        <v>281761.11495050095</v>
      </c>
      <c r="R1547" s="101">
        <f t="shared" ref="R1547:R1610" si="1056">Q1547/$R$3</f>
        <v>7.8568154299955646</v>
      </c>
      <c r="S1547" s="101">
        <f t="shared" ref="S1547:S1610" si="1057">ROUND(R1547,0)</f>
        <v>8</v>
      </c>
      <c r="T1547" s="101">
        <f t="shared" ref="T1547:T1610" si="1058">IF(AND(Q1547&gt;0,S1547&lt;$T$8),$T$8,S1547)</f>
        <v>10</v>
      </c>
      <c r="U1547" s="101">
        <f t="shared" ref="U1547:U1610" si="1059">T1547*$R$3</f>
        <v>358620</v>
      </c>
      <c r="V1547" s="103" t="str">
        <f t="shared" ref="V1547:V1610" si="1060">IF(K1547&lt;$V$10,"N/D",T1547/$T$2489)</f>
        <v>N/D</v>
      </c>
      <c r="W1547" s="104" t="str">
        <f t="shared" ref="W1547:W1610" si="1061">IF(AND(T1547&gt;10,V1547&lt;&gt;"N/D"),V1547/$V$2489," ")</f>
        <v xml:space="preserve"> </v>
      </c>
      <c r="X1547" s="70" t="str">
        <f t="shared" ref="X1547:X1610" si="1062">IF(W1547=" "," ",ROUND(W1547/$W$2489*$X$2491,0))</f>
        <v xml:space="preserve"> </v>
      </c>
      <c r="Y1547" s="69">
        <f t="shared" si="1042"/>
        <v>10</v>
      </c>
      <c r="Z1547" s="105">
        <f t="shared" ref="Z1547:Z1610" si="1063">Y1547*$R$3</f>
        <v>358620</v>
      </c>
      <c r="AA1547" s="62">
        <f t="shared" ref="AA1547:AA1610" si="1064">$AA$7*M1547</f>
        <v>601025.80595928384</v>
      </c>
      <c r="AB1547" s="106">
        <f t="shared" ref="AB1547:AB1610" si="1065">Y1547*$AC$3</f>
        <v>301450</v>
      </c>
      <c r="AC1547" s="107" t="str">
        <f t="shared" ref="AC1547:AC1610" si="1066">IF(Z1547=0,$AC$8*$AC$5,"0")</f>
        <v>0</v>
      </c>
      <c r="AD1547" s="108">
        <f t="shared" ref="AD1547:AD1610" si="1067">AC1547/$AC$5</f>
        <v>0</v>
      </c>
      <c r="AE1547" s="106">
        <f t="shared" ref="AE1547:AE1610" si="1068">AB1547+AC1547</f>
        <v>301450</v>
      </c>
      <c r="AF1547" s="109">
        <f t="shared" ref="AF1547:AF1610" si="1069">IF(AA1547&lt;AE1547,0,AA1547-AE1547)</f>
        <v>299575.80595928384</v>
      </c>
      <c r="AG1547" s="101">
        <f t="shared" ref="AG1547:AG1610" si="1070">ROUND(AF1547/$AC$5,0)</f>
        <v>7</v>
      </c>
      <c r="AH1547" s="70" t="str">
        <f t="shared" si="1043"/>
        <v xml:space="preserve"> </v>
      </c>
      <c r="AI1547" s="69">
        <f t="shared" ref="AI1547:AI1610" si="1071">IF(AH1547=" ",AD1547+AG1547,AD1547+AG1547-AH1547)</f>
        <v>7</v>
      </c>
      <c r="AJ1547" s="105">
        <f t="shared" ref="AJ1547:AJ1610" si="1072">AI1547*$AC$5</f>
        <v>297885</v>
      </c>
      <c r="AK1547" s="110">
        <f t="shared" ref="AK1547:AK1610" si="1073">Y1547</f>
        <v>10</v>
      </c>
      <c r="AL1547" s="111">
        <f t="shared" ref="AL1547:AL1610" si="1074">AI1547</f>
        <v>7</v>
      </c>
      <c r="AM1547" s="62">
        <f t="shared" ref="AM1547:AM1610" si="1075">AB1547+AJ1547</f>
        <v>599335</v>
      </c>
      <c r="AN1547" s="62">
        <f t="shared" ref="AN1547:AN1610" si="1076">ROUND(AM1547/$AM$2489*(-$AM$2491),1)</f>
        <v>1963</v>
      </c>
      <c r="AO1547" s="62">
        <f t="shared" si="1046"/>
        <v>597372</v>
      </c>
      <c r="AP1547" s="60">
        <f t="shared" ref="AP1547:AP1610" si="1077">AL1547</f>
        <v>7</v>
      </c>
      <c r="AQ1547" s="62">
        <f t="shared" ref="AQ1547:AQ1610" si="1078">AL1547*$AC$4</f>
        <v>86870</v>
      </c>
      <c r="AR1547" s="60">
        <f t="shared" ref="AR1547:AR1610" si="1079">Y1547</f>
        <v>10</v>
      </c>
      <c r="AS1547" s="62">
        <f t="shared" ref="AS1547:AS1610" si="1080">AB1547</f>
        <v>301450</v>
      </c>
      <c r="AT1547" s="112">
        <f t="shared" ref="AT1547:AT1610" si="1081">AL1547</f>
        <v>7</v>
      </c>
      <c r="AU1547" s="62">
        <f t="shared" ref="AU1547:AU1610" si="1082">AO1547-AQ1547-AS1547</f>
        <v>209052</v>
      </c>
      <c r="AV1547" s="113">
        <f t="shared" ref="AV1547:AV1610" si="1083">AK1547+AL1547</f>
        <v>17</v>
      </c>
      <c r="AW1547" s="62">
        <f t="shared" ref="AW1547:AW1610" si="1084">Z1547+AO1547</f>
        <v>955992</v>
      </c>
    </row>
    <row r="1548" spans="2:49" s="114" customFormat="1" hidden="1" x14ac:dyDescent="0.25">
      <c r="B1548" s="60" t="s">
        <v>3024</v>
      </c>
      <c r="C1548" s="2" t="str">
        <f t="shared" ref="C1548:C1611" si="1085">MID(B1548,1,2)</f>
        <v>20</v>
      </c>
      <c r="D1548" s="60" t="s">
        <v>3025</v>
      </c>
      <c r="E1548" s="43">
        <v>103</v>
      </c>
      <c r="F1548" s="60">
        <v>0</v>
      </c>
      <c r="G1548" s="60">
        <v>5994.44</v>
      </c>
      <c r="H1548" s="43">
        <f t="shared" si="1047"/>
        <v>103</v>
      </c>
      <c r="I1548" s="44">
        <f t="shared" si="1048"/>
        <v>1.2245329833308961E-4</v>
      </c>
      <c r="J1548" s="44">
        <f t="shared" si="1049"/>
        <v>1.0911530945604007</v>
      </c>
      <c r="K1548" s="45">
        <f t="shared" si="1050"/>
        <v>0</v>
      </c>
      <c r="L1548" s="44">
        <f t="shared" si="1051"/>
        <v>1.3361529541527868E-4</v>
      </c>
      <c r="M1548" s="44">
        <f t="shared" si="1052"/>
        <v>1.3922871724402996E-4</v>
      </c>
      <c r="N1548" s="62">
        <f t="shared" si="1053"/>
        <v>237169.69079995758</v>
      </c>
      <c r="O1548" s="101">
        <f t="shared" si="1054"/>
        <v>237169.69079995758</v>
      </c>
      <c r="P1548" s="102">
        <f t="shared" si="1045"/>
        <v>1.4419753779368864E-4</v>
      </c>
      <c r="Q1548" s="101">
        <f t="shared" si="1055"/>
        <v>245633.84716604344</v>
      </c>
      <c r="R1548" s="101">
        <f t="shared" si="1056"/>
        <v>6.8494185256272226</v>
      </c>
      <c r="S1548" s="101">
        <f t="shared" si="1057"/>
        <v>7</v>
      </c>
      <c r="T1548" s="101">
        <f t="shared" si="1058"/>
        <v>10</v>
      </c>
      <c r="U1548" s="101">
        <f t="shared" si="1059"/>
        <v>358620</v>
      </c>
      <c r="V1548" s="103" t="str">
        <f t="shared" si="1060"/>
        <v>N/D</v>
      </c>
      <c r="W1548" s="104" t="str">
        <f t="shared" si="1061"/>
        <v xml:space="preserve"> </v>
      </c>
      <c r="X1548" s="70" t="str">
        <f t="shared" si="1062"/>
        <v xml:space="preserve"> </v>
      </c>
      <c r="Y1548" s="69">
        <f t="shared" ref="Y1548:Y1611" si="1086">IF(X1548=" ",T1548,T1548-X1548)</f>
        <v>10</v>
      </c>
      <c r="Z1548" s="105">
        <f t="shared" si="1063"/>
        <v>358620</v>
      </c>
      <c r="AA1548" s="62">
        <f t="shared" si="1064"/>
        <v>523962.58081881329</v>
      </c>
      <c r="AB1548" s="106">
        <f t="shared" si="1065"/>
        <v>301450</v>
      </c>
      <c r="AC1548" s="107" t="str">
        <f t="shared" si="1066"/>
        <v>0</v>
      </c>
      <c r="AD1548" s="108">
        <f t="shared" si="1067"/>
        <v>0</v>
      </c>
      <c r="AE1548" s="106">
        <f t="shared" si="1068"/>
        <v>301450</v>
      </c>
      <c r="AF1548" s="109">
        <f t="shared" si="1069"/>
        <v>222512.58081881329</v>
      </c>
      <c r="AG1548" s="101">
        <f t="shared" si="1070"/>
        <v>5</v>
      </c>
      <c r="AH1548" s="70" t="str">
        <f t="shared" ref="AH1548:AH1611" si="1087">IF(W1548=" "," ",ROUND(W1548/$W$2489*$AH$2491,0))</f>
        <v xml:space="preserve"> </v>
      </c>
      <c r="AI1548" s="69">
        <f t="shared" si="1071"/>
        <v>5</v>
      </c>
      <c r="AJ1548" s="105">
        <f t="shared" si="1072"/>
        <v>212775</v>
      </c>
      <c r="AK1548" s="110">
        <f t="shared" si="1073"/>
        <v>10</v>
      </c>
      <c r="AL1548" s="111">
        <f t="shared" si="1074"/>
        <v>5</v>
      </c>
      <c r="AM1548" s="62">
        <f t="shared" si="1075"/>
        <v>514225</v>
      </c>
      <c r="AN1548" s="62">
        <f t="shared" si="1076"/>
        <v>1684.3</v>
      </c>
      <c r="AO1548" s="62">
        <f t="shared" si="1046"/>
        <v>512540.7</v>
      </c>
      <c r="AP1548" s="60">
        <f t="shared" si="1077"/>
        <v>5</v>
      </c>
      <c r="AQ1548" s="62">
        <f t="shared" si="1078"/>
        <v>62050</v>
      </c>
      <c r="AR1548" s="60">
        <f t="shared" si="1079"/>
        <v>10</v>
      </c>
      <c r="AS1548" s="62">
        <f t="shared" si="1080"/>
        <v>301450</v>
      </c>
      <c r="AT1548" s="112">
        <f t="shared" si="1081"/>
        <v>5</v>
      </c>
      <c r="AU1548" s="62">
        <f t="shared" si="1082"/>
        <v>149040.70000000001</v>
      </c>
      <c r="AV1548" s="113">
        <f t="shared" si="1083"/>
        <v>15</v>
      </c>
      <c r="AW1548" s="62">
        <f t="shared" si="1084"/>
        <v>871160.7</v>
      </c>
    </row>
    <row r="1549" spans="2:49" s="114" customFormat="1" hidden="1" x14ac:dyDescent="0.25">
      <c r="B1549" s="60" t="s">
        <v>3026</v>
      </c>
      <c r="C1549" s="2" t="str">
        <f t="shared" si="1085"/>
        <v>20</v>
      </c>
      <c r="D1549" s="60" t="s">
        <v>3027</v>
      </c>
      <c r="E1549" s="43">
        <v>147</v>
      </c>
      <c r="F1549" s="60">
        <v>0</v>
      </c>
      <c r="G1549" s="60">
        <v>6151.46</v>
      </c>
      <c r="H1549" s="43">
        <f t="shared" si="1047"/>
        <v>147</v>
      </c>
      <c r="I1549" s="44">
        <f t="shared" si="1048"/>
        <v>1.7476344519382693E-4</v>
      </c>
      <c r="J1549" s="44">
        <f t="shared" si="1049"/>
        <v>1.0633007052239059</v>
      </c>
      <c r="K1549" s="45">
        <f t="shared" si="1050"/>
        <v>0</v>
      </c>
      <c r="L1549" s="44">
        <f t="shared" si="1051"/>
        <v>1.858260945219556E-4</v>
      </c>
      <c r="M1549" s="44">
        <f t="shared" si="1052"/>
        <v>1.9363298707942149E-4</v>
      </c>
      <c r="N1549" s="62">
        <f t="shared" si="1053"/>
        <v>329844.85229298315</v>
      </c>
      <c r="O1549" s="101">
        <f t="shared" si="1054"/>
        <v>329844.85229298315</v>
      </c>
      <c r="P1549" s="102">
        <f t="shared" si="1045"/>
        <v>2.0054339740522862E-4</v>
      </c>
      <c r="Q1549" s="101">
        <f t="shared" si="1055"/>
        <v>341616.41718788835</v>
      </c>
      <c r="R1549" s="101">
        <f t="shared" si="1056"/>
        <v>9.5258607213175051</v>
      </c>
      <c r="S1549" s="101">
        <f t="shared" si="1057"/>
        <v>10</v>
      </c>
      <c r="T1549" s="101">
        <f t="shared" si="1058"/>
        <v>10</v>
      </c>
      <c r="U1549" s="101">
        <f t="shared" si="1059"/>
        <v>358620</v>
      </c>
      <c r="V1549" s="103" t="str">
        <f t="shared" si="1060"/>
        <v>N/D</v>
      </c>
      <c r="W1549" s="104" t="str">
        <f t="shared" si="1061"/>
        <v xml:space="preserve"> </v>
      </c>
      <c r="X1549" s="70" t="str">
        <f t="shared" si="1062"/>
        <v xml:space="preserve"> </v>
      </c>
      <c r="Y1549" s="69">
        <f t="shared" si="1086"/>
        <v>10</v>
      </c>
      <c r="Z1549" s="105">
        <f t="shared" si="1063"/>
        <v>358620</v>
      </c>
      <c r="AA1549" s="62">
        <f t="shared" si="1064"/>
        <v>728703.40006052167</v>
      </c>
      <c r="AB1549" s="106">
        <f t="shared" si="1065"/>
        <v>301450</v>
      </c>
      <c r="AC1549" s="107" t="str">
        <f t="shared" si="1066"/>
        <v>0</v>
      </c>
      <c r="AD1549" s="108">
        <f t="shared" si="1067"/>
        <v>0</v>
      </c>
      <c r="AE1549" s="106">
        <f t="shared" si="1068"/>
        <v>301450</v>
      </c>
      <c r="AF1549" s="109">
        <f t="shared" si="1069"/>
        <v>427253.40006052167</v>
      </c>
      <c r="AG1549" s="101">
        <f t="shared" si="1070"/>
        <v>10</v>
      </c>
      <c r="AH1549" s="70" t="str">
        <f t="shared" si="1087"/>
        <v xml:space="preserve"> </v>
      </c>
      <c r="AI1549" s="69">
        <f t="shared" si="1071"/>
        <v>10</v>
      </c>
      <c r="AJ1549" s="105">
        <f t="shared" si="1072"/>
        <v>425550</v>
      </c>
      <c r="AK1549" s="110">
        <f t="shared" si="1073"/>
        <v>10</v>
      </c>
      <c r="AL1549" s="111">
        <f t="shared" si="1074"/>
        <v>10</v>
      </c>
      <c r="AM1549" s="62">
        <f t="shared" si="1075"/>
        <v>727000</v>
      </c>
      <c r="AN1549" s="62">
        <f t="shared" si="1076"/>
        <v>2381.1999999999998</v>
      </c>
      <c r="AO1549" s="62">
        <f t="shared" si="1046"/>
        <v>724618.8</v>
      </c>
      <c r="AP1549" s="60">
        <f t="shared" si="1077"/>
        <v>10</v>
      </c>
      <c r="AQ1549" s="62">
        <f t="shared" si="1078"/>
        <v>124100</v>
      </c>
      <c r="AR1549" s="60">
        <f t="shared" si="1079"/>
        <v>10</v>
      </c>
      <c r="AS1549" s="62">
        <f t="shared" si="1080"/>
        <v>301450</v>
      </c>
      <c r="AT1549" s="112">
        <f t="shared" si="1081"/>
        <v>10</v>
      </c>
      <c r="AU1549" s="62">
        <f t="shared" si="1082"/>
        <v>299068.80000000005</v>
      </c>
      <c r="AV1549" s="113">
        <f t="shared" si="1083"/>
        <v>20</v>
      </c>
      <c r="AW1549" s="62">
        <f t="shared" si="1084"/>
        <v>1083238.8</v>
      </c>
    </row>
    <row r="1550" spans="2:49" s="114" customFormat="1" hidden="1" x14ac:dyDescent="0.25">
      <c r="B1550" s="60" t="s">
        <v>3028</v>
      </c>
      <c r="C1550" s="2" t="str">
        <f t="shared" si="1085"/>
        <v>20</v>
      </c>
      <c r="D1550" s="60" t="s">
        <v>3029</v>
      </c>
      <c r="E1550" s="43">
        <v>55</v>
      </c>
      <c r="F1550" s="60">
        <v>0</v>
      </c>
      <c r="G1550" s="60">
        <v>7821.3</v>
      </c>
      <c r="H1550" s="43">
        <f t="shared" si="1047"/>
        <v>55</v>
      </c>
      <c r="I1550" s="44">
        <f t="shared" si="1048"/>
        <v>6.5387683575921646E-5</v>
      </c>
      <c r="J1550" s="44">
        <f t="shared" si="1049"/>
        <v>0.83628703107624669</v>
      </c>
      <c r="K1550" s="45">
        <f t="shared" si="1050"/>
        <v>0</v>
      </c>
      <c r="L1550" s="44">
        <f t="shared" si="1051"/>
        <v>5.4682871766660571E-5</v>
      </c>
      <c r="M1550" s="44">
        <f t="shared" si="1052"/>
        <v>5.6980198768631037E-5</v>
      </c>
      <c r="N1550" s="62">
        <f t="shared" si="1053"/>
        <v>97063.137484704625</v>
      </c>
      <c r="O1550" s="101">
        <f t="shared" si="1054"/>
        <v>0</v>
      </c>
      <c r="P1550" s="102">
        <f t="shared" si="1045"/>
        <v>0</v>
      </c>
      <c r="Q1550" s="101">
        <f t="shared" si="1055"/>
        <v>0</v>
      </c>
      <c r="R1550" s="101">
        <f t="shared" si="1056"/>
        <v>0</v>
      </c>
      <c r="S1550" s="101">
        <f t="shared" si="1057"/>
        <v>0</v>
      </c>
      <c r="T1550" s="101">
        <f t="shared" si="1058"/>
        <v>0</v>
      </c>
      <c r="U1550" s="101">
        <f t="shared" si="1059"/>
        <v>0</v>
      </c>
      <c r="V1550" s="103" t="str">
        <f t="shared" si="1060"/>
        <v>N/D</v>
      </c>
      <c r="W1550" s="104" t="str">
        <f t="shared" si="1061"/>
        <v xml:space="preserve"> </v>
      </c>
      <c r="X1550" s="70" t="str">
        <f t="shared" si="1062"/>
        <v xml:space="preserve"> </v>
      </c>
      <c r="Y1550" s="69">
        <f t="shared" si="1086"/>
        <v>0</v>
      </c>
      <c r="Z1550" s="105">
        <f t="shared" si="1063"/>
        <v>0</v>
      </c>
      <c r="AA1550" s="62">
        <f t="shared" si="1064"/>
        <v>214434.87086110513</v>
      </c>
      <c r="AB1550" s="106">
        <f t="shared" si="1065"/>
        <v>0</v>
      </c>
      <c r="AC1550" s="107">
        <f t="shared" si="1066"/>
        <v>425550</v>
      </c>
      <c r="AD1550" s="108">
        <f t="shared" si="1067"/>
        <v>10</v>
      </c>
      <c r="AE1550" s="106">
        <f t="shared" si="1068"/>
        <v>425550</v>
      </c>
      <c r="AF1550" s="109">
        <f t="shared" si="1069"/>
        <v>0</v>
      </c>
      <c r="AG1550" s="101">
        <f t="shared" si="1070"/>
        <v>0</v>
      </c>
      <c r="AH1550" s="70" t="str">
        <f t="shared" si="1087"/>
        <v xml:space="preserve"> </v>
      </c>
      <c r="AI1550" s="69">
        <f t="shared" si="1071"/>
        <v>10</v>
      </c>
      <c r="AJ1550" s="105">
        <f t="shared" si="1072"/>
        <v>425550</v>
      </c>
      <c r="AK1550" s="110">
        <f t="shared" si="1073"/>
        <v>0</v>
      </c>
      <c r="AL1550" s="111">
        <f t="shared" si="1074"/>
        <v>10</v>
      </c>
      <c r="AM1550" s="62">
        <f t="shared" si="1075"/>
        <v>425550</v>
      </c>
      <c r="AN1550" s="62">
        <f t="shared" si="1076"/>
        <v>1393.8</v>
      </c>
      <c r="AO1550" s="62">
        <f t="shared" si="1046"/>
        <v>424156.2</v>
      </c>
      <c r="AP1550" s="60">
        <f t="shared" si="1077"/>
        <v>10</v>
      </c>
      <c r="AQ1550" s="62">
        <f t="shared" si="1078"/>
        <v>124100</v>
      </c>
      <c r="AR1550" s="60">
        <f t="shared" si="1079"/>
        <v>0</v>
      </c>
      <c r="AS1550" s="62">
        <f t="shared" si="1080"/>
        <v>0</v>
      </c>
      <c r="AT1550" s="112">
        <f t="shared" si="1081"/>
        <v>10</v>
      </c>
      <c r="AU1550" s="62">
        <f t="shared" si="1082"/>
        <v>300056.2</v>
      </c>
      <c r="AV1550" s="113">
        <f t="shared" si="1083"/>
        <v>10</v>
      </c>
      <c r="AW1550" s="62">
        <f t="shared" si="1084"/>
        <v>424156.2</v>
      </c>
    </row>
    <row r="1551" spans="2:49" s="114" customFormat="1" hidden="1" x14ac:dyDescent="0.25">
      <c r="B1551" s="60" t="s">
        <v>3030</v>
      </c>
      <c r="C1551" s="2" t="str">
        <f t="shared" si="1085"/>
        <v>20</v>
      </c>
      <c r="D1551" s="60" t="s">
        <v>3031</v>
      </c>
      <c r="E1551" s="43">
        <v>43</v>
      </c>
      <c r="F1551" s="60">
        <v>0</v>
      </c>
      <c r="G1551" s="60">
        <v>6746.23</v>
      </c>
      <c r="H1551" s="43">
        <f t="shared" si="1047"/>
        <v>43</v>
      </c>
      <c r="I1551" s="44">
        <f t="shared" si="1048"/>
        <v>5.1121279886629648E-5</v>
      </c>
      <c r="J1551" s="44">
        <f t="shared" si="1049"/>
        <v>0.96955659029660235</v>
      </c>
      <c r="K1551" s="45">
        <f t="shared" si="1050"/>
        <v>0</v>
      </c>
      <c r="L1551" s="44">
        <f t="shared" si="1051"/>
        <v>4.9564973818478921E-5</v>
      </c>
      <c r="M1551" s="44">
        <f t="shared" si="1052"/>
        <v>5.1647288609681491E-5</v>
      </c>
      <c r="N1551" s="62">
        <f t="shared" si="1053"/>
        <v>87978.77128139358</v>
      </c>
      <c r="O1551" s="101">
        <f t="shared" si="1054"/>
        <v>0</v>
      </c>
      <c r="P1551" s="102">
        <f t="shared" si="1045"/>
        <v>0</v>
      </c>
      <c r="Q1551" s="101">
        <f t="shared" si="1055"/>
        <v>0</v>
      </c>
      <c r="R1551" s="101">
        <f t="shared" si="1056"/>
        <v>0</v>
      </c>
      <c r="S1551" s="101">
        <f t="shared" si="1057"/>
        <v>0</v>
      </c>
      <c r="T1551" s="101">
        <f t="shared" si="1058"/>
        <v>0</v>
      </c>
      <c r="U1551" s="101">
        <f t="shared" si="1059"/>
        <v>0</v>
      </c>
      <c r="V1551" s="103" t="str">
        <f t="shared" si="1060"/>
        <v>N/D</v>
      </c>
      <c r="W1551" s="104" t="str">
        <f t="shared" si="1061"/>
        <v xml:space="preserve"> </v>
      </c>
      <c r="X1551" s="70" t="str">
        <f t="shared" si="1062"/>
        <v xml:space="preserve"> </v>
      </c>
      <c r="Y1551" s="69">
        <f t="shared" si="1086"/>
        <v>0</v>
      </c>
      <c r="Z1551" s="105">
        <f t="shared" si="1063"/>
        <v>0</v>
      </c>
      <c r="AA1551" s="62">
        <f t="shared" si="1064"/>
        <v>194365.40943483543</v>
      </c>
      <c r="AB1551" s="106">
        <f t="shared" si="1065"/>
        <v>0</v>
      </c>
      <c r="AC1551" s="107">
        <f t="shared" si="1066"/>
        <v>425550</v>
      </c>
      <c r="AD1551" s="108">
        <f t="shared" si="1067"/>
        <v>10</v>
      </c>
      <c r="AE1551" s="106">
        <f t="shared" si="1068"/>
        <v>425550</v>
      </c>
      <c r="AF1551" s="109">
        <f t="shared" si="1069"/>
        <v>0</v>
      </c>
      <c r="AG1551" s="101">
        <f t="shared" si="1070"/>
        <v>0</v>
      </c>
      <c r="AH1551" s="70" t="str">
        <f t="shared" si="1087"/>
        <v xml:space="preserve"> </v>
      </c>
      <c r="AI1551" s="69">
        <f t="shared" si="1071"/>
        <v>10</v>
      </c>
      <c r="AJ1551" s="105">
        <f t="shared" si="1072"/>
        <v>425550</v>
      </c>
      <c r="AK1551" s="110">
        <f t="shared" si="1073"/>
        <v>0</v>
      </c>
      <c r="AL1551" s="111">
        <f t="shared" si="1074"/>
        <v>10</v>
      </c>
      <c r="AM1551" s="62">
        <f t="shared" si="1075"/>
        <v>425550</v>
      </c>
      <c r="AN1551" s="62">
        <f t="shared" si="1076"/>
        <v>1393.8</v>
      </c>
      <c r="AO1551" s="62">
        <f t="shared" si="1046"/>
        <v>424156.2</v>
      </c>
      <c r="AP1551" s="60">
        <f t="shared" si="1077"/>
        <v>10</v>
      </c>
      <c r="AQ1551" s="62">
        <f t="shared" si="1078"/>
        <v>124100</v>
      </c>
      <c r="AR1551" s="60">
        <f t="shared" si="1079"/>
        <v>0</v>
      </c>
      <c r="AS1551" s="62">
        <f t="shared" si="1080"/>
        <v>0</v>
      </c>
      <c r="AT1551" s="112">
        <f t="shared" si="1081"/>
        <v>10</v>
      </c>
      <c r="AU1551" s="62">
        <f t="shared" si="1082"/>
        <v>300056.2</v>
      </c>
      <c r="AV1551" s="113">
        <f t="shared" si="1083"/>
        <v>10</v>
      </c>
      <c r="AW1551" s="62">
        <f t="shared" si="1084"/>
        <v>424156.2</v>
      </c>
    </row>
    <row r="1552" spans="2:49" s="114" customFormat="1" hidden="1" x14ac:dyDescent="0.25">
      <c r="B1552" s="60" t="s">
        <v>3032</v>
      </c>
      <c r="C1552" s="2" t="str">
        <f t="shared" si="1085"/>
        <v>20</v>
      </c>
      <c r="D1552" s="60" t="s">
        <v>3033</v>
      </c>
      <c r="E1552" s="43">
        <v>105</v>
      </c>
      <c r="F1552" s="60">
        <v>0</v>
      </c>
      <c r="G1552" s="60">
        <v>7327.5</v>
      </c>
      <c r="H1552" s="43">
        <f t="shared" si="1047"/>
        <v>105</v>
      </c>
      <c r="I1552" s="44">
        <f t="shared" si="1048"/>
        <v>1.2483103228130496E-4</v>
      </c>
      <c r="J1552" s="44">
        <f t="shared" si="1049"/>
        <v>0.89264438842124161</v>
      </c>
      <c r="K1552" s="45">
        <f t="shared" si="1050"/>
        <v>0</v>
      </c>
      <c r="L1552" s="44">
        <f t="shared" si="1051"/>
        <v>1.1142972046673774E-4</v>
      </c>
      <c r="M1552" s="44">
        <f t="shared" si="1052"/>
        <v>1.1611108589945686E-4</v>
      </c>
      <c r="N1552" s="62">
        <f t="shared" si="1053"/>
        <v>197789.87328422227</v>
      </c>
      <c r="O1552" s="101">
        <f t="shared" si="1054"/>
        <v>197789.87328422227</v>
      </c>
      <c r="P1552" s="102">
        <f t="shared" si="1045"/>
        <v>1.2025488008991252E-4</v>
      </c>
      <c r="Q1552" s="101">
        <f t="shared" si="1055"/>
        <v>204848.63534382294</v>
      </c>
      <c r="R1552" s="101">
        <f t="shared" si="1056"/>
        <v>5.7121363935035117</v>
      </c>
      <c r="S1552" s="101">
        <f t="shared" si="1057"/>
        <v>6</v>
      </c>
      <c r="T1552" s="101">
        <f t="shared" si="1058"/>
        <v>10</v>
      </c>
      <c r="U1552" s="101">
        <f t="shared" si="1059"/>
        <v>358620</v>
      </c>
      <c r="V1552" s="103" t="str">
        <f t="shared" si="1060"/>
        <v>N/D</v>
      </c>
      <c r="W1552" s="104" t="str">
        <f t="shared" si="1061"/>
        <v xml:space="preserve"> </v>
      </c>
      <c r="X1552" s="70" t="str">
        <f t="shared" si="1062"/>
        <v xml:space="preserve"> </v>
      </c>
      <c r="Y1552" s="69">
        <f t="shared" si="1086"/>
        <v>10</v>
      </c>
      <c r="Z1552" s="105">
        <f t="shared" si="1063"/>
        <v>358620</v>
      </c>
      <c r="AA1552" s="62">
        <f t="shared" si="1064"/>
        <v>436963.47588207794</v>
      </c>
      <c r="AB1552" s="106">
        <f t="shared" si="1065"/>
        <v>301450</v>
      </c>
      <c r="AC1552" s="107" t="str">
        <f t="shared" si="1066"/>
        <v>0</v>
      </c>
      <c r="AD1552" s="108">
        <f t="shared" si="1067"/>
        <v>0</v>
      </c>
      <c r="AE1552" s="106">
        <f t="shared" si="1068"/>
        <v>301450</v>
      </c>
      <c r="AF1552" s="109">
        <f t="shared" si="1069"/>
        <v>135513.47588207794</v>
      </c>
      <c r="AG1552" s="101">
        <f t="shared" si="1070"/>
        <v>3</v>
      </c>
      <c r="AH1552" s="70" t="str">
        <f t="shared" si="1087"/>
        <v xml:space="preserve"> </v>
      </c>
      <c r="AI1552" s="69">
        <f t="shared" si="1071"/>
        <v>3</v>
      </c>
      <c r="AJ1552" s="105">
        <f t="shared" si="1072"/>
        <v>127665</v>
      </c>
      <c r="AK1552" s="110">
        <f t="shared" si="1073"/>
        <v>10</v>
      </c>
      <c r="AL1552" s="111">
        <f t="shared" si="1074"/>
        <v>3</v>
      </c>
      <c r="AM1552" s="62">
        <f t="shared" si="1075"/>
        <v>429115</v>
      </c>
      <c r="AN1552" s="62">
        <f t="shared" si="1076"/>
        <v>1405.5</v>
      </c>
      <c r="AO1552" s="62">
        <f t="shared" si="1046"/>
        <v>427709.5</v>
      </c>
      <c r="AP1552" s="60">
        <f t="shared" si="1077"/>
        <v>3</v>
      </c>
      <c r="AQ1552" s="62">
        <f t="shared" si="1078"/>
        <v>37230</v>
      </c>
      <c r="AR1552" s="60">
        <f t="shared" si="1079"/>
        <v>10</v>
      </c>
      <c r="AS1552" s="62">
        <f t="shared" si="1080"/>
        <v>301450</v>
      </c>
      <c r="AT1552" s="112">
        <f t="shared" si="1081"/>
        <v>3</v>
      </c>
      <c r="AU1552" s="62">
        <f t="shared" si="1082"/>
        <v>89029.5</v>
      </c>
      <c r="AV1552" s="113">
        <f t="shared" si="1083"/>
        <v>13</v>
      </c>
      <c r="AW1552" s="62">
        <f t="shared" si="1084"/>
        <v>786329.5</v>
      </c>
    </row>
    <row r="1553" spans="2:49" s="114" customFormat="1" hidden="1" x14ac:dyDescent="0.25">
      <c r="B1553" s="60" t="s">
        <v>3034</v>
      </c>
      <c r="C1553" s="2" t="str">
        <f t="shared" si="1085"/>
        <v>20</v>
      </c>
      <c r="D1553" s="60" t="s">
        <v>3035</v>
      </c>
      <c r="E1553" s="43">
        <v>569</v>
      </c>
      <c r="F1553" s="60">
        <v>72</v>
      </c>
      <c r="G1553" s="60">
        <v>5538.62</v>
      </c>
      <c r="H1553" s="43">
        <f t="shared" si="1047"/>
        <v>497</v>
      </c>
      <c r="I1553" s="44">
        <f t="shared" si="1048"/>
        <v>5.9086688613151008E-4</v>
      </c>
      <c r="J1553" s="44">
        <f t="shared" si="1049"/>
        <v>1.1809533342523313</v>
      </c>
      <c r="K1553" s="45">
        <f t="shared" si="1050"/>
        <v>0.1265377855887522</v>
      </c>
      <c r="L1553" s="44">
        <f t="shared" si="1051"/>
        <v>6.9778621927629942E-4</v>
      </c>
      <c r="M1553" s="44">
        <f t="shared" si="1052"/>
        <v>7.2710148878128689E-4</v>
      </c>
      <c r="N1553" s="62">
        <f t="shared" si="1053"/>
        <v>1238583.8115005763</v>
      </c>
      <c r="O1553" s="101">
        <f t="shared" si="1054"/>
        <v>1238583.8115005763</v>
      </c>
      <c r="P1553" s="102">
        <f t="shared" si="1045"/>
        <v>7.5305042295706879E-4</v>
      </c>
      <c r="Q1553" s="101">
        <f t="shared" si="1055"/>
        <v>1282786.6226510361</v>
      </c>
      <c r="R1553" s="101">
        <f t="shared" si="1056"/>
        <v>35.770080381770008</v>
      </c>
      <c r="S1553" s="101">
        <f t="shared" si="1057"/>
        <v>36</v>
      </c>
      <c r="T1553" s="101">
        <f t="shared" si="1058"/>
        <v>36</v>
      </c>
      <c r="U1553" s="101">
        <f t="shared" si="1059"/>
        <v>1291032</v>
      </c>
      <c r="V1553" s="103" t="str">
        <f t="shared" si="1060"/>
        <v>N/D</v>
      </c>
      <c r="W1553" s="104" t="str">
        <f t="shared" si="1061"/>
        <v xml:space="preserve"> </v>
      </c>
      <c r="X1553" s="70" t="str">
        <f t="shared" si="1062"/>
        <v xml:space="preserve"> </v>
      </c>
      <c r="Y1553" s="69">
        <f t="shared" si="1086"/>
        <v>36</v>
      </c>
      <c r="Z1553" s="105">
        <f t="shared" si="1063"/>
        <v>1291032</v>
      </c>
      <c r="AA1553" s="62">
        <f t="shared" si="1064"/>
        <v>2736317.4790391917</v>
      </c>
      <c r="AB1553" s="106">
        <f t="shared" si="1065"/>
        <v>1085220</v>
      </c>
      <c r="AC1553" s="107" t="str">
        <f t="shared" si="1066"/>
        <v>0</v>
      </c>
      <c r="AD1553" s="108">
        <f t="shared" si="1067"/>
        <v>0</v>
      </c>
      <c r="AE1553" s="106">
        <f t="shared" si="1068"/>
        <v>1085220</v>
      </c>
      <c r="AF1553" s="109">
        <f t="shared" si="1069"/>
        <v>1651097.4790391917</v>
      </c>
      <c r="AG1553" s="101">
        <f t="shared" si="1070"/>
        <v>39</v>
      </c>
      <c r="AH1553" s="70" t="str">
        <f t="shared" si="1087"/>
        <v xml:space="preserve"> </v>
      </c>
      <c r="AI1553" s="69">
        <f t="shared" si="1071"/>
        <v>39</v>
      </c>
      <c r="AJ1553" s="105">
        <f t="shared" si="1072"/>
        <v>1659645</v>
      </c>
      <c r="AK1553" s="110">
        <f t="shared" si="1073"/>
        <v>36</v>
      </c>
      <c r="AL1553" s="111">
        <f t="shared" si="1074"/>
        <v>39</v>
      </c>
      <c r="AM1553" s="62">
        <f t="shared" si="1075"/>
        <v>2744865</v>
      </c>
      <c r="AN1553" s="62">
        <f t="shared" si="1076"/>
        <v>8990.2999999999993</v>
      </c>
      <c r="AO1553" s="62">
        <f t="shared" si="1046"/>
        <v>2735874.7</v>
      </c>
      <c r="AP1553" s="60">
        <f t="shared" si="1077"/>
        <v>39</v>
      </c>
      <c r="AQ1553" s="62">
        <f t="shared" si="1078"/>
        <v>483990</v>
      </c>
      <c r="AR1553" s="60">
        <f t="shared" si="1079"/>
        <v>36</v>
      </c>
      <c r="AS1553" s="62">
        <f t="shared" si="1080"/>
        <v>1085220</v>
      </c>
      <c r="AT1553" s="112">
        <f t="shared" si="1081"/>
        <v>39</v>
      </c>
      <c r="AU1553" s="62">
        <f t="shared" si="1082"/>
        <v>1166664.7000000002</v>
      </c>
      <c r="AV1553" s="113">
        <f t="shared" si="1083"/>
        <v>75</v>
      </c>
      <c r="AW1553" s="62">
        <f t="shared" si="1084"/>
        <v>4026906.7</v>
      </c>
    </row>
    <row r="1554" spans="2:49" s="114" customFormat="1" hidden="1" x14ac:dyDescent="0.25">
      <c r="B1554" s="60" t="s">
        <v>3036</v>
      </c>
      <c r="C1554" s="2" t="str">
        <f t="shared" si="1085"/>
        <v>20</v>
      </c>
      <c r="D1554" s="60" t="s">
        <v>3037</v>
      </c>
      <c r="E1554" s="43">
        <v>149</v>
      </c>
      <c r="F1554" s="60">
        <v>0</v>
      </c>
      <c r="G1554" s="60">
        <v>7086.93</v>
      </c>
      <c r="H1554" s="43">
        <f t="shared" si="1047"/>
        <v>149</v>
      </c>
      <c r="I1554" s="44">
        <f t="shared" si="1048"/>
        <v>1.7714117914204225E-4</v>
      </c>
      <c r="J1554" s="44">
        <f t="shared" si="1049"/>
        <v>0.92294572630979099</v>
      </c>
      <c r="K1554" s="45">
        <f t="shared" si="1050"/>
        <v>0</v>
      </c>
      <c r="L1554" s="44">
        <f t="shared" si="1051"/>
        <v>1.6349169424262499E-4</v>
      </c>
      <c r="M1554" s="44">
        <f t="shared" si="1052"/>
        <v>1.7036027798095156E-4</v>
      </c>
      <c r="N1554" s="62">
        <f t="shared" si="1053"/>
        <v>290200.86698435491</v>
      </c>
      <c r="O1554" s="101">
        <f t="shared" si="1054"/>
        <v>290200.86698435491</v>
      </c>
      <c r="P1554" s="102">
        <f t="shared" si="1045"/>
        <v>1.7644012750361613E-4</v>
      </c>
      <c r="Q1554" s="101">
        <f t="shared" si="1055"/>
        <v>300557.60990308248</v>
      </c>
      <c r="R1554" s="101">
        <f t="shared" si="1056"/>
        <v>8.3809494702772422</v>
      </c>
      <c r="S1554" s="101">
        <f t="shared" si="1057"/>
        <v>8</v>
      </c>
      <c r="T1554" s="101">
        <f t="shared" si="1058"/>
        <v>10</v>
      </c>
      <c r="U1554" s="101">
        <f t="shared" si="1059"/>
        <v>358620</v>
      </c>
      <c r="V1554" s="103" t="str">
        <f t="shared" si="1060"/>
        <v>N/D</v>
      </c>
      <c r="W1554" s="104" t="str">
        <f t="shared" si="1061"/>
        <v xml:space="preserve"> </v>
      </c>
      <c r="X1554" s="70" t="str">
        <f t="shared" si="1062"/>
        <v xml:space="preserve"> </v>
      </c>
      <c r="Y1554" s="69">
        <f t="shared" si="1086"/>
        <v>10</v>
      </c>
      <c r="Z1554" s="105">
        <f t="shared" si="1063"/>
        <v>358620</v>
      </c>
      <c r="AA1554" s="62">
        <f t="shared" si="1064"/>
        <v>641120.68750484264</v>
      </c>
      <c r="AB1554" s="106">
        <f t="shared" si="1065"/>
        <v>301450</v>
      </c>
      <c r="AC1554" s="107" t="str">
        <f t="shared" si="1066"/>
        <v>0</v>
      </c>
      <c r="AD1554" s="108">
        <f t="shared" si="1067"/>
        <v>0</v>
      </c>
      <c r="AE1554" s="106">
        <f t="shared" si="1068"/>
        <v>301450</v>
      </c>
      <c r="AF1554" s="109">
        <f t="shared" si="1069"/>
        <v>339670.68750484264</v>
      </c>
      <c r="AG1554" s="101">
        <f t="shared" si="1070"/>
        <v>8</v>
      </c>
      <c r="AH1554" s="70" t="str">
        <f t="shared" si="1087"/>
        <v xml:space="preserve"> </v>
      </c>
      <c r="AI1554" s="69">
        <f t="shared" si="1071"/>
        <v>8</v>
      </c>
      <c r="AJ1554" s="105">
        <f t="shared" si="1072"/>
        <v>340440</v>
      </c>
      <c r="AK1554" s="110">
        <f t="shared" si="1073"/>
        <v>10</v>
      </c>
      <c r="AL1554" s="111">
        <f t="shared" si="1074"/>
        <v>8</v>
      </c>
      <c r="AM1554" s="62">
        <f t="shared" si="1075"/>
        <v>641890</v>
      </c>
      <c r="AN1554" s="62">
        <f t="shared" si="1076"/>
        <v>2102.4</v>
      </c>
      <c r="AO1554" s="62">
        <f t="shared" si="1046"/>
        <v>639787.6</v>
      </c>
      <c r="AP1554" s="60">
        <f t="shared" si="1077"/>
        <v>8</v>
      </c>
      <c r="AQ1554" s="62">
        <f t="shared" si="1078"/>
        <v>99280</v>
      </c>
      <c r="AR1554" s="60">
        <f t="shared" si="1079"/>
        <v>10</v>
      </c>
      <c r="AS1554" s="62">
        <f t="shared" si="1080"/>
        <v>301450</v>
      </c>
      <c r="AT1554" s="112">
        <f t="shared" si="1081"/>
        <v>8</v>
      </c>
      <c r="AU1554" s="62">
        <f t="shared" si="1082"/>
        <v>239057.59999999998</v>
      </c>
      <c r="AV1554" s="113">
        <f t="shared" si="1083"/>
        <v>18</v>
      </c>
      <c r="AW1554" s="62">
        <f t="shared" si="1084"/>
        <v>998407.6</v>
      </c>
    </row>
    <row r="1555" spans="2:49" s="114" customFormat="1" hidden="1" x14ac:dyDescent="0.25">
      <c r="B1555" s="60" t="s">
        <v>3038</v>
      </c>
      <c r="C1555" s="2" t="str">
        <f t="shared" si="1085"/>
        <v>20</v>
      </c>
      <c r="D1555" s="60" t="s">
        <v>3039</v>
      </c>
      <c r="E1555" s="43">
        <v>109</v>
      </c>
      <c r="F1555" s="60">
        <v>0</v>
      </c>
      <c r="G1555" s="60">
        <v>6879.93</v>
      </c>
      <c r="H1555" s="43">
        <f t="shared" si="1047"/>
        <v>109</v>
      </c>
      <c r="I1555" s="44">
        <f t="shared" si="1048"/>
        <v>1.295865001777356E-4</v>
      </c>
      <c r="J1555" s="44">
        <f t="shared" si="1049"/>
        <v>0.95071487008685374</v>
      </c>
      <c r="K1555" s="45">
        <f t="shared" si="1050"/>
        <v>0</v>
      </c>
      <c r="L1555" s="44">
        <f t="shared" si="1051"/>
        <v>1.2319981268148596E-4</v>
      </c>
      <c r="M1555" s="44">
        <f t="shared" si="1052"/>
        <v>1.2837566111751196E-4</v>
      </c>
      <c r="N1555" s="62">
        <f t="shared" si="1053"/>
        <v>218682.01083915387</v>
      </c>
      <c r="O1555" s="101">
        <f t="shared" si="1054"/>
        <v>218682.01083915387</v>
      </c>
      <c r="P1555" s="102">
        <f t="shared" si="1045"/>
        <v>1.3295715576648362E-4</v>
      </c>
      <c r="Q1555" s="101">
        <f t="shared" si="1055"/>
        <v>226486.37541858017</v>
      </c>
      <c r="R1555" s="101">
        <f t="shared" si="1056"/>
        <v>6.315497613590435</v>
      </c>
      <c r="S1555" s="101">
        <f t="shared" si="1057"/>
        <v>6</v>
      </c>
      <c r="T1555" s="101">
        <f t="shared" si="1058"/>
        <v>10</v>
      </c>
      <c r="U1555" s="101">
        <f t="shared" si="1059"/>
        <v>358620</v>
      </c>
      <c r="V1555" s="103" t="str">
        <f t="shared" si="1060"/>
        <v>N/D</v>
      </c>
      <c r="W1555" s="104" t="str">
        <f t="shared" si="1061"/>
        <v xml:space="preserve"> </v>
      </c>
      <c r="X1555" s="70" t="str">
        <f t="shared" si="1062"/>
        <v xml:space="preserve"> </v>
      </c>
      <c r="Y1555" s="69">
        <f t="shared" si="1086"/>
        <v>10</v>
      </c>
      <c r="Z1555" s="105">
        <f t="shared" si="1063"/>
        <v>358620</v>
      </c>
      <c r="AA1555" s="62">
        <f t="shared" si="1064"/>
        <v>483119.02921261161</v>
      </c>
      <c r="AB1555" s="106">
        <f t="shared" si="1065"/>
        <v>301450</v>
      </c>
      <c r="AC1555" s="107" t="str">
        <f t="shared" si="1066"/>
        <v>0</v>
      </c>
      <c r="AD1555" s="108">
        <f t="shared" si="1067"/>
        <v>0</v>
      </c>
      <c r="AE1555" s="106">
        <f t="shared" si="1068"/>
        <v>301450</v>
      </c>
      <c r="AF1555" s="109">
        <f t="shared" si="1069"/>
        <v>181669.02921261161</v>
      </c>
      <c r="AG1555" s="101">
        <f t="shared" si="1070"/>
        <v>4</v>
      </c>
      <c r="AH1555" s="70" t="str">
        <f t="shared" si="1087"/>
        <v xml:space="preserve"> </v>
      </c>
      <c r="AI1555" s="69">
        <f t="shared" si="1071"/>
        <v>4</v>
      </c>
      <c r="AJ1555" s="105">
        <f t="shared" si="1072"/>
        <v>170220</v>
      </c>
      <c r="AK1555" s="110">
        <f t="shared" si="1073"/>
        <v>10</v>
      </c>
      <c r="AL1555" s="111">
        <f t="shared" si="1074"/>
        <v>4</v>
      </c>
      <c r="AM1555" s="62">
        <f t="shared" si="1075"/>
        <v>471670</v>
      </c>
      <c r="AN1555" s="62">
        <f t="shared" si="1076"/>
        <v>1544.9</v>
      </c>
      <c r="AO1555" s="62">
        <f t="shared" si="1046"/>
        <v>470125.1</v>
      </c>
      <c r="AP1555" s="60">
        <f t="shared" si="1077"/>
        <v>4</v>
      </c>
      <c r="AQ1555" s="62">
        <f t="shared" si="1078"/>
        <v>49640</v>
      </c>
      <c r="AR1555" s="60">
        <f t="shared" si="1079"/>
        <v>10</v>
      </c>
      <c r="AS1555" s="62">
        <f t="shared" si="1080"/>
        <v>301450</v>
      </c>
      <c r="AT1555" s="112">
        <f t="shared" si="1081"/>
        <v>4</v>
      </c>
      <c r="AU1555" s="62">
        <f t="shared" si="1082"/>
        <v>119035.09999999998</v>
      </c>
      <c r="AV1555" s="113">
        <f t="shared" si="1083"/>
        <v>14</v>
      </c>
      <c r="AW1555" s="62">
        <f t="shared" si="1084"/>
        <v>828745.1</v>
      </c>
    </row>
    <row r="1556" spans="2:49" s="114" customFormat="1" hidden="1" x14ac:dyDescent="0.25">
      <c r="B1556" s="60" t="s">
        <v>3040</v>
      </c>
      <c r="C1556" s="2" t="str">
        <f t="shared" si="1085"/>
        <v>20</v>
      </c>
      <c r="D1556" s="60" t="s">
        <v>3041</v>
      </c>
      <c r="E1556" s="43">
        <v>111</v>
      </c>
      <c r="F1556" s="60">
        <v>0</v>
      </c>
      <c r="G1556" s="60">
        <v>6323.23</v>
      </c>
      <c r="H1556" s="43">
        <f t="shared" si="1047"/>
        <v>111</v>
      </c>
      <c r="I1556" s="44">
        <f t="shared" si="1048"/>
        <v>1.3196423412595095E-4</v>
      </c>
      <c r="J1556" s="44">
        <f t="shared" si="1049"/>
        <v>1.0344162328677984</v>
      </c>
      <c r="K1556" s="45">
        <f t="shared" si="1050"/>
        <v>0</v>
      </c>
      <c r="L1556" s="44">
        <f t="shared" si="1051"/>
        <v>1.3650594593785036E-4</v>
      </c>
      <c r="M1556" s="44">
        <f t="shared" si="1052"/>
        <v>1.4224080925795383E-4</v>
      </c>
      <c r="N1556" s="62">
        <f t="shared" si="1053"/>
        <v>242300.65045931606</v>
      </c>
      <c r="O1556" s="101">
        <f t="shared" si="1054"/>
        <v>242300.65045931606</v>
      </c>
      <c r="P1556" s="102">
        <f t="shared" si="1045"/>
        <v>1.4731712591181073E-4</v>
      </c>
      <c r="Q1556" s="101">
        <f t="shared" si="1055"/>
        <v>250947.92147516349</v>
      </c>
      <c r="R1556" s="101">
        <f t="shared" si="1056"/>
        <v>6.9975997288261524</v>
      </c>
      <c r="S1556" s="101">
        <f t="shared" si="1057"/>
        <v>7</v>
      </c>
      <c r="T1556" s="101">
        <f t="shared" si="1058"/>
        <v>10</v>
      </c>
      <c r="U1556" s="101">
        <f t="shared" si="1059"/>
        <v>358620</v>
      </c>
      <c r="V1556" s="103" t="str">
        <f t="shared" si="1060"/>
        <v>N/D</v>
      </c>
      <c r="W1556" s="104" t="str">
        <f t="shared" si="1061"/>
        <v xml:space="preserve"> </v>
      </c>
      <c r="X1556" s="70" t="str">
        <f t="shared" si="1062"/>
        <v xml:space="preserve"> </v>
      </c>
      <c r="Y1556" s="69">
        <f t="shared" si="1086"/>
        <v>10</v>
      </c>
      <c r="Z1556" s="105">
        <f t="shared" si="1063"/>
        <v>358620</v>
      </c>
      <c r="AA1556" s="62">
        <f t="shared" si="1064"/>
        <v>535298.05482532224</v>
      </c>
      <c r="AB1556" s="106">
        <f t="shared" si="1065"/>
        <v>301450</v>
      </c>
      <c r="AC1556" s="107" t="str">
        <f t="shared" si="1066"/>
        <v>0</v>
      </c>
      <c r="AD1556" s="108">
        <f t="shared" si="1067"/>
        <v>0</v>
      </c>
      <c r="AE1556" s="106">
        <f t="shared" si="1068"/>
        <v>301450</v>
      </c>
      <c r="AF1556" s="109">
        <f t="shared" si="1069"/>
        <v>233848.05482532224</v>
      </c>
      <c r="AG1556" s="101">
        <f t="shared" si="1070"/>
        <v>5</v>
      </c>
      <c r="AH1556" s="70" t="str">
        <f t="shared" si="1087"/>
        <v xml:space="preserve"> </v>
      </c>
      <c r="AI1556" s="69">
        <f t="shared" si="1071"/>
        <v>5</v>
      </c>
      <c r="AJ1556" s="105">
        <f t="shared" si="1072"/>
        <v>212775</v>
      </c>
      <c r="AK1556" s="110">
        <f t="shared" si="1073"/>
        <v>10</v>
      </c>
      <c r="AL1556" s="111">
        <f t="shared" si="1074"/>
        <v>5</v>
      </c>
      <c r="AM1556" s="62">
        <f t="shared" si="1075"/>
        <v>514225</v>
      </c>
      <c r="AN1556" s="62">
        <f t="shared" si="1076"/>
        <v>1684.3</v>
      </c>
      <c r="AO1556" s="62">
        <f t="shared" si="1046"/>
        <v>512540.7</v>
      </c>
      <c r="AP1556" s="60">
        <f t="shared" si="1077"/>
        <v>5</v>
      </c>
      <c r="AQ1556" s="62">
        <f t="shared" si="1078"/>
        <v>62050</v>
      </c>
      <c r="AR1556" s="60">
        <f t="shared" si="1079"/>
        <v>10</v>
      </c>
      <c r="AS1556" s="62">
        <f t="shared" si="1080"/>
        <v>301450</v>
      </c>
      <c r="AT1556" s="112">
        <f t="shared" si="1081"/>
        <v>5</v>
      </c>
      <c r="AU1556" s="62">
        <f t="shared" si="1082"/>
        <v>149040.70000000001</v>
      </c>
      <c r="AV1556" s="113">
        <f t="shared" si="1083"/>
        <v>15</v>
      </c>
      <c r="AW1556" s="62">
        <f t="shared" si="1084"/>
        <v>871160.7</v>
      </c>
    </row>
    <row r="1557" spans="2:49" s="114" customFormat="1" hidden="1" x14ac:dyDescent="0.25">
      <c r="B1557" s="60" t="s">
        <v>3042</v>
      </c>
      <c r="C1557" s="2" t="str">
        <f t="shared" si="1085"/>
        <v>20</v>
      </c>
      <c r="D1557" s="60" t="s">
        <v>3043</v>
      </c>
      <c r="E1557" s="43">
        <v>144</v>
      </c>
      <c r="F1557" s="60">
        <v>0</v>
      </c>
      <c r="G1557" s="60">
        <v>7000.91</v>
      </c>
      <c r="H1557" s="43">
        <f t="shared" si="1047"/>
        <v>144</v>
      </c>
      <c r="I1557" s="44">
        <f t="shared" si="1048"/>
        <v>1.7119684427150392E-4</v>
      </c>
      <c r="J1557" s="44">
        <f t="shared" si="1049"/>
        <v>0.93428593656491055</v>
      </c>
      <c r="K1557" s="45">
        <f t="shared" si="1050"/>
        <v>0</v>
      </c>
      <c r="L1557" s="44">
        <f t="shared" si="1051"/>
        <v>1.5994680398715919E-4</v>
      </c>
      <c r="M1557" s="44">
        <f t="shared" si="1052"/>
        <v>1.6666646043180493E-4</v>
      </c>
      <c r="N1557" s="62">
        <f t="shared" si="1053"/>
        <v>283908.61935510277</v>
      </c>
      <c r="O1557" s="101">
        <f t="shared" si="1054"/>
        <v>283908.61935510277</v>
      </c>
      <c r="P1557" s="102">
        <f t="shared" si="1045"/>
        <v>1.7261448430162864E-4</v>
      </c>
      <c r="Q1557" s="101">
        <f t="shared" si="1055"/>
        <v>294040.80336139729</v>
      </c>
      <c r="R1557" s="101">
        <f t="shared" si="1056"/>
        <v>8.1992304768668038</v>
      </c>
      <c r="S1557" s="101">
        <f t="shared" si="1057"/>
        <v>8</v>
      </c>
      <c r="T1557" s="101">
        <f t="shared" si="1058"/>
        <v>10</v>
      </c>
      <c r="U1557" s="101">
        <f t="shared" si="1059"/>
        <v>358620</v>
      </c>
      <c r="V1557" s="103" t="str">
        <f t="shared" si="1060"/>
        <v>N/D</v>
      </c>
      <c r="W1557" s="104" t="str">
        <f t="shared" si="1061"/>
        <v xml:space="preserve"> </v>
      </c>
      <c r="X1557" s="70" t="str">
        <f t="shared" si="1062"/>
        <v xml:space="preserve"> </v>
      </c>
      <c r="Y1557" s="69">
        <f t="shared" si="1086"/>
        <v>10</v>
      </c>
      <c r="Z1557" s="105">
        <f t="shared" si="1063"/>
        <v>358620</v>
      </c>
      <c r="AA1557" s="62">
        <f t="shared" si="1064"/>
        <v>627219.66037167993</v>
      </c>
      <c r="AB1557" s="106">
        <f t="shared" si="1065"/>
        <v>301450</v>
      </c>
      <c r="AC1557" s="107" t="str">
        <f t="shared" si="1066"/>
        <v>0</v>
      </c>
      <c r="AD1557" s="108">
        <f t="shared" si="1067"/>
        <v>0</v>
      </c>
      <c r="AE1557" s="106">
        <f t="shared" si="1068"/>
        <v>301450</v>
      </c>
      <c r="AF1557" s="109">
        <f t="shared" si="1069"/>
        <v>325769.66037167993</v>
      </c>
      <c r="AG1557" s="101">
        <f t="shared" si="1070"/>
        <v>8</v>
      </c>
      <c r="AH1557" s="70" t="str">
        <f t="shared" si="1087"/>
        <v xml:space="preserve"> </v>
      </c>
      <c r="AI1557" s="69">
        <f t="shared" si="1071"/>
        <v>8</v>
      </c>
      <c r="AJ1557" s="105">
        <f t="shared" si="1072"/>
        <v>340440</v>
      </c>
      <c r="AK1557" s="110">
        <f t="shared" si="1073"/>
        <v>10</v>
      </c>
      <c r="AL1557" s="111">
        <f t="shared" si="1074"/>
        <v>8</v>
      </c>
      <c r="AM1557" s="62">
        <f t="shared" si="1075"/>
        <v>641890</v>
      </c>
      <c r="AN1557" s="62">
        <f t="shared" si="1076"/>
        <v>2102.4</v>
      </c>
      <c r="AO1557" s="62">
        <f t="shared" si="1046"/>
        <v>639787.6</v>
      </c>
      <c r="AP1557" s="60">
        <f t="shared" si="1077"/>
        <v>8</v>
      </c>
      <c r="AQ1557" s="62">
        <f t="shared" si="1078"/>
        <v>99280</v>
      </c>
      <c r="AR1557" s="60">
        <f t="shared" si="1079"/>
        <v>10</v>
      </c>
      <c r="AS1557" s="62">
        <f t="shared" si="1080"/>
        <v>301450</v>
      </c>
      <c r="AT1557" s="112">
        <f t="shared" si="1081"/>
        <v>8</v>
      </c>
      <c r="AU1557" s="62">
        <f t="shared" si="1082"/>
        <v>239057.59999999998</v>
      </c>
      <c r="AV1557" s="113">
        <f t="shared" si="1083"/>
        <v>18</v>
      </c>
      <c r="AW1557" s="62">
        <f t="shared" si="1084"/>
        <v>998407.6</v>
      </c>
    </row>
    <row r="1558" spans="2:49" s="114" customFormat="1" hidden="1" x14ac:dyDescent="0.25">
      <c r="B1558" s="60" t="s">
        <v>3044</v>
      </c>
      <c r="C1558" s="2" t="str">
        <f t="shared" si="1085"/>
        <v>20</v>
      </c>
      <c r="D1558" s="60" t="s">
        <v>3045</v>
      </c>
      <c r="E1558" s="43">
        <v>73</v>
      </c>
      <c r="F1558" s="60">
        <v>0</v>
      </c>
      <c r="G1558" s="60">
        <v>6091.14</v>
      </c>
      <c r="H1558" s="43">
        <f t="shared" si="1047"/>
        <v>73</v>
      </c>
      <c r="I1558" s="44">
        <f t="shared" si="1048"/>
        <v>8.6787289109859636E-5</v>
      </c>
      <c r="J1558" s="44">
        <f t="shared" si="1049"/>
        <v>1.0738304744525076</v>
      </c>
      <c r="K1558" s="45">
        <f t="shared" si="1050"/>
        <v>0</v>
      </c>
      <c r="L1558" s="44">
        <f t="shared" si="1051"/>
        <v>9.3194835841287516E-5</v>
      </c>
      <c r="M1558" s="44">
        <f t="shared" si="1052"/>
        <v>9.7110120571321167E-5</v>
      </c>
      <c r="N1558" s="62">
        <f t="shared" si="1053"/>
        <v>165422.6062363181</v>
      </c>
      <c r="O1558" s="101">
        <f t="shared" si="1054"/>
        <v>0</v>
      </c>
      <c r="P1558" s="102">
        <f t="shared" si="1045"/>
        <v>0</v>
      </c>
      <c r="Q1558" s="101">
        <f t="shared" si="1055"/>
        <v>0</v>
      </c>
      <c r="R1558" s="101">
        <f t="shared" si="1056"/>
        <v>0</v>
      </c>
      <c r="S1558" s="101">
        <f t="shared" si="1057"/>
        <v>0</v>
      </c>
      <c r="T1558" s="101">
        <f t="shared" si="1058"/>
        <v>0</v>
      </c>
      <c r="U1558" s="101">
        <f t="shared" si="1059"/>
        <v>0</v>
      </c>
      <c r="V1558" s="103" t="str">
        <f t="shared" si="1060"/>
        <v>N/D</v>
      </c>
      <c r="W1558" s="104" t="str">
        <f t="shared" si="1061"/>
        <v xml:space="preserve"> </v>
      </c>
      <c r="X1558" s="70" t="str">
        <f t="shared" si="1062"/>
        <v xml:space="preserve"> </v>
      </c>
      <c r="Y1558" s="69">
        <f t="shared" si="1086"/>
        <v>0</v>
      </c>
      <c r="Z1558" s="105">
        <f t="shared" si="1063"/>
        <v>0</v>
      </c>
      <c r="AA1558" s="62">
        <f t="shared" si="1064"/>
        <v>365456.71327987016</v>
      </c>
      <c r="AB1558" s="106">
        <f t="shared" si="1065"/>
        <v>0</v>
      </c>
      <c r="AC1558" s="107">
        <f t="shared" si="1066"/>
        <v>425550</v>
      </c>
      <c r="AD1558" s="108">
        <f t="shared" si="1067"/>
        <v>10</v>
      </c>
      <c r="AE1558" s="106">
        <f t="shared" si="1068"/>
        <v>425550</v>
      </c>
      <c r="AF1558" s="109">
        <f t="shared" si="1069"/>
        <v>0</v>
      </c>
      <c r="AG1558" s="101">
        <f t="shared" si="1070"/>
        <v>0</v>
      </c>
      <c r="AH1558" s="70" t="str">
        <f t="shared" si="1087"/>
        <v xml:space="preserve"> </v>
      </c>
      <c r="AI1558" s="69">
        <f t="shared" si="1071"/>
        <v>10</v>
      </c>
      <c r="AJ1558" s="105">
        <f t="shared" si="1072"/>
        <v>425550</v>
      </c>
      <c r="AK1558" s="110">
        <f t="shared" si="1073"/>
        <v>0</v>
      </c>
      <c r="AL1558" s="111">
        <f t="shared" si="1074"/>
        <v>10</v>
      </c>
      <c r="AM1558" s="62">
        <f t="shared" si="1075"/>
        <v>425550</v>
      </c>
      <c r="AN1558" s="62">
        <f t="shared" si="1076"/>
        <v>1393.8</v>
      </c>
      <c r="AO1558" s="62">
        <f t="shared" si="1046"/>
        <v>424156.2</v>
      </c>
      <c r="AP1558" s="60">
        <f t="shared" si="1077"/>
        <v>10</v>
      </c>
      <c r="AQ1558" s="62">
        <f t="shared" si="1078"/>
        <v>124100</v>
      </c>
      <c r="AR1558" s="60">
        <f t="shared" si="1079"/>
        <v>0</v>
      </c>
      <c r="AS1558" s="62">
        <f t="shared" si="1080"/>
        <v>0</v>
      </c>
      <c r="AT1558" s="112">
        <f t="shared" si="1081"/>
        <v>10</v>
      </c>
      <c r="AU1558" s="62">
        <f t="shared" si="1082"/>
        <v>300056.2</v>
      </c>
      <c r="AV1558" s="113">
        <f t="shared" si="1083"/>
        <v>10</v>
      </c>
      <c r="AW1558" s="62">
        <f t="shared" si="1084"/>
        <v>424156.2</v>
      </c>
    </row>
    <row r="1559" spans="2:49" s="114" customFormat="1" hidden="1" x14ac:dyDescent="0.25">
      <c r="B1559" s="60" t="s">
        <v>3046</v>
      </c>
      <c r="C1559" s="2" t="str">
        <f t="shared" si="1085"/>
        <v>20</v>
      </c>
      <c r="D1559" s="60" t="s">
        <v>3047</v>
      </c>
      <c r="E1559" s="43">
        <v>433</v>
      </c>
      <c r="F1559" s="60">
        <v>129</v>
      </c>
      <c r="G1559" s="60">
        <v>5497.43</v>
      </c>
      <c r="H1559" s="43">
        <f t="shared" si="1047"/>
        <v>304</v>
      </c>
      <c r="I1559" s="44">
        <f t="shared" si="1048"/>
        <v>3.6141556012873053E-4</v>
      </c>
      <c r="J1559" s="44">
        <f t="shared" si="1049"/>
        <v>1.1898017357486401</v>
      </c>
      <c r="K1559" s="45">
        <f t="shared" si="1050"/>
        <v>0.29792147806004621</v>
      </c>
      <c r="L1559" s="44">
        <f t="shared" si="1051"/>
        <v>4.300128607677306E-4</v>
      </c>
      <c r="M1559" s="44">
        <f t="shared" si="1052"/>
        <v>4.480784839568655E-4</v>
      </c>
      <c r="N1559" s="62">
        <f t="shared" si="1053"/>
        <v>763281.00694844523</v>
      </c>
      <c r="O1559" s="101">
        <f t="shared" si="1054"/>
        <v>763281.00694844523</v>
      </c>
      <c r="P1559" s="102">
        <f t="shared" si="1045"/>
        <v>4.6406959285318945E-4</v>
      </c>
      <c r="Q1559" s="101">
        <f t="shared" si="1055"/>
        <v>790521.12254788866</v>
      </c>
      <c r="R1559" s="101">
        <f t="shared" si="1056"/>
        <v>22.043419846854292</v>
      </c>
      <c r="S1559" s="101">
        <f t="shared" si="1057"/>
        <v>22</v>
      </c>
      <c r="T1559" s="101">
        <f t="shared" si="1058"/>
        <v>22</v>
      </c>
      <c r="U1559" s="101">
        <f t="shared" si="1059"/>
        <v>788964</v>
      </c>
      <c r="V1559" s="103">
        <f t="shared" si="1060"/>
        <v>4.4830256347556751E-4</v>
      </c>
      <c r="W1559" s="104">
        <f t="shared" si="1061"/>
        <v>1.194418806667029E-3</v>
      </c>
      <c r="X1559" s="70">
        <f t="shared" si="1062"/>
        <v>2</v>
      </c>
      <c r="Y1559" s="69">
        <f t="shared" si="1086"/>
        <v>20</v>
      </c>
      <c r="Z1559" s="105">
        <f t="shared" si="1063"/>
        <v>717240</v>
      </c>
      <c r="AA1559" s="62">
        <f t="shared" si="1064"/>
        <v>1686263.8937621005</v>
      </c>
      <c r="AB1559" s="106">
        <f t="shared" si="1065"/>
        <v>602900</v>
      </c>
      <c r="AC1559" s="107" t="str">
        <f t="shared" si="1066"/>
        <v>0</v>
      </c>
      <c r="AD1559" s="108">
        <f t="shared" si="1067"/>
        <v>0</v>
      </c>
      <c r="AE1559" s="106">
        <f t="shared" si="1068"/>
        <v>602900</v>
      </c>
      <c r="AF1559" s="109">
        <f t="shared" si="1069"/>
        <v>1083363.8937621005</v>
      </c>
      <c r="AG1559" s="101">
        <f t="shared" si="1070"/>
        <v>25</v>
      </c>
      <c r="AH1559" s="70">
        <f t="shared" si="1087"/>
        <v>1</v>
      </c>
      <c r="AI1559" s="69">
        <f t="shared" si="1071"/>
        <v>24</v>
      </c>
      <c r="AJ1559" s="105">
        <f t="shared" si="1072"/>
        <v>1021320</v>
      </c>
      <c r="AK1559" s="110">
        <f t="shared" si="1073"/>
        <v>20</v>
      </c>
      <c r="AL1559" s="111">
        <f t="shared" si="1074"/>
        <v>24</v>
      </c>
      <c r="AM1559" s="62">
        <f t="shared" si="1075"/>
        <v>1624220</v>
      </c>
      <c r="AN1559" s="62">
        <f t="shared" si="1076"/>
        <v>5319.9</v>
      </c>
      <c r="AO1559" s="62">
        <f t="shared" si="1046"/>
        <v>1618900.1</v>
      </c>
      <c r="AP1559" s="60">
        <f t="shared" si="1077"/>
        <v>24</v>
      </c>
      <c r="AQ1559" s="62">
        <f t="shared" si="1078"/>
        <v>297840</v>
      </c>
      <c r="AR1559" s="60">
        <f t="shared" si="1079"/>
        <v>20</v>
      </c>
      <c r="AS1559" s="62">
        <f t="shared" si="1080"/>
        <v>602900</v>
      </c>
      <c r="AT1559" s="112">
        <f t="shared" si="1081"/>
        <v>24</v>
      </c>
      <c r="AU1559" s="62">
        <f t="shared" si="1082"/>
        <v>718160.10000000009</v>
      </c>
      <c r="AV1559" s="113">
        <f t="shared" si="1083"/>
        <v>44</v>
      </c>
      <c r="AW1559" s="62">
        <f t="shared" si="1084"/>
        <v>2336140.1</v>
      </c>
    </row>
    <row r="1560" spans="2:49" s="114" customFormat="1" hidden="1" x14ac:dyDescent="0.25">
      <c r="B1560" s="60" t="s">
        <v>3048</v>
      </c>
      <c r="C1560" s="2" t="str">
        <f t="shared" si="1085"/>
        <v>20</v>
      </c>
      <c r="D1560" s="60" t="s">
        <v>3049</v>
      </c>
      <c r="E1560" s="43">
        <v>35</v>
      </c>
      <c r="F1560" s="60">
        <v>0</v>
      </c>
      <c r="G1560" s="60">
        <v>6831.3</v>
      </c>
      <c r="H1560" s="43">
        <f t="shared" si="1047"/>
        <v>35</v>
      </c>
      <c r="I1560" s="44">
        <f t="shared" si="1048"/>
        <v>4.1610344093768313E-5</v>
      </c>
      <c r="J1560" s="44">
        <f t="shared" si="1049"/>
        <v>0.95748272746865859</v>
      </c>
      <c r="K1560" s="45">
        <f t="shared" si="1050"/>
        <v>0</v>
      </c>
      <c r="L1560" s="44">
        <f t="shared" si="1051"/>
        <v>3.9841185753810676E-5</v>
      </c>
      <c r="M1560" s="44">
        <f t="shared" si="1052"/>
        <v>4.1514986504680417E-5</v>
      </c>
      <c r="N1560" s="62">
        <f t="shared" si="1053"/>
        <v>70718.862514706256</v>
      </c>
      <c r="O1560" s="101">
        <f t="shared" si="1054"/>
        <v>0</v>
      </c>
      <c r="P1560" s="102">
        <f t="shared" si="1045"/>
        <v>0</v>
      </c>
      <c r="Q1560" s="101">
        <f t="shared" si="1055"/>
        <v>0</v>
      </c>
      <c r="R1560" s="101">
        <f t="shared" si="1056"/>
        <v>0</v>
      </c>
      <c r="S1560" s="101">
        <f t="shared" si="1057"/>
        <v>0</v>
      </c>
      <c r="T1560" s="101">
        <f t="shared" si="1058"/>
        <v>0</v>
      </c>
      <c r="U1560" s="101">
        <f t="shared" si="1059"/>
        <v>0</v>
      </c>
      <c r="V1560" s="103" t="str">
        <f t="shared" si="1060"/>
        <v>N/D</v>
      </c>
      <c r="W1560" s="104" t="str">
        <f t="shared" si="1061"/>
        <v xml:space="preserve"> </v>
      </c>
      <c r="X1560" s="70" t="str">
        <f t="shared" si="1062"/>
        <v xml:space="preserve"> </v>
      </c>
      <c r="Y1560" s="69">
        <f t="shared" si="1086"/>
        <v>0</v>
      </c>
      <c r="Z1560" s="105">
        <f t="shared" si="1063"/>
        <v>0</v>
      </c>
      <c r="AA1560" s="62">
        <f t="shared" si="1064"/>
        <v>156234.28774054357</v>
      </c>
      <c r="AB1560" s="106">
        <f t="shared" si="1065"/>
        <v>0</v>
      </c>
      <c r="AC1560" s="107">
        <f t="shared" si="1066"/>
        <v>425550</v>
      </c>
      <c r="AD1560" s="108">
        <f t="shared" si="1067"/>
        <v>10</v>
      </c>
      <c r="AE1560" s="106">
        <f t="shared" si="1068"/>
        <v>425550</v>
      </c>
      <c r="AF1560" s="109">
        <f t="shared" si="1069"/>
        <v>0</v>
      </c>
      <c r="AG1560" s="101">
        <f t="shared" si="1070"/>
        <v>0</v>
      </c>
      <c r="AH1560" s="70" t="str">
        <f t="shared" si="1087"/>
        <v xml:space="preserve"> </v>
      </c>
      <c r="AI1560" s="69">
        <f t="shared" si="1071"/>
        <v>10</v>
      </c>
      <c r="AJ1560" s="105">
        <f t="shared" si="1072"/>
        <v>425550</v>
      </c>
      <c r="AK1560" s="110">
        <f t="shared" si="1073"/>
        <v>0</v>
      </c>
      <c r="AL1560" s="111">
        <f t="shared" si="1074"/>
        <v>10</v>
      </c>
      <c r="AM1560" s="62">
        <f t="shared" si="1075"/>
        <v>425550</v>
      </c>
      <c r="AN1560" s="62">
        <f t="shared" si="1076"/>
        <v>1393.8</v>
      </c>
      <c r="AO1560" s="62">
        <f t="shared" si="1046"/>
        <v>424156.2</v>
      </c>
      <c r="AP1560" s="60">
        <f t="shared" si="1077"/>
        <v>10</v>
      </c>
      <c r="AQ1560" s="62">
        <f t="shared" si="1078"/>
        <v>124100</v>
      </c>
      <c r="AR1560" s="60">
        <f t="shared" si="1079"/>
        <v>0</v>
      </c>
      <c r="AS1560" s="62">
        <f t="shared" si="1080"/>
        <v>0</v>
      </c>
      <c r="AT1560" s="112">
        <f t="shared" si="1081"/>
        <v>10</v>
      </c>
      <c r="AU1560" s="62">
        <f t="shared" si="1082"/>
        <v>300056.2</v>
      </c>
      <c r="AV1560" s="113">
        <f t="shared" si="1083"/>
        <v>10</v>
      </c>
      <c r="AW1560" s="62">
        <f t="shared" si="1084"/>
        <v>424156.2</v>
      </c>
    </row>
    <row r="1561" spans="2:49" s="114" customFormat="1" hidden="1" x14ac:dyDescent="0.25">
      <c r="B1561" s="60" t="s">
        <v>3050</v>
      </c>
      <c r="C1561" s="2" t="str">
        <f t="shared" si="1085"/>
        <v>20</v>
      </c>
      <c r="D1561" s="60" t="s">
        <v>3051</v>
      </c>
      <c r="E1561" s="43">
        <v>43</v>
      </c>
      <c r="F1561" s="60">
        <v>0</v>
      </c>
      <c r="G1561" s="60">
        <v>5748.6</v>
      </c>
      <c r="H1561" s="43">
        <f t="shared" si="1047"/>
        <v>43</v>
      </c>
      <c r="I1561" s="44">
        <f t="shared" si="1048"/>
        <v>5.1121279886629648E-5</v>
      </c>
      <c r="J1561" s="44">
        <f t="shared" si="1049"/>
        <v>1.1378164694284951</v>
      </c>
      <c r="K1561" s="45">
        <f t="shared" si="1050"/>
        <v>0</v>
      </c>
      <c r="L1561" s="44">
        <f t="shared" si="1051"/>
        <v>5.8166634193270888E-5</v>
      </c>
      <c r="M1561" s="44">
        <f t="shared" si="1052"/>
        <v>6.0610320397538799E-5</v>
      </c>
      <c r="N1561" s="62">
        <f t="shared" si="1053"/>
        <v>103246.88205505267</v>
      </c>
      <c r="O1561" s="101">
        <f t="shared" si="1054"/>
        <v>0</v>
      </c>
      <c r="P1561" s="102">
        <f t="shared" si="1045"/>
        <v>0</v>
      </c>
      <c r="Q1561" s="101">
        <f t="shared" si="1055"/>
        <v>0</v>
      </c>
      <c r="R1561" s="101">
        <f t="shared" si="1056"/>
        <v>0</v>
      </c>
      <c r="S1561" s="101">
        <f t="shared" si="1057"/>
        <v>0</v>
      </c>
      <c r="T1561" s="101">
        <f t="shared" si="1058"/>
        <v>0</v>
      </c>
      <c r="U1561" s="101">
        <f t="shared" si="1059"/>
        <v>0</v>
      </c>
      <c r="V1561" s="103" t="str">
        <f t="shared" si="1060"/>
        <v>N/D</v>
      </c>
      <c r="W1561" s="104" t="str">
        <f t="shared" si="1061"/>
        <v xml:space="preserve"> </v>
      </c>
      <c r="X1561" s="70" t="str">
        <f t="shared" si="1062"/>
        <v xml:space="preserve"> </v>
      </c>
      <c r="Y1561" s="69">
        <f t="shared" si="1086"/>
        <v>0</v>
      </c>
      <c r="Z1561" s="105">
        <f t="shared" si="1063"/>
        <v>0</v>
      </c>
      <c r="AA1561" s="62">
        <f t="shared" si="1064"/>
        <v>228096.18969689484</v>
      </c>
      <c r="AB1561" s="106">
        <f t="shared" si="1065"/>
        <v>0</v>
      </c>
      <c r="AC1561" s="107">
        <f t="shared" si="1066"/>
        <v>425550</v>
      </c>
      <c r="AD1561" s="108">
        <f t="shared" si="1067"/>
        <v>10</v>
      </c>
      <c r="AE1561" s="106">
        <f t="shared" si="1068"/>
        <v>425550</v>
      </c>
      <c r="AF1561" s="109">
        <f t="shared" si="1069"/>
        <v>0</v>
      </c>
      <c r="AG1561" s="101">
        <f t="shared" si="1070"/>
        <v>0</v>
      </c>
      <c r="AH1561" s="70" t="str">
        <f t="shared" si="1087"/>
        <v xml:space="preserve"> </v>
      </c>
      <c r="AI1561" s="69">
        <f t="shared" si="1071"/>
        <v>10</v>
      </c>
      <c r="AJ1561" s="105">
        <f t="shared" si="1072"/>
        <v>425550</v>
      </c>
      <c r="AK1561" s="110">
        <f t="shared" si="1073"/>
        <v>0</v>
      </c>
      <c r="AL1561" s="111">
        <f t="shared" si="1074"/>
        <v>10</v>
      </c>
      <c r="AM1561" s="62">
        <f t="shared" si="1075"/>
        <v>425550</v>
      </c>
      <c r="AN1561" s="62">
        <f t="shared" si="1076"/>
        <v>1393.8</v>
      </c>
      <c r="AO1561" s="62">
        <f t="shared" si="1046"/>
        <v>424156.2</v>
      </c>
      <c r="AP1561" s="60">
        <f t="shared" si="1077"/>
        <v>10</v>
      </c>
      <c r="AQ1561" s="62">
        <f t="shared" si="1078"/>
        <v>124100</v>
      </c>
      <c r="AR1561" s="60">
        <f t="shared" si="1079"/>
        <v>0</v>
      </c>
      <c r="AS1561" s="62">
        <f t="shared" si="1080"/>
        <v>0</v>
      </c>
      <c r="AT1561" s="112">
        <f t="shared" si="1081"/>
        <v>10</v>
      </c>
      <c r="AU1561" s="62">
        <f t="shared" si="1082"/>
        <v>300056.2</v>
      </c>
      <c r="AV1561" s="113">
        <f t="shared" si="1083"/>
        <v>10</v>
      </c>
      <c r="AW1561" s="62">
        <f t="shared" si="1084"/>
        <v>424156.2</v>
      </c>
    </row>
    <row r="1562" spans="2:49" s="114" customFormat="1" hidden="1" x14ac:dyDescent="0.25">
      <c r="B1562" s="60" t="s">
        <v>3052</v>
      </c>
      <c r="C1562" s="2" t="str">
        <f t="shared" si="1085"/>
        <v>20</v>
      </c>
      <c r="D1562" s="60" t="s">
        <v>3053</v>
      </c>
      <c r="E1562" s="43">
        <v>29</v>
      </c>
      <c r="F1562" s="60">
        <v>0</v>
      </c>
      <c r="G1562" s="60">
        <v>6141.54</v>
      </c>
      <c r="H1562" s="43">
        <f t="shared" si="1047"/>
        <v>29</v>
      </c>
      <c r="I1562" s="44">
        <f t="shared" si="1048"/>
        <v>3.4477142249122321E-5</v>
      </c>
      <c r="J1562" s="44">
        <f t="shared" si="1049"/>
        <v>1.0650181804818739</v>
      </c>
      <c r="K1562" s="45">
        <f t="shared" si="1050"/>
        <v>0</v>
      </c>
      <c r="L1562" s="44">
        <f t="shared" si="1051"/>
        <v>3.6718783306374993E-5</v>
      </c>
      <c r="M1562" s="44">
        <f t="shared" si="1052"/>
        <v>3.8261406245586973E-5</v>
      </c>
      <c r="N1562" s="62">
        <f t="shared" si="1053"/>
        <v>65176.538780662609</v>
      </c>
      <c r="O1562" s="101">
        <f t="shared" si="1054"/>
        <v>0</v>
      </c>
      <c r="P1562" s="102">
        <f t="shared" si="1045"/>
        <v>0</v>
      </c>
      <c r="Q1562" s="101">
        <f t="shared" si="1055"/>
        <v>0</v>
      </c>
      <c r="R1562" s="101">
        <f t="shared" si="1056"/>
        <v>0</v>
      </c>
      <c r="S1562" s="101">
        <f t="shared" si="1057"/>
        <v>0</v>
      </c>
      <c r="T1562" s="101">
        <f t="shared" si="1058"/>
        <v>0</v>
      </c>
      <c r="U1562" s="101">
        <f t="shared" si="1059"/>
        <v>0</v>
      </c>
      <c r="V1562" s="103" t="str">
        <f t="shared" si="1060"/>
        <v>N/D</v>
      </c>
      <c r="W1562" s="104" t="str">
        <f t="shared" si="1061"/>
        <v xml:space="preserve"> </v>
      </c>
      <c r="X1562" s="70" t="str">
        <f t="shared" si="1062"/>
        <v xml:space="preserve"> </v>
      </c>
      <c r="Y1562" s="69">
        <f t="shared" si="1086"/>
        <v>0</v>
      </c>
      <c r="Z1562" s="105">
        <f t="shared" si="1063"/>
        <v>0</v>
      </c>
      <c r="AA1562" s="62">
        <f t="shared" si="1064"/>
        <v>143990.01555876533</v>
      </c>
      <c r="AB1562" s="106">
        <f t="shared" si="1065"/>
        <v>0</v>
      </c>
      <c r="AC1562" s="107">
        <f t="shared" si="1066"/>
        <v>425550</v>
      </c>
      <c r="AD1562" s="108">
        <f t="shared" si="1067"/>
        <v>10</v>
      </c>
      <c r="AE1562" s="106">
        <f t="shared" si="1068"/>
        <v>425550</v>
      </c>
      <c r="AF1562" s="109">
        <f t="shared" si="1069"/>
        <v>0</v>
      </c>
      <c r="AG1562" s="101">
        <f t="shared" si="1070"/>
        <v>0</v>
      </c>
      <c r="AH1562" s="70" t="str">
        <f t="shared" si="1087"/>
        <v xml:space="preserve"> </v>
      </c>
      <c r="AI1562" s="69">
        <f t="shared" si="1071"/>
        <v>10</v>
      </c>
      <c r="AJ1562" s="105">
        <f t="shared" si="1072"/>
        <v>425550</v>
      </c>
      <c r="AK1562" s="110">
        <f t="shared" si="1073"/>
        <v>0</v>
      </c>
      <c r="AL1562" s="111">
        <f t="shared" si="1074"/>
        <v>10</v>
      </c>
      <c r="AM1562" s="62">
        <f t="shared" si="1075"/>
        <v>425550</v>
      </c>
      <c r="AN1562" s="62">
        <f t="shared" si="1076"/>
        <v>1393.8</v>
      </c>
      <c r="AO1562" s="62">
        <f t="shared" si="1046"/>
        <v>424156.2</v>
      </c>
      <c r="AP1562" s="60">
        <f t="shared" si="1077"/>
        <v>10</v>
      </c>
      <c r="AQ1562" s="62">
        <f t="shared" si="1078"/>
        <v>124100</v>
      </c>
      <c r="AR1562" s="60">
        <f t="shared" si="1079"/>
        <v>0</v>
      </c>
      <c r="AS1562" s="62">
        <f t="shared" si="1080"/>
        <v>0</v>
      </c>
      <c r="AT1562" s="112">
        <f t="shared" si="1081"/>
        <v>10</v>
      </c>
      <c r="AU1562" s="62">
        <f t="shared" si="1082"/>
        <v>300056.2</v>
      </c>
      <c r="AV1562" s="113">
        <f t="shared" si="1083"/>
        <v>10</v>
      </c>
      <c r="AW1562" s="62">
        <f t="shared" si="1084"/>
        <v>424156.2</v>
      </c>
    </row>
    <row r="1563" spans="2:49" s="114" customFormat="1" hidden="1" x14ac:dyDescent="0.25">
      <c r="B1563" s="60" t="s">
        <v>3054</v>
      </c>
      <c r="C1563" s="2" t="str">
        <f t="shared" si="1085"/>
        <v>20</v>
      </c>
      <c r="D1563" s="60" t="s">
        <v>3055</v>
      </c>
      <c r="E1563" s="43">
        <v>28</v>
      </c>
      <c r="F1563" s="60">
        <v>0</v>
      </c>
      <c r="G1563" s="60">
        <v>8756.89</v>
      </c>
      <c r="H1563" s="43">
        <f t="shared" si="1047"/>
        <v>28</v>
      </c>
      <c r="I1563" s="44">
        <f t="shared" si="1048"/>
        <v>3.3288275275014653E-5</v>
      </c>
      <c r="J1563" s="44">
        <f t="shared" si="1049"/>
        <v>0.74693775486007574</v>
      </c>
      <c r="K1563" s="45">
        <f t="shared" si="1050"/>
        <v>0</v>
      </c>
      <c r="L1563" s="44">
        <f t="shared" si="1051"/>
        <v>2.4864269597083615E-5</v>
      </c>
      <c r="M1563" s="44">
        <f t="shared" si="1052"/>
        <v>2.5908862832299905E-5</v>
      </c>
      <c r="N1563" s="62">
        <f t="shared" si="1053"/>
        <v>44134.551467172743</v>
      </c>
      <c r="O1563" s="101">
        <f t="shared" si="1054"/>
        <v>0</v>
      </c>
      <c r="P1563" s="102">
        <f t="shared" si="1045"/>
        <v>0</v>
      </c>
      <c r="Q1563" s="101">
        <f t="shared" si="1055"/>
        <v>0</v>
      </c>
      <c r="R1563" s="101">
        <f t="shared" si="1056"/>
        <v>0</v>
      </c>
      <c r="S1563" s="101">
        <f t="shared" si="1057"/>
        <v>0</v>
      </c>
      <c r="T1563" s="101">
        <f t="shared" si="1058"/>
        <v>0</v>
      </c>
      <c r="U1563" s="101">
        <f t="shared" si="1059"/>
        <v>0</v>
      </c>
      <c r="V1563" s="103" t="str">
        <f t="shared" si="1060"/>
        <v>N/D</v>
      </c>
      <c r="W1563" s="104" t="str">
        <f t="shared" si="1061"/>
        <v xml:space="preserve"> </v>
      </c>
      <c r="X1563" s="70" t="str">
        <f t="shared" si="1062"/>
        <v xml:space="preserve"> </v>
      </c>
      <c r="Y1563" s="69">
        <f t="shared" si="1086"/>
        <v>0</v>
      </c>
      <c r="Z1563" s="105">
        <f t="shared" si="1063"/>
        <v>0</v>
      </c>
      <c r="AA1563" s="62">
        <f t="shared" si="1064"/>
        <v>97503.409529362631</v>
      </c>
      <c r="AB1563" s="106">
        <f t="shared" si="1065"/>
        <v>0</v>
      </c>
      <c r="AC1563" s="107">
        <f t="shared" si="1066"/>
        <v>425550</v>
      </c>
      <c r="AD1563" s="108">
        <f t="shared" si="1067"/>
        <v>10</v>
      </c>
      <c r="AE1563" s="106">
        <f t="shared" si="1068"/>
        <v>425550</v>
      </c>
      <c r="AF1563" s="109">
        <f t="shared" si="1069"/>
        <v>0</v>
      </c>
      <c r="AG1563" s="101">
        <f t="shared" si="1070"/>
        <v>0</v>
      </c>
      <c r="AH1563" s="70" t="str">
        <f t="shared" si="1087"/>
        <v xml:space="preserve"> </v>
      </c>
      <c r="AI1563" s="69">
        <f t="shared" si="1071"/>
        <v>10</v>
      </c>
      <c r="AJ1563" s="105">
        <f t="shared" si="1072"/>
        <v>425550</v>
      </c>
      <c r="AK1563" s="110">
        <f t="shared" si="1073"/>
        <v>0</v>
      </c>
      <c r="AL1563" s="111">
        <f t="shared" si="1074"/>
        <v>10</v>
      </c>
      <c r="AM1563" s="62">
        <f t="shared" si="1075"/>
        <v>425550</v>
      </c>
      <c r="AN1563" s="62">
        <f t="shared" si="1076"/>
        <v>1393.8</v>
      </c>
      <c r="AO1563" s="62">
        <f t="shared" ref="AO1563:AO1589" si="1088">AM1563-AN1563</f>
        <v>424156.2</v>
      </c>
      <c r="AP1563" s="60">
        <f t="shared" si="1077"/>
        <v>10</v>
      </c>
      <c r="AQ1563" s="62">
        <f t="shared" si="1078"/>
        <v>124100</v>
      </c>
      <c r="AR1563" s="60">
        <f t="shared" si="1079"/>
        <v>0</v>
      </c>
      <c r="AS1563" s="62">
        <f t="shared" si="1080"/>
        <v>0</v>
      </c>
      <c r="AT1563" s="112">
        <f t="shared" si="1081"/>
        <v>10</v>
      </c>
      <c r="AU1563" s="62">
        <f t="shared" si="1082"/>
        <v>300056.2</v>
      </c>
      <c r="AV1563" s="113">
        <f t="shared" si="1083"/>
        <v>10</v>
      </c>
      <c r="AW1563" s="62">
        <f t="shared" si="1084"/>
        <v>424156.2</v>
      </c>
    </row>
    <row r="1564" spans="2:49" s="114" customFormat="1" hidden="1" x14ac:dyDescent="0.25">
      <c r="B1564" s="60" t="s">
        <v>3056</v>
      </c>
      <c r="C1564" s="2" t="str">
        <f t="shared" si="1085"/>
        <v>20</v>
      </c>
      <c r="D1564" s="60" t="s">
        <v>3057</v>
      </c>
      <c r="E1564" s="43">
        <v>68</v>
      </c>
      <c r="F1564" s="60">
        <v>18</v>
      </c>
      <c r="G1564" s="60">
        <v>6274.24</v>
      </c>
      <c r="H1564" s="43">
        <f t="shared" si="1047"/>
        <v>50</v>
      </c>
      <c r="I1564" s="44">
        <f t="shared" si="1048"/>
        <v>5.9443348705383308E-5</v>
      </c>
      <c r="J1564" s="44">
        <f t="shared" si="1049"/>
        <v>1.0424930758397268</v>
      </c>
      <c r="K1564" s="45">
        <f t="shared" si="1050"/>
        <v>0.26470588235294118</v>
      </c>
      <c r="L1564" s="44">
        <f t="shared" si="1051"/>
        <v>6.1969279430088486E-5</v>
      </c>
      <c r="M1564" s="44">
        <f t="shared" si="1052"/>
        <v>6.457272168408862E-5</v>
      </c>
      <c r="N1564" s="62">
        <f t="shared" si="1053"/>
        <v>109996.64967884848</v>
      </c>
      <c r="O1564" s="101">
        <f t="shared" si="1054"/>
        <v>0</v>
      </c>
      <c r="P1564" s="102">
        <f t="shared" si="1045"/>
        <v>0</v>
      </c>
      <c r="Q1564" s="101">
        <f t="shared" si="1055"/>
        <v>0</v>
      </c>
      <c r="R1564" s="101">
        <f t="shared" si="1056"/>
        <v>0</v>
      </c>
      <c r="S1564" s="101">
        <f t="shared" si="1057"/>
        <v>0</v>
      </c>
      <c r="T1564" s="101">
        <f t="shared" si="1058"/>
        <v>0</v>
      </c>
      <c r="U1564" s="101">
        <f t="shared" si="1059"/>
        <v>0</v>
      </c>
      <c r="V1564" s="103">
        <f t="shared" si="1060"/>
        <v>0</v>
      </c>
      <c r="W1564" s="104" t="str">
        <f t="shared" si="1061"/>
        <v xml:space="preserve"> </v>
      </c>
      <c r="X1564" s="70" t="str">
        <f t="shared" si="1062"/>
        <v xml:space="preserve"> </v>
      </c>
      <c r="Y1564" s="69">
        <f t="shared" si="1086"/>
        <v>0</v>
      </c>
      <c r="Z1564" s="105">
        <f t="shared" si="1063"/>
        <v>0</v>
      </c>
      <c r="AA1564" s="62">
        <f t="shared" si="1064"/>
        <v>243007.98408412246</v>
      </c>
      <c r="AB1564" s="106">
        <f t="shared" si="1065"/>
        <v>0</v>
      </c>
      <c r="AC1564" s="107">
        <f t="shared" si="1066"/>
        <v>425550</v>
      </c>
      <c r="AD1564" s="108">
        <f t="shared" si="1067"/>
        <v>10</v>
      </c>
      <c r="AE1564" s="106">
        <f t="shared" si="1068"/>
        <v>425550</v>
      </c>
      <c r="AF1564" s="109">
        <f t="shared" si="1069"/>
        <v>0</v>
      </c>
      <c r="AG1564" s="101">
        <f t="shared" si="1070"/>
        <v>0</v>
      </c>
      <c r="AH1564" s="70" t="str">
        <f t="shared" si="1087"/>
        <v xml:space="preserve"> </v>
      </c>
      <c r="AI1564" s="69">
        <f t="shared" si="1071"/>
        <v>10</v>
      </c>
      <c r="AJ1564" s="105">
        <f t="shared" si="1072"/>
        <v>425550</v>
      </c>
      <c r="AK1564" s="110">
        <f t="shared" si="1073"/>
        <v>0</v>
      </c>
      <c r="AL1564" s="111">
        <f t="shared" si="1074"/>
        <v>10</v>
      </c>
      <c r="AM1564" s="62">
        <f t="shared" si="1075"/>
        <v>425550</v>
      </c>
      <c r="AN1564" s="62">
        <f t="shared" si="1076"/>
        <v>1393.8</v>
      </c>
      <c r="AO1564" s="62">
        <f t="shared" si="1088"/>
        <v>424156.2</v>
      </c>
      <c r="AP1564" s="60">
        <f t="shared" si="1077"/>
        <v>10</v>
      </c>
      <c r="AQ1564" s="62">
        <f t="shared" si="1078"/>
        <v>124100</v>
      </c>
      <c r="AR1564" s="60">
        <f t="shared" si="1079"/>
        <v>0</v>
      </c>
      <c r="AS1564" s="62">
        <f t="shared" si="1080"/>
        <v>0</v>
      </c>
      <c r="AT1564" s="112">
        <f t="shared" si="1081"/>
        <v>10</v>
      </c>
      <c r="AU1564" s="62">
        <f t="shared" si="1082"/>
        <v>300056.2</v>
      </c>
      <c r="AV1564" s="113">
        <f t="shared" si="1083"/>
        <v>10</v>
      </c>
      <c r="AW1564" s="62">
        <f t="shared" si="1084"/>
        <v>424156.2</v>
      </c>
    </row>
    <row r="1565" spans="2:49" s="114" customFormat="1" hidden="1" x14ac:dyDescent="0.25">
      <c r="B1565" s="60" t="s">
        <v>3058</v>
      </c>
      <c r="C1565" s="2" t="str">
        <f t="shared" si="1085"/>
        <v>20</v>
      </c>
      <c r="D1565" s="60" t="s">
        <v>3059</v>
      </c>
      <c r="E1565" s="43">
        <v>35</v>
      </c>
      <c r="F1565" s="60">
        <v>0</v>
      </c>
      <c r="G1565" s="60">
        <v>5802.58</v>
      </c>
      <c r="H1565" s="43">
        <f t="shared" si="1047"/>
        <v>35</v>
      </c>
      <c r="I1565" s="44">
        <f t="shared" si="1048"/>
        <v>4.1610344093768313E-5</v>
      </c>
      <c r="J1565" s="44">
        <f t="shared" si="1049"/>
        <v>1.1272316376778344</v>
      </c>
      <c r="K1565" s="45">
        <f t="shared" si="1050"/>
        <v>0</v>
      </c>
      <c r="L1565" s="44">
        <f t="shared" si="1051"/>
        <v>4.6904496317156661E-5</v>
      </c>
      <c r="M1565" s="44">
        <f t="shared" si="1052"/>
        <v>4.8875039604697115E-5</v>
      </c>
      <c r="N1565" s="62">
        <f t="shared" si="1053"/>
        <v>83256.373112772751</v>
      </c>
      <c r="O1565" s="101">
        <f t="shared" si="1054"/>
        <v>0</v>
      </c>
      <c r="P1565" s="102">
        <f t="shared" ref="P1565:P1628" si="1089">IF(O1565=0,0,O1565/$O$2489)</f>
        <v>0</v>
      </c>
      <c r="Q1565" s="101">
        <f t="shared" si="1055"/>
        <v>0</v>
      </c>
      <c r="R1565" s="101">
        <f t="shared" si="1056"/>
        <v>0</v>
      </c>
      <c r="S1565" s="101">
        <f t="shared" si="1057"/>
        <v>0</v>
      </c>
      <c r="T1565" s="101">
        <f t="shared" si="1058"/>
        <v>0</v>
      </c>
      <c r="U1565" s="101">
        <f t="shared" si="1059"/>
        <v>0</v>
      </c>
      <c r="V1565" s="103" t="str">
        <f t="shared" si="1060"/>
        <v>N/D</v>
      </c>
      <c r="W1565" s="104" t="str">
        <f t="shared" si="1061"/>
        <v xml:space="preserve"> </v>
      </c>
      <c r="X1565" s="70" t="str">
        <f t="shared" si="1062"/>
        <v xml:space="preserve"> </v>
      </c>
      <c r="Y1565" s="69">
        <f t="shared" si="1086"/>
        <v>0</v>
      </c>
      <c r="Z1565" s="105">
        <f t="shared" si="1063"/>
        <v>0</v>
      </c>
      <c r="AA1565" s="62">
        <f t="shared" si="1064"/>
        <v>183932.54204887748</v>
      </c>
      <c r="AB1565" s="106">
        <f t="shared" si="1065"/>
        <v>0</v>
      </c>
      <c r="AC1565" s="107">
        <f t="shared" si="1066"/>
        <v>425550</v>
      </c>
      <c r="AD1565" s="108">
        <f t="shared" si="1067"/>
        <v>10</v>
      </c>
      <c r="AE1565" s="106">
        <f t="shared" si="1068"/>
        <v>425550</v>
      </c>
      <c r="AF1565" s="109">
        <f t="shared" si="1069"/>
        <v>0</v>
      </c>
      <c r="AG1565" s="101">
        <f t="shared" si="1070"/>
        <v>0</v>
      </c>
      <c r="AH1565" s="70" t="str">
        <f t="shared" si="1087"/>
        <v xml:space="preserve"> </v>
      </c>
      <c r="AI1565" s="69">
        <f t="shared" si="1071"/>
        <v>10</v>
      </c>
      <c r="AJ1565" s="105">
        <f t="shared" si="1072"/>
        <v>425550</v>
      </c>
      <c r="AK1565" s="110">
        <f t="shared" si="1073"/>
        <v>0</v>
      </c>
      <c r="AL1565" s="111">
        <f t="shared" si="1074"/>
        <v>10</v>
      </c>
      <c r="AM1565" s="62">
        <f t="shared" si="1075"/>
        <v>425550</v>
      </c>
      <c r="AN1565" s="62">
        <f t="shared" si="1076"/>
        <v>1393.8</v>
      </c>
      <c r="AO1565" s="62">
        <f t="shared" si="1088"/>
        <v>424156.2</v>
      </c>
      <c r="AP1565" s="60">
        <f t="shared" si="1077"/>
        <v>10</v>
      </c>
      <c r="AQ1565" s="62">
        <f t="shared" si="1078"/>
        <v>124100</v>
      </c>
      <c r="AR1565" s="60">
        <f t="shared" si="1079"/>
        <v>0</v>
      </c>
      <c r="AS1565" s="62">
        <f t="shared" si="1080"/>
        <v>0</v>
      </c>
      <c r="AT1565" s="112">
        <f t="shared" si="1081"/>
        <v>10</v>
      </c>
      <c r="AU1565" s="62">
        <f t="shared" si="1082"/>
        <v>300056.2</v>
      </c>
      <c r="AV1565" s="113">
        <f t="shared" si="1083"/>
        <v>10</v>
      </c>
      <c r="AW1565" s="62">
        <f t="shared" si="1084"/>
        <v>424156.2</v>
      </c>
    </row>
    <row r="1566" spans="2:49" s="114" customFormat="1" hidden="1" x14ac:dyDescent="0.25">
      <c r="B1566" s="60" t="s">
        <v>3060</v>
      </c>
      <c r="C1566" s="2" t="str">
        <f t="shared" si="1085"/>
        <v>20</v>
      </c>
      <c r="D1566" s="60" t="s">
        <v>3061</v>
      </c>
      <c r="E1566" s="43">
        <v>74</v>
      </c>
      <c r="F1566" s="60">
        <v>0</v>
      </c>
      <c r="G1566" s="60">
        <v>7238.46</v>
      </c>
      <c r="H1566" s="43">
        <f t="shared" si="1047"/>
        <v>74</v>
      </c>
      <c r="I1566" s="44">
        <f t="shared" si="1048"/>
        <v>8.7976156083967297E-5</v>
      </c>
      <c r="J1566" s="44">
        <f t="shared" si="1049"/>
        <v>0.90362477048386636</v>
      </c>
      <c r="K1566" s="45">
        <f t="shared" si="1050"/>
        <v>0</v>
      </c>
      <c r="L1566" s="44">
        <f t="shared" si="1051"/>
        <v>7.9497433849427752E-5</v>
      </c>
      <c r="M1566" s="44">
        <f t="shared" si="1052"/>
        <v>8.2837265783437461E-5</v>
      </c>
      <c r="N1566" s="62">
        <f t="shared" si="1053"/>
        <v>141109.4571685009</v>
      </c>
      <c r="O1566" s="101">
        <f t="shared" si="1054"/>
        <v>0</v>
      </c>
      <c r="P1566" s="102">
        <f t="shared" si="1089"/>
        <v>0</v>
      </c>
      <c r="Q1566" s="101">
        <f t="shared" si="1055"/>
        <v>0</v>
      </c>
      <c r="R1566" s="101">
        <f t="shared" si="1056"/>
        <v>0</v>
      </c>
      <c r="S1566" s="101">
        <f t="shared" si="1057"/>
        <v>0</v>
      </c>
      <c r="T1566" s="101">
        <f t="shared" si="1058"/>
        <v>0</v>
      </c>
      <c r="U1566" s="101">
        <f t="shared" si="1059"/>
        <v>0</v>
      </c>
      <c r="V1566" s="103" t="str">
        <f t="shared" si="1060"/>
        <v>N/D</v>
      </c>
      <c r="W1566" s="104" t="str">
        <f t="shared" si="1061"/>
        <v xml:space="preserve"> </v>
      </c>
      <c r="X1566" s="70" t="str">
        <f t="shared" si="1062"/>
        <v xml:space="preserve"> </v>
      </c>
      <c r="Y1566" s="69">
        <f t="shared" si="1086"/>
        <v>0</v>
      </c>
      <c r="Z1566" s="105">
        <f t="shared" si="1063"/>
        <v>0</v>
      </c>
      <c r="AA1566" s="62">
        <f t="shared" si="1064"/>
        <v>311743.35601892497</v>
      </c>
      <c r="AB1566" s="106">
        <f t="shared" si="1065"/>
        <v>0</v>
      </c>
      <c r="AC1566" s="107">
        <f t="shared" si="1066"/>
        <v>425550</v>
      </c>
      <c r="AD1566" s="108">
        <f t="shared" si="1067"/>
        <v>10</v>
      </c>
      <c r="AE1566" s="106">
        <f t="shared" si="1068"/>
        <v>425550</v>
      </c>
      <c r="AF1566" s="109">
        <f t="shared" si="1069"/>
        <v>0</v>
      </c>
      <c r="AG1566" s="101">
        <f t="shared" si="1070"/>
        <v>0</v>
      </c>
      <c r="AH1566" s="70" t="str">
        <f t="shared" si="1087"/>
        <v xml:space="preserve"> </v>
      </c>
      <c r="AI1566" s="69">
        <f t="shared" si="1071"/>
        <v>10</v>
      </c>
      <c r="AJ1566" s="105">
        <f t="shared" si="1072"/>
        <v>425550</v>
      </c>
      <c r="AK1566" s="110">
        <f t="shared" si="1073"/>
        <v>0</v>
      </c>
      <c r="AL1566" s="111">
        <f t="shared" si="1074"/>
        <v>10</v>
      </c>
      <c r="AM1566" s="62">
        <f t="shared" si="1075"/>
        <v>425550</v>
      </c>
      <c r="AN1566" s="62">
        <f t="shared" si="1076"/>
        <v>1393.8</v>
      </c>
      <c r="AO1566" s="62">
        <f t="shared" si="1088"/>
        <v>424156.2</v>
      </c>
      <c r="AP1566" s="60">
        <f t="shared" si="1077"/>
        <v>10</v>
      </c>
      <c r="AQ1566" s="62">
        <f t="shared" si="1078"/>
        <v>124100</v>
      </c>
      <c r="AR1566" s="60">
        <f t="shared" si="1079"/>
        <v>0</v>
      </c>
      <c r="AS1566" s="62">
        <f t="shared" si="1080"/>
        <v>0</v>
      </c>
      <c r="AT1566" s="112">
        <f t="shared" si="1081"/>
        <v>10</v>
      </c>
      <c r="AU1566" s="62">
        <f t="shared" si="1082"/>
        <v>300056.2</v>
      </c>
      <c r="AV1566" s="113">
        <f t="shared" si="1083"/>
        <v>10</v>
      </c>
      <c r="AW1566" s="62">
        <f t="shared" si="1084"/>
        <v>424156.2</v>
      </c>
    </row>
    <row r="1567" spans="2:49" s="114" customFormat="1" hidden="1" x14ac:dyDescent="0.25">
      <c r="B1567" s="60" t="s">
        <v>3062</v>
      </c>
      <c r="C1567" s="2" t="str">
        <f t="shared" si="1085"/>
        <v>20</v>
      </c>
      <c r="D1567" s="60" t="s">
        <v>3063</v>
      </c>
      <c r="E1567" s="43">
        <v>56</v>
      </c>
      <c r="F1567" s="60">
        <v>0</v>
      </c>
      <c r="G1567" s="60">
        <v>8444.1299999999992</v>
      </c>
      <c r="H1567" s="43">
        <f t="shared" si="1047"/>
        <v>56</v>
      </c>
      <c r="I1567" s="44">
        <f t="shared" si="1048"/>
        <v>6.6576550550029307E-5</v>
      </c>
      <c r="J1567" s="44">
        <f t="shared" si="1049"/>
        <v>0.77460339385545329</v>
      </c>
      <c r="K1567" s="45">
        <f t="shared" si="1050"/>
        <v>0</v>
      </c>
      <c r="L1567" s="44">
        <f t="shared" si="1051"/>
        <v>5.1570422007241844E-5</v>
      </c>
      <c r="M1567" s="44">
        <f t="shared" si="1052"/>
        <v>5.3736989328098619E-5</v>
      </c>
      <c r="N1567" s="62">
        <f t="shared" si="1053"/>
        <v>91538.47996119679</v>
      </c>
      <c r="O1567" s="101">
        <f t="shared" si="1054"/>
        <v>0</v>
      </c>
      <c r="P1567" s="102">
        <f t="shared" si="1089"/>
        <v>0</v>
      </c>
      <c r="Q1567" s="101">
        <f t="shared" si="1055"/>
        <v>0</v>
      </c>
      <c r="R1567" s="101">
        <f t="shared" si="1056"/>
        <v>0</v>
      </c>
      <c r="S1567" s="101">
        <f t="shared" si="1057"/>
        <v>0</v>
      </c>
      <c r="T1567" s="101">
        <f t="shared" si="1058"/>
        <v>0</v>
      </c>
      <c r="U1567" s="101">
        <f t="shared" si="1059"/>
        <v>0</v>
      </c>
      <c r="V1567" s="103" t="str">
        <f t="shared" si="1060"/>
        <v>N/D</v>
      </c>
      <c r="W1567" s="104" t="str">
        <f t="shared" si="1061"/>
        <v xml:space="preserve"> </v>
      </c>
      <c r="X1567" s="70" t="str">
        <f t="shared" si="1062"/>
        <v xml:space="preserve"> </v>
      </c>
      <c r="Y1567" s="69">
        <f t="shared" si="1086"/>
        <v>0</v>
      </c>
      <c r="Z1567" s="105">
        <f t="shared" si="1063"/>
        <v>0</v>
      </c>
      <c r="AA1567" s="62">
        <f t="shared" si="1064"/>
        <v>202229.62741539514</v>
      </c>
      <c r="AB1567" s="106">
        <f t="shared" si="1065"/>
        <v>0</v>
      </c>
      <c r="AC1567" s="107">
        <f t="shared" si="1066"/>
        <v>425550</v>
      </c>
      <c r="AD1567" s="108">
        <f t="shared" si="1067"/>
        <v>10</v>
      </c>
      <c r="AE1567" s="106">
        <f t="shared" si="1068"/>
        <v>425550</v>
      </c>
      <c r="AF1567" s="109">
        <f t="shared" si="1069"/>
        <v>0</v>
      </c>
      <c r="AG1567" s="101">
        <f t="shared" si="1070"/>
        <v>0</v>
      </c>
      <c r="AH1567" s="70" t="str">
        <f t="shared" si="1087"/>
        <v xml:space="preserve"> </v>
      </c>
      <c r="AI1567" s="69">
        <f t="shared" si="1071"/>
        <v>10</v>
      </c>
      <c r="AJ1567" s="105">
        <f t="shared" si="1072"/>
        <v>425550</v>
      </c>
      <c r="AK1567" s="110">
        <f t="shared" si="1073"/>
        <v>0</v>
      </c>
      <c r="AL1567" s="111">
        <f t="shared" si="1074"/>
        <v>10</v>
      </c>
      <c r="AM1567" s="62">
        <f t="shared" si="1075"/>
        <v>425550</v>
      </c>
      <c r="AN1567" s="62">
        <f t="shared" si="1076"/>
        <v>1393.8</v>
      </c>
      <c r="AO1567" s="62">
        <f t="shared" si="1088"/>
        <v>424156.2</v>
      </c>
      <c r="AP1567" s="60">
        <f t="shared" si="1077"/>
        <v>10</v>
      </c>
      <c r="AQ1567" s="62">
        <f t="shared" si="1078"/>
        <v>124100</v>
      </c>
      <c r="AR1567" s="60">
        <f t="shared" si="1079"/>
        <v>0</v>
      </c>
      <c r="AS1567" s="62">
        <f t="shared" si="1080"/>
        <v>0</v>
      </c>
      <c r="AT1567" s="112">
        <f t="shared" si="1081"/>
        <v>10</v>
      </c>
      <c r="AU1567" s="62">
        <f t="shared" si="1082"/>
        <v>300056.2</v>
      </c>
      <c r="AV1567" s="113">
        <f t="shared" si="1083"/>
        <v>10</v>
      </c>
      <c r="AW1567" s="62">
        <f t="shared" si="1084"/>
        <v>424156.2</v>
      </c>
    </row>
    <row r="1568" spans="2:49" s="114" customFormat="1" hidden="1" x14ac:dyDescent="0.25">
      <c r="B1568" s="60" t="s">
        <v>3064</v>
      </c>
      <c r="C1568" s="2" t="str">
        <f t="shared" si="1085"/>
        <v>20</v>
      </c>
      <c r="D1568" s="60" t="s">
        <v>3065</v>
      </c>
      <c r="E1568" s="43">
        <v>229</v>
      </c>
      <c r="F1568" s="60">
        <v>65</v>
      </c>
      <c r="G1568" s="60">
        <v>5710.29</v>
      </c>
      <c r="H1568" s="43">
        <f t="shared" si="1047"/>
        <v>164</v>
      </c>
      <c r="I1568" s="44">
        <f t="shared" si="1048"/>
        <v>1.9497418375365725E-4</v>
      </c>
      <c r="J1568" s="44">
        <f t="shared" si="1049"/>
        <v>1.1454500132491778</v>
      </c>
      <c r="K1568" s="45">
        <f t="shared" si="1050"/>
        <v>0.28384279475982532</v>
      </c>
      <c r="L1568" s="44">
        <f t="shared" si="1051"/>
        <v>2.2333318136387434E-4</v>
      </c>
      <c r="M1568" s="44">
        <f t="shared" si="1052"/>
        <v>2.3271581492731509E-4</v>
      </c>
      <c r="N1568" s="62">
        <f t="shared" si="1053"/>
        <v>396420.64484321116</v>
      </c>
      <c r="O1568" s="101">
        <f t="shared" si="1054"/>
        <v>396420.64484321116</v>
      </c>
      <c r="P1568" s="102">
        <f t="shared" si="1089"/>
        <v>2.4102102053669155E-4</v>
      </c>
      <c r="Q1568" s="101">
        <f t="shared" si="1055"/>
        <v>410568.17909760977</v>
      </c>
      <c r="R1568" s="101">
        <f t="shared" si="1056"/>
        <v>11.448557779756003</v>
      </c>
      <c r="S1568" s="101">
        <f t="shared" si="1057"/>
        <v>11</v>
      </c>
      <c r="T1568" s="101">
        <f t="shared" si="1058"/>
        <v>11</v>
      </c>
      <c r="U1568" s="101">
        <f t="shared" si="1059"/>
        <v>394482</v>
      </c>
      <c r="V1568" s="103">
        <f t="shared" si="1060"/>
        <v>2.2415128173778375E-4</v>
      </c>
      <c r="W1568" s="104">
        <f t="shared" si="1061"/>
        <v>5.972094033335145E-4</v>
      </c>
      <c r="X1568" s="70">
        <f t="shared" si="1062"/>
        <v>1</v>
      </c>
      <c r="Y1568" s="69">
        <f t="shared" si="1086"/>
        <v>10</v>
      </c>
      <c r="Z1568" s="105">
        <f t="shared" si="1063"/>
        <v>358620</v>
      </c>
      <c r="AA1568" s="62">
        <f t="shared" si="1064"/>
        <v>875784.69011498278</v>
      </c>
      <c r="AB1568" s="106">
        <f t="shared" si="1065"/>
        <v>301450</v>
      </c>
      <c r="AC1568" s="107" t="str">
        <f t="shared" si="1066"/>
        <v>0</v>
      </c>
      <c r="AD1568" s="108">
        <f t="shared" si="1067"/>
        <v>0</v>
      </c>
      <c r="AE1568" s="106">
        <f t="shared" si="1068"/>
        <v>301450</v>
      </c>
      <c r="AF1568" s="109">
        <f t="shared" si="1069"/>
        <v>574334.69011498278</v>
      </c>
      <c r="AG1568" s="101">
        <f t="shared" si="1070"/>
        <v>13</v>
      </c>
      <c r="AH1568" s="70">
        <f t="shared" si="1087"/>
        <v>0</v>
      </c>
      <c r="AI1568" s="69">
        <f t="shared" si="1071"/>
        <v>13</v>
      </c>
      <c r="AJ1568" s="105">
        <f t="shared" si="1072"/>
        <v>553215</v>
      </c>
      <c r="AK1568" s="110">
        <f t="shared" si="1073"/>
        <v>10</v>
      </c>
      <c r="AL1568" s="111">
        <f t="shared" si="1074"/>
        <v>13</v>
      </c>
      <c r="AM1568" s="62">
        <f t="shared" si="1075"/>
        <v>854665</v>
      </c>
      <c r="AN1568" s="62">
        <f t="shared" si="1076"/>
        <v>2799.3</v>
      </c>
      <c r="AO1568" s="62">
        <f t="shared" si="1088"/>
        <v>851865.7</v>
      </c>
      <c r="AP1568" s="60">
        <f t="shared" si="1077"/>
        <v>13</v>
      </c>
      <c r="AQ1568" s="62">
        <f t="shared" si="1078"/>
        <v>161330</v>
      </c>
      <c r="AR1568" s="60">
        <f t="shared" si="1079"/>
        <v>10</v>
      </c>
      <c r="AS1568" s="62">
        <f t="shared" si="1080"/>
        <v>301450</v>
      </c>
      <c r="AT1568" s="112">
        <f t="shared" si="1081"/>
        <v>13</v>
      </c>
      <c r="AU1568" s="62">
        <f t="shared" si="1082"/>
        <v>389085.69999999995</v>
      </c>
      <c r="AV1568" s="113">
        <f t="shared" si="1083"/>
        <v>23</v>
      </c>
      <c r="AW1568" s="62">
        <f t="shared" si="1084"/>
        <v>1210485.7</v>
      </c>
    </row>
    <row r="1569" spans="2:49" s="114" customFormat="1" hidden="1" x14ac:dyDescent="0.25">
      <c r="B1569" s="60" t="s">
        <v>3066</v>
      </c>
      <c r="C1569" s="2" t="str">
        <f t="shared" si="1085"/>
        <v>20</v>
      </c>
      <c r="D1569" s="60" t="s">
        <v>3067</v>
      </c>
      <c r="E1569" s="43">
        <v>74</v>
      </c>
      <c r="F1569" s="60">
        <v>0</v>
      </c>
      <c r="G1569" s="60">
        <v>6727.27</v>
      </c>
      <c r="H1569" s="43">
        <f t="shared" si="1047"/>
        <v>74</v>
      </c>
      <c r="I1569" s="44">
        <f t="shared" si="1048"/>
        <v>8.7976156083967297E-5</v>
      </c>
      <c r="J1569" s="44">
        <f t="shared" si="1049"/>
        <v>0.97228916873511051</v>
      </c>
      <c r="K1569" s="45">
        <f t="shared" si="1050"/>
        <v>0</v>
      </c>
      <c r="L1569" s="44">
        <f t="shared" si="1051"/>
        <v>8.5538263667390892E-5</v>
      </c>
      <c r="M1569" s="44">
        <f t="shared" si="1052"/>
        <v>8.913188186036545E-5</v>
      </c>
      <c r="N1569" s="62">
        <f t="shared" si="1053"/>
        <v>151832.04499535577</v>
      </c>
      <c r="O1569" s="101">
        <f t="shared" si="1054"/>
        <v>0</v>
      </c>
      <c r="P1569" s="102">
        <f t="shared" si="1089"/>
        <v>0</v>
      </c>
      <c r="Q1569" s="101">
        <f t="shared" si="1055"/>
        <v>0</v>
      </c>
      <c r="R1569" s="101">
        <f t="shared" si="1056"/>
        <v>0</v>
      </c>
      <c r="S1569" s="101">
        <f t="shared" si="1057"/>
        <v>0</v>
      </c>
      <c r="T1569" s="101">
        <f t="shared" si="1058"/>
        <v>0</v>
      </c>
      <c r="U1569" s="101">
        <f t="shared" si="1059"/>
        <v>0</v>
      </c>
      <c r="V1569" s="103" t="str">
        <f t="shared" si="1060"/>
        <v>N/D</v>
      </c>
      <c r="W1569" s="104" t="str">
        <f t="shared" si="1061"/>
        <v xml:space="preserve"> </v>
      </c>
      <c r="X1569" s="70" t="str">
        <f t="shared" si="1062"/>
        <v xml:space="preserve"> </v>
      </c>
      <c r="Y1569" s="69">
        <f t="shared" si="1086"/>
        <v>0</v>
      </c>
      <c r="Z1569" s="105">
        <f t="shared" si="1063"/>
        <v>0</v>
      </c>
      <c r="AA1569" s="62">
        <f t="shared" si="1064"/>
        <v>335432.02707914909</v>
      </c>
      <c r="AB1569" s="106">
        <f t="shared" si="1065"/>
        <v>0</v>
      </c>
      <c r="AC1569" s="107">
        <f t="shared" si="1066"/>
        <v>425550</v>
      </c>
      <c r="AD1569" s="108">
        <f t="shared" si="1067"/>
        <v>10</v>
      </c>
      <c r="AE1569" s="106">
        <f t="shared" si="1068"/>
        <v>425550</v>
      </c>
      <c r="AF1569" s="109">
        <f t="shared" si="1069"/>
        <v>0</v>
      </c>
      <c r="AG1569" s="101">
        <f t="shared" si="1070"/>
        <v>0</v>
      </c>
      <c r="AH1569" s="70" t="str">
        <f t="shared" si="1087"/>
        <v xml:space="preserve"> </v>
      </c>
      <c r="AI1569" s="69">
        <f t="shared" si="1071"/>
        <v>10</v>
      </c>
      <c r="AJ1569" s="105">
        <f t="shared" si="1072"/>
        <v>425550</v>
      </c>
      <c r="AK1569" s="110">
        <f t="shared" si="1073"/>
        <v>0</v>
      </c>
      <c r="AL1569" s="111">
        <f t="shared" si="1074"/>
        <v>10</v>
      </c>
      <c r="AM1569" s="62">
        <f t="shared" si="1075"/>
        <v>425550</v>
      </c>
      <c r="AN1569" s="62">
        <f t="shared" si="1076"/>
        <v>1393.8</v>
      </c>
      <c r="AO1569" s="62">
        <f t="shared" si="1088"/>
        <v>424156.2</v>
      </c>
      <c r="AP1569" s="60">
        <f t="shared" si="1077"/>
        <v>10</v>
      </c>
      <c r="AQ1569" s="62">
        <f t="shared" si="1078"/>
        <v>124100</v>
      </c>
      <c r="AR1569" s="60">
        <f t="shared" si="1079"/>
        <v>0</v>
      </c>
      <c r="AS1569" s="62">
        <f t="shared" si="1080"/>
        <v>0</v>
      </c>
      <c r="AT1569" s="112">
        <f t="shared" si="1081"/>
        <v>10</v>
      </c>
      <c r="AU1569" s="62">
        <f t="shared" si="1082"/>
        <v>300056.2</v>
      </c>
      <c r="AV1569" s="113">
        <f t="shared" si="1083"/>
        <v>10</v>
      </c>
      <c r="AW1569" s="62">
        <f t="shared" si="1084"/>
        <v>424156.2</v>
      </c>
    </row>
    <row r="1570" spans="2:49" s="114" customFormat="1" hidden="1" x14ac:dyDescent="0.25">
      <c r="B1570" s="60" t="s">
        <v>3068</v>
      </c>
      <c r="C1570" s="2" t="str">
        <f t="shared" si="1085"/>
        <v>20</v>
      </c>
      <c r="D1570" s="60" t="s">
        <v>3069</v>
      </c>
      <c r="E1570" s="43">
        <v>248</v>
      </c>
      <c r="F1570" s="60">
        <v>0</v>
      </c>
      <c r="G1570" s="60">
        <v>6509.91</v>
      </c>
      <c r="H1570" s="43">
        <f t="shared" si="1047"/>
        <v>248</v>
      </c>
      <c r="I1570" s="44">
        <f t="shared" si="1048"/>
        <v>2.948390095787012E-4</v>
      </c>
      <c r="J1570" s="44">
        <f t="shared" si="1049"/>
        <v>1.0047530236449733</v>
      </c>
      <c r="K1570" s="45">
        <f t="shared" si="1050"/>
        <v>0</v>
      </c>
      <c r="L1570" s="44">
        <f t="shared" si="1051"/>
        <v>2.9624038636268926E-4</v>
      </c>
      <c r="M1570" s="44">
        <f t="shared" si="1052"/>
        <v>3.0868598434754304E-4</v>
      </c>
      <c r="N1570" s="62">
        <f t="shared" si="1053"/>
        <v>525832.32045202632</v>
      </c>
      <c r="O1570" s="101">
        <f t="shared" si="1054"/>
        <v>525832.32045202632</v>
      </c>
      <c r="P1570" s="102">
        <f t="shared" si="1089"/>
        <v>3.1970242759846623E-4</v>
      </c>
      <c r="Q1570" s="101">
        <f t="shared" si="1055"/>
        <v>544598.32283469045</v>
      </c>
      <c r="R1570" s="101">
        <f t="shared" si="1056"/>
        <v>15.185943975090359</v>
      </c>
      <c r="S1570" s="101">
        <f t="shared" si="1057"/>
        <v>15</v>
      </c>
      <c r="T1570" s="101">
        <f t="shared" si="1058"/>
        <v>15</v>
      </c>
      <c r="U1570" s="101">
        <f t="shared" si="1059"/>
        <v>537930</v>
      </c>
      <c r="V1570" s="103" t="str">
        <f t="shared" si="1060"/>
        <v>N/D</v>
      </c>
      <c r="W1570" s="104" t="str">
        <f t="shared" si="1061"/>
        <v xml:space="preserve"> </v>
      </c>
      <c r="X1570" s="70" t="str">
        <f t="shared" si="1062"/>
        <v xml:space="preserve"> </v>
      </c>
      <c r="Y1570" s="69">
        <f t="shared" si="1086"/>
        <v>15</v>
      </c>
      <c r="Z1570" s="105">
        <f t="shared" si="1063"/>
        <v>537930</v>
      </c>
      <c r="AA1570" s="62">
        <f t="shared" si="1064"/>
        <v>1161684.9470633888</v>
      </c>
      <c r="AB1570" s="106">
        <f t="shared" si="1065"/>
        <v>452175</v>
      </c>
      <c r="AC1570" s="107" t="str">
        <f t="shared" si="1066"/>
        <v>0</v>
      </c>
      <c r="AD1570" s="108">
        <f t="shared" si="1067"/>
        <v>0</v>
      </c>
      <c r="AE1570" s="106">
        <f t="shared" si="1068"/>
        <v>452175</v>
      </c>
      <c r="AF1570" s="109">
        <f t="shared" si="1069"/>
        <v>709509.94706338877</v>
      </c>
      <c r="AG1570" s="101">
        <f t="shared" si="1070"/>
        <v>17</v>
      </c>
      <c r="AH1570" s="70" t="str">
        <f t="shared" si="1087"/>
        <v xml:space="preserve"> </v>
      </c>
      <c r="AI1570" s="69">
        <f t="shared" si="1071"/>
        <v>17</v>
      </c>
      <c r="AJ1570" s="105">
        <f t="shared" si="1072"/>
        <v>723435</v>
      </c>
      <c r="AK1570" s="110">
        <f t="shared" si="1073"/>
        <v>15</v>
      </c>
      <c r="AL1570" s="111">
        <f t="shared" si="1074"/>
        <v>17</v>
      </c>
      <c r="AM1570" s="62">
        <f t="shared" si="1075"/>
        <v>1175610</v>
      </c>
      <c r="AN1570" s="62">
        <f t="shared" si="1076"/>
        <v>3850.5</v>
      </c>
      <c r="AO1570" s="62">
        <f t="shared" si="1088"/>
        <v>1171759.5</v>
      </c>
      <c r="AP1570" s="60">
        <f t="shared" si="1077"/>
        <v>17</v>
      </c>
      <c r="AQ1570" s="62">
        <f t="shared" si="1078"/>
        <v>210970</v>
      </c>
      <c r="AR1570" s="60">
        <f t="shared" si="1079"/>
        <v>15</v>
      </c>
      <c r="AS1570" s="62">
        <f t="shared" si="1080"/>
        <v>452175</v>
      </c>
      <c r="AT1570" s="112">
        <f t="shared" si="1081"/>
        <v>17</v>
      </c>
      <c r="AU1570" s="62">
        <f t="shared" si="1082"/>
        <v>508614.5</v>
      </c>
      <c r="AV1570" s="113">
        <f t="shared" si="1083"/>
        <v>32</v>
      </c>
      <c r="AW1570" s="62">
        <f t="shared" si="1084"/>
        <v>1709689.5</v>
      </c>
    </row>
    <row r="1571" spans="2:49" s="114" customFormat="1" hidden="1" x14ac:dyDescent="0.25">
      <c r="B1571" s="60" t="s">
        <v>3070</v>
      </c>
      <c r="C1571" s="2" t="str">
        <f t="shared" si="1085"/>
        <v>20</v>
      </c>
      <c r="D1571" s="60" t="s">
        <v>3071</v>
      </c>
      <c r="E1571" s="43">
        <v>136</v>
      </c>
      <c r="F1571" s="60">
        <v>0</v>
      </c>
      <c r="G1571" s="60">
        <v>6236.16</v>
      </c>
      <c r="H1571" s="43">
        <f t="shared" si="1047"/>
        <v>136</v>
      </c>
      <c r="I1571" s="44">
        <f t="shared" si="1048"/>
        <v>1.6168590847864261E-4</v>
      </c>
      <c r="J1571" s="44">
        <f t="shared" si="1049"/>
        <v>1.0488588740758171</v>
      </c>
      <c r="K1571" s="45">
        <f t="shared" si="1050"/>
        <v>0</v>
      </c>
      <c r="L1571" s="44">
        <f t="shared" si="1051"/>
        <v>1.6958569992083471E-4</v>
      </c>
      <c r="M1571" s="44">
        <f t="shared" si="1052"/>
        <v>1.7671030393283035E-4</v>
      </c>
      <c r="N1571" s="62">
        <f t="shared" si="1053"/>
        <v>301017.8429745821</v>
      </c>
      <c r="O1571" s="101">
        <f t="shared" si="1054"/>
        <v>301017.8429745821</v>
      </c>
      <c r="P1571" s="102">
        <f t="shared" si="1089"/>
        <v>1.8301677437153238E-4</v>
      </c>
      <c r="Q1571" s="101">
        <f t="shared" si="1055"/>
        <v>311760.62415933202</v>
      </c>
      <c r="R1571" s="101">
        <f t="shared" si="1056"/>
        <v>8.6933418147156321</v>
      </c>
      <c r="S1571" s="101">
        <f t="shared" si="1057"/>
        <v>9</v>
      </c>
      <c r="T1571" s="101">
        <f t="shared" si="1058"/>
        <v>10</v>
      </c>
      <c r="U1571" s="101">
        <f t="shared" si="1059"/>
        <v>358620</v>
      </c>
      <c r="V1571" s="103" t="str">
        <f t="shared" si="1060"/>
        <v>N/D</v>
      </c>
      <c r="W1571" s="104" t="str">
        <f t="shared" si="1061"/>
        <v xml:space="preserve"> </v>
      </c>
      <c r="X1571" s="70" t="str">
        <f t="shared" si="1062"/>
        <v xml:space="preserve"> </v>
      </c>
      <c r="Y1571" s="69">
        <f t="shared" si="1086"/>
        <v>10</v>
      </c>
      <c r="Z1571" s="105">
        <f t="shared" si="1063"/>
        <v>358620</v>
      </c>
      <c r="AA1571" s="62">
        <f t="shared" si="1064"/>
        <v>665017.88380078517</v>
      </c>
      <c r="AB1571" s="106">
        <f t="shared" si="1065"/>
        <v>301450</v>
      </c>
      <c r="AC1571" s="107" t="str">
        <f t="shared" si="1066"/>
        <v>0</v>
      </c>
      <c r="AD1571" s="108">
        <f t="shared" si="1067"/>
        <v>0</v>
      </c>
      <c r="AE1571" s="106">
        <f t="shared" si="1068"/>
        <v>301450</v>
      </c>
      <c r="AF1571" s="109">
        <f t="shared" si="1069"/>
        <v>363567.88380078517</v>
      </c>
      <c r="AG1571" s="101">
        <f t="shared" si="1070"/>
        <v>9</v>
      </c>
      <c r="AH1571" s="70" t="str">
        <f t="shared" si="1087"/>
        <v xml:space="preserve"> </v>
      </c>
      <c r="AI1571" s="69">
        <f t="shared" si="1071"/>
        <v>9</v>
      </c>
      <c r="AJ1571" s="105">
        <f t="shared" si="1072"/>
        <v>382995</v>
      </c>
      <c r="AK1571" s="110">
        <f t="shared" si="1073"/>
        <v>10</v>
      </c>
      <c r="AL1571" s="111">
        <f t="shared" si="1074"/>
        <v>9</v>
      </c>
      <c r="AM1571" s="62">
        <f t="shared" si="1075"/>
        <v>684445</v>
      </c>
      <c r="AN1571" s="62">
        <f t="shared" si="1076"/>
        <v>2241.8000000000002</v>
      </c>
      <c r="AO1571" s="62">
        <f t="shared" si="1088"/>
        <v>682203.2</v>
      </c>
      <c r="AP1571" s="60">
        <f t="shared" si="1077"/>
        <v>9</v>
      </c>
      <c r="AQ1571" s="62">
        <f t="shared" si="1078"/>
        <v>111690</v>
      </c>
      <c r="AR1571" s="60">
        <f t="shared" si="1079"/>
        <v>10</v>
      </c>
      <c r="AS1571" s="62">
        <f t="shared" si="1080"/>
        <v>301450</v>
      </c>
      <c r="AT1571" s="112">
        <f t="shared" si="1081"/>
        <v>9</v>
      </c>
      <c r="AU1571" s="62">
        <f t="shared" si="1082"/>
        <v>269063.19999999995</v>
      </c>
      <c r="AV1571" s="113">
        <f t="shared" si="1083"/>
        <v>19</v>
      </c>
      <c r="AW1571" s="62">
        <f t="shared" si="1084"/>
        <v>1040823.2</v>
      </c>
    </row>
    <row r="1572" spans="2:49" s="114" customFormat="1" hidden="1" x14ac:dyDescent="0.25">
      <c r="B1572" s="60" t="s">
        <v>3072</v>
      </c>
      <c r="C1572" s="2" t="str">
        <f t="shared" si="1085"/>
        <v>20</v>
      </c>
      <c r="D1572" s="60" t="s">
        <v>3073</v>
      </c>
      <c r="E1572" s="43">
        <v>136</v>
      </c>
      <c r="F1572" s="60">
        <v>0</v>
      </c>
      <c r="G1572" s="60">
        <v>6911.81</v>
      </c>
      <c r="H1572" s="43">
        <f t="shared" si="1047"/>
        <v>136</v>
      </c>
      <c r="I1572" s="44">
        <f t="shared" si="1048"/>
        <v>1.6168590847864261E-4</v>
      </c>
      <c r="J1572" s="44">
        <f t="shared" si="1049"/>
        <v>0.94632979728271571</v>
      </c>
      <c r="K1572" s="45">
        <f t="shared" si="1050"/>
        <v>0</v>
      </c>
      <c r="L1572" s="44">
        <f t="shared" si="1051"/>
        <v>1.5300819299406558E-4</v>
      </c>
      <c r="M1572" s="44">
        <f t="shared" si="1052"/>
        <v>1.5943634575802274E-4</v>
      </c>
      <c r="N1572" s="62">
        <f t="shared" si="1053"/>
        <v>271592.45286609</v>
      </c>
      <c r="O1572" s="101">
        <f t="shared" si="1054"/>
        <v>271592.45286609</v>
      </c>
      <c r="P1572" s="102">
        <f t="shared" si="1089"/>
        <v>1.6512633994059082E-4</v>
      </c>
      <c r="Q1572" s="101">
        <f t="shared" si="1055"/>
        <v>281285.09521492338</v>
      </c>
      <c r="R1572" s="101">
        <f t="shared" si="1056"/>
        <v>7.8435417772272427</v>
      </c>
      <c r="S1572" s="101">
        <f t="shared" si="1057"/>
        <v>8</v>
      </c>
      <c r="T1572" s="101">
        <f t="shared" si="1058"/>
        <v>10</v>
      </c>
      <c r="U1572" s="101">
        <f t="shared" si="1059"/>
        <v>358620</v>
      </c>
      <c r="V1572" s="103" t="str">
        <f t="shared" si="1060"/>
        <v>N/D</v>
      </c>
      <c r="W1572" s="104" t="str">
        <f t="shared" si="1061"/>
        <v xml:space="preserve"> </v>
      </c>
      <c r="X1572" s="70" t="str">
        <f t="shared" si="1062"/>
        <v xml:space="preserve"> </v>
      </c>
      <c r="Y1572" s="69">
        <f t="shared" si="1086"/>
        <v>10</v>
      </c>
      <c r="Z1572" s="105">
        <f t="shared" si="1063"/>
        <v>358620</v>
      </c>
      <c r="AA1572" s="62">
        <f t="shared" si="1064"/>
        <v>600010.40628187172</v>
      </c>
      <c r="AB1572" s="106">
        <f t="shared" si="1065"/>
        <v>301450</v>
      </c>
      <c r="AC1572" s="107" t="str">
        <f t="shared" si="1066"/>
        <v>0</v>
      </c>
      <c r="AD1572" s="108">
        <f t="shared" si="1067"/>
        <v>0</v>
      </c>
      <c r="AE1572" s="106">
        <f t="shared" si="1068"/>
        <v>301450</v>
      </c>
      <c r="AF1572" s="109">
        <f t="shared" si="1069"/>
        <v>298560.40628187172</v>
      </c>
      <c r="AG1572" s="101">
        <f t="shared" si="1070"/>
        <v>7</v>
      </c>
      <c r="AH1572" s="70" t="str">
        <f t="shared" si="1087"/>
        <v xml:space="preserve"> </v>
      </c>
      <c r="AI1572" s="69">
        <f t="shared" si="1071"/>
        <v>7</v>
      </c>
      <c r="AJ1572" s="105">
        <f t="shared" si="1072"/>
        <v>297885</v>
      </c>
      <c r="AK1572" s="110">
        <f t="shared" si="1073"/>
        <v>10</v>
      </c>
      <c r="AL1572" s="111">
        <f t="shared" si="1074"/>
        <v>7</v>
      </c>
      <c r="AM1572" s="62">
        <f t="shared" si="1075"/>
        <v>599335</v>
      </c>
      <c r="AN1572" s="62">
        <f t="shared" si="1076"/>
        <v>1963</v>
      </c>
      <c r="AO1572" s="62">
        <f t="shared" si="1088"/>
        <v>597372</v>
      </c>
      <c r="AP1572" s="60">
        <f t="shared" si="1077"/>
        <v>7</v>
      </c>
      <c r="AQ1572" s="62">
        <f t="shared" si="1078"/>
        <v>86870</v>
      </c>
      <c r="AR1572" s="60">
        <f t="shared" si="1079"/>
        <v>10</v>
      </c>
      <c r="AS1572" s="62">
        <f t="shared" si="1080"/>
        <v>301450</v>
      </c>
      <c r="AT1572" s="112">
        <f t="shared" si="1081"/>
        <v>7</v>
      </c>
      <c r="AU1572" s="62">
        <f t="shared" si="1082"/>
        <v>209052</v>
      </c>
      <c r="AV1572" s="113">
        <f t="shared" si="1083"/>
        <v>17</v>
      </c>
      <c r="AW1572" s="62">
        <f t="shared" si="1084"/>
        <v>955992</v>
      </c>
    </row>
    <row r="1573" spans="2:49" s="114" customFormat="1" hidden="1" x14ac:dyDescent="0.25">
      <c r="B1573" s="60" t="s">
        <v>3074</v>
      </c>
      <c r="C1573" s="2" t="str">
        <f t="shared" si="1085"/>
        <v>20</v>
      </c>
      <c r="D1573" s="60" t="s">
        <v>3075</v>
      </c>
      <c r="E1573" s="43">
        <v>152</v>
      </c>
      <c r="F1573" s="60">
        <v>0</v>
      </c>
      <c r="G1573" s="60">
        <v>7207.88</v>
      </c>
      <c r="H1573" s="43">
        <f t="shared" si="1047"/>
        <v>152</v>
      </c>
      <c r="I1573" s="44">
        <f t="shared" si="1048"/>
        <v>1.8070778006436526E-4</v>
      </c>
      <c r="J1573" s="44">
        <f t="shared" si="1049"/>
        <v>0.90745846991856793</v>
      </c>
      <c r="K1573" s="45">
        <f t="shared" si="1050"/>
        <v>0</v>
      </c>
      <c r="L1573" s="44">
        <f t="shared" si="1051"/>
        <v>1.6398480559958999E-4</v>
      </c>
      <c r="M1573" s="44">
        <f t="shared" si="1052"/>
        <v>1.7087410584381199E-4</v>
      </c>
      <c r="N1573" s="62">
        <f t="shared" si="1053"/>
        <v>291076.14902222226</v>
      </c>
      <c r="O1573" s="101">
        <f t="shared" si="1054"/>
        <v>291076.14902222226</v>
      </c>
      <c r="P1573" s="102">
        <f t="shared" si="1089"/>
        <v>1.7697229295152731E-4</v>
      </c>
      <c r="Q1573" s="101">
        <f t="shared" si="1055"/>
        <v>301464.12917032745</v>
      </c>
      <c r="R1573" s="101">
        <f t="shared" si="1056"/>
        <v>8.4062274599946303</v>
      </c>
      <c r="S1573" s="101">
        <f t="shared" si="1057"/>
        <v>8</v>
      </c>
      <c r="T1573" s="101">
        <f t="shared" si="1058"/>
        <v>10</v>
      </c>
      <c r="U1573" s="101">
        <f t="shared" si="1059"/>
        <v>358620</v>
      </c>
      <c r="V1573" s="103" t="str">
        <f t="shared" si="1060"/>
        <v>N/D</v>
      </c>
      <c r="W1573" s="104" t="str">
        <f t="shared" si="1061"/>
        <v xml:space="preserve"> </v>
      </c>
      <c r="X1573" s="70" t="str">
        <f t="shared" si="1062"/>
        <v xml:space="preserve"> </v>
      </c>
      <c r="Y1573" s="69">
        <f t="shared" si="1086"/>
        <v>10</v>
      </c>
      <c r="Z1573" s="105">
        <f t="shared" si="1063"/>
        <v>358620</v>
      </c>
      <c r="AA1573" s="62">
        <f t="shared" si="1064"/>
        <v>643054.38752341771</v>
      </c>
      <c r="AB1573" s="106">
        <f t="shared" si="1065"/>
        <v>301450</v>
      </c>
      <c r="AC1573" s="107" t="str">
        <f t="shared" si="1066"/>
        <v>0</v>
      </c>
      <c r="AD1573" s="108">
        <f t="shared" si="1067"/>
        <v>0</v>
      </c>
      <c r="AE1573" s="106">
        <f t="shared" si="1068"/>
        <v>301450</v>
      </c>
      <c r="AF1573" s="109">
        <f t="shared" si="1069"/>
        <v>341604.38752341771</v>
      </c>
      <c r="AG1573" s="101">
        <f t="shared" si="1070"/>
        <v>8</v>
      </c>
      <c r="AH1573" s="70" t="str">
        <f t="shared" si="1087"/>
        <v xml:space="preserve"> </v>
      </c>
      <c r="AI1573" s="69">
        <f t="shared" si="1071"/>
        <v>8</v>
      </c>
      <c r="AJ1573" s="105">
        <f t="shared" si="1072"/>
        <v>340440</v>
      </c>
      <c r="AK1573" s="110">
        <f t="shared" si="1073"/>
        <v>10</v>
      </c>
      <c r="AL1573" s="111">
        <f t="shared" si="1074"/>
        <v>8</v>
      </c>
      <c r="AM1573" s="62">
        <f t="shared" si="1075"/>
        <v>641890</v>
      </c>
      <c r="AN1573" s="62">
        <f t="shared" si="1076"/>
        <v>2102.4</v>
      </c>
      <c r="AO1573" s="62">
        <f t="shared" si="1088"/>
        <v>639787.6</v>
      </c>
      <c r="AP1573" s="60">
        <f t="shared" si="1077"/>
        <v>8</v>
      </c>
      <c r="AQ1573" s="62">
        <f t="shared" si="1078"/>
        <v>99280</v>
      </c>
      <c r="AR1573" s="60">
        <f t="shared" si="1079"/>
        <v>10</v>
      </c>
      <c r="AS1573" s="62">
        <f t="shared" si="1080"/>
        <v>301450</v>
      </c>
      <c r="AT1573" s="112">
        <f t="shared" si="1081"/>
        <v>8</v>
      </c>
      <c r="AU1573" s="62">
        <f t="shared" si="1082"/>
        <v>239057.59999999998</v>
      </c>
      <c r="AV1573" s="113">
        <f t="shared" si="1083"/>
        <v>18</v>
      </c>
      <c r="AW1573" s="62">
        <f t="shared" si="1084"/>
        <v>998407.6</v>
      </c>
    </row>
    <row r="1574" spans="2:49" s="114" customFormat="1" hidden="1" x14ac:dyDescent="0.25">
      <c r="B1574" s="60" t="s">
        <v>3076</v>
      </c>
      <c r="C1574" s="2" t="str">
        <f t="shared" si="1085"/>
        <v>20</v>
      </c>
      <c r="D1574" s="60" t="s">
        <v>3077</v>
      </c>
      <c r="E1574" s="43">
        <v>113</v>
      </c>
      <c r="F1574" s="60">
        <v>0</v>
      </c>
      <c r="G1574" s="60">
        <v>6635.53</v>
      </c>
      <c r="H1574" s="43">
        <f t="shared" si="1047"/>
        <v>113</v>
      </c>
      <c r="I1574" s="44">
        <f t="shared" si="1048"/>
        <v>1.3434196807416627E-4</v>
      </c>
      <c r="J1574" s="44">
        <f t="shared" si="1049"/>
        <v>0.98573162296857186</v>
      </c>
      <c r="K1574" s="45">
        <f t="shared" si="1050"/>
        <v>0</v>
      </c>
      <c r="L1574" s="44">
        <f t="shared" si="1051"/>
        <v>1.3242512622254E-4</v>
      </c>
      <c r="M1574" s="44">
        <f t="shared" si="1052"/>
        <v>1.3798854687660793E-4</v>
      </c>
      <c r="N1574" s="62">
        <f t="shared" si="1053"/>
        <v>235057.11784516103</v>
      </c>
      <c r="O1574" s="101">
        <f t="shared" si="1054"/>
        <v>235057.11784516103</v>
      </c>
      <c r="P1574" s="102">
        <f t="shared" si="1089"/>
        <v>1.4291310799381112E-4</v>
      </c>
      <c r="Q1574" s="101">
        <f t="shared" si="1055"/>
        <v>243445.88031178253</v>
      </c>
      <c r="R1574" s="101">
        <f t="shared" si="1056"/>
        <v>6.7884077940935397</v>
      </c>
      <c r="S1574" s="101">
        <f t="shared" si="1057"/>
        <v>7</v>
      </c>
      <c r="T1574" s="101">
        <f t="shared" si="1058"/>
        <v>10</v>
      </c>
      <c r="U1574" s="101">
        <f t="shared" si="1059"/>
        <v>358620</v>
      </c>
      <c r="V1574" s="103" t="str">
        <f t="shared" si="1060"/>
        <v>N/D</v>
      </c>
      <c r="W1574" s="104" t="str">
        <f t="shared" si="1061"/>
        <v xml:space="preserve"> </v>
      </c>
      <c r="X1574" s="70" t="str">
        <f t="shared" si="1062"/>
        <v xml:space="preserve"> </v>
      </c>
      <c r="Y1574" s="69">
        <f t="shared" si="1086"/>
        <v>10</v>
      </c>
      <c r="Z1574" s="105">
        <f t="shared" si="1063"/>
        <v>358620</v>
      </c>
      <c r="AA1574" s="62">
        <f t="shared" si="1064"/>
        <v>519295.41962368041</v>
      </c>
      <c r="AB1574" s="106">
        <f t="shared" si="1065"/>
        <v>301450</v>
      </c>
      <c r="AC1574" s="107" t="str">
        <f t="shared" si="1066"/>
        <v>0</v>
      </c>
      <c r="AD1574" s="108">
        <f t="shared" si="1067"/>
        <v>0</v>
      </c>
      <c r="AE1574" s="106">
        <f t="shared" si="1068"/>
        <v>301450</v>
      </c>
      <c r="AF1574" s="109">
        <f t="shared" si="1069"/>
        <v>217845.41962368041</v>
      </c>
      <c r="AG1574" s="101">
        <f t="shared" si="1070"/>
        <v>5</v>
      </c>
      <c r="AH1574" s="70" t="str">
        <f t="shared" si="1087"/>
        <v xml:space="preserve"> </v>
      </c>
      <c r="AI1574" s="69">
        <f t="shared" si="1071"/>
        <v>5</v>
      </c>
      <c r="AJ1574" s="105">
        <f t="shared" si="1072"/>
        <v>212775</v>
      </c>
      <c r="AK1574" s="110">
        <f t="shared" si="1073"/>
        <v>10</v>
      </c>
      <c r="AL1574" s="111">
        <f t="shared" si="1074"/>
        <v>5</v>
      </c>
      <c r="AM1574" s="62">
        <f t="shared" si="1075"/>
        <v>514225</v>
      </c>
      <c r="AN1574" s="62">
        <f t="shared" si="1076"/>
        <v>1684.3</v>
      </c>
      <c r="AO1574" s="62">
        <f t="shared" si="1088"/>
        <v>512540.7</v>
      </c>
      <c r="AP1574" s="60">
        <f t="shared" si="1077"/>
        <v>5</v>
      </c>
      <c r="AQ1574" s="62">
        <f t="shared" si="1078"/>
        <v>62050</v>
      </c>
      <c r="AR1574" s="60">
        <f t="shared" si="1079"/>
        <v>10</v>
      </c>
      <c r="AS1574" s="62">
        <f t="shared" si="1080"/>
        <v>301450</v>
      </c>
      <c r="AT1574" s="112">
        <f t="shared" si="1081"/>
        <v>5</v>
      </c>
      <c r="AU1574" s="62">
        <f t="shared" si="1082"/>
        <v>149040.70000000001</v>
      </c>
      <c r="AV1574" s="113">
        <f t="shared" si="1083"/>
        <v>15</v>
      </c>
      <c r="AW1574" s="62">
        <f t="shared" si="1084"/>
        <v>871160.7</v>
      </c>
    </row>
    <row r="1575" spans="2:49" s="114" customFormat="1" hidden="1" x14ac:dyDescent="0.25">
      <c r="B1575" s="60" t="s">
        <v>3078</v>
      </c>
      <c r="C1575" s="2" t="str">
        <f t="shared" si="1085"/>
        <v>20</v>
      </c>
      <c r="D1575" s="60" t="s">
        <v>3079</v>
      </c>
      <c r="E1575" s="43">
        <v>323</v>
      </c>
      <c r="F1575" s="60">
        <v>0</v>
      </c>
      <c r="G1575" s="60">
        <v>6551.86</v>
      </c>
      <c r="H1575" s="43">
        <f t="shared" si="1047"/>
        <v>323</v>
      </c>
      <c r="I1575" s="44">
        <f t="shared" si="1048"/>
        <v>3.8400403263677617E-4</v>
      </c>
      <c r="J1575" s="44">
        <f t="shared" si="1049"/>
        <v>0.99831982920218809</v>
      </c>
      <c r="K1575" s="45">
        <f t="shared" si="1050"/>
        <v>0</v>
      </c>
      <c r="L1575" s="44">
        <f t="shared" si="1051"/>
        <v>3.8335884027489782E-4</v>
      </c>
      <c r="M1575" s="44">
        <f t="shared" si="1052"/>
        <v>3.9946444312190406E-4</v>
      </c>
      <c r="N1575" s="62">
        <f t="shared" si="1053"/>
        <v>680469.23318803799</v>
      </c>
      <c r="O1575" s="101">
        <f t="shared" si="1054"/>
        <v>680469.23318803799</v>
      </c>
      <c r="P1575" s="102">
        <f t="shared" si="1089"/>
        <v>4.1372060501961911E-4</v>
      </c>
      <c r="Q1575" s="101">
        <f t="shared" si="1055"/>
        <v>704753.94668826379</v>
      </c>
      <c r="R1575" s="101">
        <f t="shared" si="1056"/>
        <v>19.651830536173772</v>
      </c>
      <c r="S1575" s="101">
        <f t="shared" si="1057"/>
        <v>20</v>
      </c>
      <c r="T1575" s="101">
        <f t="shared" si="1058"/>
        <v>20</v>
      </c>
      <c r="U1575" s="101">
        <f t="shared" si="1059"/>
        <v>717240</v>
      </c>
      <c r="V1575" s="103" t="str">
        <f t="shared" si="1060"/>
        <v>N/D</v>
      </c>
      <c r="W1575" s="104" t="str">
        <f t="shared" si="1061"/>
        <v xml:space="preserve"> </v>
      </c>
      <c r="X1575" s="70" t="str">
        <f t="shared" si="1062"/>
        <v xml:space="preserve"> </v>
      </c>
      <c r="Y1575" s="69">
        <f t="shared" si="1086"/>
        <v>20</v>
      </c>
      <c r="Z1575" s="105">
        <f t="shared" si="1063"/>
        <v>717240</v>
      </c>
      <c r="AA1575" s="62">
        <f t="shared" si="1064"/>
        <v>1503313.5742869005</v>
      </c>
      <c r="AB1575" s="106">
        <f t="shared" si="1065"/>
        <v>602900</v>
      </c>
      <c r="AC1575" s="107" t="str">
        <f t="shared" si="1066"/>
        <v>0</v>
      </c>
      <c r="AD1575" s="108">
        <f t="shared" si="1067"/>
        <v>0</v>
      </c>
      <c r="AE1575" s="106">
        <f t="shared" si="1068"/>
        <v>602900</v>
      </c>
      <c r="AF1575" s="109">
        <f t="shared" si="1069"/>
        <v>900413.57428690046</v>
      </c>
      <c r="AG1575" s="101">
        <f t="shared" si="1070"/>
        <v>21</v>
      </c>
      <c r="AH1575" s="70" t="str">
        <f t="shared" si="1087"/>
        <v xml:space="preserve"> </v>
      </c>
      <c r="AI1575" s="69">
        <f t="shared" si="1071"/>
        <v>21</v>
      </c>
      <c r="AJ1575" s="105">
        <f t="shared" si="1072"/>
        <v>893655</v>
      </c>
      <c r="AK1575" s="110">
        <f t="shared" si="1073"/>
        <v>20</v>
      </c>
      <c r="AL1575" s="111">
        <f t="shared" si="1074"/>
        <v>21</v>
      </c>
      <c r="AM1575" s="62">
        <f t="shared" si="1075"/>
        <v>1496555</v>
      </c>
      <c r="AN1575" s="62">
        <f t="shared" si="1076"/>
        <v>4901.7</v>
      </c>
      <c r="AO1575" s="62">
        <f t="shared" si="1088"/>
        <v>1491653.3</v>
      </c>
      <c r="AP1575" s="60">
        <f t="shared" si="1077"/>
        <v>21</v>
      </c>
      <c r="AQ1575" s="62">
        <f t="shared" si="1078"/>
        <v>260610</v>
      </c>
      <c r="AR1575" s="60">
        <f t="shared" si="1079"/>
        <v>20</v>
      </c>
      <c r="AS1575" s="62">
        <f t="shared" si="1080"/>
        <v>602900</v>
      </c>
      <c r="AT1575" s="112">
        <f t="shared" si="1081"/>
        <v>21</v>
      </c>
      <c r="AU1575" s="62">
        <f t="shared" si="1082"/>
        <v>628143.30000000005</v>
      </c>
      <c r="AV1575" s="113">
        <f t="shared" si="1083"/>
        <v>41</v>
      </c>
      <c r="AW1575" s="62">
        <f t="shared" si="1084"/>
        <v>2208893.2999999998</v>
      </c>
    </row>
    <row r="1576" spans="2:49" s="114" customFormat="1" hidden="1" x14ac:dyDescent="0.25">
      <c r="B1576" s="60" t="s">
        <v>3080</v>
      </c>
      <c r="C1576" s="2" t="str">
        <f t="shared" si="1085"/>
        <v>20</v>
      </c>
      <c r="D1576" s="60" t="s">
        <v>3081</v>
      </c>
      <c r="E1576" s="43">
        <v>132</v>
      </c>
      <c r="F1576" s="60">
        <v>0</v>
      </c>
      <c r="G1576" s="60">
        <v>6960.04</v>
      </c>
      <c r="H1576" s="43">
        <f t="shared" si="1047"/>
        <v>132</v>
      </c>
      <c r="I1576" s="44">
        <f t="shared" si="1048"/>
        <v>1.5693044058221194E-4</v>
      </c>
      <c r="J1576" s="44">
        <f t="shared" si="1049"/>
        <v>0.93977215018256333</v>
      </c>
      <c r="K1576" s="45">
        <f t="shared" si="1050"/>
        <v>0</v>
      </c>
      <c r="L1576" s="44">
        <f t="shared" si="1051"/>
        <v>1.474788575750423E-4</v>
      </c>
      <c r="M1576" s="44">
        <f t="shared" si="1052"/>
        <v>1.5367471289099276E-4</v>
      </c>
      <c r="N1576" s="62">
        <f t="shared" si="1053"/>
        <v>261777.77732626372</v>
      </c>
      <c r="O1576" s="101">
        <f t="shared" si="1054"/>
        <v>261777.77732626372</v>
      </c>
      <c r="P1576" s="102">
        <f t="shared" si="1089"/>
        <v>1.591590848401885E-4</v>
      </c>
      <c r="Q1576" s="101">
        <f t="shared" si="1055"/>
        <v>271120.15169535956</v>
      </c>
      <c r="R1576" s="101">
        <f t="shared" si="1056"/>
        <v>7.5600956916892406</v>
      </c>
      <c r="S1576" s="101">
        <f t="shared" si="1057"/>
        <v>8</v>
      </c>
      <c r="T1576" s="101">
        <f t="shared" si="1058"/>
        <v>10</v>
      </c>
      <c r="U1576" s="101">
        <f t="shared" si="1059"/>
        <v>358620</v>
      </c>
      <c r="V1576" s="103" t="str">
        <f t="shared" si="1060"/>
        <v>N/D</v>
      </c>
      <c r="W1576" s="104" t="str">
        <f t="shared" si="1061"/>
        <v xml:space="preserve"> </v>
      </c>
      <c r="X1576" s="70" t="str">
        <f t="shared" si="1062"/>
        <v xml:space="preserve"> </v>
      </c>
      <c r="Y1576" s="69">
        <f t="shared" si="1086"/>
        <v>10</v>
      </c>
      <c r="Z1576" s="105">
        <f t="shared" si="1063"/>
        <v>358620</v>
      </c>
      <c r="AA1576" s="62">
        <f t="shared" si="1064"/>
        <v>578327.52299100393</v>
      </c>
      <c r="AB1576" s="106">
        <f t="shared" si="1065"/>
        <v>301450</v>
      </c>
      <c r="AC1576" s="107" t="str">
        <f t="shared" si="1066"/>
        <v>0</v>
      </c>
      <c r="AD1576" s="108">
        <f t="shared" si="1067"/>
        <v>0</v>
      </c>
      <c r="AE1576" s="106">
        <f t="shared" si="1068"/>
        <v>301450</v>
      </c>
      <c r="AF1576" s="109">
        <f t="shared" si="1069"/>
        <v>276877.52299100393</v>
      </c>
      <c r="AG1576" s="101">
        <f t="shared" si="1070"/>
        <v>7</v>
      </c>
      <c r="AH1576" s="70" t="str">
        <f t="shared" si="1087"/>
        <v xml:space="preserve"> </v>
      </c>
      <c r="AI1576" s="69">
        <f t="shared" si="1071"/>
        <v>7</v>
      </c>
      <c r="AJ1576" s="105">
        <f t="shared" si="1072"/>
        <v>297885</v>
      </c>
      <c r="AK1576" s="110">
        <f t="shared" si="1073"/>
        <v>10</v>
      </c>
      <c r="AL1576" s="111">
        <f t="shared" si="1074"/>
        <v>7</v>
      </c>
      <c r="AM1576" s="62">
        <f t="shared" si="1075"/>
        <v>599335</v>
      </c>
      <c r="AN1576" s="62">
        <f t="shared" si="1076"/>
        <v>1963</v>
      </c>
      <c r="AO1576" s="62">
        <f t="shared" si="1088"/>
        <v>597372</v>
      </c>
      <c r="AP1576" s="60">
        <f t="shared" si="1077"/>
        <v>7</v>
      </c>
      <c r="AQ1576" s="62">
        <f t="shared" si="1078"/>
        <v>86870</v>
      </c>
      <c r="AR1576" s="60">
        <f t="shared" si="1079"/>
        <v>10</v>
      </c>
      <c r="AS1576" s="62">
        <f t="shared" si="1080"/>
        <v>301450</v>
      </c>
      <c r="AT1576" s="112">
        <f t="shared" si="1081"/>
        <v>7</v>
      </c>
      <c r="AU1576" s="62">
        <f t="shared" si="1082"/>
        <v>209052</v>
      </c>
      <c r="AV1576" s="113">
        <f t="shared" si="1083"/>
        <v>17</v>
      </c>
      <c r="AW1576" s="62">
        <f t="shared" si="1084"/>
        <v>955992</v>
      </c>
    </row>
    <row r="1577" spans="2:49" s="114" customFormat="1" hidden="1" x14ac:dyDescent="0.25">
      <c r="B1577" s="60" t="s">
        <v>3082</v>
      </c>
      <c r="C1577" s="2" t="str">
        <f t="shared" si="1085"/>
        <v>20</v>
      </c>
      <c r="D1577" s="60" t="s">
        <v>3083</v>
      </c>
      <c r="E1577" s="43">
        <v>93</v>
      </c>
      <c r="F1577" s="60">
        <v>0</v>
      </c>
      <c r="G1577" s="60">
        <v>6050.44</v>
      </c>
      <c r="H1577" s="43">
        <f t="shared" si="1047"/>
        <v>93</v>
      </c>
      <c r="I1577" s="44">
        <f t="shared" si="1048"/>
        <v>1.1056462859201295E-4</v>
      </c>
      <c r="J1577" s="44">
        <f t="shared" si="1049"/>
        <v>1.0810538995769974</v>
      </c>
      <c r="K1577" s="45">
        <f t="shared" si="1050"/>
        <v>0</v>
      </c>
      <c r="L1577" s="44">
        <f t="shared" si="1051"/>
        <v>1.1952632289467798E-4</v>
      </c>
      <c r="M1577" s="44">
        <f t="shared" si="1052"/>
        <v>1.2454784133657514E-4</v>
      </c>
      <c r="N1577" s="62">
        <f t="shared" si="1053"/>
        <v>212161.49659573421</v>
      </c>
      <c r="O1577" s="101">
        <f t="shared" si="1054"/>
        <v>0</v>
      </c>
      <c r="P1577" s="102">
        <f t="shared" si="1089"/>
        <v>0</v>
      </c>
      <c r="Q1577" s="101">
        <f t="shared" si="1055"/>
        <v>0</v>
      </c>
      <c r="R1577" s="101">
        <f t="shared" si="1056"/>
        <v>0</v>
      </c>
      <c r="S1577" s="101">
        <f t="shared" si="1057"/>
        <v>0</v>
      </c>
      <c r="T1577" s="101">
        <f t="shared" si="1058"/>
        <v>0</v>
      </c>
      <c r="U1577" s="101">
        <f t="shared" si="1059"/>
        <v>0</v>
      </c>
      <c r="V1577" s="103" t="str">
        <f t="shared" si="1060"/>
        <v>N/D</v>
      </c>
      <c r="W1577" s="104" t="str">
        <f t="shared" si="1061"/>
        <v xml:space="preserve"> </v>
      </c>
      <c r="X1577" s="70" t="str">
        <f t="shared" si="1062"/>
        <v xml:space="preserve"> </v>
      </c>
      <c r="Y1577" s="69">
        <f t="shared" si="1086"/>
        <v>0</v>
      </c>
      <c r="Z1577" s="105">
        <f t="shared" si="1063"/>
        <v>0</v>
      </c>
      <c r="AA1577" s="62">
        <f t="shared" si="1064"/>
        <v>468713.70844955643</v>
      </c>
      <c r="AB1577" s="106">
        <f t="shared" si="1065"/>
        <v>0</v>
      </c>
      <c r="AC1577" s="107">
        <f t="shared" si="1066"/>
        <v>425550</v>
      </c>
      <c r="AD1577" s="108">
        <f t="shared" si="1067"/>
        <v>10</v>
      </c>
      <c r="AE1577" s="106">
        <f t="shared" si="1068"/>
        <v>425550</v>
      </c>
      <c r="AF1577" s="109">
        <f t="shared" si="1069"/>
        <v>43163.708449556434</v>
      </c>
      <c r="AG1577" s="101">
        <f t="shared" si="1070"/>
        <v>1</v>
      </c>
      <c r="AH1577" s="70" t="str">
        <f t="shared" si="1087"/>
        <v xml:space="preserve"> </v>
      </c>
      <c r="AI1577" s="69">
        <f t="shared" si="1071"/>
        <v>11</v>
      </c>
      <c r="AJ1577" s="105">
        <f t="shared" si="1072"/>
        <v>468105</v>
      </c>
      <c r="AK1577" s="110">
        <f t="shared" si="1073"/>
        <v>0</v>
      </c>
      <c r="AL1577" s="111">
        <f t="shared" si="1074"/>
        <v>11</v>
      </c>
      <c r="AM1577" s="62">
        <f t="shared" si="1075"/>
        <v>468105</v>
      </c>
      <c r="AN1577" s="62">
        <f t="shared" si="1076"/>
        <v>1533.2</v>
      </c>
      <c r="AO1577" s="62">
        <f t="shared" si="1088"/>
        <v>466571.8</v>
      </c>
      <c r="AP1577" s="60">
        <f t="shared" si="1077"/>
        <v>11</v>
      </c>
      <c r="AQ1577" s="62">
        <f t="shared" si="1078"/>
        <v>136510</v>
      </c>
      <c r="AR1577" s="60">
        <f t="shared" si="1079"/>
        <v>0</v>
      </c>
      <c r="AS1577" s="62">
        <f t="shared" si="1080"/>
        <v>0</v>
      </c>
      <c r="AT1577" s="112">
        <f t="shared" si="1081"/>
        <v>11</v>
      </c>
      <c r="AU1577" s="62">
        <f t="shared" si="1082"/>
        <v>330061.8</v>
      </c>
      <c r="AV1577" s="113">
        <f t="shared" si="1083"/>
        <v>11</v>
      </c>
      <c r="AW1577" s="62">
        <f t="shared" si="1084"/>
        <v>466571.8</v>
      </c>
    </row>
    <row r="1578" spans="2:49" s="114" customFormat="1" hidden="1" x14ac:dyDescent="0.25">
      <c r="B1578" s="60" t="s">
        <v>3084</v>
      </c>
      <c r="C1578" s="2" t="str">
        <f t="shared" si="1085"/>
        <v>20</v>
      </c>
      <c r="D1578" s="60" t="s">
        <v>3085</v>
      </c>
      <c r="E1578" s="43">
        <v>270</v>
      </c>
      <c r="F1578" s="60">
        <v>0</v>
      </c>
      <c r="G1578" s="60">
        <v>5741.14</v>
      </c>
      <c r="H1578" s="43">
        <f t="shared" si="1047"/>
        <v>270</v>
      </c>
      <c r="I1578" s="44">
        <f t="shared" si="1048"/>
        <v>3.2099408300906984E-4</v>
      </c>
      <c r="J1578" s="44">
        <f t="shared" si="1049"/>
        <v>1.139294940753343</v>
      </c>
      <c r="K1578" s="45">
        <f t="shared" si="1050"/>
        <v>0</v>
      </c>
      <c r="L1578" s="44">
        <f t="shared" si="1051"/>
        <v>3.657069347839919E-4</v>
      </c>
      <c r="M1578" s="44">
        <f t="shared" si="1052"/>
        <v>3.810709489431631E-4</v>
      </c>
      <c r="N1578" s="62">
        <f t="shared" si="1053"/>
        <v>649136.7651925399</v>
      </c>
      <c r="O1578" s="101">
        <f t="shared" si="1054"/>
        <v>649136.7651925399</v>
      </c>
      <c r="P1578" s="102">
        <f t="shared" si="1089"/>
        <v>3.9467068037405729E-4</v>
      </c>
      <c r="Q1578" s="101">
        <f t="shared" si="1055"/>
        <v>672303.2797038696</v>
      </c>
      <c r="R1578" s="101">
        <f t="shared" si="1056"/>
        <v>18.746954428193341</v>
      </c>
      <c r="S1578" s="101">
        <f t="shared" si="1057"/>
        <v>19</v>
      </c>
      <c r="T1578" s="101">
        <f t="shared" si="1058"/>
        <v>19</v>
      </c>
      <c r="U1578" s="101">
        <f t="shared" si="1059"/>
        <v>681378</v>
      </c>
      <c r="V1578" s="103" t="str">
        <f t="shared" si="1060"/>
        <v>N/D</v>
      </c>
      <c r="W1578" s="104" t="str">
        <f t="shared" si="1061"/>
        <v xml:space="preserve"> </v>
      </c>
      <c r="X1578" s="70" t="str">
        <f t="shared" si="1062"/>
        <v xml:space="preserve"> </v>
      </c>
      <c r="Y1578" s="69">
        <f t="shared" si="1086"/>
        <v>19</v>
      </c>
      <c r="Z1578" s="105">
        <f t="shared" si="1063"/>
        <v>681378</v>
      </c>
      <c r="AA1578" s="62">
        <f t="shared" si="1064"/>
        <v>1434092.9216015998</v>
      </c>
      <c r="AB1578" s="106">
        <f t="shared" si="1065"/>
        <v>572755</v>
      </c>
      <c r="AC1578" s="107" t="str">
        <f t="shared" si="1066"/>
        <v>0</v>
      </c>
      <c r="AD1578" s="108">
        <f t="shared" si="1067"/>
        <v>0</v>
      </c>
      <c r="AE1578" s="106">
        <f t="shared" si="1068"/>
        <v>572755</v>
      </c>
      <c r="AF1578" s="109">
        <f t="shared" si="1069"/>
        <v>861337.92160159978</v>
      </c>
      <c r="AG1578" s="101">
        <f t="shared" si="1070"/>
        <v>20</v>
      </c>
      <c r="AH1578" s="70" t="str">
        <f t="shared" si="1087"/>
        <v xml:space="preserve"> </v>
      </c>
      <c r="AI1578" s="69">
        <f t="shared" si="1071"/>
        <v>20</v>
      </c>
      <c r="AJ1578" s="105">
        <f t="shared" si="1072"/>
        <v>851100</v>
      </c>
      <c r="AK1578" s="110">
        <f t="shared" si="1073"/>
        <v>19</v>
      </c>
      <c r="AL1578" s="111">
        <f t="shared" si="1074"/>
        <v>20</v>
      </c>
      <c r="AM1578" s="62">
        <f t="shared" si="1075"/>
        <v>1423855</v>
      </c>
      <c r="AN1578" s="62">
        <f t="shared" si="1076"/>
        <v>4663.6000000000004</v>
      </c>
      <c r="AO1578" s="62">
        <f t="shared" si="1088"/>
        <v>1419191.4</v>
      </c>
      <c r="AP1578" s="60">
        <f t="shared" si="1077"/>
        <v>20</v>
      </c>
      <c r="AQ1578" s="62">
        <f t="shared" si="1078"/>
        <v>248200</v>
      </c>
      <c r="AR1578" s="60">
        <f t="shared" si="1079"/>
        <v>19</v>
      </c>
      <c r="AS1578" s="62">
        <f t="shared" si="1080"/>
        <v>572755</v>
      </c>
      <c r="AT1578" s="112">
        <f t="shared" si="1081"/>
        <v>20</v>
      </c>
      <c r="AU1578" s="62">
        <f t="shared" si="1082"/>
        <v>598236.39999999991</v>
      </c>
      <c r="AV1578" s="113">
        <f t="shared" si="1083"/>
        <v>39</v>
      </c>
      <c r="AW1578" s="62">
        <f t="shared" si="1084"/>
        <v>2100569.4</v>
      </c>
    </row>
    <row r="1579" spans="2:49" s="114" customFormat="1" hidden="1" x14ac:dyDescent="0.25">
      <c r="B1579" s="60" t="s">
        <v>3086</v>
      </c>
      <c r="C1579" s="2" t="str">
        <f t="shared" si="1085"/>
        <v>20</v>
      </c>
      <c r="D1579" s="60" t="s">
        <v>3087</v>
      </c>
      <c r="E1579" s="43">
        <v>58</v>
      </c>
      <c r="F1579" s="60">
        <v>0</v>
      </c>
      <c r="G1579" s="60">
        <v>7417.55</v>
      </c>
      <c r="H1579" s="43">
        <f t="shared" si="1047"/>
        <v>58</v>
      </c>
      <c r="I1579" s="44">
        <f t="shared" si="1048"/>
        <v>6.8954284498244642E-5</v>
      </c>
      <c r="J1579" s="44">
        <f t="shared" si="1049"/>
        <v>0.88180757206310001</v>
      </c>
      <c r="K1579" s="45">
        <f t="shared" si="1050"/>
        <v>0</v>
      </c>
      <c r="L1579" s="44">
        <f t="shared" si="1051"/>
        <v>6.0804410196745361E-5</v>
      </c>
      <c r="M1579" s="44">
        <f t="shared" si="1052"/>
        <v>6.3358914173419038E-5</v>
      </c>
      <c r="N1579" s="62">
        <f t="shared" si="1053"/>
        <v>107928.98463319846</v>
      </c>
      <c r="O1579" s="101">
        <f t="shared" si="1054"/>
        <v>0</v>
      </c>
      <c r="P1579" s="102">
        <f t="shared" si="1089"/>
        <v>0</v>
      </c>
      <c r="Q1579" s="101">
        <f t="shared" si="1055"/>
        <v>0</v>
      </c>
      <c r="R1579" s="101">
        <f t="shared" si="1056"/>
        <v>0</v>
      </c>
      <c r="S1579" s="101">
        <f t="shared" si="1057"/>
        <v>0</v>
      </c>
      <c r="T1579" s="101">
        <f t="shared" si="1058"/>
        <v>0</v>
      </c>
      <c r="U1579" s="101">
        <f t="shared" si="1059"/>
        <v>0</v>
      </c>
      <c r="V1579" s="103" t="str">
        <f t="shared" si="1060"/>
        <v>N/D</v>
      </c>
      <c r="W1579" s="104" t="str">
        <f t="shared" si="1061"/>
        <v xml:space="preserve"> </v>
      </c>
      <c r="X1579" s="70" t="str">
        <f t="shared" si="1062"/>
        <v xml:space="preserve"> </v>
      </c>
      <c r="Y1579" s="69">
        <f t="shared" si="1086"/>
        <v>0</v>
      </c>
      <c r="Z1579" s="105">
        <f t="shared" si="1063"/>
        <v>0</v>
      </c>
      <c r="AA1579" s="62">
        <f t="shared" si="1064"/>
        <v>238440.03482410754</v>
      </c>
      <c r="AB1579" s="106">
        <f t="shared" si="1065"/>
        <v>0</v>
      </c>
      <c r="AC1579" s="107">
        <f t="shared" si="1066"/>
        <v>425550</v>
      </c>
      <c r="AD1579" s="108">
        <f t="shared" si="1067"/>
        <v>10</v>
      </c>
      <c r="AE1579" s="106">
        <f t="shared" si="1068"/>
        <v>425550</v>
      </c>
      <c r="AF1579" s="109">
        <f t="shared" si="1069"/>
        <v>0</v>
      </c>
      <c r="AG1579" s="101">
        <f t="shared" si="1070"/>
        <v>0</v>
      </c>
      <c r="AH1579" s="70" t="str">
        <f t="shared" si="1087"/>
        <v xml:space="preserve"> </v>
      </c>
      <c r="AI1579" s="69">
        <f t="shared" si="1071"/>
        <v>10</v>
      </c>
      <c r="AJ1579" s="105">
        <f t="shared" si="1072"/>
        <v>425550</v>
      </c>
      <c r="AK1579" s="110">
        <f t="shared" si="1073"/>
        <v>0</v>
      </c>
      <c r="AL1579" s="111">
        <f t="shared" si="1074"/>
        <v>10</v>
      </c>
      <c r="AM1579" s="62">
        <f t="shared" si="1075"/>
        <v>425550</v>
      </c>
      <c r="AN1579" s="62">
        <f t="shared" si="1076"/>
        <v>1393.8</v>
      </c>
      <c r="AO1579" s="62">
        <f t="shared" si="1088"/>
        <v>424156.2</v>
      </c>
      <c r="AP1579" s="60">
        <f t="shared" si="1077"/>
        <v>10</v>
      </c>
      <c r="AQ1579" s="62">
        <f t="shared" si="1078"/>
        <v>124100</v>
      </c>
      <c r="AR1579" s="60">
        <f t="shared" si="1079"/>
        <v>0</v>
      </c>
      <c r="AS1579" s="62">
        <f t="shared" si="1080"/>
        <v>0</v>
      </c>
      <c r="AT1579" s="112">
        <f t="shared" si="1081"/>
        <v>10</v>
      </c>
      <c r="AU1579" s="62">
        <f t="shared" si="1082"/>
        <v>300056.2</v>
      </c>
      <c r="AV1579" s="113">
        <f t="shared" si="1083"/>
        <v>10</v>
      </c>
      <c r="AW1579" s="62">
        <f t="shared" si="1084"/>
        <v>424156.2</v>
      </c>
    </row>
    <row r="1580" spans="2:49" s="114" customFormat="1" hidden="1" x14ac:dyDescent="0.25">
      <c r="B1580" s="60" t="s">
        <v>3088</v>
      </c>
      <c r="C1580" s="2" t="str">
        <f t="shared" si="1085"/>
        <v>20</v>
      </c>
      <c r="D1580" s="60" t="s">
        <v>3089</v>
      </c>
      <c r="E1580" s="43">
        <v>147</v>
      </c>
      <c r="F1580" s="60">
        <v>0</v>
      </c>
      <c r="G1580" s="60">
        <v>6209.24</v>
      </c>
      <c r="H1580" s="43">
        <f t="shared" si="1047"/>
        <v>147</v>
      </c>
      <c r="I1580" s="44">
        <f t="shared" si="1048"/>
        <v>1.7476344519382693E-4</v>
      </c>
      <c r="J1580" s="44">
        <f t="shared" si="1049"/>
        <v>1.0534061746939476</v>
      </c>
      <c r="K1580" s="45">
        <f t="shared" si="1050"/>
        <v>0</v>
      </c>
      <c r="L1580" s="44">
        <f t="shared" si="1051"/>
        <v>1.8409689227796459E-4</v>
      </c>
      <c r="M1580" s="44">
        <f t="shared" si="1052"/>
        <v>1.9183113790086678E-4</v>
      </c>
      <c r="N1580" s="62">
        <f t="shared" si="1053"/>
        <v>326775.48541950283</v>
      </c>
      <c r="O1580" s="101">
        <f t="shared" si="1054"/>
        <v>326775.48541950283</v>
      </c>
      <c r="P1580" s="102">
        <f t="shared" si="1089"/>
        <v>1.9867724349555943E-4</v>
      </c>
      <c r="Q1580" s="101">
        <f t="shared" si="1055"/>
        <v>338437.51017428981</v>
      </c>
      <c r="R1580" s="101">
        <f t="shared" si="1056"/>
        <v>9.4372179514329879</v>
      </c>
      <c r="S1580" s="101">
        <f t="shared" si="1057"/>
        <v>9</v>
      </c>
      <c r="T1580" s="101">
        <f t="shared" si="1058"/>
        <v>10</v>
      </c>
      <c r="U1580" s="101">
        <f t="shared" si="1059"/>
        <v>358620</v>
      </c>
      <c r="V1580" s="103" t="str">
        <f t="shared" si="1060"/>
        <v>N/D</v>
      </c>
      <c r="W1580" s="104" t="str">
        <f t="shared" si="1061"/>
        <v xml:space="preserve"> </v>
      </c>
      <c r="X1580" s="70" t="str">
        <f t="shared" si="1062"/>
        <v xml:space="preserve"> </v>
      </c>
      <c r="Y1580" s="69">
        <f t="shared" si="1086"/>
        <v>10</v>
      </c>
      <c r="Z1580" s="105">
        <f t="shared" si="1063"/>
        <v>358620</v>
      </c>
      <c r="AA1580" s="62">
        <f t="shared" si="1064"/>
        <v>721922.46029084013</v>
      </c>
      <c r="AB1580" s="106">
        <f t="shared" si="1065"/>
        <v>301450</v>
      </c>
      <c r="AC1580" s="107" t="str">
        <f t="shared" si="1066"/>
        <v>0</v>
      </c>
      <c r="AD1580" s="108">
        <f t="shared" si="1067"/>
        <v>0</v>
      </c>
      <c r="AE1580" s="106">
        <f t="shared" si="1068"/>
        <v>301450</v>
      </c>
      <c r="AF1580" s="109">
        <f t="shared" si="1069"/>
        <v>420472.46029084013</v>
      </c>
      <c r="AG1580" s="101">
        <f t="shared" si="1070"/>
        <v>10</v>
      </c>
      <c r="AH1580" s="70" t="str">
        <f t="shared" si="1087"/>
        <v xml:space="preserve"> </v>
      </c>
      <c r="AI1580" s="69">
        <f t="shared" si="1071"/>
        <v>10</v>
      </c>
      <c r="AJ1580" s="105">
        <f t="shared" si="1072"/>
        <v>425550</v>
      </c>
      <c r="AK1580" s="110">
        <f t="shared" si="1073"/>
        <v>10</v>
      </c>
      <c r="AL1580" s="111">
        <f t="shared" si="1074"/>
        <v>10</v>
      </c>
      <c r="AM1580" s="62">
        <f t="shared" si="1075"/>
        <v>727000</v>
      </c>
      <c r="AN1580" s="62">
        <f t="shared" si="1076"/>
        <v>2381.1999999999998</v>
      </c>
      <c r="AO1580" s="62">
        <f t="shared" si="1088"/>
        <v>724618.8</v>
      </c>
      <c r="AP1580" s="60">
        <f t="shared" si="1077"/>
        <v>10</v>
      </c>
      <c r="AQ1580" s="62">
        <f t="shared" si="1078"/>
        <v>124100</v>
      </c>
      <c r="AR1580" s="60">
        <f t="shared" si="1079"/>
        <v>10</v>
      </c>
      <c r="AS1580" s="62">
        <f t="shared" si="1080"/>
        <v>301450</v>
      </c>
      <c r="AT1580" s="112">
        <f t="shared" si="1081"/>
        <v>10</v>
      </c>
      <c r="AU1580" s="62">
        <f t="shared" si="1082"/>
        <v>299068.80000000005</v>
      </c>
      <c r="AV1580" s="113">
        <f t="shared" si="1083"/>
        <v>20</v>
      </c>
      <c r="AW1580" s="62">
        <f t="shared" si="1084"/>
        <v>1083238.8</v>
      </c>
    </row>
    <row r="1581" spans="2:49" s="114" customFormat="1" hidden="1" x14ac:dyDescent="0.25">
      <c r="B1581" s="60" t="s">
        <v>3090</v>
      </c>
      <c r="C1581" s="2" t="str">
        <f t="shared" si="1085"/>
        <v>20</v>
      </c>
      <c r="D1581" s="60" t="s">
        <v>3091</v>
      </c>
      <c r="E1581" s="43">
        <v>99</v>
      </c>
      <c r="F1581" s="60">
        <v>0</v>
      </c>
      <c r="G1581" s="60">
        <v>6010.72</v>
      </c>
      <c r="H1581" s="43">
        <f t="shared" si="1047"/>
        <v>99</v>
      </c>
      <c r="I1581" s="44">
        <f t="shared" si="1048"/>
        <v>1.1769783043665895E-4</v>
      </c>
      <c r="J1581" s="44">
        <f t="shared" si="1049"/>
        <v>1.0881977127792757</v>
      </c>
      <c r="K1581" s="45">
        <f t="shared" si="1050"/>
        <v>0</v>
      </c>
      <c r="L1581" s="44">
        <f t="shared" si="1051"/>
        <v>1.2807850988025529E-4</v>
      </c>
      <c r="M1581" s="44">
        <f t="shared" si="1052"/>
        <v>1.3345932126806255E-4</v>
      </c>
      <c r="N1581" s="62">
        <f t="shared" si="1053"/>
        <v>227341.79116252568</v>
      </c>
      <c r="O1581" s="101">
        <f t="shared" si="1054"/>
        <v>0</v>
      </c>
      <c r="P1581" s="102">
        <f t="shared" si="1089"/>
        <v>0</v>
      </c>
      <c r="Q1581" s="101">
        <f t="shared" si="1055"/>
        <v>0</v>
      </c>
      <c r="R1581" s="101">
        <f t="shared" si="1056"/>
        <v>0</v>
      </c>
      <c r="S1581" s="101">
        <f t="shared" si="1057"/>
        <v>0</v>
      </c>
      <c r="T1581" s="101">
        <f t="shared" si="1058"/>
        <v>0</v>
      </c>
      <c r="U1581" s="101">
        <f t="shared" si="1059"/>
        <v>0</v>
      </c>
      <c r="V1581" s="103" t="str">
        <f t="shared" si="1060"/>
        <v>N/D</v>
      </c>
      <c r="W1581" s="104" t="str">
        <f t="shared" si="1061"/>
        <v xml:space="preserve"> </v>
      </c>
      <c r="X1581" s="70" t="str">
        <f t="shared" si="1062"/>
        <v xml:space="preserve"> </v>
      </c>
      <c r="Y1581" s="69">
        <f t="shared" si="1086"/>
        <v>0</v>
      </c>
      <c r="Z1581" s="105">
        <f t="shared" si="1063"/>
        <v>0</v>
      </c>
      <c r="AA1581" s="62">
        <f t="shared" si="1064"/>
        <v>502250.48244448757</v>
      </c>
      <c r="AB1581" s="106">
        <f t="shared" si="1065"/>
        <v>0</v>
      </c>
      <c r="AC1581" s="107">
        <f t="shared" si="1066"/>
        <v>425550</v>
      </c>
      <c r="AD1581" s="108">
        <f t="shared" si="1067"/>
        <v>10</v>
      </c>
      <c r="AE1581" s="106">
        <f t="shared" si="1068"/>
        <v>425550</v>
      </c>
      <c r="AF1581" s="109">
        <f t="shared" si="1069"/>
        <v>76700.48244448757</v>
      </c>
      <c r="AG1581" s="101">
        <f t="shared" si="1070"/>
        <v>2</v>
      </c>
      <c r="AH1581" s="70" t="str">
        <f t="shared" si="1087"/>
        <v xml:space="preserve"> </v>
      </c>
      <c r="AI1581" s="69">
        <f t="shared" si="1071"/>
        <v>12</v>
      </c>
      <c r="AJ1581" s="105">
        <f t="shared" si="1072"/>
        <v>510660</v>
      </c>
      <c r="AK1581" s="110">
        <f t="shared" si="1073"/>
        <v>0</v>
      </c>
      <c r="AL1581" s="111">
        <f t="shared" si="1074"/>
        <v>12</v>
      </c>
      <c r="AM1581" s="62">
        <f t="shared" si="1075"/>
        <v>510660</v>
      </c>
      <c r="AN1581" s="62">
        <f t="shared" si="1076"/>
        <v>1672.6</v>
      </c>
      <c r="AO1581" s="62">
        <f t="shared" si="1088"/>
        <v>508987.4</v>
      </c>
      <c r="AP1581" s="60">
        <f t="shared" si="1077"/>
        <v>12</v>
      </c>
      <c r="AQ1581" s="62">
        <f t="shared" si="1078"/>
        <v>148920</v>
      </c>
      <c r="AR1581" s="60">
        <f t="shared" si="1079"/>
        <v>0</v>
      </c>
      <c r="AS1581" s="62">
        <f t="shared" si="1080"/>
        <v>0</v>
      </c>
      <c r="AT1581" s="112">
        <f t="shared" si="1081"/>
        <v>12</v>
      </c>
      <c r="AU1581" s="62">
        <f t="shared" si="1082"/>
        <v>360067.4</v>
      </c>
      <c r="AV1581" s="113">
        <f t="shared" si="1083"/>
        <v>12</v>
      </c>
      <c r="AW1581" s="62">
        <f t="shared" si="1084"/>
        <v>508987.4</v>
      </c>
    </row>
    <row r="1582" spans="2:49" s="114" customFormat="1" hidden="1" x14ac:dyDescent="0.25">
      <c r="B1582" s="60" t="s">
        <v>3092</v>
      </c>
      <c r="C1582" s="2" t="str">
        <f t="shared" si="1085"/>
        <v>20</v>
      </c>
      <c r="D1582" s="60" t="s">
        <v>3093</v>
      </c>
      <c r="E1582" s="43">
        <v>113</v>
      </c>
      <c r="F1582" s="60">
        <v>0</v>
      </c>
      <c r="G1582" s="60">
        <v>6363.85</v>
      </c>
      <c r="H1582" s="43">
        <f t="shared" si="1047"/>
        <v>113</v>
      </c>
      <c r="I1582" s="44">
        <f t="shared" si="1048"/>
        <v>1.3434196807416627E-4</v>
      </c>
      <c r="J1582" s="44">
        <f t="shared" si="1049"/>
        <v>1.0278136279385353</v>
      </c>
      <c r="K1582" s="45">
        <f t="shared" si="1050"/>
        <v>0</v>
      </c>
      <c r="L1582" s="44">
        <f t="shared" si="1051"/>
        <v>1.3807850559071171E-4</v>
      </c>
      <c r="M1582" s="44">
        <f t="shared" si="1052"/>
        <v>1.4387943500493227E-4</v>
      </c>
      <c r="N1582" s="62">
        <f t="shared" si="1053"/>
        <v>245091.97375411133</v>
      </c>
      <c r="O1582" s="101">
        <f t="shared" si="1054"/>
        <v>245091.97375411133</v>
      </c>
      <c r="P1582" s="102">
        <f t="shared" si="1089"/>
        <v>1.4901423124149274E-4</v>
      </c>
      <c r="Q1582" s="101">
        <f t="shared" si="1055"/>
        <v>253838.86203874109</v>
      </c>
      <c r="R1582" s="101">
        <f t="shared" si="1056"/>
        <v>7.0782126495661446</v>
      </c>
      <c r="S1582" s="101">
        <f t="shared" si="1057"/>
        <v>7</v>
      </c>
      <c r="T1582" s="101">
        <f t="shared" si="1058"/>
        <v>10</v>
      </c>
      <c r="U1582" s="101">
        <f t="shared" si="1059"/>
        <v>358620</v>
      </c>
      <c r="V1582" s="103" t="str">
        <f t="shared" si="1060"/>
        <v>N/D</v>
      </c>
      <c r="W1582" s="104" t="str">
        <f t="shared" si="1061"/>
        <v xml:space="preserve"> </v>
      </c>
      <c r="X1582" s="70" t="str">
        <f t="shared" si="1062"/>
        <v xml:space="preserve"> </v>
      </c>
      <c r="Y1582" s="69">
        <f t="shared" si="1086"/>
        <v>10</v>
      </c>
      <c r="Z1582" s="105">
        <f t="shared" si="1063"/>
        <v>358620</v>
      </c>
      <c r="AA1582" s="62">
        <f t="shared" si="1064"/>
        <v>541464.73216300202</v>
      </c>
      <c r="AB1582" s="106">
        <f t="shared" si="1065"/>
        <v>301450</v>
      </c>
      <c r="AC1582" s="107" t="str">
        <f t="shared" si="1066"/>
        <v>0</v>
      </c>
      <c r="AD1582" s="108">
        <f t="shared" si="1067"/>
        <v>0</v>
      </c>
      <c r="AE1582" s="106">
        <f t="shared" si="1068"/>
        <v>301450</v>
      </c>
      <c r="AF1582" s="109">
        <f t="shared" si="1069"/>
        <v>240014.73216300202</v>
      </c>
      <c r="AG1582" s="101">
        <f t="shared" si="1070"/>
        <v>6</v>
      </c>
      <c r="AH1582" s="70" t="str">
        <f t="shared" si="1087"/>
        <v xml:space="preserve"> </v>
      </c>
      <c r="AI1582" s="69">
        <f t="shared" si="1071"/>
        <v>6</v>
      </c>
      <c r="AJ1582" s="105">
        <f t="shared" si="1072"/>
        <v>255330</v>
      </c>
      <c r="AK1582" s="110">
        <f t="shared" si="1073"/>
        <v>10</v>
      </c>
      <c r="AL1582" s="111">
        <f t="shared" si="1074"/>
        <v>6</v>
      </c>
      <c r="AM1582" s="62">
        <f t="shared" si="1075"/>
        <v>556780</v>
      </c>
      <c r="AN1582" s="62">
        <f t="shared" si="1076"/>
        <v>1823.6</v>
      </c>
      <c r="AO1582" s="62">
        <f t="shared" si="1088"/>
        <v>554956.4</v>
      </c>
      <c r="AP1582" s="60">
        <f t="shared" si="1077"/>
        <v>6</v>
      </c>
      <c r="AQ1582" s="62">
        <f t="shared" si="1078"/>
        <v>74460</v>
      </c>
      <c r="AR1582" s="60">
        <f t="shared" si="1079"/>
        <v>10</v>
      </c>
      <c r="AS1582" s="62">
        <f t="shared" si="1080"/>
        <v>301450</v>
      </c>
      <c r="AT1582" s="112">
        <f t="shared" si="1081"/>
        <v>6</v>
      </c>
      <c r="AU1582" s="62">
        <f t="shared" si="1082"/>
        <v>179046.40000000002</v>
      </c>
      <c r="AV1582" s="113">
        <f t="shared" si="1083"/>
        <v>16</v>
      </c>
      <c r="AW1582" s="62">
        <f t="shared" si="1084"/>
        <v>913576.4</v>
      </c>
    </row>
    <row r="1583" spans="2:49" s="114" customFormat="1" hidden="1" x14ac:dyDescent="0.25">
      <c r="B1583" s="60" t="s">
        <v>3094</v>
      </c>
      <c r="C1583" s="2" t="str">
        <f t="shared" si="1085"/>
        <v>20</v>
      </c>
      <c r="D1583" s="60" t="s">
        <v>3095</v>
      </c>
      <c r="E1583" s="43">
        <v>105</v>
      </c>
      <c r="F1583" s="60">
        <v>0</v>
      </c>
      <c r="G1583" s="60">
        <v>6458.2</v>
      </c>
      <c r="H1583" s="43">
        <f t="shared" si="1047"/>
        <v>105</v>
      </c>
      <c r="I1583" s="44">
        <f t="shared" si="1048"/>
        <v>1.2483103228130496E-4</v>
      </c>
      <c r="J1583" s="44">
        <f t="shared" si="1049"/>
        <v>1.0127979554917235</v>
      </c>
      <c r="K1583" s="45">
        <f t="shared" si="1050"/>
        <v>0</v>
      </c>
      <c r="L1583" s="44">
        <f t="shared" si="1051"/>
        <v>1.26428614276427E-4</v>
      </c>
      <c r="M1583" s="44">
        <f t="shared" si="1052"/>
        <v>1.3174011054601441E-4</v>
      </c>
      <c r="N1583" s="62">
        <f t="shared" si="1053"/>
        <v>224413.19508379098</v>
      </c>
      <c r="O1583" s="101">
        <f t="shared" si="1054"/>
        <v>224413.19508379098</v>
      </c>
      <c r="P1583" s="102">
        <f t="shared" si="1089"/>
        <v>1.3644167629662043E-4</v>
      </c>
      <c r="Q1583" s="101">
        <f t="shared" si="1055"/>
        <v>232422.09524044822</v>
      </c>
      <c r="R1583" s="101">
        <f t="shared" si="1056"/>
        <v>6.4810131961532607</v>
      </c>
      <c r="S1583" s="101">
        <f t="shared" si="1057"/>
        <v>6</v>
      </c>
      <c r="T1583" s="101">
        <f t="shared" si="1058"/>
        <v>10</v>
      </c>
      <c r="U1583" s="101">
        <f t="shared" si="1059"/>
        <v>358620</v>
      </c>
      <c r="V1583" s="103" t="str">
        <f t="shared" si="1060"/>
        <v>N/D</v>
      </c>
      <c r="W1583" s="104" t="str">
        <f t="shared" si="1061"/>
        <v xml:space="preserve"> </v>
      </c>
      <c r="X1583" s="70" t="str">
        <f t="shared" si="1062"/>
        <v xml:space="preserve"> </v>
      </c>
      <c r="Y1583" s="69">
        <f t="shared" si="1086"/>
        <v>10</v>
      </c>
      <c r="Z1583" s="105">
        <f t="shared" si="1063"/>
        <v>358620</v>
      </c>
      <c r="AA1583" s="62">
        <f t="shared" si="1064"/>
        <v>495780.53784737649</v>
      </c>
      <c r="AB1583" s="106">
        <f t="shared" si="1065"/>
        <v>301450</v>
      </c>
      <c r="AC1583" s="107" t="str">
        <f t="shared" si="1066"/>
        <v>0</v>
      </c>
      <c r="AD1583" s="108">
        <f t="shared" si="1067"/>
        <v>0</v>
      </c>
      <c r="AE1583" s="106">
        <f t="shared" si="1068"/>
        <v>301450</v>
      </c>
      <c r="AF1583" s="109">
        <f t="shared" si="1069"/>
        <v>194330.53784737649</v>
      </c>
      <c r="AG1583" s="101">
        <f t="shared" si="1070"/>
        <v>5</v>
      </c>
      <c r="AH1583" s="70" t="str">
        <f t="shared" si="1087"/>
        <v xml:space="preserve"> </v>
      </c>
      <c r="AI1583" s="69">
        <f t="shared" si="1071"/>
        <v>5</v>
      </c>
      <c r="AJ1583" s="105">
        <f t="shared" si="1072"/>
        <v>212775</v>
      </c>
      <c r="AK1583" s="110">
        <f t="shared" si="1073"/>
        <v>10</v>
      </c>
      <c r="AL1583" s="111">
        <f t="shared" si="1074"/>
        <v>5</v>
      </c>
      <c r="AM1583" s="62">
        <f t="shared" si="1075"/>
        <v>514225</v>
      </c>
      <c r="AN1583" s="62">
        <f t="shared" si="1076"/>
        <v>1684.3</v>
      </c>
      <c r="AO1583" s="62">
        <f t="shared" si="1088"/>
        <v>512540.7</v>
      </c>
      <c r="AP1583" s="60">
        <f t="shared" si="1077"/>
        <v>5</v>
      </c>
      <c r="AQ1583" s="62">
        <f t="shared" si="1078"/>
        <v>62050</v>
      </c>
      <c r="AR1583" s="60">
        <f t="shared" si="1079"/>
        <v>10</v>
      </c>
      <c r="AS1583" s="62">
        <f t="shared" si="1080"/>
        <v>301450</v>
      </c>
      <c r="AT1583" s="112">
        <f t="shared" si="1081"/>
        <v>5</v>
      </c>
      <c r="AU1583" s="62">
        <f t="shared" si="1082"/>
        <v>149040.70000000001</v>
      </c>
      <c r="AV1583" s="113">
        <f t="shared" si="1083"/>
        <v>15</v>
      </c>
      <c r="AW1583" s="62">
        <f t="shared" si="1084"/>
        <v>871160.7</v>
      </c>
    </row>
    <row r="1584" spans="2:49" s="114" customFormat="1" hidden="1" x14ac:dyDescent="0.25">
      <c r="B1584" s="60" t="s">
        <v>3096</v>
      </c>
      <c r="C1584" s="2" t="str">
        <f t="shared" si="1085"/>
        <v>20</v>
      </c>
      <c r="D1584" s="60" t="s">
        <v>3097</v>
      </c>
      <c r="E1584" s="43">
        <v>51</v>
      </c>
      <c r="F1584" s="60">
        <v>0</v>
      </c>
      <c r="G1584" s="60">
        <v>5937.02</v>
      </c>
      <c r="H1584" s="43">
        <f t="shared" si="1047"/>
        <v>51</v>
      </c>
      <c r="I1584" s="44">
        <f t="shared" si="1048"/>
        <v>6.0632215679490975E-5</v>
      </c>
      <c r="J1584" s="44">
        <f t="shared" si="1049"/>
        <v>1.1017062021277759</v>
      </c>
      <c r="K1584" s="45">
        <f t="shared" si="1050"/>
        <v>0</v>
      </c>
      <c r="L1584" s="44">
        <f t="shared" si="1051"/>
        <v>6.6798888062844189E-5</v>
      </c>
      <c r="M1584" s="44">
        <f t="shared" si="1052"/>
        <v>6.9605230968593638E-5</v>
      </c>
      <c r="N1584" s="62">
        <f t="shared" si="1053"/>
        <v>118569.29686385406</v>
      </c>
      <c r="O1584" s="101">
        <f t="shared" si="1054"/>
        <v>0</v>
      </c>
      <c r="P1584" s="102">
        <f t="shared" si="1089"/>
        <v>0</v>
      </c>
      <c r="Q1584" s="101">
        <f t="shared" si="1055"/>
        <v>0</v>
      </c>
      <c r="R1584" s="101">
        <f t="shared" si="1056"/>
        <v>0</v>
      </c>
      <c r="S1584" s="101">
        <f t="shared" si="1057"/>
        <v>0</v>
      </c>
      <c r="T1584" s="101">
        <f t="shared" si="1058"/>
        <v>0</v>
      </c>
      <c r="U1584" s="101">
        <f t="shared" si="1059"/>
        <v>0</v>
      </c>
      <c r="V1584" s="103" t="str">
        <f t="shared" si="1060"/>
        <v>N/D</v>
      </c>
      <c r="W1584" s="104" t="str">
        <f t="shared" si="1061"/>
        <v xml:space="preserve"> </v>
      </c>
      <c r="X1584" s="70" t="str">
        <f t="shared" si="1062"/>
        <v xml:space="preserve"> </v>
      </c>
      <c r="Y1584" s="69">
        <f t="shared" si="1086"/>
        <v>0</v>
      </c>
      <c r="Z1584" s="105">
        <f t="shared" si="1063"/>
        <v>0</v>
      </c>
      <c r="AA1584" s="62">
        <f t="shared" si="1064"/>
        <v>261946.94010482772</v>
      </c>
      <c r="AB1584" s="106">
        <f t="shared" si="1065"/>
        <v>0</v>
      </c>
      <c r="AC1584" s="107">
        <f t="shared" si="1066"/>
        <v>425550</v>
      </c>
      <c r="AD1584" s="108">
        <f t="shared" si="1067"/>
        <v>10</v>
      </c>
      <c r="AE1584" s="106">
        <f t="shared" si="1068"/>
        <v>425550</v>
      </c>
      <c r="AF1584" s="109">
        <f t="shared" si="1069"/>
        <v>0</v>
      </c>
      <c r="AG1584" s="101">
        <f t="shared" si="1070"/>
        <v>0</v>
      </c>
      <c r="AH1584" s="70" t="str">
        <f t="shared" si="1087"/>
        <v xml:space="preserve"> </v>
      </c>
      <c r="AI1584" s="69">
        <f t="shared" si="1071"/>
        <v>10</v>
      </c>
      <c r="AJ1584" s="105">
        <f t="shared" si="1072"/>
        <v>425550</v>
      </c>
      <c r="AK1584" s="110">
        <f t="shared" si="1073"/>
        <v>0</v>
      </c>
      <c r="AL1584" s="111">
        <f t="shared" si="1074"/>
        <v>10</v>
      </c>
      <c r="AM1584" s="62">
        <f t="shared" si="1075"/>
        <v>425550</v>
      </c>
      <c r="AN1584" s="62">
        <f t="shared" si="1076"/>
        <v>1393.8</v>
      </c>
      <c r="AO1584" s="62">
        <f t="shared" si="1088"/>
        <v>424156.2</v>
      </c>
      <c r="AP1584" s="60">
        <f t="shared" si="1077"/>
        <v>10</v>
      </c>
      <c r="AQ1584" s="62">
        <f t="shared" si="1078"/>
        <v>124100</v>
      </c>
      <c r="AR1584" s="60">
        <f t="shared" si="1079"/>
        <v>0</v>
      </c>
      <c r="AS1584" s="62">
        <f t="shared" si="1080"/>
        <v>0</v>
      </c>
      <c r="AT1584" s="112">
        <f t="shared" si="1081"/>
        <v>10</v>
      </c>
      <c r="AU1584" s="62">
        <f t="shared" si="1082"/>
        <v>300056.2</v>
      </c>
      <c r="AV1584" s="113">
        <f t="shared" si="1083"/>
        <v>10</v>
      </c>
      <c r="AW1584" s="62">
        <f t="shared" si="1084"/>
        <v>424156.2</v>
      </c>
    </row>
    <row r="1585" spans="2:49" s="114" customFormat="1" hidden="1" x14ac:dyDescent="0.25">
      <c r="B1585" s="60" t="s">
        <v>3098</v>
      </c>
      <c r="C1585" s="2" t="str">
        <f t="shared" si="1085"/>
        <v>20</v>
      </c>
      <c r="D1585" s="60" t="s">
        <v>3099</v>
      </c>
      <c r="E1585" s="43">
        <v>94</v>
      </c>
      <c r="F1585" s="60">
        <v>0</v>
      </c>
      <c r="G1585" s="60">
        <v>5275.74</v>
      </c>
      <c r="H1585" s="43">
        <f t="shared" si="1047"/>
        <v>94</v>
      </c>
      <c r="I1585" s="44">
        <f t="shared" si="1048"/>
        <v>1.1175349556612062E-4</v>
      </c>
      <c r="J1585" s="44">
        <f t="shared" si="1049"/>
        <v>1.2397979726363786</v>
      </c>
      <c r="K1585" s="45">
        <f t="shared" si="1050"/>
        <v>0</v>
      </c>
      <c r="L1585" s="44">
        <f t="shared" si="1051"/>
        <v>1.3855175723790486E-4</v>
      </c>
      <c r="M1585" s="44">
        <f t="shared" si="1052"/>
        <v>1.4437256881545552E-4</v>
      </c>
      <c r="N1585" s="62">
        <f t="shared" si="1053"/>
        <v>245932.00442939086</v>
      </c>
      <c r="O1585" s="101">
        <f t="shared" si="1054"/>
        <v>0</v>
      </c>
      <c r="P1585" s="102">
        <f t="shared" si="1089"/>
        <v>0</v>
      </c>
      <c r="Q1585" s="101">
        <f t="shared" si="1055"/>
        <v>0</v>
      </c>
      <c r="R1585" s="101">
        <f t="shared" si="1056"/>
        <v>0</v>
      </c>
      <c r="S1585" s="101">
        <f t="shared" si="1057"/>
        <v>0</v>
      </c>
      <c r="T1585" s="101">
        <f t="shared" si="1058"/>
        <v>0</v>
      </c>
      <c r="U1585" s="101">
        <f t="shared" si="1059"/>
        <v>0</v>
      </c>
      <c r="V1585" s="103" t="str">
        <f t="shared" si="1060"/>
        <v>N/D</v>
      </c>
      <c r="W1585" s="104" t="str">
        <f t="shared" si="1061"/>
        <v xml:space="preserve"> </v>
      </c>
      <c r="X1585" s="70" t="str">
        <f t="shared" si="1062"/>
        <v xml:space="preserve"> </v>
      </c>
      <c r="Y1585" s="69">
        <f t="shared" si="1086"/>
        <v>0</v>
      </c>
      <c r="Z1585" s="105">
        <f t="shared" si="1063"/>
        <v>0</v>
      </c>
      <c r="AA1585" s="62">
        <f t="shared" si="1064"/>
        <v>543320.55378633784</v>
      </c>
      <c r="AB1585" s="106">
        <f t="shared" si="1065"/>
        <v>0</v>
      </c>
      <c r="AC1585" s="107">
        <f t="shared" si="1066"/>
        <v>425550</v>
      </c>
      <c r="AD1585" s="108">
        <f t="shared" si="1067"/>
        <v>10</v>
      </c>
      <c r="AE1585" s="106">
        <f t="shared" si="1068"/>
        <v>425550</v>
      </c>
      <c r="AF1585" s="109">
        <f t="shared" si="1069"/>
        <v>117770.55378633784</v>
      </c>
      <c r="AG1585" s="101">
        <f t="shared" si="1070"/>
        <v>3</v>
      </c>
      <c r="AH1585" s="70" t="str">
        <f t="shared" si="1087"/>
        <v xml:space="preserve"> </v>
      </c>
      <c r="AI1585" s="69">
        <f t="shared" si="1071"/>
        <v>13</v>
      </c>
      <c r="AJ1585" s="105">
        <f t="shared" si="1072"/>
        <v>553215</v>
      </c>
      <c r="AK1585" s="110">
        <f t="shared" si="1073"/>
        <v>0</v>
      </c>
      <c r="AL1585" s="111">
        <f t="shared" si="1074"/>
        <v>13</v>
      </c>
      <c r="AM1585" s="62">
        <f t="shared" si="1075"/>
        <v>553215</v>
      </c>
      <c r="AN1585" s="62">
        <f t="shared" si="1076"/>
        <v>1812</v>
      </c>
      <c r="AO1585" s="62">
        <f t="shared" si="1088"/>
        <v>551403</v>
      </c>
      <c r="AP1585" s="60">
        <f t="shared" si="1077"/>
        <v>13</v>
      </c>
      <c r="AQ1585" s="62">
        <f t="shared" si="1078"/>
        <v>161330</v>
      </c>
      <c r="AR1585" s="60">
        <f t="shared" si="1079"/>
        <v>0</v>
      </c>
      <c r="AS1585" s="62">
        <f t="shared" si="1080"/>
        <v>0</v>
      </c>
      <c r="AT1585" s="112">
        <f t="shared" si="1081"/>
        <v>13</v>
      </c>
      <c r="AU1585" s="62">
        <f t="shared" si="1082"/>
        <v>390073</v>
      </c>
      <c r="AV1585" s="113">
        <f t="shared" si="1083"/>
        <v>13</v>
      </c>
      <c r="AW1585" s="62">
        <f t="shared" si="1084"/>
        <v>551403</v>
      </c>
    </row>
    <row r="1586" spans="2:49" s="114" customFormat="1" hidden="1" x14ac:dyDescent="0.25">
      <c r="B1586" s="60" t="s">
        <v>3100</v>
      </c>
      <c r="C1586" s="2" t="str">
        <f t="shared" si="1085"/>
        <v>20</v>
      </c>
      <c r="D1586" s="60" t="s">
        <v>3101</v>
      </c>
      <c r="E1586" s="43">
        <v>119</v>
      </c>
      <c r="F1586" s="60">
        <v>0</v>
      </c>
      <c r="G1586" s="60">
        <v>5606.03</v>
      </c>
      <c r="H1586" s="43">
        <f t="shared" si="1047"/>
        <v>119</v>
      </c>
      <c r="I1586" s="44">
        <f t="shared" si="1048"/>
        <v>1.4147516991881227E-4</v>
      </c>
      <c r="J1586" s="44">
        <f t="shared" si="1049"/>
        <v>1.1667528993167442</v>
      </c>
      <c r="K1586" s="45">
        <f t="shared" si="1050"/>
        <v>0</v>
      </c>
      <c r="L1586" s="44">
        <f t="shared" si="1051"/>
        <v>1.6506656468410325E-4</v>
      </c>
      <c r="M1586" s="44">
        <f t="shared" si="1052"/>
        <v>1.7200131159698383E-4</v>
      </c>
      <c r="N1586" s="62">
        <f t="shared" si="1053"/>
        <v>292996.29197289766</v>
      </c>
      <c r="O1586" s="101">
        <f t="shared" si="1054"/>
        <v>292996.29197289766</v>
      </c>
      <c r="P1586" s="102">
        <f t="shared" si="1089"/>
        <v>1.7813972663483396E-4</v>
      </c>
      <c r="Q1586" s="101">
        <f t="shared" si="1055"/>
        <v>303452.79854242259</v>
      </c>
      <c r="R1586" s="101">
        <f t="shared" si="1056"/>
        <v>8.4616808472037981</v>
      </c>
      <c r="S1586" s="101">
        <f t="shared" si="1057"/>
        <v>8</v>
      </c>
      <c r="T1586" s="101">
        <f t="shared" si="1058"/>
        <v>10</v>
      </c>
      <c r="U1586" s="101">
        <f t="shared" si="1059"/>
        <v>358620</v>
      </c>
      <c r="V1586" s="103" t="str">
        <f t="shared" si="1060"/>
        <v>N/D</v>
      </c>
      <c r="W1586" s="104" t="str">
        <f t="shared" si="1061"/>
        <v xml:space="preserve"> </v>
      </c>
      <c r="X1586" s="70" t="str">
        <f t="shared" si="1062"/>
        <v xml:space="preserve"> </v>
      </c>
      <c r="Y1586" s="69">
        <f t="shared" si="1086"/>
        <v>10</v>
      </c>
      <c r="Z1586" s="105">
        <f t="shared" si="1063"/>
        <v>358620</v>
      </c>
      <c r="AA1586" s="62">
        <f t="shared" si="1064"/>
        <v>647296.42643059627</v>
      </c>
      <c r="AB1586" s="106">
        <f t="shared" si="1065"/>
        <v>301450</v>
      </c>
      <c r="AC1586" s="107" t="str">
        <f t="shared" si="1066"/>
        <v>0</v>
      </c>
      <c r="AD1586" s="108">
        <f t="shared" si="1067"/>
        <v>0</v>
      </c>
      <c r="AE1586" s="106">
        <f t="shared" si="1068"/>
        <v>301450</v>
      </c>
      <c r="AF1586" s="109">
        <f t="shared" si="1069"/>
        <v>345846.42643059627</v>
      </c>
      <c r="AG1586" s="101">
        <f t="shared" si="1070"/>
        <v>8</v>
      </c>
      <c r="AH1586" s="70" t="str">
        <f t="shared" si="1087"/>
        <v xml:space="preserve"> </v>
      </c>
      <c r="AI1586" s="69">
        <f t="shared" si="1071"/>
        <v>8</v>
      </c>
      <c r="AJ1586" s="105">
        <f t="shared" si="1072"/>
        <v>340440</v>
      </c>
      <c r="AK1586" s="110">
        <f t="shared" si="1073"/>
        <v>10</v>
      </c>
      <c r="AL1586" s="111">
        <f t="shared" si="1074"/>
        <v>8</v>
      </c>
      <c r="AM1586" s="62">
        <f t="shared" si="1075"/>
        <v>641890</v>
      </c>
      <c r="AN1586" s="62">
        <f t="shared" si="1076"/>
        <v>2102.4</v>
      </c>
      <c r="AO1586" s="62">
        <f t="shared" si="1088"/>
        <v>639787.6</v>
      </c>
      <c r="AP1586" s="60">
        <f t="shared" si="1077"/>
        <v>8</v>
      </c>
      <c r="AQ1586" s="62">
        <f t="shared" si="1078"/>
        <v>99280</v>
      </c>
      <c r="AR1586" s="60">
        <f t="shared" si="1079"/>
        <v>10</v>
      </c>
      <c r="AS1586" s="62">
        <f t="shared" si="1080"/>
        <v>301450</v>
      </c>
      <c r="AT1586" s="112">
        <f t="shared" si="1081"/>
        <v>8</v>
      </c>
      <c r="AU1586" s="62">
        <f t="shared" si="1082"/>
        <v>239057.59999999998</v>
      </c>
      <c r="AV1586" s="113">
        <f t="shared" si="1083"/>
        <v>18</v>
      </c>
      <c r="AW1586" s="62">
        <f t="shared" si="1084"/>
        <v>998407.6</v>
      </c>
    </row>
    <row r="1587" spans="2:49" s="114" customFormat="1" hidden="1" x14ac:dyDescent="0.25">
      <c r="B1587" s="60" t="s">
        <v>3102</v>
      </c>
      <c r="C1587" s="2" t="str">
        <f t="shared" si="1085"/>
        <v>20</v>
      </c>
      <c r="D1587" s="60" t="s">
        <v>3103</v>
      </c>
      <c r="E1587" s="43">
        <v>94</v>
      </c>
      <c r="F1587" s="60">
        <v>0</v>
      </c>
      <c r="G1587" s="60">
        <v>7414.44</v>
      </c>
      <c r="H1587" s="43">
        <f t="shared" si="1047"/>
        <v>94</v>
      </c>
      <c r="I1587" s="44">
        <f t="shared" si="1048"/>
        <v>1.1175349556612062E-4</v>
      </c>
      <c r="J1587" s="44">
        <f t="shared" si="1049"/>
        <v>0.88217744781219454</v>
      </c>
      <c r="K1587" s="45">
        <f t="shared" si="1050"/>
        <v>0</v>
      </c>
      <c r="L1587" s="44">
        <f t="shared" si="1051"/>
        <v>9.8586413502611689E-5</v>
      </c>
      <c r="M1587" s="44">
        <f t="shared" si="1052"/>
        <v>1.0272820822644074E-4</v>
      </c>
      <c r="N1587" s="62">
        <f t="shared" si="1053"/>
        <v>174992.75913599873</v>
      </c>
      <c r="O1587" s="101">
        <f t="shared" si="1054"/>
        <v>0</v>
      </c>
      <c r="P1587" s="102">
        <f t="shared" si="1089"/>
        <v>0</v>
      </c>
      <c r="Q1587" s="101">
        <f t="shared" si="1055"/>
        <v>0</v>
      </c>
      <c r="R1587" s="101">
        <f t="shared" si="1056"/>
        <v>0</v>
      </c>
      <c r="S1587" s="101">
        <f t="shared" si="1057"/>
        <v>0</v>
      </c>
      <c r="T1587" s="101">
        <f t="shared" si="1058"/>
        <v>0</v>
      </c>
      <c r="U1587" s="101">
        <f t="shared" si="1059"/>
        <v>0</v>
      </c>
      <c r="V1587" s="103" t="str">
        <f t="shared" si="1060"/>
        <v>N/D</v>
      </c>
      <c r="W1587" s="104" t="str">
        <f t="shared" si="1061"/>
        <v xml:space="preserve"> </v>
      </c>
      <c r="X1587" s="70" t="str">
        <f t="shared" si="1062"/>
        <v xml:space="preserve"> </v>
      </c>
      <c r="Y1587" s="69">
        <f t="shared" si="1086"/>
        <v>0</v>
      </c>
      <c r="Z1587" s="105">
        <f t="shared" si="1063"/>
        <v>0</v>
      </c>
      <c r="AA1587" s="62">
        <f t="shared" si="1064"/>
        <v>386599.38962790632</v>
      </c>
      <c r="AB1587" s="106">
        <f t="shared" si="1065"/>
        <v>0</v>
      </c>
      <c r="AC1587" s="107">
        <f t="shared" si="1066"/>
        <v>425550</v>
      </c>
      <c r="AD1587" s="108">
        <f t="shared" si="1067"/>
        <v>10</v>
      </c>
      <c r="AE1587" s="106">
        <f t="shared" si="1068"/>
        <v>425550</v>
      </c>
      <c r="AF1587" s="109">
        <f t="shared" si="1069"/>
        <v>0</v>
      </c>
      <c r="AG1587" s="101">
        <f t="shared" si="1070"/>
        <v>0</v>
      </c>
      <c r="AH1587" s="70" t="str">
        <f t="shared" si="1087"/>
        <v xml:space="preserve"> </v>
      </c>
      <c r="AI1587" s="69">
        <f t="shared" si="1071"/>
        <v>10</v>
      </c>
      <c r="AJ1587" s="105">
        <f t="shared" si="1072"/>
        <v>425550</v>
      </c>
      <c r="AK1587" s="110">
        <f t="shared" si="1073"/>
        <v>0</v>
      </c>
      <c r="AL1587" s="111">
        <f t="shared" si="1074"/>
        <v>10</v>
      </c>
      <c r="AM1587" s="62">
        <f t="shared" si="1075"/>
        <v>425550</v>
      </c>
      <c r="AN1587" s="62">
        <f t="shared" si="1076"/>
        <v>1393.8</v>
      </c>
      <c r="AO1587" s="62">
        <f t="shared" si="1088"/>
        <v>424156.2</v>
      </c>
      <c r="AP1587" s="60">
        <f t="shared" si="1077"/>
        <v>10</v>
      </c>
      <c r="AQ1587" s="62">
        <f t="shared" si="1078"/>
        <v>124100</v>
      </c>
      <c r="AR1587" s="60">
        <f t="shared" si="1079"/>
        <v>0</v>
      </c>
      <c r="AS1587" s="62">
        <f t="shared" si="1080"/>
        <v>0</v>
      </c>
      <c r="AT1587" s="112">
        <f t="shared" si="1081"/>
        <v>10</v>
      </c>
      <c r="AU1587" s="62">
        <f t="shared" si="1082"/>
        <v>300056.2</v>
      </c>
      <c r="AV1587" s="113">
        <f t="shared" si="1083"/>
        <v>10</v>
      </c>
      <c r="AW1587" s="62">
        <f t="shared" si="1084"/>
        <v>424156.2</v>
      </c>
    </row>
    <row r="1588" spans="2:49" s="114" customFormat="1" hidden="1" x14ac:dyDescent="0.25">
      <c r="B1588" s="60" t="s">
        <v>3104</v>
      </c>
      <c r="C1588" s="2" t="str">
        <f t="shared" si="1085"/>
        <v>20</v>
      </c>
      <c r="D1588" s="60" t="s">
        <v>3105</v>
      </c>
      <c r="E1588" s="43">
        <v>326</v>
      </c>
      <c r="F1588" s="60">
        <v>47</v>
      </c>
      <c r="G1588" s="60">
        <v>5117.51</v>
      </c>
      <c r="H1588" s="43">
        <f t="shared" si="1047"/>
        <v>279</v>
      </c>
      <c r="I1588" s="44">
        <f t="shared" si="1048"/>
        <v>3.3169388577603887E-4</v>
      </c>
      <c r="J1588" s="44">
        <f t="shared" si="1049"/>
        <v>1.2781317000175176</v>
      </c>
      <c r="K1588" s="45">
        <f t="shared" si="1050"/>
        <v>0.14417177914110429</v>
      </c>
      <c r="L1588" s="44">
        <f t="shared" si="1051"/>
        <v>4.2394847011234489E-4</v>
      </c>
      <c r="M1588" s="44">
        <f t="shared" si="1052"/>
        <v>4.4175931720883847E-4</v>
      </c>
      <c r="N1588" s="62">
        <f t="shared" si="1053"/>
        <v>752516.59818702494</v>
      </c>
      <c r="O1588" s="101">
        <f t="shared" si="1054"/>
        <v>752516.59818702494</v>
      </c>
      <c r="P1588" s="102">
        <f t="shared" si="1089"/>
        <v>4.5752490649817444E-4</v>
      </c>
      <c r="Q1588" s="101">
        <f t="shared" si="1055"/>
        <v>779372.55154955771</v>
      </c>
      <c r="R1588" s="101">
        <f t="shared" si="1056"/>
        <v>21.732545634642733</v>
      </c>
      <c r="S1588" s="101">
        <f t="shared" si="1057"/>
        <v>22</v>
      </c>
      <c r="T1588" s="101">
        <f t="shared" si="1058"/>
        <v>22</v>
      </c>
      <c r="U1588" s="101">
        <f t="shared" si="1059"/>
        <v>788964</v>
      </c>
      <c r="V1588" s="103" t="str">
        <f t="shared" si="1060"/>
        <v>N/D</v>
      </c>
      <c r="W1588" s="104" t="str">
        <f t="shared" si="1061"/>
        <v xml:space="preserve"> </v>
      </c>
      <c r="X1588" s="70" t="str">
        <f t="shared" si="1062"/>
        <v xml:space="preserve"> </v>
      </c>
      <c r="Y1588" s="69">
        <f t="shared" si="1086"/>
        <v>22</v>
      </c>
      <c r="Z1588" s="105">
        <f t="shared" si="1063"/>
        <v>788964</v>
      </c>
      <c r="AA1588" s="62">
        <f t="shared" si="1064"/>
        <v>1662482.8306060177</v>
      </c>
      <c r="AB1588" s="106">
        <f t="shared" si="1065"/>
        <v>663190</v>
      </c>
      <c r="AC1588" s="107" t="str">
        <f t="shared" si="1066"/>
        <v>0</v>
      </c>
      <c r="AD1588" s="108">
        <f t="shared" si="1067"/>
        <v>0</v>
      </c>
      <c r="AE1588" s="106">
        <f t="shared" si="1068"/>
        <v>663190</v>
      </c>
      <c r="AF1588" s="109">
        <f t="shared" si="1069"/>
        <v>999292.83060601773</v>
      </c>
      <c r="AG1588" s="101">
        <f t="shared" si="1070"/>
        <v>23</v>
      </c>
      <c r="AH1588" s="70" t="str">
        <f t="shared" si="1087"/>
        <v xml:space="preserve"> </v>
      </c>
      <c r="AI1588" s="69">
        <f t="shared" si="1071"/>
        <v>23</v>
      </c>
      <c r="AJ1588" s="105">
        <f t="shared" si="1072"/>
        <v>978765</v>
      </c>
      <c r="AK1588" s="110">
        <f t="shared" si="1073"/>
        <v>22</v>
      </c>
      <c r="AL1588" s="111">
        <f t="shared" si="1074"/>
        <v>23</v>
      </c>
      <c r="AM1588" s="62">
        <f t="shared" si="1075"/>
        <v>1641955</v>
      </c>
      <c r="AN1588" s="62">
        <f t="shared" si="1076"/>
        <v>5377.9</v>
      </c>
      <c r="AO1588" s="62">
        <f t="shared" si="1088"/>
        <v>1636577.1</v>
      </c>
      <c r="AP1588" s="60">
        <f t="shared" si="1077"/>
        <v>23</v>
      </c>
      <c r="AQ1588" s="62">
        <f t="shared" si="1078"/>
        <v>285430</v>
      </c>
      <c r="AR1588" s="60">
        <f t="shared" si="1079"/>
        <v>22</v>
      </c>
      <c r="AS1588" s="62">
        <f t="shared" si="1080"/>
        <v>663190</v>
      </c>
      <c r="AT1588" s="112">
        <f t="shared" si="1081"/>
        <v>23</v>
      </c>
      <c r="AU1588" s="62">
        <f t="shared" si="1082"/>
        <v>687957.10000000009</v>
      </c>
      <c r="AV1588" s="113">
        <f t="shared" si="1083"/>
        <v>45</v>
      </c>
      <c r="AW1588" s="62">
        <f t="shared" si="1084"/>
        <v>2425541.1</v>
      </c>
    </row>
    <row r="1589" spans="2:49" s="114" customFormat="1" hidden="1" x14ac:dyDescent="0.25">
      <c r="B1589" s="60" t="s">
        <v>3106</v>
      </c>
      <c r="C1589" s="2" t="str">
        <f t="shared" si="1085"/>
        <v>20</v>
      </c>
      <c r="D1589" s="60" t="s">
        <v>3107</v>
      </c>
      <c r="E1589" s="43">
        <v>84</v>
      </c>
      <c r="F1589" s="60">
        <v>0</v>
      </c>
      <c r="G1589" s="60">
        <v>5853.16</v>
      </c>
      <c r="H1589" s="43">
        <f t="shared" si="1047"/>
        <v>84</v>
      </c>
      <c r="I1589" s="44">
        <f t="shared" si="1048"/>
        <v>9.986482582504396E-5</v>
      </c>
      <c r="J1589" s="44">
        <f t="shared" si="1049"/>
        <v>1.1174906812997847</v>
      </c>
      <c r="K1589" s="45">
        <f t="shared" si="1050"/>
        <v>0</v>
      </c>
      <c r="L1589" s="44">
        <f t="shared" si="1051"/>
        <v>1.1159801224911271E-4</v>
      </c>
      <c r="M1589" s="44">
        <f t="shared" si="1052"/>
        <v>1.1628644792601193E-4</v>
      </c>
      <c r="N1589" s="62">
        <f t="shared" si="1053"/>
        <v>198088.5943989419</v>
      </c>
      <c r="O1589" s="101">
        <f t="shared" si="1054"/>
        <v>0</v>
      </c>
      <c r="P1589" s="102">
        <f t="shared" si="1089"/>
        <v>0</v>
      </c>
      <c r="Q1589" s="101">
        <f t="shared" si="1055"/>
        <v>0</v>
      </c>
      <c r="R1589" s="101">
        <f t="shared" si="1056"/>
        <v>0</v>
      </c>
      <c r="S1589" s="101">
        <f t="shared" si="1057"/>
        <v>0</v>
      </c>
      <c r="T1589" s="101">
        <f t="shared" si="1058"/>
        <v>0</v>
      </c>
      <c r="U1589" s="101">
        <f t="shared" si="1059"/>
        <v>0</v>
      </c>
      <c r="V1589" s="103" t="str">
        <f t="shared" si="1060"/>
        <v>N/D</v>
      </c>
      <c r="W1589" s="104" t="str">
        <f t="shared" si="1061"/>
        <v xml:space="preserve"> </v>
      </c>
      <c r="X1589" s="70" t="str">
        <f t="shared" si="1062"/>
        <v xml:space="preserve"> </v>
      </c>
      <c r="Y1589" s="69">
        <f t="shared" si="1086"/>
        <v>0</v>
      </c>
      <c r="Z1589" s="105">
        <f t="shared" si="1063"/>
        <v>0</v>
      </c>
      <c r="AA1589" s="62">
        <f t="shared" si="1064"/>
        <v>437623.41976312635</v>
      </c>
      <c r="AB1589" s="106">
        <f t="shared" si="1065"/>
        <v>0</v>
      </c>
      <c r="AC1589" s="107">
        <f t="shared" si="1066"/>
        <v>425550</v>
      </c>
      <c r="AD1589" s="108">
        <f t="shared" si="1067"/>
        <v>10</v>
      </c>
      <c r="AE1589" s="106">
        <f t="shared" si="1068"/>
        <v>425550</v>
      </c>
      <c r="AF1589" s="109">
        <f t="shared" si="1069"/>
        <v>12073.419763126352</v>
      </c>
      <c r="AG1589" s="101">
        <f t="shared" si="1070"/>
        <v>0</v>
      </c>
      <c r="AH1589" s="70" t="str">
        <f t="shared" si="1087"/>
        <v xml:space="preserve"> </v>
      </c>
      <c r="AI1589" s="69">
        <f t="shared" si="1071"/>
        <v>10</v>
      </c>
      <c r="AJ1589" s="105">
        <f t="shared" si="1072"/>
        <v>425550</v>
      </c>
      <c r="AK1589" s="110">
        <f t="shared" si="1073"/>
        <v>0</v>
      </c>
      <c r="AL1589" s="111">
        <f t="shared" si="1074"/>
        <v>10</v>
      </c>
      <c r="AM1589" s="62">
        <f t="shared" si="1075"/>
        <v>425550</v>
      </c>
      <c r="AN1589" s="62">
        <f t="shared" si="1076"/>
        <v>1393.8</v>
      </c>
      <c r="AO1589" s="62">
        <f t="shared" si="1088"/>
        <v>424156.2</v>
      </c>
      <c r="AP1589" s="60">
        <f t="shared" si="1077"/>
        <v>10</v>
      </c>
      <c r="AQ1589" s="62">
        <f t="shared" si="1078"/>
        <v>124100</v>
      </c>
      <c r="AR1589" s="60">
        <f t="shared" si="1079"/>
        <v>0</v>
      </c>
      <c r="AS1589" s="62">
        <f t="shared" si="1080"/>
        <v>0</v>
      </c>
      <c r="AT1589" s="112">
        <f t="shared" si="1081"/>
        <v>10</v>
      </c>
      <c r="AU1589" s="62">
        <f t="shared" si="1082"/>
        <v>300056.2</v>
      </c>
      <c r="AV1589" s="113">
        <f t="shared" si="1083"/>
        <v>10</v>
      </c>
      <c r="AW1589" s="62">
        <f t="shared" si="1084"/>
        <v>424156.2</v>
      </c>
    </row>
    <row r="1590" spans="2:49" s="114" customFormat="1" hidden="1" x14ac:dyDescent="0.25">
      <c r="B1590" s="60" t="s">
        <v>3108</v>
      </c>
      <c r="C1590" s="2" t="str">
        <f t="shared" si="1085"/>
        <v>20</v>
      </c>
      <c r="D1590" s="60" t="s">
        <v>3109</v>
      </c>
      <c r="E1590" s="43">
        <v>117</v>
      </c>
      <c r="F1590" s="60">
        <v>50</v>
      </c>
      <c r="G1590" s="60">
        <v>7405.32</v>
      </c>
      <c r="H1590" s="43">
        <f t="shared" si="1047"/>
        <v>67</v>
      </c>
      <c r="I1590" s="44">
        <f t="shared" si="1048"/>
        <v>7.965408726521363E-5</v>
      </c>
      <c r="J1590" s="44">
        <f t="shared" si="1049"/>
        <v>0.88326389084558776</v>
      </c>
      <c r="K1590" s="45">
        <f t="shared" si="1050"/>
        <v>0.42735042735042733</v>
      </c>
      <c r="L1590" s="44">
        <f t="shared" si="1051"/>
        <v>7.0355579039626577E-5</v>
      </c>
      <c r="M1590" s="44">
        <f t="shared" si="1052"/>
        <v>7.3311345008844468E-5</v>
      </c>
      <c r="N1590" s="62">
        <f t="shared" si="1053"/>
        <v>124882.49099789943</v>
      </c>
      <c r="O1590" s="101">
        <f t="shared" si="1054"/>
        <v>124882.49099789943</v>
      </c>
      <c r="P1590" s="102">
        <f t="shared" si="1089"/>
        <v>7.5927694026587671E-5</v>
      </c>
      <c r="Q1590" s="101">
        <f t="shared" si="1055"/>
        <v>129339.32073709273</v>
      </c>
      <c r="R1590" s="101">
        <f t="shared" si="1056"/>
        <v>3.6065841485999868</v>
      </c>
      <c r="S1590" s="101">
        <f t="shared" si="1057"/>
        <v>4</v>
      </c>
      <c r="T1590" s="101">
        <f t="shared" si="1058"/>
        <v>10</v>
      </c>
      <c r="U1590" s="101">
        <f t="shared" si="1059"/>
        <v>358620</v>
      </c>
      <c r="V1590" s="103">
        <f t="shared" si="1060"/>
        <v>2.0377389248889431E-4</v>
      </c>
      <c r="W1590" s="104" t="str">
        <f t="shared" si="1061"/>
        <v xml:space="preserve"> </v>
      </c>
      <c r="X1590" s="70" t="str">
        <f t="shared" si="1062"/>
        <v xml:space="preserve"> </v>
      </c>
      <c r="Y1590" s="69">
        <f t="shared" si="1086"/>
        <v>10</v>
      </c>
      <c r="Z1590" s="105">
        <f t="shared" si="1063"/>
        <v>358620</v>
      </c>
      <c r="AA1590" s="62">
        <f t="shared" si="1064"/>
        <v>275894.24290109717</v>
      </c>
      <c r="AB1590" s="106">
        <f t="shared" si="1065"/>
        <v>301450</v>
      </c>
      <c r="AC1590" s="107" t="str">
        <f t="shared" si="1066"/>
        <v>0</v>
      </c>
      <c r="AD1590" s="108">
        <f t="shared" si="1067"/>
        <v>0</v>
      </c>
      <c r="AE1590" s="106">
        <f t="shared" si="1068"/>
        <v>301450</v>
      </c>
      <c r="AF1590" s="109">
        <f t="shared" si="1069"/>
        <v>0</v>
      </c>
      <c r="AG1590" s="101">
        <f t="shared" si="1070"/>
        <v>0</v>
      </c>
      <c r="AH1590" s="70" t="str">
        <f t="shared" si="1087"/>
        <v xml:space="preserve"> </v>
      </c>
      <c r="AI1590" s="69">
        <f t="shared" si="1071"/>
        <v>0</v>
      </c>
      <c r="AJ1590" s="105">
        <f t="shared" si="1072"/>
        <v>0</v>
      </c>
      <c r="AK1590" s="110">
        <f t="shared" si="1073"/>
        <v>10</v>
      </c>
      <c r="AL1590" s="111">
        <f t="shared" si="1074"/>
        <v>0</v>
      </c>
      <c r="AM1590" s="62">
        <f t="shared" si="1075"/>
        <v>301450</v>
      </c>
      <c r="AN1590" s="62">
        <f t="shared" si="1076"/>
        <v>987.3</v>
      </c>
      <c r="AO1590" s="62">
        <f>AM1590-AN1590+987.3</f>
        <v>301450</v>
      </c>
      <c r="AP1590" s="60">
        <f t="shared" si="1077"/>
        <v>0</v>
      </c>
      <c r="AQ1590" s="62">
        <f t="shared" si="1078"/>
        <v>0</v>
      </c>
      <c r="AR1590" s="60">
        <f t="shared" si="1079"/>
        <v>10</v>
      </c>
      <c r="AS1590" s="62">
        <f t="shared" si="1080"/>
        <v>301450</v>
      </c>
      <c r="AT1590" s="112">
        <f t="shared" si="1081"/>
        <v>0</v>
      </c>
      <c r="AU1590" s="62">
        <f t="shared" si="1082"/>
        <v>0</v>
      </c>
      <c r="AV1590" s="113">
        <f t="shared" si="1083"/>
        <v>10</v>
      </c>
      <c r="AW1590" s="62">
        <f t="shared" si="1084"/>
        <v>660070</v>
      </c>
    </row>
    <row r="1591" spans="2:49" s="114" customFormat="1" hidden="1" x14ac:dyDescent="0.25">
      <c r="B1591" s="60" t="s">
        <v>3110</v>
      </c>
      <c r="C1591" s="2" t="str">
        <f t="shared" si="1085"/>
        <v>20</v>
      </c>
      <c r="D1591" s="60" t="s">
        <v>3111</v>
      </c>
      <c r="E1591" s="43">
        <v>57</v>
      </c>
      <c r="F1591" s="60">
        <v>0</v>
      </c>
      <c r="G1591" s="60">
        <v>6916.55</v>
      </c>
      <c r="H1591" s="43">
        <f t="shared" si="1047"/>
        <v>57</v>
      </c>
      <c r="I1591" s="44">
        <f t="shared" si="1048"/>
        <v>6.7765417524136967E-5</v>
      </c>
      <c r="J1591" s="44">
        <f t="shared" si="1049"/>
        <v>0.94568126539338948</v>
      </c>
      <c r="K1591" s="45">
        <f t="shared" si="1050"/>
        <v>0</v>
      </c>
      <c r="L1591" s="44">
        <f t="shared" si="1051"/>
        <v>6.4084485794137222E-5</v>
      </c>
      <c r="M1591" s="44">
        <f t="shared" si="1052"/>
        <v>6.6776791718567915E-5</v>
      </c>
      <c r="N1591" s="62">
        <f t="shared" si="1053"/>
        <v>113751.18120744605</v>
      </c>
      <c r="O1591" s="101">
        <f t="shared" si="1054"/>
        <v>0</v>
      </c>
      <c r="P1591" s="102">
        <f t="shared" si="1089"/>
        <v>0</v>
      </c>
      <c r="Q1591" s="101">
        <f t="shared" si="1055"/>
        <v>0</v>
      </c>
      <c r="R1591" s="101">
        <f t="shared" si="1056"/>
        <v>0</v>
      </c>
      <c r="S1591" s="101">
        <f t="shared" si="1057"/>
        <v>0</v>
      </c>
      <c r="T1591" s="101">
        <f t="shared" si="1058"/>
        <v>0</v>
      </c>
      <c r="U1591" s="101">
        <f t="shared" si="1059"/>
        <v>0</v>
      </c>
      <c r="V1591" s="103" t="str">
        <f t="shared" si="1060"/>
        <v>N/D</v>
      </c>
      <c r="W1591" s="104" t="str">
        <f t="shared" si="1061"/>
        <v xml:space="preserve"> </v>
      </c>
      <c r="X1591" s="70" t="str">
        <f t="shared" si="1062"/>
        <v xml:space="preserve"> </v>
      </c>
      <c r="Y1591" s="69">
        <f t="shared" si="1086"/>
        <v>0</v>
      </c>
      <c r="Z1591" s="105">
        <f t="shared" si="1063"/>
        <v>0</v>
      </c>
      <c r="AA1591" s="62">
        <f t="shared" si="1064"/>
        <v>251302.61069873851</v>
      </c>
      <c r="AB1591" s="106">
        <f t="shared" si="1065"/>
        <v>0</v>
      </c>
      <c r="AC1591" s="107">
        <f t="shared" si="1066"/>
        <v>425550</v>
      </c>
      <c r="AD1591" s="108">
        <f t="shared" si="1067"/>
        <v>10</v>
      </c>
      <c r="AE1591" s="106">
        <f t="shared" si="1068"/>
        <v>425550</v>
      </c>
      <c r="AF1591" s="109">
        <f t="shared" si="1069"/>
        <v>0</v>
      </c>
      <c r="AG1591" s="101">
        <f t="shared" si="1070"/>
        <v>0</v>
      </c>
      <c r="AH1591" s="70" t="str">
        <f t="shared" si="1087"/>
        <v xml:space="preserve"> </v>
      </c>
      <c r="AI1591" s="69">
        <f t="shared" si="1071"/>
        <v>10</v>
      </c>
      <c r="AJ1591" s="105">
        <f t="shared" si="1072"/>
        <v>425550</v>
      </c>
      <c r="AK1591" s="110">
        <f t="shared" si="1073"/>
        <v>0</v>
      </c>
      <c r="AL1591" s="111">
        <f t="shared" si="1074"/>
        <v>10</v>
      </c>
      <c r="AM1591" s="62">
        <f t="shared" si="1075"/>
        <v>425550</v>
      </c>
      <c r="AN1591" s="62">
        <f t="shared" si="1076"/>
        <v>1393.8</v>
      </c>
      <c r="AO1591" s="62">
        <f t="shared" ref="AO1591:AO1654" si="1090">AM1591-AN1591</f>
        <v>424156.2</v>
      </c>
      <c r="AP1591" s="60">
        <f t="shared" si="1077"/>
        <v>10</v>
      </c>
      <c r="AQ1591" s="62">
        <f t="shared" si="1078"/>
        <v>124100</v>
      </c>
      <c r="AR1591" s="60">
        <f t="shared" si="1079"/>
        <v>0</v>
      </c>
      <c r="AS1591" s="62">
        <f t="shared" si="1080"/>
        <v>0</v>
      </c>
      <c r="AT1591" s="112">
        <f t="shared" si="1081"/>
        <v>10</v>
      </c>
      <c r="AU1591" s="62">
        <f t="shared" si="1082"/>
        <v>300056.2</v>
      </c>
      <c r="AV1591" s="113">
        <f t="shared" si="1083"/>
        <v>10</v>
      </c>
      <c r="AW1591" s="62">
        <f t="shared" si="1084"/>
        <v>424156.2</v>
      </c>
    </row>
    <row r="1592" spans="2:49" s="114" customFormat="1" hidden="1" x14ac:dyDescent="0.25">
      <c r="B1592" s="60" t="s">
        <v>3112</v>
      </c>
      <c r="C1592" s="2" t="str">
        <f t="shared" si="1085"/>
        <v>20</v>
      </c>
      <c r="D1592" s="60" t="s">
        <v>3113</v>
      </c>
      <c r="E1592" s="43">
        <v>94</v>
      </c>
      <c r="F1592" s="60">
        <v>5</v>
      </c>
      <c r="G1592" s="60">
        <v>6424.55</v>
      </c>
      <c r="H1592" s="43">
        <f t="shared" si="1047"/>
        <v>89</v>
      </c>
      <c r="I1592" s="44">
        <f t="shared" si="1048"/>
        <v>1.0580916069558229E-4</v>
      </c>
      <c r="J1592" s="44">
        <f t="shared" si="1049"/>
        <v>1.0181027085409324</v>
      </c>
      <c r="K1592" s="45">
        <f t="shared" si="1050"/>
        <v>5.3191489361702128E-2</v>
      </c>
      <c r="L1592" s="44">
        <f t="shared" si="1051"/>
        <v>1.077245930926151E-4</v>
      </c>
      <c r="M1592" s="44">
        <f t="shared" si="1052"/>
        <v>1.1225029937856093E-4</v>
      </c>
      <c r="N1592" s="62">
        <f t="shared" si="1053"/>
        <v>191213.20172155445</v>
      </c>
      <c r="O1592" s="101">
        <f t="shared" si="1054"/>
        <v>0</v>
      </c>
      <c r="P1592" s="102">
        <f t="shared" si="1089"/>
        <v>0</v>
      </c>
      <c r="Q1592" s="101">
        <f t="shared" si="1055"/>
        <v>0</v>
      </c>
      <c r="R1592" s="101">
        <f t="shared" si="1056"/>
        <v>0</v>
      </c>
      <c r="S1592" s="101">
        <f t="shared" si="1057"/>
        <v>0</v>
      </c>
      <c r="T1592" s="101">
        <f t="shared" si="1058"/>
        <v>0</v>
      </c>
      <c r="U1592" s="101">
        <f t="shared" si="1059"/>
        <v>0</v>
      </c>
      <c r="V1592" s="103" t="str">
        <f t="shared" si="1060"/>
        <v>N/D</v>
      </c>
      <c r="W1592" s="104" t="str">
        <f t="shared" si="1061"/>
        <v xml:space="preserve"> </v>
      </c>
      <c r="X1592" s="70" t="str">
        <f t="shared" si="1062"/>
        <v xml:space="preserve"> </v>
      </c>
      <c r="Y1592" s="69">
        <f t="shared" si="1086"/>
        <v>0</v>
      </c>
      <c r="Z1592" s="105">
        <f t="shared" si="1063"/>
        <v>0</v>
      </c>
      <c r="AA1592" s="62">
        <f t="shared" si="1064"/>
        <v>422434.09064085997</v>
      </c>
      <c r="AB1592" s="106">
        <f t="shared" si="1065"/>
        <v>0</v>
      </c>
      <c r="AC1592" s="107">
        <f t="shared" si="1066"/>
        <v>425550</v>
      </c>
      <c r="AD1592" s="108">
        <f t="shared" si="1067"/>
        <v>10</v>
      </c>
      <c r="AE1592" s="106">
        <f t="shared" si="1068"/>
        <v>425550</v>
      </c>
      <c r="AF1592" s="109">
        <f t="shared" si="1069"/>
        <v>0</v>
      </c>
      <c r="AG1592" s="101">
        <f t="shared" si="1070"/>
        <v>0</v>
      </c>
      <c r="AH1592" s="70" t="str">
        <f t="shared" si="1087"/>
        <v xml:space="preserve"> </v>
      </c>
      <c r="AI1592" s="69">
        <f t="shared" si="1071"/>
        <v>10</v>
      </c>
      <c r="AJ1592" s="105">
        <f t="shared" si="1072"/>
        <v>425550</v>
      </c>
      <c r="AK1592" s="110">
        <f t="shared" si="1073"/>
        <v>0</v>
      </c>
      <c r="AL1592" s="111">
        <f t="shared" si="1074"/>
        <v>10</v>
      </c>
      <c r="AM1592" s="62">
        <f t="shared" si="1075"/>
        <v>425550</v>
      </c>
      <c r="AN1592" s="62">
        <f t="shared" si="1076"/>
        <v>1393.8</v>
      </c>
      <c r="AO1592" s="62">
        <f t="shared" si="1090"/>
        <v>424156.2</v>
      </c>
      <c r="AP1592" s="60">
        <f t="shared" si="1077"/>
        <v>10</v>
      </c>
      <c r="AQ1592" s="62">
        <f t="shared" si="1078"/>
        <v>124100</v>
      </c>
      <c r="AR1592" s="60">
        <f t="shared" si="1079"/>
        <v>0</v>
      </c>
      <c r="AS1592" s="62">
        <f t="shared" si="1080"/>
        <v>0</v>
      </c>
      <c r="AT1592" s="112">
        <f t="shared" si="1081"/>
        <v>10</v>
      </c>
      <c r="AU1592" s="62">
        <f t="shared" si="1082"/>
        <v>300056.2</v>
      </c>
      <c r="AV1592" s="113">
        <f t="shared" si="1083"/>
        <v>10</v>
      </c>
      <c r="AW1592" s="62">
        <f t="shared" si="1084"/>
        <v>424156.2</v>
      </c>
    </row>
    <row r="1593" spans="2:49" s="114" customFormat="1" hidden="1" x14ac:dyDescent="0.25">
      <c r="B1593" s="60" t="s">
        <v>3114</v>
      </c>
      <c r="C1593" s="2" t="str">
        <f t="shared" si="1085"/>
        <v>20</v>
      </c>
      <c r="D1593" s="60" t="s">
        <v>3115</v>
      </c>
      <c r="E1593" s="43">
        <v>75</v>
      </c>
      <c r="F1593" s="60">
        <v>0</v>
      </c>
      <c r="G1593" s="60">
        <v>8725.77</v>
      </c>
      <c r="H1593" s="43">
        <f t="shared" si="1047"/>
        <v>75</v>
      </c>
      <c r="I1593" s="44">
        <f t="shared" si="1048"/>
        <v>8.9165023058074958E-5</v>
      </c>
      <c r="J1593" s="44">
        <f t="shared" si="1049"/>
        <v>0.74960166909701342</v>
      </c>
      <c r="K1593" s="45">
        <f t="shared" si="1050"/>
        <v>0</v>
      </c>
      <c r="L1593" s="44">
        <f t="shared" si="1051"/>
        <v>6.6838250109406682E-5</v>
      </c>
      <c r="M1593" s="44">
        <f t="shared" si="1052"/>
        <v>6.9646246686397225E-5</v>
      </c>
      <c r="N1593" s="62">
        <f t="shared" si="1053"/>
        <v>118639.16524519068</v>
      </c>
      <c r="O1593" s="101">
        <f t="shared" si="1054"/>
        <v>0</v>
      </c>
      <c r="P1593" s="102">
        <f t="shared" si="1089"/>
        <v>0</v>
      </c>
      <c r="Q1593" s="101">
        <f t="shared" si="1055"/>
        <v>0</v>
      </c>
      <c r="R1593" s="101">
        <f t="shared" si="1056"/>
        <v>0</v>
      </c>
      <c r="S1593" s="101">
        <f t="shared" si="1057"/>
        <v>0</v>
      </c>
      <c r="T1593" s="101">
        <f t="shared" si="1058"/>
        <v>0</v>
      </c>
      <c r="U1593" s="101">
        <f t="shared" si="1059"/>
        <v>0</v>
      </c>
      <c r="V1593" s="103" t="str">
        <f t="shared" si="1060"/>
        <v>N/D</v>
      </c>
      <c r="W1593" s="104" t="str">
        <f t="shared" si="1061"/>
        <v xml:space="preserve"> </v>
      </c>
      <c r="X1593" s="70" t="str">
        <f t="shared" si="1062"/>
        <v xml:space="preserve"> </v>
      </c>
      <c r="Y1593" s="69">
        <f t="shared" si="1086"/>
        <v>0</v>
      </c>
      <c r="Z1593" s="105">
        <f t="shared" si="1063"/>
        <v>0</v>
      </c>
      <c r="AA1593" s="62">
        <f t="shared" si="1064"/>
        <v>262101.29548337247</v>
      </c>
      <c r="AB1593" s="106">
        <f t="shared" si="1065"/>
        <v>0</v>
      </c>
      <c r="AC1593" s="107">
        <f t="shared" si="1066"/>
        <v>425550</v>
      </c>
      <c r="AD1593" s="108">
        <f t="shared" si="1067"/>
        <v>10</v>
      </c>
      <c r="AE1593" s="106">
        <f t="shared" si="1068"/>
        <v>425550</v>
      </c>
      <c r="AF1593" s="109">
        <f t="shared" si="1069"/>
        <v>0</v>
      </c>
      <c r="AG1593" s="101">
        <f t="shared" si="1070"/>
        <v>0</v>
      </c>
      <c r="AH1593" s="70" t="str">
        <f t="shared" si="1087"/>
        <v xml:space="preserve"> </v>
      </c>
      <c r="AI1593" s="69">
        <f t="shared" si="1071"/>
        <v>10</v>
      </c>
      <c r="AJ1593" s="105">
        <f t="shared" si="1072"/>
        <v>425550</v>
      </c>
      <c r="AK1593" s="110">
        <f t="shared" si="1073"/>
        <v>0</v>
      </c>
      <c r="AL1593" s="111">
        <f t="shared" si="1074"/>
        <v>10</v>
      </c>
      <c r="AM1593" s="62">
        <f t="shared" si="1075"/>
        <v>425550</v>
      </c>
      <c r="AN1593" s="62">
        <f t="shared" si="1076"/>
        <v>1393.8</v>
      </c>
      <c r="AO1593" s="62">
        <f t="shared" si="1090"/>
        <v>424156.2</v>
      </c>
      <c r="AP1593" s="60">
        <f t="shared" si="1077"/>
        <v>10</v>
      </c>
      <c r="AQ1593" s="62">
        <f t="shared" si="1078"/>
        <v>124100</v>
      </c>
      <c r="AR1593" s="60">
        <f t="shared" si="1079"/>
        <v>0</v>
      </c>
      <c r="AS1593" s="62">
        <f t="shared" si="1080"/>
        <v>0</v>
      </c>
      <c r="AT1593" s="112">
        <f t="shared" si="1081"/>
        <v>10</v>
      </c>
      <c r="AU1593" s="62">
        <f t="shared" si="1082"/>
        <v>300056.2</v>
      </c>
      <c r="AV1593" s="113">
        <f t="shared" si="1083"/>
        <v>10</v>
      </c>
      <c r="AW1593" s="62">
        <f t="shared" si="1084"/>
        <v>424156.2</v>
      </c>
    </row>
    <row r="1594" spans="2:49" s="114" customFormat="1" hidden="1" x14ac:dyDescent="0.25">
      <c r="B1594" s="60" t="s">
        <v>3116</v>
      </c>
      <c r="C1594" s="2" t="str">
        <f t="shared" si="1085"/>
        <v>20</v>
      </c>
      <c r="D1594" s="60" t="s">
        <v>3117</v>
      </c>
      <c r="E1594" s="43">
        <v>75</v>
      </c>
      <c r="F1594" s="60">
        <v>0</v>
      </c>
      <c r="G1594" s="60">
        <v>6361.88</v>
      </c>
      <c r="H1594" s="43">
        <f t="shared" si="1047"/>
        <v>75</v>
      </c>
      <c r="I1594" s="44">
        <f t="shared" si="1048"/>
        <v>8.9165023058074958E-5</v>
      </c>
      <c r="J1594" s="44">
        <f t="shared" si="1049"/>
        <v>1.0281318975140443</v>
      </c>
      <c r="K1594" s="45">
        <f t="shared" si="1050"/>
        <v>0</v>
      </c>
      <c r="L1594" s="44">
        <f t="shared" si="1051"/>
        <v>9.1673404348582125E-5</v>
      </c>
      <c r="M1594" s="44">
        <f t="shared" si="1052"/>
        <v>9.5524770971593982E-5</v>
      </c>
      <c r="N1594" s="62">
        <f t="shared" si="1053"/>
        <v>162722.03639828597</v>
      </c>
      <c r="O1594" s="101">
        <f t="shared" si="1054"/>
        <v>0</v>
      </c>
      <c r="P1594" s="102">
        <f t="shared" si="1089"/>
        <v>0</v>
      </c>
      <c r="Q1594" s="101">
        <f t="shared" si="1055"/>
        <v>0</v>
      </c>
      <c r="R1594" s="101">
        <f t="shared" si="1056"/>
        <v>0</v>
      </c>
      <c r="S1594" s="101">
        <f t="shared" si="1057"/>
        <v>0</v>
      </c>
      <c r="T1594" s="101">
        <f t="shared" si="1058"/>
        <v>0</v>
      </c>
      <c r="U1594" s="101">
        <f t="shared" si="1059"/>
        <v>0</v>
      </c>
      <c r="V1594" s="103" t="str">
        <f t="shared" si="1060"/>
        <v>N/D</v>
      </c>
      <c r="W1594" s="104" t="str">
        <f t="shared" si="1061"/>
        <v xml:space="preserve"> </v>
      </c>
      <c r="X1594" s="70" t="str">
        <f t="shared" si="1062"/>
        <v xml:space="preserve"> </v>
      </c>
      <c r="Y1594" s="69">
        <f t="shared" si="1086"/>
        <v>0</v>
      </c>
      <c r="Z1594" s="105">
        <f t="shared" si="1063"/>
        <v>0</v>
      </c>
      <c r="AA1594" s="62">
        <f t="shared" si="1064"/>
        <v>359490.53127219423</v>
      </c>
      <c r="AB1594" s="106">
        <f t="shared" si="1065"/>
        <v>0</v>
      </c>
      <c r="AC1594" s="107">
        <f t="shared" si="1066"/>
        <v>425550</v>
      </c>
      <c r="AD1594" s="108">
        <f t="shared" si="1067"/>
        <v>10</v>
      </c>
      <c r="AE1594" s="106">
        <f t="shared" si="1068"/>
        <v>425550</v>
      </c>
      <c r="AF1594" s="109">
        <f t="shared" si="1069"/>
        <v>0</v>
      </c>
      <c r="AG1594" s="101">
        <f t="shared" si="1070"/>
        <v>0</v>
      </c>
      <c r="AH1594" s="70" t="str">
        <f t="shared" si="1087"/>
        <v xml:space="preserve"> </v>
      </c>
      <c r="AI1594" s="69">
        <f t="shared" si="1071"/>
        <v>10</v>
      </c>
      <c r="AJ1594" s="105">
        <f t="shared" si="1072"/>
        <v>425550</v>
      </c>
      <c r="AK1594" s="110">
        <f t="shared" si="1073"/>
        <v>0</v>
      </c>
      <c r="AL1594" s="111">
        <f t="shared" si="1074"/>
        <v>10</v>
      </c>
      <c r="AM1594" s="62">
        <f t="shared" si="1075"/>
        <v>425550</v>
      </c>
      <c r="AN1594" s="62">
        <f t="shared" si="1076"/>
        <v>1393.8</v>
      </c>
      <c r="AO1594" s="62">
        <f t="shared" si="1090"/>
        <v>424156.2</v>
      </c>
      <c r="AP1594" s="60">
        <f t="shared" si="1077"/>
        <v>10</v>
      </c>
      <c r="AQ1594" s="62">
        <f t="shared" si="1078"/>
        <v>124100</v>
      </c>
      <c r="AR1594" s="60">
        <f t="shared" si="1079"/>
        <v>0</v>
      </c>
      <c r="AS1594" s="62">
        <f t="shared" si="1080"/>
        <v>0</v>
      </c>
      <c r="AT1594" s="112">
        <f t="shared" si="1081"/>
        <v>10</v>
      </c>
      <c r="AU1594" s="62">
        <f t="shared" si="1082"/>
        <v>300056.2</v>
      </c>
      <c r="AV1594" s="113">
        <f t="shared" si="1083"/>
        <v>10</v>
      </c>
      <c r="AW1594" s="62">
        <f t="shared" si="1084"/>
        <v>424156.2</v>
      </c>
    </row>
    <row r="1595" spans="2:49" s="114" customFormat="1" hidden="1" x14ac:dyDescent="0.25">
      <c r="B1595" s="60" t="s">
        <v>3118</v>
      </c>
      <c r="C1595" s="2" t="str">
        <f t="shared" si="1085"/>
        <v>20</v>
      </c>
      <c r="D1595" s="60" t="s">
        <v>3119</v>
      </c>
      <c r="E1595" s="43">
        <v>298</v>
      </c>
      <c r="F1595" s="60">
        <v>104</v>
      </c>
      <c r="G1595" s="60">
        <v>5486.28</v>
      </c>
      <c r="H1595" s="43">
        <f t="shared" si="1047"/>
        <v>194</v>
      </c>
      <c r="I1595" s="44">
        <f t="shared" si="1048"/>
        <v>2.3064019297688724E-4</v>
      </c>
      <c r="J1595" s="44">
        <f t="shared" si="1049"/>
        <v>1.1922198203804122</v>
      </c>
      <c r="K1595" s="45">
        <f t="shared" si="1050"/>
        <v>0.34899328859060402</v>
      </c>
      <c r="L1595" s="44">
        <f t="shared" si="1051"/>
        <v>2.749738094434081E-4</v>
      </c>
      <c r="M1595" s="44">
        <f t="shared" si="1052"/>
        <v>2.8652595981262417E-4</v>
      </c>
      <c r="N1595" s="62">
        <f t="shared" si="1053"/>
        <v>488083.74191808497</v>
      </c>
      <c r="O1595" s="101">
        <f t="shared" si="1054"/>
        <v>488083.74191808497</v>
      </c>
      <c r="P1595" s="102">
        <f t="shared" si="1089"/>
        <v>2.967515519556035E-4</v>
      </c>
      <c r="Q1595" s="101">
        <f t="shared" si="1055"/>
        <v>505502.56595670746</v>
      </c>
      <c r="R1595" s="101">
        <f t="shared" si="1056"/>
        <v>14.095771734892294</v>
      </c>
      <c r="S1595" s="101">
        <f t="shared" si="1057"/>
        <v>14</v>
      </c>
      <c r="T1595" s="101">
        <f t="shared" si="1058"/>
        <v>14</v>
      </c>
      <c r="U1595" s="101">
        <f t="shared" si="1059"/>
        <v>502068</v>
      </c>
      <c r="V1595" s="103">
        <f t="shared" si="1060"/>
        <v>2.8528344948445205E-4</v>
      </c>
      <c r="W1595" s="104">
        <f t="shared" si="1061"/>
        <v>7.6008469515174569E-4</v>
      </c>
      <c r="X1595" s="70">
        <f t="shared" si="1062"/>
        <v>1</v>
      </c>
      <c r="Y1595" s="69">
        <f t="shared" si="1086"/>
        <v>13</v>
      </c>
      <c r="Z1595" s="105">
        <f t="shared" si="1063"/>
        <v>466206</v>
      </c>
      <c r="AA1595" s="62">
        <f t="shared" si="1064"/>
        <v>1078289.6254935334</v>
      </c>
      <c r="AB1595" s="106">
        <f t="shared" si="1065"/>
        <v>391885</v>
      </c>
      <c r="AC1595" s="107" t="str">
        <f t="shared" si="1066"/>
        <v>0</v>
      </c>
      <c r="AD1595" s="108">
        <f t="shared" si="1067"/>
        <v>0</v>
      </c>
      <c r="AE1595" s="106">
        <f t="shared" si="1068"/>
        <v>391885</v>
      </c>
      <c r="AF1595" s="109">
        <f t="shared" si="1069"/>
        <v>686404.62549353344</v>
      </c>
      <c r="AG1595" s="101">
        <f t="shared" si="1070"/>
        <v>16</v>
      </c>
      <c r="AH1595" s="70">
        <f t="shared" si="1087"/>
        <v>0</v>
      </c>
      <c r="AI1595" s="69">
        <f t="shared" si="1071"/>
        <v>16</v>
      </c>
      <c r="AJ1595" s="105">
        <f t="shared" si="1072"/>
        <v>680880</v>
      </c>
      <c r="AK1595" s="110">
        <f t="shared" si="1073"/>
        <v>13</v>
      </c>
      <c r="AL1595" s="111">
        <f t="shared" si="1074"/>
        <v>16</v>
      </c>
      <c r="AM1595" s="62">
        <f t="shared" si="1075"/>
        <v>1072765</v>
      </c>
      <c r="AN1595" s="62">
        <f t="shared" si="1076"/>
        <v>3513.7</v>
      </c>
      <c r="AO1595" s="62">
        <f t="shared" si="1090"/>
        <v>1069251.3</v>
      </c>
      <c r="AP1595" s="60">
        <f t="shared" si="1077"/>
        <v>16</v>
      </c>
      <c r="AQ1595" s="62">
        <f t="shared" si="1078"/>
        <v>198560</v>
      </c>
      <c r="AR1595" s="60">
        <f t="shared" si="1079"/>
        <v>13</v>
      </c>
      <c r="AS1595" s="62">
        <f t="shared" si="1080"/>
        <v>391885</v>
      </c>
      <c r="AT1595" s="112">
        <f t="shared" si="1081"/>
        <v>16</v>
      </c>
      <c r="AU1595" s="62">
        <f t="shared" si="1082"/>
        <v>478806.30000000005</v>
      </c>
      <c r="AV1595" s="113">
        <f t="shared" si="1083"/>
        <v>29</v>
      </c>
      <c r="AW1595" s="62">
        <f t="shared" si="1084"/>
        <v>1535457.3</v>
      </c>
    </row>
    <row r="1596" spans="2:49" s="114" customFormat="1" hidden="1" x14ac:dyDescent="0.25">
      <c r="B1596" s="60" t="s">
        <v>3120</v>
      </c>
      <c r="C1596" s="2" t="str">
        <f t="shared" si="1085"/>
        <v>20</v>
      </c>
      <c r="D1596" s="60" t="s">
        <v>3121</v>
      </c>
      <c r="E1596" s="43">
        <v>109</v>
      </c>
      <c r="F1596" s="60">
        <v>16</v>
      </c>
      <c r="G1596" s="60">
        <v>7597.93</v>
      </c>
      <c r="H1596" s="43">
        <f t="shared" si="1047"/>
        <v>93</v>
      </c>
      <c r="I1596" s="44">
        <f t="shared" si="1048"/>
        <v>1.1056462859201295E-4</v>
      </c>
      <c r="J1596" s="44">
        <f t="shared" si="1049"/>
        <v>0.86087286355055226</v>
      </c>
      <c r="K1596" s="45">
        <f t="shared" si="1050"/>
        <v>0.14678899082568808</v>
      </c>
      <c r="L1596" s="44">
        <f t="shared" si="1051"/>
        <v>9.5182088423409448E-5</v>
      </c>
      <c r="M1596" s="44">
        <f t="shared" si="1052"/>
        <v>9.9180861252534265E-5</v>
      </c>
      <c r="N1596" s="62">
        <f t="shared" si="1053"/>
        <v>168950.01736824293</v>
      </c>
      <c r="O1596" s="101">
        <f t="shared" si="1054"/>
        <v>168950.01736824293</v>
      </c>
      <c r="P1596" s="102">
        <f t="shared" si="1089"/>
        <v>1.027204464134079E-4</v>
      </c>
      <c r="Q1596" s="101">
        <f t="shared" si="1055"/>
        <v>174979.53724590677</v>
      </c>
      <c r="R1596" s="101">
        <f t="shared" si="1056"/>
        <v>4.8792464794463992</v>
      </c>
      <c r="S1596" s="101">
        <f t="shared" si="1057"/>
        <v>5</v>
      </c>
      <c r="T1596" s="101">
        <f t="shared" si="1058"/>
        <v>10</v>
      </c>
      <c r="U1596" s="101">
        <f t="shared" si="1059"/>
        <v>358620</v>
      </c>
      <c r="V1596" s="103" t="str">
        <f t="shared" si="1060"/>
        <v>N/D</v>
      </c>
      <c r="W1596" s="104" t="str">
        <f t="shared" si="1061"/>
        <v xml:space="preserve"> </v>
      </c>
      <c r="X1596" s="70" t="str">
        <f t="shared" si="1062"/>
        <v xml:space="preserve"> </v>
      </c>
      <c r="Y1596" s="69">
        <f t="shared" si="1086"/>
        <v>10</v>
      </c>
      <c r="Z1596" s="105">
        <f t="shared" si="1063"/>
        <v>358620</v>
      </c>
      <c r="AA1596" s="62">
        <f t="shared" si="1064"/>
        <v>373249.57852356287</v>
      </c>
      <c r="AB1596" s="106">
        <f t="shared" si="1065"/>
        <v>301450</v>
      </c>
      <c r="AC1596" s="107" t="str">
        <f t="shared" si="1066"/>
        <v>0</v>
      </c>
      <c r="AD1596" s="108">
        <f t="shared" si="1067"/>
        <v>0</v>
      </c>
      <c r="AE1596" s="106">
        <f t="shared" si="1068"/>
        <v>301450</v>
      </c>
      <c r="AF1596" s="109">
        <f t="shared" si="1069"/>
        <v>71799.578523562872</v>
      </c>
      <c r="AG1596" s="101">
        <f t="shared" si="1070"/>
        <v>2</v>
      </c>
      <c r="AH1596" s="70" t="str">
        <f t="shared" si="1087"/>
        <v xml:space="preserve"> </v>
      </c>
      <c r="AI1596" s="69">
        <f t="shared" si="1071"/>
        <v>2</v>
      </c>
      <c r="AJ1596" s="105">
        <f t="shared" si="1072"/>
        <v>85110</v>
      </c>
      <c r="AK1596" s="110">
        <f t="shared" si="1073"/>
        <v>10</v>
      </c>
      <c r="AL1596" s="111">
        <f t="shared" si="1074"/>
        <v>2</v>
      </c>
      <c r="AM1596" s="62">
        <f t="shared" si="1075"/>
        <v>386560</v>
      </c>
      <c r="AN1596" s="62">
        <f t="shared" si="1076"/>
        <v>1266.0999999999999</v>
      </c>
      <c r="AO1596" s="62">
        <f t="shared" si="1090"/>
        <v>385293.9</v>
      </c>
      <c r="AP1596" s="60">
        <f t="shared" si="1077"/>
        <v>2</v>
      </c>
      <c r="AQ1596" s="62">
        <f t="shared" si="1078"/>
        <v>24820</v>
      </c>
      <c r="AR1596" s="60">
        <f t="shared" si="1079"/>
        <v>10</v>
      </c>
      <c r="AS1596" s="62">
        <f t="shared" si="1080"/>
        <v>301450</v>
      </c>
      <c r="AT1596" s="112">
        <f t="shared" si="1081"/>
        <v>2</v>
      </c>
      <c r="AU1596" s="62">
        <f t="shared" si="1082"/>
        <v>59023.900000000023</v>
      </c>
      <c r="AV1596" s="113">
        <f t="shared" si="1083"/>
        <v>12</v>
      </c>
      <c r="AW1596" s="62">
        <f t="shared" si="1084"/>
        <v>743913.9</v>
      </c>
    </row>
    <row r="1597" spans="2:49" s="114" customFormat="1" hidden="1" x14ac:dyDescent="0.25">
      <c r="B1597" s="60" t="s">
        <v>3122</v>
      </c>
      <c r="C1597" s="2" t="str">
        <f t="shared" si="1085"/>
        <v>20</v>
      </c>
      <c r="D1597" s="60" t="s">
        <v>3123</v>
      </c>
      <c r="E1597" s="43">
        <v>62</v>
      </c>
      <c r="F1597" s="60">
        <v>0</v>
      </c>
      <c r="G1597" s="60">
        <v>6431.23</v>
      </c>
      <c r="H1597" s="43">
        <f t="shared" si="1047"/>
        <v>62</v>
      </c>
      <c r="I1597" s="44">
        <f t="shared" si="1048"/>
        <v>7.3709752394675299E-5</v>
      </c>
      <c r="J1597" s="44">
        <f t="shared" si="1049"/>
        <v>1.0170452240328287</v>
      </c>
      <c r="K1597" s="45">
        <f t="shared" si="1050"/>
        <v>0</v>
      </c>
      <c r="L1597" s="44">
        <f t="shared" si="1051"/>
        <v>7.496615163764687E-5</v>
      </c>
      <c r="M1597" s="44">
        <f t="shared" si="1052"/>
        <v>7.8115616156004155E-5</v>
      </c>
      <c r="N1597" s="62">
        <f t="shared" si="1053"/>
        <v>133066.34505506145</v>
      </c>
      <c r="O1597" s="101">
        <f t="shared" si="1054"/>
        <v>0</v>
      </c>
      <c r="P1597" s="102">
        <f t="shared" si="1089"/>
        <v>0</v>
      </c>
      <c r="Q1597" s="101">
        <f t="shared" si="1055"/>
        <v>0</v>
      </c>
      <c r="R1597" s="101">
        <f t="shared" si="1056"/>
        <v>0</v>
      </c>
      <c r="S1597" s="101">
        <f t="shared" si="1057"/>
        <v>0</v>
      </c>
      <c r="T1597" s="101">
        <f t="shared" si="1058"/>
        <v>0</v>
      </c>
      <c r="U1597" s="101">
        <f t="shared" si="1059"/>
        <v>0</v>
      </c>
      <c r="V1597" s="103" t="str">
        <f t="shared" si="1060"/>
        <v>N/D</v>
      </c>
      <c r="W1597" s="104" t="str">
        <f t="shared" si="1061"/>
        <v xml:space="preserve"> </v>
      </c>
      <c r="X1597" s="70" t="str">
        <f t="shared" si="1062"/>
        <v xml:space="preserve"> </v>
      </c>
      <c r="Y1597" s="69">
        <f t="shared" si="1086"/>
        <v>0</v>
      </c>
      <c r="Z1597" s="105">
        <f t="shared" si="1063"/>
        <v>0</v>
      </c>
      <c r="AA1597" s="62">
        <f t="shared" si="1064"/>
        <v>293974.26517701225</v>
      </c>
      <c r="AB1597" s="106">
        <f t="shared" si="1065"/>
        <v>0</v>
      </c>
      <c r="AC1597" s="107">
        <f t="shared" si="1066"/>
        <v>425550</v>
      </c>
      <c r="AD1597" s="108">
        <f t="shared" si="1067"/>
        <v>10</v>
      </c>
      <c r="AE1597" s="106">
        <f t="shared" si="1068"/>
        <v>425550</v>
      </c>
      <c r="AF1597" s="109">
        <f t="shared" si="1069"/>
        <v>0</v>
      </c>
      <c r="AG1597" s="101">
        <f t="shared" si="1070"/>
        <v>0</v>
      </c>
      <c r="AH1597" s="70" t="str">
        <f t="shared" si="1087"/>
        <v xml:space="preserve"> </v>
      </c>
      <c r="AI1597" s="69">
        <f t="shared" si="1071"/>
        <v>10</v>
      </c>
      <c r="AJ1597" s="105">
        <f t="shared" si="1072"/>
        <v>425550</v>
      </c>
      <c r="AK1597" s="110">
        <f t="shared" si="1073"/>
        <v>0</v>
      </c>
      <c r="AL1597" s="111">
        <f t="shared" si="1074"/>
        <v>10</v>
      </c>
      <c r="AM1597" s="62">
        <f t="shared" si="1075"/>
        <v>425550</v>
      </c>
      <c r="AN1597" s="62">
        <f t="shared" si="1076"/>
        <v>1393.8</v>
      </c>
      <c r="AO1597" s="62">
        <f t="shared" si="1090"/>
        <v>424156.2</v>
      </c>
      <c r="AP1597" s="60">
        <f t="shared" si="1077"/>
        <v>10</v>
      </c>
      <c r="AQ1597" s="62">
        <f t="shared" si="1078"/>
        <v>124100</v>
      </c>
      <c r="AR1597" s="60">
        <f t="shared" si="1079"/>
        <v>0</v>
      </c>
      <c r="AS1597" s="62">
        <f t="shared" si="1080"/>
        <v>0</v>
      </c>
      <c r="AT1597" s="112">
        <f t="shared" si="1081"/>
        <v>10</v>
      </c>
      <c r="AU1597" s="62">
        <f t="shared" si="1082"/>
        <v>300056.2</v>
      </c>
      <c r="AV1597" s="113">
        <f t="shared" si="1083"/>
        <v>10</v>
      </c>
      <c r="AW1597" s="62">
        <f t="shared" si="1084"/>
        <v>424156.2</v>
      </c>
    </row>
    <row r="1598" spans="2:49" s="114" customFormat="1" hidden="1" x14ac:dyDescent="0.25">
      <c r="B1598" s="60" t="s">
        <v>3124</v>
      </c>
      <c r="C1598" s="2" t="str">
        <f t="shared" si="1085"/>
        <v>20</v>
      </c>
      <c r="D1598" s="60" t="s">
        <v>3125</v>
      </c>
      <c r="E1598" s="43">
        <v>79</v>
      </c>
      <c r="F1598" s="60">
        <v>0</v>
      </c>
      <c r="G1598" s="60">
        <v>5208.2700000000004</v>
      </c>
      <c r="H1598" s="43">
        <f t="shared" si="1047"/>
        <v>79</v>
      </c>
      <c r="I1598" s="44">
        <f t="shared" si="1048"/>
        <v>9.3920490954505628E-5</v>
      </c>
      <c r="J1598" s="44">
        <f t="shared" si="1049"/>
        <v>1.2558588084251867</v>
      </c>
      <c r="K1598" s="45">
        <f t="shared" si="1050"/>
        <v>0</v>
      </c>
      <c r="L1598" s="44">
        <f t="shared" si="1051"/>
        <v>1.1795087585683397E-4</v>
      </c>
      <c r="M1598" s="44">
        <f t="shared" si="1052"/>
        <v>1.2290620690031398E-4</v>
      </c>
      <c r="N1598" s="62">
        <f t="shared" si="1053"/>
        <v>209365.04813767504</v>
      </c>
      <c r="O1598" s="101">
        <f t="shared" si="1054"/>
        <v>0</v>
      </c>
      <c r="P1598" s="102">
        <f t="shared" si="1089"/>
        <v>0</v>
      </c>
      <c r="Q1598" s="101">
        <f t="shared" si="1055"/>
        <v>0</v>
      </c>
      <c r="R1598" s="101">
        <f t="shared" si="1056"/>
        <v>0</v>
      </c>
      <c r="S1598" s="101">
        <f t="shared" si="1057"/>
        <v>0</v>
      </c>
      <c r="T1598" s="101">
        <f t="shared" si="1058"/>
        <v>0</v>
      </c>
      <c r="U1598" s="101">
        <f t="shared" si="1059"/>
        <v>0</v>
      </c>
      <c r="V1598" s="103" t="str">
        <f t="shared" si="1060"/>
        <v>N/D</v>
      </c>
      <c r="W1598" s="104" t="str">
        <f t="shared" si="1061"/>
        <v xml:space="preserve"> </v>
      </c>
      <c r="X1598" s="70" t="str">
        <f t="shared" si="1062"/>
        <v xml:space="preserve"> </v>
      </c>
      <c r="Y1598" s="69">
        <f t="shared" si="1086"/>
        <v>0</v>
      </c>
      <c r="Z1598" s="105">
        <f t="shared" si="1063"/>
        <v>0</v>
      </c>
      <c r="AA1598" s="62">
        <f t="shared" si="1064"/>
        <v>462535.7084434455</v>
      </c>
      <c r="AB1598" s="106">
        <f t="shared" si="1065"/>
        <v>0</v>
      </c>
      <c r="AC1598" s="107">
        <f t="shared" si="1066"/>
        <v>425550</v>
      </c>
      <c r="AD1598" s="108">
        <f t="shared" si="1067"/>
        <v>10</v>
      </c>
      <c r="AE1598" s="106">
        <f t="shared" si="1068"/>
        <v>425550</v>
      </c>
      <c r="AF1598" s="109">
        <f t="shared" si="1069"/>
        <v>36985.708443445503</v>
      </c>
      <c r="AG1598" s="101">
        <f t="shared" si="1070"/>
        <v>1</v>
      </c>
      <c r="AH1598" s="70" t="str">
        <f t="shared" si="1087"/>
        <v xml:space="preserve"> </v>
      </c>
      <c r="AI1598" s="69">
        <f t="shared" si="1071"/>
        <v>11</v>
      </c>
      <c r="AJ1598" s="105">
        <f t="shared" si="1072"/>
        <v>468105</v>
      </c>
      <c r="AK1598" s="110">
        <f t="shared" si="1073"/>
        <v>0</v>
      </c>
      <c r="AL1598" s="111">
        <f t="shared" si="1074"/>
        <v>11</v>
      </c>
      <c r="AM1598" s="62">
        <f t="shared" si="1075"/>
        <v>468105</v>
      </c>
      <c r="AN1598" s="62">
        <f t="shared" si="1076"/>
        <v>1533.2</v>
      </c>
      <c r="AO1598" s="62">
        <f t="shared" si="1090"/>
        <v>466571.8</v>
      </c>
      <c r="AP1598" s="60">
        <f t="shared" si="1077"/>
        <v>11</v>
      </c>
      <c r="AQ1598" s="62">
        <f t="shared" si="1078"/>
        <v>136510</v>
      </c>
      <c r="AR1598" s="60">
        <f t="shared" si="1079"/>
        <v>0</v>
      </c>
      <c r="AS1598" s="62">
        <f t="shared" si="1080"/>
        <v>0</v>
      </c>
      <c r="AT1598" s="112">
        <f t="shared" si="1081"/>
        <v>11</v>
      </c>
      <c r="AU1598" s="62">
        <f t="shared" si="1082"/>
        <v>330061.8</v>
      </c>
      <c r="AV1598" s="113">
        <f t="shared" si="1083"/>
        <v>11</v>
      </c>
      <c r="AW1598" s="62">
        <f t="shared" si="1084"/>
        <v>466571.8</v>
      </c>
    </row>
    <row r="1599" spans="2:49" s="114" customFormat="1" hidden="1" x14ac:dyDescent="0.25">
      <c r="B1599" s="60" t="s">
        <v>3126</v>
      </c>
      <c r="C1599" s="2" t="str">
        <f t="shared" si="1085"/>
        <v>20</v>
      </c>
      <c r="D1599" s="60" t="s">
        <v>3127</v>
      </c>
      <c r="E1599" s="43">
        <v>30</v>
      </c>
      <c r="F1599" s="60">
        <v>20</v>
      </c>
      <c r="G1599" s="60">
        <v>11603.96</v>
      </c>
      <c r="H1599" s="43">
        <f t="shared" si="1047"/>
        <v>10</v>
      </c>
      <c r="I1599" s="44">
        <f t="shared" si="1048"/>
        <v>1.1888669741076661E-5</v>
      </c>
      <c r="J1599" s="44">
        <f t="shared" si="1049"/>
        <v>0.56367410402626761</v>
      </c>
      <c r="K1599" s="45">
        <f t="shared" si="1050"/>
        <v>0.66666666666666663</v>
      </c>
      <c r="L1599" s="44">
        <f t="shared" si="1051"/>
        <v>6.7013352643655859E-6</v>
      </c>
      <c r="M1599" s="44">
        <f t="shared" si="1052"/>
        <v>6.9828705596912815E-6</v>
      </c>
      <c r="N1599" s="62">
        <f t="shared" si="1053"/>
        <v>11894.997557403134</v>
      </c>
      <c r="O1599" s="101">
        <f t="shared" si="1054"/>
        <v>0</v>
      </c>
      <c r="P1599" s="102">
        <f t="shared" si="1089"/>
        <v>0</v>
      </c>
      <c r="Q1599" s="101">
        <f t="shared" si="1055"/>
        <v>0</v>
      </c>
      <c r="R1599" s="101">
        <f t="shared" si="1056"/>
        <v>0</v>
      </c>
      <c r="S1599" s="101">
        <f t="shared" si="1057"/>
        <v>0</v>
      </c>
      <c r="T1599" s="101">
        <f t="shared" si="1058"/>
        <v>0</v>
      </c>
      <c r="U1599" s="101">
        <f t="shared" si="1059"/>
        <v>0</v>
      </c>
      <c r="V1599" s="103">
        <f t="shared" si="1060"/>
        <v>0</v>
      </c>
      <c r="W1599" s="104" t="str">
        <f t="shared" si="1061"/>
        <v xml:space="preserve"> </v>
      </c>
      <c r="X1599" s="70" t="str">
        <f t="shared" si="1062"/>
        <v xml:space="preserve"> </v>
      </c>
      <c r="Y1599" s="69">
        <f t="shared" si="1086"/>
        <v>0</v>
      </c>
      <c r="Z1599" s="105">
        <f t="shared" si="1063"/>
        <v>0</v>
      </c>
      <c r="AA1599" s="62">
        <f t="shared" si="1064"/>
        <v>26278.794722835388</v>
      </c>
      <c r="AB1599" s="106">
        <f t="shared" si="1065"/>
        <v>0</v>
      </c>
      <c r="AC1599" s="107">
        <f t="shared" si="1066"/>
        <v>425550</v>
      </c>
      <c r="AD1599" s="108">
        <f t="shared" si="1067"/>
        <v>10</v>
      </c>
      <c r="AE1599" s="106">
        <f t="shared" si="1068"/>
        <v>425550</v>
      </c>
      <c r="AF1599" s="109">
        <f t="shared" si="1069"/>
        <v>0</v>
      </c>
      <c r="AG1599" s="101">
        <f t="shared" si="1070"/>
        <v>0</v>
      </c>
      <c r="AH1599" s="70" t="str">
        <f t="shared" si="1087"/>
        <v xml:space="preserve"> </v>
      </c>
      <c r="AI1599" s="69">
        <f t="shared" si="1071"/>
        <v>10</v>
      </c>
      <c r="AJ1599" s="105">
        <f t="shared" si="1072"/>
        <v>425550</v>
      </c>
      <c r="AK1599" s="110">
        <f t="shared" si="1073"/>
        <v>0</v>
      </c>
      <c r="AL1599" s="111">
        <f t="shared" si="1074"/>
        <v>10</v>
      </c>
      <c r="AM1599" s="62">
        <f t="shared" si="1075"/>
        <v>425550</v>
      </c>
      <c r="AN1599" s="62">
        <f t="shared" si="1076"/>
        <v>1393.8</v>
      </c>
      <c r="AO1599" s="62">
        <f t="shared" si="1090"/>
        <v>424156.2</v>
      </c>
      <c r="AP1599" s="60">
        <f t="shared" si="1077"/>
        <v>10</v>
      </c>
      <c r="AQ1599" s="62">
        <f t="shared" si="1078"/>
        <v>124100</v>
      </c>
      <c r="AR1599" s="60">
        <f t="shared" si="1079"/>
        <v>0</v>
      </c>
      <c r="AS1599" s="62">
        <f t="shared" si="1080"/>
        <v>0</v>
      </c>
      <c r="AT1599" s="112">
        <f t="shared" si="1081"/>
        <v>10</v>
      </c>
      <c r="AU1599" s="62">
        <f t="shared" si="1082"/>
        <v>300056.2</v>
      </c>
      <c r="AV1599" s="113">
        <f t="shared" si="1083"/>
        <v>10</v>
      </c>
      <c r="AW1599" s="62">
        <f t="shared" si="1084"/>
        <v>424156.2</v>
      </c>
    </row>
    <row r="1600" spans="2:49" s="114" customFormat="1" hidden="1" x14ac:dyDescent="0.25">
      <c r="B1600" s="60" t="s">
        <v>3128</v>
      </c>
      <c r="C1600" s="2" t="str">
        <f t="shared" si="1085"/>
        <v>20</v>
      </c>
      <c r="D1600" s="60" t="s">
        <v>3129</v>
      </c>
      <c r="E1600" s="43">
        <v>33</v>
      </c>
      <c r="F1600" s="60">
        <v>0</v>
      </c>
      <c r="G1600" s="60">
        <v>7051.46</v>
      </c>
      <c r="H1600" s="43">
        <f t="shared" si="1047"/>
        <v>33</v>
      </c>
      <c r="I1600" s="44">
        <f t="shared" si="1048"/>
        <v>3.9232610145552985E-5</v>
      </c>
      <c r="J1600" s="44">
        <f t="shared" si="1049"/>
        <v>0.9275882946448889</v>
      </c>
      <c r="K1600" s="45">
        <f t="shared" si="1050"/>
        <v>0</v>
      </c>
      <c r="L1600" s="44">
        <f t="shared" si="1051"/>
        <v>3.639170993938126E-5</v>
      </c>
      <c r="M1600" s="44">
        <f t="shared" si="1052"/>
        <v>3.7920591930955623E-5</v>
      </c>
      <c r="N1600" s="62">
        <f t="shared" si="1053"/>
        <v>64595.9773331299</v>
      </c>
      <c r="O1600" s="101">
        <f t="shared" si="1054"/>
        <v>0</v>
      </c>
      <c r="P1600" s="102">
        <f t="shared" si="1089"/>
        <v>0</v>
      </c>
      <c r="Q1600" s="101">
        <f t="shared" si="1055"/>
        <v>0</v>
      </c>
      <c r="R1600" s="101">
        <f t="shared" si="1056"/>
        <v>0</v>
      </c>
      <c r="S1600" s="101">
        <f t="shared" si="1057"/>
        <v>0</v>
      </c>
      <c r="T1600" s="101">
        <f t="shared" si="1058"/>
        <v>0</v>
      </c>
      <c r="U1600" s="101">
        <f t="shared" si="1059"/>
        <v>0</v>
      </c>
      <c r="V1600" s="103" t="str">
        <f t="shared" si="1060"/>
        <v>N/D</v>
      </c>
      <c r="W1600" s="104" t="str">
        <f t="shared" si="1061"/>
        <v xml:space="preserve"> </v>
      </c>
      <c r="X1600" s="70" t="str">
        <f t="shared" si="1062"/>
        <v xml:space="preserve"> </v>
      </c>
      <c r="Y1600" s="69">
        <f t="shared" si="1086"/>
        <v>0</v>
      </c>
      <c r="Z1600" s="105">
        <f t="shared" si="1063"/>
        <v>0</v>
      </c>
      <c r="AA1600" s="62">
        <f t="shared" si="1064"/>
        <v>142707.42133963419</v>
      </c>
      <c r="AB1600" s="106">
        <f t="shared" si="1065"/>
        <v>0</v>
      </c>
      <c r="AC1600" s="107">
        <f t="shared" si="1066"/>
        <v>425550</v>
      </c>
      <c r="AD1600" s="108">
        <f t="shared" si="1067"/>
        <v>10</v>
      </c>
      <c r="AE1600" s="106">
        <f t="shared" si="1068"/>
        <v>425550</v>
      </c>
      <c r="AF1600" s="109">
        <f t="shared" si="1069"/>
        <v>0</v>
      </c>
      <c r="AG1600" s="101">
        <f t="shared" si="1070"/>
        <v>0</v>
      </c>
      <c r="AH1600" s="70" t="str">
        <f t="shared" si="1087"/>
        <v xml:space="preserve"> </v>
      </c>
      <c r="AI1600" s="69">
        <f t="shared" si="1071"/>
        <v>10</v>
      </c>
      <c r="AJ1600" s="105">
        <f t="shared" si="1072"/>
        <v>425550</v>
      </c>
      <c r="AK1600" s="110">
        <f t="shared" si="1073"/>
        <v>0</v>
      </c>
      <c r="AL1600" s="111">
        <f t="shared" si="1074"/>
        <v>10</v>
      </c>
      <c r="AM1600" s="62">
        <f t="shared" si="1075"/>
        <v>425550</v>
      </c>
      <c r="AN1600" s="62">
        <f t="shared" si="1076"/>
        <v>1393.8</v>
      </c>
      <c r="AO1600" s="62">
        <f t="shared" si="1090"/>
        <v>424156.2</v>
      </c>
      <c r="AP1600" s="60">
        <f t="shared" si="1077"/>
        <v>10</v>
      </c>
      <c r="AQ1600" s="62">
        <f t="shared" si="1078"/>
        <v>124100</v>
      </c>
      <c r="AR1600" s="60">
        <f t="shared" si="1079"/>
        <v>0</v>
      </c>
      <c r="AS1600" s="62">
        <f t="shared" si="1080"/>
        <v>0</v>
      </c>
      <c r="AT1600" s="112">
        <f t="shared" si="1081"/>
        <v>10</v>
      </c>
      <c r="AU1600" s="62">
        <f t="shared" si="1082"/>
        <v>300056.2</v>
      </c>
      <c r="AV1600" s="113">
        <f t="shared" si="1083"/>
        <v>10</v>
      </c>
      <c r="AW1600" s="62">
        <f t="shared" si="1084"/>
        <v>424156.2</v>
      </c>
    </row>
    <row r="1601" spans="2:49" s="114" customFormat="1" hidden="1" x14ac:dyDescent="0.25">
      <c r="B1601" s="60" t="s">
        <v>3130</v>
      </c>
      <c r="C1601" s="2" t="str">
        <f t="shared" si="1085"/>
        <v>20</v>
      </c>
      <c r="D1601" s="60" t="s">
        <v>3131</v>
      </c>
      <c r="E1601" s="43">
        <v>57</v>
      </c>
      <c r="F1601" s="60">
        <v>0</v>
      </c>
      <c r="G1601" s="60">
        <v>5493.24</v>
      </c>
      <c r="H1601" s="43">
        <f t="shared" si="1047"/>
        <v>57</v>
      </c>
      <c r="I1601" s="44">
        <f t="shared" si="1048"/>
        <v>6.7765417524136967E-5</v>
      </c>
      <c r="J1601" s="44">
        <f t="shared" si="1049"/>
        <v>1.1907092637781433</v>
      </c>
      <c r="K1601" s="45">
        <f t="shared" si="1050"/>
        <v>0</v>
      </c>
      <c r="L1601" s="44">
        <f t="shared" si="1051"/>
        <v>8.0688910409783623E-5</v>
      </c>
      <c r="M1601" s="44">
        <f t="shared" si="1052"/>
        <v>8.407879844337056E-5</v>
      </c>
      <c r="N1601" s="62">
        <f t="shared" si="1053"/>
        <v>143224.35072568484</v>
      </c>
      <c r="O1601" s="101">
        <f t="shared" si="1054"/>
        <v>0</v>
      </c>
      <c r="P1601" s="102">
        <f t="shared" si="1089"/>
        <v>0</v>
      </c>
      <c r="Q1601" s="101">
        <f t="shared" si="1055"/>
        <v>0</v>
      </c>
      <c r="R1601" s="101">
        <f t="shared" si="1056"/>
        <v>0</v>
      </c>
      <c r="S1601" s="101">
        <f t="shared" si="1057"/>
        <v>0</v>
      </c>
      <c r="T1601" s="101">
        <f t="shared" si="1058"/>
        <v>0</v>
      </c>
      <c r="U1601" s="101">
        <f t="shared" si="1059"/>
        <v>0</v>
      </c>
      <c r="V1601" s="103" t="str">
        <f t="shared" si="1060"/>
        <v>N/D</v>
      </c>
      <c r="W1601" s="104" t="str">
        <f t="shared" si="1061"/>
        <v xml:space="preserve"> </v>
      </c>
      <c r="X1601" s="70" t="str">
        <f t="shared" si="1062"/>
        <v xml:space="preserve"> </v>
      </c>
      <c r="Y1601" s="69">
        <f t="shared" si="1086"/>
        <v>0</v>
      </c>
      <c r="Z1601" s="105">
        <f t="shared" si="1063"/>
        <v>0</v>
      </c>
      <c r="AA1601" s="62">
        <f t="shared" si="1064"/>
        <v>316415.64396027842</v>
      </c>
      <c r="AB1601" s="106">
        <f t="shared" si="1065"/>
        <v>0</v>
      </c>
      <c r="AC1601" s="107">
        <f t="shared" si="1066"/>
        <v>425550</v>
      </c>
      <c r="AD1601" s="108">
        <f t="shared" si="1067"/>
        <v>10</v>
      </c>
      <c r="AE1601" s="106">
        <f t="shared" si="1068"/>
        <v>425550</v>
      </c>
      <c r="AF1601" s="109">
        <f t="shared" si="1069"/>
        <v>0</v>
      </c>
      <c r="AG1601" s="101">
        <f t="shared" si="1070"/>
        <v>0</v>
      </c>
      <c r="AH1601" s="70" t="str">
        <f t="shared" si="1087"/>
        <v xml:space="preserve"> </v>
      </c>
      <c r="AI1601" s="69">
        <f t="shared" si="1071"/>
        <v>10</v>
      </c>
      <c r="AJ1601" s="105">
        <f t="shared" si="1072"/>
        <v>425550</v>
      </c>
      <c r="AK1601" s="110">
        <f t="shared" si="1073"/>
        <v>0</v>
      </c>
      <c r="AL1601" s="111">
        <f t="shared" si="1074"/>
        <v>10</v>
      </c>
      <c r="AM1601" s="62">
        <f t="shared" si="1075"/>
        <v>425550</v>
      </c>
      <c r="AN1601" s="62">
        <f t="shared" si="1076"/>
        <v>1393.8</v>
      </c>
      <c r="AO1601" s="62">
        <f t="shared" si="1090"/>
        <v>424156.2</v>
      </c>
      <c r="AP1601" s="60">
        <f t="shared" si="1077"/>
        <v>10</v>
      </c>
      <c r="AQ1601" s="62">
        <f t="shared" si="1078"/>
        <v>124100</v>
      </c>
      <c r="AR1601" s="60">
        <f t="shared" si="1079"/>
        <v>0</v>
      </c>
      <c r="AS1601" s="62">
        <f t="shared" si="1080"/>
        <v>0</v>
      </c>
      <c r="AT1601" s="112">
        <f t="shared" si="1081"/>
        <v>10</v>
      </c>
      <c r="AU1601" s="62">
        <f t="shared" si="1082"/>
        <v>300056.2</v>
      </c>
      <c r="AV1601" s="113">
        <f t="shared" si="1083"/>
        <v>10</v>
      </c>
      <c r="AW1601" s="62">
        <f t="shared" si="1084"/>
        <v>424156.2</v>
      </c>
    </row>
    <row r="1602" spans="2:49" s="114" customFormat="1" hidden="1" x14ac:dyDescent="0.25">
      <c r="B1602" s="60" t="s">
        <v>3132</v>
      </c>
      <c r="C1602" s="2" t="str">
        <f t="shared" si="1085"/>
        <v>20</v>
      </c>
      <c r="D1602" s="60" t="s">
        <v>3133</v>
      </c>
      <c r="E1602" s="43">
        <v>53</v>
      </c>
      <c r="F1602" s="60">
        <v>7</v>
      </c>
      <c r="G1602" s="60">
        <v>7827.02</v>
      </c>
      <c r="H1602" s="43">
        <f t="shared" si="1047"/>
        <v>46</v>
      </c>
      <c r="I1602" s="44">
        <f t="shared" si="1048"/>
        <v>5.4687880808952644E-5</v>
      </c>
      <c r="J1602" s="44">
        <f t="shared" si="1049"/>
        <v>0.83567587104116858</v>
      </c>
      <c r="K1602" s="45">
        <f t="shared" si="1050"/>
        <v>0.13207547169811321</v>
      </c>
      <c r="L1602" s="44">
        <f t="shared" si="1051"/>
        <v>4.5701342430417106E-5</v>
      </c>
      <c r="M1602" s="44">
        <f t="shared" si="1052"/>
        <v>4.7621339032638488E-5</v>
      </c>
      <c r="N1602" s="62">
        <f t="shared" si="1053"/>
        <v>81120.752079148486</v>
      </c>
      <c r="O1602" s="101">
        <f t="shared" si="1054"/>
        <v>0</v>
      </c>
      <c r="P1602" s="102">
        <f t="shared" si="1089"/>
        <v>0</v>
      </c>
      <c r="Q1602" s="101">
        <f t="shared" si="1055"/>
        <v>0</v>
      </c>
      <c r="R1602" s="101">
        <f t="shared" si="1056"/>
        <v>0</v>
      </c>
      <c r="S1602" s="101">
        <f t="shared" si="1057"/>
        <v>0</v>
      </c>
      <c r="T1602" s="101">
        <f t="shared" si="1058"/>
        <v>0</v>
      </c>
      <c r="U1602" s="101">
        <f t="shared" si="1059"/>
        <v>0</v>
      </c>
      <c r="V1602" s="103" t="str">
        <f t="shared" si="1060"/>
        <v>N/D</v>
      </c>
      <c r="W1602" s="104" t="str">
        <f t="shared" si="1061"/>
        <v xml:space="preserve"> </v>
      </c>
      <c r="X1602" s="70" t="str">
        <f t="shared" si="1062"/>
        <v xml:space="preserve"> </v>
      </c>
      <c r="Y1602" s="69">
        <f t="shared" si="1086"/>
        <v>0</v>
      </c>
      <c r="Z1602" s="105">
        <f t="shared" si="1063"/>
        <v>0</v>
      </c>
      <c r="AA1602" s="62">
        <f t="shared" si="1064"/>
        <v>179214.46232859601</v>
      </c>
      <c r="AB1602" s="106">
        <f t="shared" si="1065"/>
        <v>0</v>
      </c>
      <c r="AC1602" s="107">
        <f t="shared" si="1066"/>
        <v>425550</v>
      </c>
      <c r="AD1602" s="108">
        <f t="shared" si="1067"/>
        <v>10</v>
      </c>
      <c r="AE1602" s="106">
        <f t="shared" si="1068"/>
        <v>425550</v>
      </c>
      <c r="AF1602" s="109">
        <f t="shared" si="1069"/>
        <v>0</v>
      </c>
      <c r="AG1602" s="101">
        <f t="shared" si="1070"/>
        <v>0</v>
      </c>
      <c r="AH1602" s="70" t="str">
        <f t="shared" si="1087"/>
        <v xml:space="preserve"> </v>
      </c>
      <c r="AI1602" s="69">
        <f t="shared" si="1071"/>
        <v>10</v>
      </c>
      <c r="AJ1602" s="105">
        <f t="shared" si="1072"/>
        <v>425550</v>
      </c>
      <c r="AK1602" s="110">
        <f t="shared" si="1073"/>
        <v>0</v>
      </c>
      <c r="AL1602" s="111">
        <f t="shared" si="1074"/>
        <v>10</v>
      </c>
      <c r="AM1602" s="62">
        <f t="shared" si="1075"/>
        <v>425550</v>
      </c>
      <c r="AN1602" s="62">
        <f t="shared" si="1076"/>
        <v>1393.8</v>
      </c>
      <c r="AO1602" s="62">
        <f t="shared" si="1090"/>
        <v>424156.2</v>
      </c>
      <c r="AP1602" s="60">
        <f t="shared" si="1077"/>
        <v>10</v>
      </c>
      <c r="AQ1602" s="62">
        <f t="shared" si="1078"/>
        <v>124100</v>
      </c>
      <c r="AR1602" s="60">
        <f t="shared" si="1079"/>
        <v>0</v>
      </c>
      <c r="AS1602" s="62">
        <f t="shared" si="1080"/>
        <v>0</v>
      </c>
      <c r="AT1602" s="112">
        <f t="shared" si="1081"/>
        <v>10</v>
      </c>
      <c r="AU1602" s="62">
        <f t="shared" si="1082"/>
        <v>300056.2</v>
      </c>
      <c r="AV1602" s="113">
        <f t="shared" si="1083"/>
        <v>10</v>
      </c>
      <c r="AW1602" s="62">
        <f t="shared" si="1084"/>
        <v>424156.2</v>
      </c>
    </row>
    <row r="1603" spans="2:49" s="114" customFormat="1" hidden="1" x14ac:dyDescent="0.25">
      <c r="B1603" s="60" t="s">
        <v>3134</v>
      </c>
      <c r="C1603" s="2" t="str">
        <f t="shared" si="1085"/>
        <v>20</v>
      </c>
      <c r="D1603" s="60" t="s">
        <v>3135</v>
      </c>
      <c r="E1603" s="43">
        <v>140</v>
      </c>
      <c r="F1603" s="60">
        <v>32</v>
      </c>
      <c r="G1603" s="60">
        <v>6467.28</v>
      </c>
      <c r="H1603" s="43">
        <f t="shared" si="1047"/>
        <v>108</v>
      </c>
      <c r="I1603" s="44">
        <f t="shared" si="1048"/>
        <v>1.2839763320362794E-4</v>
      </c>
      <c r="J1603" s="44">
        <f t="shared" si="1049"/>
        <v>1.0113759967338121</v>
      </c>
      <c r="K1603" s="45">
        <f t="shared" si="1050"/>
        <v>0.22857142857142856</v>
      </c>
      <c r="L1603" s="44">
        <f t="shared" si="1051"/>
        <v>1.2985828425958161E-4</v>
      </c>
      <c r="M1603" s="44">
        <f t="shared" si="1052"/>
        <v>1.3531386720943281E-4</v>
      </c>
      <c r="N1603" s="62">
        <f t="shared" si="1053"/>
        <v>230500.92453813655</v>
      </c>
      <c r="O1603" s="101">
        <f t="shared" si="1054"/>
        <v>230500.92453813655</v>
      </c>
      <c r="P1603" s="102">
        <f t="shared" si="1089"/>
        <v>1.4014297385749286E-4</v>
      </c>
      <c r="Q1603" s="101">
        <f t="shared" si="1055"/>
        <v>238727.08472427825</v>
      </c>
      <c r="R1603" s="101">
        <f t="shared" si="1056"/>
        <v>6.6568257410149529</v>
      </c>
      <c r="S1603" s="101">
        <f t="shared" si="1057"/>
        <v>7</v>
      </c>
      <c r="T1603" s="101">
        <f t="shared" si="1058"/>
        <v>10</v>
      </c>
      <c r="U1603" s="101">
        <f t="shared" si="1059"/>
        <v>358620</v>
      </c>
      <c r="V1603" s="103">
        <f t="shared" si="1060"/>
        <v>2.0377389248889431E-4</v>
      </c>
      <c r="W1603" s="104" t="str">
        <f t="shared" si="1061"/>
        <v xml:space="preserve"> </v>
      </c>
      <c r="X1603" s="70" t="str">
        <f t="shared" si="1062"/>
        <v xml:space="preserve"> </v>
      </c>
      <c r="Y1603" s="69">
        <f t="shared" si="1086"/>
        <v>10</v>
      </c>
      <c r="Z1603" s="105">
        <f t="shared" si="1063"/>
        <v>358620</v>
      </c>
      <c r="AA1603" s="62">
        <f t="shared" si="1064"/>
        <v>509229.73713362095</v>
      </c>
      <c r="AB1603" s="106">
        <f t="shared" si="1065"/>
        <v>301450</v>
      </c>
      <c r="AC1603" s="107" t="str">
        <f t="shared" si="1066"/>
        <v>0</v>
      </c>
      <c r="AD1603" s="108">
        <f t="shared" si="1067"/>
        <v>0</v>
      </c>
      <c r="AE1603" s="106">
        <f t="shared" si="1068"/>
        <v>301450</v>
      </c>
      <c r="AF1603" s="109">
        <f t="shared" si="1069"/>
        <v>207779.73713362095</v>
      </c>
      <c r="AG1603" s="101">
        <f t="shared" si="1070"/>
        <v>5</v>
      </c>
      <c r="AH1603" s="70" t="str">
        <f t="shared" si="1087"/>
        <v xml:space="preserve"> </v>
      </c>
      <c r="AI1603" s="69">
        <f t="shared" si="1071"/>
        <v>5</v>
      </c>
      <c r="AJ1603" s="105">
        <f t="shared" si="1072"/>
        <v>212775</v>
      </c>
      <c r="AK1603" s="110">
        <f t="shared" si="1073"/>
        <v>10</v>
      </c>
      <c r="AL1603" s="111">
        <f t="shared" si="1074"/>
        <v>5</v>
      </c>
      <c r="AM1603" s="62">
        <f t="shared" si="1075"/>
        <v>514225</v>
      </c>
      <c r="AN1603" s="62">
        <f t="shared" si="1076"/>
        <v>1684.3</v>
      </c>
      <c r="AO1603" s="62">
        <f t="shared" si="1090"/>
        <v>512540.7</v>
      </c>
      <c r="AP1603" s="60">
        <f t="shared" si="1077"/>
        <v>5</v>
      </c>
      <c r="AQ1603" s="62">
        <f t="shared" si="1078"/>
        <v>62050</v>
      </c>
      <c r="AR1603" s="60">
        <f t="shared" si="1079"/>
        <v>10</v>
      </c>
      <c r="AS1603" s="62">
        <f t="shared" si="1080"/>
        <v>301450</v>
      </c>
      <c r="AT1603" s="112">
        <f t="shared" si="1081"/>
        <v>5</v>
      </c>
      <c r="AU1603" s="62">
        <f t="shared" si="1082"/>
        <v>149040.70000000001</v>
      </c>
      <c r="AV1603" s="113">
        <f t="shared" si="1083"/>
        <v>15</v>
      </c>
      <c r="AW1603" s="62">
        <f t="shared" si="1084"/>
        <v>871160.7</v>
      </c>
    </row>
    <row r="1604" spans="2:49" s="114" customFormat="1" hidden="1" x14ac:dyDescent="0.25">
      <c r="B1604" s="60" t="s">
        <v>3136</v>
      </c>
      <c r="C1604" s="2" t="str">
        <f t="shared" si="1085"/>
        <v>20</v>
      </c>
      <c r="D1604" s="60" t="s">
        <v>3137</v>
      </c>
      <c r="E1604" s="43">
        <v>229</v>
      </c>
      <c r="F1604" s="60">
        <v>27</v>
      </c>
      <c r="G1604" s="60">
        <v>5162.4799999999996</v>
      </c>
      <c r="H1604" s="43">
        <f t="shared" si="1047"/>
        <v>202</v>
      </c>
      <c r="I1604" s="44">
        <f t="shared" si="1048"/>
        <v>2.4015112876974858E-4</v>
      </c>
      <c r="J1604" s="44">
        <f t="shared" si="1049"/>
        <v>1.2669979847198727</v>
      </c>
      <c r="K1604" s="45">
        <f t="shared" si="1050"/>
        <v>0.11790393013100436</v>
      </c>
      <c r="L1604" s="44">
        <f t="shared" si="1051"/>
        <v>3.0427099617947407E-4</v>
      </c>
      <c r="M1604" s="44">
        <f t="shared" si="1052"/>
        <v>3.1705397470376098E-4</v>
      </c>
      <c r="N1604" s="62">
        <f t="shared" si="1053"/>
        <v>540086.80562352086</v>
      </c>
      <c r="O1604" s="101">
        <f t="shared" si="1054"/>
        <v>540086.80562352086</v>
      </c>
      <c r="P1604" s="102">
        <f t="shared" si="1089"/>
        <v>3.2836905636250951E-4</v>
      </c>
      <c r="Q1604" s="101">
        <f t="shared" si="1055"/>
        <v>559361.5247439883</v>
      </c>
      <c r="R1604" s="101">
        <f t="shared" si="1056"/>
        <v>15.597610973843855</v>
      </c>
      <c r="S1604" s="101">
        <f t="shared" si="1057"/>
        <v>16</v>
      </c>
      <c r="T1604" s="101">
        <f t="shared" si="1058"/>
        <v>16</v>
      </c>
      <c r="U1604" s="101">
        <f t="shared" si="1059"/>
        <v>573792</v>
      </c>
      <c r="V1604" s="103" t="str">
        <f t="shared" si="1060"/>
        <v>N/D</v>
      </c>
      <c r="W1604" s="104" t="str">
        <f t="shared" si="1061"/>
        <v xml:space="preserve"> </v>
      </c>
      <c r="X1604" s="70" t="str">
        <f t="shared" si="1062"/>
        <v xml:space="preserve"> </v>
      </c>
      <c r="Y1604" s="69">
        <f t="shared" si="1086"/>
        <v>16</v>
      </c>
      <c r="Z1604" s="105">
        <f t="shared" si="1063"/>
        <v>573792</v>
      </c>
      <c r="AA1604" s="62">
        <f t="shared" si="1064"/>
        <v>1193176.3944465176</v>
      </c>
      <c r="AB1604" s="106">
        <f t="shared" si="1065"/>
        <v>482320</v>
      </c>
      <c r="AC1604" s="107" t="str">
        <f t="shared" si="1066"/>
        <v>0</v>
      </c>
      <c r="AD1604" s="108">
        <f t="shared" si="1067"/>
        <v>0</v>
      </c>
      <c r="AE1604" s="106">
        <f t="shared" si="1068"/>
        <v>482320</v>
      </c>
      <c r="AF1604" s="109">
        <f t="shared" si="1069"/>
        <v>710856.39444651757</v>
      </c>
      <c r="AG1604" s="101">
        <f t="shared" si="1070"/>
        <v>17</v>
      </c>
      <c r="AH1604" s="70" t="str">
        <f t="shared" si="1087"/>
        <v xml:space="preserve"> </v>
      </c>
      <c r="AI1604" s="69">
        <f t="shared" si="1071"/>
        <v>17</v>
      </c>
      <c r="AJ1604" s="105">
        <f t="shared" si="1072"/>
        <v>723435</v>
      </c>
      <c r="AK1604" s="110">
        <f t="shared" si="1073"/>
        <v>16</v>
      </c>
      <c r="AL1604" s="111">
        <f t="shared" si="1074"/>
        <v>17</v>
      </c>
      <c r="AM1604" s="62">
        <f t="shared" si="1075"/>
        <v>1205755</v>
      </c>
      <c r="AN1604" s="62">
        <f t="shared" si="1076"/>
        <v>3949.2</v>
      </c>
      <c r="AO1604" s="62">
        <f t="shared" si="1090"/>
        <v>1201805.8</v>
      </c>
      <c r="AP1604" s="60">
        <f t="shared" si="1077"/>
        <v>17</v>
      </c>
      <c r="AQ1604" s="62">
        <f t="shared" si="1078"/>
        <v>210970</v>
      </c>
      <c r="AR1604" s="60">
        <f t="shared" si="1079"/>
        <v>16</v>
      </c>
      <c r="AS1604" s="62">
        <f t="shared" si="1080"/>
        <v>482320</v>
      </c>
      <c r="AT1604" s="112">
        <f t="shared" si="1081"/>
        <v>17</v>
      </c>
      <c r="AU1604" s="62">
        <f t="shared" si="1082"/>
        <v>508515.80000000005</v>
      </c>
      <c r="AV1604" s="113">
        <f t="shared" si="1083"/>
        <v>33</v>
      </c>
      <c r="AW1604" s="62">
        <f t="shared" si="1084"/>
        <v>1775597.8</v>
      </c>
    </row>
    <row r="1605" spans="2:49" s="114" customFormat="1" hidden="1" x14ac:dyDescent="0.25">
      <c r="B1605" s="60" t="s">
        <v>3138</v>
      </c>
      <c r="C1605" s="2" t="str">
        <f t="shared" si="1085"/>
        <v>20</v>
      </c>
      <c r="D1605" s="60" t="s">
        <v>3139</v>
      </c>
      <c r="E1605" s="43">
        <v>78</v>
      </c>
      <c r="F1605" s="60">
        <v>0</v>
      </c>
      <c r="G1605" s="60">
        <v>5951.9</v>
      </c>
      <c r="H1605" s="43">
        <f t="shared" si="1047"/>
        <v>78</v>
      </c>
      <c r="I1605" s="44">
        <f t="shared" si="1048"/>
        <v>9.2731623980397968E-5</v>
      </c>
      <c r="J1605" s="44">
        <f t="shared" si="1049"/>
        <v>1.098951890347057</v>
      </c>
      <c r="K1605" s="45">
        <f t="shared" si="1050"/>
        <v>0</v>
      </c>
      <c r="L1605" s="44">
        <f t="shared" si="1051"/>
        <v>1.0190759346821083E-4</v>
      </c>
      <c r="M1605" s="44">
        <f t="shared" si="1052"/>
        <v>1.0618891700914246E-4</v>
      </c>
      <c r="N1605" s="62">
        <f t="shared" si="1053"/>
        <v>180887.91674564235</v>
      </c>
      <c r="O1605" s="101">
        <f t="shared" si="1054"/>
        <v>0</v>
      </c>
      <c r="P1605" s="102">
        <f t="shared" si="1089"/>
        <v>0</v>
      </c>
      <c r="Q1605" s="101">
        <f t="shared" si="1055"/>
        <v>0</v>
      </c>
      <c r="R1605" s="101">
        <f t="shared" si="1056"/>
        <v>0</v>
      </c>
      <c r="S1605" s="101">
        <f t="shared" si="1057"/>
        <v>0</v>
      </c>
      <c r="T1605" s="101">
        <f t="shared" si="1058"/>
        <v>0</v>
      </c>
      <c r="U1605" s="101">
        <f t="shared" si="1059"/>
        <v>0</v>
      </c>
      <c r="V1605" s="103" t="str">
        <f t="shared" si="1060"/>
        <v>N/D</v>
      </c>
      <c r="W1605" s="104" t="str">
        <f t="shared" si="1061"/>
        <v xml:space="preserve"> </v>
      </c>
      <c r="X1605" s="70" t="str">
        <f t="shared" si="1062"/>
        <v xml:space="preserve"> </v>
      </c>
      <c r="Y1605" s="69">
        <f t="shared" si="1086"/>
        <v>0</v>
      </c>
      <c r="Z1605" s="105">
        <f t="shared" si="1063"/>
        <v>0</v>
      </c>
      <c r="AA1605" s="62">
        <f t="shared" si="1064"/>
        <v>399623.15326761961</v>
      </c>
      <c r="AB1605" s="106">
        <f t="shared" si="1065"/>
        <v>0</v>
      </c>
      <c r="AC1605" s="107">
        <f t="shared" si="1066"/>
        <v>425550</v>
      </c>
      <c r="AD1605" s="108">
        <f t="shared" si="1067"/>
        <v>10</v>
      </c>
      <c r="AE1605" s="106">
        <f t="shared" si="1068"/>
        <v>425550</v>
      </c>
      <c r="AF1605" s="109">
        <f t="shared" si="1069"/>
        <v>0</v>
      </c>
      <c r="AG1605" s="101">
        <f t="shared" si="1070"/>
        <v>0</v>
      </c>
      <c r="AH1605" s="70" t="str">
        <f t="shared" si="1087"/>
        <v xml:space="preserve"> </v>
      </c>
      <c r="AI1605" s="69">
        <f t="shared" si="1071"/>
        <v>10</v>
      </c>
      <c r="AJ1605" s="105">
        <f t="shared" si="1072"/>
        <v>425550</v>
      </c>
      <c r="AK1605" s="110">
        <f t="shared" si="1073"/>
        <v>0</v>
      </c>
      <c r="AL1605" s="111">
        <f t="shared" si="1074"/>
        <v>10</v>
      </c>
      <c r="AM1605" s="62">
        <f t="shared" si="1075"/>
        <v>425550</v>
      </c>
      <c r="AN1605" s="62">
        <f t="shared" si="1076"/>
        <v>1393.8</v>
      </c>
      <c r="AO1605" s="62">
        <f t="shared" si="1090"/>
        <v>424156.2</v>
      </c>
      <c r="AP1605" s="60">
        <f t="shared" si="1077"/>
        <v>10</v>
      </c>
      <c r="AQ1605" s="62">
        <f t="shared" si="1078"/>
        <v>124100</v>
      </c>
      <c r="AR1605" s="60">
        <f t="shared" si="1079"/>
        <v>0</v>
      </c>
      <c r="AS1605" s="62">
        <f t="shared" si="1080"/>
        <v>0</v>
      </c>
      <c r="AT1605" s="112">
        <f t="shared" si="1081"/>
        <v>10</v>
      </c>
      <c r="AU1605" s="62">
        <f t="shared" si="1082"/>
        <v>300056.2</v>
      </c>
      <c r="AV1605" s="113">
        <f t="shared" si="1083"/>
        <v>10</v>
      </c>
      <c r="AW1605" s="62">
        <f t="shared" si="1084"/>
        <v>424156.2</v>
      </c>
    </row>
    <row r="1606" spans="2:49" s="114" customFormat="1" hidden="1" x14ac:dyDescent="0.25">
      <c r="B1606" s="60" t="s">
        <v>3140</v>
      </c>
      <c r="C1606" s="2" t="str">
        <f t="shared" si="1085"/>
        <v>20</v>
      </c>
      <c r="D1606" s="60" t="s">
        <v>3141</v>
      </c>
      <c r="E1606" s="43">
        <v>76</v>
      </c>
      <c r="F1606" s="60">
        <v>0</v>
      </c>
      <c r="G1606" s="60">
        <v>6716.31</v>
      </c>
      <c r="H1606" s="43">
        <f t="shared" si="1047"/>
        <v>76</v>
      </c>
      <c r="I1606" s="44">
        <f t="shared" si="1048"/>
        <v>9.0353890032182632E-5</v>
      </c>
      <c r="J1606" s="44">
        <f t="shared" si="1049"/>
        <v>0.97387579729891083</v>
      </c>
      <c r="K1606" s="45">
        <f t="shared" si="1050"/>
        <v>0</v>
      </c>
      <c r="L1606" s="44">
        <f t="shared" si="1051"/>
        <v>8.7993466694149969E-5</v>
      </c>
      <c r="M1606" s="44">
        <f t="shared" si="1052"/>
        <v>9.1690232436374711E-5</v>
      </c>
      <c r="N1606" s="62">
        <f t="shared" si="1053"/>
        <v>156190.07706719133</v>
      </c>
      <c r="O1606" s="101">
        <f t="shared" si="1054"/>
        <v>0</v>
      </c>
      <c r="P1606" s="102">
        <f t="shared" si="1089"/>
        <v>0</v>
      </c>
      <c r="Q1606" s="101">
        <f t="shared" si="1055"/>
        <v>0</v>
      </c>
      <c r="R1606" s="101">
        <f t="shared" si="1056"/>
        <v>0</v>
      </c>
      <c r="S1606" s="101">
        <f t="shared" si="1057"/>
        <v>0</v>
      </c>
      <c r="T1606" s="101">
        <f t="shared" si="1058"/>
        <v>0</v>
      </c>
      <c r="U1606" s="101">
        <f t="shared" si="1059"/>
        <v>0</v>
      </c>
      <c r="V1606" s="103" t="str">
        <f t="shared" si="1060"/>
        <v>N/D</v>
      </c>
      <c r="W1606" s="104" t="str">
        <f t="shared" si="1061"/>
        <v xml:space="preserve"> </v>
      </c>
      <c r="X1606" s="70" t="str">
        <f t="shared" si="1062"/>
        <v xml:space="preserve"> </v>
      </c>
      <c r="Y1606" s="69">
        <f t="shared" si="1086"/>
        <v>0</v>
      </c>
      <c r="Z1606" s="105">
        <f t="shared" si="1063"/>
        <v>0</v>
      </c>
      <c r="AA1606" s="62">
        <f t="shared" si="1064"/>
        <v>345059.92566917645</v>
      </c>
      <c r="AB1606" s="106">
        <f t="shared" si="1065"/>
        <v>0</v>
      </c>
      <c r="AC1606" s="107">
        <f t="shared" si="1066"/>
        <v>425550</v>
      </c>
      <c r="AD1606" s="108">
        <f t="shared" si="1067"/>
        <v>10</v>
      </c>
      <c r="AE1606" s="106">
        <f t="shared" si="1068"/>
        <v>425550</v>
      </c>
      <c r="AF1606" s="109">
        <f t="shared" si="1069"/>
        <v>0</v>
      </c>
      <c r="AG1606" s="101">
        <f t="shared" si="1070"/>
        <v>0</v>
      </c>
      <c r="AH1606" s="70" t="str">
        <f t="shared" si="1087"/>
        <v xml:space="preserve"> </v>
      </c>
      <c r="AI1606" s="69">
        <f t="shared" si="1071"/>
        <v>10</v>
      </c>
      <c r="AJ1606" s="105">
        <f t="shared" si="1072"/>
        <v>425550</v>
      </c>
      <c r="AK1606" s="110">
        <f t="shared" si="1073"/>
        <v>0</v>
      </c>
      <c r="AL1606" s="111">
        <f t="shared" si="1074"/>
        <v>10</v>
      </c>
      <c r="AM1606" s="62">
        <f t="shared" si="1075"/>
        <v>425550</v>
      </c>
      <c r="AN1606" s="62">
        <f t="shared" si="1076"/>
        <v>1393.8</v>
      </c>
      <c r="AO1606" s="62">
        <f t="shared" si="1090"/>
        <v>424156.2</v>
      </c>
      <c r="AP1606" s="60">
        <f t="shared" si="1077"/>
        <v>10</v>
      </c>
      <c r="AQ1606" s="62">
        <f t="shared" si="1078"/>
        <v>124100</v>
      </c>
      <c r="AR1606" s="60">
        <f t="shared" si="1079"/>
        <v>0</v>
      </c>
      <c r="AS1606" s="62">
        <f t="shared" si="1080"/>
        <v>0</v>
      </c>
      <c r="AT1606" s="112">
        <f t="shared" si="1081"/>
        <v>10</v>
      </c>
      <c r="AU1606" s="62">
        <f t="shared" si="1082"/>
        <v>300056.2</v>
      </c>
      <c r="AV1606" s="113">
        <f t="shared" si="1083"/>
        <v>10</v>
      </c>
      <c r="AW1606" s="62">
        <f t="shared" si="1084"/>
        <v>424156.2</v>
      </c>
    </row>
    <row r="1607" spans="2:49" s="114" customFormat="1" hidden="1" x14ac:dyDescent="0.25">
      <c r="B1607" s="60" t="s">
        <v>3142</v>
      </c>
      <c r="C1607" s="2" t="str">
        <f t="shared" si="1085"/>
        <v>20</v>
      </c>
      <c r="D1607" s="60" t="s">
        <v>3143</v>
      </c>
      <c r="E1607" s="43">
        <v>43</v>
      </c>
      <c r="F1607" s="60">
        <v>0</v>
      </c>
      <c r="G1607" s="60">
        <v>6215.8</v>
      </c>
      <c r="H1607" s="43">
        <f t="shared" si="1047"/>
        <v>43</v>
      </c>
      <c r="I1607" s="44">
        <f t="shared" si="1048"/>
        <v>5.1121279886629648E-5</v>
      </c>
      <c r="J1607" s="44">
        <f t="shared" si="1049"/>
        <v>1.0522944361396196</v>
      </c>
      <c r="K1607" s="45">
        <f t="shared" si="1050"/>
        <v>0</v>
      </c>
      <c r="L1607" s="44">
        <f t="shared" si="1051"/>
        <v>5.3794638393036622E-5</v>
      </c>
      <c r="M1607" s="44">
        <f t="shared" si="1052"/>
        <v>5.6054649093807968E-5</v>
      </c>
      <c r="N1607" s="62">
        <f t="shared" si="1053"/>
        <v>95486.506351825316</v>
      </c>
      <c r="O1607" s="101">
        <f t="shared" si="1054"/>
        <v>0</v>
      </c>
      <c r="P1607" s="102">
        <f t="shared" si="1089"/>
        <v>0</v>
      </c>
      <c r="Q1607" s="101">
        <f t="shared" si="1055"/>
        <v>0</v>
      </c>
      <c r="R1607" s="101">
        <f t="shared" si="1056"/>
        <v>0</v>
      </c>
      <c r="S1607" s="101">
        <f t="shared" si="1057"/>
        <v>0</v>
      </c>
      <c r="T1607" s="101">
        <f t="shared" si="1058"/>
        <v>0</v>
      </c>
      <c r="U1607" s="101">
        <f t="shared" si="1059"/>
        <v>0</v>
      </c>
      <c r="V1607" s="103" t="str">
        <f t="shared" si="1060"/>
        <v>N/D</v>
      </c>
      <c r="W1607" s="104" t="str">
        <f t="shared" si="1061"/>
        <v xml:space="preserve"> </v>
      </c>
      <c r="X1607" s="70" t="str">
        <f t="shared" si="1062"/>
        <v xml:space="preserve"> </v>
      </c>
      <c r="Y1607" s="69">
        <f t="shared" si="1086"/>
        <v>0</v>
      </c>
      <c r="Z1607" s="105">
        <f t="shared" si="1063"/>
        <v>0</v>
      </c>
      <c r="AA1607" s="62">
        <f t="shared" si="1064"/>
        <v>210951.72883483538</v>
      </c>
      <c r="AB1607" s="106">
        <f t="shared" si="1065"/>
        <v>0</v>
      </c>
      <c r="AC1607" s="107">
        <f t="shared" si="1066"/>
        <v>425550</v>
      </c>
      <c r="AD1607" s="108">
        <f t="shared" si="1067"/>
        <v>10</v>
      </c>
      <c r="AE1607" s="106">
        <f t="shared" si="1068"/>
        <v>425550</v>
      </c>
      <c r="AF1607" s="109">
        <f t="shared" si="1069"/>
        <v>0</v>
      </c>
      <c r="AG1607" s="101">
        <f t="shared" si="1070"/>
        <v>0</v>
      </c>
      <c r="AH1607" s="70" t="str">
        <f t="shared" si="1087"/>
        <v xml:space="preserve"> </v>
      </c>
      <c r="AI1607" s="69">
        <f t="shared" si="1071"/>
        <v>10</v>
      </c>
      <c r="AJ1607" s="105">
        <f t="shared" si="1072"/>
        <v>425550</v>
      </c>
      <c r="AK1607" s="110">
        <f t="shared" si="1073"/>
        <v>0</v>
      </c>
      <c r="AL1607" s="111">
        <f t="shared" si="1074"/>
        <v>10</v>
      </c>
      <c r="AM1607" s="62">
        <f t="shared" si="1075"/>
        <v>425550</v>
      </c>
      <c r="AN1607" s="62">
        <f t="shared" si="1076"/>
        <v>1393.8</v>
      </c>
      <c r="AO1607" s="62">
        <f t="shared" si="1090"/>
        <v>424156.2</v>
      </c>
      <c r="AP1607" s="60">
        <f t="shared" si="1077"/>
        <v>10</v>
      </c>
      <c r="AQ1607" s="62">
        <f t="shared" si="1078"/>
        <v>124100</v>
      </c>
      <c r="AR1607" s="60">
        <f t="shared" si="1079"/>
        <v>0</v>
      </c>
      <c r="AS1607" s="62">
        <f t="shared" si="1080"/>
        <v>0</v>
      </c>
      <c r="AT1607" s="112">
        <f t="shared" si="1081"/>
        <v>10</v>
      </c>
      <c r="AU1607" s="62">
        <f t="shared" si="1082"/>
        <v>300056.2</v>
      </c>
      <c r="AV1607" s="113">
        <f t="shared" si="1083"/>
        <v>10</v>
      </c>
      <c r="AW1607" s="62">
        <f t="shared" si="1084"/>
        <v>424156.2</v>
      </c>
    </row>
    <row r="1608" spans="2:49" s="114" customFormat="1" hidden="1" x14ac:dyDescent="0.25">
      <c r="B1608" s="60" t="s">
        <v>3144</v>
      </c>
      <c r="C1608" s="2" t="str">
        <f t="shared" si="1085"/>
        <v>20</v>
      </c>
      <c r="D1608" s="60" t="s">
        <v>3145</v>
      </c>
      <c r="E1608" s="43">
        <v>69</v>
      </c>
      <c r="F1608" s="60">
        <v>0</v>
      </c>
      <c r="G1608" s="60">
        <v>6483.43</v>
      </c>
      <c r="H1608" s="43">
        <f t="shared" si="1047"/>
        <v>69</v>
      </c>
      <c r="I1608" s="44">
        <f t="shared" si="1048"/>
        <v>8.2031821213428966E-5</v>
      </c>
      <c r="J1608" s="44">
        <f t="shared" si="1049"/>
        <v>1.008856694088877</v>
      </c>
      <c r="K1608" s="45">
        <f t="shared" si="1050"/>
        <v>0</v>
      </c>
      <c r="L1608" s="44">
        <f t="shared" si="1051"/>
        <v>8.2758351959469757E-5</v>
      </c>
      <c r="M1608" s="44">
        <f t="shared" si="1052"/>
        <v>8.6235181000313591E-5</v>
      </c>
      <c r="N1608" s="62">
        <f t="shared" si="1053"/>
        <v>146897.64883831632</v>
      </c>
      <c r="O1608" s="101">
        <f t="shared" si="1054"/>
        <v>0</v>
      </c>
      <c r="P1608" s="102">
        <f t="shared" si="1089"/>
        <v>0</v>
      </c>
      <c r="Q1608" s="101">
        <f t="shared" si="1055"/>
        <v>0</v>
      </c>
      <c r="R1608" s="101">
        <f t="shared" si="1056"/>
        <v>0</v>
      </c>
      <c r="S1608" s="101">
        <f t="shared" si="1057"/>
        <v>0</v>
      </c>
      <c r="T1608" s="101">
        <f t="shared" si="1058"/>
        <v>0</v>
      </c>
      <c r="U1608" s="101">
        <f t="shared" si="1059"/>
        <v>0</v>
      </c>
      <c r="V1608" s="103" t="str">
        <f t="shared" si="1060"/>
        <v>N/D</v>
      </c>
      <c r="W1608" s="104" t="str">
        <f t="shared" si="1061"/>
        <v xml:space="preserve"> </v>
      </c>
      <c r="X1608" s="70" t="str">
        <f t="shared" si="1062"/>
        <v xml:space="preserve"> </v>
      </c>
      <c r="Y1608" s="69">
        <f t="shared" si="1086"/>
        <v>0</v>
      </c>
      <c r="Z1608" s="105">
        <f t="shared" si="1063"/>
        <v>0</v>
      </c>
      <c r="AA1608" s="62">
        <f t="shared" si="1064"/>
        <v>324530.80721203919</v>
      </c>
      <c r="AB1608" s="106">
        <f t="shared" si="1065"/>
        <v>0</v>
      </c>
      <c r="AC1608" s="107">
        <f t="shared" si="1066"/>
        <v>425550</v>
      </c>
      <c r="AD1608" s="108">
        <f t="shared" si="1067"/>
        <v>10</v>
      </c>
      <c r="AE1608" s="106">
        <f t="shared" si="1068"/>
        <v>425550</v>
      </c>
      <c r="AF1608" s="109">
        <f t="shared" si="1069"/>
        <v>0</v>
      </c>
      <c r="AG1608" s="101">
        <f t="shared" si="1070"/>
        <v>0</v>
      </c>
      <c r="AH1608" s="70" t="str">
        <f t="shared" si="1087"/>
        <v xml:space="preserve"> </v>
      </c>
      <c r="AI1608" s="69">
        <f t="shared" si="1071"/>
        <v>10</v>
      </c>
      <c r="AJ1608" s="105">
        <f t="shared" si="1072"/>
        <v>425550</v>
      </c>
      <c r="AK1608" s="110">
        <f t="shared" si="1073"/>
        <v>0</v>
      </c>
      <c r="AL1608" s="111">
        <f t="shared" si="1074"/>
        <v>10</v>
      </c>
      <c r="AM1608" s="62">
        <f t="shared" si="1075"/>
        <v>425550</v>
      </c>
      <c r="AN1608" s="62">
        <f t="shared" si="1076"/>
        <v>1393.8</v>
      </c>
      <c r="AO1608" s="62">
        <f t="shared" si="1090"/>
        <v>424156.2</v>
      </c>
      <c r="AP1608" s="60">
        <f t="shared" si="1077"/>
        <v>10</v>
      </c>
      <c r="AQ1608" s="62">
        <f t="shared" si="1078"/>
        <v>124100</v>
      </c>
      <c r="AR1608" s="60">
        <f t="shared" si="1079"/>
        <v>0</v>
      </c>
      <c r="AS1608" s="62">
        <f t="shared" si="1080"/>
        <v>0</v>
      </c>
      <c r="AT1608" s="112">
        <f t="shared" si="1081"/>
        <v>10</v>
      </c>
      <c r="AU1608" s="62">
        <f t="shared" si="1082"/>
        <v>300056.2</v>
      </c>
      <c r="AV1608" s="113">
        <f t="shared" si="1083"/>
        <v>10</v>
      </c>
      <c r="AW1608" s="62">
        <f t="shared" si="1084"/>
        <v>424156.2</v>
      </c>
    </row>
    <row r="1609" spans="2:49" s="114" customFormat="1" hidden="1" x14ac:dyDescent="0.25">
      <c r="B1609" s="60" t="s">
        <v>3146</v>
      </c>
      <c r="C1609" s="2" t="str">
        <f t="shared" si="1085"/>
        <v>20</v>
      </c>
      <c r="D1609" s="60" t="s">
        <v>3147</v>
      </c>
      <c r="E1609" s="43">
        <v>42</v>
      </c>
      <c r="F1609" s="60">
        <v>0</v>
      </c>
      <c r="G1609" s="60">
        <v>5907.59</v>
      </c>
      <c r="H1609" s="43">
        <f t="shared" si="1047"/>
        <v>42</v>
      </c>
      <c r="I1609" s="44">
        <f t="shared" si="1048"/>
        <v>4.993241291252198E-5</v>
      </c>
      <c r="J1609" s="44">
        <f t="shared" si="1049"/>
        <v>1.1071946015476104</v>
      </c>
      <c r="K1609" s="45">
        <f t="shared" si="1050"/>
        <v>0</v>
      </c>
      <c r="L1609" s="44">
        <f t="shared" si="1051"/>
        <v>5.5284898018990531E-5</v>
      </c>
      <c r="M1609" s="44">
        <f t="shared" si="1052"/>
        <v>5.7607517239907988E-5</v>
      </c>
      <c r="N1609" s="62">
        <f t="shared" si="1053"/>
        <v>98131.745533467183</v>
      </c>
      <c r="O1609" s="101">
        <f t="shared" si="1054"/>
        <v>0</v>
      </c>
      <c r="P1609" s="102">
        <f t="shared" si="1089"/>
        <v>0</v>
      </c>
      <c r="Q1609" s="101">
        <f t="shared" si="1055"/>
        <v>0</v>
      </c>
      <c r="R1609" s="101">
        <f t="shared" si="1056"/>
        <v>0</v>
      </c>
      <c r="S1609" s="101">
        <f t="shared" si="1057"/>
        <v>0</v>
      </c>
      <c r="T1609" s="101">
        <f t="shared" si="1058"/>
        <v>0</v>
      </c>
      <c r="U1609" s="101">
        <f t="shared" si="1059"/>
        <v>0</v>
      </c>
      <c r="V1609" s="103" t="str">
        <f t="shared" si="1060"/>
        <v>N/D</v>
      </c>
      <c r="W1609" s="104" t="str">
        <f t="shared" si="1061"/>
        <v xml:space="preserve"> </v>
      </c>
      <c r="X1609" s="70" t="str">
        <f t="shared" si="1062"/>
        <v xml:space="preserve"> </v>
      </c>
      <c r="Y1609" s="69">
        <f t="shared" si="1086"/>
        <v>0</v>
      </c>
      <c r="Z1609" s="105">
        <f t="shared" si="1063"/>
        <v>0</v>
      </c>
      <c r="AA1609" s="62">
        <f t="shared" si="1064"/>
        <v>216795.67265337819</v>
      </c>
      <c r="AB1609" s="106">
        <f t="shared" si="1065"/>
        <v>0</v>
      </c>
      <c r="AC1609" s="107">
        <f t="shared" si="1066"/>
        <v>425550</v>
      </c>
      <c r="AD1609" s="108">
        <f t="shared" si="1067"/>
        <v>10</v>
      </c>
      <c r="AE1609" s="106">
        <f t="shared" si="1068"/>
        <v>425550</v>
      </c>
      <c r="AF1609" s="109">
        <f t="shared" si="1069"/>
        <v>0</v>
      </c>
      <c r="AG1609" s="101">
        <f t="shared" si="1070"/>
        <v>0</v>
      </c>
      <c r="AH1609" s="70" t="str">
        <f t="shared" si="1087"/>
        <v xml:space="preserve"> </v>
      </c>
      <c r="AI1609" s="69">
        <f t="shared" si="1071"/>
        <v>10</v>
      </c>
      <c r="AJ1609" s="105">
        <f t="shared" si="1072"/>
        <v>425550</v>
      </c>
      <c r="AK1609" s="110">
        <f t="shared" si="1073"/>
        <v>0</v>
      </c>
      <c r="AL1609" s="111">
        <f t="shared" si="1074"/>
        <v>10</v>
      </c>
      <c r="AM1609" s="62">
        <f t="shared" si="1075"/>
        <v>425550</v>
      </c>
      <c r="AN1609" s="62">
        <f t="shared" si="1076"/>
        <v>1393.8</v>
      </c>
      <c r="AO1609" s="62">
        <f t="shared" si="1090"/>
        <v>424156.2</v>
      </c>
      <c r="AP1609" s="60">
        <f t="shared" si="1077"/>
        <v>10</v>
      </c>
      <c r="AQ1609" s="62">
        <f t="shared" si="1078"/>
        <v>124100</v>
      </c>
      <c r="AR1609" s="60">
        <f t="shared" si="1079"/>
        <v>0</v>
      </c>
      <c r="AS1609" s="62">
        <f t="shared" si="1080"/>
        <v>0</v>
      </c>
      <c r="AT1609" s="112">
        <f t="shared" si="1081"/>
        <v>10</v>
      </c>
      <c r="AU1609" s="62">
        <f t="shared" si="1082"/>
        <v>300056.2</v>
      </c>
      <c r="AV1609" s="113">
        <f t="shared" si="1083"/>
        <v>10</v>
      </c>
      <c r="AW1609" s="62">
        <f t="shared" si="1084"/>
        <v>424156.2</v>
      </c>
    </row>
    <row r="1610" spans="2:49" s="114" customFormat="1" hidden="1" x14ac:dyDescent="0.25">
      <c r="B1610" s="60" t="s">
        <v>3148</v>
      </c>
      <c r="C1610" s="2" t="str">
        <f t="shared" si="1085"/>
        <v>20</v>
      </c>
      <c r="D1610" s="60" t="s">
        <v>3149</v>
      </c>
      <c r="E1610" s="43">
        <v>74</v>
      </c>
      <c r="F1610" s="60">
        <v>0</v>
      </c>
      <c r="G1610" s="60">
        <v>6869.08</v>
      </c>
      <c r="H1610" s="43">
        <f t="shared" si="1047"/>
        <v>74</v>
      </c>
      <c r="I1610" s="44">
        <f t="shared" si="1048"/>
        <v>8.7976156083967297E-5</v>
      </c>
      <c r="J1610" s="44">
        <f t="shared" si="1049"/>
        <v>0.95221656410416644</v>
      </c>
      <c r="K1610" s="45">
        <f t="shared" si="1050"/>
        <v>0</v>
      </c>
      <c r="L1610" s="44">
        <f t="shared" si="1051"/>
        <v>8.3772353069367197E-5</v>
      </c>
      <c r="M1610" s="44">
        <f t="shared" si="1052"/>
        <v>8.729178214299161E-5</v>
      </c>
      <c r="N1610" s="62">
        <f t="shared" si="1053"/>
        <v>148697.52009525397</v>
      </c>
      <c r="O1610" s="101">
        <f t="shared" si="1054"/>
        <v>0</v>
      </c>
      <c r="P1610" s="102">
        <f t="shared" si="1089"/>
        <v>0</v>
      </c>
      <c r="Q1610" s="101">
        <f t="shared" si="1055"/>
        <v>0</v>
      </c>
      <c r="R1610" s="101">
        <f t="shared" si="1056"/>
        <v>0</v>
      </c>
      <c r="S1610" s="101">
        <f t="shared" si="1057"/>
        <v>0</v>
      </c>
      <c r="T1610" s="101">
        <f t="shared" si="1058"/>
        <v>0</v>
      </c>
      <c r="U1610" s="101">
        <f t="shared" si="1059"/>
        <v>0</v>
      </c>
      <c r="V1610" s="103" t="str">
        <f t="shared" si="1060"/>
        <v>N/D</v>
      </c>
      <c r="W1610" s="104" t="str">
        <f t="shared" si="1061"/>
        <v xml:space="preserve"> </v>
      </c>
      <c r="X1610" s="70" t="str">
        <f t="shared" si="1062"/>
        <v xml:space="preserve"> </v>
      </c>
      <c r="Y1610" s="69">
        <f t="shared" si="1086"/>
        <v>0</v>
      </c>
      <c r="Z1610" s="105">
        <f t="shared" si="1063"/>
        <v>0</v>
      </c>
      <c r="AA1610" s="62">
        <f t="shared" si="1064"/>
        <v>328507.13819154061</v>
      </c>
      <c r="AB1610" s="106">
        <f t="shared" si="1065"/>
        <v>0</v>
      </c>
      <c r="AC1610" s="107">
        <f t="shared" si="1066"/>
        <v>425550</v>
      </c>
      <c r="AD1610" s="108">
        <f t="shared" si="1067"/>
        <v>10</v>
      </c>
      <c r="AE1610" s="106">
        <f t="shared" si="1068"/>
        <v>425550</v>
      </c>
      <c r="AF1610" s="109">
        <f t="shared" si="1069"/>
        <v>0</v>
      </c>
      <c r="AG1610" s="101">
        <f t="shared" si="1070"/>
        <v>0</v>
      </c>
      <c r="AH1610" s="70" t="str">
        <f t="shared" si="1087"/>
        <v xml:space="preserve"> </v>
      </c>
      <c r="AI1610" s="69">
        <f t="shared" si="1071"/>
        <v>10</v>
      </c>
      <c r="AJ1610" s="105">
        <f t="shared" si="1072"/>
        <v>425550</v>
      </c>
      <c r="AK1610" s="110">
        <f t="shared" si="1073"/>
        <v>0</v>
      </c>
      <c r="AL1610" s="111">
        <f t="shared" si="1074"/>
        <v>10</v>
      </c>
      <c r="AM1610" s="62">
        <f t="shared" si="1075"/>
        <v>425550</v>
      </c>
      <c r="AN1610" s="62">
        <f t="shared" si="1076"/>
        <v>1393.8</v>
      </c>
      <c r="AO1610" s="62">
        <f t="shared" si="1090"/>
        <v>424156.2</v>
      </c>
      <c r="AP1610" s="60">
        <f t="shared" si="1077"/>
        <v>10</v>
      </c>
      <c r="AQ1610" s="62">
        <f t="shared" si="1078"/>
        <v>124100</v>
      </c>
      <c r="AR1610" s="60">
        <f t="shared" si="1079"/>
        <v>0</v>
      </c>
      <c r="AS1610" s="62">
        <f t="shared" si="1080"/>
        <v>0</v>
      </c>
      <c r="AT1610" s="112">
        <f t="shared" si="1081"/>
        <v>10</v>
      </c>
      <c r="AU1610" s="62">
        <f t="shared" si="1082"/>
        <v>300056.2</v>
      </c>
      <c r="AV1610" s="113">
        <f t="shared" si="1083"/>
        <v>10</v>
      </c>
      <c r="AW1610" s="62">
        <f t="shared" si="1084"/>
        <v>424156.2</v>
      </c>
    </row>
    <row r="1611" spans="2:49" s="114" customFormat="1" hidden="1" x14ac:dyDescent="0.25">
      <c r="B1611" s="60" t="s">
        <v>3150</v>
      </c>
      <c r="C1611" s="2" t="str">
        <f t="shared" si="1085"/>
        <v>20</v>
      </c>
      <c r="D1611" s="60" t="s">
        <v>3151</v>
      </c>
      <c r="E1611" s="43">
        <v>610</v>
      </c>
      <c r="F1611" s="60">
        <v>110</v>
      </c>
      <c r="G1611" s="60">
        <v>5662.75</v>
      </c>
      <c r="H1611" s="43">
        <f t="shared" ref="H1611:H1674" si="1091">E1611-F1611</f>
        <v>500</v>
      </c>
      <c r="I1611" s="44">
        <f t="shared" ref="I1611:I1674" si="1092">H1611/$G$3</f>
        <v>5.9443348705383303E-4</v>
      </c>
      <c r="J1611" s="44">
        <f t="shared" ref="J1611:J1674" si="1093">1/(G1611/$G$4)</f>
        <v>1.1550663116253848</v>
      </c>
      <c r="K1611" s="45">
        <f t="shared" ref="K1611:K1674" si="1094">F1611/E1611</f>
        <v>0.18032786885245902</v>
      </c>
      <c r="L1611" s="44">
        <f t="shared" ref="L1611:L1674" si="1095">J1611*I1611</f>
        <v>6.8661009539788679E-4</v>
      </c>
      <c r="M1611" s="44">
        <f t="shared" ref="M1611:M1674" si="1096">L1611/$G$5</f>
        <v>7.1545583559079267E-4</v>
      </c>
      <c r="N1611" s="62">
        <f t="shared" ref="N1611:N1674" si="1097">M1611*$N$7</f>
        <v>1218745.9790402511</v>
      </c>
      <c r="O1611" s="101">
        <f t="shared" ref="O1611:O1674" si="1098">IF(E1611&lt;=$O$8,0,N1611)</f>
        <v>1218745.9790402511</v>
      </c>
      <c r="P1611" s="102">
        <f t="shared" si="1089"/>
        <v>7.4098915751335159E-4</v>
      </c>
      <c r="Q1611" s="101">
        <f t="shared" ref="Q1611:Q1674" si="1099">P1611*$N$7</f>
        <v>1262240.8139086571</v>
      </c>
      <c r="R1611" s="101">
        <f t="shared" ref="R1611:R1674" si="1100">Q1611/$R$3</f>
        <v>35.197167305466984</v>
      </c>
      <c r="S1611" s="101">
        <f t="shared" ref="S1611:S1674" si="1101">ROUND(R1611,0)</f>
        <v>35</v>
      </c>
      <c r="T1611" s="101">
        <f t="shared" ref="T1611:T1674" si="1102">IF(AND(Q1611&gt;0,S1611&lt;$T$8),$T$8,S1611)</f>
        <v>35</v>
      </c>
      <c r="U1611" s="101">
        <f t="shared" ref="U1611:U1674" si="1103">T1611*$R$3</f>
        <v>1255170</v>
      </c>
      <c r="V1611" s="103" t="str">
        <f t="shared" ref="V1611:V1674" si="1104">IF(K1611&lt;$V$10,"N/D",T1611/$T$2489)</f>
        <v>N/D</v>
      </c>
      <c r="W1611" s="104" t="str">
        <f t="shared" ref="W1611:W1674" si="1105">IF(AND(T1611&gt;10,V1611&lt;&gt;"N/D"),V1611/$V$2489," ")</f>
        <v xml:space="preserve"> </v>
      </c>
      <c r="X1611" s="70" t="str">
        <f t="shared" ref="X1611:X1674" si="1106">IF(W1611=" "," ",ROUND(W1611/$W$2489*$X$2491,0))</f>
        <v xml:space="preserve"> </v>
      </c>
      <c r="Y1611" s="69">
        <f t="shared" si="1086"/>
        <v>35</v>
      </c>
      <c r="Z1611" s="105">
        <f t="shared" ref="Z1611:Z1674" si="1107">Y1611*$R$3</f>
        <v>1255170</v>
      </c>
      <c r="AA1611" s="62">
        <f t="shared" ref="AA1611:AA1674" si="1108">$AA$7*M1611</f>
        <v>2692491.1289743753</v>
      </c>
      <c r="AB1611" s="106">
        <f t="shared" ref="AB1611:AB1674" si="1109">Y1611*$AC$3</f>
        <v>1055075</v>
      </c>
      <c r="AC1611" s="107" t="str">
        <f t="shared" ref="AC1611:AC1674" si="1110">IF(Z1611=0,$AC$8*$AC$5,"0")</f>
        <v>0</v>
      </c>
      <c r="AD1611" s="108">
        <f t="shared" ref="AD1611:AD1674" si="1111">AC1611/$AC$5</f>
        <v>0</v>
      </c>
      <c r="AE1611" s="106">
        <f t="shared" ref="AE1611:AE1674" si="1112">AB1611+AC1611</f>
        <v>1055075</v>
      </c>
      <c r="AF1611" s="109">
        <f t="shared" ref="AF1611:AF1674" si="1113">IF(AA1611&lt;AE1611,0,AA1611-AE1611)</f>
        <v>1637416.1289743753</v>
      </c>
      <c r="AG1611" s="101">
        <f t="shared" ref="AG1611:AG1674" si="1114">ROUND(AF1611/$AC$5,0)</f>
        <v>38</v>
      </c>
      <c r="AH1611" s="70" t="str">
        <f t="shared" si="1087"/>
        <v xml:space="preserve"> </v>
      </c>
      <c r="AI1611" s="69">
        <f t="shared" ref="AI1611:AI1674" si="1115">IF(AH1611=" ",AD1611+AG1611,AD1611+AG1611-AH1611)</f>
        <v>38</v>
      </c>
      <c r="AJ1611" s="105">
        <f t="shared" ref="AJ1611:AJ1674" si="1116">AI1611*$AC$5</f>
        <v>1617090</v>
      </c>
      <c r="AK1611" s="110">
        <f t="shared" ref="AK1611:AK1674" si="1117">Y1611</f>
        <v>35</v>
      </c>
      <c r="AL1611" s="111">
        <f t="shared" ref="AL1611:AL1674" si="1118">AI1611</f>
        <v>38</v>
      </c>
      <c r="AM1611" s="62">
        <f t="shared" ref="AM1611:AM1674" si="1119">AB1611+AJ1611</f>
        <v>2672165</v>
      </c>
      <c r="AN1611" s="62">
        <f t="shared" ref="AN1611:AN1674" si="1120">ROUND(AM1611/$AM$2489*(-$AM$2491),1)</f>
        <v>8752.2000000000007</v>
      </c>
      <c r="AO1611" s="62">
        <f t="shared" si="1090"/>
        <v>2663412.7999999998</v>
      </c>
      <c r="AP1611" s="60">
        <f t="shared" ref="AP1611:AP1674" si="1121">AL1611</f>
        <v>38</v>
      </c>
      <c r="AQ1611" s="62">
        <f t="shared" ref="AQ1611:AQ1674" si="1122">AL1611*$AC$4</f>
        <v>471580</v>
      </c>
      <c r="AR1611" s="60">
        <f t="shared" ref="AR1611:AR1674" si="1123">Y1611</f>
        <v>35</v>
      </c>
      <c r="AS1611" s="62">
        <f t="shared" ref="AS1611:AS1674" si="1124">AB1611</f>
        <v>1055075</v>
      </c>
      <c r="AT1611" s="112">
        <f t="shared" ref="AT1611:AT1674" si="1125">AL1611</f>
        <v>38</v>
      </c>
      <c r="AU1611" s="62">
        <f t="shared" ref="AU1611:AU1674" si="1126">AO1611-AQ1611-AS1611</f>
        <v>1136757.7999999998</v>
      </c>
      <c r="AV1611" s="113">
        <f t="shared" ref="AV1611:AV1674" si="1127">AK1611+AL1611</f>
        <v>73</v>
      </c>
      <c r="AW1611" s="62">
        <f t="shared" ref="AW1611:AW1674" si="1128">Z1611+AO1611</f>
        <v>3918582.8</v>
      </c>
    </row>
    <row r="1612" spans="2:49" s="114" customFormat="1" hidden="1" x14ac:dyDescent="0.25">
      <c r="B1612" s="60" t="s">
        <v>3152</v>
      </c>
      <c r="C1612" s="2" t="str">
        <f t="shared" ref="C1612:C1675" si="1129">MID(B1612,1,2)</f>
        <v>20</v>
      </c>
      <c r="D1612" s="60" t="s">
        <v>3153</v>
      </c>
      <c r="E1612" s="43">
        <v>142</v>
      </c>
      <c r="F1612" s="60">
        <v>0</v>
      </c>
      <c r="G1612" s="60">
        <v>6776.16</v>
      </c>
      <c r="H1612" s="43">
        <f t="shared" si="1091"/>
        <v>142</v>
      </c>
      <c r="I1612" s="44">
        <f t="shared" si="1092"/>
        <v>1.688191103232886E-4</v>
      </c>
      <c r="J1612" s="44">
        <f t="shared" si="1093"/>
        <v>0.96527410157916116</v>
      </c>
      <c r="K1612" s="45">
        <f t="shared" si="1094"/>
        <v>0</v>
      </c>
      <c r="L1612" s="44">
        <f t="shared" si="1095"/>
        <v>1.629567150467057E-4</v>
      </c>
      <c r="M1612" s="44">
        <f t="shared" si="1096"/>
        <v>1.6980282333499514E-4</v>
      </c>
      <c r="N1612" s="62">
        <f t="shared" si="1097"/>
        <v>289251.26873599389</v>
      </c>
      <c r="O1612" s="101">
        <f t="shared" si="1098"/>
        <v>289251.26873599389</v>
      </c>
      <c r="P1612" s="102">
        <f t="shared" si="1089"/>
        <v>1.7586277831179906E-4</v>
      </c>
      <c r="Q1612" s="101">
        <f t="shared" si="1099"/>
        <v>299574.12221449835</v>
      </c>
      <c r="R1612" s="101">
        <f t="shared" si="1100"/>
        <v>8.3535252416066683</v>
      </c>
      <c r="S1612" s="101">
        <f t="shared" si="1101"/>
        <v>8</v>
      </c>
      <c r="T1612" s="101">
        <f t="shared" si="1102"/>
        <v>10</v>
      </c>
      <c r="U1612" s="101">
        <f t="shared" si="1103"/>
        <v>358620</v>
      </c>
      <c r="V1612" s="103" t="str">
        <f t="shared" si="1104"/>
        <v>N/D</v>
      </c>
      <c r="W1612" s="104" t="str">
        <f t="shared" si="1105"/>
        <v xml:space="preserve"> </v>
      </c>
      <c r="X1612" s="70" t="str">
        <f t="shared" si="1106"/>
        <v xml:space="preserve"> </v>
      </c>
      <c r="Y1612" s="69">
        <f t="shared" ref="Y1612:Y1675" si="1130">IF(X1612=" ",T1612,T1612-X1612)</f>
        <v>10</v>
      </c>
      <c r="Z1612" s="105">
        <f t="shared" si="1107"/>
        <v>358620</v>
      </c>
      <c r="AA1612" s="62">
        <f t="shared" si="1108"/>
        <v>639022.80582664825</v>
      </c>
      <c r="AB1612" s="106">
        <f t="shared" si="1109"/>
        <v>301450</v>
      </c>
      <c r="AC1612" s="107" t="str">
        <f t="shared" si="1110"/>
        <v>0</v>
      </c>
      <c r="AD1612" s="108">
        <f t="shared" si="1111"/>
        <v>0</v>
      </c>
      <c r="AE1612" s="106">
        <f t="shared" si="1112"/>
        <v>301450</v>
      </c>
      <c r="AF1612" s="109">
        <f t="shared" si="1113"/>
        <v>337572.80582664825</v>
      </c>
      <c r="AG1612" s="101">
        <f t="shared" si="1114"/>
        <v>8</v>
      </c>
      <c r="AH1612" s="70" t="str">
        <f t="shared" ref="AH1612:AH1675" si="1131">IF(W1612=" "," ",ROUND(W1612/$W$2489*$AH$2491,0))</f>
        <v xml:space="preserve"> </v>
      </c>
      <c r="AI1612" s="69">
        <f t="shared" si="1115"/>
        <v>8</v>
      </c>
      <c r="AJ1612" s="105">
        <f t="shared" si="1116"/>
        <v>340440</v>
      </c>
      <c r="AK1612" s="110">
        <f t="shared" si="1117"/>
        <v>10</v>
      </c>
      <c r="AL1612" s="111">
        <f t="shared" si="1118"/>
        <v>8</v>
      </c>
      <c r="AM1612" s="62">
        <f t="shared" si="1119"/>
        <v>641890</v>
      </c>
      <c r="AN1612" s="62">
        <f t="shared" si="1120"/>
        <v>2102.4</v>
      </c>
      <c r="AO1612" s="62">
        <f t="shared" si="1090"/>
        <v>639787.6</v>
      </c>
      <c r="AP1612" s="60">
        <f t="shared" si="1121"/>
        <v>8</v>
      </c>
      <c r="AQ1612" s="62">
        <f t="shared" si="1122"/>
        <v>99280</v>
      </c>
      <c r="AR1612" s="60">
        <f t="shared" si="1123"/>
        <v>10</v>
      </c>
      <c r="AS1612" s="62">
        <f t="shared" si="1124"/>
        <v>301450</v>
      </c>
      <c r="AT1612" s="112">
        <f t="shared" si="1125"/>
        <v>8</v>
      </c>
      <c r="AU1612" s="62">
        <f t="shared" si="1126"/>
        <v>239057.59999999998</v>
      </c>
      <c r="AV1612" s="113">
        <f t="shared" si="1127"/>
        <v>18</v>
      </c>
      <c r="AW1612" s="62">
        <f t="shared" si="1128"/>
        <v>998407.6</v>
      </c>
    </row>
    <row r="1613" spans="2:49" s="114" customFormat="1" hidden="1" x14ac:dyDescent="0.25">
      <c r="B1613" s="60" t="s">
        <v>3154</v>
      </c>
      <c r="C1613" s="2" t="str">
        <f t="shared" si="1129"/>
        <v>20</v>
      </c>
      <c r="D1613" s="60" t="s">
        <v>3155</v>
      </c>
      <c r="E1613" s="43">
        <v>48</v>
      </c>
      <c r="F1613" s="60">
        <v>0</v>
      </c>
      <c r="G1613" s="60">
        <v>7164.85</v>
      </c>
      <c r="H1613" s="43">
        <f t="shared" si="1091"/>
        <v>48</v>
      </c>
      <c r="I1613" s="44">
        <f t="shared" si="1092"/>
        <v>5.7065614757167979E-5</v>
      </c>
      <c r="J1613" s="44">
        <f t="shared" si="1093"/>
        <v>0.91290840089557312</v>
      </c>
      <c r="K1613" s="45">
        <f t="shared" si="1094"/>
        <v>0</v>
      </c>
      <c r="L1613" s="44">
        <f t="shared" si="1095"/>
        <v>5.2095679114089042E-5</v>
      </c>
      <c r="M1613" s="44">
        <f t="shared" si="1096"/>
        <v>5.4284313442320382E-5</v>
      </c>
      <c r="N1613" s="62">
        <f t="shared" si="1097"/>
        <v>92470.821316535264</v>
      </c>
      <c r="O1613" s="101">
        <f t="shared" si="1098"/>
        <v>0</v>
      </c>
      <c r="P1613" s="102">
        <f t="shared" si="1089"/>
        <v>0</v>
      </c>
      <c r="Q1613" s="101">
        <f t="shared" si="1099"/>
        <v>0</v>
      </c>
      <c r="R1613" s="101">
        <f t="shared" si="1100"/>
        <v>0</v>
      </c>
      <c r="S1613" s="101">
        <f t="shared" si="1101"/>
        <v>0</v>
      </c>
      <c r="T1613" s="101">
        <f t="shared" si="1102"/>
        <v>0</v>
      </c>
      <c r="U1613" s="101">
        <f t="shared" si="1103"/>
        <v>0</v>
      </c>
      <c r="V1613" s="103" t="str">
        <f t="shared" si="1104"/>
        <v>N/D</v>
      </c>
      <c r="W1613" s="104" t="str">
        <f t="shared" si="1105"/>
        <v xml:space="preserve"> </v>
      </c>
      <c r="X1613" s="70" t="str">
        <f t="shared" si="1106"/>
        <v xml:space="preserve"> </v>
      </c>
      <c r="Y1613" s="69">
        <f t="shared" si="1130"/>
        <v>0</v>
      </c>
      <c r="Z1613" s="105">
        <f t="shared" si="1107"/>
        <v>0</v>
      </c>
      <c r="AA1613" s="62">
        <f t="shared" si="1108"/>
        <v>204289.38463437004</v>
      </c>
      <c r="AB1613" s="106">
        <f t="shared" si="1109"/>
        <v>0</v>
      </c>
      <c r="AC1613" s="107">
        <f t="shared" si="1110"/>
        <v>425550</v>
      </c>
      <c r="AD1613" s="108">
        <f t="shared" si="1111"/>
        <v>10</v>
      </c>
      <c r="AE1613" s="106">
        <f t="shared" si="1112"/>
        <v>425550</v>
      </c>
      <c r="AF1613" s="109">
        <f t="shared" si="1113"/>
        <v>0</v>
      </c>
      <c r="AG1613" s="101">
        <f t="shared" si="1114"/>
        <v>0</v>
      </c>
      <c r="AH1613" s="70" t="str">
        <f t="shared" si="1131"/>
        <v xml:space="preserve"> </v>
      </c>
      <c r="AI1613" s="69">
        <f t="shared" si="1115"/>
        <v>10</v>
      </c>
      <c r="AJ1613" s="105">
        <f t="shared" si="1116"/>
        <v>425550</v>
      </c>
      <c r="AK1613" s="110">
        <f t="shared" si="1117"/>
        <v>0</v>
      </c>
      <c r="AL1613" s="111">
        <f t="shared" si="1118"/>
        <v>10</v>
      </c>
      <c r="AM1613" s="62">
        <f t="shared" si="1119"/>
        <v>425550</v>
      </c>
      <c r="AN1613" s="62">
        <f t="shared" si="1120"/>
        <v>1393.8</v>
      </c>
      <c r="AO1613" s="62">
        <f t="shared" si="1090"/>
        <v>424156.2</v>
      </c>
      <c r="AP1613" s="60">
        <f t="shared" si="1121"/>
        <v>10</v>
      </c>
      <c r="AQ1613" s="62">
        <f t="shared" si="1122"/>
        <v>124100</v>
      </c>
      <c r="AR1613" s="60">
        <f t="shared" si="1123"/>
        <v>0</v>
      </c>
      <c r="AS1613" s="62">
        <f t="shared" si="1124"/>
        <v>0</v>
      </c>
      <c r="AT1613" s="112">
        <f t="shared" si="1125"/>
        <v>10</v>
      </c>
      <c r="AU1613" s="62">
        <f t="shared" si="1126"/>
        <v>300056.2</v>
      </c>
      <c r="AV1613" s="113">
        <f t="shared" si="1127"/>
        <v>10</v>
      </c>
      <c r="AW1613" s="62">
        <f t="shared" si="1128"/>
        <v>424156.2</v>
      </c>
    </row>
    <row r="1614" spans="2:49" s="114" customFormat="1" hidden="1" x14ac:dyDescent="0.25">
      <c r="B1614" s="60" t="s">
        <v>3156</v>
      </c>
      <c r="C1614" s="2" t="str">
        <f t="shared" si="1129"/>
        <v>20</v>
      </c>
      <c r="D1614" s="60" t="s">
        <v>3157</v>
      </c>
      <c r="E1614" s="43">
        <v>92</v>
      </c>
      <c r="F1614" s="60">
        <v>20</v>
      </c>
      <c r="G1614" s="60">
        <v>6945.16</v>
      </c>
      <c r="H1614" s="43">
        <f t="shared" si="1091"/>
        <v>72</v>
      </c>
      <c r="I1614" s="44">
        <f t="shared" si="1092"/>
        <v>8.5598422135751962E-5</v>
      </c>
      <c r="J1614" s="44">
        <f t="shared" si="1093"/>
        <v>0.9417856112971692</v>
      </c>
      <c r="K1614" s="45">
        <f t="shared" si="1094"/>
        <v>0.21739130434782608</v>
      </c>
      <c r="L1614" s="44">
        <f t="shared" si="1095"/>
        <v>8.0615362317192307E-5</v>
      </c>
      <c r="M1614" s="44">
        <f t="shared" si="1096"/>
        <v>8.4002160461503229E-5</v>
      </c>
      <c r="N1614" s="62">
        <f t="shared" si="1097"/>
        <v>143093.80146240929</v>
      </c>
      <c r="O1614" s="101">
        <f t="shared" si="1098"/>
        <v>0</v>
      </c>
      <c r="P1614" s="102">
        <f t="shared" si="1089"/>
        <v>0</v>
      </c>
      <c r="Q1614" s="101">
        <f t="shared" si="1099"/>
        <v>0</v>
      </c>
      <c r="R1614" s="101">
        <f t="shared" si="1100"/>
        <v>0</v>
      </c>
      <c r="S1614" s="101">
        <f t="shared" si="1101"/>
        <v>0</v>
      </c>
      <c r="T1614" s="101">
        <f t="shared" si="1102"/>
        <v>0</v>
      </c>
      <c r="U1614" s="101">
        <f t="shared" si="1103"/>
        <v>0</v>
      </c>
      <c r="V1614" s="103">
        <f t="shared" si="1104"/>
        <v>0</v>
      </c>
      <c r="W1614" s="104" t="str">
        <f t="shared" si="1105"/>
        <v xml:space="preserve"> </v>
      </c>
      <c r="X1614" s="70" t="str">
        <f t="shared" si="1106"/>
        <v xml:space="preserve"> </v>
      </c>
      <c r="Y1614" s="69">
        <f t="shared" si="1130"/>
        <v>0</v>
      </c>
      <c r="Z1614" s="105">
        <f t="shared" si="1107"/>
        <v>0</v>
      </c>
      <c r="AA1614" s="62">
        <f t="shared" si="1108"/>
        <v>316127.23050964257</v>
      </c>
      <c r="AB1614" s="106">
        <f t="shared" si="1109"/>
        <v>0</v>
      </c>
      <c r="AC1614" s="107">
        <f t="shared" si="1110"/>
        <v>425550</v>
      </c>
      <c r="AD1614" s="108">
        <f t="shared" si="1111"/>
        <v>10</v>
      </c>
      <c r="AE1614" s="106">
        <f t="shared" si="1112"/>
        <v>425550</v>
      </c>
      <c r="AF1614" s="109">
        <f t="shared" si="1113"/>
        <v>0</v>
      </c>
      <c r="AG1614" s="101">
        <f t="shared" si="1114"/>
        <v>0</v>
      </c>
      <c r="AH1614" s="70" t="str">
        <f t="shared" si="1131"/>
        <v xml:space="preserve"> </v>
      </c>
      <c r="AI1614" s="69">
        <f t="shared" si="1115"/>
        <v>10</v>
      </c>
      <c r="AJ1614" s="105">
        <f t="shared" si="1116"/>
        <v>425550</v>
      </c>
      <c r="AK1614" s="110">
        <f t="shared" si="1117"/>
        <v>0</v>
      </c>
      <c r="AL1614" s="111">
        <f t="shared" si="1118"/>
        <v>10</v>
      </c>
      <c r="AM1614" s="62">
        <f t="shared" si="1119"/>
        <v>425550</v>
      </c>
      <c r="AN1614" s="62">
        <f t="shared" si="1120"/>
        <v>1393.8</v>
      </c>
      <c r="AO1614" s="62">
        <f t="shared" si="1090"/>
        <v>424156.2</v>
      </c>
      <c r="AP1614" s="60">
        <f t="shared" si="1121"/>
        <v>10</v>
      </c>
      <c r="AQ1614" s="62">
        <f t="shared" si="1122"/>
        <v>124100</v>
      </c>
      <c r="AR1614" s="60">
        <f t="shared" si="1123"/>
        <v>0</v>
      </c>
      <c r="AS1614" s="62">
        <f t="shared" si="1124"/>
        <v>0</v>
      </c>
      <c r="AT1614" s="112">
        <f t="shared" si="1125"/>
        <v>10</v>
      </c>
      <c r="AU1614" s="62">
        <f t="shared" si="1126"/>
        <v>300056.2</v>
      </c>
      <c r="AV1614" s="113">
        <f t="shared" si="1127"/>
        <v>10</v>
      </c>
      <c r="AW1614" s="62">
        <f t="shared" si="1128"/>
        <v>424156.2</v>
      </c>
    </row>
    <row r="1615" spans="2:49" s="114" customFormat="1" hidden="1" x14ac:dyDescent="0.25">
      <c r="B1615" s="60" t="s">
        <v>3158</v>
      </c>
      <c r="C1615" s="2" t="str">
        <f t="shared" si="1129"/>
        <v>20</v>
      </c>
      <c r="D1615" s="60" t="s">
        <v>3159</v>
      </c>
      <c r="E1615" s="43">
        <v>105</v>
      </c>
      <c r="F1615" s="60">
        <v>0</v>
      </c>
      <c r="G1615" s="60">
        <v>6844.6</v>
      </c>
      <c r="H1615" s="43">
        <f t="shared" si="1091"/>
        <v>105</v>
      </c>
      <c r="I1615" s="44">
        <f t="shared" si="1092"/>
        <v>1.2483103228130496E-4</v>
      </c>
      <c r="J1615" s="44">
        <f t="shared" si="1093"/>
        <v>0.95562220672598064</v>
      </c>
      <c r="K1615" s="45">
        <f t="shared" si="1094"/>
        <v>0</v>
      </c>
      <c r="L1615" s="44">
        <f t="shared" si="1095"/>
        <v>1.1929130653654277E-4</v>
      </c>
      <c r="M1615" s="44">
        <f t="shared" si="1096"/>
        <v>1.2430295151334922E-4</v>
      </c>
      <c r="N1615" s="62">
        <f t="shared" si="1097"/>
        <v>211744.33808990131</v>
      </c>
      <c r="O1615" s="101">
        <f t="shared" si="1098"/>
        <v>211744.33808990131</v>
      </c>
      <c r="P1615" s="102">
        <f t="shared" si="1089"/>
        <v>1.2873909853882389E-4</v>
      </c>
      <c r="Q1615" s="101">
        <f t="shared" si="1099"/>
        <v>219301.10970427236</v>
      </c>
      <c r="R1615" s="101">
        <f t="shared" si="1100"/>
        <v>6.1151388574053973</v>
      </c>
      <c r="S1615" s="101">
        <f t="shared" si="1101"/>
        <v>6</v>
      </c>
      <c r="T1615" s="101">
        <f t="shared" si="1102"/>
        <v>10</v>
      </c>
      <c r="U1615" s="101">
        <f t="shared" si="1103"/>
        <v>358620</v>
      </c>
      <c r="V1615" s="103" t="str">
        <f t="shared" si="1104"/>
        <v>N/D</v>
      </c>
      <c r="W1615" s="104" t="str">
        <f t="shared" si="1105"/>
        <v xml:space="preserve"> </v>
      </c>
      <c r="X1615" s="70" t="str">
        <f t="shared" si="1106"/>
        <v xml:space="preserve"> </v>
      </c>
      <c r="Y1615" s="69">
        <f t="shared" si="1130"/>
        <v>10</v>
      </c>
      <c r="Z1615" s="105">
        <f t="shared" si="1107"/>
        <v>358620</v>
      </c>
      <c r="AA1615" s="62">
        <f t="shared" si="1108"/>
        <v>467792.10903864738</v>
      </c>
      <c r="AB1615" s="106">
        <f t="shared" si="1109"/>
        <v>301450</v>
      </c>
      <c r="AC1615" s="107" t="str">
        <f t="shared" si="1110"/>
        <v>0</v>
      </c>
      <c r="AD1615" s="108">
        <f t="shared" si="1111"/>
        <v>0</v>
      </c>
      <c r="AE1615" s="106">
        <f t="shared" si="1112"/>
        <v>301450</v>
      </c>
      <c r="AF1615" s="109">
        <f t="shared" si="1113"/>
        <v>166342.10903864738</v>
      </c>
      <c r="AG1615" s="101">
        <f t="shared" si="1114"/>
        <v>4</v>
      </c>
      <c r="AH1615" s="70" t="str">
        <f t="shared" si="1131"/>
        <v xml:space="preserve"> </v>
      </c>
      <c r="AI1615" s="69">
        <f t="shared" si="1115"/>
        <v>4</v>
      </c>
      <c r="AJ1615" s="105">
        <f t="shared" si="1116"/>
        <v>170220</v>
      </c>
      <c r="AK1615" s="110">
        <f t="shared" si="1117"/>
        <v>10</v>
      </c>
      <c r="AL1615" s="111">
        <f t="shared" si="1118"/>
        <v>4</v>
      </c>
      <c r="AM1615" s="62">
        <f t="shared" si="1119"/>
        <v>471670</v>
      </c>
      <c r="AN1615" s="62">
        <f t="shared" si="1120"/>
        <v>1544.9</v>
      </c>
      <c r="AO1615" s="62">
        <f t="shared" si="1090"/>
        <v>470125.1</v>
      </c>
      <c r="AP1615" s="60">
        <f t="shared" si="1121"/>
        <v>4</v>
      </c>
      <c r="AQ1615" s="62">
        <f t="shared" si="1122"/>
        <v>49640</v>
      </c>
      <c r="AR1615" s="60">
        <f t="shared" si="1123"/>
        <v>10</v>
      </c>
      <c r="AS1615" s="62">
        <f t="shared" si="1124"/>
        <v>301450</v>
      </c>
      <c r="AT1615" s="112">
        <f t="shared" si="1125"/>
        <v>4</v>
      </c>
      <c r="AU1615" s="62">
        <f t="shared" si="1126"/>
        <v>119035.09999999998</v>
      </c>
      <c r="AV1615" s="113">
        <f t="shared" si="1127"/>
        <v>14</v>
      </c>
      <c r="AW1615" s="62">
        <f t="shared" si="1128"/>
        <v>828745.1</v>
      </c>
    </row>
    <row r="1616" spans="2:49" s="114" customFormat="1" hidden="1" x14ac:dyDescent="0.25">
      <c r="B1616" s="60" t="s">
        <v>3160</v>
      </c>
      <c r="C1616" s="2" t="str">
        <f t="shared" si="1129"/>
        <v>20</v>
      </c>
      <c r="D1616" s="60" t="s">
        <v>3161</v>
      </c>
      <c r="E1616" s="43">
        <v>83</v>
      </c>
      <c r="F1616" s="60">
        <v>0</v>
      </c>
      <c r="G1616" s="60">
        <v>6662.07</v>
      </c>
      <c r="H1616" s="43">
        <f t="shared" si="1091"/>
        <v>83</v>
      </c>
      <c r="I1616" s="44">
        <f t="shared" si="1092"/>
        <v>9.8675958850936285E-5</v>
      </c>
      <c r="J1616" s="44">
        <f t="shared" si="1093"/>
        <v>0.9818047177764041</v>
      </c>
      <c r="K1616" s="45">
        <f t="shared" si="1094"/>
        <v>0</v>
      </c>
      <c r="L1616" s="44">
        <f t="shared" si="1095"/>
        <v>9.6880521930959559E-5</v>
      </c>
      <c r="M1616" s="44">
        <f t="shared" si="1096"/>
        <v>1.0095064904401072E-4</v>
      </c>
      <c r="N1616" s="62">
        <f t="shared" si="1097"/>
        <v>171964.76914930201</v>
      </c>
      <c r="O1616" s="101">
        <f t="shared" si="1098"/>
        <v>0</v>
      </c>
      <c r="P1616" s="102">
        <f t="shared" si="1089"/>
        <v>0</v>
      </c>
      <c r="Q1616" s="101">
        <f t="shared" si="1099"/>
        <v>0</v>
      </c>
      <c r="R1616" s="101">
        <f t="shared" si="1100"/>
        <v>0</v>
      </c>
      <c r="S1616" s="101">
        <f t="shared" si="1101"/>
        <v>0</v>
      </c>
      <c r="T1616" s="101">
        <f t="shared" si="1102"/>
        <v>0</v>
      </c>
      <c r="U1616" s="101">
        <f t="shared" si="1103"/>
        <v>0</v>
      </c>
      <c r="V1616" s="103" t="str">
        <f t="shared" si="1104"/>
        <v>N/D</v>
      </c>
      <c r="W1616" s="104" t="str">
        <f t="shared" si="1105"/>
        <v xml:space="preserve"> </v>
      </c>
      <c r="X1616" s="70" t="str">
        <f t="shared" si="1106"/>
        <v xml:space="preserve"> </v>
      </c>
      <c r="Y1616" s="69">
        <f t="shared" si="1130"/>
        <v>0</v>
      </c>
      <c r="Z1616" s="105">
        <f t="shared" si="1107"/>
        <v>0</v>
      </c>
      <c r="AA1616" s="62">
        <f t="shared" si="1108"/>
        <v>379909.86095005623</v>
      </c>
      <c r="AB1616" s="106">
        <f t="shared" si="1109"/>
        <v>0</v>
      </c>
      <c r="AC1616" s="107">
        <f t="shared" si="1110"/>
        <v>425550</v>
      </c>
      <c r="AD1616" s="108">
        <f t="shared" si="1111"/>
        <v>10</v>
      </c>
      <c r="AE1616" s="106">
        <f t="shared" si="1112"/>
        <v>425550</v>
      </c>
      <c r="AF1616" s="109">
        <f t="shared" si="1113"/>
        <v>0</v>
      </c>
      <c r="AG1616" s="101">
        <f t="shared" si="1114"/>
        <v>0</v>
      </c>
      <c r="AH1616" s="70" t="str">
        <f t="shared" si="1131"/>
        <v xml:space="preserve"> </v>
      </c>
      <c r="AI1616" s="69">
        <f t="shared" si="1115"/>
        <v>10</v>
      </c>
      <c r="AJ1616" s="105">
        <f t="shared" si="1116"/>
        <v>425550</v>
      </c>
      <c r="AK1616" s="110">
        <f t="shared" si="1117"/>
        <v>0</v>
      </c>
      <c r="AL1616" s="111">
        <f t="shared" si="1118"/>
        <v>10</v>
      </c>
      <c r="AM1616" s="62">
        <f t="shared" si="1119"/>
        <v>425550</v>
      </c>
      <c r="AN1616" s="62">
        <f t="shared" si="1120"/>
        <v>1393.8</v>
      </c>
      <c r="AO1616" s="62">
        <f t="shared" si="1090"/>
        <v>424156.2</v>
      </c>
      <c r="AP1616" s="60">
        <f t="shared" si="1121"/>
        <v>10</v>
      </c>
      <c r="AQ1616" s="62">
        <f t="shared" si="1122"/>
        <v>124100</v>
      </c>
      <c r="AR1616" s="60">
        <f t="shared" si="1123"/>
        <v>0</v>
      </c>
      <c r="AS1616" s="62">
        <f t="shared" si="1124"/>
        <v>0</v>
      </c>
      <c r="AT1616" s="112">
        <f t="shared" si="1125"/>
        <v>10</v>
      </c>
      <c r="AU1616" s="62">
        <f t="shared" si="1126"/>
        <v>300056.2</v>
      </c>
      <c r="AV1616" s="113">
        <f t="shared" si="1127"/>
        <v>10</v>
      </c>
      <c r="AW1616" s="62">
        <f t="shared" si="1128"/>
        <v>424156.2</v>
      </c>
    </row>
    <row r="1617" spans="2:49" s="114" customFormat="1" hidden="1" x14ac:dyDescent="0.25">
      <c r="B1617" s="60" t="s">
        <v>3162</v>
      </c>
      <c r="C1617" s="2" t="str">
        <f t="shared" si="1129"/>
        <v>20</v>
      </c>
      <c r="D1617" s="60" t="s">
        <v>3163</v>
      </c>
      <c r="E1617" s="43">
        <v>88</v>
      </c>
      <c r="F1617" s="60">
        <v>0</v>
      </c>
      <c r="G1617" s="60">
        <v>6883.04</v>
      </c>
      <c r="H1617" s="43">
        <f t="shared" si="1091"/>
        <v>88</v>
      </c>
      <c r="I1617" s="44">
        <f t="shared" si="1092"/>
        <v>1.0462029372147462E-4</v>
      </c>
      <c r="J1617" s="44">
        <f t="shared" si="1093"/>
        <v>0.95028530360954566</v>
      </c>
      <c r="K1617" s="45">
        <f t="shared" si="1094"/>
        <v>0</v>
      </c>
      <c r="L1617" s="44">
        <f t="shared" si="1095"/>
        <v>9.9419127582831349E-5</v>
      </c>
      <c r="M1617" s="44">
        <f t="shared" si="1096"/>
        <v>1.0359590614126172E-4</v>
      </c>
      <c r="N1617" s="62">
        <f t="shared" si="1097"/>
        <v>176470.84246707737</v>
      </c>
      <c r="O1617" s="101">
        <f t="shared" si="1098"/>
        <v>0</v>
      </c>
      <c r="P1617" s="102">
        <f t="shared" si="1089"/>
        <v>0</v>
      </c>
      <c r="Q1617" s="101">
        <f t="shared" si="1099"/>
        <v>0</v>
      </c>
      <c r="R1617" s="101">
        <f t="shared" si="1100"/>
        <v>0</v>
      </c>
      <c r="S1617" s="101">
        <f t="shared" si="1101"/>
        <v>0</v>
      </c>
      <c r="T1617" s="101">
        <f t="shared" si="1102"/>
        <v>0</v>
      </c>
      <c r="U1617" s="101">
        <f t="shared" si="1103"/>
        <v>0</v>
      </c>
      <c r="V1617" s="103" t="str">
        <f t="shared" si="1104"/>
        <v>N/D</v>
      </c>
      <c r="W1617" s="104" t="str">
        <f t="shared" si="1105"/>
        <v xml:space="preserve"> </v>
      </c>
      <c r="X1617" s="70" t="str">
        <f t="shared" si="1106"/>
        <v xml:space="preserve"> </v>
      </c>
      <c r="Y1617" s="69">
        <f t="shared" si="1130"/>
        <v>0</v>
      </c>
      <c r="Z1617" s="105">
        <f t="shared" si="1107"/>
        <v>0</v>
      </c>
      <c r="AA1617" s="62">
        <f t="shared" si="1108"/>
        <v>389864.81681721122</v>
      </c>
      <c r="AB1617" s="106">
        <f t="shared" si="1109"/>
        <v>0</v>
      </c>
      <c r="AC1617" s="107">
        <f t="shared" si="1110"/>
        <v>425550</v>
      </c>
      <c r="AD1617" s="108">
        <f t="shared" si="1111"/>
        <v>10</v>
      </c>
      <c r="AE1617" s="106">
        <f t="shared" si="1112"/>
        <v>425550</v>
      </c>
      <c r="AF1617" s="109">
        <f t="shared" si="1113"/>
        <v>0</v>
      </c>
      <c r="AG1617" s="101">
        <f t="shared" si="1114"/>
        <v>0</v>
      </c>
      <c r="AH1617" s="70" t="str">
        <f t="shared" si="1131"/>
        <v xml:space="preserve"> </v>
      </c>
      <c r="AI1617" s="69">
        <f t="shared" si="1115"/>
        <v>10</v>
      </c>
      <c r="AJ1617" s="105">
        <f t="shared" si="1116"/>
        <v>425550</v>
      </c>
      <c r="AK1617" s="110">
        <f t="shared" si="1117"/>
        <v>0</v>
      </c>
      <c r="AL1617" s="111">
        <f t="shared" si="1118"/>
        <v>10</v>
      </c>
      <c r="AM1617" s="62">
        <f t="shared" si="1119"/>
        <v>425550</v>
      </c>
      <c r="AN1617" s="62">
        <f t="shared" si="1120"/>
        <v>1393.8</v>
      </c>
      <c r="AO1617" s="62">
        <f t="shared" si="1090"/>
        <v>424156.2</v>
      </c>
      <c r="AP1617" s="60">
        <f t="shared" si="1121"/>
        <v>10</v>
      </c>
      <c r="AQ1617" s="62">
        <f t="shared" si="1122"/>
        <v>124100</v>
      </c>
      <c r="AR1617" s="60">
        <f t="shared" si="1123"/>
        <v>0</v>
      </c>
      <c r="AS1617" s="62">
        <f t="shared" si="1124"/>
        <v>0</v>
      </c>
      <c r="AT1617" s="112">
        <f t="shared" si="1125"/>
        <v>10</v>
      </c>
      <c r="AU1617" s="62">
        <f t="shared" si="1126"/>
        <v>300056.2</v>
      </c>
      <c r="AV1617" s="113">
        <f t="shared" si="1127"/>
        <v>10</v>
      </c>
      <c r="AW1617" s="62">
        <f t="shared" si="1128"/>
        <v>424156.2</v>
      </c>
    </row>
    <row r="1618" spans="2:49" s="114" customFormat="1" hidden="1" x14ac:dyDescent="0.25">
      <c r="B1618" s="60" t="s">
        <v>3164</v>
      </c>
      <c r="C1618" s="2" t="str">
        <f t="shared" si="1129"/>
        <v>20</v>
      </c>
      <c r="D1618" s="60" t="s">
        <v>3165</v>
      </c>
      <c r="E1618" s="43">
        <v>150</v>
      </c>
      <c r="F1618" s="60">
        <v>0</v>
      </c>
      <c r="G1618" s="60">
        <v>5762.2</v>
      </c>
      <c r="H1618" s="43">
        <f t="shared" si="1091"/>
        <v>150</v>
      </c>
      <c r="I1618" s="44">
        <f t="shared" si="1092"/>
        <v>1.7833004611614992E-4</v>
      </c>
      <c r="J1618" s="44">
        <f t="shared" si="1093"/>
        <v>1.1351309840263524</v>
      </c>
      <c r="K1618" s="45">
        <f t="shared" si="1094"/>
        <v>0</v>
      </c>
      <c r="L1618" s="44">
        <f t="shared" si="1095"/>
        <v>2.0242796072929005E-4</v>
      </c>
      <c r="M1618" s="44">
        <f t="shared" si="1096"/>
        <v>2.1093232791252099E-4</v>
      </c>
      <c r="N1618" s="62">
        <f t="shared" si="1097"/>
        <v>359313.48058780585</v>
      </c>
      <c r="O1618" s="101">
        <f t="shared" si="1098"/>
        <v>359313.48058780585</v>
      </c>
      <c r="P1618" s="102">
        <f t="shared" si="1089"/>
        <v>2.1846012035552738E-4</v>
      </c>
      <c r="Q1618" s="101">
        <f t="shared" si="1099"/>
        <v>372136.72741112334</v>
      </c>
      <c r="R1618" s="101">
        <f t="shared" si="1100"/>
        <v>10.376909469943767</v>
      </c>
      <c r="S1618" s="101">
        <f t="shared" si="1101"/>
        <v>10</v>
      </c>
      <c r="T1618" s="101">
        <f t="shared" si="1102"/>
        <v>10</v>
      </c>
      <c r="U1618" s="101">
        <f t="shared" si="1103"/>
        <v>358620</v>
      </c>
      <c r="V1618" s="103" t="str">
        <f t="shared" si="1104"/>
        <v>N/D</v>
      </c>
      <c r="W1618" s="104" t="str">
        <f t="shared" si="1105"/>
        <v xml:space="preserve"> </v>
      </c>
      <c r="X1618" s="70" t="str">
        <f t="shared" si="1106"/>
        <v xml:space="preserve"> </v>
      </c>
      <c r="Y1618" s="69">
        <f t="shared" si="1130"/>
        <v>10</v>
      </c>
      <c r="Z1618" s="105">
        <f t="shared" si="1107"/>
        <v>358620</v>
      </c>
      <c r="AA1618" s="62">
        <f t="shared" si="1108"/>
        <v>793806.40071151534</v>
      </c>
      <c r="AB1618" s="106">
        <f t="shared" si="1109"/>
        <v>301450</v>
      </c>
      <c r="AC1618" s="107" t="str">
        <f t="shared" si="1110"/>
        <v>0</v>
      </c>
      <c r="AD1618" s="108">
        <f t="shared" si="1111"/>
        <v>0</v>
      </c>
      <c r="AE1618" s="106">
        <f t="shared" si="1112"/>
        <v>301450</v>
      </c>
      <c r="AF1618" s="109">
        <f t="shared" si="1113"/>
        <v>492356.40071151534</v>
      </c>
      <c r="AG1618" s="101">
        <f t="shared" si="1114"/>
        <v>12</v>
      </c>
      <c r="AH1618" s="70" t="str">
        <f t="shared" si="1131"/>
        <v xml:space="preserve"> </v>
      </c>
      <c r="AI1618" s="69">
        <f t="shared" si="1115"/>
        <v>12</v>
      </c>
      <c r="AJ1618" s="105">
        <f t="shared" si="1116"/>
        <v>510660</v>
      </c>
      <c r="AK1618" s="110">
        <f t="shared" si="1117"/>
        <v>10</v>
      </c>
      <c r="AL1618" s="111">
        <f t="shared" si="1118"/>
        <v>12</v>
      </c>
      <c r="AM1618" s="62">
        <f t="shared" si="1119"/>
        <v>812110</v>
      </c>
      <c r="AN1618" s="62">
        <f t="shared" si="1120"/>
        <v>2659.9</v>
      </c>
      <c r="AO1618" s="62">
        <f t="shared" si="1090"/>
        <v>809450.1</v>
      </c>
      <c r="AP1618" s="60">
        <f t="shared" si="1121"/>
        <v>12</v>
      </c>
      <c r="AQ1618" s="62">
        <f t="shared" si="1122"/>
        <v>148920</v>
      </c>
      <c r="AR1618" s="60">
        <f t="shared" si="1123"/>
        <v>10</v>
      </c>
      <c r="AS1618" s="62">
        <f t="shared" si="1124"/>
        <v>301450</v>
      </c>
      <c r="AT1618" s="112">
        <f t="shared" si="1125"/>
        <v>12</v>
      </c>
      <c r="AU1618" s="62">
        <f t="shared" si="1126"/>
        <v>359080.1</v>
      </c>
      <c r="AV1618" s="113">
        <f t="shared" si="1127"/>
        <v>22</v>
      </c>
      <c r="AW1618" s="62">
        <f t="shared" si="1128"/>
        <v>1168070.1000000001</v>
      </c>
    </row>
    <row r="1619" spans="2:49" s="114" customFormat="1" hidden="1" x14ac:dyDescent="0.25">
      <c r="B1619" s="60" t="s">
        <v>3166</v>
      </c>
      <c r="C1619" s="2" t="str">
        <f t="shared" si="1129"/>
        <v>20</v>
      </c>
      <c r="D1619" s="60" t="s">
        <v>3167</v>
      </c>
      <c r="E1619" s="43">
        <v>64</v>
      </c>
      <c r="F1619" s="60">
        <v>0</v>
      </c>
      <c r="G1619" s="60">
        <v>6073.16</v>
      </c>
      <c r="H1619" s="43">
        <f t="shared" si="1091"/>
        <v>64</v>
      </c>
      <c r="I1619" s="44">
        <f t="shared" si="1092"/>
        <v>7.6087486342890634E-5</v>
      </c>
      <c r="J1619" s="44">
        <f t="shared" si="1093"/>
        <v>1.077009622034764</v>
      </c>
      <c r="K1619" s="45">
        <f t="shared" si="1094"/>
        <v>0</v>
      </c>
      <c r="L1619" s="44">
        <f t="shared" si="1095"/>
        <v>8.1946954907731912E-5</v>
      </c>
      <c r="M1619" s="44">
        <f t="shared" si="1096"/>
        <v>8.5389695681152068E-5</v>
      </c>
      <c r="N1619" s="62">
        <f t="shared" si="1097"/>
        <v>145457.40363825476</v>
      </c>
      <c r="O1619" s="101">
        <f t="shared" si="1098"/>
        <v>0</v>
      </c>
      <c r="P1619" s="102">
        <f t="shared" si="1089"/>
        <v>0</v>
      </c>
      <c r="Q1619" s="101">
        <f t="shared" si="1099"/>
        <v>0</v>
      </c>
      <c r="R1619" s="101">
        <f t="shared" si="1100"/>
        <v>0</v>
      </c>
      <c r="S1619" s="101">
        <f t="shared" si="1101"/>
        <v>0</v>
      </c>
      <c r="T1619" s="101">
        <f t="shared" si="1102"/>
        <v>0</v>
      </c>
      <c r="U1619" s="101">
        <f t="shared" si="1103"/>
        <v>0</v>
      </c>
      <c r="V1619" s="103" t="str">
        <f t="shared" si="1104"/>
        <v>N/D</v>
      </c>
      <c r="W1619" s="104" t="str">
        <f t="shared" si="1105"/>
        <v xml:space="preserve"> </v>
      </c>
      <c r="X1619" s="70" t="str">
        <f t="shared" si="1106"/>
        <v xml:space="preserve"> </v>
      </c>
      <c r="Y1619" s="69">
        <f t="shared" si="1130"/>
        <v>0</v>
      </c>
      <c r="Z1619" s="105">
        <f t="shared" si="1107"/>
        <v>0</v>
      </c>
      <c r="AA1619" s="62">
        <f t="shared" si="1108"/>
        <v>321348.97318640619</v>
      </c>
      <c r="AB1619" s="106">
        <f t="shared" si="1109"/>
        <v>0</v>
      </c>
      <c r="AC1619" s="107">
        <f t="shared" si="1110"/>
        <v>425550</v>
      </c>
      <c r="AD1619" s="108">
        <f t="shared" si="1111"/>
        <v>10</v>
      </c>
      <c r="AE1619" s="106">
        <f t="shared" si="1112"/>
        <v>425550</v>
      </c>
      <c r="AF1619" s="109">
        <f t="shared" si="1113"/>
        <v>0</v>
      </c>
      <c r="AG1619" s="101">
        <f t="shared" si="1114"/>
        <v>0</v>
      </c>
      <c r="AH1619" s="70" t="str">
        <f t="shared" si="1131"/>
        <v xml:space="preserve"> </v>
      </c>
      <c r="AI1619" s="69">
        <f t="shared" si="1115"/>
        <v>10</v>
      </c>
      <c r="AJ1619" s="105">
        <f t="shared" si="1116"/>
        <v>425550</v>
      </c>
      <c r="AK1619" s="110">
        <f t="shared" si="1117"/>
        <v>0</v>
      </c>
      <c r="AL1619" s="111">
        <f t="shared" si="1118"/>
        <v>10</v>
      </c>
      <c r="AM1619" s="62">
        <f t="shared" si="1119"/>
        <v>425550</v>
      </c>
      <c r="AN1619" s="62">
        <f t="shared" si="1120"/>
        <v>1393.8</v>
      </c>
      <c r="AO1619" s="62">
        <f t="shared" si="1090"/>
        <v>424156.2</v>
      </c>
      <c r="AP1619" s="60">
        <f t="shared" si="1121"/>
        <v>10</v>
      </c>
      <c r="AQ1619" s="62">
        <f t="shared" si="1122"/>
        <v>124100</v>
      </c>
      <c r="AR1619" s="60">
        <f t="shared" si="1123"/>
        <v>0</v>
      </c>
      <c r="AS1619" s="62">
        <f t="shared" si="1124"/>
        <v>0</v>
      </c>
      <c r="AT1619" s="112">
        <f t="shared" si="1125"/>
        <v>10</v>
      </c>
      <c r="AU1619" s="62">
        <f t="shared" si="1126"/>
        <v>300056.2</v>
      </c>
      <c r="AV1619" s="113">
        <f t="shared" si="1127"/>
        <v>10</v>
      </c>
      <c r="AW1619" s="62">
        <f t="shared" si="1128"/>
        <v>424156.2</v>
      </c>
    </row>
    <row r="1620" spans="2:49" s="114" customFormat="1" hidden="1" x14ac:dyDescent="0.25">
      <c r="B1620" s="60" t="s">
        <v>3168</v>
      </c>
      <c r="C1620" s="2" t="str">
        <f t="shared" si="1129"/>
        <v>20</v>
      </c>
      <c r="D1620" s="60" t="s">
        <v>3169</v>
      </c>
      <c r="E1620" s="43">
        <v>218</v>
      </c>
      <c r="F1620" s="60">
        <v>0</v>
      </c>
      <c r="G1620" s="60">
        <v>8011.65</v>
      </c>
      <c r="H1620" s="43">
        <f t="shared" si="1091"/>
        <v>218</v>
      </c>
      <c r="I1620" s="44">
        <f t="shared" si="1092"/>
        <v>2.5917300035547121E-4</v>
      </c>
      <c r="J1620" s="44">
        <f t="shared" si="1093"/>
        <v>0.81641756144572564</v>
      </c>
      <c r="K1620" s="45">
        <f t="shared" si="1094"/>
        <v>0</v>
      </c>
      <c r="L1620" s="44">
        <f t="shared" si="1095"/>
        <v>2.1159338894278598E-4</v>
      </c>
      <c r="M1620" s="44">
        <f t="shared" si="1096"/>
        <v>2.204828124524172E-4</v>
      </c>
      <c r="N1620" s="62">
        <f t="shared" si="1097"/>
        <v>375582.2899983449</v>
      </c>
      <c r="O1620" s="101">
        <f t="shared" si="1098"/>
        <v>375582.2899983449</v>
      </c>
      <c r="P1620" s="102">
        <f t="shared" si="1089"/>
        <v>2.2835144437725156E-4</v>
      </c>
      <c r="Q1620" s="101">
        <f t="shared" si="1099"/>
        <v>388986.14114035247</v>
      </c>
      <c r="R1620" s="101">
        <f t="shared" si="1100"/>
        <v>10.846749794778665</v>
      </c>
      <c r="S1620" s="101">
        <f t="shared" si="1101"/>
        <v>11</v>
      </c>
      <c r="T1620" s="101">
        <f t="shared" si="1102"/>
        <v>11</v>
      </c>
      <c r="U1620" s="101">
        <f t="shared" si="1103"/>
        <v>394482</v>
      </c>
      <c r="V1620" s="103" t="str">
        <f t="shared" si="1104"/>
        <v>N/D</v>
      </c>
      <c r="W1620" s="104" t="str">
        <f t="shared" si="1105"/>
        <v xml:space="preserve"> </v>
      </c>
      <c r="X1620" s="70" t="str">
        <f t="shared" si="1106"/>
        <v xml:space="preserve"> </v>
      </c>
      <c r="Y1620" s="69">
        <f t="shared" si="1130"/>
        <v>11</v>
      </c>
      <c r="Z1620" s="105">
        <f t="shared" si="1107"/>
        <v>394482</v>
      </c>
      <c r="AA1620" s="62">
        <f t="shared" si="1108"/>
        <v>829747.95520291652</v>
      </c>
      <c r="AB1620" s="106">
        <f t="shared" si="1109"/>
        <v>331595</v>
      </c>
      <c r="AC1620" s="107" t="str">
        <f t="shared" si="1110"/>
        <v>0</v>
      </c>
      <c r="AD1620" s="108">
        <f t="shared" si="1111"/>
        <v>0</v>
      </c>
      <c r="AE1620" s="106">
        <f t="shared" si="1112"/>
        <v>331595</v>
      </c>
      <c r="AF1620" s="109">
        <f t="shared" si="1113"/>
        <v>498152.95520291652</v>
      </c>
      <c r="AG1620" s="101">
        <f t="shared" si="1114"/>
        <v>12</v>
      </c>
      <c r="AH1620" s="70" t="str">
        <f t="shared" si="1131"/>
        <v xml:space="preserve"> </v>
      </c>
      <c r="AI1620" s="69">
        <f t="shared" si="1115"/>
        <v>12</v>
      </c>
      <c r="AJ1620" s="105">
        <f t="shared" si="1116"/>
        <v>510660</v>
      </c>
      <c r="AK1620" s="110">
        <f t="shared" si="1117"/>
        <v>11</v>
      </c>
      <c r="AL1620" s="111">
        <f t="shared" si="1118"/>
        <v>12</v>
      </c>
      <c r="AM1620" s="62">
        <f t="shared" si="1119"/>
        <v>842255</v>
      </c>
      <c r="AN1620" s="62">
        <f t="shared" si="1120"/>
        <v>2758.7</v>
      </c>
      <c r="AO1620" s="62">
        <f t="shared" si="1090"/>
        <v>839496.3</v>
      </c>
      <c r="AP1620" s="60">
        <f t="shared" si="1121"/>
        <v>12</v>
      </c>
      <c r="AQ1620" s="62">
        <f t="shared" si="1122"/>
        <v>148920</v>
      </c>
      <c r="AR1620" s="60">
        <f t="shared" si="1123"/>
        <v>11</v>
      </c>
      <c r="AS1620" s="62">
        <f t="shared" si="1124"/>
        <v>331595</v>
      </c>
      <c r="AT1620" s="112">
        <f t="shared" si="1125"/>
        <v>12</v>
      </c>
      <c r="AU1620" s="62">
        <f t="shared" si="1126"/>
        <v>358981.30000000005</v>
      </c>
      <c r="AV1620" s="113">
        <f t="shared" si="1127"/>
        <v>23</v>
      </c>
      <c r="AW1620" s="62">
        <f t="shared" si="1128"/>
        <v>1233978.3</v>
      </c>
    </row>
    <row r="1621" spans="2:49" s="114" customFormat="1" hidden="1" x14ac:dyDescent="0.25">
      <c r="B1621" s="60" t="s">
        <v>3170</v>
      </c>
      <c r="C1621" s="2" t="str">
        <f t="shared" si="1129"/>
        <v>20</v>
      </c>
      <c r="D1621" s="60" t="s">
        <v>3171</v>
      </c>
      <c r="E1621" s="43">
        <v>109</v>
      </c>
      <c r="F1621" s="60">
        <v>0</v>
      </c>
      <c r="G1621" s="60">
        <v>6385.03</v>
      </c>
      <c r="H1621" s="43">
        <f t="shared" si="1091"/>
        <v>109</v>
      </c>
      <c r="I1621" s="44">
        <f t="shared" si="1092"/>
        <v>1.295865001777356E-4</v>
      </c>
      <c r="J1621" s="44">
        <f t="shared" si="1093"/>
        <v>1.0244042324243814</v>
      </c>
      <c r="K1621" s="45">
        <f t="shared" si="1094"/>
        <v>0</v>
      </c>
      <c r="L1621" s="44">
        <f t="shared" si="1095"/>
        <v>1.327489592471352E-4</v>
      </c>
      <c r="M1621" s="44">
        <f t="shared" si="1096"/>
        <v>1.3832598471615702E-4</v>
      </c>
      <c r="N1621" s="62">
        <f t="shared" si="1097"/>
        <v>235631.92762330323</v>
      </c>
      <c r="O1621" s="101">
        <f t="shared" si="1098"/>
        <v>235631.92762330323</v>
      </c>
      <c r="P1621" s="102">
        <f t="shared" si="1089"/>
        <v>1.4326258837820709E-4</v>
      </c>
      <c r="Q1621" s="101">
        <f t="shared" si="1099"/>
        <v>244041.20400899483</v>
      </c>
      <c r="R1621" s="101">
        <f t="shared" si="1100"/>
        <v>6.805008198343506</v>
      </c>
      <c r="S1621" s="101">
        <f t="shared" si="1101"/>
        <v>7</v>
      </c>
      <c r="T1621" s="101">
        <f t="shared" si="1102"/>
        <v>10</v>
      </c>
      <c r="U1621" s="101">
        <f t="shared" si="1103"/>
        <v>358620</v>
      </c>
      <c r="V1621" s="103" t="str">
        <f t="shared" si="1104"/>
        <v>N/D</v>
      </c>
      <c r="W1621" s="104" t="str">
        <f t="shared" si="1105"/>
        <v xml:space="preserve"> </v>
      </c>
      <c r="X1621" s="70" t="str">
        <f t="shared" si="1106"/>
        <v xml:space="preserve"> </v>
      </c>
      <c r="Y1621" s="69">
        <f t="shared" si="1130"/>
        <v>10</v>
      </c>
      <c r="Z1621" s="105">
        <f t="shared" si="1107"/>
        <v>358620</v>
      </c>
      <c r="AA1621" s="62">
        <f t="shared" si="1108"/>
        <v>520565.30707776203</v>
      </c>
      <c r="AB1621" s="106">
        <f t="shared" si="1109"/>
        <v>301450</v>
      </c>
      <c r="AC1621" s="107" t="str">
        <f t="shared" si="1110"/>
        <v>0</v>
      </c>
      <c r="AD1621" s="108">
        <f t="shared" si="1111"/>
        <v>0</v>
      </c>
      <c r="AE1621" s="106">
        <f t="shared" si="1112"/>
        <v>301450</v>
      </c>
      <c r="AF1621" s="109">
        <f t="shared" si="1113"/>
        <v>219115.30707776203</v>
      </c>
      <c r="AG1621" s="101">
        <f t="shared" si="1114"/>
        <v>5</v>
      </c>
      <c r="AH1621" s="70" t="str">
        <f t="shared" si="1131"/>
        <v xml:space="preserve"> </v>
      </c>
      <c r="AI1621" s="69">
        <f t="shared" si="1115"/>
        <v>5</v>
      </c>
      <c r="AJ1621" s="105">
        <f t="shared" si="1116"/>
        <v>212775</v>
      </c>
      <c r="AK1621" s="110">
        <f t="shared" si="1117"/>
        <v>10</v>
      </c>
      <c r="AL1621" s="111">
        <f t="shared" si="1118"/>
        <v>5</v>
      </c>
      <c r="AM1621" s="62">
        <f t="shared" si="1119"/>
        <v>514225</v>
      </c>
      <c r="AN1621" s="62">
        <f t="shared" si="1120"/>
        <v>1684.3</v>
      </c>
      <c r="AO1621" s="62">
        <f t="shared" si="1090"/>
        <v>512540.7</v>
      </c>
      <c r="AP1621" s="60">
        <f t="shared" si="1121"/>
        <v>5</v>
      </c>
      <c r="AQ1621" s="62">
        <f t="shared" si="1122"/>
        <v>62050</v>
      </c>
      <c r="AR1621" s="60">
        <f t="shared" si="1123"/>
        <v>10</v>
      </c>
      <c r="AS1621" s="62">
        <f t="shared" si="1124"/>
        <v>301450</v>
      </c>
      <c r="AT1621" s="112">
        <f t="shared" si="1125"/>
        <v>5</v>
      </c>
      <c r="AU1621" s="62">
        <f t="shared" si="1126"/>
        <v>149040.70000000001</v>
      </c>
      <c r="AV1621" s="113">
        <f t="shared" si="1127"/>
        <v>15</v>
      </c>
      <c r="AW1621" s="62">
        <f t="shared" si="1128"/>
        <v>871160.7</v>
      </c>
    </row>
    <row r="1622" spans="2:49" s="114" customFormat="1" hidden="1" x14ac:dyDescent="0.25">
      <c r="B1622" s="60" t="s">
        <v>3172</v>
      </c>
      <c r="C1622" s="2" t="str">
        <f t="shared" si="1129"/>
        <v>20</v>
      </c>
      <c r="D1622" s="60" t="s">
        <v>3173</v>
      </c>
      <c r="E1622" s="43">
        <v>44</v>
      </c>
      <c r="F1622" s="60">
        <v>0</v>
      </c>
      <c r="G1622" s="60">
        <v>7069.76</v>
      </c>
      <c r="H1622" s="43">
        <f t="shared" si="1091"/>
        <v>44</v>
      </c>
      <c r="I1622" s="44">
        <f t="shared" si="1092"/>
        <v>5.2310146860737308E-5</v>
      </c>
      <c r="J1622" s="44">
        <f t="shared" si="1093"/>
        <v>0.92518724202188585</v>
      </c>
      <c r="K1622" s="45">
        <f t="shared" si="1094"/>
        <v>0</v>
      </c>
      <c r="L1622" s="44">
        <f t="shared" si="1095"/>
        <v>4.839668050384536E-5</v>
      </c>
      <c r="M1622" s="44">
        <f t="shared" si="1096"/>
        <v>5.0429913165832367E-5</v>
      </c>
      <c r="N1622" s="62">
        <f t="shared" si="1097"/>
        <v>85905.028426325094</v>
      </c>
      <c r="O1622" s="101">
        <f t="shared" si="1098"/>
        <v>0</v>
      </c>
      <c r="P1622" s="102">
        <f t="shared" si="1089"/>
        <v>0</v>
      </c>
      <c r="Q1622" s="101">
        <f t="shared" si="1099"/>
        <v>0</v>
      </c>
      <c r="R1622" s="101">
        <f t="shared" si="1100"/>
        <v>0</v>
      </c>
      <c r="S1622" s="101">
        <f t="shared" si="1101"/>
        <v>0</v>
      </c>
      <c r="T1622" s="101">
        <f t="shared" si="1102"/>
        <v>0</v>
      </c>
      <c r="U1622" s="101">
        <f t="shared" si="1103"/>
        <v>0</v>
      </c>
      <c r="V1622" s="103" t="str">
        <f t="shared" si="1104"/>
        <v>N/D</v>
      </c>
      <c r="W1622" s="104" t="str">
        <f t="shared" si="1105"/>
        <v xml:space="preserve"> </v>
      </c>
      <c r="X1622" s="70" t="str">
        <f t="shared" si="1106"/>
        <v xml:space="preserve"> </v>
      </c>
      <c r="Y1622" s="69">
        <f t="shared" si="1130"/>
        <v>0</v>
      </c>
      <c r="Z1622" s="105">
        <f t="shared" si="1107"/>
        <v>0</v>
      </c>
      <c r="AA1622" s="62">
        <f t="shared" si="1108"/>
        <v>189784.03289118284</v>
      </c>
      <c r="AB1622" s="106">
        <f t="shared" si="1109"/>
        <v>0</v>
      </c>
      <c r="AC1622" s="107">
        <f t="shared" si="1110"/>
        <v>425550</v>
      </c>
      <c r="AD1622" s="108">
        <f t="shared" si="1111"/>
        <v>10</v>
      </c>
      <c r="AE1622" s="106">
        <f t="shared" si="1112"/>
        <v>425550</v>
      </c>
      <c r="AF1622" s="109">
        <f t="shared" si="1113"/>
        <v>0</v>
      </c>
      <c r="AG1622" s="101">
        <f t="shared" si="1114"/>
        <v>0</v>
      </c>
      <c r="AH1622" s="70" t="str">
        <f t="shared" si="1131"/>
        <v xml:space="preserve"> </v>
      </c>
      <c r="AI1622" s="69">
        <f t="shared" si="1115"/>
        <v>10</v>
      </c>
      <c r="AJ1622" s="105">
        <f t="shared" si="1116"/>
        <v>425550</v>
      </c>
      <c r="AK1622" s="110">
        <f t="shared" si="1117"/>
        <v>0</v>
      </c>
      <c r="AL1622" s="111">
        <f t="shared" si="1118"/>
        <v>10</v>
      </c>
      <c r="AM1622" s="62">
        <f t="shared" si="1119"/>
        <v>425550</v>
      </c>
      <c r="AN1622" s="62">
        <f t="shared" si="1120"/>
        <v>1393.8</v>
      </c>
      <c r="AO1622" s="62">
        <f t="shared" si="1090"/>
        <v>424156.2</v>
      </c>
      <c r="AP1622" s="60">
        <f t="shared" si="1121"/>
        <v>10</v>
      </c>
      <c r="AQ1622" s="62">
        <f t="shared" si="1122"/>
        <v>124100</v>
      </c>
      <c r="AR1622" s="60">
        <f t="shared" si="1123"/>
        <v>0</v>
      </c>
      <c r="AS1622" s="62">
        <f t="shared" si="1124"/>
        <v>0</v>
      </c>
      <c r="AT1622" s="112">
        <f t="shared" si="1125"/>
        <v>10</v>
      </c>
      <c r="AU1622" s="62">
        <f t="shared" si="1126"/>
        <v>300056.2</v>
      </c>
      <c r="AV1622" s="113">
        <f t="shared" si="1127"/>
        <v>10</v>
      </c>
      <c r="AW1622" s="62">
        <f t="shared" si="1128"/>
        <v>424156.2</v>
      </c>
    </row>
    <row r="1623" spans="2:49" s="114" customFormat="1" hidden="1" x14ac:dyDescent="0.25">
      <c r="B1623" s="60" t="s">
        <v>3174</v>
      </c>
      <c r="C1623" s="2" t="str">
        <f t="shared" si="1129"/>
        <v>20</v>
      </c>
      <c r="D1623" s="60" t="s">
        <v>3175</v>
      </c>
      <c r="E1623" s="43">
        <v>298</v>
      </c>
      <c r="F1623" s="60">
        <v>28</v>
      </c>
      <c r="G1623" s="60">
        <v>7420.03</v>
      </c>
      <c r="H1623" s="43">
        <f t="shared" si="1091"/>
        <v>270</v>
      </c>
      <c r="I1623" s="44">
        <f t="shared" si="1092"/>
        <v>3.2099408300906984E-4</v>
      </c>
      <c r="J1623" s="44">
        <f t="shared" si="1093"/>
        <v>0.88151284511742511</v>
      </c>
      <c r="K1623" s="45">
        <f t="shared" si="1094"/>
        <v>9.3959731543624164E-2</v>
      </c>
      <c r="L1623" s="44">
        <f t="shared" si="1095"/>
        <v>2.8296040737918406E-4</v>
      </c>
      <c r="M1623" s="44">
        <f t="shared" si="1096"/>
        <v>2.948480892685813E-4</v>
      </c>
      <c r="N1623" s="62">
        <f t="shared" si="1097"/>
        <v>502260.10516365821</v>
      </c>
      <c r="O1623" s="101">
        <f t="shared" si="1098"/>
        <v>502260.10516365821</v>
      </c>
      <c r="P1623" s="102">
        <f t="shared" si="1089"/>
        <v>3.0537068312698408E-4</v>
      </c>
      <c r="Q1623" s="101">
        <f t="shared" si="1099"/>
        <v>520184.85791015334</v>
      </c>
      <c r="R1623" s="101">
        <f t="shared" si="1100"/>
        <v>14.505182586307326</v>
      </c>
      <c r="S1623" s="101">
        <f t="shared" si="1101"/>
        <v>15</v>
      </c>
      <c r="T1623" s="101">
        <f t="shared" si="1102"/>
        <v>15</v>
      </c>
      <c r="U1623" s="101">
        <f t="shared" si="1103"/>
        <v>537930</v>
      </c>
      <c r="V1623" s="103" t="str">
        <f t="shared" si="1104"/>
        <v>N/D</v>
      </c>
      <c r="W1623" s="104" t="str">
        <f t="shared" si="1105"/>
        <v xml:space="preserve"> </v>
      </c>
      <c r="X1623" s="70" t="str">
        <f t="shared" si="1106"/>
        <v xml:space="preserve"> </v>
      </c>
      <c r="Y1623" s="69">
        <f t="shared" si="1130"/>
        <v>15</v>
      </c>
      <c r="Z1623" s="105">
        <f t="shared" si="1107"/>
        <v>537930</v>
      </c>
      <c r="AA1623" s="62">
        <f t="shared" si="1108"/>
        <v>1109608.4835133832</v>
      </c>
      <c r="AB1623" s="106">
        <f t="shared" si="1109"/>
        <v>452175</v>
      </c>
      <c r="AC1623" s="107" t="str">
        <f t="shared" si="1110"/>
        <v>0</v>
      </c>
      <c r="AD1623" s="108">
        <f t="shared" si="1111"/>
        <v>0</v>
      </c>
      <c r="AE1623" s="106">
        <f t="shared" si="1112"/>
        <v>452175</v>
      </c>
      <c r="AF1623" s="109">
        <f t="shared" si="1113"/>
        <v>657433.48351338319</v>
      </c>
      <c r="AG1623" s="101">
        <f t="shared" si="1114"/>
        <v>15</v>
      </c>
      <c r="AH1623" s="70" t="str">
        <f t="shared" si="1131"/>
        <v xml:space="preserve"> </v>
      </c>
      <c r="AI1623" s="69">
        <f t="shared" si="1115"/>
        <v>15</v>
      </c>
      <c r="AJ1623" s="105">
        <f t="shared" si="1116"/>
        <v>638325</v>
      </c>
      <c r="AK1623" s="110">
        <f t="shared" si="1117"/>
        <v>15</v>
      </c>
      <c r="AL1623" s="111">
        <f t="shared" si="1118"/>
        <v>15</v>
      </c>
      <c r="AM1623" s="62">
        <f t="shared" si="1119"/>
        <v>1090500</v>
      </c>
      <c r="AN1623" s="62">
        <f t="shared" si="1120"/>
        <v>3571.7</v>
      </c>
      <c r="AO1623" s="62">
        <f t="shared" si="1090"/>
        <v>1086928.3</v>
      </c>
      <c r="AP1623" s="60">
        <f t="shared" si="1121"/>
        <v>15</v>
      </c>
      <c r="AQ1623" s="62">
        <f t="shared" si="1122"/>
        <v>186150</v>
      </c>
      <c r="AR1623" s="60">
        <f t="shared" si="1123"/>
        <v>15</v>
      </c>
      <c r="AS1623" s="62">
        <f t="shared" si="1124"/>
        <v>452175</v>
      </c>
      <c r="AT1623" s="112">
        <f t="shared" si="1125"/>
        <v>15</v>
      </c>
      <c r="AU1623" s="62">
        <f t="shared" si="1126"/>
        <v>448603.30000000005</v>
      </c>
      <c r="AV1623" s="113">
        <f t="shared" si="1127"/>
        <v>30</v>
      </c>
      <c r="AW1623" s="62">
        <f t="shared" si="1128"/>
        <v>1624858.3</v>
      </c>
    </row>
    <row r="1624" spans="2:49" s="114" customFormat="1" hidden="1" x14ac:dyDescent="0.25">
      <c r="B1624" s="60" t="s">
        <v>3176</v>
      </c>
      <c r="C1624" s="2" t="str">
        <f t="shared" si="1129"/>
        <v>20</v>
      </c>
      <c r="D1624" s="60" t="s">
        <v>3177</v>
      </c>
      <c r="E1624" s="43">
        <v>165</v>
      </c>
      <c r="F1624" s="60">
        <v>48</v>
      </c>
      <c r="G1624" s="60">
        <v>6449.44</v>
      </c>
      <c r="H1624" s="43">
        <f t="shared" si="1091"/>
        <v>117</v>
      </c>
      <c r="I1624" s="44">
        <f t="shared" si="1092"/>
        <v>1.3909743597059694E-4</v>
      </c>
      <c r="J1624" s="44">
        <f t="shared" si="1093"/>
        <v>1.01417359587137</v>
      </c>
      <c r="K1624" s="45">
        <f t="shared" si="1094"/>
        <v>0.29090909090909089</v>
      </c>
      <c r="L1624" s="44">
        <f t="shared" si="1095"/>
        <v>1.4106894681478795E-4</v>
      </c>
      <c r="M1624" s="44">
        <f t="shared" si="1096"/>
        <v>1.4699551010941608E-4</v>
      </c>
      <c r="N1624" s="62">
        <f t="shared" si="1097"/>
        <v>250400.06380671548</v>
      </c>
      <c r="O1624" s="101">
        <f t="shared" si="1098"/>
        <v>250400.06380671548</v>
      </c>
      <c r="P1624" s="102">
        <f t="shared" si="1089"/>
        <v>1.5224151341819501E-4</v>
      </c>
      <c r="Q1624" s="101">
        <f t="shared" si="1099"/>
        <v>259336.38820377161</v>
      </c>
      <c r="R1624" s="101">
        <f t="shared" si="1100"/>
        <v>7.2315093470462219</v>
      </c>
      <c r="S1624" s="101">
        <f t="shared" si="1101"/>
        <v>7</v>
      </c>
      <c r="T1624" s="101">
        <f t="shared" si="1102"/>
        <v>10</v>
      </c>
      <c r="U1624" s="101">
        <f t="shared" si="1103"/>
        <v>358620</v>
      </c>
      <c r="V1624" s="103">
        <f t="shared" si="1104"/>
        <v>2.0377389248889431E-4</v>
      </c>
      <c r="W1624" s="104" t="str">
        <f t="shared" si="1105"/>
        <v xml:space="preserve"> </v>
      </c>
      <c r="X1624" s="70" t="str">
        <f t="shared" si="1106"/>
        <v xml:space="preserve"> </v>
      </c>
      <c r="Y1624" s="69">
        <f t="shared" si="1130"/>
        <v>10</v>
      </c>
      <c r="Z1624" s="105">
        <f t="shared" si="1107"/>
        <v>358620</v>
      </c>
      <c r="AA1624" s="62">
        <f t="shared" si="1108"/>
        <v>553191.52808620874</v>
      </c>
      <c r="AB1624" s="106">
        <f t="shared" si="1109"/>
        <v>301450</v>
      </c>
      <c r="AC1624" s="107" t="str">
        <f t="shared" si="1110"/>
        <v>0</v>
      </c>
      <c r="AD1624" s="108">
        <f t="shared" si="1111"/>
        <v>0</v>
      </c>
      <c r="AE1624" s="106">
        <f t="shared" si="1112"/>
        <v>301450</v>
      </c>
      <c r="AF1624" s="109">
        <f t="shared" si="1113"/>
        <v>251741.52808620874</v>
      </c>
      <c r="AG1624" s="101">
        <f t="shared" si="1114"/>
        <v>6</v>
      </c>
      <c r="AH1624" s="70" t="str">
        <f t="shared" si="1131"/>
        <v xml:space="preserve"> </v>
      </c>
      <c r="AI1624" s="69">
        <f t="shared" si="1115"/>
        <v>6</v>
      </c>
      <c r="AJ1624" s="105">
        <f t="shared" si="1116"/>
        <v>255330</v>
      </c>
      <c r="AK1624" s="110">
        <f t="shared" si="1117"/>
        <v>10</v>
      </c>
      <c r="AL1624" s="111">
        <f t="shared" si="1118"/>
        <v>6</v>
      </c>
      <c r="AM1624" s="62">
        <f t="shared" si="1119"/>
        <v>556780</v>
      </c>
      <c r="AN1624" s="62">
        <f t="shared" si="1120"/>
        <v>1823.6</v>
      </c>
      <c r="AO1624" s="62">
        <f t="shared" si="1090"/>
        <v>554956.4</v>
      </c>
      <c r="AP1624" s="60">
        <f t="shared" si="1121"/>
        <v>6</v>
      </c>
      <c r="AQ1624" s="62">
        <f t="shared" si="1122"/>
        <v>74460</v>
      </c>
      <c r="AR1624" s="60">
        <f t="shared" si="1123"/>
        <v>10</v>
      </c>
      <c r="AS1624" s="62">
        <f t="shared" si="1124"/>
        <v>301450</v>
      </c>
      <c r="AT1624" s="112">
        <f t="shared" si="1125"/>
        <v>6</v>
      </c>
      <c r="AU1624" s="62">
        <f t="shared" si="1126"/>
        <v>179046.40000000002</v>
      </c>
      <c r="AV1624" s="113">
        <f t="shared" si="1127"/>
        <v>16</v>
      </c>
      <c r="AW1624" s="62">
        <f t="shared" si="1128"/>
        <v>913576.4</v>
      </c>
    </row>
    <row r="1625" spans="2:49" s="114" customFormat="1" hidden="1" x14ac:dyDescent="0.25">
      <c r="B1625" s="60" t="s">
        <v>3178</v>
      </c>
      <c r="C1625" s="2" t="str">
        <f t="shared" si="1129"/>
        <v>20</v>
      </c>
      <c r="D1625" s="60" t="s">
        <v>3179</v>
      </c>
      <c r="E1625" s="43">
        <v>187</v>
      </c>
      <c r="F1625" s="60">
        <v>0</v>
      </c>
      <c r="G1625" s="60">
        <v>7302.56</v>
      </c>
      <c r="H1625" s="43">
        <f t="shared" si="1091"/>
        <v>187</v>
      </c>
      <c r="I1625" s="44">
        <f t="shared" si="1092"/>
        <v>2.2231812415813358E-4</v>
      </c>
      <c r="J1625" s="44">
        <f t="shared" si="1093"/>
        <v>0.89569298385177909</v>
      </c>
      <c r="K1625" s="45">
        <f t="shared" si="1094"/>
        <v>0</v>
      </c>
      <c r="L1625" s="44">
        <f t="shared" si="1095"/>
        <v>1.9912878399152897E-4</v>
      </c>
      <c r="M1625" s="44">
        <f t="shared" si="1096"/>
        <v>2.0749454675331928E-4</v>
      </c>
      <c r="N1625" s="62">
        <f t="shared" si="1097"/>
        <v>353457.37912608852</v>
      </c>
      <c r="O1625" s="101">
        <f t="shared" si="1098"/>
        <v>353457.37912608852</v>
      </c>
      <c r="P1625" s="102">
        <f t="shared" si="1089"/>
        <v>2.1489965101814518E-4</v>
      </c>
      <c r="Q1625" s="101">
        <f t="shared" si="1099"/>
        <v>366071.63230312493</v>
      </c>
      <c r="R1625" s="101">
        <f t="shared" si="1100"/>
        <v>10.207786300349253</v>
      </c>
      <c r="S1625" s="101">
        <f t="shared" si="1101"/>
        <v>10</v>
      </c>
      <c r="T1625" s="101">
        <f t="shared" si="1102"/>
        <v>10</v>
      </c>
      <c r="U1625" s="101">
        <f t="shared" si="1103"/>
        <v>358620</v>
      </c>
      <c r="V1625" s="103" t="str">
        <f t="shared" si="1104"/>
        <v>N/D</v>
      </c>
      <c r="W1625" s="104" t="str">
        <f t="shared" si="1105"/>
        <v xml:space="preserve"> </v>
      </c>
      <c r="X1625" s="70" t="str">
        <f t="shared" si="1106"/>
        <v xml:space="preserve"> </v>
      </c>
      <c r="Y1625" s="69">
        <f t="shared" si="1130"/>
        <v>10</v>
      </c>
      <c r="Z1625" s="105">
        <f t="shared" si="1107"/>
        <v>358620</v>
      </c>
      <c r="AA1625" s="62">
        <f t="shared" si="1108"/>
        <v>780868.92111591948</v>
      </c>
      <c r="AB1625" s="106">
        <f t="shared" si="1109"/>
        <v>301450</v>
      </c>
      <c r="AC1625" s="107" t="str">
        <f t="shared" si="1110"/>
        <v>0</v>
      </c>
      <c r="AD1625" s="108">
        <f t="shared" si="1111"/>
        <v>0</v>
      </c>
      <c r="AE1625" s="106">
        <f t="shared" si="1112"/>
        <v>301450</v>
      </c>
      <c r="AF1625" s="109">
        <f t="shared" si="1113"/>
        <v>479418.92111591948</v>
      </c>
      <c r="AG1625" s="101">
        <f t="shared" si="1114"/>
        <v>11</v>
      </c>
      <c r="AH1625" s="70" t="str">
        <f t="shared" si="1131"/>
        <v xml:space="preserve"> </v>
      </c>
      <c r="AI1625" s="69">
        <f t="shared" si="1115"/>
        <v>11</v>
      </c>
      <c r="AJ1625" s="105">
        <f t="shared" si="1116"/>
        <v>468105</v>
      </c>
      <c r="AK1625" s="110">
        <f t="shared" si="1117"/>
        <v>10</v>
      </c>
      <c r="AL1625" s="111">
        <f t="shared" si="1118"/>
        <v>11</v>
      </c>
      <c r="AM1625" s="62">
        <f t="shared" si="1119"/>
        <v>769555</v>
      </c>
      <c r="AN1625" s="62">
        <f t="shared" si="1120"/>
        <v>2520.5</v>
      </c>
      <c r="AO1625" s="62">
        <f t="shared" si="1090"/>
        <v>767034.5</v>
      </c>
      <c r="AP1625" s="60">
        <f t="shared" si="1121"/>
        <v>11</v>
      </c>
      <c r="AQ1625" s="62">
        <f t="shared" si="1122"/>
        <v>136510</v>
      </c>
      <c r="AR1625" s="60">
        <f t="shared" si="1123"/>
        <v>10</v>
      </c>
      <c r="AS1625" s="62">
        <f t="shared" si="1124"/>
        <v>301450</v>
      </c>
      <c r="AT1625" s="112">
        <f t="shared" si="1125"/>
        <v>11</v>
      </c>
      <c r="AU1625" s="62">
        <f t="shared" si="1126"/>
        <v>329074.5</v>
      </c>
      <c r="AV1625" s="113">
        <f t="shared" si="1127"/>
        <v>21</v>
      </c>
      <c r="AW1625" s="62">
        <f t="shared" si="1128"/>
        <v>1125654.5</v>
      </c>
    </row>
    <row r="1626" spans="2:49" s="114" customFormat="1" hidden="1" x14ac:dyDescent="0.25">
      <c r="B1626" s="60" t="s">
        <v>3180</v>
      </c>
      <c r="C1626" s="2" t="str">
        <f t="shared" si="1129"/>
        <v>20</v>
      </c>
      <c r="D1626" s="60" t="s">
        <v>3181</v>
      </c>
      <c r="E1626" s="43">
        <v>107</v>
      </c>
      <c r="F1626" s="60">
        <v>0</v>
      </c>
      <c r="G1626" s="60">
        <v>6015.42</v>
      </c>
      <c r="H1626" s="43">
        <f t="shared" si="1091"/>
        <v>107</v>
      </c>
      <c r="I1626" s="44">
        <f t="shared" si="1092"/>
        <v>1.2720876622952028E-4</v>
      </c>
      <c r="J1626" s="44">
        <f t="shared" si="1093"/>
        <v>1.087347476345234</v>
      </c>
      <c r="K1626" s="45">
        <f t="shared" si="1094"/>
        <v>0</v>
      </c>
      <c r="L1626" s="44">
        <f t="shared" si="1095"/>
        <v>1.383201309286597E-4</v>
      </c>
      <c r="M1626" s="44">
        <f t="shared" si="1096"/>
        <v>1.4413121146324563E-4</v>
      </c>
      <c r="N1626" s="62">
        <f t="shared" si="1097"/>
        <v>245520.86332481841</v>
      </c>
      <c r="O1626" s="101">
        <f t="shared" si="1098"/>
        <v>245520.86332481841</v>
      </c>
      <c r="P1626" s="102">
        <f t="shared" si="1089"/>
        <v>1.4927499314522821E-4</v>
      </c>
      <c r="Q1626" s="101">
        <f t="shared" si="1099"/>
        <v>254283.0579008128</v>
      </c>
      <c r="R1626" s="101">
        <f t="shared" si="1100"/>
        <v>7.0905989041551729</v>
      </c>
      <c r="S1626" s="101">
        <f t="shared" si="1101"/>
        <v>7</v>
      </c>
      <c r="T1626" s="101">
        <f t="shared" si="1102"/>
        <v>10</v>
      </c>
      <c r="U1626" s="101">
        <f t="shared" si="1103"/>
        <v>358620</v>
      </c>
      <c r="V1626" s="103" t="str">
        <f t="shared" si="1104"/>
        <v>N/D</v>
      </c>
      <c r="W1626" s="104" t="str">
        <f t="shared" si="1105"/>
        <v xml:space="preserve"> </v>
      </c>
      <c r="X1626" s="70" t="str">
        <f t="shared" si="1106"/>
        <v xml:space="preserve"> </v>
      </c>
      <c r="Y1626" s="69">
        <f t="shared" si="1130"/>
        <v>10</v>
      </c>
      <c r="Z1626" s="105">
        <f t="shared" si="1107"/>
        <v>358620</v>
      </c>
      <c r="AA1626" s="62">
        <f t="shared" si="1108"/>
        <v>542412.24820350436</v>
      </c>
      <c r="AB1626" s="106">
        <f t="shared" si="1109"/>
        <v>301450</v>
      </c>
      <c r="AC1626" s="107" t="str">
        <f t="shared" si="1110"/>
        <v>0</v>
      </c>
      <c r="AD1626" s="108">
        <f t="shared" si="1111"/>
        <v>0</v>
      </c>
      <c r="AE1626" s="106">
        <f t="shared" si="1112"/>
        <v>301450</v>
      </c>
      <c r="AF1626" s="109">
        <f t="shared" si="1113"/>
        <v>240962.24820350436</v>
      </c>
      <c r="AG1626" s="101">
        <f t="shared" si="1114"/>
        <v>6</v>
      </c>
      <c r="AH1626" s="70" t="str">
        <f t="shared" si="1131"/>
        <v xml:space="preserve"> </v>
      </c>
      <c r="AI1626" s="69">
        <f t="shared" si="1115"/>
        <v>6</v>
      </c>
      <c r="AJ1626" s="105">
        <f t="shared" si="1116"/>
        <v>255330</v>
      </c>
      <c r="AK1626" s="110">
        <f t="shared" si="1117"/>
        <v>10</v>
      </c>
      <c r="AL1626" s="111">
        <f t="shared" si="1118"/>
        <v>6</v>
      </c>
      <c r="AM1626" s="62">
        <f t="shared" si="1119"/>
        <v>556780</v>
      </c>
      <c r="AN1626" s="62">
        <f t="shared" si="1120"/>
        <v>1823.6</v>
      </c>
      <c r="AO1626" s="62">
        <f t="shared" si="1090"/>
        <v>554956.4</v>
      </c>
      <c r="AP1626" s="60">
        <f t="shared" si="1121"/>
        <v>6</v>
      </c>
      <c r="AQ1626" s="62">
        <f t="shared" si="1122"/>
        <v>74460</v>
      </c>
      <c r="AR1626" s="60">
        <f t="shared" si="1123"/>
        <v>10</v>
      </c>
      <c r="AS1626" s="62">
        <f t="shared" si="1124"/>
        <v>301450</v>
      </c>
      <c r="AT1626" s="112">
        <f t="shared" si="1125"/>
        <v>6</v>
      </c>
      <c r="AU1626" s="62">
        <f t="shared" si="1126"/>
        <v>179046.40000000002</v>
      </c>
      <c r="AV1626" s="113">
        <f t="shared" si="1127"/>
        <v>16</v>
      </c>
      <c r="AW1626" s="62">
        <f t="shared" si="1128"/>
        <v>913576.4</v>
      </c>
    </row>
    <row r="1627" spans="2:49" s="114" customFormat="1" hidden="1" x14ac:dyDescent="0.25">
      <c r="B1627" s="60" t="s">
        <v>3182</v>
      </c>
      <c r="C1627" s="2" t="str">
        <f t="shared" si="1129"/>
        <v>20</v>
      </c>
      <c r="D1627" s="60" t="s">
        <v>3183</v>
      </c>
      <c r="E1627" s="43">
        <v>65</v>
      </c>
      <c r="F1627" s="60">
        <v>0</v>
      </c>
      <c r="G1627" s="60">
        <v>7560.51</v>
      </c>
      <c r="H1627" s="43">
        <f t="shared" si="1091"/>
        <v>65</v>
      </c>
      <c r="I1627" s="44">
        <f t="shared" si="1092"/>
        <v>7.7276353316998295E-5</v>
      </c>
      <c r="J1627" s="44">
        <f t="shared" si="1093"/>
        <v>0.86513366904569233</v>
      </c>
      <c r="K1627" s="45">
        <f t="shared" si="1094"/>
        <v>0</v>
      </c>
      <c r="L1627" s="44">
        <f t="shared" si="1095"/>
        <v>6.6854375075605998E-5</v>
      </c>
      <c r="M1627" s="44">
        <f t="shared" si="1096"/>
        <v>6.9663049091784688E-5</v>
      </c>
      <c r="N1627" s="62">
        <f t="shared" si="1097"/>
        <v>118667.78736690036</v>
      </c>
      <c r="O1627" s="101">
        <f t="shared" si="1098"/>
        <v>0</v>
      </c>
      <c r="P1627" s="102">
        <f t="shared" si="1089"/>
        <v>0</v>
      </c>
      <c r="Q1627" s="101">
        <f t="shared" si="1099"/>
        <v>0</v>
      </c>
      <c r="R1627" s="101">
        <f t="shared" si="1100"/>
        <v>0</v>
      </c>
      <c r="S1627" s="101">
        <f t="shared" si="1101"/>
        <v>0</v>
      </c>
      <c r="T1627" s="101">
        <f t="shared" si="1102"/>
        <v>0</v>
      </c>
      <c r="U1627" s="101">
        <f t="shared" si="1103"/>
        <v>0</v>
      </c>
      <c r="V1627" s="103" t="str">
        <f t="shared" si="1104"/>
        <v>N/D</v>
      </c>
      <c r="W1627" s="104" t="str">
        <f t="shared" si="1105"/>
        <v xml:space="preserve"> </v>
      </c>
      <c r="X1627" s="70" t="str">
        <f t="shared" si="1106"/>
        <v xml:space="preserve"> </v>
      </c>
      <c r="Y1627" s="69">
        <f t="shared" si="1130"/>
        <v>0</v>
      </c>
      <c r="Z1627" s="105">
        <f t="shared" si="1107"/>
        <v>0</v>
      </c>
      <c r="AA1627" s="62">
        <f t="shared" si="1108"/>
        <v>262164.52835562074</v>
      </c>
      <c r="AB1627" s="106">
        <f t="shared" si="1109"/>
        <v>0</v>
      </c>
      <c r="AC1627" s="107">
        <f t="shared" si="1110"/>
        <v>425550</v>
      </c>
      <c r="AD1627" s="108">
        <f t="shared" si="1111"/>
        <v>10</v>
      </c>
      <c r="AE1627" s="106">
        <f t="shared" si="1112"/>
        <v>425550</v>
      </c>
      <c r="AF1627" s="109">
        <f t="shared" si="1113"/>
        <v>0</v>
      </c>
      <c r="AG1627" s="101">
        <f t="shared" si="1114"/>
        <v>0</v>
      </c>
      <c r="AH1627" s="70" t="str">
        <f t="shared" si="1131"/>
        <v xml:space="preserve"> </v>
      </c>
      <c r="AI1627" s="69">
        <f t="shared" si="1115"/>
        <v>10</v>
      </c>
      <c r="AJ1627" s="105">
        <f t="shared" si="1116"/>
        <v>425550</v>
      </c>
      <c r="AK1627" s="110">
        <f t="shared" si="1117"/>
        <v>0</v>
      </c>
      <c r="AL1627" s="111">
        <f t="shared" si="1118"/>
        <v>10</v>
      </c>
      <c r="AM1627" s="62">
        <f t="shared" si="1119"/>
        <v>425550</v>
      </c>
      <c r="AN1627" s="62">
        <f t="shared" si="1120"/>
        <v>1393.8</v>
      </c>
      <c r="AO1627" s="62">
        <f t="shared" si="1090"/>
        <v>424156.2</v>
      </c>
      <c r="AP1627" s="60">
        <f t="shared" si="1121"/>
        <v>10</v>
      </c>
      <c r="AQ1627" s="62">
        <f t="shared" si="1122"/>
        <v>124100</v>
      </c>
      <c r="AR1627" s="60">
        <f t="shared" si="1123"/>
        <v>0</v>
      </c>
      <c r="AS1627" s="62">
        <f t="shared" si="1124"/>
        <v>0</v>
      </c>
      <c r="AT1627" s="112">
        <f t="shared" si="1125"/>
        <v>10</v>
      </c>
      <c r="AU1627" s="62">
        <f t="shared" si="1126"/>
        <v>300056.2</v>
      </c>
      <c r="AV1627" s="113">
        <f t="shared" si="1127"/>
        <v>10</v>
      </c>
      <c r="AW1627" s="62">
        <f t="shared" si="1128"/>
        <v>424156.2</v>
      </c>
    </row>
    <row r="1628" spans="2:49" s="114" customFormat="1" hidden="1" x14ac:dyDescent="0.25">
      <c r="B1628" s="60" t="s">
        <v>3184</v>
      </c>
      <c r="C1628" s="2" t="str">
        <f t="shared" si="1129"/>
        <v>20</v>
      </c>
      <c r="D1628" s="60" t="s">
        <v>3185</v>
      </c>
      <c r="E1628" s="43">
        <v>90</v>
      </c>
      <c r="F1628" s="60">
        <v>0</v>
      </c>
      <c r="G1628" s="60">
        <v>6586.7</v>
      </c>
      <c r="H1628" s="43">
        <f t="shared" si="1091"/>
        <v>90</v>
      </c>
      <c r="I1628" s="44">
        <f t="shared" si="1092"/>
        <v>1.0699802766968995E-4</v>
      </c>
      <c r="J1628" s="44">
        <f t="shared" si="1093"/>
        <v>0.99303926946067789</v>
      </c>
      <c r="K1628" s="45">
        <f t="shared" si="1094"/>
        <v>0</v>
      </c>
      <c r="L1628" s="44">
        <f t="shared" si="1095"/>
        <v>1.0625324323084231E-4</v>
      </c>
      <c r="M1628" s="44">
        <f t="shared" si="1096"/>
        <v>1.1071713543026358E-4</v>
      </c>
      <c r="N1628" s="62">
        <f t="shared" si="1097"/>
        <v>188601.52773100839</v>
      </c>
      <c r="O1628" s="101">
        <f t="shared" si="1098"/>
        <v>0</v>
      </c>
      <c r="P1628" s="102">
        <f t="shared" si="1089"/>
        <v>0</v>
      </c>
      <c r="Q1628" s="101">
        <f t="shared" si="1099"/>
        <v>0</v>
      </c>
      <c r="R1628" s="101">
        <f t="shared" si="1100"/>
        <v>0</v>
      </c>
      <c r="S1628" s="101">
        <f t="shared" si="1101"/>
        <v>0</v>
      </c>
      <c r="T1628" s="101">
        <f t="shared" si="1102"/>
        <v>0</v>
      </c>
      <c r="U1628" s="101">
        <f t="shared" si="1103"/>
        <v>0</v>
      </c>
      <c r="V1628" s="103" t="str">
        <f t="shared" si="1104"/>
        <v>N/D</v>
      </c>
      <c r="W1628" s="104" t="str">
        <f t="shared" si="1105"/>
        <v xml:space="preserve"> </v>
      </c>
      <c r="X1628" s="70" t="str">
        <f t="shared" si="1106"/>
        <v xml:space="preserve"> </v>
      </c>
      <c r="Y1628" s="69">
        <f t="shared" si="1130"/>
        <v>0</v>
      </c>
      <c r="Z1628" s="105">
        <f t="shared" si="1107"/>
        <v>0</v>
      </c>
      <c r="AA1628" s="62">
        <f t="shared" si="1108"/>
        <v>416664.30007559725</v>
      </c>
      <c r="AB1628" s="106">
        <f t="shared" si="1109"/>
        <v>0</v>
      </c>
      <c r="AC1628" s="107">
        <f t="shared" si="1110"/>
        <v>425550</v>
      </c>
      <c r="AD1628" s="108">
        <f t="shared" si="1111"/>
        <v>10</v>
      </c>
      <c r="AE1628" s="106">
        <f t="shared" si="1112"/>
        <v>425550</v>
      </c>
      <c r="AF1628" s="109">
        <f t="shared" si="1113"/>
        <v>0</v>
      </c>
      <c r="AG1628" s="101">
        <f t="shared" si="1114"/>
        <v>0</v>
      </c>
      <c r="AH1628" s="70" t="str">
        <f t="shared" si="1131"/>
        <v xml:space="preserve"> </v>
      </c>
      <c r="AI1628" s="69">
        <f t="shared" si="1115"/>
        <v>10</v>
      </c>
      <c r="AJ1628" s="105">
        <f t="shared" si="1116"/>
        <v>425550</v>
      </c>
      <c r="AK1628" s="110">
        <f t="shared" si="1117"/>
        <v>0</v>
      </c>
      <c r="AL1628" s="111">
        <f t="shared" si="1118"/>
        <v>10</v>
      </c>
      <c r="AM1628" s="62">
        <f t="shared" si="1119"/>
        <v>425550</v>
      </c>
      <c r="AN1628" s="62">
        <f t="shared" si="1120"/>
        <v>1393.8</v>
      </c>
      <c r="AO1628" s="62">
        <f t="shared" si="1090"/>
        <v>424156.2</v>
      </c>
      <c r="AP1628" s="60">
        <f t="shared" si="1121"/>
        <v>10</v>
      </c>
      <c r="AQ1628" s="62">
        <f t="shared" si="1122"/>
        <v>124100</v>
      </c>
      <c r="AR1628" s="60">
        <f t="shared" si="1123"/>
        <v>0</v>
      </c>
      <c r="AS1628" s="62">
        <f t="shared" si="1124"/>
        <v>0</v>
      </c>
      <c r="AT1628" s="112">
        <f t="shared" si="1125"/>
        <v>10</v>
      </c>
      <c r="AU1628" s="62">
        <f t="shared" si="1126"/>
        <v>300056.2</v>
      </c>
      <c r="AV1628" s="113">
        <f t="shared" si="1127"/>
        <v>10</v>
      </c>
      <c r="AW1628" s="62">
        <f t="shared" si="1128"/>
        <v>424156.2</v>
      </c>
    </row>
    <row r="1629" spans="2:49" s="114" customFormat="1" hidden="1" x14ac:dyDescent="0.25">
      <c r="B1629" s="60" t="s">
        <v>3186</v>
      </c>
      <c r="C1629" s="2" t="str">
        <f t="shared" si="1129"/>
        <v>20</v>
      </c>
      <c r="D1629" s="60" t="s">
        <v>3187</v>
      </c>
      <c r="E1629" s="43">
        <v>88</v>
      </c>
      <c r="F1629" s="60">
        <v>14</v>
      </c>
      <c r="G1629" s="60">
        <v>6911.95</v>
      </c>
      <c r="H1629" s="43">
        <f t="shared" si="1091"/>
        <v>74</v>
      </c>
      <c r="I1629" s="44">
        <f t="shared" si="1092"/>
        <v>8.7976156083967297E-5</v>
      </c>
      <c r="J1629" s="44">
        <f t="shared" si="1093"/>
        <v>0.94631062958450918</v>
      </c>
      <c r="K1629" s="45">
        <f t="shared" si="1094"/>
        <v>0.15909090909090909</v>
      </c>
      <c r="L1629" s="44">
        <f t="shared" si="1095"/>
        <v>8.3252771652244146E-5</v>
      </c>
      <c r="M1629" s="44">
        <f t="shared" si="1096"/>
        <v>8.6750372164552818E-5</v>
      </c>
      <c r="N1629" s="62">
        <f t="shared" si="1097"/>
        <v>147775.25319713066</v>
      </c>
      <c r="O1629" s="101">
        <f t="shared" si="1098"/>
        <v>0</v>
      </c>
      <c r="P1629" s="102">
        <f t="shared" ref="P1629:P1692" si="1132">IF(O1629=0,0,O1629/$O$2489)</f>
        <v>0</v>
      </c>
      <c r="Q1629" s="101">
        <f t="shared" si="1099"/>
        <v>0</v>
      </c>
      <c r="R1629" s="101">
        <f t="shared" si="1100"/>
        <v>0</v>
      </c>
      <c r="S1629" s="101">
        <f t="shared" si="1101"/>
        <v>0</v>
      </c>
      <c r="T1629" s="101">
        <f t="shared" si="1102"/>
        <v>0</v>
      </c>
      <c r="U1629" s="101">
        <f t="shared" si="1103"/>
        <v>0</v>
      </c>
      <c r="V1629" s="103" t="str">
        <f t="shared" si="1104"/>
        <v>N/D</v>
      </c>
      <c r="W1629" s="104" t="str">
        <f t="shared" si="1105"/>
        <v xml:space="preserve"> </v>
      </c>
      <c r="X1629" s="70" t="str">
        <f t="shared" si="1106"/>
        <v xml:space="preserve"> </v>
      </c>
      <c r="Y1629" s="69">
        <f t="shared" si="1130"/>
        <v>0</v>
      </c>
      <c r="Z1629" s="105">
        <f t="shared" si="1107"/>
        <v>0</v>
      </c>
      <c r="AA1629" s="62">
        <f t="shared" si="1108"/>
        <v>326469.63777352963</v>
      </c>
      <c r="AB1629" s="106">
        <f t="shared" si="1109"/>
        <v>0</v>
      </c>
      <c r="AC1629" s="107">
        <f t="shared" si="1110"/>
        <v>425550</v>
      </c>
      <c r="AD1629" s="108">
        <f t="shared" si="1111"/>
        <v>10</v>
      </c>
      <c r="AE1629" s="106">
        <f t="shared" si="1112"/>
        <v>425550</v>
      </c>
      <c r="AF1629" s="109">
        <f t="shared" si="1113"/>
        <v>0</v>
      </c>
      <c r="AG1629" s="101">
        <f t="shared" si="1114"/>
        <v>0</v>
      </c>
      <c r="AH1629" s="70" t="str">
        <f t="shared" si="1131"/>
        <v xml:space="preserve"> </v>
      </c>
      <c r="AI1629" s="69">
        <f t="shared" si="1115"/>
        <v>10</v>
      </c>
      <c r="AJ1629" s="105">
        <f t="shared" si="1116"/>
        <v>425550</v>
      </c>
      <c r="AK1629" s="110">
        <f t="shared" si="1117"/>
        <v>0</v>
      </c>
      <c r="AL1629" s="111">
        <f t="shared" si="1118"/>
        <v>10</v>
      </c>
      <c r="AM1629" s="62">
        <f t="shared" si="1119"/>
        <v>425550</v>
      </c>
      <c r="AN1629" s="62">
        <f t="shared" si="1120"/>
        <v>1393.8</v>
      </c>
      <c r="AO1629" s="62">
        <f t="shared" si="1090"/>
        <v>424156.2</v>
      </c>
      <c r="AP1629" s="60">
        <f t="shared" si="1121"/>
        <v>10</v>
      </c>
      <c r="AQ1629" s="62">
        <f t="shared" si="1122"/>
        <v>124100</v>
      </c>
      <c r="AR1629" s="60">
        <f t="shared" si="1123"/>
        <v>0</v>
      </c>
      <c r="AS1629" s="62">
        <f t="shared" si="1124"/>
        <v>0</v>
      </c>
      <c r="AT1629" s="112">
        <f t="shared" si="1125"/>
        <v>10</v>
      </c>
      <c r="AU1629" s="62">
        <f t="shared" si="1126"/>
        <v>300056.2</v>
      </c>
      <c r="AV1629" s="113">
        <f t="shared" si="1127"/>
        <v>10</v>
      </c>
      <c r="AW1629" s="62">
        <f t="shared" si="1128"/>
        <v>424156.2</v>
      </c>
    </row>
    <row r="1630" spans="2:49" s="114" customFormat="1" hidden="1" x14ac:dyDescent="0.25">
      <c r="B1630" s="60" t="s">
        <v>3188</v>
      </c>
      <c r="C1630" s="2" t="str">
        <f t="shared" si="1129"/>
        <v>20</v>
      </c>
      <c r="D1630" s="60" t="s">
        <v>3189</v>
      </c>
      <c r="E1630" s="43">
        <v>146</v>
      </c>
      <c r="F1630" s="60">
        <v>20</v>
      </c>
      <c r="G1630" s="60">
        <v>5899.73</v>
      </c>
      <c r="H1630" s="43">
        <f t="shared" si="1091"/>
        <v>126</v>
      </c>
      <c r="I1630" s="44">
        <f t="shared" si="1092"/>
        <v>1.4979723873756595E-4</v>
      </c>
      <c r="J1630" s="44">
        <f t="shared" si="1093"/>
        <v>1.1086696774524678</v>
      </c>
      <c r="K1630" s="45">
        <f t="shared" si="1094"/>
        <v>0.13698630136986301</v>
      </c>
      <c r="L1630" s="44">
        <f t="shared" si="1095"/>
        <v>1.6607565635444756E-4</v>
      </c>
      <c r="M1630" s="44">
        <f t="shared" si="1096"/>
        <v>1.7305279704561466E-4</v>
      </c>
      <c r="N1630" s="62">
        <f t="shared" si="1097"/>
        <v>294787.44888124819</v>
      </c>
      <c r="O1630" s="101">
        <f t="shared" si="1098"/>
        <v>294787.44888124819</v>
      </c>
      <c r="P1630" s="102">
        <f t="shared" si="1132"/>
        <v>1.7922873769318269E-4</v>
      </c>
      <c r="Q1630" s="101">
        <f t="shared" si="1099"/>
        <v>305307.878594145</v>
      </c>
      <c r="R1630" s="101">
        <f t="shared" si="1100"/>
        <v>8.5134091404312358</v>
      </c>
      <c r="S1630" s="101">
        <f t="shared" si="1101"/>
        <v>9</v>
      </c>
      <c r="T1630" s="101">
        <f t="shared" si="1102"/>
        <v>10</v>
      </c>
      <c r="U1630" s="101">
        <f t="shared" si="1103"/>
        <v>358620</v>
      </c>
      <c r="V1630" s="103" t="str">
        <f t="shared" si="1104"/>
        <v>N/D</v>
      </c>
      <c r="W1630" s="104" t="str">
        <f t="shared" si="1105"/>
        <v xml:space="preserve"> </v>
      </c>
      <c r="X1630" s="70" t="str">
        <f t="shared" si="1106"/>
        <v xml:space="preserve"> </v>
      </c>
      <c r="Y1630" s="69">
        <f t="shared" si="1130"/>
        <v>10</v>
      </c>
      <c r="Z1630" s="105">
        <f t="shared" si="1107"/>
        <v>358620</v>
      </c>
      <c r="AA1630" s="62">
        <f t="shared" si="1108"/>
        <v>651253.50540297804</v>
      </c>
      <c r="AB1630" s="106">
        <f t="shared" si="1109"/>
        <v>301450</v>
      </c>
      <c r="AC1630" s="107" t="str">
        <f t="shared" si="1110"/>
        <v>0</v>
      </c>
      <c r="AD1630" s="108">
        <f t="shared" si="1111"/>
        <v>0</v>
      </c>
      <c r="AE1630" s="106">
        <f t="shared" si="1112"/>
        <v>301450</v>
      </c>
      <c r="AF1630" s="109">
        <f t="shared" si="1113"/>
        <v>349803.50540297804</v>
      </c>
      <c r="AG1630" s="101">
        <f t="shared" si="1114"/>
        <v>8</v>
      </c>
      <c r="AH1630" s="70" t="str">
        <f t="shared" si="1131"/>
        <v xml:space="preserve"> </v>
      </c>
      <c r="AI1630" s="69">
        <f t="shared" si="1115"/>
        <v>8</v>
      </c>
      <c r="AJ1630" s="105">
        <f t="shared" si="1116"/>
        <v>340440</v>
      </c>
      <c r="AK1630" s="110">
        <f t="shared" si="1117"/>
        <v>10</v>
      </c>
      <c r="AL1630" s="111">
        <f t="shared" si="1118"/>
        <v>8</v>
      </c>
      <c r="AM1630" s="62">
        <f t="shared" si="1119"/>
        <v>641890</v>
      </c>
      <c r="AN1630" s="62">
        <f t="shared" si="1120"/>
        <v>2102.4</v>
      </c>
      <c r="AO1630" s="62">
        <f t="shared" si="1090"/>
        <v>639787.6</v>
      </c>
      <c r="AP1630" s="60">
        <f t="shared" si="1121"/>
        <v>8</v>
      </c>
      <c r="AQ1630" s="62">
        <f t="shared" si="1122"/>
        <v>99280</v>
      </c>
      <c r="AR1630" s="60">
        <f t="shared" si="1123"/>
        <v>10</v>
      </c>
      <c r="AS1630" s="62">
        <f t="shared" si="1124"/>
        <v>301450</v>
      </c>
      <c r="AT1630" s="112">
        <f t="shared" si="1125"/>
        <v>8</v>
      </c>
      <c r="AU1630" s="62">
        <f t="shared" si="1126"/>
        <v>239057.59999999998</v>
      </c>
      <c r="AV1630" s="113">
        <f t="shared" si="1127"/>
        <v>18</v>
      </c>
      <c r="AW1630" s="62">
        <f t="shared" si="1128"/>
        <v>998407.6</v>
      </c>
    </row>
    <row r="1631" spans="2:49" s="114" customFormat="1" hidden="1" x14ac:dyDescent="0.25">
      <c r="B1631" s="60" t="s">
        <v>3190</v>
      </c>
      <c r="C1631" s="2" t="str">
        <f t="shared" si="1129"/>
        <v>20</v>
      </c>
      <c r="D1631" s="60" t="s">
        <v>3191</v>
      </c>
      <c r="E1631" s="43">
        <v>175</v>
      </c>
      <c r="F1631" s="60">
        <v>0</v>
      </c>
      <c r="G1631" s="60">
        <v>5867.45</v>
      </c>
      <c r="H1631" s="43">
        <f t="shared" si="1091"/>
        <v>175</v>
      </c>
      <c r="I1631" s="44">
        <f t="shared" si="1092"/>
        <v>2.0805172046884157E-4</v>
      </c>
      <c r="J1631" s="44">
        <f t="shared" si="1093"/>
        <v>1.1147690659752785</v>
      </c>
      <c r="K1631" s="45">
        <f t="shared" si="1094"/>
        <v>0</v>
      </c>
      <c r="L1631" s="44">
        <f t="shared" si="1095"/>
        <v>2.3192962210160024E-4</v>
      </c>
      <c r="M1631" s="44">
        <f t="shared" si="1096"/>
        <v>2.4167340779164998E-4</v>
      </c>
      <c r="N1631" s="62">
        <f t="shared" si="1097"/>
        <v>411679.49066179752</v>
      </c>
      <c r="O1631" s="101">
        <f t="shared" si="1098"/>
        <v>411679.49066179752</v>
      </c>
      <c r="P1631" s="102">
        <f t="shared" si="1132"/>
        <v>2.502982936536411E-4</v>
      </c>
      <c r="Q1631" s="101">
        <f t="shared" si="1099"/>
        <v>426371.58546496986</v>
      </c>
      <c r="R1631" s="101">
        <f t="shared" si="1100"/>
        <v>11.889230535524227</v>
      </c>
      <c r="S1631" s="101">
        <f t="shared" si="1101"/>
        <v>12</v>
      </c>
      <c r="T1631" s="101">
        <f t="shared" si="1102"/>
        <v>12</v>
      </c>
      <c r="U1631" s="101">
        <f t="shared" si="1103"/>
        <v>430344</v>
      </c>
      <c r="V1631" s="103" t="str">
        <f t="shared" si="1104"/>
        <v>N/D</v>
      </c>
      <c r="W1631" s="104" t="str">
        <f t="shared" si="1105"/>
        <v xml:space="preserve"> </v>
      </c>
      <c r="X1631" s="70" t="str">
        <f t="shared" si="1106"/>
        <v xml:space="preserve"> </v>
      </c>
      <c r="Y1631" s="69">
        <f t="shared" si="1130"/>
        <v>12</v>
      </c>
      <c r="Z1631" s="105">
        <f t="shared" si="1107"/>
        <v>430344</v>
      </c>
      <c r="AA1631" s="62">
        <f t="shared" si="1108"/>
        <v>909495.00195312721</v>
      </c>
      <c r="AB1631" s="106">
        <f t="shared" si="1109"/>
        <v>361740</v>
      </c>
      <c r="AC1631" s="107" t="str">
        <f t="shared" si="1110"/>
        <v>0</v>
      </c>
      <c r="AD1631" s="108">
        <f t="shared" si="1111"/>
        <v>0</v>
      </c>
      <c r="AE1631" s="106">
        <f t="shared" si="1112"/>
        <v>361740</v>
      </c>
      <c r="AF1631" s="109">
        <f t="shared" si="1113"/>
        <v>547755.00195312721</v>
      </c>
      <c r="AG1631" s="101">
        <f t="shared" si="1114"/>
        <v>13</v>
      </c>
      <c r="AH1631" s="70" t="str">
        <f t="shared" si="1131"/>
        <v xml:space="preserve"> </v>
      </c>
      <c r="AI1631" s="69">
        <f t="shared" si="1115"/>
        <v>13</v>
      </c>
      <c r="AJ1631" s="105">
        <f t="shared" si="1116"/>
        <v>553215</v>
      </c>
      <c r="AK1631" s="110">
        <f t="shared" si="1117"/>
        <v>12</v>
      </c>
      <c r="AL1631" s="111">
        <f t="shared" si="1118"/>
        <v>13</v>
      </c>
      <c r="AM1631" s="62">
        <f t="shared" si="1119"/>
        <v>914955</v>
      </c>
      <c r="AN1631" s="62">
        <f t="shared" si="1120"/>
        <v>2996.8</v>
      </c>
      <c r="AO1631" s="62">
        <f t="shared" si="1090"/>
        <v>911958.2</v>
      </c>
      <c r="AP1631" s="60">
        <f t="shared" si="1121"/>
        <v>13</v>
      </c>
      <c r="AQ1631" s="62">
        <f t="shared" si="1122"/>
        <v>161330</v>
      </c>
      <c r="AR1631" s="60">
        <f t="shared" si="1123"/>
        <v>12</v>
      </c>
      <c r="AS1631" s="62">
        <f t="shared" si="1124"/>
        <v>361740</v>
      </c>
      <c r="AT1631" s="112">
        <f t="shared" si="1125"/>
        <v>13</v>
      </c>
      <c r="AU1631" s="62">
        <f t="shared" si="1126"/>
        <v>388888.19999999995</v>
      </c>
      <c r="AV1631" s="113">
        <f t="shared" si="1127"/>
        <v>25</v>
      </c>
      <c r="AW1631" s="62">
        <f t="shared" si="1128"/>
        <v>1342302.2</v>
      </c>
    </row>
    <row r="1632" spans="2:49" s="114" customFormat="1" hidden="1" x14ac:dyDescent="0.25">
      <c r="B1632" s="60" t="s">
        <v>3192</v>
      </c>
      <c r="C1632" s="2" t="str">
        <f t="shared" si="1129"/>
        <v>20</v>
      </c>
      <c r="D1632" s="60" t="s">
        <v>3193</v>
      </c>
      <c r="E1632" s="43">
        <v>211</v>
      </c>
      <c r="F1632" s="60">
        <v>0</v>
      </c>
      <c r="G1632" s="60">
        <v>5842.9</v>
      </c>
      <c r="H1632" s="43">
        <f t="shared" si="1091"/>
        <v>211</v>
      </c>
      <c r="I1632" s="44">
        <f t="shared" si="1092"/>
        <v>2.5085093153671755E-4</v>
      </c>
      <c r="J1632" s="44">
        <f t="shared" si="1093"/>
        <v>1.1194529696138302</v>
      </c>
      <c r="K1632" s="45">
        <f t="shared" si="1094"/>
        <v>0</v>
      </c>
      <c r="L1632" s="44">
        <f t="shared" si="1095"/>
        <v>2.8081582023917407E-4</v>
      </c>
      <c r="M1632" s="44">
        <f t="shared" si="1096"/>
        <v>2.9261340411825015E-4</v>
      </c>
      <c r="N1632" s="62">
        <f t="shared" si="1097"/>
        <v>498453.42219889053</v>
      </c>
      <c r="O1632" s="101">
        <f t="shared" si="1098"/>
        <v>498453.42219889053</v>
      </c>
      <c r="P1632" s="102">
        <f t="shared" si="1132"/>
        <v>3.0305624611427296E-4</v>
      </c>
      <c r="Q1632" s="101">
        <f t="shared" si="1099"/>
        <v>516242.32133044343</v>
      </c>
      <c r="R1632" s="101">
        <f t="shared" si="1100"/>
        <v>14.395246258726324</v>
      </c>
      <c r="S1632" s="101">
        <f t="shared" si="1101"/>
        <v>14</v>
      </c>
      <c r="T1632" s="101">
        <f t="shared" si="1102"/>
        <v>14</v>
      </c>
      <c r="U1632" s="101">
        <f t="shared" si="1103"/>
        <v>502068</v>
      </c>
      <c r="V1632" s="103" t="str">
        <f t="shared" si="1104"/>
        <v>N/D</v>
      </c>
      <c r="W1632" s="104" t="str">
        <f t="shared" si="1105"/>
        <v xml:space="preserve"> </v>
      </c>
      <c r="X1632" s="70" t="str">
        <f t="shared" si="1106"/>
        <v xml:space="preserve"> </v>
      </c>
      <c r="Y1632" s="69">
        <f t="shared" si="1130"/>
        <v>14</v>
      </c>
      <c r="Z1632" s="105">
        <f t="shared" si="1107"/>
        <v>502068</v>
      </c>
      <c r="AA1632" s="62">
        <f t="shared" si="1108"/>
        <v>1101198.6423407986</v>
      </c>
      <c r="AB1632" s="106">
        <f t="shared" si="1109"/>
        <v>422030</v>
      </c>
      <c r="AC1632" s="107" t="str">
        <f t="shared" si="1110"/>
        <v>0</v>
      </c>
      <c r="AD1632" s="108">
        <f t="shared" si="1111"/>
        <v>0</v>
      </c>
      <c r="AE1632" s="106">
        <f t="shared" si="1112"/>
        <v>422030</v>
      </c>
      <c r="AF1632" s="109">
        <f t="shared" si="1113"/>
        <v>679168.64234079863</v>
      </c>
      <c r="AG1632" s="101">
        <f t="shared" si="1114"/>
        <v>16</v>
      </c>
      <c r="AH1632" s="70" t="str">
        <f t="shared" si="1131"/>
        <v xml:space="preserve"> </v>
      </c>
      <c r="AI1632" s="69">
        <f t="shared" si="1115"/>
        <v>16</v>
      </c>
      <c r="AJ1632" s="105">
        <f t="shared" si="1116"/>
        <v>680880</v>
      </c>
      <c r="AK1632" s="110">
        <f t="shared" si="1117"/>
        <v>14</v>
      </c>
      <c r="AL1632" s="111">
        <f t="shared" si="1118"/>
        <v>16</v>
      </c>
      <c r="AM1632" s="62">
        <f t="shared" si="1119"/>
        <v>1102910</v>
      </c>
      <c r="AN1632" s="62">
        <f t="shared" si="1120"/>
        <v>3612.4</v>
      </c>
      <c r="AO1632" s="62">
        <f t="shared" si="1090"/>
        <v>1099297.6000000001</v>
      </c>
      <c r="AP1632" s="60">
        <f t="shared" si="1121"/>
        <v>16</v>
      </c>
      <c r="AQ1632" s="62">
        <f t="shared" si="1122"/>
        <v>198560</v>
      </c>
      <c r="AR1632" s="60">
        <f t="shared" si="1123"/>
        <v>14</v>
      </c>
      <c r="AS1632" s="62">
        <f t="shared" si="1124"/>
        <v>422030</v>
      </c>
      <c r="AT1632" s="112">
        <f t="shared" si="1125"/>
        <v>16</v>
      </c>
      <c r="AU1632" s="62">
        <f t="shared" si="1126"/>
        <v>478707.60000000009</v>
      </c>
      <c r="AV1632" s="113">
        <f t="shared" si="1127"/>
        <v>30</v>
      </c>
      <c r="AW1632" s="62">
        <f t="shared" si="1128"/>
        <v>1601365.6</v>
      </c>
    </row>
    <row r="1633" spans="2:49" s="114" customFormat="1" hidden="1" x14ac:dyDescent="0.25">
      <c r="B1633" s="60" t="s">
        <v>3194</v>
      </c>
      <c r="C1633" s="2" t="str">
        <f t="shared" si="1129"/>
        <v>20</v>
      </c>
      <c r="D1633" s="60" t="s">
        <v>3195</v>
      </c>
      <c r="E1633" s="43">
        <v>659</v>
      </c>
      <c r="F1633" s="60">
        <v>133</v>
      </c>
      <c r="G1633" s="60">
        <v>5477.6</v>
      </c>
      <c r="H1633" s="43">
        <f t="shared" si="1091"/>
        <v>526</v>
      </c>
      <c r="I1633" s="44">
        <f t="shared" si="1092"/>
        <v>6.2534402838063238E-4</v>
      </c>
      <c r="J1633" s="44">
        <f t="shared" si="1093"/>
        <v>1.1941090543589614</v>
      </c>
      <c r="K1633" s="45">
        <f t="shared" si="1094"/>
        <v>0.20182094081942337</v>
      </c>
      <c r="L1633" s="44">
        <f t="shared" si="1095"/>
        <v>7.4672896637862046E-4</v>
      </c>
      <c r="M1633" s="44">
        <f t="shared" si="1096"/>
        <v>7.7810040979759993E-4</v>
      </c>
      <c r="N1633" s="62">
        <f t="shared" si="1097"/>
        <v>1325458.1185256888</v>
      </c>
      <c r="O1633" s="101">
        <f t="shared" si="1098"/>
        <v>1325458.1185256888</v>
      </c>
      <c r="P1633" s="102">
        <f t="shared" si="1132"/>
        <v>8.0586940302278135E-4</v>
      </c>
      <c r="Q1633" s="101">
        <f t="shared" si="1099"/>
        <v>1372761.3162237541</v>
      </c>
      <c r="R1633" s="101">
        <f t="shared" si="1100"/>
        <v>38.278994931229548</v>
      </c>
      <c r="S1633" s="101">
        <f t="shared" si="1101"/>
        <v>38</v>
      </c>
      <c r="T1633" s="101">
        <f t="shared" si="1102"/>
        <v>38</v>
      </c>
      <c r="U1633" s="101">
        <f t="shared" si="1103"/>
        <v>1362756</v>
      </c>
      <c r="V1633" s="103">
        <f t="shared" si="1104"/>
        <v>7.7434079145779838E-4</v>
      </c>
      <c r="W1633" s="104">
        <f t="shared" si="1105"/>
        <v>2.0630870296975954E-3</v>
      </c>
      <c r="X1633" s="70">
        <f t="shared" si="1106"/>
        <v>3</v>
      </c>
      <c r="Y1633" s="69">
        <f t="shared" si="1130"/>
        <v>35</v>
      </c>
      <c r="Z1633" s="105">
        <f t="shared" si="1107"/>
        <v>1255170</v>
      </c>
      <c r="AA1633" s="62">
        <f t="shared" si="1108"/>
        <v>2928242.8720444771</v>
      </c>
      <c r="AB1633" s="106">
        <f t="shared" si="1109"/>
        <v>1055075</v>
      </c>
      <c r="AC1633" s="107" t="str">
        <f t="shared" si="1110"/>
        <v>0</v>
      </c>
      <c r="AD1633" s="108">
        <f t="shared" si="1111"/>
        <v>0</v>
      </c>
      <c r="AE1633" s="106">
        <f t="shared" si="1112"/>
        <v>1055075</v>
      </c>
      <c r="AF1633" s="109">
        <f t="shared" si="1113"/>
        <v>1873167.8720444771</v>
      </c>
      <c r="AG1633" s="101">
        <f t="shared" si="1114"/>
        <v>44</v>
      </c>
      <c r="AH1633" s="70">
        <f t="shared" si="1131"/>
        <v>1</v>
      </c>
      <c r="AI1633" s="69">
        <f t="shared" si="1115"/>
        <v>43</v>
      </c>
      <c r="AJ1633" s="105">
        <f t="shared" si="1116"/>
        <v>1829865</v>
      </c>
      <c r="AK1633" s="110">
        <f t="shared" si="1117"/>
        <v>35</v>
      </c>
      <c r="AL1633" s="111">
        <f t="shared" si="1118"/>
        <v>43</v>
      </c>
      <c r="AM1633" s="62">
        <f t="shared" si="1119"/>
        <v>2884940</v>
      </c>
      <c r="AN1633" s="62">
        <f t="shared" si="1120"/>
        <v>9449.1</v>
      </c>
      <c r="AO1633" s="62">
        <f t="shared" si="1090"/>
        <v>2875490.9</v>
      </c>
      <c r="AP1633" s="60">
        <f t="shared" si="1121"/>
        <v>43</v>
      </c>
      <c r="AQ1633" s="62">
        <f t="shared" si="1122"/>
        <v>533630</v>
      </c>
      <c r="AR1633" s="60">
        <f t="shared" si="1123"/>
        <v>35</v>
      </c>
      <c r="AS1633" s="62">
        <f t="shared" si="1124"/>
        <v>1055075</v>
      </c>
      <c r="AT1633" s="112">
        <f t="shared" si="1125"/>
        <v>43</v>
      </c>
      <c r="AU1633" s="62">
        <f t="shared" si="1126"/>
        <v>1286785.8999999999</v>
      </c>
      <c r="AV1633" s="113">
        <f t="shared" si="1127"/>
        <v>78</v>
      </c>
      <c r="AW1633" s="62">
        <f t="shared" si="1128"/>
        <v>4130660.9</v>
      </c>
    </row>
    <row r="1634" spans="2:49" s="114" customFormat="1" hidden="1" x14ac:dyDescent="0.25">
      <c r="B1634" s="60" t="s">
        <v>3196</v>
      </c>
      <c r="C1634" s="2" t="str">
        <f t="shared" si="1129"/>
        <v>20</v>
      </c>
      <c r="D1634" s="60" t="s">
        <v>3197</v>
      </c>
      <c r="E1634" s="43">
        <v>66</v>
      </c>
      <c r="F1634" s="60">
        <v>0</v>
      </c>
      <c r="G1634" s="60">
        <v>7824.71</v>
      </c>
      <c r="H1634" s="43">
        <f t="shared" si="1091"/>
        <v>66</v>
      </c>
      <c r="I1634" s="44">
        <f t="shared" si="1092"/>
        <v>7.8465220291105969E-5</v>
      </c>
      <c r="J1634" s="44">
        <f t="shared" si="1093"/>
        <v>0.8359225781091757</v>
      </c>
      <c r="K1634" s="45">
        <f t="shared" si="1094"/>
        <v>0</v>
      </c>
      <c r="L1634" s="44">
        <f t="shared" si="1095"/>
        <v>6.5590849237645701E-5</v>
      </c>
      <c r="M1634" s="44">
        <f t="shared" si="1096"/>
        <v>6.8346440232917597E-5</v>
      </c>
      <c r="N1634" s="62">
        <f t="shared" si="1097"/>
        <v>116425.00497155094</v>
      </c>
      <c r="O1634" s="101">
        <f t="shared" si="1098"/>
        <v>0</v>
      </c>
      <c r="P1634" s="102">
        <f t="shared" si="1132"/>
        <v>0</v>
      </c>
      <c r="Q1634" s="101">
        <f t="shared" si="1099"/>
        <v>0</v>
      </c>
      <c r="R1634" s="101">
        <f t="shared" si="1100"/>
        <v>0</v>
      </c>
      <c r="S1634" s="101">
        <f t="shared" si="1101"/>
        <v>0</v>
      </c>
      <c r="T1634" s="101">
        <f t="shared" si="1102"/>
        <v>0</v>
      </c>
      <c r="U1634" s="101">
        <f t="shared" si="1103"/>
        <v>0</v>
      </c>
      <c r="V1634" s="103" t="str">
        <f t="shared" si="1104"/>
        <v>N/D</v>
      </c>
      <c r="W1634" s="104" t="str">
        <f t="shared" si="1105"/>
        <v xml:space="preserve"> </v>
      </c>
      <c r="X1634" s="70" t="str">
        <f t="shared" si="1106"/>
        <v xml:space="preserve"> </v>
      </c>
      <c r="Y1634" s="69">
        <f t="shared" si="1130"/>
        <v>0</v>
      </c>
      <c r="Z1634" s="105">
        <f t="shared" si="1107"/>
        <v>0</v>
      </c>
      <c r="AA1634" s="62">
        <f t="shared" si="1108"/>
        <v>257209.70445667041</v>
      </c>
      <c r="AB1634" s="106">
        <f t="shared" si="1109"/>
        <v>0</v>
      </c>
      <c r="AC1634" s="107">
        <f t="shared" si="1110"/>
        <v>425550</v>
      </c>
      <c r="AD1634" s="108">
        <f t="shared" si="1111"/>
        <v>10</v>
      </c>
      <c r="AE1634" s="106">
        <f t="shared" si="1112"/>
        <v>425550</v>
      </c>
      <c r="AF1634" s="109">
        <f t="shared" si="1113"/>
        <v>0</v>
      </c>
      <c r="AG1634" s="101">
        <f t="shared" si="1114"/>
        <v>0</v>
      </c>
      <c r="AH1634" s="70" t="str">
        <f t="shared" si="1131"/>
        <v xml:space="preserve"> </v>
      </c>
      <c r="AI1634" s="69">
        <f t="shared" si="1115"/>
        <v>10</v>
      </c>
      <c r="AJ1634" s="105">
        <f t="shared" si="1116"/>
        <v>425550</v>
      </c>
      <c r="AK1634" s="110">
        <f t="shared" si="1117"/>
        <v>0</v>
      </c>
      <c r="AL1634" s="111">
        <f t="shared" si="1118"/>
        <v>10</v>
      </c>
      <c r="AM1634" s="62">
        <f t="shared" si="1119"/>
        <v>425550</v>
      </c>
      <c r="AN1634" s="62">
        <f t="shared" si="1120"/>
        <v>1393.8</v>
      </c>
      <c r="AO1634" s="62">
        <f t="shared" si="1090"/>
        <v>424156.2</v>
      </c>
      <c r="AP1634" s="60">
        <f t="shared" si="1121"/>
        <v>10</v>
      </c>
      <c r="AQ1634" s="62">
        <f t="shared" si="1122"/>
        <v>124100</v>
      </c>
      <c r="AR1634" s="60">
        <f t="shared" si="1123"/>
        <v>0</v>
      </c>
      <c r="AS1634" s="62">
        <f t="shared" si="1124"/>
        <v>0</v>
      </c>
      <c r="AT1634" s="112">
        <f t="shared" si="1125"/>
        <v>10</v>
      </c>
      <c r="AU1634" s="62">
        <f t="shared" si="1126"/>
        <v>300056.2</v>
      </c>
      <c r="AV1634" s="113">
        <f t="shared" si="1127"/>
        <v>10</v>
      </c>
      <c r="AW1634" s="62">
        <f t="shared" si="1128"/>
        <v>424156.2</v>
      </c>
    </row>
    <row r="1635" spans="2:49" s="114" customFormat="1" hidden="1" x14ac:dyDescent="0.25">
      <c r="B1635" s="60" t="s">
        <v>3198</v>
      </c>
      <c r="C1635" s="2" t="str">
        <f t="shared" si="1129"/>
        <v>20</v>
      </c>
      <c r="D1635" s="60" t="s">
        <v>3199</v>
      </c>
      <c r="E1635" s="43">
        <v>136</v>
      </c>
      <c r="F1635" s="60">
        <v>0</v>
      </c>
      <c r="G1635" s="60">
        <v>6102.13</v>
      </c>
      <c r="H1635" s="43">
        <f t="shared" si="1091"/>
        <v>136</v>
      </c>
      <c r="I1635" s="44">
        <f t="shared" si="1092"/>
        <v>1.6168590847864261E-4</v>
      </c>
      <c r="J1635" s="44">
        <f t="shared" si="1093"/>
        <v>1.0718964945284102</v>
      </c>
      <c r="K1635" s="45">
        <f t="shared" si="1094"/>
        <v>0</v>
      </c>
      <c r="L1635" s="44">
        <f t="shared" si="1095"/>
        <v>1.7331055851289837E-4</v>
      </c>
      <c r="M1635" s="44">
        <f t="shared" si="1096"/>
        <v>1.8059165061605693E-4</v>
      </c>
      <c r="N1635" s="62">
        <f t="shared" si="1097"/>
        <v>307629.53782439412</v>
      </c>
      <c r="O1635" s="101">
        <f t="shared" si="1098"/>
        <v>307629.53782439412</v>
      </c>
      <c r="P1635" s="102">
        <f t="shared" si="1132"/>
        <v>1.8703663928247604E-4</v>
      </c>
      <c r="Q1635" s="101">
        <f t="shared" si="1099"/>
        <v>318608.27841384243</v>
      </c>
      <c r="R1635" s="101">
        <f t="shared" si="1100"/>
        <v>8.8842863870905813</v>
      </c>
      <c r="S1635" s="101">
        <f t="shared" si="1101"/>
        <v>9</v>
      </c>
      <c r="T1635" s="101">
        <f t="shared" si="1102"/>
        <v>10</v>
      </c>
      <c r="U1635" s="101">
        <f t="shared" si="1103"/>
        <v>358620</v>
      </c>
      <c r="V1635" s="103" t="str">
        <f t="shared" si="1104"/>
        <v>N/D</v>
      </c>
      <c r="W1635" s="104" t="str">
        <f t="shared" si="1105"/>
        <v xml:space="preserve"> </v>
      </c>
      <c r="X1635" s="70" t="str">
        <f t="shared" si="1106"/>
        <v xml:space="preserve"> </v>
      </c>
      <c r="Y1635" s="69">
        <f t="shared" si="1130"/>
        <v>10</v>
      </c>
      <c r="Z1635" s="105">
        <f t="shared" si="1107"/>
        <v>358620</v>
      </c>
      <c r="AA1635" s="62">
        <f t="shared" si="1108"/>
        <v>679624.64356595231</v>
      </c>
      <c r="AB1635" s="106">
        <f t="shared" si="1109"/>
        <v>301450</v>
      </c>
      <c r="AC1635" s="107" t="str">
        <f t="shared" si="1110"/>
        <v>0</v>
      </c>
      <c r="AD1635" s="108">
        <f t="shared" si="1111"/>
        <v>0</v>
      </c>
      <c r="AE1635" s="106">
        <f t="shared" si="1112"/>
        <v>301450</v>
      </c>
      <c r="AF1635" s="109">
        <f t="shared" si="1113"/>
        <v>378174.64356595231</v>
      </c>
      <c r="AG1635" s="101">
        <f t="shared" si="1114"/>
        <v>9</v>
      </c>
      <c r="AH1635" s="70" t="str">
        <f t="shared" si="1131"/>
        <v xml:space="preserve"> </v>
      </c>
      <c r="AI1635" s="69">
        <f t="shared" si="1115"/>
        <v>9</v>
      </c>
      <c r="AJ1635" s="105">
        <f t="shared" si="1116"/>
        <v>382995</v>
      </c>
      <c r="AK1635" s="110">
        <f t="shared" si="1117"/>
        <v>10</v>
      </c>
      <c r="AL1635" s="111">
        <f t="shared" si="1118"/>
        <v>9</v>
      </c>
      <c r="AM1635" s="62">
        <f t="shared" si="1119"/>
        <v>684445</v>
      </c>
      <c r="AN1635" s="62">
        <f t="shared" si="1120"/>
        <v>2241.8000000000002</v>
      </c>
      <c r="AO1635" s="62">
        <f t="shared" si="1090"/>
        <v>682203.2</v>
      </c>
      <c r="AP1635" s="60">
        <f t="shared" si="1121"/>
        <v>9</v>
      </c>
      <c r="AQ1635" s="62">
        <f t="shared" si="1122"/>
        <v>111690</v>
      </c>
      <c r="AR1635" s="60">
        <f t="shared" si="1123"/>
        <v>10</v>
      </c>
      <c r="AS1635" s="62">
        <f t="shared" si="1124"/>
        <v>301450</v>
      </c>
      <c r="AT1635" s="112">
        <f t="shared" si="1125"/>
        <v>9</v>
      </c>
      <c r="AU1635" s="62">
        <f t="shared" si="1126"/>
        <v>269063.19999999995</v>
      </c>
      <c r="AV1635" s="113">
        <f t="shared" si="1127"/>
        <v>19</v>
      </c>
      <c r="AW1635" s="62">
        <f t="shared" si="1128"/>
        <v>1040823.2</v>
      </c>
    </row>
    <row r="1636" spans="2:49" s="114" customFormat="1" hidden="1" x14ac:dyDescent="0.25">
      <c r="B1636" s="60" t="s">
        <v>3200</v>
      </c>
      <c r="C1636" s="2" t="str">
        <f t="shared" si="1129"/>
        <v>20</v>
      </c>
      <c r="D1636" s="60" t="s">
        <v>3201</v>
      </c>
      <c r="E1636" s="43">
        <v>98</v>
      </c>
      <c r="F1636" s="60">
        <v>0</v>
      </c>
      <c r="G1636" s="60">
        <v>6718.29</v>
      </c>
      <c r="H1636" s="43">
        <f t="shared" si="1091"/>
        <v>98</v>
      </c>
      <c r="I1636" s="44">
        <f t="shared" si="1092"/>
        <v>1.1650896346255128E-4</v>
      </c>
      <c r="J1636" s="44">
        <f t="shared" si="1093"/>
        <v>0.97358877871551364</v>
      </c>
      <c r="K1636" s="45">
        <f t="shared" si="1094"/>
        <v>0</v>
      </c>
      <c r="L1636" s="44">
        <f t="shared" si="1095"/>
        <v>1.134318194469157E-4</v>
      </c>
      <c r="M1636" s="44">
        <f t="shared" si="1096"/>
        <v>1.1819729670293861E-4</v>
      </c>
      <c r="N1636" s="62">
        <f t="shared" si="1097"/>
        <v>201343.63705508335</v>
      </c>
      <c r="O1636" s="101">
        <f t="shared" si="1098"/>
        <v>0</v>
      </c>
      <c r="P1636" s="102">
        <f t="shared" si="1132"/>
        <v>0</v>
      </c>
      <c r="Q1636" s="101">
        <f t="shared" si="1099"/>
        <v>0</v>
      </c>
      <c r="R1636" s="101">
        <f t="shared" si="1100"/>
        <v>0</v>
      </c>
      <c r="S1636" s="101">
        <f t="shared" si="1101"/>
        <v>0</v>
      </c>
      <c r="T1636" s="101">
        <f t="shared" si="1102"/>
        <v>0</v>
      </c>
      <c r="U1636" s="101">
        <f t="shared" si="1103"/>
        <v>0</v>
      </c>
      <c r="V1636" s="103" t="str">
        <f t="shared" si="1104"/>
        <v>N/D</v>
      </c>
      <c r="W1636" s="104" t="str">
        <f t="shared" si="1105"/>
        <v xml:space="preserve"> </v>
      </c>
      <c r="X1636" s="70" t="str">
        <f t="shared" si="1106"/>
        <v xml:space="preserve"> </v>
      </c>
      <c r="Y1636" s="69">
        <f t="shared" si="1130"/>
        <v>0</v>
      </c>
      <c r="Z1636" s="105">
        <f t="shared" si="1107"/>
        <v>0</v>
      </c>
      <c r="AA1636" s="62">
        <f t="shared" si="1108"/>
        <v>444814.56018682296</v>
      </c>
      <c r="AB1636" s="106">
        <f t="shared" si="1109"/>
        <v>0</v>
      </c>
      <c r="AC1636" s="107">
        <f t="shared" si="1110"/>
        <v>425550</v>
      </c>
      <c r="AD1636" s="108">
        <f t="shared" si="1111"/>
        <v>10</v>
      </c>
      <c r="AE1636" s="106">
        <f t="shared" si="1112"/>
        <v>425550</v>
      </c>
      <c r="AF1636" s="109">
        <f t="shared" si="1113"/>
        <v>19264.560186822957</v>
      </c>
      <c r="AG1636" s="101">
        <f t="shared" si="1114"/>
        <v>0</v>
      </c>
      <c r="AH1636" s="70" t="str">
        <f t="shared" si="1131"/>
        <v xml:space="preserve"> </v>
      </c>
      <c r="AI1636" s="69">
        <f t="shared" si="1115"/>
        <v>10</v>
      </c>
      <c r="AJ1636" s="105">
        <f t="shared" si="1116"/>
        <v>425550</v>
      </c>
      <c r="AK1636" s="110">
        <f t="shared" si="1117"/>
        <v>0</v>
      </c>
      <c r="AL1636" s="111">
        <f t="shared" si="1118"/>
        <v>10</v>
      </c>
      <c r="AM1636" s="62">
        <f t="shared" si="1119"/>
        <v>425550</v>
      </c>
      <c r="AN1636" s="62">
        <f t="shared" si="1120"/>
        <v>1393.8</v>
      </c>
      <c r="AO1636" s="62">
        <f t="shared" si="1090"/>
        <v>424156.2</v>
      </c>
      <c r="AP1636" s="60">
        <f t="shared" si="1121"/>
        <v>10</v>
      </c>
      <c r="AQ1636" s="62">
        <f t="shared" si="1122"/>
        <v>124100</v>
      </c>
      <c r="AR1636" s="60">
        <f t="shared" si="1123"/>
        <v>0</v>
      </c>
      <c r="AS1636" s="62">
        <f t="shared" si="1124"/>
        <v>0</v>
      </c>
      <c r="AT1636" s="112">
        <f t="shared" si="1125"/>
        <v>10</v>
      </c>
      <c r="AU1636" s="62">
        <f t="shared" si="1126"/>
        <v>300056.2</v>
      </c>
      <c r="AV1636" s="113">
        <f t="shared" si="1127"/>
        <v>10</v>
      </c>
      <c r="AW1636" s="62">
        <f t="shared" si="1128"/>
        <v>424156.2</v>
      </c>
    </row>
    <row r="1637" spans="2:49" s="114" customFormat="1" hidden="1" x14ac:dyDescent="0.25">
      <c r="B1637" s="60" t="s">
        <v>3202</v>
      </c>
      <c r="C1637" s="2" t="str">
        <f t="shared" si="1129"/>
        <v>20</v>
      </c>
      <c r="D1637" s="60" t="s">
        <v>3203</v>
      </c>
      <c r="E1637" s="43">
        <v>221</v>
      </c>
      <c r="F1637" s="60">
        <v>0</v>
      </c>
      <c r="G1637" s="60">
        <v>6658.38</v>
      </c>
      <c r="H1637" s="43">
        <f t="shared" si="1091"/>
        <v>221</v>
      </c>
      <c r="I1637" s="44">
        <f t="shared" si="1092"/>
        <v>2.6273960127779422E-4</v>
      </c>
      <c r="J1637" s="44">
        <f t="shared" si="1093"/>
        <v>0.98234882301049919</v>
      </c>
      <c r="K1637" s="45">
        <f t="shared" si="1094"/>
        <v>0</v>
      </c>
      <c r="L1637" s="44">
        <f t="shared" si="1095"/>
        <v>2.5810193807348901E-4</v>
      </c>
      <c r="M1637" s="44">
        <f t="shared" si="1096"/>
        <v>2.6894527040847158E-4</v>
      </c>
      <c r="N1637" s="62">
        <f t="shared" si="1097"/>
        <v>458135.84932402498</v>
      </c>
      <c r="O1637" s="101">
        <f t="shared" si="1098"/>
        <v>458135.84932402498</v>
      </c>
      <c r="P1637" s="102">
        <f t="shared" si="1132"/>
        <v>2.785434396137289E-4</v>
      </c>
      <c r="Q1637" s="101">
        <f t="shared" si="1099"/>
        <v>474485.88736011961</v>
      </c>
      <c r="R1637" s="101">
        <f t="shared" si="1100"/>
        <v>13.230881918468564</v>
      </c>
      <c r="S1637" s="101">
        <f t="shared" si="1101"/>
        <v>13</v>
      </c>
      <c r="T1637" s="101">
        <f t="shared" si="1102"/>
        <v>13</v>
      </c>
      <c r="U1637" s="101">
        <f t="shared" si="1103"/>
        <v>466206</v>
      </c>
      <c r="V1637" s="103" t="str">
        <f t="shared" si="1104"/>
        <v>N/D</v>
      </c>
      <c r="W1637" s="104" t="str">
        <f t="shared" si="1105"/>
        <v xml:space="preserve"> </v>
      </c>
      <c r="X1637" s="70" t="str">
        <f t="shared" si="1106"/>
        <v xml:space="preserve"> </v>
      </c>
      <c r="Y1637" s="69">
        <f t="shared" si="1130"/>
        <v>13</v>
      </c>
      <c r="Z1637" s="105">
        <f t="shared" si="1107"/>
        <v>466206</v>
      </c>
      <c r="AA1637" s="62">
        <f t="shared" si="1108"/>
        <v>1012127.8194012725</v>
      </c>
      <c r="AB1637" s="106">
        <f t="shared" si="1109"/>
        <v>391885</v>
      </c>
      <c r="AC1637" s="107" t="str">
        <f t="shared" si="1110"/>
        <v>0</v>
      </c>
      <c r="AD1637" s="108">
        <f t="shared" si="1111"/>
        <v>0</v>
      </c>
      <c r="AE1637" s="106">
        <f t="shared" si="1112"/>
        <v>391885</v>
      </c>
      <c r="AF1637" s="109">
        <f t="shared" si="1113"/>
        <v>620242.81940127246</v>
      </c>
      <c r="AG1637" s="101">
        <f t="shared" si="1114"/>
        <v>15</v>
      </c>
      <c r="AH1637" s="70" t="str">
        <f t="shared" si="1131"/>
        <v xml:space="preserve"> </v>
      </c>
      <c r="AI1637" s="69">
        <f t="shared" si="1115"/>
        <v>15</v>
      </c>
      <c r="AJ1637" s="105">
        <f t="shared" si="1116"/>
        <v>638325</v>
      </c>
      <c r="AK1637" s="110">
        <f t="shared" si="1117"/>
        <v>13</v>
      </c>
      <c r="AL1637" s="111">
        <f t="shared" si="1118"/>
        <v>15</v>
      </c>
      <c r="AM1637" s="62">
        <f t="shared" si="1119"/>
        <v>1030210</v>
      </c>
      <c r="AN1637" s="62">
        <f t="shared" si="1120"/>
        <v>3374.3</v>
      </c>
      <c r="AO1637" s="62">
        <f t="shared" si="1090"/>
        <v>1026835.7</v>
      </c>
      <c r="AP1637" s="60">
        <f t="shared" si="1121"/>
        <v>15</v>
      </c>
      <c r="AQ1637" s="62">
        <f t="shared" si="1122"/>
        <v>186150</v>
      </c>
      <c r="AR1637" s="60">
        <f t="shared" si="1123"/>
        <v>13</v>
      </c>
      <c r="AS1637" s="62">
        <f t="shared" si="1124"/>
        <v>391885</v>
      </c>
      <c r="AT1637" s="112">
        <f t="shared" si="1125"/>
        <v>15</v>
      </c>
      <c r="AU1637" s="62">
        <f t="shared" si="1126"/>
        <v>448800.69999999995</v>
      </c>
      <c r="AV1637" s="113">
        <f t="shared" si="1127"/>
        <v>28</v>
      </c>
      <c r="AW1637" s="62">
        <f t="shared" si="1128"/>
        <v>1493041.7</v>
      </c>
    </row>
    <row r="1638" spans="2:49" s="114" customFormat="1" hidden="1" x14ac:dyDescent="0.25">
      <c r="B1638" s="60" t="s">
        <v>3204</v>
      </c>
      <c r="C1638" s="2" t="str">
        <f t="shared" si="1129"/>
        <v>20</v>
      </c>
      <c r="D1638" s="60" t="s">
        <v>3205</v>
      </c>
      <c r="E1638" s="43">
        <v>9501</v>
      </c>
      <c r="F1638" s="60">
        <v>2702</v>
      </c>
      <c r="G1638" s="60">
        <v>7998.64</v>
      </c>
      <c r="H1638" s="43">
        <f t="shared" si="1091"/>
        <v>6799</v>
      </c>
      <c r="I1638" s="44">
        <f t="shared" si="1092"/>
        <v>8.0831065569580227E-3</v>
      </c>
      <c r="J1638" s="44">
        <f t="shared" si="1093"/>
        <v>0.81774548625224386</v>
      </c>
      <c r="K1638" s="45">
        <f t="shared" si="1094"/>
        <v>0.2843911167245553</v>
      </c>
      <c r="L1638" s="44">
        <f t="shared" si="1095"/>
        <v>6.6099239018483393E-3</v>
      </c>
      <c r="M1638" s="44">
        <f t="shared" si="1096"/>
        <v>6.8876188394054478E-3</v>
      </c>
      <c r="N1638" s="62">
        <f t="shared" si="1097"/>
        <v>11732740.650239652</v>
      </c>
      <c r="O1638" s="101">
        <f t="shared" si="1098"/>
        <v>11732740.650239652</v>
      </c>
      <c r="P1638" s="102">
        <f t="shared" si="1132"/>
        <v>7.1334254711470152E-3</v>
      </c>
      <c r="Q1638" s="101">
        <f t="shared" si="1099"/>
        <v>12151460.897044385</v>
      </c>
      <c r="R1638" s="101">
        <f t="shared" si="1100"/>
        <v>338.83946508963209</v>
      </c>
      <c r="S1638" s="101">
        <f t="shared" si="1101"/>
        <v>339</v>
      </c>
      <c r="T1638" s="101">
        <f t="shared" si="1102"/>
        <v>339</v>
      </c>
      <c r="U1638" s="101">
        <f t="shared" si="1103"/>
        <v>12157218</v>
      </c>
      <c r="V1638" s="103">
        <f t="shared" si="1104"/>
        <v>6.9079349553735174E-3</v>
      </c>
      <c r="W1638" s="104">
        <f t="shared" si="1105"/>
        <v>1.8404907975460127E-2</v>
      </c>
      <c r="X1638" s="70">
        <f t="shared" si="1106"/>
        <v>31</v>
      </c>
      <c r="Y1638" s="69">
        <f t="shared" si="1130"/>
        <v>308</v>
      </c>
      <c r="Z1638" s="105">
        <f t="shared" si="1107"/>
        <v>11045496</v>
      </c>
      <c r="AA1638" s="62">
        <f t="shared" si="1108"/>
        <v>25920331.769385051</v>
      </c>
      <c r="AB1638" s="106">
        <f t="shared" si="1109"/>
        <v>9284660</v>
      </c>
      <c r="AC1638" s="107" t="str">
        <f t="shared" si="1110"/>
        <v>0</v>
      </c>
      <c r="AD1638" s="108">
        <f t="shared" si="1111"/>
        <v>0</v>
      </c>
      <c r="AE1638" s="106">
        <f t="shared" si="1112"/>
        <v>9284660</v>
      </c>
      <c r="AF1638" s="109">
        <f t="shared" si="1113"/>
        <v>16635671.769385051</v>
      </c>
      <c r="AG1638" s="101">
        <f t="shared" si="1114"/>
        <v>391</v>
      </c>
      <c r="AH1638" s="70">
        <f t="shared" si="1131"/>
        <v>11</v>
      </c>
      <c r="AI1638" s="69">
        <f t="shared" si="1115"/>
        <v>380</v>
      </c>
      <c r="AJ1638" s="105">
        <f t="shared" si="1116"/>
        <v>16170900</v>
      </c>
      <c r="AK1638" s="110">
        <f t="shared" si="1117"/>
        <v>308</v>
      </c>
      <c r="AL1638" s="111">
        <f t="shared" si="1118"/>
        <v>380</v>
      </c>
      <c r="AM1638" s="62">
        <f t="shared" si="1119"/>
        <v>25455560</v>
      </c>
      <c r="AN1638" s="62">
        <f t="shared" si="1120"/>
        <v>83375.3</v>
      </c>
      <c r="AO1638" s="62">
        <f t="shared" si="1090"/>
        <v>25372184.699999999</v>
      </c>
      <c r="AP1638" s="60">
        <f t="shared" si="1121"/>
        <v>380</v>
      </c>
      <c r="AQ1638" s="62">
        <f t="shared" si="1122"/>
        <v>4715800</v>
      </c>
      <c r="AR1638" s="60">
        <f t="shared" si="1123"/>
        <v>308</v>
      </c>
      <c r="AS1638" s="62">
        <f t="shared" si="1124"/>
        <v>9284660</v>
      </c>
      <c r="AT1638" s="112">
        <f t="shared" si="1125"/>
        <v>380</v>
      </c>
      <c r="AU1638" s="62">
        <f t="shared" si="1126"/>
        <v>11371724.699999999</v>
      </c>
      <c r="AV1638" s="113">
        <f t="shared" si="1127"/>
        <v>688</v>
      </c>
      <c r="AW1638" s="62">
        <f t="shared" si="1128"/>
        <v>36417680.700000003</v>
      </c>
    </row>
    <row r="1639" spans="2:49" s="114" customFormat="1" hidden="1" x14ac:dyDescent="0.25">
      <c r="B1639" s="60" t="s">
        <v>3206</v>
      </c>
      <c r="C1639" s="2" t="str">
        <f t="shared" si="1129"/>
        <v>20</v>
      </c>
      <c r="D1639" s="60" t="s">
        <v>3207</v>
      </c>
      <c r="E1639" s="43">
        <v>1677</v>
      </c>
      <c r="F1639" s="60">
        <v>222</v>
      </c>
      <c r="G1639" s="60">
        <v>7413.01</v>
      </c>
      <c r="H1639" s="43">
        <f t="shared" si="1091"/>
        <v>1455</v>
      </c>
      <c r="I1639" s="44">
        <f t="shared" si="1092"/>
        <v>1.7298014473266542E-3</v>
      </c>
      <c r="J1639" s="44">
        <f t="shared" si="1093"/>
        <v>0.88234762345614637</v>
      </c>
      <c r="K1639" s="45">
        <f t="shared" si="1094"/>
        <v>0.13237924865831843</v>
      </c>
      <c r="L1639" s="44">
        <f t="shared" si="1095"/>
        <v>1.5262861960996757E-3</v>
      </c>
      <c r="M1639" s="44">
        <f t="shared" si="1096"/>
        <v>1.5904082580498378E-3</v>
      </c>
      <c r="N1639" s="62">
        <f t="shared" si="1097"/>
        <v>2709187.0288961749</v>
      </c>
      <c r="O1639" s="101">
        <f t="shared" si="1098"/>
        <v>2709187.0288961749</v>
      </c>
      <c r="P1639" s="102">
        <f t="shared" si="1132"/>
        <v>1.6471670459735535E-3</v>
      </c>
      <c r="Q1639" s="101">
        <f t="shared" si="1099"/>
        <v>2805873.0032304334</v>
      </c>
      <c r="R1639" s="101">
        <f t="shared" si="1100"/>
        <v>78.240839976310113</v>
      </c>
      <c r="S1639" s="101">
        <f t="shared" si="1101"/>
        <v>78</v>
      </c>
      <c r="T1639" s="101">
        <f t="shared" si="1102"/>
        <v>78</v>
      </c>
      <c r="U1639" s="101">
        <f t="shared" si="1103"/>
        <v>2797236</v>
      </c>
      <c r="V1639" s="103" t="str">
        <f t="shared" si="1104"/>
        <v>N/D</v>
      </c>
      <c r="W1639" s="104" t="str">
        <f t="shared" si="1105"/>
        <v xml:space="preserve"> </v>
      </c>
      <c r="X1639" s="70" t="str">
        <f t="shared" si="1106"/>
        <v xml:space="preserve"> </v>
      </c>
      <c r="Y1639" s="69">
        <f t="shared" si="1130"/>
        <v>78</v>
      </c>
      <c r="Z1639" s="105">
        <f t="shared" si="1107"/>
        <v>2797236</v>
      </c>
      <c r="AA1639" s="62">
        <f t="shared" si="1108"/>
        <v>5985219.3709633434</v>
      </c>
      <c r="AB1639" s="106">
        <f t="shared" si="1109"/>
        <v>2351310</v>
      </c>
      <c r="AC1639" s="107" t="str">
        <f t="shared" si="1110"/>
        <v>0</v>
      </c>
      <c r="AD1639" s="108">
        <f t="shared" si="1111"/>
        <v>0</v>
      </c>
      <c r="AE1639" s="106">
        <f t="shared" si="1112"/>
        <v>2351310</v>
      </c>
      <c r="AF1639" s="109">
        <f t="shared" si="1113"/>
        <v>3633909.3709633434</v>
      </c>
      <c r="AG1639" s="101">
        <f t="shared" si="1114"/>
        <v>85</v>
      </c>
      <c r="AH1639" s="70" t="str">
        <f t="shared" si="1131"/>
        <v xml:space="preserve"> </v>
      </c>
      <c r="AI1639" s="69">
        <f t="shared" si="1115"/>
        <v>85</v>
      </c>
      <c r="AJ1639" s="105">
        <f t="shared" si="1116"/>
        <v>3617175</v>
      </c>
      <c r="AK1639" s="110">
        <f t="shared" si="1117"/>
        <v>78</v>
      </c>
      <c r="AL1639" s="111">
        <f t="shared" si="1118"/>
        <v>85</v>
      </c>
      <c r="AM1639" s="62">
        <f t="shared" si="1119"/>
        <v>5968485</v>
      </c>
      <c r="AN1639" s="62">
        <f t="shared" si="1120"/>
        <v>19548.7</v>
      </c>
      <c r="AO1639" s="62">
        <f t="shared" si="1090"/>
        <v>5948936.2999999998</v>
      </c>
      <c r="AP1639" s="60">
        <f t="shared" si="1121"/>
        <v>85</v>
      </c>
      <c r="AQ1639" s="62">
        <f t="shared" si="1122"/>
        <v>1054850</v>
      </c>
      <c r="AR1639" s="60">
        <f t="shared" si="1123"/>
        <v>78</v>
      </c>
      <c r="AS1639" s="62">
        <f t="shared" si="1124"/>
        <v>2351310</v>
      </c>
      <c r="AT1639" s="112">
        <f t="shared" si="1125"/>
        <v>85</v>
      </c>
      <c r="AU1639" s="62">
        <f t="shared" si="1126"/>
        <v>2542776.2999999998</v>
      </c>
      <c r="AV1639" s="113">
        <f t="shared" si="1127"/>
        <v>163</v>
      </c>
      <c r="AW1639" s="62">
        <f t="shared" si="1128"/>
        <v>8746172.3000000007</v>
      </c>
    </row>
    <row r="1640" spans="2:49" s="114" customFormat="1" hidden="1" x14ac:dyDescent="0.25">
      <c r="B1640" s="60" t="s">
        <v>3208</v>
      </c>
      <c r="C1640" s="2" t="str">
        <f t="shared" si="1129"/>
        <v>20</v>
      </c>
      <c r="D1640" s="60" t="s">
        <v>3209</v>
      </c>
      <c r="E1640" s="43">
        <v>2001</v>
      </c>
      <c r="F1640" s="60">
        <v>787</v>
      </c>
      <c r="G1640" s="60">
        <v>8015.56</v>
      </c>
      <c r="H1640" s="43">
        <f t="shared" si="1091"/>
        <v>1214</v>
      </c>
      <c r="I1640" s="44">
        <f t="shared" si="1092"/>
        <v>1.4432845065667067E-3</v>
      </c>
      <c r="J1640" s="44">
        <f t="shared" si="1093"/>
        <v>0.81601931195782296</v>
      </c>
      <c r="K1640" s="45">
        <f t="shared" si="1094"/>
        <v>0.39330334832583708</v>
      </c>
      <c r="L1640" s="44">
        <f t="shared" si="1095"/>
        <v>1.1777480300079501E-3</v>
      </c>
      <c r="M1640" s="44">
        <f t="shared" si="1096"/>
        <v>1.2272273690302361E-3</v>
      </c>
      <c r="N1640" s="62">
        <f t="shared" si="1097"/>
        <v>2090525.1546920147</v>
      </c>
      <c r="O1640" s="101">
        <f t="shared" si="1098"/>
        <v>2090525.1546920147</v>
      </c>
      <c r="P1640" s="102">
        <f t="shared" si="1132"/>
        <v>1.2710248893338461E-3</v>
      </c>
      <c r="Q1640" s="101">
        <f t="shared" si="1099"/>
        <v>2165132.2081349171</v>
      </c>
      <c r="R1640" s="101">
        <f t="shared" si="1100"/>
        <v>60.373994984521694</v>
      </c>
      <c r="S1640" s="101">
        <f t="shared" si="1101"/>
        <v>60</v>
      </c>
      <c r="T1640" s="101">
        <f t="shared" si="1102"/>
        <v>60</v>
      </c>
      <c r="U1640" s="101">
        <f t="shared" si="1103"/>
        <v>2151720</v>
      </c>
      <c r="V1640" s="103">
        <f t="shared" si="1104"/>
        <v>1.2226433549333659E-3</v>
      </c>
      <c r="W1640" s="104">
        <f t="shared" si="1105"/>
        <v>3.2575058363646246E-3</v>
      </c>
      <c r="X1640" s="70">
        <f t="shared" si="1106"/>
        <v>5</v>
      </c>
      <c r="Y1640" s="69">
        <f t="shared" si="1130"/>
        <v>55</v>
      </c>
      <c r="Z1640" s="105">
        <f t="shared" si="1107"/>
        <v>1972410</v>
      </c>
      <c r="AA1640" s="62">
        <f t="shared" si="1108"/>
        <v>4618452.5165273473</v>
      </c>
      <c r="AB1640" s="106">
        <f t="shared" si="1109"/>
        <v>1657975</v>
      </c>
      <c r="AC1640" s="107" t="str">
        <f t="shared" si="1110"/>
        <v>0</v>
      </c>
      <c r="AD1640" s="108">
        <f t="shared" si="1111"/>
        <v>0</v>
      </c>
      <c r="AE1640" s="106">
        <f t="shared" si="1112"/>
        <v>1657975</v>
      </c>
      <c r="AF1640" s="109">
        <f t="shared" si="1113"/>
        <v>2960477.5165273473</v>
      </c>
      <c r="AG1640" s="101">
        <f t="shared" si="1114"/>
        <v>70</v>
      </c>
      <c r="AH1640" s="70">
        <f t="shared" si="1131"/>
        <v>2</v>
      </c>
      <c r="AI1640" s="69">
        <f t="shared" si="1115"/>
        <v>68</v>
      </c>
      <c r="AJ1640" s="105">
        <f t="shared" si="1116"/>
        <v>2893740</v>
      </c>
      <c r="AK1640" s="110">
        <f t="shared" si="1117"/>
        <v>55</v>
      </c>
      <c r="AL1640" s="111">
        <f t="shared" si="1118"/>
        <v>68</v>
      </c>
      <c r="AM1640" s="62">
        <f t="shared" si="1119"/>
        <v>4551715</v>
      </c>
      <c r="AN1640" s="62">
        <f t="shared" si="1120"/>
        <v>14908.4</v>
      </c>
      <c r="AO1640" s="62">
        <f t="shared" si="1090"/>
        <v>4536806.5999999996</v>
      </c>
      <c r="AP1640" s="60">
        <f t="shared" si="1121"/>
        <v>68</v>
      </c>
      <c r="AQ1640" s="62">
        <f t="shared" si="1122"/>
        <v>843880</v>
      </c>
      <c r="AR1640" s="60">
        <f t="shared" si="1123"/>
        <v>55</v>
      </c>
      <c r="AS1640" s="62">
        <f t="shared" si="1124"/>
        <v>1657975</v>
      </c>
      <c r="AT1640" s="112">
        <f t="shared" si="1125"/>
        <v>68</v>
      </c>
      <c r="AU1640" s="62">
        <f t="shared" si="1126"/>
        <v>2034951.5999999996</v>
      </c>
      <c r="AV1640" s="113">
        <f t="shared" si="1127"/>
        <v>123</v>
      </c>
      <c r="AW1640" s="62">
        <f t="shared" si="1128"/>
        <v>6509216.5999999996</v>
      </c>
    </row>
    <row r="1641" spans="2:49" s="114" customFormat="1" hidden="1" x14ac:dyDescent="0.25">
      <c r="B1641" s="60" t="s">
        <v>3210</v>
      </c>
      <c r="C1641" s="2" t="str">
        <f t="shared" si="1129"/>
        <v>22</v>
      </c>
      <c r="D1641" s="60" t="s">
        <v>3211</v>
      </c>
      <c r="E1641" s="43">
        <v>138</v>
      </c>
      <c r="F1641" s="60">
        <v>0</v>
      </c>
      <c r="G1641" s="60">
        <v>7441.19</v>
      </c>
      <c r="H1641" s="43">
        <f t="shared" si="1091"/>
        <v>138</v>
      </c>
      <c r="I1641" s="44">
        <f t="shared" si="1092"/>
        <v>1.6406364242685793E-4</v>
      </c>
      <c r="J1641" s="44">
        <f t="shared" si="1093"/>
        <v>0.87900614769366836</v>
      </c>
      <c r="K1641" s="45">
        <f t="shared" si="1094"/>
        <v>0</v>
      </c>
      <c r="L1641" s="44">
        <f t="shared" si="1095"/>
        <v>1.4421295030622388E-4</v>
      </c>
      <c r="M1641" s="44">
        <f t="shared" si="1096"/>
        <v>1.5027159891169644E-4</v>
      </c>
      <c r="N1641" s="62">
        <f t="shared" si="1097"/>
        <v>255980.72980472352</v>
      </c>
      <c r="O1641" s="101">
        <f t="shared" si="1098"/>
        <v>255980.72980472352</v>
      </c>
      <c r="P1641" s="102">
        <f t="shared" si="1132"/>
        <v>1.556345198915241E-4</v>
      </c>
      <c r="Q1641" s="101">
        <f t="shared" si="1099"/>
        <v>265116.21805562079</v>
      </c>
      <c r="R1641" s="101">
        <f t="shared" si="1100"/>
        <v>7.3926779893932517</v>
      </c>
      <c r="S1641" s="101">
        <f t="shared" si="1101"/>
        <v>7</v>
      </c>
      <c r="T1641" s="101">
        <f t="shared" si="1102"/>
        <v>10</v>
      </c>
      <c r="U1641" s="101">
        <f t="shared" si="1103"/>
        <v>358620</v>
      </c>
      <c r="V1641" s="103" t="str">
        <f t="shared" si="1104"/>
        <v>N/D</v>
      </c>
      <c r="W1641" s="104" t="str">
        <f t="shared" si="1105"/>
        <v xml:space="preserve"> </v>
      </c>
      <c r="X1641" s="70" t="str">
        <f t="shared" si="1106"/>
        <v xml:space="preserve"> </v>
      </c>
      <c r="Y1641" s="69">
        <f t="shared" si="1130"/>
        <v>10</v>
      </c>
      <c r="Z1641" s="105">
        <f t="shared" si="1107"/>
        <v>358620</v>
      </c>
      <c r="AA1641" s="62">
        <f t="shared" si="1108"/>
        <v>565520.50717768294</v>
      </c>
      <c r="AB1641" s="106">
        <f t="shared" si="1109"/>
        <v>301450</v>
      </c>
      <c r="AC1641" s="107" t="str">
        <f t="shared" si="1110"/>
        <v>0</v>
      </c>
      <c r="AD1641" s="108">
        <f t="shared" si="1111"/>
        <v>0</v>
      </c>
      <c r="AE1641" s="106">
        <f t="shared" si="1112"/>
        <v>301450</v>
      </c>
      <c r="AF1641" s="109">
        <f t="shared" si="1113"/>
        <v>264070.50717768294</v>
      </c>
      <c r="AG1641" s="101">
        <f t="shared" si="1114"/>
        <v>6</v>
      </c>
      <c r="AH1641" s="70" t="str">
        <f t="shared" si="1131"/>
        <v xml:space="preserve"> </v>
      </c>
      <c r="AI1641" s="69">
        <f t="shared" si="1115"/>
        <v>6</v>
      </c>
      <c r="AJ1641" s="105">
        <f t="shared" si="1116"/>
        <v>255330</v>
      </c>
      <c r="AK1641" s="110">
        <f t="shared" si="1117"/>
        <v>10</v>
      </c>
      <c r="AL1641" s="111">
        <f t="shared" si="1118"/>
        <v>6</v>
      </c>
      <c r="AM1641" s="62">
        <f t="shared" si="1119"/>
        <v>556780</v>
      </c>
      <c r="AN1641" s="62">
        <f t="shared" si="1120"/>
        <v>1823.6</v>
      </c>
      <c r="AO1641" s="62">
        <f t="shared" si="1090"/>
        <v>554956.4</v>
      </c>
      <c r="AP1641" s="60">
        <f t="shared" si="1121"/>
        <v>6</v>
      </c>
      <c r="AQ1641" s="62">
        <f t="shared" si="1122"/>
        <v>74460</v>
      </c>
      <c r="AR1641" s="60">
        <f t="shared" si="1123"/>
        <v>10</v>
      </c>
      <c r="AS1641" s="62">
        <f t="shared" si="1124"/>
        <v>301450</v>
      </c>
      <c r="AT1641" s="112">
        <f t="shared" si="1125"/>
        <v>6</v>
      </c>
      <c r="AU1641" s="62">
        <f t="shared" si="1126"/>
        <v>179046.40000000002</v>
      </c>
      <c r="AV1641" s="113">
        <f t="shared" si="1127"/>
        <v>16</v>
      </c>
      <c r="AW1641" s="62">
        <f t="shared" si="1128"/>
        <v>913576.4</v>
      </c>
    </row>
    <row r="1642" spans="2:49" s="114" customFormat="1" hidden="1" x14ac:dyDescent="0.25">
      <c r="B1642" s="60" t="s">
        <v>3212</v>
      </c>
      <c r="C1642" s="2" t="str">
        <f t="shared" si="1129"/>
        <v>22</v>
      </c>
      <c r="D1642" s="60" t="s">
        <v>3213</v>
      </c>
      <c r="E1642" s="43">
        <v>813</v>
      </c>
      <c r="F1642" s="60">
        <v>359</v>
      </c>
      <c r="G1642" s="60">
        <v>6427.22</v>
      </c>
      <c r="H1642" s="43">
        <f t="shared" si="1091"/>
        <v>454</v>
      </c>
      <c r="I1642" s="44">
        <f t="shared" si="1092"/>
        <v>5.3974560624488047E-4</v>
      </c>
      <c r="J1642" s="44">
        <f t="shared" si="1093"/>
        <v>1.0176797676377418</v>
      </c>
      <c r="K1642" s="45">
        <f t="shared" si="1094"/>
        <v>0.44157441574415746</v>
      </c>
      <c r="L1642" s="44">
        <f t="shared" si="1095"/>
        <v>5.4928818314678202E-4</v>
      </c>
      <c r="M1642" s="44">
        <f t="shared" si="1096"/>
        <v>5.7236477978916543E-4</v>
      </c>
      <c r="N1642" s="62">
        <f t="shared" si="1097"/>
        <v>974996.97285477177</v>
      </c>
      <c r="O1642" s="101">
        <f t="shared" si="1098"/>
        <v>974996.97285477177</v>
      </c>
      <c r="P1642" s="102">
        <f t="shared" si="1132"/>
        <v>5.9279144129989784E-4</v>
      </c>
      <c r="Q1642" s="101">
        <f t="shared" si="1099"/>
        <v>1009792.8475167825</v>
      </c>
      <c r="R1642" s="101">
        <f t="shared" si="1100"/>
        <v>28.157739320639742</v>
      </c>
      <c r="S1642" s="101">
        <f t="shared" si="1101"/>
        <v>28</v>
      </c>
      <c r="T1642" s="101">
        <f t="shared" si="1102"/>
        <v>28</v>
      </c>
      <c r="U1642" s="101">
        <f t="shared" si="1103"/>
        <v>1004136</v>
      </c>
      <c r="V1642" s="103">
        <f t="shared" si="1104"/>
        <v>5.7056689896890409E-4</v>
      </c>
      <c r="W1642" s="104">
        <f t="shared" si="1105"/>
        <v>1.5201693903034914E-3</v>
      </c>
      <c r="X1642" s="70">
        <f t="shared" si="1106"/>
        <v>3</v>
      </c>
      <c r="Y1642" s="69">
        <f t="shared" si="1130"/>
        <v>25</v>
      </c>
      <c r="Z1642" s="105">
        <f t="shared" si="1107"/>
        <v>896550</v>
      </c>
      <c r="AA1642" s="62">
        <f t="shared" si="1108"/>
        <v>2153993.3220995204</v>
      </c>
      <c r="AB1642" s="106">
        <f t="shared" si="1109"/>
        <v>753625</v>
      </c>
      <c r="AC1642" s="107" t="str">
        <f t="shared" si="1110"/>
        <v>0</v>
      </c>
      <c r="AD1642" s="108">
        <f t="shared" si="1111"/>
        <v>0</v>
      </c>
      <c r="AE1642" s="106">
        <f t="shared" si="1112"/>
        <v>753625</v>
      </c>
      <c r="AF1642" s="109">
        <f t="shared" si="1113"/>
        <v>1400368.3220995204</v>
      </c>
      <c r="AG1642" s="101">
        <f t="shared" si="1114"/>
        <v>33</v>
      </c>
      <c r="AH1642" s="70">
        <f t="shared" si="1131"/>
        <v>1</v>
      </c>
      <c r="AI1642" s="69">
        <f t="shared" si="1115"/>
        <v>32</v>
      </c>
      <c r="AJ1642" s="105">
        <f t="shared" si="1116"/>
        <v>1361760</v>
      </c>
      <c r="AK1642" s="110">
        <f t="shared" si="1117"/>
        <v>25</v>
      </c>
      <c r="AL1642" s="111">
        <f t="shared" si="1118"/>
        <v>32</v>
      </c>
      <c r="AM1642" s="62">
        <f t="shared" si="1119"/>
        <v>2115385</v>
      </c>
      <c r="AN1642" s="62">
        <f t="shared" si="1120"/>
        <v>6928.6</v>
      </c>
      <c r="AO1642" s="62">
        <f t="shared" si="1090"/>
        <v>2108456.4</v>
      </c>
      <c r="AP1642" s="60">
        <f t="shared" si="1121"/>
        <v>32</v>
      </c>
      <c r="AQ1642" s="62">
        <f t="shared" si="1122"/>
        <v>397120</v>
      </c>
      <c r="AR1642" s="60">
        <f t="shared" si="1123"/>
        <v>25</v>
      </c>
      <c r="AS1642" s="62">
        <f t="shared" si="1124"/>
        <v>753625</v>
      </c>
      <c r="AT1642" s="112">
        <f t="shared" si="1125"/>
        <v>32</v>
      </c>
      <c r="AU1642" s="62">
        <f t="shared" si="1126"/>
        <v>957711.39999999991</v>
      </c>
      <c r="AV1642" s="113">
        <f t="shared" si="1127"/>
        <v>57</v>
      </c>
      <c r="AW1642" s="62">
        <f t="shared" si="1128"/>
        <v>3005006.4</v>
      </c>
    </row>
    <row r="1643" spans="2:49" s="114" customFormat="1" hidden="1" x14ac:dyDescent="0.25">
      <c r="B1643" s="60" t="s">
        <v>3214</v>
      </c>
      <c r="C1643" s="2" t="str">
        <f t="shared" si="1129"/>
        <v>22</v>
      </c>
      <c r="D1643" s="60" t="s">
        <v>3215</v>
      </c>
      <c r="E1643" s="43">
        <v>239</v>
      </c>
      <c r="F1643" s="60">
        <v>0</v>
      </c>
      <c r="G1643" s="60">
        <v>8019.61</v>
      </c>
      <c r="H1643" s="43">
        <f t="shared" si="1091"/>
        <v>239</v>
      </c>
      <c r="I1643" s="44">
        <f t="shared" si="1092"/>
        <v>2.8413920681173222E-4</v>
      </c>
      <c r="J1643" s="44">
        <f t="shared" si="1093"/>
        <v>0.81560721234033184</v>
      </c>
      <c r="K1643" s="45">
        <f t="shared" si="1094"/>
        <v>0</v>
      </c>
      <c r="L1643" s="44">
        <f t="shared" si="1095"/>
        <v>2.3174598638430995E-4</v>
      </c>
      <c r="M1643" s="44">
        <f t="shared" si="1096"/>
        <v>2.4148205720353767E-4</v>
      </c>
      <c r="N1643" s="62">
        <f t="shared" si="1097"/>
        <v>411353.53377075301</v>
      </c>
      <c r="O1643" s="101">
        <f t="shared" si="1098"/>
        <v>411353.53377075301</v>
      </c>
      <c r="P1643" s="102">
        <f t="shared" si="1132"/>
        <v>2.5010011410988501E-4</v>
      </c>
      <c r="Q1643" s="101">
        <f t="shared" si="1099"/>
        <v>426033.99576332001</v>
      </c>
      <c r="R1643" s="101">
        <f t="shared" si="1100"/>
        <v>11.879816958432881</v>
      </c>
      <c r="S1643" s="101">
        <f t="shared" si="1101"/>
        <v>12</v>
      </c>
      <c r="T1643" s="101">
        <f t="shared" si="1102"/>
        <v>12</v>
      </c>
      <c r="U1643" s="101">
        <f t="shared" si="1103"/>
        <v>430344</v>
      </c>
      <c r="V1643" s="103" t="str">
        <f t="shared" si="1104"/>
        <v>N/D</v>
      </c>
      <c r="W1643" s="104" t="str">
        <f t="shared" si="1105"/>
        <v xml:space="preserve"> </v>
      </c>
      <c r="X1643" s="70" t="str">
        <f t="shared" si="1106"/>
        <v xml:space="preserve"> </v>
      </c>
      <c r="Y1643" s="69">
        <f t="shared" si="1130"/>
        <v>12</v>
      </c>
      <c r="Z1643" s="105">
        <f t="shared" si="1107"/>
        <v>430344</v>
      </c>
      <c r="AA1643" s="62">
        <f t="shared" si="1108"/>
        <v>908774.8879567252</v>
      </c>
      <c r="AB1643" s="106">
        <f t="shared" si="1109"/>
        <v>361740</v>
      </c>
      <c r="AC1643" s="107" t="str">
        <f t="shared" si="1110"/>
        <v>0</v>
      </c>
      <c r="AD1643" s="108">
        <f t="shared" si="1111"/>
        <v>0</v>
      </c>
      <c r="AE1643" s="106">
        <f t="shared" si="1112"/>
        <v>361740</v>
      </c>
      <c r="AF1643" s="109">
        <f t="shared" si="1113"/>
        <v>547034.8879567252</v>
      </c>
      <c r="AG1643" s="101">
        <f t="shared" si="1114"/>
        <v>13</v>
      </c>
      <c r="AH1643" s="70" t="str">
        <f t="shared" si="1131"/>
        <v xml:space="preserve"> </v>
      </c>
      <c r="AI1643" s="69">
        <f t="shared" si="1115"/>
        <v>13</v>
      </c>
      <c r="AJ1643" s="105">
        <f t="shared" si="1116"/>
        <v>553215</v>
      </c>
      <c r="AK1643" s="110">
        <f t="shared" si="1117"/>
        <v>12</v>
      </c>
      <c r="AL1643" s="111">
        <f t="shared" si="1118"/>
        <v>13</v>
      </c>
      <c r="AM1643" s="62">
        <f t="shared" si="1119"/>
        <v>914955</v>
      </c>
      <c r="AN1643" s="62">
        <f t="shared" si="1120"/>
        <v>2996.8</v>
      </c>
      <c r="AO1643" s="62">
        <f t="shared" si="1090"/>
        <v>911958.2</v>
      </c>
      <c r="AP1643" s="60">
        <f t="shared" si="1121"/>
        <v>13</v>
      </c>
      <c r="AQ1643" s="62">
        <f t="shared" si="1122"/>
        <v>161330</v>
      </c>
      <c r="AR1643" s="60">
        <f t="shared" si="1123"/>
        <v>12</v>
      </c>
      <c r="AS1643" s="62">
        <f t="shared" si="1124"/>
        <v>361740</v>
      </c>
      <c r="AT1643" s="112">
        <f t="shared" si="1125"/>
        <v>13</v>
      </c>
      <c r="AU1643" s="62">
        <f t="shared" si="1126"/>
        <v>388888.19999999995</v>
      </c>
      <c r="AV1643" s="113">
        <f t="shared" si="1127"/>
        <v>25</v>
      </c>
      <c r="AW1643" s="62">
        <f t="shared" si="1128"/>
        <v>1342302.2</v>
      </c>
    </row>
    <row r="1644" spans="2:49" s="114" customFormat="1" hidden="1" x14ac:dyDescent="0.25">
      <c r="B1644" s="60" t="s">
        <v>3216</v>
      </c>
      <c r="C1644" s="2" t="str">
        <f t="shared" si="1129"/>
        <v>22</v>
      </c>
      <c r="D1644" s="60" t="s">
        <v>3217</v>
      </c>
      <c r="E1644" s="43">
        <v>113</v>
      </c>
      <c r="F1644" s="60">
        <v>0</v>
      </c>
      <c r="G1644" s="60">
        <v>6502.41</v>
      </c>
      <c r="H1644" s="43">
        <f t="shared" si="1091"/>
        <v>113</v>
      </c>
      <c r="I1644" s="44">
        <f t="shared" si="1092"/>
        <v>1.3434196807416627E-4</v>
      </c>
      <c r="J1644" s="44">
        <f t="shared" si="1093"/>
        <v>1.0059119243721402</v>
      </c>
      <c r="K1644" s="45">
        <f t="shared" si="1094"/>
        <v>0</v>
      </c>
      <c r="L1644" s="44">
        <f t="shared" si="1095"/>
        <v>1.3513618762942521E-4</v>
      </c>
      <c r="M1644" s="44">
        <f t="shared" si="1096"/>
        <v>1.4081350490912419E-4</v>
      </c>
      <c r="N1644" s="62">
        <f t="shared" si="1097"/>
        <v>239869.30340829038</v>
      </c>
      <c r="O1644" s="101">
        <f t="shared" si="1098"/>
        <v>239869.30340829038</v>
      </c>
      <c r="P1644" s="102">
        <f t="shared" si="1132"/>
        <v>1.4583888365793201E-4</v>
      </c>
      <c r="Q1644" s="101">
        <f t="shared" si="1099"/>
        <v>248429.80405499539</v>
      </c>
      <c r="R1644" s="101">
        <f t="shared" si="1100"/>
        <v>6.9273828580390218</v>
      </c>
      <c r="S1644" s="101">
        <f t="shared" si="1101"/>
        <v>7</v>
      </c>
      <c r="T1644" s="101">
        <f t="shared" si="1102"/>
        <v>10</v>
      </c>
      <c r="U1644" s="101">
        <f t="shared" si="1103"/>
        <v>358620</v>
      </c>
      <c r="V1644" s="103" t="str">
        <f t="shared" si="1104"/>
        <v>N/D</v>
      </c>
      <c r="W1644" s="104" t="str">
        <f t="shared" si="1105"/>
        <v xml:space="preserve"> </v>
      </c>
      <c r="X1644" s="70" t="str">
        <f t="shared" si="1106"/>
        <v xml:space="preserve"> </v>
      </c>
      <c r="Y1644" s="69">
        <f t="shared" si="1130"/>
        <v>10</v>
      </c>
      <c r="Z1644" s="105">
        <f t="shared" si="1107"/>
        <v>358620</v>
      </c>
      <c r="AA1644" s="62">
        <f t="shared" si="1108"/>
        <v>529926.64808517462</v>
      </c>
      <c r="AB1644" s="106">
        <f t="shared" si="1109"/>
        <v>301450</v>
      </c>
      <c r="AC1644" s="107" t="str">
        <f t="shared" si="1110"/>
        <v>0</v>
      </c>
      <c r="AD1644" s="108">
        <f t="shared" si="1111"/>
        <v>0</v>
      </c>
      <c r="AE1644" s="106">
        <f t="shared" si="1112"/>
        <v>301450</v>
      </c>
      <c r="AF1644" s="109">
        <f t="shared" si="1113"/>
        <v>228476.64808517462</v>
      </c>
      <c r="AG1644" s="101">
        <f t="shared" si="1114"/>
        <v>5</v>
      </c>
      <c r="AH1644" s="70" t="str">
        <f t="shared" si="1131"/>
        <v xml:space="preserve"> </v>
      </c>
      <c r="AI1644" s="69">
        <f t="shared" si="1115"/>
        <v>5</v>
      </c>
      <c r="AJ1644" s="105">
        <f t="shared" si="1116"/>
        <v>212775</v>
      </c>
      <c r="AK1644" s="110">
        <f t="shared" si="1117"/>
        <v>10</v>
      </c>
      <c r="AL1644" s="111">
        <f t="shared" si="1118"/>
        <v>5</v>
      </c>
      <c r="AM1644" s="62">
        <f t="shared" si="1119"/>
        <v>514225</v>
      </c>
      <c r="AN1644" s="62">
        <f t="shared" si="1120"/>
        <v>1684.3</v>
      </c>
      <c r="AO1644" s="62">
        <f t="shared" si="1090"/>
        <v>512540.7</v>
      </c>
      <c r="AP1644" s="60">
        <f t="shared" si="1121"/>
        <v>5</v>
      </c>
      <c r="AQ1644" s="62">
        <f t="shared" si="1122"/>
        <v>62050</v>
      </c>
      <c r="AR1644" s="60">
        <f t="shared" si="1123"/>
        <v>10</v>
      </c>
      <c r="AS1644" s="62">
        <f t="shared" si="1124"/>
        <v>301450</v>
      </c>
      <c r="AT1644" s="112">
        <f t="shared" si="1125"/>
        <v>5</v>
      </c>
      <c r="AU1644" s="62">
        <f t="shared" si="1126"/>
        <v>149040.70000000001</v>
      </c>
      <c r="AV1644" s="113">
        <f t="shared" si="1127"/>
        <v>15</v>
      </c>
      <c r="AW1644" s="62">
        <f t="shared" si="1128"/>
        <v>871160.7</v>
      </c>
    </row>
    <row r="1645" spans="2:49" s="114" customFormat="1" hidden="1" x14ac:dyDescent="0.25">
      <c r="B1645" s="60" t="s">
        <v>3218</v>
      </c>
      <c r="C1645" s="2" t="str">
        <f t="shared" si="1129"/>
        <v>22</v>
      </c>
      <c r="D1645" s="60" t="s">
        <v>3219</v>
      </c>
      <c r="E1645" s="43">
        <v>204</v>
      </c>
      <c r="F1645" s="60">
        <v>0</v>
      </c>
      <c r="G1645" s="60">
        <v>6948.21</v>
      </c>
      <c r="H1645" s="43">
        <f t="shared" si="1091"/>
        <v>204</v>
      </c>
      <c r="I1645" s="44">
        <f t="shared" si="1092"/>
        <v>2.425288627179639E-4</v>
      </c>
      <c r="J1645" s="44">
        <f t="shared" si="1093"/>
        <v>0.94137220322308146</v>
      </c>
      <c r="K1645" s="45">
        <f t="shared" si="1094"/>
        <v>0</v>
      </c>
      <c r="L1645" s="44">
        <f t="shared" si="1095"/>
        <v>2.2830992984199794E-4</v>
      </c>
      <c r="M1645" s="44">
        <f t="shared" si="1096"/>
        <v>2.3790164566998389E-4</v>
      </c>
      <c r="N1645" s="62">
        <f t="shared" si="1097"/>
        <v>405254.46805242711</v>
      </c>
      <c r="O1645" s="101">
        <f t="shared" si="1098"/>
        <v>405254.46805242711</v>
      </c>
      <c r="P1645" s="102">
        <f t="shared" si="1132"/>
        <v>2.4639192417862484E-4</v>
      </c>
      <c r="Q1645" s="101">
        <f t="shared" si="1099"/>
        <v>419717.26544479653</v>
      </c>
      <c r="R1645" s="101">
        <f t="shared" si="1100"/>
        <v>11.703677024281873</v>
      </c>
      <c r="S1645" s="101">
        <f t="shared" si="1101"/>
        <v>12</v>
      </c>
      <c r="T1645" s="101">
        <f t="shared" si="1102"/>
        <v>12</v>
      </c>
      <c r="U1645" s="101">
        <f t="shared" si="1103"/>
        <v>430344</v>
      </c>
      <c r="V1645" s="103" t="str">
        <f t="shared" si="1104"/>
        <v>N/D</v>
      </c>
      <c r="W1645" s="104" t="str">
        <f t="shared" si="1105"/>
        <v xml:space="preserve"> </v>
      </c>
      <c r="X1645" s="70" t="str">
        <f t="shared" si="1106"/>
        <v xml:space="preserve"> </v>
      </c>
      <c r="Y1645" s="69">
        <f t="shared" si="1130"/>
        <v>12</v>
      </c>
      <c r="Z1645" s="105">
        <f t="shared" si="1107"/>
        <v>430344</v>
      </c>
      <c r="AA1645" s="62">
        <f t="shared" si="1108"/>
        <v>895300.6442471738</v>
      </c>
      <c r="AB1645" s="106">
        <f t="shared" si="1109"/>
        <v>361740</v>
      </c>
      <c r="AC1645" s="107" t="str">
        <f t="shared" si="1110"/>
        <v>0</v>
      </c>
      <c r="AD1645" s="108">
        <f t="shared" si="1111"/>
        <v>0</v>
      </c>
      <c r="AE1645" s="106">
        <f t="shared" si="1112"/>
        <v>361740</v>
      </c>
      <c r="AF1645" s="109">
        <f t="shared" si="1113"/>
        <v>533560.6442471738</v>
      </c>
      <c r="AG1645" s="101">
        <f t="shared" si="1114"/>
        <v>13</v>
      </c>
      <c r="AH1645" s="70" t="str">
        <f t="shared" si="1131"/>
        <v xml:space="preserve"> </v>
      </c>
      <c r="AI1645" s="69">
        <f t="shared" si="1115"/>
        <v>13</v>
      </c>
      <c r="AJ1645" s="105">
        <f t="shared" si="1116"/>
        <v>553215</v>
      </c>
      <c r="AK1645" s="110">
        <f t="shared" si="1117"/>
        <v>12</v>
      </c>
      <c r="AL1645" s="111">
        <f t="shared" si="1118"/>
        <v>13</v>
      </c>
      <c r="AM1645" s="62">
        <f t="shared" si="1119"/>
        <v>914955</v>
      </c>
      <c r="AN1645" s="62">
        <f t="shared" si="1120"/>
        <v>2996.8</v>
      </c>
      <c r="AO1645" s="62">
        <f t="shared" si="1090"/>
        <v>911958.2</v>
      </c>
      <c r="AP1645" s="60">
        <f t="shared" si="1121"/>
        <v>13</v>
      </c>
      <c r="AQ1645" s="62">
        <f t="shared" si="1122"/>
        <v>161330</v>
      </c>
      <c r="AR1645" s="60">
        <f t="shared" si="1123"/>
        <v>12</v>
      </c>
      <c r="AS1645" s="62">
        <f t="shared" si="1124"/>
        <v>361740</v>
      </c>
      <c r="AT1645" s="112">
        <f t="shared" si="1125"/>
        <v>13</v>
      </c>
      <c r="AU1645" s="62">
        <f t="shared" si="1126"/>
        <v>388888.19999999995</v>
      </c>
      <c r="AV1645" s="113">
        <f t="shared" si="1127"/>
        <v>25</v>
      </c>
      <c r="AW1645" s="62">
        <f t="shared" si="1128"/>
        <v>1342302.2</v>
      </c>
    </row>
    <row r="1646" spans="2:49" s="114" customFormat="1" hidden="1" x14ac:dyDescent="0.25">
      <c r="B1646" s="60" t="s">
        <v>3220</v>
      </c>
      <c r="C1646" s="2" t="str">
        <f t="shared" si="1129"/>
        <v>22</v>
      </c>
      <c r="D1646" s="60" t="s">
        <v>3221</v>
      </c>
      <c r="E1646" s="43">
        <v>469</v>
      </c>
      <c r="F1646" s="60">
        <v>120</v>
      </c>
      <c r="G1646" s="60">
        <v>5859.39</v>
      </c>
      <c r="H1646" s="43">
        <f t="shared" si="1091"/>
        <v>349</v>
      </c>
      <c r="I1646" s="44">
        <f t="shared" si="1092"/>
        <v>4.1491457396357551E-4</v>
      </c>
      <c r="J1646" s="44">
        <f t="shared" si="1093"/>
        <v>1.1163025086496456</v>
      </c>
      <c r="K1646" s="45">
        <f t="shared" si="1094"/>
        <v>0.25586353944562901</v>
      </c>
      <c r="L1646" s="44">
        <f t="shared" si="1095"/>
        <v>4.631701797908383E-4</v>
      </c>
      <c r="M1646" s="44">
        <f t="shared" si="1096"/>
        <v>4.8262880232042074E-4</v>
      </c>
      <c r="N1646" s="62">
        <f t="shared" si="1097"/>
        <v>822135.87888526078</v>
      </c>
      <c r="O1646" s="101">
        <f t="shared" si="1098"/>
        <v>822135.87888526078</v>
      </c>
      <c r="P1646" s="102">
        <f t="shared" si="1132"/>
        <v>4.9985294945253608E-4</v>
      </c>
      <c r="Q1646" s="101">
        <f t="shared" si="1099"/>
        <v>851476.41818260134</v>
      </c>
      <c r="R1646" s="101">
        <f t="shared" si="1100"/>
        <v>23.74313808997271</v>
      </c>
      <c r="S1646" s="101">
        <f t="shared" si="1101"/>
        <v>24</v>
      </c>
      <c r="T1646" s="101">
        <f t="shared" si="1102"/>
        <v>24</v>
      </c>
      <c r="U1646" s="101">
        <f t="shared" si="1103"/>
        <v>860688</v>
      </c>
      <c r="V1646" s="103">
        <f t="shared" si="1104"/>
        <v>4.8905734197334633E-4</v>
      </c>
      <c r="W1646" s="104">
        <f t="shared" si="1105"/>
        <v>1.3030023345458497E-3</v>
      </c>
      <c r="X1646" s="70">
        <f t="shared" si="1106"/>
        <v>2</v>
      </c>
      <c r="Y1646" s="69">
        <f t="shared" si="1130"/>
        <v>22</v>
      </c>
      <c r="Z1646" s="105">
        <f t="shared" si="1107"/>
        <v>788964</v>
      </c>
      <c r="AA1646" s="62">
        <f t="shared" si="1108"/>
        <v>1816287.8883533191</v>
      </c>
      <c r="AB1646" s="106">
        <f t="shared" si="1109"/>
        <v>663190</v>
      </c>
      <c r="AC1646" s="107" t="str">
        <f t="shared" si="1110"/>
        <v>0</v>
      </c>
      <c r="AD1646" s="108">
        <f t="shared" si="1111"/>
        <v>0</v>
      </c>
      <c r="AE1646" s="106">
        <f t="shared" si="1112"/>
        <v>663190</v>
      </c>
      <c r="AF1646" s="109">
        <f t="shared" si="1113"/>
        <v>1153097.8883533191</v>
      </c>
      <c r="AG1646" s="101">
        <f t="shared" si="1114"/>
        <v>27</v>
      </c>
      <c r="AH1646" s="70">
        <f t="shared" si="1131"/>
        <v>1</v>
      </c>
      <c r="AI1646" s="69">
        <f t="shared" si="1115"/>
        <v>26</v>
      </c>
      <c r="AJ1646" s="105">
        <f t="shared" si="1116"/>
        <v>1106430</v>
      </c>
      <c r="AK1646" s="110">
        <f t="shared" si="1117"/>
        <v>22</v>
      </c>
      <c r="AL1646" s="111">
        <f t="shared" si="1118"/>
        <v>26</v>
      </c>
      <c r="AM1646" s="62">
        <f t="shared" si="1119"/>
        <v>1769620</v>
      </c>
      <c r="AN1646" s="62">
        <f t="shared" si="1120"/>
        <v>5796.1</v>
      </c>
      <c r="AO1646" s="62">
        <f t="shared" si="1090"/>
        <v>1763823.9</v>
      </c>
      <c r="AP1646" s="60">
        <f t="shared" si="1121"/>
        <v>26</v>
      </c>
      <c r="AQ1646" s="62">
        <f t="shared" si="1122"/>
        <v>322660</v>
      </c>
      <c r="AR1646" s="60">
        <f t="shared" si="1123"/>
        <v>22</v>
      </c>
      <c r="AS1646" s="62">
        <f t="shared" si="1124"/>
        <v>663190</v>
      </c>
      <c r="AT1646" s="112">
        <f t="shared" si="1125"/>
        <v>26</v>
      </c>
      <c r="AU1646" s="62">
        <f t="shared" si="1126"/>
        <v>777973.89999999991</v>
      </c>
      <c r="AV1646" s="113">
        <f t="shared" si="1127"/>
        <v>48</v>
      </c>
      <c r="AW1646" s="62">
        <f t="shared" si="1128"/>
        <v>2552787.9</v>
      </c>
    </row>
    <row r="1647" spans="2:49" s="114" customFormat="1" hidden="1" x14ac:dyDescent="0.25">
      <c r="B1647" s="60" t="s">
        <v>3222</v>
      </c>
      <c r="C1647" s="2" t="str">
        <f t="shared" si="1129"/>
        <v>22</v>
      </c>
      <c r="D1647" s="60" t="s">
        <v>3223</v>
      </c>
      <c r="E1647" s="43">
        <v>147</v>
      </c>
      <c r="F1647" s="60">
        <v>0</v>
      </c>
      <c r="G1647" s="60">
        <v>7877.41</v>
      </c>
      <c r="H1647" s="43">
        <f t="shared" si="1091"/>
        <v>147</v>
      </c>
      <c r="I1647" s="44">
        <f t="shared" si="1092"/>
        <v>1.7476344519382693E-4</v>
      </c>
      <c r="J1647" s="44">
        <f t="shared" si="1093"/>
        <v>0.83033024257422772</v>
      </c>
      <c r="K1647" s="45">
        <f t="shared" si="1094"/>
        <v>0</v>
      </c>
      <c r="L1647" s="44">
        <f t="shared" si="1095"/>
        <v>1.4511137384089806E-4</v>
      </c>
      <c r="M1647" s="44">
        <f t="shared" si="1096"/>
        <v>1.5120776685478829E-4</v>
      </c>
      <c r="N1647" s="62">
        <f t="shared" si="1097"/>
        <v>257575.44866728957</v>
      </c>
      <c r="O1647" s="101">
        <f t="shared" si="1098"/>
        <v>257575.44866728957</v>
      </c>
      <c r="P1647" s="102">
        <f t="shared" si="1132"/>
        <v>1.5660409797158803E-4</v>
      </c>
      <c r="Q1647" s="101">
        <f t="shared" si="1099"/>
        <v>266767.84954377229</v>
      </c>
      <c r="R1647" s="101">
        <f t="shared" si="1100"/>
        <v>7.4387331867651634</v>
      </c>
      <c r="S1647" s="101">
        <f t="shared" si="1101"/>
        <v>7</v>
      </c>
      <c r="T1647" s="101">
        <f t="shared" si="1102"/>
        <v>10</v>
      </c>
      <c r="U1647" s="101">
        <f t="shared" si="1103"/>
        <v>358620</v>
      </c>
      <c r="V1647" s="103" t="str">
        <f t="shared" si="1104"/>
        <v>N/D</v>
      </c>
      <c r="W1647" s="104" t="str">
        <f t="shared" si="1105"/>
        <v xml:space="preserve"> </v>
      </c>
      <c r="X1647" s="70" t="str">
        <f t="shared" si="1106"/>
        <v xml:space="preserve"> </v>
      </c>
      <c r="Y1647" s="69">
        <f t="shared" si="1130"/>
        <v>10</v>
      </c>
      <c r="Z1647" s="105">
        <f t="shared" si="1107"/>
        <v>358620</v>
      </c>
      <c r="AA1647" s="62">
        <f t="shared" si="1108"/>
        <v>569043.60917310324</v>
      </c>
      <c r="AB1647" s="106">
        <f t="shared" si="1109"/>
        <v>301450</v>
      </c>
      <c r="AC1647" s="107" t="str">
        <f t="shared" si="1110"/>
        <v>0</v>
      </c>
      <c r="AD1647" s="108">
        <f t="shared" si="1111"/>
        <v>0</v>
      </c>
      <c r="AE1647" s="106">
        <f t="shared" si="1112"/>
        <v>301450</v>
      </c>
      <c r="AF1647" s="109">
        <f t="shared" si="1113"/>
        <v>267593.60917310324</v>
      </c>
      <c r="AG1647" s="101">
        <f t="shared" si="1114"/>
        <v>6</v>
      </c>
      <c r="AH1647" s="70" t="str">
        <f t="shared" si="1131"/>
        <v xml:space="preserve"> </v>
      </c>
      <c r="AI1647" s="69">
        <f t="shared" si="1115"/>
        <v>6</v>
      </c>
      <c r="AJ1647" s="105">
        <f t="shared" si="1116"/>
        <v>255330</v>
      </c>
      <c r="AK1647" s="110">
        <f t="shared" si="1117"/>
        <v>10</v>
      </c>
      <c r="AL1647" s="111">
        <f t="shared" si="1118"/>
        <v>6</v>
      </c>
      <c r="AM1647" s="62">
        <f t="shared" si="1119"/>
        <v>556780</v>
      </c>
      <c r="AN1647" s="62">
        <f t="shared" si="1120"/>
        <v>1823.6</v>
      </c>
      <c r="AO1647" s="62">
        <f t="shared" si="1090"/>
        <v>554956.4</v>
      </c>
      <c r="AP1647" s="60">
        <f t="shared" si="1121"/>
        <v>6</v>
      </c>
      <c r="AQ1647" s="62">
        <f t="shared" si="1122"/>
        <v>74460</v>
      </c>
      <c r="AR1647" s="60">
        <f t="shared" si="1123"/>
        <v>10</v>
      </c>
      <c r="AS1647" s="62">
        <f t="shared" si="1124"/>
        <v>301450</v>
      </c>
      <c r="AT1647" s="112">
        <f t="shared" si="1125"/>
        <v>6</v>
      </c>
      <c r="AU1647" s="62">
        <f t="shared" si="1126"/>
        <v>179046.40000000002</v>
      </c>
      <c r="AV1647" s="113">
        <f t="shared" si="1127"/>
        <v>16</v>
      </c>
      <c r="AW1647" s="62">
        <f t="shared" si="1128"/>
        <v>913576.4</v>
      </c>
    </row>
    <row r="1648" spans="2:49" s="114" customFormat="1" hidden="1" x14ac:dyDescent="0.25">
      <c r="B1648" s="60" t="s">
        <v>3224</v>
      </c>
      <c r="C1648" s="2" t="str">
        <f t="shared" si="1129"/>
        <v>22</v>
      </c>
      <c r="D1648" s="60" t="s">
        <v>3225</v>
      </c>
      <c r="E1648" s="43">
        <v>128</v>
      </c>
      <c r="F1648" s="60">
        <v>20</v>
      </c>
      <c r="G1648" s="60">
        <v>7901.91</v>
      </c>
      <c r="H1648" s="43">
        <f t="shared" si="1091"/>
        <v>108</v>
      </c>
      <c r="I1648" s="44">
        <f t="shared" si="1092"/>
        <v>1.2839763320362794E-4</v>
      </c>
      <c r="J1648" s="44">
        <f t="shared" si="1093"/>
        <v>0.82775579020219769</v>
      </c>
      <c r="K1648" s="45">
        <f t="shared" si="1094"/>
        <v>0.15625</v>
      </c>
      <c r="L1648" s="44">
        <f t="shared" si="1095"/>
        <v>1.0628188433256098E-4</v>
      </c>
      <c r="M1648" s="44">
        <f t="shared" si="1096"/>
        <v>1.1074697979681123E-4</v>
      </c>
      <c r="N1648" s="62">
        <f t="shared" si="1097"/>
        <v>188652.36623132884</v>
      </c>
      <c r="O1648" s="101">
        <f t="shared" si="1098"/>
        <v>188652.36623132884</v>
      </c>
      <c r="P1648" s="102">
        <f t="shared" si="1132"/>
        <v>1.1469933876355037E-4</v>
      </c>
      <c r="Q1648" s="101">
        <f t="shared" si="1099"/>
        <v>195385.02722704131</v>
      </c>
      <c r="R1648" s="101">
        <f t="shared" si="1100"/>
        <v>5.44824681353637</v>
      </c>
      <c r="S1648" s="101">
        <f t="shared" si="1101"/>
        <v>5</v>
      </c>
      <c r="T1648" s="101">
        <f t="shared" si="1102"/>
        <v>10</v>
      </c>
      <c r="U1648" s="101">
        <f t="shared" si="1103"/>
        <v>358620</v>
      </c>
      <c r="V1648" s="103" t="str">
        <f t="shared" si="1104"/>
        <v>N/D</v>
      </c>
      <c r="W1648" s="104" t="str">
        <f t="shared" si="1105"/>
        <v xml:space="preserve"> </v>
      </c>
      <c r="X1648" s="70" t="str">
        <f t="shared" si="1106"/>
        <v xml:space="preserve"> </v>
      </c>
      <c r="Y1648" s="69">
        <f t="shared" si="1130"/>
        <v>10</v>
      </c>
      <c r="Z1648" s="105">
        <f t="shared" si="1107"/>
        <v>358620</v>
      </c>
      <c r="AA1648" s="62">
        <f t="shared" si="1108"/>
        <v>416776.61405527574</v>
      </c>
      <c r="AB1648" s="106">
        <f t="shared" si="1109"/>
        <v>301450</v>
      </c>
      <c r="AC1648" s="107" t="str">
        <f t="shared" si="1110"/>
        <v>0</v>
      </c>
      <c r="AD1648" s="108">
        <f t="shared" si="1111"/>
        <v>0</v>
      </c>
      <c r="AE1648" s="106">
        <f t="shared" si="1112"/>
        <v>301450</v>
      </c>
      <c r="AF1648" s="109">
        <f t="shared" si="1113"/>
        <v>115326.61405527574</v>
      </c>
      <c r="AG1648" s="101">
        <f t="shared" si="1114"/>
        <v>3</v>
      </c>
      <c r="AH1648" s="70" t="str">
        <f t="shared" si="1131"/>
        <v xml:space="preserve"> </v>
      </c>
      <c r="AI1648" s="69">
        <f t="shared" si="1115"/>
        <v>3</v>
      </c>
      <c r="AJ1648" s="105">
        <f t="shared" si="1116"/>
        <v>127665</v>
      </c>
      <c r="AK1648" s="110">
        <f t="shared" si="1117"/>
        <v>10</v>
      </c>
      <c r="AL1648" s="111">
        <f t="shared" si="1118"/>
        <v>3</v>
      </c>
      <c r="AM1648" s="62">
        <f t="shared" si="1119"/>
        <v>429115</v>
      </c>
      <c r="AN1648" s="62">
        <f t="shared" si="1120"/>
        <v>1405.5</v>
      </c>
      <c r="AO1648" s="62">
        <f t="shared" si="1090"/>
        <v>427709.5</v>
      </c>
      <c r="AP1648" s="60">
        <f t="shared" si="1121"/>
        <v>3</v>
      </c>
      <c r="AQ1648" s="62">
        <f t="shared" si="1122"/>
        <v>37230</v>
      </c>
      <c r="AR1648" s="60">
        <f t="shared" si="1123"/>
        <v>10</v>
      </c>
      <c r="AS1648" s="62">
        <f t="shared" si="1124"/>
        <v>301450</v>
      </c>
      <c r="AT1648" s="112">
        <f t="shared" si="1125"/>
        <v>3</v>
      </c>
      <c r="AU1648" s="62">
        <f t="shared" si="1126"/>
        <v>89029.5</v>
      </c>
      <c r="AV1648" s="113">
        <f t="shared" si="1127"/>
        <v>13</v>
      </c>
      <c r="AW1648" s="62">
        <f t="shared" si="1128"/>
        <v>786329.5</v>
      </c>
    </row>
    <row r="1649" spans="2:49" s="114" customFormat="1" hidden="1" x14ac:dyDescent="0.25">
      <c r="B1649" s="60" t="s">
        <v>3226</v>
      </c>
      <c r="C1649" s="2" t="str">
        <f t="shared" si="1129"/>
        <v>22</v>
      </c>
      <c r="D1649" s="60" t="s">
        <v>3227</v>
      </c>
      <c r="E1649" s="43">
        <v>112</v>
      </c>
      <c r="F1649" s="60">
        <v>16</v>
      </c>
      <c r="G1649" s="60">
        <v>7087.18</v>
      </c>
      <c r="H1649" s="43">
        <f t="shared" si="1091"/>
        <v>96</v>
      </c>
      <c r="I1649" s="44">
        <f t="shared" si="1092"/>
        <v>1.1413122951433596E-4</v>
      </c>
      <c r="J1649" s="44">
        <f t="shared" si="1093"/>
        <v>0.92291316943504298</v>
      </c>
      <c r="K1649" s="45">
        <f t="shared" si="1094"/>
        <v>0.14285714285714285</v>
      </c>
      <c r="L1649" s="44">
        <f t="shared" si="1095"/>
        <v>1.0533321476259412E-4</v>
      </c>
      <c r="M1649" s="44">
        <f t="shared" si="1096"/>
        <v>1.0975845489100296E-4</v>
      </c>
      <c r="N1649" s="62">
        <f t="shared" si="1097"/>
        <v>186968.45970041049</v>
      </c>
      <c r="O1649" s="101">
        <f t="shared" si="1098"/>
        <v>186968.45970041049</v>
      </c>
      <c r="P1649" s="102">
        <f t="shared" si="1132"/>
        <v>1.1367553519567398E-4</v>
      </c>
      <c r="Q1649" s="101">
        <f t="shared" si="1099"/>
        <v>193641.02512431741</v>
      </c>
      <c r="R1649" s="101">
        <f t="shared" si="1100"/>
        <v>5.3996158921509512</v>
      </c>
      <c r="S1649" s="101">
        <f t="shared" si="1101"/>
        <v>5</v>
      </c>
      <c r="T1649" s="101">
        <f t="shared" si="1102"/>
        <v>10</v>
      </c>
      <c r="U1649" s="101">
        <f t="shared" si="1103"/>
        <v>358620</v>
      </c>
      <c r="V1649" s="103" t="str">
        <f t="shared" si="1104"/>
        <v>N/D</v>
      </c>
      <c r="W1649" s="104" t="str">
        <f t="shared" si="1105"/>
        <v xml:space="preserve"> </v>
      </c>
      <c r="X1649" s="70" t="str">
        <f t="shared" si="1106"/>
        <v xml:space="preserve"> </v>
      </c>
      <c r="Y1649" s="69">
        <f t="shared" si="1130"/>
        <v>10</v>
      </c>
      <c r="Z1649" s="105">
        <f t="shared" si="1107"/>
        <v>358620</v>
      </c>
      <c r="AA1649" s="62">
        <f t="shared" si="1108"/>
        <v>413056.4759178026</v>
      </c>
      <c r="AB1649" s="106">
        <f t="shared" si="1109"/>
        <v>301450</v>
      </c>
      <c r="AC1649" s="107" t="str">
        <f t="shared" si="1110"/>
        <v>0</v>
      </c>
      <c r="AD1649" s="108">
        <f t="shared" si="1111"/>
        <v>0</v>
      </c>
      <c r="AE1649" s="106">
        <f t="shared" si="1112"/>
        <v>301450</v>
      </c>
      <c r="AF1649" s="109">
        <f t="shared" si="1113"/>
        <v>111606.4759178026</v>
      </c>
      <c r="AG1649" s="101">
        <f t="shared" si="1114"/>
        <v>3</v>
      </c>
      <c r="AH1649" s="70" t="str">
        <f t="shared" si="1131"/>
        <v xml:space="preserve"> </v>
      </c>
      <c r="AI1649" s="69">
        <f t="shared" si="1115"/>
        <v>3</v>
      </c>
      <c r="AJ1649" s="105">
        <f t="shared" si="1116"/>
        <v>127665</v>
      </c>
      <c r="AK1649" s="110">
        <f t="shared" si="1117"/>
        <v>10</v>
      </c>
      <c r="AL1649" s="111">
        <f t="shared" si="1118"/>
        <v>3</v>
      </c>
      <c r="AM1649" s="62">
        <f t="shared" si="1119"/>
        <v>429115</v>
      </c>
      <c r="AN1649" s="62">
        <f t="shared" si="1120"/>
        <v>1405.5</v>
      </c>
      <c r="AO1649" s="62">
        <f t="shared" si="1090"/>
        <v>427709.5</v>
      </c>
      <c r="AP1649" s="60">
        <f t="shared" si="1121"/>
        <v>3</v>
      </c>
      <c r="AQ1649" s="62">
        <f t="shared" si="1122"/>
        <v>37230</v>
      </c>
      <c r="AR1649" s="60">
        <f t="shared" si="1123"/>
        <v>10</v>
      </c>
      <c r="AS1649" s="62">
        <f t="shared" si="1124"/>
        <v>301450</v>
      </c>
      <c r="AT1649" s="112">
        <f t="shared" si="1125"/>
        <v>3</v>
      </c>
      <c r="AU1649" s="62">
        <f t="shared" si="1126"/>
        <v>89029.5</v>
      </c>
      <c r="AV1649" s="113">
        <f t="shared" si="1127"/>
        <v>13</v>
      </c>
      <c r="AW1649" s="62">
        <f t="shared" si="1128"/>
        <v>786329.5</v>
      </c>
    </row>
    <row r="1650" spans="2:49" s="114" customFormat="1" hidden="1" x14ac:dyDescent="0.25">
      <c r="B1650" s="60" t="s">
        <v>3228</v>
      </c>
      <c r="C1650" s="2" t="str">
        <f t="shared" si="1129"/>
        <v>22</v>
      </c>
      <c r="D1650" s="60" t="s">
        <v>3229</v>
      </c>
      <c r="E1650" s="43">
        <v>127</v>
      </c>
      <c r="F1650" s="60">
        <v>20</v>
      </c>
      <c r="G1650" s="60">
        <v>7473.73</v>
      </c>
      <c r="H1650" s="43">
        <f t="shared" si="1091"/>
        <v>107</v>
      </c>
      <c r="I1650" s="44">
        <f t="shared" si="1092"/>
        <v>1.2720876622952028E-4</v>
      </c>
      <c r="J1650" s="44">
        <f t="shared" si="1093"/>
        <v>0.87517902789592994</v>
      </c>
      <c r="K1650" s="45">
        <f t="shared" si="1094"/>
        <v>0.15748031496062992</v>
      </c>
      <c r="L1650" s="44">
        <f t="shared" si="1095"/>
        <v>1.1133044436859215E-4</v>
      </c>
      <c r="M1650" s="44">
        <f t="shared" si="1096"/>
        <v>1.1600763903167992E-4</v>
      </c>
      <c r="N1650" s="62">
        <f t="shared" si="1097"/>
        <v>197613.65632172683</v>
      </c>
      <c r="O1650" s="101">
        <f t="shared" si="1098"/>
        <v>197613.65632172683</v>
      </c>
      <c r="P1650" s="102">
        <f t="shared" si="1132"/>
        <v>1.2014774139093451E-4</v>
      </c>
      <c r="Q1650" s="101">
        <f t="shared" si="1099"/>
        <v>204666.12951735046</v>
      </c>
      <c r="R1650" s="101">
        <f t="shared" si="1100"/>
        <v>5.7070472789401165</v>
      </c>
      <c r="S1650" s="101">
        <f t="shared" si="1101"/>
        <v>6</v>
      </c>
      <c r="T1650" s="101">
        <f t="shared" si="1102"/>
        <v>10</v>
      </c>
      <c r="U1650" s="101">
        <f t="shared" si="1103"/>
        <v>358620</v>
      </c>
      <c r="V1650" s="103" t="str">
        <f t="shared" si="1104"/>
        <v>N/D</v>
      </c>
      <c r="W1650" s="104" t="str">
        <f t="shared" si="1105"/>
        <v xml:space="preserve"> </v>
      </c>
      <c r="X1650" s="70" t="str">
        <f t="shared" si="1106"/>
        <v xml:space="preserve"> </v>
      </c>
      <c r="Y1650" s="69">
        <f t="shared" si="1130"/>
        <v>10</v>
      </c>
      <c r="Z1650" s="105">
        <f t="shared" si="1107"/>
        <v>358620</v>
      </c>
      <c r="AA1650" s="62">
        <f t="shared" si="1108"/>
        <v>436574.17194470833</v>
      </c>
      <c r="AB1650" s="106">
        <f t="shared" si="1109"/>
        <v>301450</v>
      </c>
      <c r="AC1650" s="107" t="str">
        <f t="shared" si="1110"/>
        <v>0</v>
      </c>
      <c r="AD1650" s="108">
        <f t="shared" si="1111"/>
        <v>0</v>
      </c>
      <c r="AE1650" s="106">
        <f t="shared" si="1112"/>
        <v>301450</v>
      </c>
      <c r="AF1650" s="109">
        <f t="shared" si="1113"/>
        <v>135124.17194470833</v>
      </c>
      <c r="AG1650" s="101">
        <f t="shared" si="1114"/>
        <v>3</v>
      </c>
      <c r="AH1650" s="70" t="str">
        <f t="shared" si="1131"/>
        <v xml:space="preserve"> </v>
      </c>
      <c r="AI1650" s="69">
        <f t="shared" si="1115"/>
        <v>3</v>
      </c>
      <c r="AJ1650" s="105">
        <f t="shared" si="1116"/>
        <v>127665</v>
      </c>
      <c r="AK1650" s="110">
        <f t="shared" si="1117"/>
        <v>10</v>
      </c>
      <c r="AL1650" s="111">
        <f t="shared" si="1118"/>
        <v>3</v>
      </c>
      <c r="AM1650" s="62">
        <f t="shared" si="1119"/>
        <v>429115</v>
      </c>
      <c r="AN1650" s="62">
        <f t="shared" si="1120"/>
        <v>1405.5</v>
      </c>
      <c r="AO1650" s="62">
        <f t="shared" si="1090"/>
        <v>427709.5</v>
      </c>
      <c r="AP1650" s="60">
        <f t="shared" si="1121"/>
        <v>3</v>
      </c>
      <c r="AQ1650" s="62">
        <f t="shared" si="1122"/>
        <v>37230</v>
      </c>
      <c r="AR1650" s="60">
        <f t="shared" si="1123"/>
        <v>10</v>
      </c>
      <c r="AS1650" s="62">
        <f t="shared" si="1124"/>
        <v>301450</v>
      </c>
      <c r="AT1650" s="112">
        <f t="shared" si="1125"/>
        <v>3</v>
      </c>
      <c r="AU1650" s="62">
        <f t="shared" si="1126"/>
        <v>89029.5</v>
      </c>
      <c r="AV1650" s="113">
        <f t="shared" si="1127"/>
        <v>13</v>
      </c>
      <c r="AW1650" s="62">
        <f t="shared" si="1128"/>
        <v>786329.5</v>
      </c>
    </row>
    <row r="1651" spans="2:49" s="114" customFormat="1" hidden="1" x14ac:dyDescent="0.25">
      <c r="B1651" s="60" t="s">
        <v>3230</v>
      </c>
      <c r="C1651" s="2" t="str">
        <f t="shared" si="1129"/>
        <v>22</v>
      </c>
      <c r="D1651" s="60" t="s">
        <v>3231</v>
      </c>
      <c r="E1651" s="43">
        <v>1238</v>
      </c>
      <c r="F1651" s="60">
        <v>157</v>
      </c>
      <c r="G1651" s="60">
        <v>6287.36</v>
      </c>
      <c r="H1651" s="43">
        <f t="shared" si="1091"/>
        <v>1081</v>
      </c>
      <c r="I1651" s="44">
        <f t="shared" si="1092"/>
        <v>1.2851651990103872E-3</v>
      </c>
      <c r="J1651" s="44">
        <f t="shared" si="1093"/>
        <v>1.0403176780328545</v>
      </c>
      <c r="K1651" s="45">
        <f t="shared" si="1094"/>
        <v>0.12681744749596122</v>
      </c>
      <c r="L1651" s="44">
        <f t="shared" si="1095"/>
        <v>1.3369800757231172E-3</v>
      </c>
      <c r="M1651" s="44">
        <f t="shared" si="1096"/>
        <v>1.393149042893709E-3</v>
      </c>
      <c r="N1651" s="62">
        <f t="shared" si="1097"/>
        <v>2373165.0645192284</v>
      </c>
      <c r="O1651" s="101">
        <f t="shared" si="1098"/>
        <v>2373165.0645192284</v>
      </c>
      <c r="P1651" s="102">
        <f t="shared" si="1132"/>
        <v>1.442868006984534E-3</v>
      </c>
      <c r="Q1651" s="101">
        <f t="shared" si="1099"/>
        <v>2457859.024025063</v>
      </c>
      <c r="R1651" s="101">
        <f t="shared" si="1100"/>
        <v>68.536585355670709</v>
      </c>
      <c r="S1651" s="101">
        <f t="shared" si="1101"/>
        <v>69</v>
      </c>
      <c r="T1651" s="101">
        <f t="shared" si="1102"/>
        <v>69</v>
      </c>
      <c r="U1651" s="101">
        <f t="shared" si="1103"/>
        <v>2474478</v>
      </c>
      <c r="V1651" s="103" t="str">
        <f t="shared" si="1104"/>
        <v>N/D</v>
      </c>
      <c r="W1651" s="104" t="str">
        <f t="shared" si="1105"/>
        <v xml:space="preserve"> </v>
      </c>
      <c r="X1651" s="70" t="str">
        <f t="shared" si="1106"/>
        <v xml:space="preserve"> </v>
      </c>
      <c r="Y1651" s="69">
        <f t="shared" si="1130"/>
        <v>69</v>
      </c>
      <c r="Z1651" s="105">
        <f t="shared" si="1107"/>
        <v>2474478</v>
      </c>
      <c r="AA1651" s="62">
        <f t="shared" si="1108"/>
        <v>5242869.3047600966</v>
      </c>
      <c r="AB1651" s="106">
        <f t="shared" si="1109"/>
        <v>2080005</v>
      </c>
      <c r="AC1651" s="107" t="str">
        <f t="shared" si="1110"/>
        <v>0</v>
      </c>
      <c r="AD1651" s="108">
        <f t="shared" si="1111"/>
        <v>0</v>
      </c>
      <c r="AE1651" s="106">
        <f t="shared" si="1112"/>
        <v>2080005</v>
      </c>
      <c r="AF1651" s="109">
        <f t="shared" si="1113"/>
        <v>3162864.3047600966</v>
      </c>
      <c r="AG1651" s="101">
        <f t="shared" si="1114"/>
        <v>74</v>
      </c>
      <c r="AH1651" s="70" t="str">
        <f t="shared" si="1131"/>
        <v xml:space="preserve"> </v>
      </c>
      <c r="AI1651" s="69">
        <f t="shared" si="1115"/>
        <v>74</v>
      </c>
      <c r="AJ1651" s="105">
        <f t="shared" si="1116"/>
        <v>3149070</v>
      </c>
      <c r="AK1651" s="110">
        <f t="shared" si="1117"/>
        <v>69</v>
      </c>
      <c r="AL1651" s="111">
        <f t="shared" si="1118"/>
        <v>74</v>
      </c>
      <c r="AM1651" s="62">
        <f t="shared" si="1119"/>
        <v>5229075</v>
      </c>
      <c r="AN1651" s="62">
        <f t="shared" si="1120"/>
        <v>17126.900000000001</v>
      </c>
      <c r="AO1651" s="62">
        <f t="shared" si="1090"/>
        <v>5211948.0999999996</v>
      </c>
      <c r="AP1651" s="60">
        <f t="shared" si="1121"/>
        <v>74</v>
      </c>
      <c r="AQ1651" s="62">
        <f t="shared" si="1122"/>
        <v>918340</v>
      </c>
      <c r="AR1651" s="60">
        <f t="shared" si="1123"/>
        <v>69</v>
      </c>
      <c r="AS1651" s="62">
        <f t="shared" si="1124"/>
        <v>2080005</v>
      </c>
      <c r="AT1651" s="112">
        <f t="shared" si="1125"/>
        <v>74</v>
      </c>
      <c r="AU1651" s="62">
        <f t="shared" si="1126"/>
        <v>2213603.0999999996</v>
      </c>
      <c r="AV1651" s="113">
        <f t="shared" si="1127"/>
        <v>143</v>
      </c>
      <c r="AW1651" s="62">
        <f t="shared" si="1128"/>
        <v>7686426.0999999996</v>
      </c>
    </row>
    <row r="1652" spans="2:49" s="114" customFormat="1" hidden="1" x14ac:dyDescent="0.25">
      <c r="B1652" s="60" t="s">
        <v>3232</v>
      </c>
      <c r="C1652" s="2" t="str">
        <f t="shared" si="1129"/>
        <v>22</v>
      </c>
      <c r="D1652" s="60" t="s">
        <v>3233</v>
      </c>
      <c r="E1652" s="43">
        <v>545</v>
      </c>
      <c r="F1652" s="60">
        <v>80</v>
      </c>
      <c r="G1652" s="60">
        <v>6916.45</v>
      </c>
      <c r="H1652" s="43">
        <f t="shared" si="1091"/>
        <v>465</v>
      </c>
      <c r="I1652" s="44">
        <f t="shared" si="1092"/>
        <v>5.5282314296006482E-4</v>
      </c>
      <c r="J1652" s="44">
        <f t="shared" si="1093"/>
        <v>0.94569493832192053</v>
      </c>
      <c r="K1652" s="45">
        <f t="shared" si="1094"/>
        <v>0.14678899082568808</v>
      </c>
      <c r="L1652" s="44">
        <f t="shared" si="1095"/>
        <v>5.2280204808454877E-4</v>
      </c>
      <c r="M1652" s="44">
        <f t="shared" si="1096"/>
        <v>5.4476591397065535E-4</v>
      </c>
      <c r="N1652" s="62">
        <f t="shared" si="1097"/>
        <v>927983.57933816791</v>
      </c>
      <c r="O1652" s="101">
        <f t="shared" si="1098"/>
        <v>927983.57933816791</v>
      </c>
      <c r="P1652" s="102">
        <f t="shared" si="1132"/>
        <v>5.6420762198658588E-4</v>
      </c>
      <c r="Q1652" s="101">
        <f t="shared" si="1099"/>
        <v>961101.63120299624</v>
      </c>
      <c r="R1652" s="101">
        <f t="shared" si="1100"/>
        <v>26.800000870085221</v>
      </c>
      <c r="S1652" s="101">
        <f t="shared" si="1101"/>
        <v>27</v>
      </c>
      <c r="T1652" s="101">
        <f t="shared" si="1102"/>
        <v>27</v>
      </c>
      <c r="U1652" s="101">
        <f t="shared" si="1103"/>
        <v>968274</v>
      </c>
      <c r="V1652" s="103" t="str">
        <f t="shared" si="1104"/>
        <v>N/D</v>
      </c>
      <c r="W1652" s="104" t="str">
        <f t="shared" si="1105"/>
        <v xml:space="preserve"> </v>
      </c>
      <c r="X1652" s="70" t="str">
        <f t="shared" si="1106"/>
        <v xml:space="preserve"> </v>
      </c>
      <c r="Y1652" s="69">
        <f t="shared" si="1130"/>
        <v>27</v>
      </c>
      <c r="Z1652" s="105">
        <f t="shared" si="1107"/>
        <v>968274</v>
      </c>
      <c r="AA1652" s="62">
        <f t="shared" si="1108"/>
        <v>2050129.8861059754</v>
      </c>
      <c r="AB1652" s="106">
        <f t="shared" si="1109"/>
        <v>813915</v>
      </c>
      <c r="AC1652" s="107" t="str">
        <f t="shared" si="1110"/>
        <v>0</v>
      </c>
      <c r="AD1652" s="108">
        <f t="shared" si="1111"/>
        <v>0</v>
      </c>
      <c r="AE1652" s="106">
        <f t="shared" si="1112"/>
        <v>813915</v>
      </c>
      <c r="AF1652" s="109">
        <f t="shared" si="1113"/>
        <v>1236214.8861059754</v>
      </c>
      <c r="AG1652" s="101">
        <f t="shared" si="1114"/>
        <v>29</v>
      </c>
      <c r="AH1652" s="70" t="str">
        <f t="shared" si="1131"/>
        <v xml:space="preserve"> </v>
      </c>
      <c r="AI1652" s="69">
        <f t="shared" si="1115"/>
        <v>29</v>
      </c>
      <c r="AJ1652" s="105">
        <f t="shared" si="1116"/>
        <v>1234095</v>
      </c>
      <c r="AK1652" s="110">
        <f t="shared" si="1117"/>
        <v>27</v>
      </c>
      <c r="AL1652" s="111">
        <f t="shared" si="1118"/>
        <v>29</v>
      </c>
      <c r="AM1652" s="62">
        <f t="shared" si="1119"/>
        <v>2048010</v>
      </c>
      <c r="AN1652" s="62">
        <f t="shared" si="1120"/>
        <v>6707.9</v>
      </c>
      <c r="AO1652" s="62">
        <f t="shared" si="1090"/>
        <v>2041302.1</v>
      </c>
      <c r="AP1652" s="60">
        <f t="shared" si="1121"/>
        <v>29</v>
      </c>
      <c r="AQ1652" s="62">
        <f t="shared" si="1122"/>
        <v>359890</v>
      </c>
      <c r="AR1652" s="60">
        <f t="shared" si="1123"/>
        <v>27</v>
      </c>
      <c r="AS1652" s="62">
        <f t="shared" si="1124"/>
        <v>813915</v>
      </c>
      <c r="AT1652" s="112">
        <f t="shared" si="1125"/>
        <v>29</v>
      </c>
      <c r="AU1652" s="62">
        <f t="shared" si="1126"/>
        <v>867497.10000000009</v>
      </c>
      <c r="AV1652" s="113">
        <f t="shared" si="1127"/>
        <v>56</v>
      </c>
      <c r="AW1652" s="62">
        <f t="shared" si="1128"/>
        <v>3009576.1</v>
      </c>
    </row>
    <row r="1653" spans="2:49" s="114" customFormat="1" hidden="1" x14ac:dyDescent="0.25">
      <c r="B1653" s="60" t="s">
        <v>3234</v>
      </c>
      <c r="C1653" s="2" t="str">
        <f t="shared" si="1129"/>
        <v>22</v>
      </c>
      <c r="D1653" s="60" t="s">
        <v>3235</v>
      </c>
      <c r="E1653" s="43">
        <v>673</v>
      </c>
      <c r="F1653" s="60">
        <v>38</v>
      </c>
      <c r="G1653" s="60">
        <v>5866.72</v>
      </c>
      <c r="H1653" s="43">
        <f t="shared" si="1091"/>
        <v>635</v>
      </c>
      <c r="I1653" s="44">
        <f t="shared" si="1092"/>
        <v>7.5493052855836798E-4</v>
      </c>
      <c r="J1653" s="44">
        <f t="shared" si="1093"/>
        <v>1.114907777455997</v>
      </c>
      <c r="K1653" s="45">
        <f t="shared" si="1094"/>
        <v>5.6463595839524518E-2</v>
      </c>
      <c r="L1653" s="44">
        <f t="shared" si="1095"/>
        <v>8.4167791772869109E-4</v>
      </c>
      <c r="M1653" s="44">
        <f t="shared" si="1096"/>
        <v>8.7703833946388041E-4</v>
      </c>
      <c r="N1653" s="62">
        <f t="shared" si="1097"/>
        <v>1493994.3131543573</v>
      </c>
      <c r="O1653" s="101">
        <f t="shared" si="1098"/>
        <v>1493994.3131543573</v>
      </c>
      <c r="P1653" s="102">
        <f t="shared" si="1132"/>
        <v>9.083382480619647E-4</v>
      </c>
      <c r="Q1653" s="101">
        <f t="shared" si="1099"/>
        <v>1547312.2621466143</v>
      </c>
      <c r="R1653" s="101">
        <f t="shared" si="1100"/>
        <v>43.146290283492675</v>
      </c>
      <c r="S1653" s="101">
        <f t="shared" si="1101"/>
        <v>43</v>
      </c>
      <c r="T1653" s="101">
        <f t="shared" si="1102"/>
        <v>43</v>
      </c>
      <c r="U1653" s="101">
        <f t="shared" si="1103"/>
        <v>1542066</v>
      </c>
      <c r="V1653" s="103" t="str">
        <f t="shared" si="1104"/>
        <v>N/D</v>
      </c>
      <c r="W1653" s="104" t="str">
        <f t="shared" si="1105"/>
        <v xml:space="preserve"> </v>
      </c>
      <c r="X1653" s="70" t="str">
        <f t="shared" si="1106"/>
        <v xml:space="preserve"> </v>
      </c>
      <c r="Y1653" s="69">
        <f t="shared" si="1130"/>
        <v>43</v>
      </c>
      <c r="Z1653" s="105">
        <f t="shared" si="1107"/>
        <v>1542066</v>
      </c>
      <c r="AA1653" s="62">
        <f t="shared" si="1108"/>
        <v>3300578.2206346216</v>
      </c>
      <c r="AB1653" s="106">
        <f t="shared" si="1109"/>
        <v>1296235</v>
      </c>
      <c r="AC1653" s="107" t="str">
        <f t="shared" si="1110"/>
        <v>0</v>
      </c>
      <c r="AD1653" s="108">
        <f t="shared" si="1111"/>
        <v>0</v>
      </c>
      <c r="AE1653" s="106">
        <f t="shared" si="1112"/>
        <v>1296235</v>
      </c>
      <c r="AF1653" s="109">
        <f t="shared" si="1113"/>
        <v>2004343.2206346216</v>
      </c>
      <c r="AG1653" s="101">
        <f t="shared" si="1114"/>
        <v>47</v>
      </c>
      <c r="AH1653" s="70" t="str">
        <f t="shared" si="1131"/>
        <v xml:space="preserve"> </v>
      </c>
      <c r="AI1653" s="69">
        <f t="shared" si="1115"/>
        <v>47</v>
      </c>
      <c r="AJ1653" s="105">
        <f t="shared" si="1116"/>
        <v>2000085</v>
      </c>
      <c r="AK1653" s="110">
        <f t="shared" si="1117"/>
        <v>43</v>
      </c>
      <c r="AL1653" s="111">
        <f t="shared" si="1118"/>
        <v>47</v>
      </c>
      <c r="AM1653" s="62">
        <f t="shared" si="1119"/>
        <v>3296320</v>
      </c>
      <c r="AN1653" s="62">
        <f t="shared" si="1120"/>
        <v>10796.5</v>
      </c>
      <c r="AO1653" s="62">
        <f t="shared" si="1090"/>
        <v>3285523.5</v>
      </c>
      <c r="AP1653" s="60">
        <f t="shared" si="1121"/>
        <v>47</v>
      </c>
      <c r="AQ1653" s="62">
        <f t="shared" si="1122"/>
        <v>583270</v>
      </c>
      <c r="AR1653" s="60">
        <f t="shared" si="1123"/>
        <v>43</v>
      </c>
      <c r="AS1653" s="62">
        <f t="shared" si="1124"/>
        <v>1296235</v>
      </c>
      <c r="AT1653" s="112">
        <f t="shared" si="1125"/>
        <v>47</v>
      </c>
      <c r="AU1653" s="62">
        <f t="shared" si="1126"/>
        <v>1406018.5</v>
      </c>
      <c r="AV1653" s="113">
        <f t="shared" si="1127"/>
        <v>90</v>
      </c>
      <c r="AW1653" s="62">
        <f t="shared" si="1128"/>
        <v>4827589.5</v>
      </c>
    </row>
    <row r="1654" spans="2:49" s="114" customFormat="1" hidden="1" x14ac:dyDescent="0.25">
      <c r="B1654" s="60" t="s">
        <v>3236</v>
      </c>
      <c r="C1654" s="2" t="str">
        <f t="shared" si="1129"/>
        <v>22</v>
      </c>
      <c r="D1654" s="60" t="s">
        <v>3237</v>
      </c>
      <c r="E1654" s="43">
        <v>667</v>
      </c>
      <c r="F1654" s="60">
        <v>35</v>
      </c>
      <c r="G1654" s="60">
        <v>6616.76</v>
      </c>
      <c r="H1654" s="43">
        <f t="shared" si="1091"/>
        <v>632</v>
      </c>
      <c r="I1654" s="44">
        <f t="shared" si="1092"/>
        <v>7.5136392763604503E-4</v>
      </c>
      <c r="J1654" s="44">
        <f t="shared" si="1093"/>
        <v>0.98852788315680895</v>
      </c>
      <c r="K1654" s="45">
        <f t="shared" si="1094"/>
        <v>5.2473763118440778E-2</v>
      </c>
      <c r="L1654" s="44">
        <f t="shared" si="1095"/>
        <v>7.4274419286644541E-4</v>
      </c>
      <c r="M1654" s="44">
        <f t="shared" si="1096"/>
        <v>7.7394822869525078E-4</v>
      </c>
      <c r="N1654" s="62">
        <f t="shared" si="1097"/>
        <v>1318385.0697489514</v>
      </c>
      <c r="O1654" s="101">
        <f t="shared" si="1098"/>
        <v>1318385.0697489514</v>
      </c>
      <c r="P1654" s="102">
        <f t="shared" si="1132"/>
        <v>8.0156903810321635E-4</v>
      </c>
      <c r="Q1654" s="101">
        <f t="shared" si="1099"/>
        <v>1365435.8431569256</v>
      </c>
      <c r="R1654" s="101">
        <f t="shared" si="1100"/>
        <v>38.074726539426848</v>
      </c>
      <c r="S1654" s="101">
        <f t="shared" si="1101"/>
        <v>38</v>
      </c>
      <c r="T1654" s="101">
        <f t="shared" si="1102"/>
        <v>38</v>
      </c>
      <c r="U1654" s="101">
        <f t="shared" si="1103"/>
        <v>1362756</v>
      </c>
      <c r="V1654" s="103" t="str">
        <f t="shared" si="1104"/>
        <v>N/D</v>
      </c>
      <c r="W1654" s="104" t="str">
        <f t="shared" si="1105"/>
        <v xml:space="preserve"> </v>
      </c>
      <c r="X1654" s="70" t="str">
        <f t="shared" si="1106"/>
        <v xml:space="preserve"> </v>
      </c>
      <c r="Y1654" s="69">
        <f t="shared" si="1130"/>
        <v>38</v>
      </c>
      <c r="Z1654" s="105">
        <f t="shared" si="1107"/>
        <v>1362756</v>
      </c>
      <c r="AA1654" s="62">
        <f t="shared" si="1108"/>
        <v>2912616.874983822</v>
      </c>
      <c r="AB1654" s="106">
        <f t="shared" si="1109"/>
        <v>1145510</v>
      </c>
      <c r="AC1654" s="107" t="str">
        <f t="shared" si="1110"/>
        <v>0</v>
      </c>
      <c r="AD1654" s="108">
        <f t="shared" si="1111"/>
        <v>0</v>
      </c>
      <c r="AE1654" s="106">
        <f t="shared" si="1112"/>
        <v>1145510</v>
      </c>
      <c r="AF1654" s="109">
        <f t="shared" si="1113"/>
        <v>1767106.874983822</v>
      </c>
      <c r="AG1654" s="101">
        <f t="shared" si="1114"/>
        <v>42</v>
      </c>
      <c r="AH1654" s="70" t="str">
        <f t="shared" si="1131"/>
        <v xml:space="preserve"> </v>
      </c>
      <c r="AI1654" s="69">
        <f t="shared" si="1115"/>
        <v>42</v>
      </c>
      <c r="AJ1654" s="105">
        <f t="shared" si="1116"/>
        <v>1787310</v>
      </c>
      <c r="AK1654" s="110">
        <f t="shared" si="1117"/>
        <v>38</v>
      </c>
      <c r="AL1654" s="111">
        <f t="shared" si="1118"/>
        <v>42</v>
      </c>
      <c r="AM1654" s="62">
        <f t="shared" si="1119"/>
        <v>2932820</v>
      </c>
      <c r="AN1654" s="62">
        <f t="shared" si="1120"/>
        <v>9605.9</v>
      </c>
      <c r="AO1654" s="62">
        <f t="shared" si="1090"/>
        <v>2923214.1</v>
      </c>
      <c r="AP1654" s="60">
        <f t="shared" si="1121"/>
        <v>42</v>
      </c>
      <c r="AQ1654" s="62">
        <f t="shared" si="1122"/>
        <v>521220</v>
      </c>
      <c r="AR1654" s="60">
        <f t="shared" si="1123"/>
        <v>38</v>
      </c>
      <c r="AS1654" s="62">
        <f t="shared" si="1124"/>
        <v>1145510</v>
      </c>
      <c r="AT1654" s="112">
        <f t="shared" si="1125"/>
        <v>42</v>
      </c>
      <c r="AU1654" s="62">
        <f t="shared" si="1126"/>
        <v>1256484.1000000001</v>
      </c>
      <c r="AV1654" s="113">
        <f t="shared" si="1127"/>
        <v>80</v>
      </c>
      <c r="AW1654" s="62">
        <f t="shared" si="1128"/>
        <v>4285970.0999999996</v>
      </c>
    </row>
    <row r="1655" spans="2:49" s="114" customFormat="1" hidden="1" x14ac:dyDescent="0.25">
      <c r="B1655" s="60" t="s">
        <v>3238</v>
      </c>
      <c r="C1655" s="2" t="str">
        <f t="shared" si="1129"/>
        <v>22</v>
      </c>
      <c r="D1655" s="60" t="s">
        <v>3239</v>
      </c>
      <c r="E1655" s="43">
        <v>87</v>
      </c>
      <c r="F1655" s="60">
        <v>0</v>
      </c>
      <c r="G1655" s="60">
        <v>7221.91</v>
      </c>
      <c r="H1655" s="43">
        <f t="shared" si="1091"/>
        <v>87</v>
      </c>
      <c r="I1655" s="44">
        <f t="shared" si="1092"/>
        <v>1.0343142674736696E-4</v>
      </c>
      <c r="J1655" s="44">
        <f t="shared" si="1093"/>
        <v>0.90569555092166032</v>
      </c>
      <c r="K1655" s="45">
        <f t="shared" si="1094"/>
        <v>0</v>
      </c>
      <c r="L1655" s="44">
        <f t="shared" si="1095"/>
        <v>9.3677383030569872E-5</v>
      </c>
      <c r="M1655" s="44">
        <f t="shared" si="1096"/>
        <v>9.761294044658084E-5</v>
      </c>
      <c r="N1655" s="62">
        <f t="shared" si="1097"/>
        <v>166279.13667561239</v>
      </c>
      <c r="O1655" s="101">
        <f t="shared" si="1098"/>
        <v>0</v>
      </c>
      <c r="P1655" s="102">
        <f t="shared" si="1132"/>
        <v>0</v>
      </c>
      <c r="Q1655" s="101">
        <f t="shared" si="1099"/>
        <v>0</v>
      </c>
      <c r="R1655" s="101">
        <f t="shared" si="1100"/>
        <v>0</v>
      </c>
      <c r="S1655" s="101">
        <f t="shared" si="1101"/>
        <v>0</v>
      </c>
      <c r="T1655" s="101">
        <f t="shared" si="1102"/>
        <v>0</v>
      </c>
      <c r="U1655" s="101">
        <f t="shared" si="1103"/>
        <v>0</v>
      </c>
      <c r="V1655" s="103" t="str">
        <f t="shared" si="1104"/>
        <v>N/D</v>
      </c>
      <c r="W1655" s="104" t="str">
        <f t="shared" si="1105"/>
        <v xml:space="preserve"> </v>
      </c>
      <c r="X1655" s="70" t="str">
        <f t="shared" si="1106"/>
        <v xml:space="preserve"> </v>
      </c>
      <c r="Y1655" s="69">
        <f t="shared" si="1130"/>
        <v>0</v>
      </c>
      <c r="Z1655" s="105">
        <f t="shared" si="1107"/>
        <v>0</v>
      </c>
      <c r="AA1655" s="62">
        <f t="shared" si="1108"/>
        <v>367348.98668971763</v>
      </c>
      <c r="AB1655" s="106">
        <f t="shared" si="1109"/>
        <v>0</v>
      </c>
      <c r="AC1655" s="107">
        <f t="shared" si="1110"/>
        <v>425550</v>
      </c>
      <c r="AD1655" s="108">
        <f t="shared" si="1111"/>
        <v>10</v>
      </c>
      <c r="AE1655" s="106">
        <f t="shared" si="1112"/>
        <v>425550</v>
      </c>
      <c r="AF1655" s="109">
        <f t="shared" si="1113"/>
        <v>0</v>
      </c>
      <c r="AG1655" s="101">
        <f t="shared" si="1114"/>
        <v>0</v>
      </c>
      <c r="AH1655" s="70" t="str">
        <f t="shared" si="1131"/>
        <v xml:space="preserve"> </v>
      </c>
      <c r="AI1655" s="69">
        <f t="shared" si="1115"/>
        <v>10</v>
      </c>
      <c r="AJ1655" s="105">
        <f t="shared" si="1116"/>
        <v>425550</v>
      </c>
      <c r="AK1655" s="110">
        <f t="shared" si="1117"/>
        <v>0</v>
      </c>
      <c r="AL1655" s="111">
        <f t="shared" si="1118"/>
        <v>10</v>
      </c>
      <c r="AM1655" s="62">
        <f t="shared" si="1119"/>
        <v>425550</v>
      </c>
      <c r="AN1655" s="62">
        <f t="shared" si="1120"/>
        <v>1393.8</v>
      </c>
      <c r="AO1655" s="62">
        <f t="shared" ref="AO1655:AO1718" si="1133">AM1655-AN1655</f>
        <v>424156.2</v>
      </c>
      <c r="AP1655" s="60">
        <f t="shared" si="1121"/>
        <v>10</v>
      </c>
      <c r="AQ1655" s="62">
        <f t="shared" si="1122"/>
        <v>124100</v>
      </c>
      <c r="AR1655" s="60">
        <f t="shared" si="1123"/>
        <v>0</v>
      </c>
      <c r="AS1655" s="62">
        <f t="shared" si="1124"/>
        <v>0</v>
      </c>
      <c r="AT1655" s="112">
        <f t="shared" si="1125"/>
        <v>10</v>
      </c>
      <c r="AU1655" s="62">
        <f t="shared" si="1126"/>
        <v>300056.2</v>
      </c>
      <c r="AV1655" s="113">
        <f t="shared" si="1127"/>
        <v>10</v>
      </c>
      <c r="AW1655" s="62">
        <f t="shared" si="1128"/>
        <v>424156.2</v>
      </c>
    </row>
    <row r="1656" spans="2:49" s="114" customFormat="1" hidden="1" x14ac:dyDescent="0.25">
      <c r="B1656" s="60" t="s">
        <v>3240</v>
      </c>
      <c r="C1656" s="2" t="str">
        <f t="shared" si="1129"/>
        <v>22</v>
      </c>
      <c r="D1656" s="60" t="s">
        <v>3241</v>
      </c>
      <c r="E1656" s="43">
        <v>365</v>
      </c>
      <c r="F1656" s="60">
        <v>154</v>
      </c>
      <c r="G1656" s="60">
        <v>5615.28</v>
      </c>
      <c r="H1656" s="43">
        <f t="shared" si="1091"/>
        <v>211</v>
      </c>
      <c r="I1656" s="44">
        <f t="shared" si="1092"/>
        <v>2.5085093153671755E-4</v>
      </c>
      <c r="J1656" s="44">
        <f t="shared" si="1093"/>
        <v>1.1648309178093788</v>
      </c>
      <c r="K1656" s="45">
        <f t="shared" si="1094"/>
        <v>0.42191780821917807</v>
      </c>
      <c r="L1656" s="44">
        <f t="shared" si="1095"/>
        <v>2.9219892081525236E-4</v>
      </c>
      <c r="M1656" s="44">
        <f t="shared" si="1096"/>
        <v>3.0447472947431364E-4</v>
      </c>
      <c r="N1656" s="62">
        <f t="shared" si="1097"/>
        <v>518658.64223438507</v>
      </c>
      <c r="O1656" s="101">
        <f t="shared" si="1098"/>
        <v>518658.64223438507</v>
      </c>
      <c r="P1656" s="102">
        <f t="shared" si="1132"/>
        <v>3.1534088067221679E-4</v>
      </c>
      <c r="Q1656" s="101">
        <f t="shared" si="1099"/>
        <v>537168.62904461543</v>
      </c>
      <c r="R1656" s="101">
        <f t="shared" si="1100"/>
        <v>14.97876942291605</v>
      </c>
      <c r="S1656" s="101">
        <f t="shared" si="1101"/>
        <v>15</v>
      </c>
      <c r="T1656" s="101">
        <f t="shared" si="1102"/>
        <v>15</v>
      </c>
      <c r="U1656" s="101">
        <f t="shared" si="1103"/>
        <v>537930</v>
      </c>
      <c r="V1656" s="103">
        <f t="shared" si="1104"/>
        <v>3.0566083873334148E-4</v>
      </c>
      <c r="W1656" s="104">
        <f t="shared" si="1105"/>
        <v>8.1437645909115616E-4</v>
      </c>
      <c r="X1656" s="70">
        <f t="shared" si="1106"/>
        <v>1</v>
      </c>
      <c r="Y1656" s="69">
        <f t="shared" si="1130"/>
        <v>14</v>
      </c>
      <c r="Z1656" s="105">
        <f t="shared" si="1107"/>
        <v>502068</v>
      </c>
      <c r="AA1656" s="62">
        <f t="shared" si="1108"/>
        <v>1145836.6363445905</v>
      </c>
      <c r="AB1656" s="106">
        <f t="shared" si="1109"/>
        <v>422030</v>
      </c>
      <c r="AC1656" s="107" t="str">
        <f t="shared" si="1110"/>
        <v>0</v>
      </c>
      <c r="AD1656" s="108">
        <f t="shared" si="1111"/>
        <v>0</v>
      </c>
      <c r="AE1656" s="106">
        <f t="shared" si="1112"/>
        <v>422030</v>
      </c>
      <c r="AF1656" s="109">
        <f t="shared" si="1113"/>
        <v>723806.63634459046</v>
      </c>
      <c r="AG1656" s="101">
        <f t="shared" si="1114"/>
        <v>17</v>
      </c>
      <c r="AH1656" s="70">
        <f t="shared" si="1131"/>
        <v>0</v>
      </c>
      <c r="AI1656" s="69">
        <f t="shared" si="1115"/>
        <v>17</v>
      </c>
      <c r="AJ1656" s="105">
        <f t="shared" si="1116"/>
        <v>723435</v>
      </c>
      <c r="AK1656" s="110">
        <f t="shared" si="1117"/>
        <v>14</v>
      </c>
      <c r="AL1656" s="111">
        <f t="shared" si="1118"/>
        <v>17</v>
      </c>
      <c r="AM1656" s="62">
        <f t="shared" si="1119"/>
        <v>1145465</v>
      </c>
      <c r="AN1656" s="62">
        <f t="shared" si="1120"/>
        <v>3751.8</v>
      </c>
      <c r="AO1656" s="62">
        <f t="shared" si="1133"/>
        <v>1141713.2</v>
      </c>
      <c r="AP1656" s="60">
        <f t="shared" si="1121"/>
        <v>17</v>
      </c>
      <c r="AQ1656" s="62">
        <f t="shared" si="1122"/>
        <v>210970</v>
      </c>
      <c r="AR1656" s="60">
        <f t="shared" si="1123"/>
        <v>14</v>
      </c>
      <c r="AS1656" s="62">
        <f t="shared" si="1124"/>
        <v>422030</v>
      </c>
      <c r="AT1656" s="112">
        <f t="shared" si="1125"/>
        <v>17</v>
      </c>
      <c r="AU1656" s="62">
        <f t="shared" si="1126"/>
        <v>508713.19999999995</v>
      </c>
      <c r="AV1656" s="113">
        <f t="shared" si="1127"/>
        <v>31</v>
      </c>
      <c r="AW1656" s="62">
        <f t="shared" si="1128"/>
        <v>1643781.2</v>
      </c>
    </row>
    <row r="1657" spans="2:49" s="114" customFormat="1" hidden="1" x14ac:dyDescent="0.25">
      <c r="B1657" s="60" t="s">
        <v>3242</v>
      </c>
      <c r="C1657" s="2" t="str">
        <f t="shared" si="1129"/>
        <v>22</v>
      </c>
      <c r="D1657" s="60" t="s">
        <v>3243</v>
      </c>
      <c r="E1657" s="43">
        <v>206</v>
      </c>
      <c r="F1657" s="60">
        <v>25</v>
      </c>
      <c r="G1657" s="60">
        <v>5842.83</v>
      </c>
      <c r="H1657" s="43">
        <f t="shared" si="1091"/>
        <v>181</v>
      </c>
      <c r="I1657" s="44">
        <f t="shared" si="1092"/>
        <v>2.1518492231348757E-4</v>
      </c>
      <c r="J1657" s="44">
        <f t="shared" si="1093"/>
        <v>1.1194663812153782</v>
      </c>
      <c r="K1657" s="45">
        <f t="shared" si="1094"/>
        <v>0.12135922330097088</v>
      </c>
      <c r="L1657" s="44">
        <f t="shared" si="1095"/>
        <v>2.4089228627439222E-4</v>
      </c>
      <c r="M1657" s="44">
        <f t="shared" si="1096"/>
        <v>2.5101260980432737E-4</v>
      </c>
      <c r="N1657" s="62">
        <f t="shared" si="1097"/>
        <v>427588.39004340133</v>
      </c>
      <c r="O1657" s="101">
        <f t="shared" si="1098"/>
        <v>427588.39004340133</v>
      </c>
      <c r="P1657" s="102">
        <f t="shared" si="1132"/>
        <v>2.5997079485772499E-4</v>
      </c>
      <c r="Q1657" s="101">
        <f t="shared" si="1099"/>
        <v>442848.24462871114</v>
      </c>
      <c r="R1657" s="101">
        <f t="shared" si="1100"/>
        <v>12.348676722678912</v>
      </c>
      <c r="S1657" s="101">
        <f t="shared" si="1101"/>
        <v>12</v>
      </c>
      <c r="T1657" s="101">
        <f t="shared" si="1102"/>
        <v>12</v>
      </c>
      <c r="U1657" s="101">
        <f t="shared" si="1103"/>
        <v>430344</v>
      </c>
      <c r="V1657" s="103" t="str">
        <f t="shared" si="1104"/>
        <v>N/D</v>
      </c>
      <c r="W1657" s="104" t="str">
        <f t="shared" si="1105"/>
        <v xml:space="preserve"> </v>
      </c>
      <c r="X1657" s="70" t="str">
        <f t="shared" si="1106"/>
        <v xml:space="preserve"> </v>
      </c>
      <c r="Y1657" s="69">
        <f t="shared" si="1130"/>
        <v>12</v>
      </c>
      <c r="Z1657" s="105">
        <f t="shared" si="1107"/>
        <v>430344</v>
      </c>
      <c r="AA1657" s="62">
        <f t="shared" si="1108"/>
        <v>944641.43213084631</v>
      </c>
      <c r="AB1657" s="106">
        <f t="shared" si="1109"/>
        <v>361740</v>
      </c>
      <c r="AC1657" s="107" t="str">
        <f t="shared" si="1110"/>
        <v>0</v>
      </c>
      <c r="AD1657" s="108">
        <f t="shared" si="1111"/>
        <v>0</v>
      </c>
      <c r="AE1657" s="106">
        <f t="shared" si="1112"/>
        <v>361740</v>
      </c>
      <c r="AF1657" s="109">
        <f t="shared" si="1113"/>
        <v>582901.43213084631</v>
      </c>
      <c r="AG1657" s="101">
        <f t="shared" si="1114"/>
        <v>14</v>
      </c>
      <c r="AH1657" s="70" t="str">
        <f t="shared" si="1131"/>
        <v xml:space="preserve"> </v>
      </c>
      <c r="AI1657" s="69">
        <f t="shared" si="1115"/>
        <v>14</v>
      </c>
      <c r="AJ1657" s="105">
        <f t="shared" si="1116"/>
        <v>595770</v>
      </c>
      <c r="AK1657" s="110">
        <f t="shared" si="1117"/>
        <v>12</v>
      </c>
      <c r="AL1657" s="111">
        <f t="shared" si="1118"/>
        <v>14</v>
      </c>
      <c r="AM1657" s="62">
        <f t="shared" si="1119"/>
        <v>957510</v>
      </c>
      <c r="AN1657" s="62">
        <f t="shared" si="1120"/>
        <v>3136.2</v>
      </c>
      <c r="AO1657" s="62">
        <f t="shared" si="1133"/>
        <v>954373.8</v>
      </c>
      <c r="AP1657" s="60">
        <f t="shared" si="1121"/>
        <v>14</v>
      </c>
      <c r="AQ1657" s="62">
        <f t="shared" si="1122"/>
        <v>173740</v>
      </c>
      <c r="AR1657" s="60">
        <f t="shared" si="1123"/>
        <v>12</v>
      </c>
      <c r="AS1657" s="62">
        <f t="shared" si="1124"/>
        <v>361740</v>
      </c>
      <c r="AT1657" s="112">
        <f t="shared" si="1125"/>
        <v>14</v>
      </c>
      <c r="AU1657" s="62">
        <f t="shared" si="1126"/>
        <v>418893.80000000005</v>
      </c>
      <c r="AV1657" s="113">
        <f t="shared" si="1127"/>
        <v>26</v>
      </c>
      <c r="AW1657" s="62">
        <f t="shared" si="1128"/>
        <v>1384717.8</v>
      </c>
    </row>
    <row r="1658" spans="2:49" s="114" customFormat="1" hidden="1" x14ac:dyDescent="0.25">
      <c r="B1658" s="60" t="s">
        <v>3244</v>
      </c>
      <c r="C1658" s="2" t="str">
        <f t="shared" si="1129"/>
        <v>22</v>
      </c>
      <c r="D1658" s="60" t="s">
        <v>3245</v>
      </c>
      <c r="E1658" s="43">
        <v>303</v>
      </c>
      <c r="F1658" s="60">
        <v>0</v>
      </c>
      <c r="G1658" s="60">
        <v>6522.23</v>
      </c>
      <c r="H1658" s="43">
        <f t="shared" si="1091"/>
        <v>303</v>
      </c>
      <c r="I1658" s="44">
        <f t="shared" si="1092"/>
        <v>3.6022669315462284E-4</v>
      </c>
      <c r="J1658" s="44">
        <f t="shared" si="1093"/>
        <v>1.0028551210485752</v>
      </c>
      <c r="K1658" s="45">
        <f t="shared" si="1094"/>
        <v>0</v>
      </c>
      <c r="L1658" s="44">
        <f t="shared" si="1095"/>
        <v>3.6125518396850725E-4</v>
      </c>
      <c r="M1658" s="44">
        <f t="shared" si="1096"/>
        <v>3.7643217197078424E-4</v>
      </c>
      <c r="N1658" s="62">
        <f t="shared" si="1097"/>
        <v>641234.82282025798</v>
      </c>
      <c r="O1658" s="101">
        <f t="shared" si="1098"/>
        <v>641234.82282025798</v>
      </c>
      <c r="P1658" s="102">
        <f t="shared" si="1132"/>
        <v>3.8986635385987494E-4</v>
      </c>
      <c r="Q1658" s="101">
        <f t="shared" si="1099"/>
        <v>664119.33133154118</v>
      </c>
      <c r="R1658" s="101">
        <f t="shared" si="1100"/>
        <v>18.518747736644393</v>
      </c>
      <c r="S1658" s="101">
        <f t="shared" si="1101"/>
        <v>19</v>
      </c>
      <c r="T1658" s="101">
        <f t="shared" si="1102"/>
        <v>19</v>
      </c>
      <c r="U1658" s="101">
        <f t="shared" si="1103"/>
        <v>681378</v>
      </c>
      <c r="V1658" s="103" t="str">
        <f t="shared" si="1104"/>
        <v>N/D</v>
      </c>
      <c r="W1658" s="104" t="str">
        <f t="shared" si="1105"/>
        <v xml:space="preserve"> </v>
      </c>
      <c r="X1658" s="70" t="str">
        <f t="shared" si="1106"/>
        <v xml:space="preserve"> </v>
      </c>
      <c r="Y1658" s="69">
        <f t="shared" si="1130"/>
        <v>19</v>
      </c>
      <c r="Z1658" s="105">
        <f t="shared" si="1107"/>
        <v>681378</v>
      </c>
      <c r="AA1658" s="62">
        <f t="shared" si="1108"/>
        <v>1416635.70729695</v>
      </c>
      <c r="AB1658" s="106">
        <f t="shared" si="1109"/>
        <v>572755</v>
      </c>
      <c r="AC1658" s="107" t="str">
        <f t="shared" si="1110"/>
        <v>0</v>
      </c>
      <c r="AD1658" s="108">
        <f t="shared" si="1111"/>
        <v>0</v>
      </c>
      <c r="AE1658" s="106">
        <f t="shared" si="1112"/>
        <v>572755</v>
      </c>
      <c r="AF1658" s="109">
        <f t="shared" si="1113"/>
        <v>843880.70729695004</v>
      </c>
      <c r="AG1658" s="101">
        <f t="shared" si="1114"/>
        <v>20</v>
      </c>
      <c r="AH1658" s="70" t="str">
        <f t="shared" si="1131"/>
        <v xml:space="preserve"> </v>
      </c>
      <c r="AI1658" s="69">
        <f t="shared" si="1115"/>
        <v>20</v>
      </c>
      <c r="AJ1658" s="105">
        <f t="shared" si="1116"/>
        <v>851100</v>
      </c>
      <c r="AK1658" s="110">
        <f t="shared" si="1117"/>
        <v>19</v>
      </c>
      <c r="AL1658" s="111">
        <f t="shared" si="1118"/>
        <v>20</v>
      </c>
      <c r="AM1658" s="62">
        <f t="shared" si="1119"/>
        <v>1423855</v>
      </c>
      <c r="AN1658" s="62">
        <f t="shared" si="1120"/>
        <v>4663.6000000000004</v>
      </c>
      <c r="AO1658" s="62">
        <f t="shared" si="1133"/>
        <v>1419191.4</v>
      </c>
      <c r="AP1658" s="60">
        <f t="shared" si="1121"/>
        <v>20</v>
      </c>
      <c r="AQ1658" s="62">
        <f t="shared" si="1122"/>
        <v>248200</v>
      </c>
      <c r="AR1658" s="60">
        <f t="shared" si="1123"/>
        <v>19</v>
      </c>
      <c r="AS1658" s="62">
        <f t="shared" si="1124"/>
        <v>572755</v>
      </c>
      <c r="AT1658" s="112">
        <f t="shared" si="1125"/>
        <v>20</v>
      </c>
      <c r="AU1658" s="62">
        <f t="shared" si="1126"/>
        <v>598236.39999999991</v>
      </c>
      <c r="AV1658" s="113">
        <f t="shared" si="1127"/>
        <v>39</v>
      </c>
      <c r="AW1658" s="62">
        <f t="shared" si="1128"/>
        <v>2100569.4</v>
      </c>
    </row>
    <row r="1659" spans="2:49" s="114" customFormat="1" hidden="1" x14ac:dyDescent="0.25">
      <c r="B1659" s="60" t="s">
        <v>3246</v>
      </c>
      <c r="C1659" s="2" t="str">
        <f t="shared" si="1129"/>
        <v>22</v>
      </c>
      <c r="D1659" s="60" t="s">
        <v>3247</v>
      </c>
      <c r="E1659" s="43">
        <v>244</v>
      </c>
      <c r="F1659" s="60">
        <v>55</v>
      </c>
      <c r="G1659" s="60">
        <v>6073.04</v>
      </c>
      <c r="H1659" s="43">
        <f t="shared" si="1091"/>
        <v>189</v>
      </c>
      <c r="I1659" s="44">
        <f t="shared" si="1092"/>
        <v>2.2469585810634891E-4</v>
      </c>
      <c r="J1659" s="44">
        <f t="shared" si="1093"/>
        <v>1.0770309031649137</v>
      </c>
      <c r="K1659" s="45">
        <f t="shared" si="1094"/>
        <v>0.22540983606557377</v>
      </c>
      <c r="L1659" s="44">
        <f t="shared" si="1095"/>
        <v>2.4200438299369626E-4</v>
      </c>
      <c r="M1659" s="44">
        <f t="shared" si="1096"/>
        <v>2.5217142773156212E-4</v>
      </c>
      <c r="N1659" s="62">
        <f t="shared" si="1097"/>
        <v>429562.38287286914</v>
      </c>
      <c r="O1659" s="101">
        <f t="shared" si="1098"/>
        <v>429562.38287286914</v>
      </c>
      <c r="P1659" s="102">
        <f t="shared" si="1132"/>
        <v>2.6117096889628603E-4</v>
      </c>
      <c r="Q1659" s="101">
        <f t="shared" si="1099"/>
        <v>444892.68568416347</v>
      </c>
      <c r="R1659" s="101">
        <f t="shared" si="1100"/>
        <v>12.405685284818567</v>
      </c>
      <c r="S1659" s="101">
        <f t="shared" si="1101"/>
        <v>12</v>
      </c>
      <c r="T1659" s="101">
        <f t="shared" si="1102"/>
        <v>12</v>
      </c>
      <c r="U1659" s="101">
        <f t="shared" si="1103"/>
        <v>430344</v>
      </c>
      <c r="V1659" s="103">
        <f t="shared" si="1104"/>
        <v>2.4452867098667317E-4</v>
      </c>
      <c r="W1659" s="104">
        <f t="shared" si="1105"/>
        <v>6.5150116727292486E-4</v>
      </c>
      <c r="X1659" s="70">
        <f t="shared" si="1106"/>
        <v>1</v>
      </c>
      <c r="Y1659" s="69">
        <f t="shared" si="1130"/>
        <v>11</v>
      </c>
      <c r="Z1659" s="105">
        <f t="shared" si="1107"/>
        <v>394482</v>
      </c>
      <c r="AA1659" s="62">
        <f t="shared" si="1108"/>
        <v>949002.43784771161</v>
      </c>
      <c r="AB1659" s="106">
        <f t="shared" si="1109"/>
        <v>331595</v>
      </c>
      <c r="AC1659" s="107" t="str">
        <f t="shared" si="1110"/>
        <v>0</v>
      </c>
      <c r="AD1659" s="108">
        <f t="shared" si="1111"/>
        <v>0</v>
      </c>
      <c r="AE1659" s="106">
        <f t="shared" si="1112"/>
        <v>331595</v>
      </c>
      <c r="AF1659" s="109">
        <f t="shared" si="1113"/>
        <v>617407.43784771161</v>
      </c>
      <c r="AG1659" s="101">
        <f t="shared" si="1114"/>
        <v>15</v>
      </c>
      <c r="AH1659" s="70">
        <f t="shared" si="1131"/>
        <v>0</v>
      </c>
      <c r="AI1659" s="69">
        <f t="shared" si="1115"/>
        <v>15</v>
      </c>
      <c r="AJ1659" s="105">
        <f t="shared" si="1116"/>
        <v>638325</v>
      </c>
      <c r="AK1659" s="110">
        <f t="shared" si="1117"/>
        <v>11</v>
      </c>
      <c r="AL1659" s="111">
        <f t="shared" si="1118"/>
        <v>15</v>
      </c>
      <c r="AM1659" s="62">
        <f t="shared" si="1119"/>
        <v>969920</v>
      </c>
      <c r="AN1659" s="62">
        <f t="shared" si="1120"/>
        <v>3176.8</v>
      </c>
      <c r="AO1659" s="62">
        <f t="shared" si="1133"/>
        <v>966743.2</v>
      </c>
      <c r="AP1659" s="60">
        <f t="shared" si="1121"/>
        <v>15</v>
      </c>
      <c r="AQ1659" s="62">
        <f t="shared" si="1122"/>
        <v>186150</v>
      </c>
      <c r="AR1659" s="60">
        <f t="shared" si="1123"/>
        <v>11</v>
      </c>
      <c r="AS1659" s="62">
        <f t="shared" si="1124"/>
        <v>331595</v>
      </c>
      <c r="AT1659" s="112">
        <f t="shared" si="1125"/>
        <v>15</v>
      </c>
      <c r="AU1659" s="62">
        <f t="shared" si="1126"/>
        <v>448998.19999999995</v>
      </c>
      <c r="AV1659" s="113">
        <f t="shared" si="1127"/>
        <v>26</v>
      </c>
      <c r="AW1659" s="62">
        <f t="shared" si="1128"/>
        <v>1361225.2</v>
      </c>
    </row>
    <row r="1660" spans="2:49" s="114" customFormat="1" hidden="1" x14ac:dyDescent="0.25">
      <c r="B1660" s="60" t="s">
        <v>3248</v>
      </c>
      <c r="C1660" s="2" t="str">
        <f t="shared" si="1129"/>
        <v>22</v>
      </c>
      <c r="D1660" s="60" t="s">
        <v>3249</v>
      </c>
      <c r="E1660" s="43">
        <v>87</v>
      </c>
      <c r="F1660" s="60">
        <v>0</v>
      </c>
      <c r="G1660" s="60">
        <v>5915.91</v>
      </c>
      <c r="H1660" s="43">
        <f t="shared" si="1091"/>
        <v>87</v>
      </c>
      <c r="I1660" s="44">
        <f t="shared" si="1092"/>
        <v>1.0343142674736696E-4</v>
      </c>
      <c r="J1660" s="44">
        <f t="shared" si="1093"/>
        <v>1.1056374684801913</v>
      </c>
      <c r="K1660" s="45">
        <f t="shared" si="1094"/>
        <v>0</v>
      </c>
      <c r="L1660" s="44">
        <f t="shared" si="1095"/>
        <v>1.1435766083025315E-4</v>
      </c>
      <c r="M1660" s="44">
        <f t="shared" si="1096"/>
        <v>1.1916203436843473E-4</v>
      </c>
      <c r="N1660" s="62">
        <f t="shared" si="1097"/>
        <v>202987.02312052957</v>
      </c>
      <c r="O1660" s="101">
        <f t="shared" si="1098"/>
        <v>0</v>
      </c>
      <c r="P1660" s="102">
        <f t="shared" si="1132"/>
        <v>0</v>
      </c>
      <c r="Q1660" s="101">
        <f t="shared" si="1099"/>
        <v>0</v>
      </c>
      <c r="R1660" s="101">
        <f t="shared" si="1100"/>
        <v>0</v>
      </c>
      <c r="S1660" s="101">
        <f t="shared" si="1101"/>
        <v>0</v>
      </c>
      <c r="T1660" s="101">
        <f t="shared" si="1102"/>
        <v>0</v>
      </c>
      <c r="U1660" s="101">
        <f t="shared" si="1103"/>
        <v>0</v>
      </c>
      <c r="V1660" s="103" t="str">
        <f t="shared" si="1104"/>
        <v>N/D</v>
      </c>
      <c r="W1660" s="104" t="str">
        <f t="shared" si="1105"/>
        <v xml:space="preserve"> </v>
      </c>
      <c r="X1660" s="70" t="str">
        <f t="shared" si="1106"/>
        <v xml:space="preserve"> </v>
      </c>
      <c r="Y1660" s="69">
        <f t="shared" si="1130"/>
        <v>0</v>
      </c>
      <c r="Z1660" s="105">
        <f t="shared" si="1107"/>
        <v>0</v>
      </c>
      <c r="AA1660" s="62">
        <f t="shared" si="1108"/>
        <v>448445.17926478578</v>
      </c>
      <c r="AB1660" s="106">
        <f t="shared" si="1109"/>
        <v>0</v>
      </c>
      <c r="AC1660" s="107">
        <f t="shared" si="1110"/>
        <v>425550</v>
      </c>
      <c r="AD1660" s="108">
        <f t="shared" si="1111"/>
        <v>10</v>
      </c>
      <c r="AE1660" s="106">
        <f t="shared" si="1112"/>
        <v>425550</v>
      </c>
      <c r="AF1660" s="109">
        <f t="shared" si="1113"/>
        <v>22895.17926478578</v>
      </c>
      <c r="AG1660" s="101">
        <f t="shared" si="1114"/>
        <v>1</v>
      </c>
      <c r="AH1660" s="70" t="str">
        <f t="shared" si="1131"/>
        <v xml:space="preserve"> </v>
      </c>
      <c r="AI1660" s="69">
        <f t="shared" si="1115"/>
        <v>11</v>
      </c>
      <c r="AJ1660" s="105">
        <f t="shared" si="1116"/>
        <v>468105</v>
      </c>
      <c r="AK1660" s="110">
        <f t="shared" si="1117"/>
        <v>0</v>
      </c>
      <c r="AL1660" s="111">
        <f t="shared" si="1118"/>
        <v>11</v>
      </c>
      <c r="AM1660" s="62">
        <f t="shared" si="1119"/>
        <v>468105</v>
      </c>
      <c r="AN1660" s="62">
        <f t="shared" si="1120"/>
        <v>1533.2</v>
      </c>
      <c r="AO1660" s="62">
        <f t="shared" si="1133"/>
        <v>466571.8</v>
      </c>
      <c r="AP1660" s="60">
        <f t="shared" si="1121"/>
        <v>11</v>
      </c>
      <c r="AQ1660" s="62">
        <f t="shared" si="1122"/>
        <v>136510</v>
      </c>
      <c r="AR1660" s="60">
        <f t="shared" si="1123"/>
        <v>0</v>
      </c>
      <c r="AS1660" s="62">
        <f t="shared" si="1124"/>
        <v>0</v>
      </c>
      <c r="AT1660" s="112">
        <f t="shared" si="1125"/>
        <v>11</v>
      </c>
      <c r="AU1660" s="62">
        <f t="shared" si="1126"/>
        <v>330061.8</v>
      </c>
      <c r="AV1660" s="113">
        <f t="shared" si="1127"/>
        <v>11</v>
      </c>
      <c r="AW1660" s="62">
        <f t="shared" si="1128"/>
        <v>466571.8</v>
      </c>
    </row>
    <row r="1661" spans="2:49" s="114" customFormat="1" hidden="1" x14ac:dyDescent="0.25">
      <c r="B1661" s="60" t="s">
        <v>3250</v>
      </c>
      <c r="C1661" s="2" t="str">
        <f t="shared" si="1129"/>
        <v>22</v>
      </c>
      <c r="D1661" s="60" t="s">
        <v>3251</v>
      </c>
      <c r="E1661" s="43">
        <v>178</v>
      </c>
      <c r="F1661" s="60">
        <v>81</v>
      </c>
      <c r="G1661" s="60">
        <v>6683.02</v>
      </c>
      <c r="H1661" s="43">
        <f t="shared" si="1091"/>
        <v>97</v>
      </c>
      <c r="I1661" s="44">
        <f t="shared" si="1092"/>
        <v>1.1532009648844362E-4</v>
      </c>
      <c r="J1661" s="44">
        <f t="shared" si="1093"/>
        <v>0.97872694622440859</v>
      </c>
      <c r="K1661" s="45">
        <f t="shared" si="1094"/>
        <v>0.4550561797752809</v>
      </c>
      <c r="L1661" s="44">
        <f t="shared" si="1095"/>
        <v>1.1286688587443857E-4</v>
      </c>
      <c r="M1661" s="44">
        <f t="shared" si="1096"/>
        <v>1.1760862924252835E-4</v>
      </c>
      <c r="N1661" s="62">
        <f t="shared" si="1097"/>
        <v>200340.86921858313</v>
      </c>
      <c r="O1661" s="101">
        <f t="shared" si="1098"/>
        <v>200340.86921858313</v>
      </c>
      <c r="P1661" s="102">
        <f t="shared" si="1132"/>
        <v>1.2180586804042096E-4</v>
      </c>
      <c r="Q1661" s="101">
        <f t="shared" si="1099"/>
        <v>207490.67169909447</v>
      </c>
      <c r="R1661" s="101">
        <f t="shared" si="1100"/>
        <v>5.7858087027799474</v>
      </c>
      <c r="S1661" s="101">
        <f t="shared" si="1101"/>
        <v>6</v>
      </c>
      <c r="T1661" s="101">
        <f t="shared" si="1102"/>
        <v>10</v>
      </c>
      <c r="U1661" s="101">
        <f t="shared" si="1103"/>
        <v>358620</v>
      </c>
      <c r="V1661" s="103">
        <f t="shared" si="1104"/>
        <v>2.0377389248889431E-4</v>
      </c>
      <c r="W1661" s="104" t="str">
        <f t="shared" si="1105"/>
        <v xml:space="preserve"> </v>
      </c>
      <c r="X1661" s="70" t="str">
        <f t="shared" si="1106"/>
        <v xml:space="preserve"> </v>
      </c>
      <c r="Y1661" s="69">
        <f t="shared" si="1130"/>
        <v>10</v>
      </c>
      <c r="Z1661" s="105">
        <f t="shared" si="1107"/>
        <v>358620</v>
      </c>
      <c r="AA1661" s="62">
        <f t="shared" si="1108"/>
        <v>442599.21461799176</v>
      </c>
      <c r="AB1661" s="106">
        <f t="shared" si="1109"/>
        <v>301450</v>
      </c>
      <c r="AC1661" s="107" t="str">
        <f t="shared" si="1110"/>
        <v>0</v>
      </c>
      <c r="AD1661" s="108">
        <f t="shared" si="1111"/>
        <v>0</v>
      </c>
      <c r="AE1661" s="106">
        <f t="shared" si="1112"/>
        <v>301450</v>
      </c>
      <c r="AF1661" s="109">
        <f t="shared" si="1113"/>
        <v>141149.21461799176</v>
      </c>
      <c r="AG1661" s="101">
        <f t="shared" si="1114"/>
        <v>3</v>
      </c>
      <c r="AH1661" s="70" t="str">
        <f t="shared" si="1131"/>
        <v xml:space="preserve"> </v>
      </c>
      <c r="AI1661" s="69">
        <f t="shared" si="1115"/>
        <v>3</v>
      </c>
      <c r="AJ1661" s="105">
        <f t="shared" si="1116"/>
        <v>127665</v>
      </c>
      <c r="AK1661" s="110">
        <f t="shared" si="1117"/>
        <v>10</v>
      </c>
      <c r="AL1661" s="111">
        <f t="shared" si="1118"/>
        <v>3</v>
      </c>
      <c r="AM1661" s="62">
        <f t="shared" si="1119"/>
        <v>429115</v>
      </c>
      <c r="AN1661" s="62">
        <f t="shared" si="1120"/>
        <v>1405.5</v>
      </c>
      <c r="AO1661" s="62">
        <f t="shared" si="1133"/>
        <v>427709.5</v>
      </c>
      <c r="AP1661" s="60">
        <f t="shared" si="1121"/>
        <v>3</v>
      </c>
      <c r="AQ1661" s="62">
        <f t="shared" si="1122"/>
        <v>37230</v>
      </c>
      <c r="AR1661" s="60">
        <f t="shared" si="1123"/>
        <v>10</v>
      </c>
      <c r="AS1661" s="62">
        <f t="shared" si="1124"/>
        <v>301450</v>
      </c>
      <c r="AT1661" s="112">
        <f t="shared" si="1125"/>
        <v>3</v>
      </c>
      <c r="AU1661" s="62">
        <f t="shared" si="1126"/>
        <v>89029.5</v>
      </c>
      <c r="AV1661" s="113">
        <f t="shared" si="1127"/>
        <v>13</v>
      </c>
      <c r="AW1661" s="62">
        <f t="shared" si="1128"/>
        <v>786329.5</v>
      </c>
    </row>
    <row r="1662" spans="2:49" s="114" customFormat="1" hidden="1" x14ac:dyDescent="0.25">
      <c r="B1662" s="60" t="s">
        <v>3252</v>
      </c>
      <c r="C1662" s="2" t="str">
        <f t="shared" si="1129"/>
        <v>22</v>
      </c>
      <c r="D1662" s="60" t="s">
        <v>3253</v>
      </c>
      <c r="E1662" s="43">
        <v>101</v>
      </c>
      <c r="F1662" s="60">
        <v>16</v>
      </c>
      <c r="G1662" s="60">
        <v>6264.97</v>
      </c>
      <c r="H1662" s="43">
        <f t="shared" si="1091"/>
        <v>85</v>
      </c>
      <c r="I1662" s="44">
        <f t="shared" si="1092"/>
        <v>1.0105369279915162E-4</v>
      </c>
      <c r="J1662" s="44">
        <f t="shared" si="1093"/>
        <v>1.0440356068994181</v>
      </c>
      <c r="K1662" s="45">
        <f t="shared" si="1094"/>
        <v>0.15841584158415842</v>
      </c>
      <c r="L1662" s="44">
        <f t="shared" si="1095"/>
        <v>1.0550365349098962E-4</v>
      </c>
      <c r="M1662" s="44">
        <f t="shared" si="1096"/>
        <v>1.0993605406068975E-4</v>
      </c>
      <c r="N1662" s="62">
        <f t="shared" si="1097"/>
        <v>187270.99168515269</v>
      </c>
      <c r="O1662" s="101">
        <f t="shared" si="1098"/>
        <v>187270.99168515269</v>
      </c>
      <c r="P1662" s="102">
        <f t="shared" si="1132"/>
        <v>1.1385947255780706E-4</v>
      </c>
      <c r="Q1662" s="101">
        <f t="shared" si="1099"/>
        <v>193954.35392721949</v>
      </c>
      <c r="R1662" s="101">
        <f t="shared" si="1100"/>
        <v>5.4083529621108548</v>
      </c>
      <c r="S1662" s="101">
        <f t="shared" si="1101"/>
        <v>5</v>
      </c>
      <c r="T1662" s="101">
        <f t="shared" si="1102"/>
        <v>10</v>
      </c>
      <c r="U1662" s="101">
        <f t="shared" si="1103"/>
        <v>358620</v>
      </c>
      <c r="V1662" s="103" t="str">
        <f t="shared" si="1104"/>
        <v>N/D</v>
      </c>
      <c r="W1662" s="104" t="str">
        <f t="shared" si="1105"/>
        <v xml:space="preserve"> </v>
      </c>
      <c r="X1662" s="70" t="str">
        <f t="shared" si="1106"/>
        <v xml:space="preserve"> </v>
      </c>
      <c r="Y1662" s="69">
        <f t="shared" si="1130"/>
        <v>10</v>
      </c>
      <c r="Z1662" s="105">
        <f t="shared" si="1107"/>
        <v>358620</v>
      </c>
      <c r="AA1662" s="62">
        <f t="shared" si="1108"/>
        <v>413724.83889020054</v>
      </c>
      <c r="AB1662" s="106">
        <f t="shared" si="1109"/>
        <v>301450</v>
      </c>
      <c r="AC1662" s="107" t="str">
        <f t="shared" si="1110"/>
        <v>0</v>
      </c>
      <c r="AD1662" s="108">
        <f t="shared" si="1111"/>
        <v>0</v>
      </c>
      <c r="AE1662" s="106">
        <f t="shared" si="1112"/>
        <v>301450</v>
      </c>
      <c r="AF1662" s="109">
        <f t="shared" si="1113"/>
        <v>112274.83889020054</v>
      </c>
      <c r="AG1662" s="101">
        <f t="shared" si="1114"/>
        <v>3</v>
      </c>
      <c r="AH1662" s="70" t="str">
        <f t="shared" si="1131"/>
        <v xml:space="preserve"> </v>
      </c>
      <c r="AI1662" s="69">
        <f t="shared" si="1115"/>
        <v>3</v>
      </c>
      <c r="AJ1662" s="105">
        <f t="shared" si="1116"/>
        <v>127665</v>
      </c>
      <c r="AK1662" s="110">
        <f t="shared" si="1117"/>
        <v>10</v>
      </c>
      <c r="AL1662" s="111">
        <f t="shared" si="1118"/>
        <v>3</v>
      </c>
      <c r="AM1662" s="62">
        <f t="shared" si="1119"/>
        <v>429115</v>
      </c>
      <c r="AN1662" s="62">
        <f t="shared" si="1120"/>
        <v>1405.5</v>
      </c>
      <c r="AO1662" s="62">
        <f t="shared" si="1133"/>
        <v>427709.5</v>
      </c>
      <c r="AP1662" s="60">
        <f t="shared" si="1121"/>
        <v>3</v>
      </c>
      <c r="AQ1662" s="62">
        <f t="shared" si="1122"/>
        <v>37230</v>
      </c>
      <c r="AR1662" s="60">
        <f t="shared" si="1123"/>
        <v>10</v>
      </c>
      <c r="AS1662" s="62">
        <f t="shared" si="1124"/>
        <v>301450</v>
      </c>
      <c r="AT1662" s="112">
        <f t="shared" si="1125"/>
        <v>3</v>
      </c>
      <c r="AU1662" s="62">
        <f t="shared" si="1126"/>
        <v>89029.5</v>
      </c>
      <c r="AV1662" s="113">
        <f t="shared" si="1127"/>
        <v>13</v>
      </c>
      <c r="AW1662" s="62">
        <f t="shared" si="1128"/>
        <v>786329.5</v>
      </c>
    </row>
    <row r="1663" spans="2:49" s="114" customFormat="1" hidden="1" x14ac:dyDescent="0.25">
      <c r="B1663" s="60" t="s">
        <v>3254</v>
      </c>
      <c r="C1663" s="2" t="str">
        <f t="shared" si="1129"/>
        <v>22</v>
      </c>
      <c r="D1663" s="60" t="s">
        <v>3255</v>
      </c>
      <c r="E1663" s="43">
        <v>1201</v>
      </c>
      <c r="F1663" s="60">
        <v>420</v>
      </c>
      <c r="G1663" s="60">
        <v>8052.95</v>
      </c>
      <c r="H1663" s="43">
        <f t="shared" si="1091"/>
        <v>781</v>
      </c>
      <c r="I1663" s="44">
        <f t="shared" si="1092"/>
        <v>9.2850510677808728E-4</v>
      </c>
      <c r="J1663" s="44">
        <f t="shared" si="1093"/>
        <v>0.81223051877344921</v>
      </c>
      <c r="K1663" s="45">
        <f t="shared" si="1094"/>
        <v>0.34970857618651124</v>
      </c>
      <c r="L1663" s="44">
        <f t="shared" si="1095"/>
        <v>7.5416018456216267E-4</v>
      </c>
      <c r="M1663" s="44">
        <f t="shared" si="1096"/>
        <v>7.8584382698677283E-4</v>
      </c>
      <c r="N1663" s="62">
        <f t="shared" si="1097"/>
        <v>1338648.6721474126</v>
      </c>
      <c r="O1663" s="101">
        <f t="shared" si="1098"/>
        <v>1338648.6721474126</v>
      </c>
      <c r="P1663" s="102">
        <f t="shared" si="1132"/>
        <v>8.1388916873556159E-4</v>
      </c>
      <c r="Q1663" s="101">
        <f t="shared" si="1099"/>
        <v>1386422.6167947736</v>
      </c>
      <c r="R1663" s="101">
        <f t="shared" si="1100"/>
        <v>38.659935775884605</v>
      </c>
      <c r="S1663" s="101">
        <f t="shared" si="1101"/>
        <v>39</v>
      </c>
      <c r="T1663" s="101">
        <f t="shared" si="1102"/>
        <v>39</v>
      </c>
      <c r="U1663" s="101">
        <f t="shared" si="1103"/>
        <v>1398618</v>
      </c>
      <c r="V1663" s="103">
        <f t="shared" si="1104"/>
        <v>7.9471818070668782E-4</v>
      </c>
      <c r="W1663" s="104">
        <f t="shared" si="1105"/>
        <v>2.117378793637006E-3</v>
      </c>
      <c r="X1663" s="70">
        <f t="shared" si="1106"/>
        <v>4</v>
      </c>
      <c r="Y1663" s="69">
        <f t="shared" si="1130"/>
        <v>35</v>
      </c>
      <c r="Z1663" s="105">
        <f t="shared" si="1107"/>
        <v>1255170</v>
      </c>
      <c r="AA1663" s="62">
        <f t="shared" si="1108"/>
        <v>2957383.8491008449</v>
      </c>
      <c r="AB1663" s="106">
        <f t="shared" si="1109"/>
        <v>1055075</v>
      </c>
      <c r="AC1663" s="107" t="str">
        <f t="shared" si="1110"/>
        <v>0</v>
      </c>
      <c r="AD1663" s="108">
        <f t="shared" si="1111"/>
        <v>0</v>
      </c>
      <c r="AE1663" s="106">
        <f t="shared" si="1112"/>
        <v>1055075</v>
      </c>
      <c r="AF1663" s="109">
        <f t="shared" si="1113"/>
        <v>1902308.8491008449</v>
      </c>
      <c r="AG1663" s="101">
        <f t="shared" si="1114"/>
        <v>45</v>
      </c>
      <c r="AH1663" s="70">
        <f t="shared" si="1131"/>
        <v>1</v>
      </c>
      <c r="AI1663" s="69">
        <f t="shared" si="1115"/>
        <v>44</v>
      </c>
      <c r="AJ1663" s="105">
        <f t="shared" si="1116"/>
        <v>1872420</v>
      </c>
      <c r="AK1663" s="110">
        <f t="shared" si="1117"/>
        <v>35</v>
      </c>
      <c r="AL1663" s="111">
        <f t="shared" si="1118"/>
        <v>44</v>
      </c>
      <c r="AM1663" s="62">
        <f t="shared" si="1119"/>
        <v>2927495</v>
      </c>
      <c r="AN1663" s="62">
        <f t="shared" si="1120"/>
        <v>9588.5</v>
      </c>
      <c r="AO1663" s="62">
        <f t="shared" si="1133"/>
        <v>2917906.5</v>
      </c>
      <c r="AP1663" s="60">
        <f t="shared" si="1121"/>
        <v>44</v>
      </c>
      <c r="AQ1663" s="62">
        <f t="shared" si="1122"/>
        <v>546040</v>
      </c>
      <c r="AR1663" s="60">
        <f t="shared" si="1123"/>
        <v>35</v>
      </c>
      <c r="AS1663" s="62">
        <f t="shared" si="1124"/>
        <v>1055075</v>
      </c>
      <c r="AT1663" s="112">
        <f t="shared" si="1125"/>
        <v>44</v>
      </c>
      <c r="AU1663" s="62">
        <f t="shared" si="1126"/>
        <v>1316791.5</v>
      </c>
      <c r="AV1663" s="113">
        <f t="shared" si="1127"/>
        <v>79</v>
      </c>
      <c r="AW1663" s="62">
        <f t="shared" si="1128"/>
        <v>4173076.5</v>
      </c>
    </row>
    <row r="1664" spans="2:49" s="114" customFormat="1" hidden="1" x14ac:dyDescent="0.25">
      <c r="B1664" s="60" t="s">
        <v>3256</v>
      </c>
      <c r="C1664" s="2" t="str">
        <f t="shared" si="1129"/>
        <v>22</v>
      </c>
      <c r="D1664" s="60" t="s">
        <v>3257</v>
      </c>
      <c r="E1664" s="43">
        <v>182</v>
      </c>
      <c r="F1664" s="60">
        <v>0</v>
      </c>
      <c r="G1664" s="60">
        <v>8052.7</v>
      </c>
      <c r="H1664" s="43">
        <f t="shared" si="1091"/>
        <v>182</v>
      </c>
      <c r="I1664" s="44">
        <f t="shared" si="1092"/>
        <v>2.1637378928759525E-4</v>
      </c>
      <c r="J1664" s="44">
        <f t="shared" si="1093"/>
        <v>0.81225573486615021</v>
      </c>
      <c r="K1664" s="45">
        <f t="shared" si="1094"/>
        <v>0</v>
      </c>
      <c r="L1664" s="44">
        <f t="shared" si="1095"/>
        <v>1.7575085122356921E-4</v>
      </c>
      <c r="M1664" s="44">
        <f t="shared" si="1096"/>
        <v>1.8313446446645241E-4</v>
      </c>
      <c r="N1664" s="62">
        <f t="shared" si="1097"/>
        <v>311961.10380157048</v>
      </c>
      <c r="O1664" s="101">
        <f t="shared" si="1098"/>
        <v>311961.10380157048</v>
      </c>
      <c r="P1664" s="102">
        <f t="shared" si="1132"/>
        <v>1.8967020155003647E-4</v>
      </c>
      <c r="Q1664" s="101">
        <f t="shared" si="1099"/>
        <v>323094.43012926035</v>
      </c>
      <c r="R1664" s="101">
        <f t="shared" si="1100"/>
        <v>9.0093812427990727</v>
      </c>
      <c r="S1664" s="101">
        <f t="shared" si="1101"/>
        <v>9</v>
      </c>
      <c r="T1664" s="101">
        <f t="shared" si="1102"/>
        <v>10</v>
      </c>
      <c r="U1664" s="101">
        <f t="shared" si="1103"/>
        <v>358620</v>
      </c>
      <c r="V1664" s="103" t="str">
        <f t="shared" si="1104"/>
        <v>N/D</v>
      </c>
      <c r="W1664" s="104" t="str">
        <f t="shared" si="1105"/>
        <v xml:space="preserve"> </v>
      </c>
      <c r="X1664" s="70" t="str">
        <f t="shared" si="1106"/>
        <v xml:space="preserve"> </v>
      </c>
      <c r="Y1664" s="69">
        <f t="shared" si="1130"/>
        <v>10</v>
      </c>
      <c r="Z1664" s="105">
        <f t="shared" si="1107"/>
        <v>358620</v>
      </c>
      <c r="AA1664" s="62">
        <f t="shared" si="1108"/>
        <v>689194.07244505209</v>
      </c>
      <c r="AB1664" s="106">
        <f t="shared" si="1109"/>
        <v>301450</v>
      </c>
      <c r="AC1664" s="107" t="str">
        <f t="shared" si="1110"/>
        <v>0</v>
      </c>
      <c r="AD1664" s="108">
        <f t="shared" si="1111"/>
        <v>0</v>
      </c>
      <c r="AE1664" s="106">
        <f t="shared" si="1112"/>
        <v>301450</v>
      </c>
      <c r="AF1664" s="109">
        <f t="shared" si="1113"/>
        <v>387744.07244505209</v>
      </c>
      <c r="AG1664" s="101">
        <f t="shared" si="1114"/>
        <v>9</v>
      </c>
      <c r="AH1664" s="70" t="str">
        <f t="shared" si="1131"/>
        <v xml:space="preserve"> </v>
      </c>
      <c r="AI1664" s="69">
        <f t="shared" si="1115"/>
        <v>9</v>
      </c>
      <c r="AJ1664" s="105">
        <f t="shared" si="1116"/>
        <v>382995</v>
      </c>
      <c r="AK1664" s="110">
        <f t="shared" si="1117"/>
        <v>10</v>
      </c>
      <c r="AL1664" s="111">
        <f t="shared" si="1118"/>
        <v>9</v>
      </c>
      <c r="AM1664" s="62">
        <f t="shared" si="1119"/>
        <v>684445</v>
      </c>
      <c r="AN1664" s="62">
        <f t="shared" si="1120"/>
        <v>2241.8000000000002</v>
      </c>
      <c r="AO1664" s="62">
        <f t="shared" si="1133"/>
        <v>682203.2</v>
      </c>
      <c r="AP1664" s="60">
        <f t="shared" si="1121"/>
        <v>9</v>
      </c>
      <c r="AQ1664" s="62">
        <f t="shared" si="1122"/>
        <v>111690</v>
      </c>
      <c r="AR1664" s="60">
        <f t="shared" si="1123"/>
        <v>10</v>
      </c>
      <c r="AS1664" s="62">
        <f t="shared" si="1124"/>
        <v>301450</v>
      </c>
      <c r="AT1664" s="112">
        <f t="shared" si="1125"/>
        <v>9</v>
      </c>
      <c r="AU1664" s="62">
        <f t="shared" si="1126"/>
        <v>269063.19999999995</v>
      </c>
      <c r="AV1664" s="113">
        <f t="shared" si="1127"/>
        <v>19</v>
      </c>
      <c r="AW1664" s="62">
        <f t="shared" si="1128"/>
        <v>1040823.2</v>
      </c>
    </row>
    <row r="1665" spans="2:49" s="114" customFormat="1" hidden="1" x14ac:dyDescent="0.25">
      <c r="B1665" s="60" t="s">
        <v>3258</v>
      </c>
      <c r="C1665" s="2" t="str">
        <f t="shared" si="1129"/>
        <v>22</v>
      </c>
      <c r="D1665" s="60" t="s">
        <v>3259</v>
      </c>
      <c r="E1665" s="43">
        <v>551</v>
      </c>
      <c r="F1665" s="60">
        <v>95</v>
      </c>
      <c r="G1665" s="60">
        <v>8929.69</v>
      </c>
      <c r="H1665" s="43">
        <f t="shared" si="1091"/>
        <v>456</v>
      </c>
      <c r="I1665" s="44">
        <f t="shared" si="1092"/>
        <v>5.4212334019309574E-4</v>
      </c>
      <c r="J1665" s="44">
        <f t="shared" si="1093"/>
        <v>0.73248363114023529</v>
      </c>
      <c r="K1665" s="45">
        <f t="shared" si="1094"/>
        <v>0.17241379310344829</v>
      </c>
      <c r="L1665" s="44">
        <f t="shared" si="1095"/>
        <v>3.9709647275051185E-4</v>
      </c>
      <c r="M1665" s="44">
        <f t="shared" si="1096"/>
        <v>4.1377921854941069E-4</v>
      </c>
      <c r="N1665" s="62">
        <f t="shared" si="1097"/>
        <v>704853.79212972533</v>
      </c>
      <c r="O1665" s="101">
        <f t="shared" si="1098"/>
        <v>704853.79212972533</v>
      </c>
      <c r="P1665" s="102">
        <f t="shared" si="1132"/>
        <v>4.2854624883488274E-4</v>
      </c>
      <c r="Q1665" s="101">
        <f t="shared" si="1099"/>
        <v>730008.7463386365</v>
      </c>
      <c r="R1665" s="101">
        <f t="shared" si="1100"/>
        <v>20.356052265312488</v>
      </c>
      <c r="S1665" s="101">
        <f t="shared" si="1101"/>
        <v>20</v>
      </c>
      <c r="T1665" s="101">
        <f t="shared" si="1102"/>
        <v>20</v>
      </c>
      <c r="U1665" s="101">
        <f t="shared" si="1103"/>
        <v>717240</v>
      </c>
      <c r="V1665" s="103" t="str">
        <f t="shared" si="1104"/>
        <v>N/D</v>
      </c>
      <c r="W1665" s="104" t="str">
        <f t="shared" si="1105"/>
        <v xml:space="preserve"> </v>
      </c>
      <c r="X1665" s="70" t="str">
        <f t="shared" si="1106"/>
        <v xml:space="preserve"> </v>
      </c>
      <c r="Y1665" s="69">
        <f t="shared" si="1130"/>
        <v>20</v>
      </c>
      <c r="Z1665" s="105">
        <f t="shared" si="1107"/>
        <v>717240</v>
      </c>
      <c r="AA1665" s="62">
        <f t="shared" si="1108"/>
        <v>1557184.6924391417</v>
      </c>
      <c r="AB1665" s="106">
        <f t="shared" si="1109"/>
        <v>602900</v>
      </c>
      <c r="AC1665" s="107" t="str">
        <f t="shared" si="1110"/>
        <v>0</v>
      </c>
      <c r="AD1665" s="108">
        <f t="shared" si="1111"/>
        <v>0</v>
      </c>
      <c r="AE1665" s="106">
        <f t="shared" si="1112"/>
        <v>602900</v>
      </c>
      <c r="AF1665" s="109">
        <f t="shared" si="1113"/>
        <v>954284.69243914168</v>
      </c>
      <c r="AG1665" s="101">
        <f t="shared" si="1114"/>
        <v>22</v>
      </c>
      <c r="AH1665" s="70" t="str">
        <f t="shared" si="1131"/>
        <v xml:space="preserve"> </v>
      </c>
      <c r="AI1665" s="69">
        <f t="shared" si="1115"/>
        <v>22</v>
      </c>
      <c r="AJ1665" s="105">
        <f t="shared" si="1116"/>
        <v>936210</v>
      </c>
      <c r="AK1665" s="110">
        <f t="shared" si="1117"/>
        <v>20</v>
      </c>
      <c r="AL1665" s="111">
        <f t="shared" si="1118"/>
        <v>22</v>
      </c>
      <c r="AM1665" s="62">
        <f t="shared" si="1119"/>
        <v>1539110</v>
      </c>
      <c r="AN1665" s="62">
        <f t="shared" si="1120"/>
        <v>5041.1000000000004</v>
      </c>
      <c r="AO1665" s="62">
        <f t="shared" si="1133"/>
        <v>1534068.9</v>
      </c>
      <c r="AP1665" s="60">
        <f t="shared" si="1121"/>
        <v>22</v>
      </c>
      <c r="AQ1665" s="62">
        <f t="shared" si="1122"/>
        <v>273020</v>
      </c>
      <c r="AR1665" s="60">
        <f t="shared" si="1123"/>
        <v>20</v>
      </c>
      <c r="AS1665" s="62">
        <f t="shared" si="1124"/>
        <v>602900</v>
      </c>
      <c r="AT1665" s="112">
        <f t="shared" si="1125"/>
        <v>22</v>
      </c>
      <c r="AU1665" s="62">
        <f t="shared" si="1126"/>
        <v>658148.89999999991</v>
      </c>
      <c r="AV1665" s="113">
        <f t="shared" si="1127"/>
        <v>42</v>
      </c>
      <c r="AW1665" s="62">
        <f t="shared" si="1128"/>
        <v>2251308.9</v>
      </c>
    </row>
    <row r="1666" spans="2:49" s="114" customFormat="1" hidden="1" x14ac:dyDescent="0.25">
      <c r="B1666" s="60" t="s">
        <v>3260</v>
      </c>
      <c r="C1666" s="2" t="str">
        <f t="shared" si="1129"/>
        <v>22</v>
      </c>
      <c r="D1666" s="60" t="s">
        <v>3261</v>
      </c>
      <c r="E1666" s="43">
        <v>1282</v>
      </c>
      <c r="F1666" s="60">
        <v>400</v>
      </c>
      <c r="G1666" s="60">
        <v>7127.63</v>
      </c>
      <c r="H1666" s="43">
        <f t="shared" si="1091"/>
        <v>882</v>
      </c>
      <c r="I1666" s="44">
        <f t="shared" si="1092"/>
        <v>1.0485806711629615E-3</v>
      </c>
      <c r="J1666" s="44">
        <f t="shared" si="1093"/>
        <v>0.91767554659215589</v>
      </c>
      <c r="K1666" s="45">
        <f t="shared" si="1094"/>
        <v>0.31201248049921998</v>
      </c>
      <c r="L1666" s="44">
        <f t="shared" si="1095"/>
        <v>9.6225684055544034E-4</v>
      </c>
      <c r="M1666" s="44">
        <f t="shared" si="1096"/>
        <v>1.0026830023721024E-3</v>
      </c>
      <c r="N1666" s="62">
        <f t="shared" si="1097"/>
        <v>1708024.194650559</v>
      </c>
      <c r="O1666" s="101">
        <f t="shared" si="1098"/>
        <v>1708024.194650559</v>
      </c>
      <c r="P1666" s="102">
        <f t="shared" si="1132"/>
        <v>1.0384669412433311E-3</v>
      </c>
      <c r="Q1666" s="101">
        <f t="shared" si="1099"/>
        <v>1768980.4821585359</v>
      </c>
      <c r="R1666" s="101">
        <f t="shared" si="1100"/>
        <v>49.327435228334615</v>
      </c>
      <c r="S1666" s="101">
        <f t="shared" si="1101"/>
        <v>49</v>
      </c>
      <c r="T1666" s="101">
        <f t="shared" si="1102"/>
        <v>49</v>
      </c>
      <c r="U1666" s="101">
        <f t="shared" si="1103"/>
        <v>1757238</v>
      </c>
      <c r="V1666" s="103">
        <f t="shared" si="1104"/>
        <v>9.984920731955821E-4</v>
      </c>
      <c r="W1666" s="104">
        <f t="shared" si="1105"/>
        <v>2.66029643303111E-3</v>
      </c>
      <c r="X1666" s="70">
        <f t="shared" si="1106"/>
        <v>4</v>
      </c>
      <c r="Y1666" s="69">
        <f t="shared" si="1130"/>
        <v>45</v>
      </c>
      <c r="Z1666" s="105">
        <f t="shared" si="1107"/>
        <v>1613790</v>
      </c>
      <c r="AA1666" s="62">
        <f t="shared" si="1108"/>
        <v>3773419.6225137636</v>
      </c>
      <c r="AB1666" s="106">
        <f t="shared" si="1109"/>
        <v>1356525</v>
      </c>
      <c r="AC1666" s="107" t="str">
        <f t="shared" si="1110"/>
        <v>0</v>
      </c>
      <c r="AD1666" s="108">
        <f t="shared" si="1111"/>
        <v>0</v>
      </c>
      <c r="AE1666" s="106">
        <f t="shared" si="1112"/>
        <v>1356525</v>
      </c>
      <c r="AF1666" s="109">
        <f t="shared" si="1113"/>
        <v>2416894.6225137636</v>
      </c>
      <c r="AG1666" s="101">
        <f t="shared" si="1114"/>
        <v>57</v>
      </c>
      <c r="AH1666" s="70">
        <f t="shared" si="1131"/>
        <v>2</v>
      </c>
      <c r="AI1666" s="69">
        <f t="shared" si="1115"/>
        <v>55</v>
      </c>
      <c r="AJ1666" s="105">
        <f t="shared" si="1116"/>
        <v>2340525</v>
      </c>
      <c r="AK1666" s="110">
        <f t="shared" si="1117"/>
        <v>45</v>
      </c>
      <c r="AL1666" s="111">
        <f t="shared" si="1118"/>
        <v>55</v>
      </c>
      <c r="AM1666" s="62">
        <f t="shared" si="1119"/>
        <v>3697050</v>
      </c>
      <c r="AN1666" s="62">
        <f t="shared" si="1120"/>
        <v>12109</v>
      </c>
      <c r="AO1666" s="62">
        <f t="shared" si="1133"/>
        <v>3684941</v>
      </c>
      <c r="AP1666" s="60">
        <f t="shared" si="1121"/>
        <v>55</v>
      </c>
      <c r="AQ1666" s="62">
        <f t="shared" si="1122"/>
        <v>682550</v>
      </c>
      <c r="AR1666" s="60">
        <f t="shared" si="1123"/>
        <v>45</v>
      </c>
      <c r="AS1666" s="62">
        <f t="shared" si="1124"/>
        <v>1356525</v>
      </c>
      <c r="AT1666" s="112">
        <f t="shared" si="1125"/>
        <v>55</v>
      </c>
      <c r="AU1666" s="62">
        <f t="shared" si="1126"/>
        <v>1645866</v>
      </c>
      <c r="AV1666" s="113">
        <f t="shared" si="1127"/>
        <v>100</v>
      </c>
      <c r="AW1666" s="62">
        <f t="shared" si="1128"/>
        <v>5298731</v>
      </c>
    </row>
    <row r="1667" spans="2:49" s="114" customFormat="1" hidden="1" x14ac:dyDescent="0.25">
      <c r="B1667" s="60" t="s">
        <v>3262</v>
      </c>
      <c r="C1667" s="2" t="str">
        <f t="shared" si="1129"/>
        <v>22</v>
      </c>
      <c r="D1667" s="60" t="s">
        <v>3263</v>
      </c>
      <c r="E1667" s="43">
        <v>182</v>
      </c>
      <c r="F1667" s="60">
        <v>0</v>
      </c>
      <c r="G1667" s="60">
        <v>8469.98</v>
      </c>
      <c r="H1667" s="43">
        <f t="shared" si="1091"/>
        <v>182</v>
      </c>
      <c r="I1667" s="44">
        <f t="shared" si="1092"/>
        <v>2.1637378928759525E-4</v>
      </c>
      <c r="J1667" s="44">
        <f t="shared" si="1093"/>
        <v>0.7722393389543597</v>
      </c>
      <c r="K1667" s="45">
        <f t="shared" si="1094"/>
        <v>0</v>
      </c>
      <c r="L1667" s="44">
        <f t="shared" si="1095"/>
        <v>1.6709235200650248E-4</v>
      </c>
      <c r="M1667" s="44">
        <f t="shared" si="1096"/>
        <v>1.7411220593307203E-4</v>
      </c>
      <c r="N1667" s="62">
        <f t="shared" si="1097"/>
        <v>296592.10300176701</v>
      </c>
      <c r="O1667" s="101">
        <f t="shared" si="1098"/>
        <v>296592.10300176701</v>
      </c>
      <c r="P1667" s="102">
        <f t="shared" si="1132"/>
        <v>1.803259549635275E-4</v>
      </c>
      <c r="Q1667" s="101">
        <f t="shared" si="1099"/>
        <v>307176.93754907273</v>
      </c>
      <c r="R1667" s="101">
        <f t="shared" si="1100"/>
        <v>8.565527230747664</v>
      </c>
      <c r="S1667" s="101">
        <f t="shared" si="1101"/>
        <v>9</v>
      </c>
      <c r="T1667" s="101">
        <f t="shared" si="1102"/>
        <v>10</v>
      </c>
      <c r="U1667" s="101">
        <f t="shared" si="1103"/>
        <v>358620</v>
      </c>
      <c r="V1667" s="103" t="str">
        <f t="shared" si="1104"/>
        <v>N/D</v>
      </c>
      <c r="W1667" s="104" t="str">
        <f t="shared" si="1105"/>
        <v xml:space="preserve"> </v>
      </c>
      <c r="X1667" s="70" t="str">
        <f t="shared" si="1106"/>
        <v xml:space="preserve"> </v>
      </c>
      <c r="Y1667" s="69">
        <f t="shared" si="1130"/>
        <v>10</v>
      </c>
      <c r="Z1667" s="105">
        <f t="shared" si="1107"/>
        <v>358620</v>
      </c>
      <c r="AA1667" s="62">
        <f t="shared" si="1108"/>
        <v>655240.402831916</v>
      </c>
      <c r="AB1667" s="106">
        <f t="shared" si="1109"/>
        <v>301450</v>
      </c>
      <c r="AC1667" s="107" t="str">
        <f t="shared" si="1110"/>
        <v>0</v>
      </c>
      <c r="AD1667" s="108">
        <f t="shared" si="1111"/>
        <v>0</v>
      </c>
      <c r="AE1667" s="106">
        <f t="shared" si="1112"/>
        <v>301450</v>
      </c>
      <c r="AF1667" s="109">
        <f t="shared" si="1113"/>
        <v>353790.402831916</v>
      </c>
      <c r="AG1667" s="101">
        <f t="shared" si="1114"/>
        <v>8</v>
      </c>
      <c r="AH1667" s="70" t="str">
        <f t="shared" si="1131"/>
        <v xml:space="preserve"> </v>
      </c>
      <c r="AI1667" s="69">
        <f t="shared" si="1115"/>
        <v>8</v>
      </c>
      <c r="AJ1667" s="105">
        <f t="shared" si="1116"/>
        <v>340440</v>
      </c>
      <c r="AK1667" s="110">
        <f t="shared" si="1117"/>
        <v>10</v>
      </c>
      <c r="AL1667" s="111">
        <f t="shared" si="1118"/>
        <v>8</v>
      </c>
      <c r="AM1667" s="62">
        <f t="shared" si="1119"/>
        <v>641890</v>
      </c>
      <c r="AN1667" s="62">
        <f t="shared" si="1120"/>
        <v>2102.4</v>
      </c>
      <c r="AO1667" s="62">
        <f t="shared" si="1133"/>
        <v>639787.6</v>
      </c>
      <c r="AP1667" s="60">
        <f t="shared" si="1121"/>
        <v>8</v>
      </c>
      <c r="AQ1667" s="62">
        <f t="shared" si="1122"/>
        <v>99280</v>
      </c>
      <c r="AR1667" s="60">
        <f t="shared" si="1123"/>
        <v>10</v>
      </c>
      <c r="AS1667" s="62">
        <f t="shared" si="1124"/>
        <v>301450</v>
      </c>
      <c r="AT1667" s="112">
        <f t="shared" si="1125"/>
        <v>8</v>
      </c>
      <c r="AU1667" s="62">
        <f t="shared" si="1126"/>
        <v>239057.59999999998</v>
      </c>
      <c r="AV1667" s="113">
        <f t="shared" si="1127"/>
        <v>18</v>
      </c>
      <c r="AW1667" s="62">
        <f t="shared" si="1128"/>
        <v>998407.6</v>
      </c>
    </row>
    <row r="1668" spans="2:49" s="114" customFormat="1" hidden="1" x14ac:dyDescent="0.25">
      <c r="B1668" s="60" t="s">
        <v>3264</v>
      </c>
      <c r="C1668" s="2" t="str">
        <f t="shared" si="1129"/>
        <v>22</v>
      </c>
      <c r="D1668" s="60" t="s">
        <v>3265</v>
      </c>
      <c r="E1668" s="43">
        <v>368</v>
      </c>
      <c r="F1668" s="60">
        <v>44</v>
      </c>
      <c r="G1668" s="60">
        <v>6220.97</v>
      </c>
      <c r="H1668" s="43">
        <f t="shared" si="1091"/>
        <v>324</v>
      </c>
      <c r="I1668" s="44">
        <f t="shared" si="1092"/>
        <v>3.8519289961088385E-4</v>
      </c>
      <c r="J1668" s="44">
        <f t="shared" si="1093"/>
        <v>1.0514199162118845</v>
      </c>
      <c r="K1668" s="45">
        <f t="shared" si="1094"/>
        <v>0.11956521739130435</v>
      </c>
      <c r="L1668" s="44">
        <f t="shared" si="1095"/>
        <v>4.0499948623428831E-4</v>
      </c>
      <c r="M1668" s="44">
        <f t="shared" si="1096"/>
        <v>4.2201425201836073E-4</v>
      </c>
      <c r="N1668" s="62">
        <f t="shared" si="1097"/>
        <v>718881.79138317634</v>
      </c>
      <c r="O1668" s="101">
        <f t="shared" si="1098"/>
        <v>718881.79138317634</v>
      </c>
      <c r="P1668" s="102">
        <f t="shared" si="1132"/>
        <v>4.3707517572135195E-4</v>
      </c>
      <c r="Q1668" s="101">
        <f t="shared" si="1099"/>
        <v>744537.37945800892</v>
      </c>
      <c r="R1668" s="101">
        <f t="shared" si="1100"/>
        <v>20.761178390999078</v>
      </c>
      <c r="S1668" s="101">
        <f t="shared" si="1101"/>
        <v>21</v>
      </c>
      <c r="T1668" s="101">
        <f t="shared" si="1102"/>
        <v>21</v>
      </c>
      <c r="U1668" s="101">
        <f t="shared" si="1103"/>
        <v>753102</v>
      </c>
      <c r="V1668" s="103" t="str">
        <f t="shared" si="1104"/>
        <v>N/D</v>
      </c>
      <c r="W1668" s="104" t="str">
        <f t="shared" si="1105"/>
        <v xml:space="preserve"> </v>
      </c>
      <c r="X1668" s="70" t="str">
        <f t="shared" si="1106"/>
        <v xml:space="preserve"> </v>
      </c>
      <c r="Y1668" s="69">
        <f t="shared" si="1130"/>
        <v>21</v>
      </c>
      <c r="Z1668" s="105">
        <f t="shared" si="1107"/>
        <v>753102</v>
      </c>
      <c r="AA1668" s="62">
        <f t="shared" si="1108"/>
        <v>1588175.7801610634</v>
      </c>
      <c r="AB1668" s="106">
        <f t="shared" si="1109"/>
        <v>633045</v>
      </c>
      <c r="AC1668" s="107" t="str">
        <f t="shared" si="1110"/>
        <v>0</v>
      </c>
      <c r="AD1668" s="108">
        <f t="shared" si="1111"/>
        <v>0</v>
      </c>
      <c r="AE1668" s="106">
        <f t="shared" si="1112"/>
        <v>633045</v>
      </c>
      <c r="AF1668" s="109">
        <f t="shared" si="1113"/>
        <v>955130.78016106342</v>
      </c>
      <c r="AG1668" s="101">
        <f t="shared" si="1114"/>
        <v>22</v>
      </c>
      <c r="AH1668" s="70" t="str">
        <f t="shared" si="1131"/>
        <v xml:space="preserve"> </v>
      </c>
      <c r="AI1668" s="69">
        <f t="shared" si="1115"/>
        <v>22</v>
      </c>
      <c r="AJ1668" s="105">
        <f t="shared" si="1116"/>
        <v>936210</v>
      </c>
      <c r="AK1668" s="110">
        <f t="shared" si="1117"/>
        <v>21</v>
      </c>
      <c r="AL1668" s="111">
        <f t="shared" si="1118"/>
        <v>22</v>
      </c>
      <c r="AM1668" s="62">
        <f t="shared" si="1119"/>
        <v>1569255</v>
      </c>
      <c r="AN1668" s="62">
        <f t="shared" si="1120"/>
        <v>5139.8</v>
      </c>
      <c r="AO1668" s="62">
        <f t="shared" si="1133"/>
        <v>1564115.2</v>
      </c>
      <c r="AP1668" s="60">
        <f t="shared" si="1121"/>
        <v>22</v>
      </c>
      <c r="AQ1668" s="62">
        <f t="shared" si="1122"/>
        <v>273020</v>
      </c>
      <c r="AR1668" s="60">
        <f t="shared" si="1123"/>
        <v>21</v>
      </c>
      <c r="AS1668" s="62">
        <f t="shared" si="1124"/>
        <v>633045</v>
      </c>
      <c r="AT1668" s="112">
        <f t="shared" si="1125"/>
        <v>22</v>
      </c>
      <c r="AU1668" s="62">
        <f t="shared" si="1126"/>
        <v>658050.19999999995</v>
      </c>
      <c r="AV1668" s="113">
        <f t="shared" si="1127"/>
        <v>43</v>
      </c>
      <c r="AW1668" s="62">
        <f t="shared" si="1128"/>
        <v>2317217.2000000002</v>
      </c>
    </row>
    <row r="1669" spans="2:49" s="114" customFormat="1" hidden="1" x14ac:dyDescent="0.25">
      <c r="B1669" s="60" t="s">
        <v>3266</v>
      </c>
      <c r="C1669" s="2" t="str">
        <f t="shared" si="1129"/>
        <v>22</v>
      </c>
      <c r="D1669" s="60" t="s">
        <v>3267</v>
      </c>
      <c r="E1669" s="43">
        <v>120</v>
      </c>
      <c r="F1669" s="60">
        <v>0</v>
      </c>
      <c r="G1669" s="60">
        <v>6993.44</v>
      </c>
      <c r="H1669" s="43">
        <f t="shared" si="1091"/>
        <v>120</v>
      </c>
      <c r="I1669" s="44">
        <f t="shared" si="1092"/>
        <v>1.4266403689291993E-4</v>
      </c>
      <c r="J1669" s="44">
        <f t="shared" si="1093"/>
        <v>0.93528388835203391</v>
      </c>
      <c r="K1669" s="45">
        <f t="shared" si="1094"/>
        <v>0</v>
      </c>
      <c r="L1669" s="44">
        <f t="shared" si="1095"/>
        <v>1.3343137515320816E-4</v>
      </c>
      <c r="M1669" s="44">
        <f t="shared" si="1096"/>
        <v>1.3903707015689316E-4</v>
      </c>
      <c r="N1669" s="62">
        <f t="shared" si="1097"/>
        <v>236843.22883651592</v>
      </c>
      <c r="O1669" s="101">
        <f t="shared" si="1098"/>
        <v>236843.22883651592</v>
      </c>
      <c r="P1669" s="102">
        <f t="shared" si="1132"/>
        <v>1.4399905116939529E-4</v>
      </c>
      <c r="Q1669" s="101">
        <f t="shared" si="1099"/>
        <v>245295.73436687808</v>
      </c>
      <c r="R1669" s="101">
        <f t="shared" si="1100"/>
        <v>6.8399903621347971</v>
      </c>
      <c r="S1669" s="101">
        <f t="shared" si="1101"/>
        <v>7</v>
      </c>
      <c r="T1669" s="101">
        <f t="shared" si="1102"/>
        <v>10</v>
      </c>
      <c r="U1669" s="101">
        <f t="shared" si="1103"/>
        <v>358620</v>
      </c>
      <c r="V1669" s="103" t="str">
        <f t="shared" si="1104"/>
        <v>N/D</v>
      </c>
      <c r="W1669" s="104" t="str">
        <f t="shared" si="1105"/>
        <v xml:space="preserve"> </v>
      </c>
      <c r="X1669" s="70" t="str">
        <f t="shared" si="1106"/>
        <v xml:space="preserve"> </v>
      </c>
      <c r="Y1669" s="69">
        <f t="shared" si="1130"/>
        <v>10</v>
      </c>
      <c r="Z1669" s="105">
        <f t="shared" si="1107"/>
        <v>358620</v>
      </c>
      <c r="AA1669" s="62">
        <f t="shared" si="1108"/>
        <v>523241.35100092588</v>
      </c>
      <c r="AB1669" s="106">
        <f t="shared" si="1109"/>
        <v>301450</v>
      </c>
      <c r="AC1669" s="107" t="str">
        <f t="shared" si="1110"/>
        <v>0</v>
      </c>
      <c r="AD1669" s="108">
        <f t="shared" si="1111"/>
        <v>0</v>
      </c>
      <c r="AE1669" s="106">
        <f t="shared" si="1112"/>
        <v>301450</v>
      </c>
      <c r="AF1669" s="109">
        <f t="shared" si="1113"/>
        <v>221791.35100092588</v>
      </c>
      <c r="AG1669" s="101">
        <f t="shared" si="1114"/>
        <v>5</v>
      </c>
      <c r="AH1669" s="70" t="str">
        <f t="shared" si="1131"/>
        <v xml:space="preserve"> </v>
      </c>
      <c r="AI1669" s="69">
        <f t="shared" si="1115"/>
        <v>5</v>
      </c>
      <c r="AJ1669" s="105">
        <f t="shared" si="1116"/>
        <v>212775</v>
      </c>
      <c r="AK1669" s="110">
        <f t="shared" si="1117"/>
        <v>10</v>
      </c>
      <c r="AL1669" s="111">
        <f t="shared" si="1118"/>
        <v>5</v>
      </c>
      <c r="AM1669" s="62">
        <f t="shared" si="1119"/>
        <v>514225</v>
      </c>
      <c r="AN1669" s="62">
        <f t="shared" si="1120"/>
        <v>1684.3</v>
      </c>
      <c r="AO1669" s="62">
        <f t="shared" si="1133"/>
        <v>512540.7</v>
      </c>
      <c r="AP1669" s="60">
        <f t="shared" si="1121"/>
        <v>5</v>
      </c>
      <c r="AQ1669" s="62">
        <f t="shared" si="1122"/>
        <v>62050</v>
      </c>
      <c r="AR1669" s="60">
        <f t="shared" si="1123"/>
        <v>10</v>
      </c>
      <c r="AS1669" s="62">
        <f t="shared" si="1124"/>
        <v>301450</v>
      </c>
      <c r="AT1669" s="112">
        <f t="shared" si="1125"/>
        <v>5</v>
      </c>
      <c r="AU1669" s="62">
        <f t="shared" si="1126"/>
        <v>149040.70000000001</v>
      </c>
      <c r="AV1669" s="113">
        <f t="shared" si="1127"/>
        <v>15</v>
      </c>
      <c r="AW1669" s="62">
        <f t="shared" si="1128"/>
        <v>871160.7</v>
      </c>
    </row>
    <row r="1670" spans="2:49" s="114" customFormat="1" hidden="1" x14ac:dyDescent="0.25">
      <c r="B1670" s="60" t="s">
        <v>3268</v>
      </c>
      <c r="C1670" s="2" t="str">
        <f t="shared" si="1129"/>
        <v>22</v>
      </c>
      <c r="D1670" s="60" t="s">
        <v>3269</v>
      </c>
      <c r="E1670" s="43">
        <v>412</v>
      </c>
      <c r="F1670" s="60">
        <v>25</v>
      </c>
      <c r="G1670" s="60">
        <v>6887.19</v>
      </c>
      <c r="H1670" s="43">
        <f t="shared" si="1091"/>
        <v>387</v>
      </c>
      <c r="I1670" s="44">
        <f t="shared" si="1092"/>
        <v>4.6009151897966679E-4</v>
      </c>
      <c r="J1670" s="44">
        <f t="shared" si="1093"/>
        <v>0.94971269213665488</v>
      </c>
      <c r="K1670" s="45">
        <f t="shared" si="1094"/>
        <v>6.0679611650485438E-2</v>
      </c>
      <c r="L1670" s="44">
        <f t="shared" si="1095"/>
        <v>4.3695475511942221E-4</v>
      </c>
      <c r="M1670" s="44">
        <f t="shared" si="1096"/>
        <v>4.5531201992911829E-4</v>
      </c>
      <c r="N1670" s="62">
        <f t="shared" si="1097"/>
        <v>775603.00146142079</v>
      </c>
      <c r="O1670" s="101">
        <f t="shared" si="1098"/>
        <v>775603.00146142079</v>
      </c>
      <c r="P1670" s="102">
        <f t="shared" si="1132"/>
        <v>4.7156128061263876E-4</v>
      </c>
      <c r="Q1670" s="101">
        <f t="shared" si="1099"/>
        <v>803282.86670993653</v>
      </c>
      <c r="R1670" s="101">
        <f t="shared" si="1100"/>
        <v>22.399276858790266</v>
      </c>
      <c r="S1670" s="101">
        <f t="shared" si="1101"/>
        <v>22</v>
      </c>
      <c r="T1670" s="101">
        <f t="shared" si="1102"/>
        <v>22</v>
      </c>
      <c r="U1670" s="101">
        <f t="shared" si="1103"/>
        <v>788964</v>
      </c>
      <c r="V1670" s="103" t="str">
        <f t="shared" si="1104"/>
        <v>N/D</v>
      </c>
      <c r="W1670" s="104" t="str">
        <f t="shared" si="1105"/>
        <v xml:space="preserve"> </v>
      </c>
      <c r="X1670" s="70" t="str">
        <f t="shared" si="1106"/>
        <v xml:space="preserve"> </v>
      </c>
      <c r="Y1670" s="69">
        <f t="shared" si="1130"/>
        <v>22</v>
      </c>
      <c r="Z1670" s="105">
        <f t="shared" si="1107"/>
        <v>788964</v>
      </c>
      <c r="AA1670" s="62">
        <f t="shared" si="1108"/>
        <v>1713486.0233018296</v>
      </c>
      <c r="AB1670" s="106">
        <f t="shared" si="1109"/>
        <v>663190</v>
      </c>
      <c r="AC1670" s="107" t="str">
        <f t="shared" si="1110"/>
        <v>0</v>
      </c>
      <c r="AD1670" s="108">
        <f t="shared" si="1111"/>
        <v>0</v>
      </c>
      <c r="AE1670" s="106">
        <f t="shared" si="1112"/>
        <v>663190</v>
      </c>
      <c r="AF1670" s="109">
        <f t="shared" si="1113"/>
        <v>1050296.0233018296</v>
      </c>
      <c r="AG1670" s="101">
        <f t="shared" si="1114"/>
        <v>25</v>
      </c>
      <c r="AH1670" s="70" t="str">
        <f t="shared" si="1131"/>
        <v xml:space="preserve"> </v>
      </c>
      <c r="AI1670" s="69">
        <f t="shared" si="1115"/>
        <v>25</v>
      </c>
      <c r="AJ1670" s="105">
        <f t="shared" si="1116"/>
        <v>1063875</v>
      </c>
      <c r="AK1670" s="110">
        <f t="shared" si="1117"/>
        <v>22</v>
      </c>
      <c r="AL1670" s="111">
        <f t="shared" si="1118"/>
        <v>25</v>
      </c>
      <c r="AM1670" s="62">
        <f t="shared" si="1119"/>
        <v>1727065</v>
      </c>
      <c r="AN1670" s="62">
        <f t="shared" si="1120"/>
        <v>5656.7</v>
      </c>
      <c r="AO1670" s="62">
        <f t="shared" si="1133"/>
        <v>1721408.3</v>
      </c>
      <c r="AP1670" s="60">
        <f t="shared" si="1121"/>
        <v>25</v>
      </c>
      <c r="AQ1670" s="62">
        <f t="shared" si="1122"/>
        <v>310250</v>
      </c>
      <c r="AR1670" s="60">
        <f t="shared" si="1123"/>
        <v>22</v>
      </c>
      <c r="AS1670" s="62">
        <f t="shared" si="1124"/>
        <v>663190</v>
      </c>
      <c r="AT1670" s="112">
        <f t="shared" si="1125"/>
        <v>25</v>
      </c>
      <c r="AU1670" s="62">
        <f t="shared" si="1126"/>
        <v>747968.3</v>
      </c>
      <c r="AV1670" s="113">
        <f t="shared" si="1127"/>
        <v>47</v>
      </c>
      <c r="AW1670" s="62">
        <f t="shared" si="1128"/>
        <v>2510372.2999999998</v>
      </c>
    </row>
    <row r="1671" spans="2:49" s="114" customFormat="1" hidden="1" x14ac:dyDescent="0.25">
      <c r="B1671" s="60" t="s">
        <v>3270</v>
      </c>
      <c r="C1671" s="2" t="str">
        <f t="shared" si="1129"/>
        <v>22</v>
      </c>
      <c r="D1671" s="60" t="s">
        <v>3271</v>
      </c>
      <c r="E1671" s="43">
        <v>355</v>
      </c>
      <c r="F1671" s="60">
        <v>60</v>
      </c>
      <c r="G1671" s="60">
        <v>7127.11</v>
      </c>
      <c r="H1671" s="43">
        <f t="shared" si="1091"/>
        <v>295</v>
      </c>
      <c r="I1671" s="44">
        <f t="shared" si="1092"/>
        <v>3.507157573617615E-4</v>
      </c>
      <c r="J1671" s="44">
        <f t="shared" si="1093"/>
        <v>0.91774250097959031</v>
      </c>
      <c r="K1671" s="45">
        <f t="shared" si="1094"/>
        <v>0.16901408450704225</v>
      </c>
      <c r="L1671" s="44">
        <f t="shared" si="1095"/>
        <v>3.2186675629413417E-4</v>
      </c>
      <c r="M1671" s="44">
        <f t="shared" si="1096"/>
        <v>3.3538896473677825E-4</v>
      </c>
      <c r="N1671" s="62">
        <f t="shared" si="1097"/>
        <v>571319.6145082661</v>
      </c>
      <c r="O1671" s="101">
        <f t="shared" si="1098"/>
        <v>571319.6145082661</v>
      </c>
      <c r="P1671" s="102">
        <f t="shared" si="1132"/>
        <v>3.4735838895543251E-4</v>
      </c>
      <c r="Q1671" s="101">
        <f t="shared" si="1099"/>
        <v>591708.97596461093</v>
      </c>
      <c r="R1671" s="101">
        <f t="shared" si="1100"/>
        <v>16.499608944415005</v>
      </c>
      <c r="S1671" s="101">
        <f t="shared" si="1101"/>
        <v>16</v>
      </c>
      <c r="T1671" s="101">
        <f t="shared" si="1102"/>
        <v>16</v>
      </c>
      <c r="U1671" s="101">
        <f t="shared" si="1103"/>
        <v>573792</v>
      </c>
      <c r="V1671" s="103" t="str">
        <f t="shared" si="1104"/>
        <v>N/D</v>
      </c>
      <c r="W1671" s="104" t="str">
        <f t="shared" si="1105"/>
        <v xml:space="preserve"> </v>
      </c>
      <c r="X1671" s="70" t="str">
        <f t="shared" si="1106"/>
        <v xml:space="preserve"> </v>
      </c>
      <c r="Y1671" s="69">
        <f t="shared" si="1130"/>
        <v>16</v>
      </c>
      <c r="Z1671" s="105">
        <f t="shared" si="1107"/>
        <v>573792</v>
      </c>
      <c r="AA1671" s="62">
        <f t="shared" si="1108"/>
        <v>1262176.877156911</v>
      </c>
      <c r="AB1671" s="106">
        <f t="shared" si="1109"/>
        <v>482320</v>
      </c>
      <c r="AC1671" s="107" t="str">
        <f t="shared" si="1110"/>
        <v>0</v>
      </c>
      <c r="AD1671" s="108">
        <f t="shared" si="1111"/>
        <v>0</v>
      </c>
      <c r="AE1671" s="106">
        <f t="shared" si="1112"/>
        <v>482320</v>
      </c>
      <c r="AF1671" s="109">
        <f t="shared" si="1113"/>
        <v>779856.87715691095</v>
      </c>
      <c r="AG1671" s="101">
        <f t="shared" si="1114"/>
        <v>18</v>
      </c>
      <c r="AH1671" s="70" t="str">
        <f t="shared" si="1131"/>
        <v xml:space="preserve"> </v>
      </c>
      <c r="AI1671" s="69">
        <f t="shared" si="1115"/>
        <v>18</v>
      </c>
      <c r="AJ1671" s="105">
        <f t="shared" si="1116"/>
        <v>765990</v>
      </c>
      <c r="AK1671" s="110">
        <f t="shared" si="1117"/>
        <v>16</v>
      </c>
      <c r="AL1671" s="111">
        <f t="shared" si="1118"/>
        <v>18</v>
      </c>
      <c r="AM1671" s="62">
        <f t="shared" si="1119"/>
        <v>1248310</v>
      </c>
      <c r="AN1671" s="62">
        <f t="shared" si="1120"/>
        <v>4088.6</v>
      </c>
      <c r="AO1671" s="62">
        <f t="shared" si="1133"/>
        <v>1244221.3999999999</v>
      </c>
      <c r="AP1671" s="60">
        <f t="shared" si="1121"/>
        <v>18</v>
      </c>
      <c r="AQ1671" s="62">
        <f t="shared" si="1122"/>
        <v>223380</v>
      </c>
      <c r="AR1671" s="60">
        <f t="shared" si="1123"/>
        <v>16</v>
      </c>
      <c r="AS1671" s="62">
        <f t="shared" si="1124"/>
        <v>482320</v>
      </c>
      <c r="AT1671" s="112">
        <f t="shared" si="1125"/>
        <v>18</v>
      </c>
      <c r="AU1671" s="62">
        <f t="shared" si="1126"/>
        <v>538521.39999999991</v>
      </c>
      <c r="AV1671" s="113">
        <f t="shared" si="1127"/>
        <v>34</v>
      </c>
      <c r="AW1671" s="62">
        <f t="shared" si="1128"/>
        <v>1818013.4</v>
      </c>
    </row>
    <row r="1672" spans="2:49" s="114" customFormat="1" hidden="1" x14ac:dyDescent="0.25">
      <c r="B1672" s="60" t="s">
        <v>3272</v>
      </c>
      <c r="C1672" s="2" t="str">
        <f t="shared" si="1129"/>
        <v>22</v>
      </c>
      <c r="D1672" s="60" t="s">
        <v>3273</v>
      </c>
      <c r="E1672" s="43">
        <v>1341</v>
      </c>
      <c r="F1672" s="60">
        <v>209</v>
      </c>
      <c r="G1672" s="60">
        <v>7190.93</v>
      </c>
      <c r="H1672" s="43">
        <f t="shared" si="1091"/>
        <v>1132</v>
      </c>
      <c r="I1672" s="44">
        <f t="shared" si="1092"/>
        <v>1.3457974146898781E-3</v>
      </c>
      <c r="J1672" s="44">
        <f t="shared" si="1093"/>
        <v>0.90959747294948612</v>
      </c>
      <c r="K1672" s="45">
        <f t="shared" si="1094"/>
        <v>0.15585384041759881</v>
      </c>
      <c r="L1672" s="44">
        <f t="shared" si="1095"/>
        <v>1.2241339275038648E-3</v>
      </c>
      <c r="M1672" s="44">
        <f t="shared" si="1096"/>
        <v>1.2755620225330174E-3</v>
      </c>
      <c r="N1672" s="62">
        <f t="shared" si="1097"/>
        <v>2172861.0050330427</v>
      </c>
      <c r="O1672" s="101">
        <f t="shared" si="1098"/>
        <v>2172861.0050330427</v>
      </c>
      <c r="P1672" s="102">
        <f t="shared" si="1132"/>
        <v>1.3210845190077742E-3</v>
      </c>
      <c r="Q1672" s="101">
        <f t="shared" si="1099"/>
        <v>2250406.4757309938</v>
      </c>
      <c r="R1672" s="101">
        <f t="shared" si="1100"/>
        <v>62.75183971142139</v>
      </c>
      <c r="S1672" s="101">
        <f t="shared" si="1101"/>
        <v>63</v>
      </c>
      <c r="T1672" s="101">
        <f t="shared" si="1102"/>
        <v>63</v>
      </c>
      <c r="U1672" s="101">
        <f t="shared" si="1103"/>
        <v>2259306</v>
      </c>
      <c r="V1672" s="103" t="str">
        <f t="shared" si="1104"/>
        <v>N/D</v>
      </c>
      <c r="W1672" s="104" t="str">
        <f t="shared" si="1105"/>
        <v xml:space="preserve"> </v>
      </c>
      <c r="X1672" s="70" t="str">
        <f t="shared" si="1106"/>
        <v xml:space="preserve"> </v>
      </c>
      <c r="Y1672" s="69">
        <f t="shared" si="1130"/>
        <v>63</v>
      </c>
      <c r="Z1672" s="105">
        <f t="shared" si="1107"/>
        <v>2259306</v>
      </c>
      <c r="AA1672" s="62">
        <f t="shared" si="1108"/>
        <v>4800351.411335892</v>
      </c>
      <c r="AB1672" s="106">
        <f t="shared" si="1109"/>
        <v>1899135</v>
      </c>
      <c r="AC1672" s="107" t="str">
        <f t="shared" si="1110"/>
        <v>0</v>
      </c>
      <c r="AD1672" s="108">
        <f t="shared" si="1111"/>
        <v>0</v>
      </c>
      <c r="AE1672" s="106">
        <f t="shared" si="1112"/>
        <v>1899135</v>
      </c>
      <c r="AF1672" s="109">
        <f t="shared" si="1113"/>
        <v>2901216.411335892</v>
      </c>
      <c r="AG1672" s="101">
        <f t="shared" si="1114"/>
        <v>68</v>
      </c>
      <c r="AH1672" s="70" t="str">
        <f t="shared" si="1131"/>
        <v xml:space="preserve"> </v>
      </c>
      <c r="AI1672" s="69">
        <f t="shared" si="1115"/>
        <v>68</v>
      </c>
      <c r="AJ1672" s="105">
        <f t="shared" si="1116"/>
        <v>2893740</v>
      </c>
      <c r="AK1672" s="110">
        <f t="shared" si="1117"/>
        <v>63</v>
      </c>
      <c r="AL1672" s="111">
        <f t="shared" si="1118"/>
        <v>68</v>
      </c>
      <c r="AM1672" s="62">
        <f t="shared" si="1119"/>
        <v>4792875</v>
      </c>
      <c r="AN1672" s="62">
        <f t="shared" si="1120"/>
        <v>15698.2</v>
      </c>
      <c r="AO1672" s="62">
        <f t="shared" si="1133"/>
        <v>4777176.8</v>
      </c>
      <c r="AP1672" s="60">
        <f t="shared" si="1121"/>
        <v>68</v>
      </c>
      <c r="AQ1672" s="62">
        <f t="shared" si="1122"/>
        <v>843880</v>
      </c>
      <c r="AR1672" s="60">
        <f t="shared" si="1123"/>
        <v>63</v>
      </c>
      <c r="AS1672" s="62">
        <f t="shared" si="1124"/>
        <v>1899135</v>
      </c>
      <c r="AT1672" s="112">
        <f t="shared" si="1125"/>
        <v>68</v>
      </c>
      <c r="AU1672" s="62">
        <f t="shared" si="1126"/>
        <v>2034161.7999999998</v>
      </c>
      <c r="AV1672" s="113">
        <f t="shared" si="1127"/>
        <v>131</v>
      </c>
      <c r="AW1672" s="62">
        <f t="shared" si="1128"/>
        <v>7036482.7999999998</v>
      </c>
    </row>
    <row r="1673" spans="2:49" s="114" customFormat="1" hidden="1" x14ac:dyDescent="0.25">
      <c r="B1673" s="60" t="s">
        <v>3274</v>
      </c>
      <c r="C1673" s="2" t="str">
        <f t="shared" si="1129"/>
        <v>22</v>
      </c>
      <c r="D1673" s="60" t="s">
        <v>3275</v>
      </c>
      <c r="E1673" s="43">
        <v>489</v>
      </c>
      <c r="F1673" s="60">
        <v>30</v>
      </c>
      <c r="G1673" s="60">
        <v>7507</v>
      </c>
      <c r="H1673" s="43">
        <f t="shared" si="1091"/>
        <v>459</v>
      </c>
      <c r="I1673" s="44">
        <f t="shared" si="1092"/>
        <v>5.456899411154188E-4</v>
      </c>
      <c r="J1673" s="44">
        <f t="shared" si="1093"/>
        <v>0.87130035382398396</v>
      </c>
      <c r="K1673" s="45">
        <f t="shared" si="1094"/>
        <v>6.1349693251533742E-2</v>
      </c>
      <c r="L1673" s="44">
        <f t="shared" si="1095"/>
        <v>4.754598387720534E-4</v>
      </c>
      <c r="M1673" s="44">
        <f t="shared" si="1096"/>
        <v>4.954347722507577E-4</v>
      </c>
      <c r="N1673" s="62">
        <f t="shared" si="1097"/>
        <v>843950.25733312231</v>
      </c>
      <c r="O1673" s="101">
        <f t="shared" si="1098"/>
        <v>843950.25733312231</v>
      </c>
      <c r="P1673" s="102">
        <f t="shared" si="1132"/>
        <v>5.1311594123732741E-4</v>
      </c>
      <c r="Q1673" s="101">
        <f t="shared" si="1099"/>
        <v>874069.31225608464</v>
      </c>
      <c r="R1673" s="101">
        <f t="shared" si="1100"/>
        <v>24.373133463166713</v>
      </c>
      <c r="S1673" s="101">
        <f t="shared" si="1101"/>
        <v>24</v>
      </c>
      <c r="T1673" s="101">
        <f t="shared" si="1102"/>
        <v>24</v>
      </c>
      <c r="U1673" s="101">
        <f t="shared" si="1103"/>
        <v>860688</v>
      </c>
      <c r="V1673" s="103" t="str">
        <f t="shared" si="1104"/>
        <v>N/D</v>
      </c>
      <c r="W1673" s="104" t="str">
        <f t="shared" si="1105"/>
        <v xml:space="preserve"> </v>
      </c>
      <c r="X1673" s="70" t="str">
        <f t="shared" si="1106"/>
        <v xml:space="preserve"> </v>
      </c>
      <c r="Y1673" s="69">
        <f t="shared" si="1130"/>
        <v>24</v>
      </c>
      <c r="Z1673" s="105">
        <f t="shared" si="1107"/>
        <v>860688</v>
      </c>
      <c r="AA1673" s="62">
        <f t="shared" si="1108"/>
        <v>1864480.8846503899</v>
      </c>
      <c r="AB1673" s="106">
        <f t="shared" si="1109"/>
        <v>723480</v>
      </c>
      <c r="AC1673" s="107" t="str">
        <f t="shared" si="1110"/>
        <v>0</v>
      </c>
      <c r="AD1673" s="108">
        <f t="shared" si="1111"/>
        <v>0</v>
      </c>
      <c r="AE1673" s="106">
        <f t="shared" si="1112"/>
        <v>723480</v>
      </c>
      <c r="AF1673" s="109">
        <f t="shared" si="1113"/>
        <v>1141000.8846503899</v>
      </c>
      <c r="AG1673" s="101">
        <f t="shared" si="1114"/>
        <v>27</v>
      </c>
      <c r="AH1673" s="70" t="str">
        <f t="shared" si="1131"/>
        <v xml:space="preserve"> </v>
      </c>
      <c r="AI1673" s="69">
        <f t="shared" si="1115"/>
        <v>27</v>
      </c>
      <c r="AJ1673" s="105">
        <f t="shared" si="1116"/>
        <v>1148985</v>
      </c>
      <c r="AK1673" s="110">
        <f t="shared" si="1117"/>
        <v>24</v>
      </c>
      <c r="AL1673" s="111">
        <f t="shared" si="1118"/>
        <v>27</v>
      </c>
      <c r="AM1673" s="62">
        <f t="shared" si="1119"/>
        <v>1872465</v>
      </c>
      <c r="AN1673" s="62">
        <f t="shared" si="1120"/>
        <v>6132.9</v>
      </c>
      <c r="AO1673" s="62">
        <f t="shared" si="1133"/>
        <v>1866332.1</v>
      </c>
      <c r="AP1673" s="60">
        <f t="shared" si="1121"/>
        <v>27</v>
      </c>
      <c r="AQ1673" s="62">
        <f t="shared" si="1122"/>
        <v>335070</v>
      </c>
      <c r="AR1673" s="60">
        <f t="shared" si="1123"/>
        <v>24</v>
      </c>
      <c r="AS1673" s="62">
        <f t="shared" si="1124"/>
        <v>723480</v>
      </c>
      <c r="AT1673" s="112">
        <f t="shared" si="1125"/>
        <v>27</v>
      </c>
      <c r="AU1673" s="62">
        <f t="shared" si="1126"/>
        <v>807782.10000000009</v>
      </c>
      <c r="AV1673" s="113">
        <f t="shared" si="1127"/>
        <v>51</v>
      </c>
      <c r="AW1673" s="62">
        <f t="shared" si="1128"/>
        <v>2727020.1</v>
      </c>
    </row>
    <row r="1674" spans="2:49" s="114" customFormat="1" hidden="1" x14ac:dyDescent="0.25">
      <c r="B1674" s="60" t="s">
        <v>3276</v>
      </c>
      <c r="C1674" s="2" t="str">
        <f t="shared" si="1129"/>
        <v>22</v>
      </c>
      <c r="D1674" s="60" t="s">
        <v>3277</v>
      </c>
      <c r="E1674" s="43">
        <v>1096</v>
      </c>
      <c r="F1674" s="60">
        <v>98</v>
      </c>
      <c r="G1674" s="60">
        <v>7541.35</v>
      </c>
      <c r="H1674" s="43">
        <f t="shared" si="1091"/>
        <v>998</v>
      </c>
      <c r="I1674" s="44">
        <f t="shared" si="1092"/>
        <v>1.1864892401594509E-3</v>
      </c>
      <c r="J1674" s="44">
        <f t="shared" si="1093"/>
        <v>0.86733167883159468</v>
      </c>
      <c r="K1674" s="45">
        <f t="shared" si="1094"/>
        <v>8.9416058394160586E-2</v>
      </c>
      <c r="L1674" s="44">
        <f t="shared" si="1095"/>
        <v>1.0290797045831197E-3</v>
      </c>
      <c r="M1674" s="44">
        <f t="shared" si="1096"/>
        <v>1.072313216579466E-3</v>
      </c>
      <c r="N1674" s="62">
        <f t="shared" si="1097"/>
        <v>1826636.0493080316</v>
      </c>
      <c r="O1674" s="101">
        <f t="shared" si="1098"/>
        <v>1826636.0493080316</v>
      </c>
      <c r="P1674" s="102">
        <f t="shared" si="1132"/>
        <v>1.1105821315826252E-3</v>
      </c>
      <c r="Q1674" s="101">
        <f t="shared" si="1099"/>
        <v>1891825.378910494</v>
      </c>
      <c r="R1674" s="101">
        <f t="shared" si="1100"/>
        <v>52.752924513705146</v>
      </c>
      <c r="S1674" s="101">
        <f t="shared" si="1101"/>
        <v>53</v>
      </c>
      <c r="T1674" s="101">
        <f t="shared" si="1102"/>
        <v>53</v>
      </c>
      <c r="U1674" s="101">
        <f t="shared" si="1103"/>
        <v>1900686</v>
      </c>
      <c r="V1674" s="103" t="str">
        <f t="shared" si="1104"/>
        <v>N/D</v>
      </c>
      <c r="W1674" s="104" t="str">
        <f t="shared" si="1105"/>
        <v xml:space="preserve"> </v>
      </c>
      <c r="X1674" s="70" t="str">
        <f t="shared" si="1106"/>
        <v xml:space="preserve"> </v>
      </c>
      <c r="Y1674" s="69">
        <f t="shared" si="1130"/>
        <v>53</v>
      </c>
      <c r="Z1674" s="105">
        <f t="shared" si="1107"/>
        <v>1900686</v>
      </c>
      <c r="AA1674" s="62">
        <f t="shared" si="1108"/>
        <v>4035460.5826061503</v>
      </c>
      <c r="AB1674" s="106">
        <f t="shared" si="1109"/>
        <v>1597685</v>
      </c>
      <c r="AC1674" s="107" t="str">
        <f t="shared" si="1110"/>
        <v>0</v>
      </c>
      <c r="AD1674" s="108">
        <f t="shared" si="1111"/>
        <v>0</v>
      </c>
      <c r="AE1674" s="106">
        <f t="shared" si="1112"/>
        <v>1597685</v>
      </c>
      <c r="AF1674" s="109">
        <f t="shared" si="1113"/>
        <v>2437775.5826061503</v>
      </c>
      <c r="AG1674" s="101">
        <f t="shared" si="1114"/>
        <v>57</v>
      </c>
      <c r="AH1674" s="70" t="str">
        <f t="shared" si="1131"/>
        <v xml:space="preserve"> </v>
      </c>
      <c r="AI1674" s="69">
        <f t="shared" si="1115"/>
        <v>57</v>
      </c>
      <c r="AJ1674" s="105">
        <f t="shared" si="1116"/>
        <v>2425635</v>
      </c>
      <c r="AK1674" s="110">
        <f t="shared" si="1117"/>
        <v>53</v>
      </c>
      <c r="AL1674" s="111">
        <f t="shared" si="1118"/>
        <v>57</v>
      </c>
      <c r="AM1674" s="62">
        <f t="shared" si="1119"/>
        <v>4023320</v>
      </c>
      <c r="AN1674" s="62">
        <f t="shared" si="1120"/>
        <v>13177.7</v>
      </c>
      <c r="AO1674" s="62">
        <f t="shared" si="1133"/>
        <v>4010142.3</v>
      </c>
      <c r="AP1674" s="60">
        <f t="shared" si="1121"/>
        <v>57</v>
      </c>
      <c r="AQ1674" s="62">
        <f t="shared" si="1122"/>
        <v>707370</v>
      </c>
      <c r="AR1674" s="60">
        <f t="shared" si="1123"/>
        <v>53</v>
      </c>
      <c r="AS1674" s="62">
        <f t="shared" si="1124"/>
        <v>1597685</v>
      </c>
      <c r="AT1674" s="112">
        <f t="shared" si="1125"/>
        <v>57</v>
      </c>
      <c r="AU1674" s="62">
        <f t="shared" si="1126"/>
        <v>1705087.2999999998</v>
      </c>
      <c r="AV1674" s="113">
        <f t="shared" si="1127"/>
        <v>110</v>
      </c>
      <c r="AW1674" s="62">
        <f t="shared" si="1128"/>
        <v>5910828.2999999998</v>
      </c>
    </row>
    <row r="1675" spans="2:49" s="114" customFormat="1" hidden="1" x14ac:dyDescent="0.25">
      <c r="B1675" s="60" t="s">
        <v>3278</v>
      </c>
      <c r="C1675" s="2" t="str">
        <f t="shared" si="1129"/>
        <v>22</v>
      </c>
      <c r="D1675" s="60" t="s">
        <v>3279</v>
      </c>
      <c r="E1675" s="43">
        <v>485</v>
      </c>
      <c r="F1675" s="60">
        <v>0</v>
      </c>
      <c r="G1675" s="60">
        <v>6978.61</v>
      </c>
      <c r="H1675" s="43">
        <f t="shared" ref="H1675:H1738" si="1134">E1675-F1675</f>
        <v>485</v>
      </c>
      <c r="I1675" s="44">
        <f t="shared" ref="I1675:I1738" si="1135">H1675/$G$3</f>
        <v>5.7660048244221804E-4</v>
      </c>
      <c r="J1675" s="44">
        <f t="shared" ref="J1675:J1738" si="1136">1/(G1675/$G$4)</f>
        <v>0.93727142742704472</v>
      </c>
      <c r="K1675" s="45">
        <f t="shared" ref="K1675:K1738" si="1137">F1675/E1675</f>
        <v>0</v>
      </c>
      <c r="L1675" s="44">
        <f t="shared" ref="L1675:L1738" si="1138">J1675*I1675</f>
        <v>5.4043115723374031E-4</v>
      </c>
      <c r="M1675" s="44">
        <f t="shared" ref="M1675:M1738" si="1139">L1675/$G$5</f>
        <v>5.6313565409186203E-4</v>
      </c>
      <c r="N1675" s="62">
        <f t="shared" ref="N1675:N1738" si="1140">M1675*$N$7</f>
        <v>959275.58339352359</v>
      </c>
      <c r="O1675" s="101">
        <f t="shared" ref="O1675:O1738" si="1141">IF(E1675&lt;=$O$8,0,N1675)</f>
        <v>959275.58339352359</v>
      </c>
      <c r="P1675" s="102">
        <f t="shared" si="1132"/>
        <v>5.8323294483535702E-4</v>
      </c>
      <c r="Q1675" s="101">
        <f t="shared" ref="Q1675:Q1738" si="1142">P1675*$N$7</f>
        <v>993510.39016256994</v>
      </c>
      <c r="R1675" s="101">
        <f t="shared" ref="R1675:R1738" si="1143">Q1675/$R$3</f>
        <v>27.703708386664712</v>
      </c>
      <c r="S1675" s="101">
        <f t="shared" ref="S1675:S1738" si="1144">ROUND(R1675,0)</f>
        <v>28</v>
      </c>
      <c r="T1675" s="101">
        <f t="shared" ref="T1675:T1738" si="1145">IF(AND(Q1675&gt;0,S1675&lt;$T$8),$T$8,S1675)</f>
        <v>28</v>
      </c>
      <c r="U1675" s="101">
        <f t="shared" ref="U1675:U1738" si="1146">T1675*$R$3</f>
        <v>1004136</v>
      </c>
      <c r="V1675" s="103" t="str">
        <f t="shared" ref="V1675:V1738" si="1147">IF(K1675&lt;$V$10,"N/D",T1675/$T$2489)</f>
        <v>N/D</v>
      </c>
      <c r="W1675" s="104" t="str">
        <f t="shared" ref="W1675:W1738" si="1148">IF(AND(T1675&gt;10,V1675&lt;&gt;"N/D"),V1675/$V$2489," ")</f>
        <v xml:space="preserve"> </v>
      </c>
      <c r="X1675" s="70" t="str">
        <f t="shared" ref="X1675:X1738" si="1149">IF(W1675=" "," ",ROUND(W1675/$W$2489*$X$2491,0))</f>
        <v xml:space="preserve"> </v>
      </c>
      <c r="Y1675" s="69">
        <f t="shared" si="1130"/>
        <v>28</v>
      </c>
      <c r="Z1675" s="105">
        <f t="shared" ref="Z1675:Z1738" si="1150">Y1675*$R$3</f>
        <v>1004136</v>
      </c>
      <c r="AA1675" s="62">
        <f t="shared" ref="AA1675:AA1738" si="1151">$AA$7*M1675</f>
        <v>2119261.1446092641</v>
      </c>
      <c r="AB1675" s="106">
        <f t="shared" ref="AB1675:AB1738" si="1152">Y1675*$AC$3</f>
        <v>844060</v>
      </c>
      <c r="AC1675" s="107" t="str">
        <f t="shared" ref="AC1675:AC1738" si="1153">IF(Z1675=0,$AC$8*$AC$5,"0")</f>
        <v>0</v>
      </c>
      <c r="AD1675" s="108">
        <f t="shared" ref="AD1675:AD1738" si="1154">AC1675/$AC$5</f>
        <v>0</v>
      </c>
      <c r="AE1675" s="106">
        <f t="shared" ref="AE1675:AE1738" si="1155">AB1675+AC1675</f>
        <v>844060</v>
      </c>
      <c r="AF1675" s="109">
        <f t="shared" ref="AF1675:AF1738" si="1156">IF(AA1675&lt;AE1675,0,AA1675-AE1675)</f>
        <v>1275201.1446092641</v>
      </c>
      <c r="AG1675" s="101">
        <f t="shared" ref="AG1675:AG1738" si="1157">ROUND(AF1675/$AC$5,0)</f>
        <v>30</v>
      </c>
      <c r="AH1675" s="70" t="str">
        <f t="shared" si="1131"/>
        <v xml:space="preserve"> </v>
      </c>
      <c r="AI1675" s="69">
        <f t="shared" ref="AI1675:AI1738" si="1158">IF(AH1675=" ",AD1675+AG1675,AD1675+AG1675-AH1675)</f>
        <v>30</v>
      </c>
      <c r="AJ1675" s="105">
        <f t="shared" ref="AJ1675:AJ1738" si="1159">AI1675*$AC$5</f>
        <v>1276650</v>
      </c>
      <c r="AK1675" s="110">
        <f t="shared" ref="AK1675:AK1738" si="1160">Y1675</f>
        <v>28</v>
      </c>
      <c r="AL1675" s="111">
        <f t="shared" ref="AL1675:AL1738" si="1161">AI1675</f>
        <v>30</v>
      </c>
      <c r="AM1675" s="62">
        <f t="shared" ref="AM1675:AM1738" si="1162">AB1675+AJ1675</f>
        <v>2120710</v>
      </c>
      <c r="AN1675" s="62">
        <f t="shared" ref="AN1675:AN1738" si="1163">ROUND(AM1675/$AM$2489*(-$AM$2491),1)</f>
        <v>6946</v>
      </c>
      <c r="AO1675" s="62">
        <f t="shared" si="1133"/>
        <v>2113764</v>
      </c>
      <c r="AP1675" s="60">
        <f t="shared" ref="AP1675:AP1738" si="1164">AL1675</f>
        <v>30</v>
      </c>
      <c r="AQ1675" s="62">
        <f t="shared" ref="AQ1675:AQ1738" si="1165">AL1675*$AC$4</f>
        <v>372300</v>
      </c>
      <c r="AR1675" s="60">
        <f t="shared" ref="AR1675:AR1738" si="1166">Y1675</f>
        <v>28</v>
      </c>
      <c r="AS1675" s="62">
        <f t="shared" ref="AS1675:AS1738" si="1167">AB1675</f>
        <v>844060</v>
      </c>
      <c r="AT1675" s="112">
        <f t="shared" ref="AT1675:AT1738" si="1168">AL1675</f>
        <v>30</v>
      </c>
      <c r="AU1675" s="62">
        <f t="shared" ref="AU1675:AU1738" si="1169">AO1675-AQ1675-AS1675</f>
        <v>897404</v>
      </c>
      <c r="AV1675" s="113">
        <f t="shared" ref="AV1675:AV1738" si="1170">AK1675+AL1675</f>
        <v>58</v>
      </c>
      <c r="AW1675" s="62">
        <f t="shared" ref="AW1675:AW1738" si="1171">Z1675+AO1675</f>
        <v>3117900</v>
      </c>
    </row>
    <row r="1676" spans="2:49" s="114" customFormat="1" hidden="1" x14ac:dyDescent="0.25">
      <c r="B1676" s="60" t="s">
        <v>3280</v>
      </c>
      <c r="C1676" s="2" t="str">
        <f t="shared" ref="C1676:C1739" si="1172">MID(B1676,1,2)</f>
        <v>22</v>
      </c>
      <c r="D1676" s="60" t="s">
        <v>952</v>
      </c>
      <c r="E1676" s="43">
        <v>508</v>
      </c>
      <c r="F1676" s="60">
        <v>0</v>
      </c>
      <c r="G1676" s="60">
        <v>8794.7000000000007</v>
      </c>
      <c r="H1676" s="43">
        <f t="shared" si="1134"/>
        <v>508</v>
      </c>
      <c r="I1676" s="44">
        <f t="shared" si="1135"/>
        <v>6.0394442284669443E-4</v>
      </c>
      <c r="J1676" s="44">
        <f t="shared" si="1136"/>
        <v>0.74372653486266127</v>
      </c>
      <c r="K1676" s="45">
        <f t="shared" si="1137"/>
        <v>0</v>
      </c>
      <c r="L1676" s="44">
        <f t="shared" si="1138"/>
        <v>4.4916949285340194E-4</v>
      </c>
      <c r="M1676" s="44">
        <f t="shared" si="1139"/>
        <v>4.6803992103421722E-4</v>
      </c>
      <c r="N1676" s="62">
        <f t="shared" si="1140"/>
        <v>797284.39327039535</v>
      </c>
      <c r="O1676" s="101">
        <f t="shared" si="1141"/>
        <v>797284.39327039535</v>
      </c>
      <c r="P1676" s="102">
        <f t="shared" si="1132"/>
        <v>4.8474341743732845E-4</v>
      </c>
      <c r="Q1676" s="101">
        <f t="shared" si="1142"/>
        <v>825738.02809244546</v>
      </c>
      <c r="R1676" s="101">
        <f t="shared" si="1143"/>
        <v>23.025431601484733</v>
      </c>
      <c r="S1676" s="101">
        <f t="shared" si="1144"/>
        <v>23</v>
      </c>
      <c r="T1676" s="101">
        <f t="shared" si="1145"/>
        <v>23</v>
      </c>
      <c r="U1676" s="101">
        <f t="shared" si="1146"/>
        <v>824826</v>
      </c>
      <c r="V1676" s="103" t="str">
        <f t="shared" si="1147"/>
        <v>N/D</v>
      </c>
      <c r="W1676" s="104" t="str">
        <f t="shared" si="1148"/>
        <v xml:space="preserve"> </v>
      </c>
      <c r="X1676" s="70" t="str">
        <f t="shared" si="1149"/>
        <v xml:space="preserve"> </v>
      </c>
      <c r="Y1676" s="69">
        <f t="shared" ref="Y1676:Y1739" si="1173">IF(X1676=" ",T1676,T1676-X1676)</f>
        <v>23</v>
      </c>
      <c r="Z1676" s="105">
        <f t="shared" si="1150"/>
        <v>824826</v>
      </c>
      <c r="AA1676" s="62">
        <f t="shared" si="1151"/>
        <v>1761385.2214230436</v>
      </c>
      <c r="AB1676" s="106">
        <f t="shared" si="1152"/>
        <v>693335</v>
      </c>
      <c r="AC1676" s="107" t="str">
        <f t="shared" si="1153"/>
        <v>0</v>
      </c>
      <c r="AD1676" s="108">
        <f t="shared" si="1154"/>
        <v>0</v>
      </c>
      <c r="AE1676" s="106">
        <f t="shared" si="1155"/>
        <v>693335</v>
      </c>
      <c r="AF1676" s="109">
        <f t="shared" si="1156"/>
        <v>1068050.2214230436</v>
      </c>
      <c r="AG1676" s="101">
        <f t="shared" si="1157"/>
        <v>25</v>
      </c>
      <c r="AH1676" s="70" t="str">
        <f t="shared" ref="AH1676:AH1739" si="1174">IF(W1676=" "," ",ROUND(W1676/$W$2489*$AH$2491,0))</f>
        <v xml:space="preserve"> </v>
      </c>
      <c r="AI1676" s="69">
        <f t="shared" si="1158"/>
        <v>25</v>
      </c>
      <c r="AJ1676" s="105">
        <f t="shared" si="1159"/>
        <v>1063875</v>
      </c>
      <c r="AK1676" s="110">
        <f t="shared" si="1160"/>
        <v>23</v>
      </c>
      <c r="AL1676" s="111">
        <f t="shared" si="1161"/>
        <v>25</v>
      </c>
      <c r="AM1676" s="62">
        <f t="shared" si="1162"/>
        <v>1757210</v>
      </c>
      <c r="AN1676" s="62">
        <f t="shared" si="1163"/>
        <v>5755.4</v>
      </c>
      <c r="AO1676" s="62">
        <f t="shared" si="1133"/>
        <v>1751454.6</v>
      </c>
      <c r="AP1676" s="60">
        <f t="shared" si="1164"/>
        <v>25</v>
      </c>
      <c r="AQ1676" s="62">
        <f t="shared" si="1165"/>
        <v>310250</v>
      </c>
      <c r="AR1676" s="60">
        <f t="shared" si="1166"/>
        <v>23</v>
      </c>
      <c r="AS1676" s="62">
        <f t="shared" si="1167"/>
        <v>693335</v>
      </c>
      <c r="AT1676" s="112">
        <f t="shared" si="1168"/>
        <v>25</v>
      </c>
      <c r="AU1676" s="62">
        <f t="shared" si="1169"/>
        <v>747869.60000000009</v>
      </c>
      <c r="AV1676" s="113">
        <f t="shared" si="1170"/>
        <v>48</v>
      </c>
      <c r="AW1676" s="62">
        <f t="shared" si="1171"/>
        <v>2576280.6</v>
      </c>
    </row>
    <row r="1677" spans="2:49" s="114" customFormat="1" hidden="1" x14ac:dyDescent="0.25">
      <c r="B1677" s="60" t="s">
        <v>3281</v>
      </c>
      <c r="C1677" s="2" t="str">
        <f t="shared" si="1172"/>
        <v>22</v>
      </c>
      <c r="D1677" s="60" t="s">
        <v>3282</v>
      </c>
      <c r="E1677" s="43">
        <v>239</v>
      </c>
      <c r="F1677" s="60">
        <v>0</v>
      </c>
      <c r="G1677" s="60">
        <v>7565.8</v>
      </c>
      <c r="H1677" s="43">
        <f t="shared" si="1134"/>
        <v>239</v>
      </c>
      <c r="I1677" s="44">
        <f t="shared" si="1135"/>
        <v>2.8413920681173222E-4</v>
      </c>
      <c r="J1677" s="44">
        <f t="shared" si="1136"/>
        <v>0.86452876842589643</v>
      </c>
      <c r="K1677" s="45">
        <f t="shared" si="1137"/>
        <v>0</v>
      </c>
      <c r="L1677" s="44">
        <f t="shared" si="1138"/>
        <v>2.4564651852645796E-4</v>
      </c>
      <c r="M1677" s="44">
        <f t="shared" si="1139"/>
        <v>2.5596657600915465E-4</v>
      </c>
      <c r="N1677" s="62">
        <f t="shared" si="1140"/>
        <v>436027.24271898117</v>
      </c>
      <c r="O1677" s="101">
        <f t="shared" si="1141"/>
        <v>436027.24271898117</v>
      </c>
      <c r="P1677" s="102">
        <f t="shared" si="1132"/>
        <v>2.6510155913674353E-4</v>
      </c>
      <c r="Q1677" s="101">
        <f t="shared" si="1142"/>
        <v>451588.26465984789</v>
      </c>
      <c r="R1677" s="101">
        <f t="shared" si="1143"/>
        <v>12.592389288379005</v>
      </c>
      <c r="S1677" s="101">
        <f t="shared" si="1144"/>
        <v>13</v>
      </c>
      <c r="T1677" s="101">
        <f t="shared" si="1145"/>
        <v>13</v>
      </c>
      <c r="U1677" s="101">
        <f t="shared" si="1146"/>
        <v>466206</v>
      </c>
      <c r="V1677" s="103" t="str">
        <f t="shared" si="1147"/>
        <v>N/D</v>
      </c>
      <c r="W1677" s="104" t="str">
        <f t="shared" si="1148"/>
        <v xml:space="preserve"> </v>
      </c>
      <c r="X1677" s="70" t="str">
        <f t="shared" si="1149"/>
        <v xml:space="preserve"> </v>
      </c>
      <c r="Y1677" s="69">
        <f t="shared" si="1173"/>
        <v>13</v>
      </c>
      <c r="Z1677" s="105">
        <f t="shared" si="1150"/>
        <v>466206</v>
      </c>
      <c r="AA1677" s="62">
        <f t="shared" si="1151"/>
        <v>963284.80520323443</v>
      </c>
      <c r="AB1677" s="106">
        <f t="shared" si="1152"/>
        <v>391885</v>
      </c>
      <c r="AC1677" s="107" t="str">
        <f t="shared" si="1153"/>
        <v>0</v>
      </c>
      <c r="AD1677" s="108">
        <f t="shared" si="1154"/>
        <v>0</v>
      </c>
      <c r="AE1677" s="106">
        <f t="shared" si="1155"/>
        <v>391885</v>
      </c>
      <c r="AF1677" s="109">
        <f t="shared" si="1156"/>
        <v>571399.80520323443</v>
      </c>
      <c r="AG1677" s="101">
        <f t="shared" si="1157"/>
        <v>13</v>
      </c>
      <c r="AH1677" s="70" t="str">
        <f t="shared" si="1174"/>
        <v xml:space="preserve"> </v>
      </c>
      <c r="AI1677" s="69">
        <f t="shared" si="1158"/>
        <v>13</v>
      </c>
      <c r="AJ1677" s="105">
        <f t="shared" si="1159"/>
        <v>553215</v>
      </c>
      <c r="AK1677" s="110">
        <f t="shared" si="1160"/>
        <v>13</v>
      </c>
      <c r="AL1677" s="111">
        <f t="shared" si="1161"/>
        <v>13</v>
      </c>
      <c r="AM1677" s="62">
        <f t="shared" si="1162"/>
        <v>945100</v>
      </c>
      <c r="AN1677" s="62">
        <f t="shared" si="1163"/>
        <v>3095.5</v>
      </c>
      <c r="AO1677" s="62">
        <f t="shared" si="1133"/>
        <v>942004.5</v>
      </c>
      <c r="AP1677" s="60">
        <f t="shared" si="1164"/>
        <v>13</v>
      </c>
      <c r="AQ1677" s="62">
        <f t="shared" si="1165"/>
        <v>161330</v>
      </c>
      <c r="AR1677" s="60">
        <f t="shared" si="1166"/>
        <v>13</v>
      </c>
      <c r="AS1677" s="62">
        <f t="shared" si="1167"/>
        <v>391885</v>
      </c>
      <c r="AT1677" s="112">
        <f t="shared" si="1168"/>
        <v>13</v>
      </c>
      <c r="AU1677" s="62">
        <f t="shared" si="1169"/>
        <v>388789.5</v>
      </c>
      <c r="AV1677" s="113">
        <f t="shared" si="1170"/>
        <v>26</v>
      </c>
      <c r="AW1677" s="62">
        <f t="shared" si="1171"/>
        <v>1408210.5</v>
      </c>
    </row>
    <row r="1678" spans="2:49" s="114" customFormat="1" hidden="1" x14ac:dyDescent="0.25">
      <c r="B1678" s="60" t="s">
        <v>3283</v>
      </c>
      <c r="C1678" s="2" t="str">
        <f t="shared" si="1172"/>
        <v>22</v>
      </c>
      <c r="D1678" s="60" t="s">
        <v>3284</v>
      </c>
      <c r="E1678" s="43">
        <v>2169</v>
      </c>
      <c r="F1678" s="60">
        <v>404</v>
      </c>
      <c r="G1678" s="60">
        <v>7137.26</v>
      </c>
      <c r="H1678" s="43">
        <f t="shared" si="1134"/>
        <v>1765</v>
      </c>
      <c r="I1678" s="44">
        <f t="shared" si="1135"/>
        <v>2.098350209300031E-3</v>
      </c>
      <c r="J1678" s="44">
        <f t="shared" si="1136"/>
        <v>0.91643736618207083</v>
      </c>
      <c r="K1678" s="45">
        <f t="shared" si="1137"/>
        <v>0.18626094974642693</v>
      </c>
      <c r="L1678" s="44">
        <f t="shared" si="1138"/>
        <v>1.9230065391385176E-3</v>
      </c>
      <c r="M1678" s="44">
        <f t="shared" si="1139"/>
        <v>2.0037955449935859E-3</v>
      </c>
      <c r="N1678" s="62">
        <f t="shared" si="1140"/>
        <v>3413373.1836334881</v>
      </c>
      <c r="O1678" s="101">
        <f t="shared" si="1141"/>
        <v>3413373.1836334881</v>
      </c>
      <c r="P1678" s="102">
        <f t="shared" si="1132"/>
        <v>2.0753073758741909E-3</v>
      </c>
      <c r="Q1678" s="101">
        <f t="shared" si="1142"/>
        <v>3535190.2854082957</v>
      </c>
      <c r="R1678" s="101">
        <f t="shared" si="1143"/>
        <v>98.577610992367852</v>
      </c>
      <c r="S1678" s="101">
        <f t="shared" si="1144"/>
        <v>99</v>
      </c>
      <c r="T1678" s="101">
        <f t="shared" si="1145"/>
        <v>99</v>
      </c>
      <c r="U1678" s="101">
        <f t="shared" si="1146"/>
        <v>3550338</v>
      </c>
      <c r="V1678" s="103" t="str">
        <f t="shared" si="1147"/>
        <v>N/D</v>
      </c>
      <c r="W1678" s="104" t="str">
        <f t="shared" si="1148"/>
        <v xml:space="preserve"> </v>
      </c>
      <c r="X1678" s="70" t="str">
        <f t="shared" si="1149"/>
        <v xml:space="preserve"> </v>
      </c>
      <c r="Y1678" s="69">
        <f t="shared" si="1173"/>
        <v>99</v>
      </c>
      <c r="Z1678" s="105">
        <f t="shared" si="1150"/>
        <v>3550338</v>
      </c>
      <c r="AA1678" s="62">
        <f t="shared" si="1151"/>
        <v>7540929.0983257936</v>
      </c>
      <c r="AB1678" s="106">
        <f t="shared" si="1152"/>
        <v>2984355</v>
      </c>
      <c r="AC1678" s="107" t="str">
        <f t="shared" si="1153"/>
        <v>0</v>
      </c>
      <c r="AD1678" s="108">
        <f t="shared" si="1154"/>
        <v>0</v>
      </c>
      <c r="AE1678" s="106">
        <f t="shared" si="1155"/>
        <v>2984355</v>
      </c>
      <c r="AF1678" s="109">
        <f t="shared" si="1156"/>
        <v>4556574.0983257936</v>
      </c>
      <c r="AG1678" s="101">
        <f t="shared" si="1157"/>
        <v>107</v>
      </c>
      <c r="AH1678" s="70" t="str">
        <f t="shared" si="1174"/>
        <v xml:space="preserve"> </v>
      </c>
      <c r="AI1678" s="69">
        <f t="shared" si="1158"/>
        <v>107</v>
      </c>
      <c r="AJ1678" s="105">
        <f t="shared" si="1159"/>
        <v>4553385</v>
      </c>
      <c r="AK1678" s="110">
        <f t="shared" si="1160"/>
        <v>99</v>
      </c>
      <c r="AL1678" s="111">
        <f t="shared" si="1161"/>
        <v>107</v>
      </c>
      <c r="AM1678" s="62">
        <f t="shared" si="1162"/>
        <v>7537740</v>
      </c>
      <c r="AN1678" s="62">
        <f t="shared" si="1163"/>
        <v>24688.6</v>
      </c>
      <c r="AO1678" s="62">
        <f t="shared" si="1133"/>
        <v>7513051.4000000004</v>
      </c>
      <c r="AP1678" s="60">
        <f t="shared" si="1164"/>
        <v>107</v>
      </c>
      <c r="AQ1678" s="62">
        <f t="shared" si="1165"/>
        <v>1327870</v>
      </c>
      <c r="AR1678" s="60">
        <f t="shared" si="1166"/>
        <v>99</v>
      </c>
      <c r="AS1678" s="62">
        <f t="shared" si="1167"/>
        <v>2984355</v>
      </c>
      <c r="AT1678" s="112">
        <f t="shared" si="1168"/>
        <v>107</v>
      </c>
      <c r="AU1678" s="62">
        <f t="shared" si="1169"/>
        <v>3200826.4000000004</v>
      </c>
      <c r="AV1678" s="113">
        <f t="shared" si="1170"/>
        <v>206</v>
      </c>
      <c r="AW1678" s="62">
        <f t="shared" si="1171"/>
        <v>11063389.4</v>
      </c>
    </row>
    <row r="1679" spans="2:49" s="114" customFormat="1" hidden="1" x14ac:dyDescent="0.25">
      <c r="B1679" s="60" t="s">
        <v>3285</v>
      </c>
      <c r="C1679" s="2" t="str">
        <f t="shared" si="1172"/>
        <v>22</v>
      </c>
      <c r="D1679" s="60" t="s">
        <v>3286</v>
      </c>
      <c r="E1679" s="43">
        <v>773</v>
      </c>
      <c r="F1679" s="60">
        <v>287</v>
      </c>
      <c r="G1679" s="60">
        <v>6017.4</v>
      </c>
      <c r="H1679" s="43">
        <f t="shared" si="1134"/>
        <v>486</v>
      </c>
      <c r="I1679" s="44">
        <f t="shared" si="1135"/>
        <v>5.7778934941632573E-4</v>
      </c>
      <c r="J1679" s="44">
        <f t="shared" si="1136"/>
        <v>1.0869896892605857</v>
      </c>
      <c r="K1679" s="45">
        <f t="shared" si="1137"/>
        <v>0.37128072445019406</v>
      </c>
      <c r="L1679" s="44">
        <f t="shared" si="1138"/>
        <v>6.2805106538012787E-4</v>
      </c>
      <c r="M1679" s="44">
        <f t="shared" si="1139"/>
        <v>6.5443663410575878E-4</v>
      </c>
      <c r="N1679" s="62">
        <f t="shared" si="1140"/>
        <v>1114802.5869331437</v>
      </c>
      <c r="O1679" s="101">
        <f t="shared" si="1141"/>
        <v>1114802.5869331437</v>
      </c>
      <c r="P1679" s="102">
        <f t="shared" si="1132"/>
        <v>6.7779229133195214E-4</v>
      </c>
      <c r="Q1679" s="101">
        <f t="shared" si="1142"/>
        <v>1154587.8705471358</v>
      </c>
      <c r="R1679" s="101">
        <f t="shared" si="1143"/>
        <v>32.195300611988621</v>
      </c>
      <c r="S1679" s="101">
        <f t="shared" si="1144"/>
        <v>32</v>
      </c>
      <c r="T1679" s="101">
        <f t="shared" si="1145"/>
        <v>32</v>
      </c>
      <c r="U1679" s="101">
        <f t="shared" si="1146"/>
        <v>1147584</v>
      </c>
      <c r="V1679" s="103">
        <f t="shared" si="1147"/>
        <v>6.5207645596446185E-4</v>
      </c>
      <c r="W1679" s="104">
        <f t="shared" si="1148"/>
        <v>1.7373364460611333E-3</v>
      </c>
      <c r="X1679" s="70">
        <f t="shared" si="1149"/>
        <v>3</v>
      </c>
      <c r="Y1679" s="69">
        <f t="shared" si="1173"/>
        <v>29</v>
      </c>
      <c r="Z1679" s="105">
        <f t="shared" si="1150"/>
        <v>1039998</v>
      </c>
      <c r="AA1679" s="62">
        <f t="shared" si="1151"/>
        <v>2462856.1878324291</v>
      </c>
      <c r="AB1679" s="106">
        <f t="shared" si="1152"/>
        <v>874205</v>
      </c>
      <c r="AC1679" s="107" t="str">
        <f t="shared" si="1153"/>
        <v>0</v>
      </c>
      <c r="AD1679" s="108">
        <f t="shared" si="1154"/>
        <v>0</v>
      </c>
      <c r="AE1679" s="106">
        <f t="shared" si="1155"/>
        <v>874205</v>
      </c>
      <c r="AF1679" s="109">
        <f t="shared" si="1156"/>
        <v>1588651.1878324291</v>
      </c>
      <c r="AG1679" s="101">
        <f t="shared" si="1157"/>
        <v>37</v>
      </c>
      <c r="AH1679" s="70">
        <f t="shared" si="1174"/>
        <v>1</v>
      </c>
      <c r="AI1679" s="69">
        <f t="shared" si="1158"/>
        <v>36</v>
      </c>
      <c r="AJ1679" s="105">
        <f t="shared" si="1159"/>
        <v>1531980</v>
      </c>
      <c r="AK1679" s="110">
        <f t="shared" si="1160"/>
        <v>29</v>
      </c>
      <c r="AL1679" s="111">
        <f t="shared" si="1161"/>
        <v>36</v>
      </c>
      <c r="AM1679" s="62">
        <f t="shared" si="1162"/>
        <v>2406185</v>
      </c>
      <c r="AN1679" s="62">
        <f t="shared" si="1163"/>
        <v>7881</v>
      </c>
      <c r="AO1679" s="62">
        <f t="shared" si="1133"/>
        <v>2398304</v>
      </c>
      <c r="AP1679" s="60">
        <f t="shared" si="1164"/>
        <v>36</v>
      </c>
      <c r="AQ1679" s="62">
        <f t="shared" si="1165"/>
        <v>446760</v>
      </c>
      <c r="AR1679" s="60">
        <f t="shared" si="1166"/>
        <v>29</v>
      </c>
      <c r="AS1679" s="62">
        <f t="shared" si="1167"/>
        <v>874205</v>
      </c>
      <c r="AT1679" s="112">
        <f t="shared" si="1168"/>
        <v>36</v>
      </c>
      <c r="AU1679" s="62">
        <f t="shared" si="1169"/>
        <v>1077339</v>
      </c>
      <c r="AV1679" s="113">
        <f t="shared" si="1170"/>
        <v>65</v>
      </c>
      <c r="AW1679" s="62">
        <f t="shared" si="1171"/>
        <v>3438302</v>
      </c>
    </row>
    <row r="1680" spans="2:49" s="114" customFormat="1" hidden="1" x14ac:dyDescent="0.25">
      <c r="B1680" s="60" t="s">
        <v>3287</v>
      </c>
      <c r="C1680" s="2" t="str">
        <f t="shared" si="1172"/>
        <v>22</v>
      </c>
      <c r="D1680" s="60" t="s">
        <v>3288</v>
      </c>
      <c r="E1680" s="43">
        <v>155</v>
      </c>
      <c r="F1680" s="60">
        <v>22</v>
      </c>
      <c r="G1680" s="60">
        <v>7439.85</v>
      </c>
      <c r="H1680" s="43">
        <f t="shared" si="1134"/>
        <v>133</v>
      </c>
      <c r="I1680" s="44">
        <f t="shared" si="1135"/>
        <v>1.581193075563196E-4</v>
      </c>
      <c r="J1680" s="44">
        <f t="shared" si="1136"/>
        <v>0.87916446650895486</v>
      </c>
      <c r="K1680" s="45">
        <f t="shared" si="1137"/>
        <v>0.14193548387096774</v>
      </c>
      <c r="L1680" s="44">
        <f t="shared" si="1138"/>
        <v>1.3901287667251707E-4</v>
      </c>
      <c r="M1680" s="44">
        <f t="shared" si="1139"/>
        <v>1.4485306071705862E-4</v>
      </c>
      <c r="N1680" s="62">
        <f t="shared" si="1140"/>
        <v>246750.50019657769</v>
      </c>
      <c r="O1680" s="101">
        <f t="shared" si="1141"/>
        <v>246750.50019657769</v>
      </c>
      <c r="P1680" s="102">
        <f t="shared" si="1132"/>
        <v>1.5002260389047127E-4</v>
      </c>
      <c r="Q1680" s="101">
        <f t="shared" si="1142"/>
        <v>255556.57828366058</v>
      </c>
      <c r="R1680" s="101">
        <f t="shared" si="1143"/>
        <v>7.1261105985070712</v>
      </c>
      <c r="S1680" s="101">
        <f t="shared" si="1144"/>
        <v>7</v>
      </c>
      <c r="T1680" s="101">
        <f t="shared" si="1145"/>
        <v>10</v>
      </c>
      <c r="U1680" s="101">
        <f t="shared" si="1146"/>
        <v>358620</v>
      </c>
      <c r="V1680" s="103" t="str">
        <f t="shared" si="1147"/>
        <v>N/D</v>
      </c>
      <c r="W1680" s="104" t="str">
        <f t="shared" si="1148"/>
        <v xml:space="preserve"> </v>
      </c>
      <c r="X1680" s="70" t="str">
        <f t="shared" si="1149"/>
        <v xml:space="preserve"> </v>
      </c>
      <c r="Y1680" s="69">
        <f t="shared" si="1173"/>
        <v>10</v>
      </c>
      <c r="Z1680" s="105">
        <f t="shared" si="1150"/>
        <v>358620</v>
      </c>
      <c r="AA1680" s="62">
        <f t="shared" si="1151"/>
        <v>545128.79982788709</v>
      </c>
      <c r="AB1680" s="106">
        <f t="shared" si="1152"/>
        <v>301450</v>
      </c>
      <c r="AC1680" s="107" t="str">
        <f t="shared" si="1153"/>
        <v>0</v>
      </c>
      <c r="AD1680" s="108">
        <f t="shared" si="1154"/>
        <v>0</v>
      </c>
      <c r="AE1680" s="106">
        <f t="shared" si="1155"/>
        <v>301450</v>
      </c>
      <c r="AF1680" s="109">
        <f t="shared" si="1156"/>
        <v>243678.79982788709</v>
      </c>
      <c r="AG1680" s="101">
        <f t="shared" si="1157"/>
        <v>6</v>
      </c>
      <c r="AH1680" s="70" t="str">
        <f t="shared" si="1174"/>
        <v xml:space="preserve"> </v>
      </c>
      <c r="AI1680" s="69">
        <f t="shared" si="1158"/>
        <v>6</v>
      </c>
      <c r="AJ1680" s="105">
        <f t="shared" si="1159"/>
        <v>255330</v>
      </c>
      <c r="AK1680" s="110">
        <f t="shared" si="1160"/>
        <v>10</v>
      </c>
      <c r="AL1680" s="111">
        <f t="shared" si="1161"/>
        <v>6</v>
      </c>
      <c r="AM1680" s="62">
        <f t="shared" si="1162"/>
        <v>556780</v>
      </c>
      <c r="AN1680" s="62">
        <f t="shared" si="1163"/>
        <v>1823.6</v>
      </c>
      <c r="AO1680" s="62">
        <f t="shared" si="1133"/>
        <v>554956.4</v>
      </c>
      <c r="AP1680" s="60">
        <f t="shared" si="1164"/>
        <v>6</v>
      </c>
      <c r="AQ1680" s="62">
        <f t="shared" si="1165"/>
        <v>74460</v>
      </c>
      <c r="AR1680" s="60">
        <f t="shared" si="1166"/>
        <v>10</v>
      </c>
      <c r="AS1680" s="62">
        <f t="shared" si="1167"/>
        <v>301450</v>
      </c>
      <c r="AT1680" s="112">
        <f t="shared" si="1168"/>
        <v>6</v>
      </c>
      <c r="AU1680" s="62">
        <f t="shared" si="1169"/>
        <v>179046.40000000002</v>
      </c>
      <c r="AV1680" s="113">
        <f t="shared" si="1170"/>
        <v>16</v>
      </c>
      <c r="AW1680" s="62">
        <f t="shared" si="1171"/>
        <v>913576.4</v>
      </c>
    </row>
    <row r="1681" spans="2:49" s="114" customFormat="1" hidden="1" x14ac:dyDescent="0.25">
      <c r="B1681" s="60" t="s">
        <v>3289</v>
      </c>
      <c r="C1681" s="2" t="str">
        <f t="shared" si="1172"/>
        <v>22</v>
      </c>
      <c r="D1681" s="60" t="s">
        <v>3290</v>
      </c>
      <c r="E1681" s="43">
        <v>199</v>
      </c>
      <c r="F1681" s="60">
        <v>20</v>
      </c>
      <c r="G1681" s="60">
        <v>6861.34</v>
      </c>
      <c r="H1681" s="43">
        <f t="shared" si="1134"/>
        <v>179</v>
      </c>
      <c r="I1681" s="44">
        <f t="shared" si="1135"/>
        <v>2.1280718836527224E-4</v>
      </c>
      <c r="J1681" s="44">
        <f t="shared" si="1136"/>
        <v>0.95329072107731827</v>
      </c>
      <c r="K1681" s="45">
        <f t="shared" si="1137"/>
        <v>0.10050251256281408</v>
      </c>
      <c r="L1681" s="44">
        <f t="shared" si="1138"/>
        <v>2.0286711804716706E-4</v>
      </c>
      <c r="M1681" s="44">
        <f t="shared" si="1139"/>
        <v>2.1138993502887928E-4</v>
      </c>
      <c r="N1681" s="62">
        <f t="shared" si="1140"/>
        <v>360092.99318005599</v>
      </c>
      <c r="O1681" s="101">
        <f t="shared" si="1141"/>
        <v>360092.99318005599</v>
      </c>
      <c r="P1681" s="102">
        <f t="shared" si="1132"/>
        <v>2.1893405864040059E-4</v>
      </c>
      <c r="Q1681" s="101">
        <f t="shared" si="1142"/>
        <v>372944.05939483061</v>
      </c>
      <c r="R1681" s="101">
        <f t="shared" si="1143"/>
        <v>10.399421655089805</v>
      </c>
      <c r="S1681" s="101">
        <f t="shared" si="1144"/>
        <v>10</v>
      </c>
      <c r="T1681" s="101">
        <f t="shared" si="1145"/>
        <v>10</v>
      </c>
      <c r="U1681" s="101">
        <f t="shared" si="1146"/>
        <v>358620</v>
      </c>
      <c r="V1681" s="103" t="str">
        <f t="shared" si="1147"/>
        <v>N/D</v>
      </c>
      <c r="W1681" s="104" t="str">
        <f t="shared" si="1148"/>
        <v xml:space="preserve"> </v>
      </c>
      <c r="X1681" s="70" t="str">
        <f t="shared" si="1149"/>
        <v xml:space="preserve"> </v>
      </c>
      <c r="Y1681" s="69">
        <f t="shared" si="1173"/>
        <v>10</v>
      </c>
      <c r="Z1681" s="105">
        <f t="shared" si="1150"/>
        <v>358620</v>
      </c>
      <c r="AA1681" s="62">
        <f t="shared" si="1151"/>
        <v>795528.52392312186</v>
      </c>
      <c r="AB1681" s="106">
        <f t="shared" si="1152"/>
        <v>301450</v>
      </c>
      <c r="AC1681" s="107" t="str">
        <f t="shared" si="1153"/>
        <v>0</v>
      </c>
      <c r="AD1681" s="108">
        <f t="shared" si="1154"/>
        <v>0</v>
      </c>
      <c r="AE1681" s="106">
        <f t="shared" si="1155"/>
        <v>301450</v>
      </c>
      <c r="AF1681" s="109">
        <f t="shared" si="1156"/>
        <v>494078.52392312186</v>
      </c>
      <c r="AG1681" s="101">
        <f t="shared" si="1157"/>
        <v>12</v>
      </c>
      <c r="AH1681" s="70" t="str">
        <f t="shared" si="1174"/>
        <v xml:space="preserve"> </v>
      </c>
      <c r="AI1681" s="69">
        <f t="shared" si="1158"/>
        <v>12</v>
      </c>
      <c r="AJ1681" s="105">
        <f t="shared" si="1159"/>
        <v>510660</v>
      </c>
      <c r="AK1681" s="110">
        <f t="shared" si="1160"/>
        <v>10</v>
      </c>
      <c r="AL1681" s="111">
        <f t="shared" si="1161"/>
        <v>12</v>
      </c>
      <c r="AM1681" s="62">
        <f t="shared" si="1162"/>
        <v>812110</v>
      </c>
      <c r="AN1681" s="62">
        <f t="shared" si="1163"/>
        <v>2659.9</v>
      </c>
      <c r="AO1681" s="62">
        <f t="shared" si="1133"/>
        <v>809450.1</v>
      </c>
      <c r="AP1681" s="60">
        <f t="shared" si="1164"/>
        <v>12</v>
      </c>
      <c r="AQ1681" s="62">
        <f t="shared" si="1165"/>
        <v>148920</v>
      </c>
      <c r="AR1681" s="60">
        <f t="shared" si="1166"/>
        <v>10</v>
      </c>
      <c r="AS1681" s="62">
        <f t="shared" si="1167"/>
        <v>301450</v>
      </c>
      <c r="AT1681" s="112">
        <f t="shared" si="1168"/>
        <v>12</v>
      </c>
      <c r="AU1681" s="62">
        <f t="shared" si="1169"/>
        <v>359080.1</v>
      </c>
      <c r="AV1681" s="113">
        <f t="shared" si="1170"/>
        <v>22</v>
      </c>
      <c r="AW1681" s="62">
        <f t="shared" si="1171"/>
        <v>1168070.1000000001</v>
      </c>
    </row>
    <row r="1682" spans="2:49" s="114" customFormat="1" hidden="1" x14ac:dyDescent="0.25">
      <c r="B1682" s="60" t="s">
        <v>3291</v>
      </c>
      <c r="C1682" s="2" t="str">
        <f t="shared" si="1172"/>
        <v>22</v>
      </c>
      <c r="D1682" s="60" t="s">
        <v>3292</v>
      </c>
      <c r="E1682" s="43">
        <v>600</v>
      </c>
      <c r="F1682" s="60">
        <v>0</v>
      </c>
      <c r="G1682" s="60">
        <v>6734.33</v>
      </c>
      <c r="H1682" s="43">
        <f t="shared" si="1134"/>
        <v>600</v>
      </c>
      <c r="I1682" s="44">
        <f t="shared" si="1135"/>
        <v>7.1332018446459966E-4</v>
      </c>
      <c r="J1682" s="44">
        <f t="shared" si="1136"/>
        <v>0.971269859979634</v>
      </c>
      <c r="K1682" s="45">
        <f t="shared" si="1137"/>
        <v>0</v>
      </c>
      <c r="L1682" s="44">
        <f t="shared" si="1138"/>
        <v>6.9282639568557839E-4</v>
      </c>
      <c r="M1682" s="44">
        <f t="shared" si="1139"/>
        <v>7.2193329397135498E-4</v>
      </c>
      <c r="N1682" s="62">
        <f t="shared" si="1140"/>
        <v>1229780.0302884209</v>
      </c>
      <c r="O1682" s="101">
        <f t="shared" si="1141"/>
        <v>1229780.0302884209</v>
      </c>
      <c r="P1682" s="102">
        <f t="shared" si="1132"/>
        <v>7.4769778464234455E-4</v>
      </c>
      <c r="Q1682" s="101">
        <f t="shared" si="1142"/>
        <v>1273668.6504453302</v>
      </c>
      <c r="R1682" s="101">
        <f t="shared" si="1143"/>
        <v>35.515828744780833</v>
      </c>
      <c r="S1682" s="101">
        <f t="shared" si="1144"/>
        <v>36</v>
      </c>
      <c r="T1682" s="101">
        <f t="shared" si="1145"/>
        <v>36</v>
      </c>
      <c r="U1682" s="101">
        <f t="shared" si="1146"/>
        <v>1291032</v>
      </c>
      <c r="V1682" s="103" t="str">
        <f t="shared" si="1147"/>
        <v>N/D</v>
      </c>
      <c r="W1682" s="104" t="str">
        <f t="shared" si="1148"/>
        <v xml:space="preserve"> </v>
      </c>
      <c r="X1682" s="70" t="str">
        <f t="shared" si="1149"/>
        <v xml:space="preserve"> </v>
      </c>
      <c r="Y1682" s="69">
        <f t="shared" si="1173"/>
        <v>36</v>
      </c>
      <c r="Z1682" s="105">
        <f t="shared" si="1150"/>
        <v>1291032</v>
      </c>
      <c r="AA1682" s="62">
        <f t="shared" si="1151"/>
        <v>2716867.8946115766</v>
      </c>
      <c r="AB1682" s="106">
        <f t="shared" si="1152"/>
        <v>1085220</v>
      </c>
      <c r="AC1682" s="107" t="str">
        <f t="shared" si="1153"/>
        <v>0</v>
      </c>
      <c r="AD1682" s="108">
        <f t="shared" si="1154"/>
        <v>0</v>
      </c>
      <c r="AE1682" s="106">
        <f t="shared" si="1155"/>
        <v>1085220</v>
      </c>
      <c r="AF1682" s="109">
        <f t="shared" si="1156"/>
        <v>1631647.8946115766</v>
      </c>
      <c r="AG1682" s="101">
        <f t="shared" si="1157"/>
        <v>38</v>
      </c>
      <c r="AH1682" s="70" t="str">
        <f t="shared" si="1174"/>
        <v xml:space="preserve"> </v>
      </c>
      <c r="AI1682" s="69">
        <f t="shared" si="1158"/>
        <v>38</v>
      </c>
      <c r="AJ1682" s="105">
        <f t="shared" si="1159"/>
        <v>1617090</v>
      </c>
      <c r="AK1682" s="110">
        <f t="shared" si="1160"/>
        <v>36</v>
      </c>
      <c r="AL1682" s="111">
        <f t="shared" si="1161"/>
        <v>38</v>
      </c>
      <c r="AM1682" s="62">
        <f t="shared" si="1162"/>
        <v>2702310</v>
      </c>
      <c r="AN1682" s="62">
        <f t="shared" si="1163"/>
        <v>8850.9</v>
      </c>
      <c r="AO1682" s="62">
        <f t="shared" si="1133"/>
        <v>2693459.1</v>
      </c>
      <c r="AP1682" s="60">
        <f t="shared" si="1164"/>
        <v>38</v>
      </c>
      <c r="AQ1682" s="62">
        <f t="shared" si="1165"/>
        <v>471580</v>
      </c>
      <c r="AR1682" s="60">
        <f t="shared" si="1166"/>
        <v>36</v>
      </c>
      <c r="AS1682" s="62">
        <f t="shared" si="1167"/>
        <v>1085220</v>
      </c>
      <c r="AT1682" s="112">
        <f t="shared" si="1168"/>
        <v>38</v>
      </c>
      <c r="AU1682" s="62">
        <f t="shared" si="1169"/>
        <v>1136659.1000000001</v>
      </c>
      <c r="AV1682" s="113">
        <f t="shared" si="1170"/>
        <v>74</v>
      </c>
      <c r="AW1682" s="62">
        <f t="shared" si="1171"/>
        <v>3984491.1</v>
      </c>
    </row>
    <row r="1683" spans="2:49" s="114" customFormat="1" hidden="1" x14ac:dyDescent="0.25">
      <c r="B1683" s="60" t="s">
        <v>3293</v>
      </c>
      <c r="C1683" s="2" t="str">
        <f t="shared" si="1172"/>
        <v>22</v>
      </c>
      <c r="D1683" s="60" t="s">
        <v>3294</v>
      </c>
      <c r="E1683" s="43">
        <v>147</v>
      </c>
      <c r="F1683" s="60">
        <v>0</v>
      </c>
      <c r="G1683" s="60">
        <v>6906.61</v>
      </c>
      <c r="H1683" s="43">
        <f t="shared" si="1134"/>
        <v>147</v>
      </c>
      <c r="I1683" s="44">
        <f t="shared" si="1135"/>
        <v>1.7476344519382693E-4</v>
      </c>
      <c r="J1683" s="44">
        <f t="shared" si="1136"/>
        <v>0.94704229081367686</v>
      </c>
      <c r="K1683" s="45">
        <f t="shared" si="1137"/>
        <v>0</v>
      </c>
      <c r="L1683" s="44">
        <f t="shared" si="1138"/>
        <v>1.6550837348685231E-4</v>
      </c>
      <c r="M1683" s="44">
        <f t="shared" si="1139"/>
        <v>1.7246168159192112E-4</v>
      </c>
      <c r="N1683" s="62">
        <f t="shared" si="1140"/>
        <v>293780.51100122841</v>
      </c>
      <c r="O1683" s="101">
        <f t="shared" si="1141"/>
        <v>293780.51100122841</v>
      </c>
      <c r="P1683" s="102">
        <f t="shared" si="1132"/>
        <v>1.7861652640041462E-4</v>
      </c>
      <c r="Q1683" s="101">
        <f t="shared" si="1142"/>
        <v>304265.00492638326</v>
      </c>
      <c r="R1683" s="101">
        <f t="shared" si="1143"/>
        <v>8.4843289533875197</v>
      </c>
      <c r="S1683" s="101">
        <f t="shared" si="1144"/>
        <v>8</v>
      </c>
      <c r="T1683" s="101">
        <f t="shared" si="1145"/>
        <v>10</v>
      </c>
      <c r="U1683" s="101">
        <f t="shared" si="1146"/>
        <v>358620</v>
      </c>
      <c r="V1683" s="103" t="str">
        <f t="shared" si="1147"/>
        <v>N/D</v>
      </c>
      <c r="W1683" s="104" t="str">
        <f t="shared" si="1148"/>
        <v xml:space="preserve"> </v>
      </c>
      <c r="X1683" s="70" t="str">
        <f t="shared" si="1149"/>
        <v xml:space="preserve"> </v>
      </c>
      <c r="Y1683" s="69">
        <f t="shared" si="1173"/>
        <v>10</v>
      </c>
      <c r="Z1683" s="105">
        <f t="shared" si="1150"/>
        <v>358620</v>
      </c>
      <c r="AA1683" s="62">
        <f t="shared" si="1151"/>
        <v>649028.94724565267</v>
      </c>
      <c r="AB1683" s="106">
        <f t="shared" si="1152"/>
        <v>301450</v>
      </c>
      <c r="AC1683" s="107" t="str">
        <f t="shared" si="1153"/>
        <v>0</v>
      </c>
      <c r="AD1683" s="108">
        <f t="shared" si="1154"/>
        <v>0</v>
      </c>
      <c r="AE1683" s="106">
        <f t="shared" si="1155"/>
        <v>301450</v>
      </c>
      <c r="AF1683" s="109">
        <f t="shared" si="1156"/>
        <v>347578.94724565267</v>
      </c>
      <c r="AG1683" s="101">
        <f t="shared" si="1157"/>
        <v>8</v>
      </c>
      <c r="AH1683" s="70" t="str">
        <f t="shared" si="1174"/>
        <v xml:space="preserve"> </v>
      </c>
      <c r="AI1683" s="69">
        <f t="shared" si="1158"/>
        <v>8</v>
      </c>
      <c r="AJ1683" s="105">
        <f t="shared" si="1159"/>
        <v>340440</v>
      </c>
      <c r="AK1683" s="110">
        <f t="shared" si="1160"/>
        <v>10</v>
      </c>
      <c r="AL1683" s="111">
        <f t="shared" si="1161"/>
        <v>8</v>
      </c>
      <c r="AM1683" s="62">
        <f t="shared" si="1162"/>
        <v>641890</v>
      </c>
      <c r="AN1683" s="62">
        <f t="shared" si="1163"/>
        <v>2102.4</v>
      </c>
      <c r="AO1683" s="62">
        <f t="shared" si="1133"/>
        <v>639787.6</v>
      </c>
      <c r="AP1683" s="60">
        <f t="shared" si="1164"/>
        <v>8</v>
      </c>
      <c r="AQ1683" s="62">
        <f t="shared" si="1165"/>
        <v>99280</v>
      </c>
      <c r="AR1683" s="60">
        <f t="shared" si="1166"/>
        <v>10</v>
      </c>
      <c r="AS1683" s="62">
        <f t="shared" si="1167"/>
        <v>301450</v>
      </c>
      <c r="AT1683" s="112">
        <f t="shared" si="1168"/>
        <v>8</v>
      </c>
      <c r="AU1683" s="62">
        <f t="shared" si="1169"/>
        <v>239057.59999999998</v>
      </c>
      <c r="AV1683" s="113">
        <f t="shared" si="1170"/>
        <v>18</v>
      </c>
      <c r="AW1683" s="62">
        <f t="shared" si="1171"/>
        <v>998407.6</v>
      </c>
    </row>
    <row r="1684" spans="2:49" s="114" customFormat="1" hidden="1" x14ac:dyDescent="0.25">
      <c r="B1684" s="60" t="s">
        <v>3295</v>
      </c>
      <c r="C1684" s="2" t="str">
        <f t="shared" si="1172"/>
        <v>22</v>
      </c>
      <c r="D1684" s="60" t="s">
        <v>3296</v>
      </c>
      <c r="E1684" s="43">
        <v>142</v>
      </c>
      <c r="F1684" s="60">
        <v>22</v>
      </c>
      <c r="G1684" s="60">
        <v>7755.77</v>
      </c>
      <c r="H1684" s="43">
        <f t="shared" si="1134"/>
        <v>120</v>
      </c>
      <c r="I1684" s="44">
        <f t="shared" si="1135"/>
        <v>1.4266403689291993E-4</v>
      </c>
      <c r="J1684" s="44">
        <f t="shared" si="1136"/>
        <v>0.84335298186468233</v>
      </c>
      <c r="K1684" s="45">
        <f t="shared" si="1137"/>
        <v>0.15492957746478872</v>
      </c>
      <c r="L1684" s="44">
        <f t="shared" si="1138"/>
        <v>1.2031614091849706E-4</v>
      </c>
      <c r="M1684" s="44">
        <f t="shared" si="1139"/>
        <v>1.2537084105356691E-4</v>
      </c>
      <c r="N1684" s="62">
        <f t="shared" si="1140"/>
        <v>213563.43861079475</v>
      </c>
      <c r="O1684" s="101">
        <f t="shared" si="1141"/>
        <v>213563.43861079475</v>
      </c>
      <c r="P1684" s="102">
        <f t="shared" si="1132"/>
        <v>1.2984509912105383E-4</v>
      </c>
      <c r="Q1684" s="101">
        <f t="shared" si="1142"/>
        <v>221185.13062541818</v>
      </c>
      <c r="R1684" s="101">
        <f t="shared" si="1143"/>
        <v>6.1676741571975402</v>
      </c>
      <c r="S1684" s="101">
        <f t="shared" si="1144"/>
        <v>6</v>
      </c>
      <c r="T1684" s="101">
        <f t="shared" si="1145"/>
        <v>10</v>
      </c>
      <c r="U1684" s="101">
        <f t="shared" si="1146"/>
        <v>358620</v>
      </c>
      <c r="V1684" s="103" t="str">
        <f t="shared" si="1147"/>
        <v>N/D</v>
      </c>
      <c r="W1684" s="104" t="str">
        <f t="shared" si="1148"/>
        <v xml:space="preserve"> </v>
      </c>
      <c r="X1684" s="70" t="str">
        <f t="shared" si="1149"/>
        <v xml:space="preserve"> </v>
      </c>
      <c r="Y1684" s="69">
        <f t="shared" si="1173"/>
        <v>10</v>
      </c>
      <c r="Z1684" s="105">
        <f t="shared" si="1150"/>
        <v>358620</v>
      </c>
      <c r="AA1684" s="62">
        <f t="shared" si="1151"/>
        <v>471810.92189994216</v>
      </c>
      <c r="AB1684" s="106">
        <f t="shared" si="1152"/>
        <v>301450</v>
      </c>
      <c r="AC1684" s="107" t="str">
        <f t="shared" si="1153"/>
        <v>0</v>
      </c>
      <c r="AD1684" s="108">
        <f t="shared" si="1154"/>
        <v>0</v>
      </c>
      <c r="AE1684" s="106">
        <f t="shared" si="1155"/>
        <v>301450</v>
      </c>
      <c r="AF1684" s="109">
        <f t="shared" si="1156"/>
        <v>170360.92189994216</v>
      </c>
      <c r="AG1684" s="101">
        <f t="shared" si="1157"/>
        <v>4</v>
      </c>
      <c r="AH1684" s="70" t="str">
        <f t="shared" si="1174"/>
        <v xml:space="preserve"> </v>
      </c>
      <c r="AI1684" s="69">
        <f t="shared" si="1158"/>
        <v>4</v>
      </c>
      <c r="AJ1684" s="105">
        <f t="shared" si="1159"/>
        <v>170220</v>
      </c>
      <c r="AK1684" s="110">
        <f t="shared" si="1160"/>
        <v>10</v>
      </c>
      <c r="AL1684" s="111">
        <f t="shared" si="1161"/>
        <v>4</v>
      </c>
      <c r="AM1684" s="62">
        <f t="shared" si="1162"/>
        <v>471670</v>
      </c>
      <c r="AN1684" s="62">
        <f t="shared" si="1163"/>
        <v>1544.9</v>
      </c>
      <c r="AO1684" s="62">
        <f t="shared" si="1133"/>
        <v>470125.1</v>
      </c>
      <c r="AP1684" s="60">
        <f t="shared" si="1164"/>
        <v>4</v>
      </c>
      <c r="AQ1684" s="62">
        <f t="shared" si="1165"/>
        <v>49640</v>
      </c>
      <c r="AR1684" s="60">
        <f t="shared" si="1166"/>
        <v>10</v>
      </c>
      <c r="AS1684" s="62">
        <f t="shared" si="1167"/>
        <v>301450</v>
      </c>
      <c r="AT1684" s="112">
        <f t="shared" si="1168"/>
        <v>4</v>
      </c>
      <c r="AU1684" s="62">
        <f t="shared" si="1169"/>
        <v>119035.09999999998</v>
      </c>
      <c r="AV1684" s="113">
        <f t="shared" si="1170"/>
        <v>14</v>
      </c>
      <c r="AW1684" s="62">
        <f t="shared" si="1171"/>
        <v>828745.1</v>
      </c>
    </row>
    <row r="1685" spans="2:49" s="114" customFormat="1" hidden="1" x14ac:dyDescent="0.25">
      <c r="B1685" s="60" t="s">
        <v>3297</v>
      </c>
      <c r="C1685" s="2" t="str">
        <f t="shared" si="1172"/>
        <v>22</v>
      </c>
      <c r="D1685" s="60" t="s">
        <v>3298</v>
      </c>
      <c r="E1685" s="43">
        <v>300</v>
      </c>
      <c r="F1685" s="60">
        <v>0</v>
      </c>
      <c r="G1685" s="60">
        <v>7828.88</v>
      </c>
      <c r="H1685" s="43">
        <f t="shared" si="1134"/>
        <v>300</v>
      </c>
      <c r="I1685" s="44">
        <f t="shared" si="1135"/>
        <v>3.5666009223229983E-4</v>
      </c>
      <c r="J1685" s="44">
        <f t="shared" si="1136"/>
        <v>0.83547732959971899</v>
      </c>
      <c r="K1685" s="45">
        <f t="shared" si="1137"/>
        <v>0</v>
      </c>
      <c r="L1685" s="44">
        <f t="shared" si="1138"/>
        <v>2.9798142143303133E-4</v>
      </c>
      <c r="M1685" s="44">
        <f t="shared" si="1139"/>
        <v>3.1050016347102742E-4</v>
      </c>
      <c r="N1685" s="62">
        <f t="shared" si="1140"/>
        <v>528922.6908173468</v>
      </c>
      <c r="O1685" s="101">
        <f t="shared" si="1141"/>
        <v>528922.6908173468</v>
      </c>
      <c r="P1685" s="102">
        <f t="shared" si="1132"/>
        <v>3.2158135148645012E-4</v>
      </c>
      <c r="Q1685" s="101">
        <f t="shared" si="1142"/>
        <v>547798.98291668156</v>
      </c>
      <c r="R1685" s="101">
        <f t="shared" si="1143"/>
        <v>15.275193322086933</v>
      </c>
      <c r="S1685" s="101">
        <f t="shared" si="1144"/>
        <v>15</v>
      </c>
      <c r="T1685" s="101">
        <f t="shared" si="1145"/>
        <v>15</v>
      </c>
      <c r="U1685" s="101">
        <f t="shared" si="1146"/>
        <v>537930</v>
      </c>
      <c r="V1685" s="103" t="str">
        <f t="shared" si="1147"/>
        <v>N/D</v>
      </c>
      <c r="W1685" s="104" t="str">
        <f t="shared" si="1148"/>
        <v xml:space="preserve"> </v>
      </c>
      <c r="X1685" s="70" t="str">
        <f t="shared" si="1149"/>
        <v xml:space="preserve"> </v>
      </c>
      <c r="Y1685" s="69">
        <f t="shared" si="1173"/>
        <v>15</v>
      </c>
      <c r="Z1685" s="105">
        <f t="shared" si="1150"/>
        <v>537930</v>
      </c>
      <c r="AA1685" s="62">
        <f t="shared" si="1151"/>
        <v>1168512.2883937149</v>
      </c>
      <c r="AB1685" s="106">
        <f t="shared" si="1152"/>
        <v>452175</v>
      </c>
      <c r="AC1685" s="107" t="str">
        <f t="shared" si="1153"/>
        <v>0</v>
      </c>
      <c r="AD1685" s="108">
        <f t="shared" si="1154"/>
        <v>0</v>
      </c>
      <c r="AE1685" s="106">
        <f t="shared" si="1155"/>
        <v>452175</v>
      </c>
      <c r="AF1685" s="109">
        <f t="shared" si="1156"/>
        <v>716337.28839371493</v>
      </c>
      <c r="AG1685" s="101">
        <f t="shared" si="1157"/>
        <v>17</v>
      </c>
      <c r="AH1685" s="70" t="str">
        <f t="shared" si="1174"/>
        <v xml:space="preserve"> </v>
      </c>
      <c r="AI1685" s="69">
        <f t="shared" si="1158"/>
        <v>17</v>
      </c>
      <c r="AJ1685" s="105">
        <f t="shared" si="1159"/>
        <v>723435</v>
      </c>
      <c r="AK1685" s="110">
        <f t="shared" si="1160"/>
        <v>15</v>
      </c>
      <c r="AL1685" s="111">
        <f t="shared" si="1161"/>
        <v>17</v>
      </c>
      <c r="AM1685" s="62">
        <f t="shared" si="1162"/>
        <v>1175610</v>
      </c>
      <c r="AN1685" s="62">
        <f t="shared" si="1163"/>
        <v>3850.5</v>
      </c>
      <c r="AO1685" s="62">
        <f t="shared" si="1133"/>
        <v>1171759.5</v>
      </c>
      <c r="AP1685" s="60">
        <f t="shared" si="1164"/>
        <v>17</v>
      </c>
      <c r="AQ1685" s="62">
        <f t="shared" si="1165"/>
        <v>210970</v>
      </c>
      <c r="AR1685" s="60">
        <f t="shared" si="1166"/>
        <v>15</v>
      </c>
      <c r="AS1685" s="62">
        <f t="shared" si="1167"/>
        <v>452175</v>
      </c>
      <c r="AT1685" s="112">
        <f t="shared" si="1168"/>
        <v>17</v>
      </c>
      <c r="AU1685" s="62">
        <f t="shared" si="1169"/>
        <v>508614.5</v>
      </c>
      <c r="AV1685" s="113">
        <f t="shared" si="1170"/>
        <v>32</v>
      </c>
      <c r="AW1685" s="62">
        <f t="shared" si="1171"/>
        <v>1709689.5</v>
      </c>
    </row>
    <row r="1686" spans="2:49" s="114" customFormat="1" hidden="1" x14ac:dyDescent="0.25">
      <c r="B1686" s="60" t="s">
        <v>3299</v>
      </c>
      <c r="C1686" s="2" t="str">
        <f t="shared" si="1172"/>
        <v>22</v>
      </c>
      <c r="D1686" s="60" t="s">
        <v>3300</v>
      </c>
      <c r="E1686" s="43">
        <v>217</v>
      </c>
      <c r="F1686" s="60">
        <v>10</v>
      </c>
      <c r="G1686" s="60">
        <v>6794.85</v>
      </c>
      <c r="H1686" s="43">
        <f t="shared" si="1134"/>
        <v>207</v>
      </c>
      <c r="I1686" s="44">
        <f t="shared" si="1135"/>
        <v>2.4609546364028691E-4</v>
      </c>
      <c r="J1686" s="44">
        <f t="shared" si="1136"/>
        <v>0.9626190064764707</v>
      </c>
      <c r="K1686" s="45">
        <f t="shared" si="1137"/>
        <v>4.6082949308755762E-2</v>
      </c>
      <c r="L1686" s="44">
        <f t="shared" si="1138"/>
        <v>2.368961707077794E-4</v>
      </c>
      <c r="M1686" s="44">
        <f t="shared" si="1139"/>
        <v>2.4684861014718346E-4</v>
      </c>
      <c r="N1686" s="62">
        <f t="shared" si="1140"/>
        <v>420495.20890430489</v>
      </c>
      <c r="O1686" s="101">
        <f t="shared" si="1141"/>
        <v>420495.20890430489</v>
      </c>
      <c r="P1686" s="102">
        <f t="shared" si="1132"/>
        <v>2.5565818960056742E-4</v>
      </c>
      <c r="Q1686" s="101">
        <f t="shared" si="1142"/>
        <v>435501.9207120036</v>
      </c>
      <c r="R1686" s="101">
        <f t="shared" si="1143"/>
        <v>12.143826911828777</v>
      </c>
      <c r="S1686" s="101">
        <f t="shared" si="1144"/>
        <v>12</v>
      </c>
      <c r="T1686" s="101">
        <f t="shared" si="1145"/>
        <v>12</v>
      </c>
      <c r="U1686" s="101">
        <f t="shared" si="1146"/>
        <v>430344</v>
      </c>
      <c r="V1686" s="103" t="str">
        <f t="shared" si="1147"/>
        <v>N/D</v>
      </c>
      <c r="W1686" s="104" t="str">
        <f t="shared" si="1148"/>
        <v xml:space="preserve"> </v>
      </c>
      <c r="X1686" s="70" t="str">
        <f t="shared" si="1149"/>
        <v xml:space="preserve"> </v>
      </c>
      <c r="Y1686" s="69">
        <f t="shared" si="1173"/>
        <v>12</v>
      </c>
      <c r="Z1686" s="105">
        <f t="shared" si="1150"/>
        <v>430344</v>
      </c>
      <c r="AA1686" s="62">
        <f t="shared" si="1151"/>
        <v>928970.9580356084</v>
      </c>
      <c r="AB1686" s="106">
        <f t="shared" si="1152"/>
        <v>361740</v>
      </c>
      <c r="AC1686" s="107" t="str">
        <f t="shared" si="1153"/>
        <v>0</v>
      </c>
      <c r="AD1686" s="108">
        <f t="shared" si="1154"/>
        <v>0</v>
      </c>
      <c r="AE1686" s="106">
        <f t="shared" si="1155"/>
        <v>361740</v>
      </c>
      <c r="AF1686" s="109">
        <f t="shared" si="1156"/>
        <v>567230.9580356084</v>
      </c>
      <c r="AG1686" s="101">
        <f t="shared" si="1157"/>
        <v>13</v>
      </c>
      <c r="AH1686" s="70" t="str">
        <f t="shared" si="1174"/>
        <v xml:space="preserve"> </v>
      </c>
      <c r="AI1686" s="69">
        <f t="shared" si="1158"/>
        <v>13</v>
      </c>
      <c r="AJ1686" s="105">
        <f t="shared" si="1159"/>
        <v>553215</v>
      </c>
      <c r="AK1686" s="110">
        <f t="shared" si="1160"/>
        <v>12</v>
      </c>
      <c r="AL1686" s="111">
        <f t="shared" si="1161"/>
        <v>13</v>
      </c>
      <c r="AM1686" s="62">
        <f t="shared" si="1162"/>
        <v>914955</v>
      </c>
      <c r="AN1686" s="62">
        <f t="shared" si="1163"/>
        <v>2996.8</v>
      </c>
      <c r="AO1686" s="62">
        <f t="shared" si="1133"/>
        <v>911958.2</v>
      </c>
      <c r="AP1686" s="60">
        <f t="shared" si="1164"/>
        <v>13</v>
      </c>
      <c r="AQ1686" s="62">
        <f t="shared" si="1165"/>
        <v>161330</v>
      </c>
      <c r="AR1686" s="60">
        <f t="shared" si="1166"/>
        <v>12</v>
      </c>
      <c r="AS1686" s="62">
        <f t="shared" si="1167"/>
        <v>361740</v>
      </c>
      <c r="AT1686" s="112">
        <f t="shared" si="1168"/>
        <v>13</v>
      </c>
      <c r="AU1686" s="62">
        <f t="shared" si="1169"/>
        <v>388888.19999999995</v>
      </c>
      <c r="AV1686" s="113">
        <f t="shared" si="1170"/>
        <v>25</v>
      </c>
      <c r="AW1686" s="62">
        <f t="shared" si="1171"/>
        <v>1342302.2</v>
      </c>
    </row>
    <row r="1687" spans="2:49" s="114" customFormat="1" hidden="1" x14ac:dyDescent="0.25">
      <c r="B1687" s="60" t="s">
        <v>3301</v>
      </c>
      <c r="C1687" s="2" t="str">
        <f t="shared" si="1172"/>
        <v>22</v>
      </c>
      <c r="D1687" s="60" t="s">
        <v>3302</v>
      </c>
      <c r="E1687" s="43">
        <v>998</v>
      </c>
      <c r="F1687" s="60">
        <v>224</v>
      </c>
      <c r="G1687" s="60">
        <v>7211.9</v>
      </c>
      <c r="H1687" s="43">
        <f t="shared" si="1134"/>
        <v>774</v>
      </c>
      <c r="I1687" s="44">
        <f t="shared" si="1135"/>
        <v>9.2018303795933357E-4</v>
      </c>
      <c r="J1687" s="44">
        <f t="shared" si="1136"/>
        <v>0.90695264162795497</v>
      </c>
      <c r="K1687" s="45">
        <f t="shared" si="1137"/>
        <v>0.22444889779559118</v>
      </c>
      <c r="L1687" s="44">
        <f t="shared" si="1138"/>
        <v>8.3456243705845438E-4</v>
      </c>
      <c r="M1687" s="44">
        <f t="shared" si="1139"/>
        <v>8.6962392449579842E-4</v>
      </c>
      <c r="N1687" s="62">
        <f t="shared" si="1140"/>
        <v>1481364.1996242551</v>
      </c>
      <c r="O1687" s="101">
        <f t="shared" si="1141"/>
        <v>1481364.1996242551</v>
      </c>
      <c r="P1687" s="102">
        <f t="shared" si="1132"/>
        <v>9.0065922606318992E-4</v>
      </c>
      <c r="Q1687" s="101">
        <f t="shared" si="1142"/>
        <v>1534231.4027582214</v>
      </c>
      <c r="R1687" s="101">
        <f t="shared" si="1143"/>
        <v>42.781534849094342</v>
      </c>
      <c r="S1687" s="101">
        <f t="shared" si="1144"/>
        <v>43</v>
      </c>
      <c r="T1687" s="101">
        <f t="shared" si="1145"/>
        <v>43</v>
      </c>
      <c r="U1687" s="101">
        <f t="shared" si="1146"/>
        <v>1542066</v>
      </c>
      <c r="V1687" s="103">
        <f t="shared" si="1147"/>
        <v>8.7622773770224557E-4</v>
      </c>
      <c r="W1687" s="104">
        <f t="shared" si="1148"/>
        <v>2.3345458493946474E-3</v>
      </c>
      <c r="X1687" s="70">
        <f t="shared" si="1149"/>
        <v>4</v>
      </c>
      <c r="Y1687" s="69">
        <f t="shared" si="1173"/>
        <v>39</v>
      </c>
      <c r="Z1687" s="105">
        <f t="shared" si="1150"/>
        <v>1398618</v>
      </c>
      <c r="AA1687" s="62">
        <f t="shared" si="1151"/>
        <v>3272675.3850785862</v>
      </c>
      <c r="AB1687" s="106">
        <f t="shared" si="1152"/>
        <v>1175655</v>
      </c>
      <c r="AC1687" s="107" t="str">
        <f t="shared" si="1153"/>
        <v>0</v>
      </c>
      <c r="AD1687" s="108">
        <f t="shared" si="1154"/>
        <v>0</v>
      </c>
      <c r="AE1687" s="106">
        <f t="shared" si="1155"/>
        <v>1175655</v>
      </c>
      <c r="AF1687" s="109">
        <f t="shared" si="1156"/>
        <v>2097020.3850785862</v>
      </c>
      <c r="AG1687" s="101">
        <f t="shared" si="1157"/>
        <v>49</v>
      </c>
      <c r="AH1687" s="70">
        <f t="shared" si="1174"/>
        <v>1</v>
      </c>
      <c r="AI1687" s="69">
        <f t="shared" si="1158"/>
        <v>48</v>
      </c>
      <c r="AJ1687" s="105">
        <f t="shared" si="1159"/>
        <v>2042640</v>
      </c>
      <c r="AK1687" s="110">
        <f t="shared" si="1160"/>
        <v>39</v>
      </c>
      <c r="AL1687" s="111">
        <f t="shared" si="1161"/>
        <v>48</v>
      </c>
      <c r="AM1687" s="62">
        <f t="shared" si="1162"/>
        <v>3218295</v>
      </c>
      <c r="AN1687" s="62">
        <f t="shared" si="1163"/>
        <v>10541</v>
      </c>
      <c r="AO1687" s="62">
        <f t="shared" si="1133"/>
        <v>3207754</v>
      </c>
      <c r="AP1687" s="60">
        <f t="shared" si="1164"/>
        <v>48</v>
      </c>
      <c r="AQ1687" s="62">
        <f t="shared" si="1165"/>
        <v>595680</v>
      </c>
      <c r="AR1687" s="60">
        <f t="shared" si="1166"/>
        <v>39</v>
      </c>
      <c r="AS1687" s="62">
        <f t="shared" si="1167"/>
        <v>1175655</v>
      </c>
      <c r="AT1687" s="112">
        <f t="shared" si="1168"/>
        <v>48</v>
      </c>
      <c r="AU1687" s="62">
        <f t="shared" si="1169"/>
        <v>1436419</v>
      </c>
      <c r="AV1687" s="113">
        <f t="shared" si="1170"/>
        <v>87</v>
      </c>
      <c r="AW1687" s="62">
        <f t="shared" si="1171"/>
        <v>4606372</v>
      </c>
    </row>
    <row r="1688" spans="2:49" s="114" customFormat="1" hidden="1" x14ac:dyDescent="0.25">
      <c r="B1688" s="60" t="s">
        <v>3303</v>
      </c>
      <c r="C1688" s="2" t="str">
        <f t="shared" si="1172"/>
        <v>22</v>
      </c>
      <c r="D1688" s="60" t="s">
        <v>3304</v>
      </c>
      <c r="E1688" s="43">
        <v>226</v>
      </c>
      <c r="F1688" s="60">
        <v>0</v>
      </c>
      <c r="G1688" s="60">
        <v>5969.68</v>
      </c>
      <c r="H1688" s="43">
        <f t="shared" si="1134"/>
        <v>226</v>
      </c>
      <c r="I1688" s="44">
        <f t="shared" si="1135"/>
        <v>2.6868393614833255E-4</v>
      </c>
      <c r="J1688" s="44">
        <f t="shared" si="1136"/>
        <v>1.0956787895090938</v>
      </c>
      <c r="K1688" s="45">
        <f t="shared" si="1137"/>
        <v>0</v>
      </c>
      <c r="L1688" s="44">
        <f t="shared" si="1138"/>
        <v>2.9439128991954363E-4</v>
      </c>
      <c r="M1688" s="44">
        <f t="shared" si="1139"/>
        <v>3.0675920399624035E-4</v>
      </c>
      <c r="N1688" s="62">
        <f t="shared" si="1140"/>
        <v>522550.13909459172</v>
      </c>
      <c r="O1688" s="101">
        <f t="shared" si="1141"/>
        <v>522550.13909459172</v>
      </c>
      <c r="P1688" s="102">
        <f t="shared" si="1132"/>
        <v>3.1770688394894649E-4</v>
      </c>
      <c r="Q1688" s="101">
        <f t="shared" si="1142"/>
        <v>541199.00637395715</v>
      </c>
      <c r="R1688" s="101">
        <f t="shared" si="1143"/>
        <v>15.091155160726037</v>
      </c>
      <c r="S1688" s="101">
        <f t="shared" si="1144"/>
        <v>15</v>
      </c>
      <c r="T1688" s="101">
        <f t="shared" si="1145"/>
        <v>15</v>
      </c>
      <c r="U1688" s="101">
        <f t="shared" si="1146"/>
        <v>537930</v>
      </c>
      <c r="V1688" s="103" t="str">
        <f t="shared" si="1147"/>
        <v>N/D</v>
      </c>
      <c r="W1688" s="104" t="str">
        <f t="shared" si="1148"/>
        <v xml:space="preserve"> </v>
      </c>
      <c r="X1688" s="70" t="str">
        <f t="shared" si="1149"/>
        <v xml:space="preserve"> </v>
      </c>
      <c r="Y1688" s="69">
        <f t="shared" si="1173"/>
        <v>15</v>
      </c>
      <c r="Z1688" s="105">
        <f t="shared" si="1150"/>
        <v>537930</v>
      </c>
      <c r="AA1688" s="62">
        <f t="shared" si="1151"/>
        <v>1154433.8509854865</v>
      </c>
      <c r="AB1688" s="106">
        <f t="shared" si="1152"/>
        <v>452175</v>
      </c>
      <c r="AC1688" s="107" t="str">
        <f t="shared" si="1153"/>
        <v>0</v>
      </c>
      <c r="AD1688" s="108">
        <f t="shared" si="1154"/>
        <v>0</v>
      </c>
      <c r="AE1688" s="106">
        <f t="shared" si="1155"/>
        <v>452175</v>
      </c>
      <c r="AF1688" s="109">
        <f t="shared" si="1156"/>
        <v>702258.85098548653</v>
      </c>
      <c r="AG1688" s="101">
        <f t="shared" si="1157"/>
        <v>17</v>
      </c>
      <c r="AH1688" s="70" t="str">
        <f t="shared" si="1174"/>
        <v xml:space="preserve"> </v>
      </c>
      <c r="AI1688" s="69">
        <f t="shared" si="1158"/>
        <v>17</v>
      </c>
      <c r="AJ1688" s="105">
        <f t="shared" si="1159"/>
        <v>723435</v>
      </c>
      <c r="AK1688" s="110">
        <f t="shared" si="1160"/>
        <v>15</v>
      </c>
      <c r="AL1688" s="111">
        <f t="shared" si="1161"/>
        <v>17</v>
      </c>
      <c r="AM1688" s="62">
        <f t="shared" si="1162"/>
        <v>1175610</v>
      </c>
      <c r="AN1688" s="62">
        <f t="shared" si="1163"/>
        <v>3850.5</v>
      </c>
      <c r="AO1688" s="62">
        <f t="shared" si="1133"/>
        <v>1171759.5</v>
      </c>
      <c r="AP1688" s="60">
        <f t="shared" si="1164"/>
        <v>17</v>
      </c>
      <c r="AQ1688" s="62">
        <f t="shared" si="1165"/>
        <v>210970</v>
      </c>
      <c r="AR1688" s="60">
        <f t="shared" si="1166"/>
        <v>15</v>
      </c>
      <c r="AS1688" s="62">
        <f t="shared" si="1167"/>
        <v>452175</v>
      </c>
      <c r="AT1688" s="112">
        <f t="shared" si="1168"/>
        <v>17</v>
      </c>
      <c r="AU1688" s="62">
        <f t="shared" si="1169"/>
        <v>508614.5</v>
      </c>
      <c r="AV1688" s="113">
        <f t="shared" si="1170"/>
        <v>32</v>
      </c>
      <c r="AW1688" s="62">
        <f t="shared" si="1171"/>
        <v>1709689.5</v>
      </c>
    </row>
    <row r="1689" spans="2:49" s="114" customFormat="1" hidden="1" x14ac:dyDescent="0.25">
      <c r="B1689" s="60" t="s">
        <v>3305</v>
      </c>
      <c r="C1689" s="2" t="str">
        <f t="shared" si="1172"/>
        <v>22</v>
      </c>
      <c r="D1689" s="60" t="s">
        <v>3306</v>
      </c>
      <c r="E1689" s="43">
        <v>327</v>
      </c>
      <c r="F1689" s="60">
        <v>0</v>
      </c>
      <c r="G1689" s="60">
        <v>6039.98</v>
      </c>
      <c r="H1689" s="43">
        <f t="shared" si="1134"/>
        <v>327</v>
      </c>
      <c r="I1689" s="44">
        <f t="shared" si="1135"/>
        <v>3.8875950053320686E-4</v>
      </c>
      <c r="J1689" s="44">
        <f t="shared" si="1136"/>
        <v>1.082926062032763</v>
      </c>
      <c r="K1689" s="45">
        <f t="shared" si="1137"/>
        <v>0</v>
      </c>
      <c r="L1689" s="44">
        <f t="shared" si="1138"/>
        <v>4.2099779499024952E-4</v>
      </c>
      <c r="M1689" s="44">
        <f t="shared" si="1139"/>
        <v>4.386846788526804E-4</v>
      </c>
      <c r="N1689" s="62">
        <f t="shared" si="1140"/>
        <v>747279.09372181038</v>
      </c>
      <c r="O1689" s="101">
        <f t="shared" si="1141"/>
        <v>747279.09372181038</v>
      </c>
      <c r="P1689" s="102">
        <f t="shared" si="1132"/>
        <v>4.5434053987223656E-4</v>
      </c>
      <c r="Q1689" s="101">
        <f t="shared" si="1142"/>
        <v>773948.13004358578</v>
      </c>
      <c r="R1689" s="101">
        <f t="shared" si="1143"/>
        <v>21.581287436383519</v>
      </c>
      <c r="S1689" s="101">
        <f t="shared" si="1144"/>
        <v>22</v>
      </c>
      <c r="T1689" s="101">
        <f t="shared" si="1145"/>
        <v>22</v>
      </c>
      <c r="U1689" s="101">
        <f t="shared" si="1146"/>
        <v>788964</v>
      </c>
      <c r="V1689" s="103" t="str">
        <f t="shared" si="1147"/>
        <v>N/D</v>
      </c>
      <c r="W1689" s="104" t="str">
        <f t="shared" si="1148"/>
        <v xml:space="preserve"> </v>
      </c>
      <c r="X1689" s="70" t="str">
        <f t="shared" si="1149"/>
        <v xml:space="preserve"> </v>
      </c>
      <c r="Y1689" s="69">
        <f t="shared" si="1173"/>
        <v>22</v>
      </c>
      <c r="Z1689" s="105">
        <f t="shared" si="1150"/>
        <v>788964</v>
      </c>
      <c r="AA1689" s="62">
        <f t="shared" si="1151"/>
        <v>1650911.9745350431</v>
      </c>
      <c r="AB1689" s="106">
        <f t="shared" si="1152"/>
        <v>663190</v>
      </c>
      <c r="AC1689" s="107" t="str">
        <f t="shared" si="1153"/>
        <v>0</v>
      </c>
      <c r="AD1689" s="108">
        <f t="shared" si="1154"/>
        <v>0</v>
      </c>
      <c r="AE1689" s="106">
        <f t="shared" si="1155"/>
        <v>663190</v>
      </c>
      <c r="AF1689" s="109">
        <f t="shared" si="1156"/>
        <v>987721.97453504312</v>
      </c>
      <c r="AG1689" s="101">
        <f t="shared" si="1157"/>
        <v>23</v>
      </c>
      <c r="AH1689" s="70" t="str">
        <f t="shared" si="1174"/>
        <v xml:space="preserve"> </v>
      </c>
      <c r="AI1689" s="69">
        <f t="shared" si="1158"/>
        <v>23</v>
      </c>
      <c r="AJ1689" s="105">
        <f t="shared" si="1159"/>
        <v>978765</v>
      </c>
      <c r="AK1689" s="110">
        <f t="shared" si="1160"/>
        <v>22</v>
      </c>
      <c r="AL1689" s="111">
        <f t="shared" si="1161"/>
        <v>23</v>
      </c>
      <c r="AM1689" s="62">
        <f t="shared" si="1162"/>
        <v>1641955</v>
      </c>
      <c r="AN1689" s="62">
        <f t="shared" si="1163"/>
        <v>5377.9</v>
      </c>
      <c r="AO1689" s="62">
        <f t="shared" si="1133"/>
        <v>1636577.1</v>
      </c>
      <c r="AP1689" s="60">
        <f t="shared" si="1164"/>
        <v>23</v>
      </c>
      <c r="AQ1689" s="62">
        <f t="shared" si="1165"/>
        <v>285430</v>
      </c>
      <c r="AR1689" s="60">
        <f t="shared" si="1166"/>
        <v>22</v>
      </c>
      <c r="AS1689" s="62">
        <f t="shared" si="1167"/>
        <v>663190</v>
      </c>
      <c r="AT1689" s="112">
        <f t="shared" si="1168"/>
        <v>23</v>
      </c>
      <c r="AU1689" s="62">
        <f t="shared" si="1169"/>
        <v>687957.10000000009</v>
      </c>
      <c r="AV1689" s="113">
        <f t="shared" si="1170"/>
        <v>45</v>
      </c>
      <c r="AW1689" s="62">
        <f t="shared" si="1171"/>
        <v>2425541.1</v>
      </c>
    </row>
    <row r="1690" spans="2:49" s="114" customFormat="1" hidden="1" x14ac:dyDescent="0.25">
      <c r="B1690" s="60" t="s">
        <v>3307</v>
      </c>
      <c r="C1690" s="2" t="str">
        <f t="shared" si="1172"/>
        <v>22</v>
      </c>
      <c r="D1690" s="60" t="s">
        <v>3308</v>
      </c>
      <c r="E1690" s="43">
        <v>361</v>
      </c>
      <c r="F1690" s="60">
        <v>0</v>
      </c>
      <c r="G1690" s="60">
        <v>5732.84</v>
      </c>
      <c r="H1690" s="43">
        <f t="shared" si="1134"/>
        <v>361</v>
      </c>
      <c r="I1690" s="44">
        <f t="shared" si="1135"/>
        <v>4.291809776528675E-4</v>
      </c>
      <c r="J1690" s="44">
        <f t="shared" si="1136"/>
        <v>1.1409444108254629</v>
      </c>
      <c r="K1690" s="45">
        <f t="shared" si="1137"/>
        <v>0</v>
      </c>
      <c r="L1690" s="44">
        <f t="shared" si="1138"/>
        <v>4.8967163768564713E-4</v>
      </c>
      <c r="M1690" s="44">
        <f t="shared" si="1139"/>
        <v>5.1024363471160062E-4</v>
      </c>
      <c r="N1690" s="62">
        <f t="shared" si="1140"/>
        <v>869176.47072113527</v>
      </c>
      <c r="O1690" s="101">
        <f t="shared" si="1141"/>
        <v>869176.47072113527</v>
      </c>
      <c r="P1690" s="102">
        <f t="shared" si="1132"/>
        <v>5.284533051565551E-4</v>
      </c>
      <c r="Q1690" s="101">
        <f t="shared" si="1142"/>
        <v>900195.80347437272</v>
      </c>
      <c r="R1690" s="101">
        <f t="shared" si="1143"/>
        <v>25.101662023154667</v>
      </c>
      <c r="S1690" s="101">
        <f t="shared" si="1144"/>
        <v>25</v>
      </c>
      <c r="T1690" s="101">
        <f t="shared" si="1145"/>
        <v>25</v>
      </c>
      <c r="U1690" s="101">
        <f t="shared" si="1146"/>
        <v>896550</v>
      </c>
      <c r="V1690" s="103" t="str">
        <f t="shared" si="1147"/>
        <v>N/D</v>
      </c>
      <c r="W1690" s="104" t="str">
        <f t="shared" si="1148"/>
        <v xml:space="preserve"> </v>
      </c>
      <c r="X1690" s="70" t="str">
        <f t="shared" si="1149"/>
        <v xml:space="preserve"> </v>
      </c>
      <c r="Y1690" s="69">
        <f t="shared" si="1173"/>
        <v>25</v>
      </c>
      <c r="Z1690" s="105">
        <f t="shared" si="1150"/>
        <v>896550</v>
      </c>
      <c r="AA1690" s="62">
        <f t="shared" si="1151"/>
        <v>1920211.4117109401</v>
      </c>
      <c r="AB1690" s="106">
        <f t="shared" si="1152"/>
        <v>753625</v>
      </c>
      <c r="AC1690" s="107" t="str">
        <f t="shared" si="1153"/>
        <v>0</v>
      </c>
      <c r="AD1690" s="108">
        <f t="shared" si="1154"/>
        <v>0</v>
      </c>
      <c r="AE1690" s="106">
        <f t="shared" si="1155"/>
        <v>753625</v>
      </c>
      <c r="AF1690" s="109">
        <f t="shared" si="1156"/>
        <v>1166586.4117109401</v>
      </c>
      <c r="AG1690" s="101">
        <f t="shared" si="1157"/>
        <v>27</v>
      </c>
      <c r="AH1690" s="70" t="str">
        <f t="shared" si="1174"/>
        <v xml:space="preserve"> </v>
      </c>
      <c r="AI1690" s="69">
        <f t="shared" si="1158"/>
        <v>27</v>
      </c>
      <c r="AJ1690" s="105">
        <f t="shared" si="1159"/>
        <v>1148985</v>
      </c>
      <c r="AK1690" s="110">
        <f t="shared" si="1160"/>
        <v>25</v>
      </c>
      <c r="AL1690" s="111">
        <f t="shared" si="1161"/>
        <v>27</v>
      </c>
      <c r="AM1690" s="62">
        <f t="shared" si="1162"/>
        <v>1902610</v>
      </c>
      <c r="AN1690" s="62">
        <f t="shared" si="1163"/>
        <v>6231.7</v>
      </c>
      <c r="AO1690" s="62">
        <f t="shared" si="1133"/>
        <v>1896378.3</v>
      </c>
      <c r="AP1690" s="60">
        <f t="shared" si="1164"/>
        <v>27</v>
      </c>
      <c r="AQ1690" s="62">
        <f t="shared" si="1165"/>
        <v>335070</v>
      </c>
      <c r="AR1690" s="60">
        <f t="shared" si="1166"/>
        <v>25</v>
      </c>
      <c r="AS1690" s="62">
        <f t="shared" si="1167"/>
        <v>753625</v>
      </c>
      <c r="AT1690" s="112">
        <f t="shared" si="1168"/>
        <v>27</v>
      </c>
      <c r="AU1690" s="62">
        <f t="shared" si="1169"/>
        <v>807683.3</v>
      </c>
      <c r="AV1690" s="113">
        <f t="shared" si="1170"/>
        <v>52</v>
      </c>
      <c r="AW1690" s="62">
        <f t="shared" si="1171"/>
        <v>2792928.3</v>
      </c>
    </row>
    <row r="1691" spans="2:49" s="114" customFormat="1" hidden="1" x14ac:dyDescent="0.25">
      <c r="B1691" s="60" t="s">
        <v>3309</v>
      </c>
      <c r="C1691" s="2" t="str">
        <f t="shared" si="1172"/>
        <v>22</v>
      </c>
      <c r="D1691" s="60" t="s">
        <v>3310</v>
      </c>
      <c r="E1691" s="43">
        <v>134</v>
      </c>
      <c r="F1691" s="60">
        <v>11</v>
      </c>
      <c r="G1691" s="60">
        <v>6358.91</v>
      </c>
      <c r="H1691" s="43">
        <f t="shared" si="1134"/>
        <v>123</v>
      </c>
      <c r="I1691" s="44">
        <f t="shared" si="1135"/>
        <v>1.4623063781524294E-4</v>
      </c>
      <c r="J1691" s="44">
        <f t="shared" si="1136"/>
        <v>1.0286120980099809</v>
      </c>
      <c r="K1691" s="45">
        <f t="shared" si="1137"/>
        <v>8.2089552238805971E-2</v>
      </c>
      <c r="L1691" s="44">
        <f t="shared" si="1138"/>
        <v>1.5041460315647469E-4</v>
      </c>
      <c r="M1691" s="44">
        <f t="shared" si="1139"/>
        <v>1.5673379448930295E-4</v>
      </c>
      <c r="N1691" s="62">
        <f t="shared" si="1140"/>
        <v>266988.78157283325</v>
      </c>
      <c r="O1691" s="101">
        <f t="shared" si="1141"/>
        <v>266988.78157283325</v>
      </c>
      <c r="P1691" s="102">
        <f t="shared" si="1132"/>
        <v>1.6232733951578938E-4</v>
      </c>
      <c r="Q1691" s="101">
        <f t="shared" si="1142"/>
        <v>276517.12723791774</v>
      </c>
      <c r="R1691" s="101">
        <f t="shared" si="1143"/>
        <v>7.71058856834303</v>
      </c>
      <c r="S1691" s="101">
        <f t="shared" si="1144"/>
        <v>8</v>
      </c>
      <c r="T1691" s="101">
        <f t="shared" si="1145"/>
        <v>10</v>
      </c>
      <c r="U1691" s="101">
        <f t="shared" si="1146"/>
        <v>358620</v>
      </c>
      <c r="V1691" s="103" t="str">
        <f t="shared" si="1147"/>
        <v>N/D</v>
      </c>
      <c r="W1691" s="104" t="str">
        <f t="shared" si="1148"/>
        <v xml:space="preserve"> </v>
      </c>
      <c r="X1691" s="70" t="str">
        <f t="shared" si="1149"/>
        <v xml:space="preserve"> </v>
      </c>
      <c r="Y1691" s="69">
        <f t="shared" si="1173"/>
        <v>10</v>
      </c>
      <c r="Z1691" s="105">
        <f t="shared" si="1150"/>
        <v>358620</v>
      </c>
      <c r="AA1691" s="62">
        <f t="shared" si="1151"/>
        <v>589839.83396329137</v>
      </c>
      <c r="AB1691" s="106">
        <f t="shared" si="1152"/>
        <v>301450</v>
      </c>
      <c r="AC1691" s="107" t="str">
        <f t="shared" si="1153"/>
        <v>0</v>
      </c>
      <c r="AD1691" s="108">
        <f t="shared" si="1154"/>
        <v>0</v>
      </c>
      <c r="AE1691" s="106">
        <f t="shared" si="1155"/>
        <v>301450</v>
      </c>
      <c r="AF1691" s="109">
        <f t="shared" si="1156"/>
        <v>288389.83396329137</v>
      </c>
      <c r="AG1691" s="101">
        <f t="shared" si="1157"/>
        <v>7</v>
      </c>
      <c r="AH1691" s="70" t="str">
        <f t="shared" si="1174"/>
        <v xml:space="preserve"> </v>
      </c>
      <c r="AI1691" s="69">
        <f t="shared" si="1158"/>
        <v>7</v>
      </c>
      <c r="AJ1691" s="105">
        <f t="shared" si="1159"/>
        <v>297885</v>
      </c>
      <c r="AK1691" s="110">
        <f t="shared" si="1160"/>
        <v>10</v>
      </c>
      <c r="AL1691" s="111">
        <f t="shared" si="1161"/>
        <v>7</v>
      </c>
      <c r="AM1691" s="62">
        <f t="shared" si="1162"/>
        <v>599335</v>
      </c>
      <c r="AN1691" s="62">
        <f t="shared" si="1163"/>
        <v>1963</v>
      </c>
      <c r="AO1691" s="62">
        <f t="shared" si="1133"/>
        <v>597372</v>
      </c>
      <c r="AP1691" s="60">
        <f t="shared" si="1164"/>
        <v>7</v>
      </c>
      <c r="AQ1691" s="62">
        <f t="shared" si="1165"/>
        <v>86870</v>
      </c>
      <c r="AR1691" s="60">
        <f t="shared" si="1166"/>
        <v>10</v>
      </c>
      <c r="AS1691" s="62">
        <f t="shared" si="1167"/>
        <v>301450</v>
      </c>
      <c r="AT1691" s="112">
        <f t="shared" si="1168"/>
        <v>7</v>
      </c>
      <c r="AU1691" s="62">
        <f t="shared" si="1169"/>
        <v>209052</v>
      </c>
      <c r="AV1691" s="113">
        <f t="shared" si="1170"/>
        <v>17</v>
      </c>
      <c r="AW1691" s="62">
        <f t="shared" si="1171"/>
        <v>955992</v>
      </c>
    </row>
    <row r="1692" spans="2:49" s="114" customFormat="1" hidden="1" x14ac:dyDescent="0.25">
      <c r="B1692" s="60" t="s">
        <v>3311</v>
      </c>
      <c r="C1692" s="2" t="str">
        <f t="shared" si="1172"/>
        <v>22</v>
      </c>
      <c r="D1692" s="60" t="s">
        <v>3312</v>
      </c>
      <c r="E1692" s="43">
        <v>189</v>
      </c>
      <c r="F1692" s="60">
        <v>12</v>
      </c>
      <c r="G1692" s="60">
        <v>6157.77</v>
      </c>
      <c r="H1692" s="43">
        <f t="shared" si="1134"/>
        <v>177</v>
      </c>
      <c r="I1692" s="44">
        <f t="shared" si="1135"/>
        <v>2.1042945441705692E-4</v>
      </c>
      <c r="J1692" s="44">
        <f t="shared" si="1136"/>
        <v>1.0622111180113332</v>
      </c>
      <c r="K1692" s="45">
        <f t="shared" si="1137"/>
        <v>6.3492063492063489E-2</v>
      </c>
      <c r="L1692" s="44">
        <f t="shared" si="1138"/>
        <v>2.235205060388569E-4</v>
      </c>
      <c r="M1692" s="44">
        <f t="shared" si="1139"/>
        <v>2.3291100945294866E-4</v>
      </c>
      <c r="N1692" s="62">
        <f t="shared" si="1140"/>
        <v>396753.14970432554</v>
      </c>
      <c r="O1692" s="101">
        <f t="shared" si="1141"/>
        <v>396753.14970432554</v>
      </c>
      <c r="P1692" s="102">
        <f t="shared" si="1132"/>
        <v>2.4122318120113146E-4</v>
      </c>
      <c r="Q1692" s="101">
        <f t="shared" si="1142"/>
        <v>410912.5504545123</v>
      </c>
      <c r="R1692" s="101">
        <f t="shared" si="1143"/>
        <v>11.458160461059403</v>
      </c>
      <c r="S1692" s="101">
        <f t="shared" si="1144"/>
        <v>11</v>
      </c>
      <c r="T1692" s="101">
        <f t="shared" si="1145"/>
        <v>11</v>
      </c>
      <c r="U1692" s="101">
        <f t="shared" si="1146"/>
        <v>394482</v>
      </c>
      <c r="V1692" s="103" t="str">
        <f t="shared" si="1147"/>
        <v>N/D</v>
      </c>
      <c r="W1692" s="104" t="str">
        <f t="shared" si="1148"/>
        <v xml:space="preserve"> </v>
      </c>
      <c r="X1692" s="70" t="str">
        <f t="shared" si="1149"/>
        <v xml:space="preserve"> </v>
      </c>
      <c r="Y1692" s="69">
        <f t="shared" si="1173"/>
        <v>11</v>
      </c>
      <c r="Z1692" s="105">
        <f t="shared" si="1150"/>
        <v>394482</v>
      </c>
      <c r="AA1692" s="62">
        <f t="shared" si="1151"/>
        <v>876519.27008840453</v>
      </c>
      <c r="AB1692" s="106">
        <f t="shared" si="1152"/>
        <v>331595</v>
      </c>
      <c r="AC1692" s="107" t="str">
        <f t="shared" si="1153"/>
        <v>0</v>
      </c>
      <c r="AD1692" s="108">
        <f t="shared" si="1154"/>
        <v>0</v>
      </c>
      <c r="AE1692" s="106">
        <f t="shared" si="1155"/>
        <v>331595</v>
      </c>
      <c r="AF1692" s="109">
        <f t="shared" si="1156"/>
        <v>544924.27008840453</v>
      </c>
      <c r="AG1692" s="101">
        <f t="shared" si="1157"/>
        <v>13</v>
      </c>
      <c r="AH1692" s="70" t="str">
        <f t="shared" si="1174"/>
        <v xml:space="preserve"> </v>
      </c>
      <c r="AI1692" s="69">
        <f t="shared" si="1158"/>
        <v>13</v>
      </c>
      <c r="AJ1692" s="105">
        <f t="shared" si="1159"/>
        <v>553215</v>
      </c>
      <c r="AK1692" s="110">
        <f t="shared" si="1160"/>
        <v>11</v>
      </c>
      <c r="AL1692" s="111">
        <f t="shared" si="1161"/>
        <v>13</v>
      </c>
      <c r="AM1692" s="62">
        <f t="shared" si="1162"/>
        <v>884810</v>
      </c>
      <c r="AN1692" s="62">
        <f t="shared" si="1163"/>
        <v>2898</v>
      </c>
      <c r="AO1692" s="62">
        <f t="shared" si="1133"/>
        <v>881912</v>
      </c>
      <c r="AP1692" s="60">
        <f t="shared" si="1164"/>
        <v>13</v>
      </c>
      <c r="AQ1692" s="62">
        <f t="shared" si="1165"/>
        <v>161330</v>
      </c>
      <c r="AR1692" s="60">
        <f t="shared" si="1166"/>
        <v>11</v>
      </c>
      <c r="AS1692" s="62">
        <f t="shared" si="1167"/>
        <v>331595</v>
      </c>
      <c r="AT1692" s="112">
        <f t="shared" si="1168"/>
        <v>13</v>
      </c>
      <c r="AU1692" s="62">
        <f t="shared" si="1169"/>
        <v>388987</v>
      </c>
      <c r="AV1692" s="113">
        <f t="shared" si="1170"/>
        <v>24</v>
      </c>
      <c r="AW1692" s="62">
        <f t="shared" si="1171"/>
        <v>1276394</v>
      </c>
    </row>
    <row r="1693" spans="2:49" s="114" customFormat="1" hidden="1" x14ac:dyDescent="0.25">
      <c r="B1693" s="60" t="s">
        <v>3313</v>
      </c>
      <c r="C1693" s="2" t="str">
        <f t="shared" si="1172"/>
        <v>22</v>
      </c>
      <c r="D1693" s="60" t="s">
        <v>3314</v>
      </c>
      <c r="E1693" s="43">
        <v>969</v>
      </c>
      <c r="F1693" s="60">
        <v>74</v>
      </c>
      <c r="G1693" s="60">
        <v>6299.04</v>
      </c>
      <c r="H1693" s="43">
        <f t="shared" si="1134"/>
        <v>895</v>
      </c>
      <c r="I1693" s="44">
        <f t="shared" si="1135"/>
        <v>1.0640359418263613E-3</v>
      </c>
      <c r="J1693" s="44">
        <f t="shared" si="1136"/>
        <v>1.0383886681393748</v>
      </c>
      <c r="K1693" s="45">
        <f t="shared" si="1137"/>
        <v>7.6367389060887511E-2</v>
      </c>
      <c r="L1693" s="44">
        <f t="shared" si="1138"/>
        <v>1.1048828644855007E-3</v>
      </c>
      <c r="M1693" s="44">
        <f t="shared" si="1139"/>
        <v>1.1513010052413154E-3</v>
      </c>
      <c r="N1693" s="62">
        <f t="shared" si="1140"/>
        <v>1961188.0999533627</v>
      </c>
      <c r="O1693" s="101">
        <f t="shared" si="1141"/>
        <v>1961188.0999533627</v>
      </c>
      <c r="P1693" s="102">
        <f t="shared" ref="P1693:P1756" si="1175">IF(O1693=0,0,O1693/$O$2489)</f>
        <v>1.1923888512469572E-3</v>
      </c>
      <c r="Q1693" s="101">
        <f t="shared" si="1142"/>
        <v>2031179.3483515964</v>
      </c>
      <c r="R1693" s="101">
        <f t="shared" si="1143"/>
        <v>56.638763826657645</v>
      </c>
      <c r="S1693" s="101">
        <f t="shared" si="1144"/>
        <v>57</v>
      </c>
      <c r="T1693" s="101">
        <f t="shared" si="1145"/>
        <v>57</v>
      </c>
      <c r="U1693" s="101">
        <f t="shared" si="1146"/>
        <v>2044134</v>
      </c>
      <c r="V1693" s="103" t="str">
        <f t="shared" si="1147"/>
        <v>N/D</v>
      </c>
      <c r="W1693" s="104" t="str">
        <f t="shared" si="1148"/>
        <v xml:space="preserve"> </v>
      </c>
      <c r="X1693" s="70" t="str">
        <f t="shared" si="1149"/>
        <v xml:space="preserve"> </v>
      </c>
      <c r="Y1693" s="69">
        <f t="shared" si="1173"/>
        <v>57</v>
      </c>
      <c r="Z1693" s="105">
        <f t="shared" si="1150"/>
        <v>2044134</v>
      </c>
      <c r="AA1693" s="62">
        <f t="shared" si="1151"/>
        <v>4332717.1143020801</v>
      </c>
      <c r="AB1693" s="106">
        <f t="shared" si="1152"/>
        <v>1718265</v>
      </c>
      <c r="AC1693" s="107" t="str">
        <f t="shared" si="1153"/>
        <v>0</v>
      </c>
      <c r="AD1693" s="108">
        <f t="shared" si="1154"/>
        <v>0</v>
      </c>
      <c r="AE1693" s="106">
        <f t="shared" si="1155"/>
        <v>1718265</v>
      </c>
      <c r="AF1693" s="109">
        <f t="shared" si="1156"/>
        <v>2614452.1143020801</v>
      </c>
      <c r="AG1693" s="101">
        <f t="shared" si="1157"/>
        <v>61</v>
      </c>
      <c r="AH1693" s="70" t="str">
        <f t="shared" si="1174"/>
        <v xml:space="preserve"> </v>
      </c>
      <c r="AI1693" s="69">
        <f t="shared" si="1158"/>
        <v>61</v>
      </c>
      <c r="AJ1693" s="105">
        <f t="shared" si="1159"/>
        <v>2595855</v>
      </c>
      <c r="AK1693" s="110">
        <f t="shared" si="1160"/>
        <v>57</v>
      </c>
      <c r="AL1693" s="111">
        <f t="shared" si="1161"/>
        <v>61</v>
      </c>
      <c r="AM1693" s="62">
        <f t="shared" si="1162"/>
        <v>4314120</v>
      </c>
      <c r="AN1693" s="62">
        <f t="shared" si="1163"/>
        <v>14130.2</v>
      </c>
      <c r="AO1693" s="62">
        <f t="shared" si="1133"/>
        <v>4299989.8</v>
      </c>
      <c r="AP1693" s="60">
        <f t="shared" si="1164"/>
        <v>61</v>
      </c>
      <c r="AQ1693" s="62">
        <f t="shared" si="1165"/>
        <v>757010</v>
      </c>
      <c r="AR1693" s="60">
        <f t="shared" si="1166"/>
        <v>57</v>
      </c>
      <c r="AS1693" s="62">
        <f t="shared" si="1167"/>
        <v>1718265</v>
      </c>
      <c r="AT1693" s="112">
        <f t="shared" si="1168"/>
        <v>61</v>
      </c>
      <c r="AU1693" s="62">
        <f t="shared" si="1169"/>
        <v>1824714.7999999998</v>
      </c>
      <c r="AV1693" s="113">
        <f t="shared" si="1170"/>
        <v>118</v>
      </c>
      <c r="AW1693" s="62">
        <f t="shared" si="1171"/>
        <v>6344123.7999999998</v>
      </c>
    </row>
    <row r="1694" spans="2:49" s="114" customFormat="1" hidden="1" x14ac:dyDescent="0.25">
      <c r="B1694" s="60" t="s">
        <v>3315</v>
      </c>
      <c r="C1694" s="2" t="str">
        <f t="shared" si="1172"/>
        <v>22</v>
      </c>
      <c r="D1694" s="60" t="s">
        <v>3316</v>
      </c>
      <c r="E1694" s="43">
        <v>56</v>
      </c>
      <c r="F1694" s="60">
        <v>0</v>
      </c>
      <c r="G1694" s="60">
        <v>10598.07</v>
      </c>
      <c r="H1694" s="43">
        <f t="shared" si="1134"/>
        <v>56</v>
      </c>
      <c r="I1694" s="44">
        <f t="shared" si="1135"/>
        <v>6.6576550550029307E-5</v>
      </c>
      <c r="J1694" s="44">
        <f t="shared" si="1136"/>
        <v>0.61717385865130614</v>
      </c>
      <c r="K1694" s="45">
        <f t="shared" si="1137"/>
        <v>0</v>
      </c>
      <c r="L1694" s="44">
        <f t="shared" si="1138"/>
        <v>4.1089306598655324E-5</v>
      </c>
      <c r="M1694" s="44">
        <f t="shared" si="1139"/>
        <v>4.2815543178623786E-5</v>
      </c>
      <c r="N1694" s="62">
        <f t="shared" si="1140"/>
        <v>72934.300754263808</v>
      </c>
      <c r="O1694" s="101">
        <f t="shared" si="1141"/>
        <v>0</v>
      </c>
      <c r="P1694" s="102">
        <f t="shared" si="1175"/>
        <v>0</v>
      </c>
      <c r="Q1694" s="101">
        <f t="shared" si="1142"/>
        <v>0</v>
      </c>
      <c r="R1694" s="101">
        <f t="shared" si="1143"/>
        <v>0</v>
      </c>
      <c r="S1694" s="101">
        <f t="shared" si="1144"/>
        <v>0</v>
      </c>
      <c r="T1694" s="101">
        <f t="shared" si="1145"/>
        <v>0</v>
      </c>
      <c r="U1694" s="101">
        <f t="shared" si="1146"/>
        <v>0</v>
      </c>
      <c r="V1694" s="103" t="str">
        <f t="shared" si="1147"/>
        <v>N/D</v>
      </c>
      <c r="W1694" s="104" t="str">
        <f t="shared" si="1148"/>
        <v xml:space="preserve"> </v>
      </c>
      <c r="X1694" s="70" t="str">
        <f t="shared" si="1149"/>
        <v xml:space="preserve"> </v>
      </c>
      <c r="Y1694" s="69">
        <f t="shared" si="1173"/>
        <v>0</v>
      </c>
      <c r="Z1694" s="105">
        <f t="shared" si="1150"/>
        <v>0</v>
      </c>
      <c r="AA1694" s="62">
        <f t="shared" si="1151"/>
        <v>161128.70208888606</v>
      </c>
      <c r="AB1694" s="106">
        <f t="shared" si="1152"/>
        <v>0</v>
      </c>
      <c r="AC1694" s="107">
        <f t="shared" si="1153"/>
        <v>425550</v>
      </c>
      <c r="AD1694" s="108">
        <f t="shared" si="1154"/>
        <v>10</v>
      </c>
      <c r="AE1694" s="106">
        <f t="shared" si="1155"/>
        <v>425550</v>
      </c>
      <c r="AF1694" s="109">
        <f t="shared" si="1156"/>
        <v>0</v>
      </c>
      <c r="AG1694" s="101">
        <f t="shared" si="1157"/>
        <v>0</v>
      </c>
      <c r="AH1694" s="70" t="str">
        <f t="shared" si="1174"/>
        <v xml:space="preserve"> </v>
      </c>
      <c r="AI1694" s="69">
        <f t="shared" si="1158"/>
        <v>10</v>
      </c>
      <c r="AJ1694" s="105">
        <f t="shared" si="1159"/>
        <v>425550</v>
      </c>
      <c r="AK1694" s="110">
        <f t="shared" si="1160"/>
        <v>0</v>
      </c>
      <c r="AL1694" s="111">
        <f t="shared" si="1161"/>
        <v>10</v>
      </c>
      <c r="AM1694" s="62">
        <f t="shared" si="1162"/>
        <v>425550</v>
      </c>
      <c r="AN1694" s="62">
        <f t="shared" si="1163"/>
        <v>1393.8</v>
      </c>
      <c r="AO1694" s="62">
        <f t="shared" si="1133"/>
        <v>424156.2</v>
      </c>
      <c r="AP1694" s="60">
        <f t="shared" si="1164"/>
        <v>10</v>
      </c>
      <c r="AQ1694" s="62">
        <f t="shared" si="1165"/>
        <v>124100</v>
      </c>
      <c r="AR1694" s="60">
        <f t="shared" si="1166"/>
        <v>0</v>
      </c>
      <c r="AS1694" s="62">
        <f t="shared" si="1167"/>
        <v>0</v>
      </c>
      <c r="AT1694" s="112">
        <f t="shared" si="1168"/>
        <v>10</v>
      </c>
      <c r="AU1694" s="62">
        <f t="shared" si="1169"/>
        <v>300056.2</v>
      </c>
      <c r="AV1694" s="113">
        <f t="shared" si="1170"/>
        <v>10</v>
      </c>
      <c r="AW1694" s="62">
        <f t="shared" si="1171"/>
        <v>424156.2</v>
      </c>
    </row>
    <row r="1695" spans="2:49" s="114" customFormat="1" hidden="1" x14ac:dyDescent="0.25">
      <c r="B1695" s="60" t="s">
        <v>3317</v>
      </c>
      <c r="C1695" s="2" t="str">
        <f t="shared" si="1172"/>
        <v>22</v>
      </c>
      <c r="D1695" s="60" t="s">
        <v>3318</v>
      </c>
      <c r="E1695" s="43">
        <v>291</v>
      </c>
      <c r="F1695" s="60">
        <v>0</v>
      </c>
      <c r="G1695" s="60">
        <v>8020</v>
      </c>
      <c r="H1695" s="43">
        <f t="shared" si="1134"/>
        <v>291</v>
      </c>
      <c r="I1695" s="44">
        <f t="shared" si="1135"/>
        <v>3.4596028946533086E-4</v>
      </c>
      <c r="J1695" s="44">
        <f t="shared" si="1136"/>
        <v>0.81556755064297348</v>
      </c>
      <c r="K1695" s="45">
        <f t="shared" si="1137"/>
        <v>0</v>
      </c>
      <c r="L1695" s="44">
        <f t="shared" si="1138"/>
        <v>2.82153985898974E-4</v>
      </c>
      <c r="M1695" s="44">
        <f t="shared" si="1139"/>
        <v>2.9400778855376628E-4</v>
      </c>
      <c r="N1695" s="62">
        <f t="shared" si="1140"/>
        <v>500828.69169769657</v>
      </c>
      <c r="O1695" s="101">
        <f t="shared" si="1141"/>
        <v>500828.69169769657</v>
      </c>
      <c r="P1695" s="102">
        <f t="shared" si="1175"/>
        <v>3.0450039360280327E-4</v>
      </c>
      <c r="Q1695" s="101">
        <f t="shared" si="1142"/>
        <v>518702.35989220039</v>
      </c>
      <c r="R1695" s="101">
        <f t="shared" si="1143"/>
        <v>14.463843619770241</v>
      </c>
      <c r="S1695" s="101">
        <f t="shared" si="1144"/>
        <v>14</v>
      </c>
      <c r="T1695" s="101">
        <f t="shared" si="1145"/>
        <v>14</v>
      </c>
      <c r="U1695" s="101">
        <f t="shared" si="1146"/>
        <v>502068</v>
      </c>
      <c r="V1695" s="103" t="str">
        <f t="shared" si="1147"/>
        <v>N/D</v>
      </c>
      <c r="W1695" s="104" t="str">
        <f t="shared" si="1148"/>
        <v xml:space="preserve"> </v>
      </c>
      <c r="X1695" s="70" t="str">
        <f t="shared" si="1149"/>
        <v xml:space="preserve"> </v>
      </c>
      <c r="Y1695" s="69">
        <f t="shared" si="1173"/>
        <v>14</v>
      </c>
      <c r="Z1695" s="105">
        <f t="shared" si="1150"/>
        <v>502068</v>
      </c>
      <c r="AA1695" s="62">
        <f t="shared" si="1151"/>
        <v>1106446.160826558</v>
      </c>
      <c r="AB1695" s="106">
        <f t="shared" si="1152"/>
        <v>422030</v>
      </c>
      <c r="AC1695" s="107" t="str">
        <f t="shared" si="1153"/>
        <v>0</v>
      </c>
      <c r="AD1695" s="108">
        <f t="shared" si="1154"/>
        <v>0</v>
      </c>
      <c r="AE1695" s="106">
        <f t="shared" si="1155"/>
        <v>422030</v>
      </c>
      <c r="AF1695" s="109">
        <f t="shared" si="1156"/>
        <v>684416.16082655801</v>
      </c>
      <c r="AG1695" s="101">
        <f t="shared" si="1157"/>
        <v>16</v>
      </c>
      <c r="AH1695" s="70" t="str">
        <f t="shared" si="1174"/>
        <v xml:space="preserve"> </v>
      </c>
      <c r="AI1695" s="69">
        <f t="shared" si="1158"/>
        <v>16</v>
      </c>
      <c r="AJ1695" s="105">
        <f t="shared" si="1159"/>
        <v>680880</v>
      </c>
      <c r="AK1695" s="110">
        <f t="shared" si="1160"/>
        <v>14</v>
      </c>
      <c r="AL1695" s="111">
        <f t="shared" si="1161"/>
        <v>16</v>
      </c>
      <c r="AM1695" s="62">
        <f t="shared" si="1162"/>
        <v>1102910</v>
      </c>
      <c r="AN1695" s="62">
        <f t="shared" si="1163"/>
        <v>3612.4</v>
      </c>
      <c r="AO1695" s="62">
        <f t="shared" si="1133"/>
        <v>1099297.6000000001</v>
      </c>
      <c r="AP1695" s="60">
        <f t="shared" si="1164"/>
        <v>16</v>
      </c>
      <c r="AQ1695" s="62">
        <f t="shared" si="1165"/>
        <v>198560</v>
      </c>
      <c r="AR1695" s="60">
        <f t="shared" si="1166"/>
        <v>14</v>
      </c>
      <c r="AS1695" s="62">
        <f t="shared" si="1167"/>
        <v>422030</v>
      </c>
      <c r="AT1695" s="112">
        <f t="shared" si="1168"/>
        <v>16</v>
      </c>
      <c r="AU1695" s="62">
        <f t="shared" si="1169"/>
        <v>478707.60000000009</v>
      </c>
      <c r="AV1695" s="113">
        <f t="shared" si="1170"/>
        <v>30</v>
      </c>
      <c r="AW1695" s="62">
        <f t="shared" si="1171"/>
        <v>1601365.6</v>
      </c>
    </row>
    <row r="1696" spans="2:49" s="114" customFormat="1" hidden="1" x14ac:dyDescent="0.25">
      <c r="B1696" s="60" t="s">
        <v>3319</v>
      </c>
      <c r="C1696" s="2" t="str">
        <f t="shared" si="1172"/>
        <v>22</v>
      </c>
      <c r="D1696" s="60" t="s">
        <v>3320</v>
      </c>
      <c r="E1696" s="43">
        <v>423</v>
      </c>
      <c r="F1696" s="60">
        <v>45</v>
      </c>
      <c r="G1696" s="60">
        <v>7253.66</v>
      </c>
      <c r="H1696" s="43">
        <f t="shared" si="1134"/>
        <v>378</v>
      </c>
      <c r="I1696" s="44">
        <f t="shared" si="1135"/>
        <v>4.4939171621269781E-4</v>
      </c>
      <c r="J1696" s="44">
        <f t="shared" si="1136"/>
        <v>0.90173123032464275</v>
      </c>
      <c r="K1696" s="45">
        <f t="shared" si="1137"/>
        <v>0.10638297872340426</v>
      </c>
      <c r="L1696" s="44">
        <f t="shared" si="1138"/>
        <v>4.0523054515817871E-4</v>
      </c>
      <c r="M1696" s="44">
        <f t="shared" si="1139"/>
        <v>4.2225501814832406E-4</v>
      </c>
      <c r="N1696" s="62">
        <f t="shared" si="1140"/>
        <v>719291.92536795198</v>
      </c>
      <c r="O1696" s="101">
        <f t="shared" si="1141"/>
        <v>719291.92536795198</v>
      </c>
      <c r="P1696" s="102">
        <f t="shared" si="1175"/>
        <v>4.3732453435807607E-4</v>
      </c>
      <c r="Q1696" s="101">
        <f t="shared" si="1142"/>
        <v>744962.15038128407</v>
      </c>
      <c r="R1696" s="101">
        <f t="shared" si="1143"/>
        <v>20.773022987599244</v>
      </c>
      <c r="S1696" s="101">
        <f t="shared" si="1144"/>
        <v>21</v>
      </c>
      <c r="T1696" s="101">
        <f t="shared" si="1145"/>
        <v>21</v>
      </c>
      <c r="U1696" s="101">
        <f t="shared" si="1146"/>
        <v>753102</v>
      </c>
      <c r="V1696" s="103" t="str">
        <f t="shared" si="1147"/>
        <v>N/D</v>
      </c>
      <c r="W1696" s="104" t="str">
        <f t="shared" si="1148"/>
        <v xml:space="preserve"> </v>
      </c>
      <c r="X1696" s="70" t="str">
        <f t="shared" si="1149"/>
        <v xml:space="preserve"> </v>
      </c>
      <c r="Y1696" s="69">
        <f t="shared" si="1173"/>
        <v>21</v>
      </c>
      <c r="Z1696" s="105">
        <f t="shared" si="1150"/>
        <v>753102</v>
      </c>
      <c r="AA1696" s="62">
        <f t="shared" si="1151"/>
        <v>1589081.8607838433</v>
      </c>
      <c r="AB1696" s="106">
        <f t="shared" si="1152"/>
        <v>633045</v>
      </c>
      <c r="AC1696" s="107" t="str">
        <f t="shared" si="1153"/>
        <v>0</v>
      </c>
      <c r="AD1696" s="108">
        <f t="shared" si="1154"/>
        <v>0</v>
      </c>
      <c r="AE1696" s="106">
        <f t="shared" si="1155"/>
        <v>633045</v>
      </c>
      <c r="AF1696" s="109">
        <f t="shared" si="1156"/>
        <v>956036.86078384332</v>
      </c>
      <c r="AG1696" s="101">
        <f t="shared" si="1157"/>
        <v>22</v>
      </c>
      <c r="AH1696" s="70" t="str">
        <f t="shared" si="1174"/>
        <v xml:space="preserve"> </v>
      </c>
      <c r="AI1696" s="69">
        <f t="shared" si="1158"/>
        <v>22</v>
      </c>
      <c r="AJ1696" s="105">
        <f t="shared" si="1159"/>
        <v>936210</v>
      </c>
      <c r="AK1696" s="110">
        <f t="shared" si="1160"/>
        <v>21</v>
      </c>
      <c r="AL1696" s="111">
        <f t="shared" si="1161"/>
        <v>22</v>
      </c>
      <c r="AM1696" s="62">
        <f t="shared" si="1162"/>
        <v>1569255</v>
      </c>
      <c r="AN1696" s="62">
        <f t="shared" si="1163"/>
        <v>5139.8</v>
      </c>
      <c r="AO1696" s="62">
        <f t="shared" si="1133"/>
        <v>1564115.2</v>
      </c>
      <c r="AP1696" s="60">
        <f t="shared" si="1164"/>
        <v>22</v>
      </c>
      <c r="AQ1696" s="62">
        <f t="shared" si="1165"/>
        <v>273020</v>
      </c>
      <c r="AR1696" s="60">
        <f t="shared" si="1166"/>
        <v>21</v>
      </c>
      <c r="AS1696" s="62">
        <f t="shared" si="1167"/>
        <v>633045</v>
      </c>
      <c r="AT1696" s="112">
        <f t="shared" si="1168"/>
        <v>22</v>
      </c>
      <c r="AU1696" s="62">
        <f t="shared" si="1169"/>
        <v>658050.19999999995</v>
      </c>
      <c r="AV1696" s="113">
        <f t="shared" si="1170"/>
        <v>43</v>
      </c>
      <c r="AW1696" s="62">
        <f t="shared" si="1171"/>
        <v>2317217.2000000002</v>
      </c>
    </row>
    <row r="1697" spans="2:49" s="114" customFormat="1" hidden="1" x14ac:dyDescent="0.25">
      <c r="B1697" s="60" t="s">
        <v>3321</v>
      </c>
      <c r="C1697" s="2" t="str">
        <f t="shared" si="1172"/>
        <v>22</v>
      </c>
      <c r="D1697" s="60" t="s">
        <v>3322</v>
      </c>
      <c r="E1697" s="43">
        <v>145</v>
      </c>
      <c r="F1697" s="60">
        <v>32</v>
      </c>
      <c r="G1697" s="60">
        <v>7415.51</v>
      </c>
      <c r="H1697" s="43">
        <f t="shared" si="1134"/>
        <v>113</v>
      </c>
      <c r="I1697" s="44">
        <f t="shared" si="1135"/>
        <v>1.3434196807416627E-4</v>
      </c>
      <c r="J1697" s="44">
        <f t="shared" si="1136"/>
        <v>0.88205015651744079</v>
      </c>
      <c r="K1697" s="45">
        <f t="shared" si="1137"/>
        <v>0.22068965517241379</v>
      </c>
      <c r="L1697" s="44">
        <f t="shared" si="1138"/>
        <v>1.184963539666794E-4</v>
      </c>
      <c r="M1697" s="44">
        <f t="shared" si="1139"/>
        <v>1.2347460153868555E-4</v>
      </c>
      <c r="N1697" s="62">
        <f t="shared" si="1140"/>
        <v>210333.28215795019</v>
      </c>
      <c r="O1697" s="101">
        <f t="shared" si="1141"/>
        <v>210333.28215795019</v>
      </c>
      <c r="P1697" s="102">
        <f t="shared" si="1175"/>
        <v>1.2788118625504835E-4</v>
      </c>
      <c r="Q1697" s="101">
        <f t="shared" si="1142"/>
        <v>217839.69574381836</v>
      </c>
      <c r="R1697" s="101">
        <f t="shared" si="1143"/>
        <v>6.0743878128330371</v>
      </c>
      <c r="S1697" s="101">
        <f t="shared" si="1144"/>
        <v>6</v>
      </c>
      <c r="T1697" s="101">
        <f t="shared" si="1145"/>
        <v>10</v>
      </c>
      <c r="U1697" s="101">
        <f t="shared" si="1146"/>
        <v>358620</v>
      </c>
      <c r="V1697" s="103">
        <f t="shared" si="1147"/>
        <v>2.0377389248889431E-4</v>
      </c>
      <c r="W1697" s="104" t="str">
        <f t="shared" si="1148"/>
        <v xml:space="preserve"> </v>
      </c>
      <c r="X1697" s="70" t="str">
        <f t="shared" si="1149"/>
        <v xml:space="preserve"> </v>
      </c>
      <c r="Y1697" s="69">
        <f t="shared" si="1173"/>
        <v>10</v>
      </c>
      <c r="Z1697" s="105">
        <f t="shared" si="1150"/>
        <v>358620</v>
      </c>
      <c r="AA1697" s="62">
        <f t="shared" si="1151"/>
        <v>464674.76084254752</v>
      </c>
      <c r="AB1697" s="106">
        <f t="shared" si="1152"/>
        <v>301450</v>
      </c>
      <c r="AC1697" s="107" t="str">
        <f t="shared" si="1153"/>
        <v>0</v>
      </c>
      <c r="AD1697" s="108">
        <f t="shared" si="1154"/>
        <v>0</v>
      </c>
      <c r="AE1697" s="106">
        <f t="shared" si="1155"/>
        <v>301450</v>
      </c>
      <c r="AF1697" s="109">
        <f t="shared" si="1156"/>
        <v>163224.76084254752</v>
      </c>
      <c r="AG1697" s="101">
        <f t="shared" si="1157"/>
        <v>4</v>
      </c>
      <c r="AH1697" s="70" t="str">
        <f t="shared" si="1174"/>
        <v xml:space="preserve"> </v>
      </c>
      <c r="AI1697" s="69">
        <f t="shared" si="1158"/>
        <v>4</v>
      </c>
      <c r="AJ1697" s="105">
        <f t="shared" si="1159"/>
        <v>170220</v>
      </c>
      <c r="AK1697" s="110">
        <f t="shared" si="1160"/>
        <v>10</v>
      </c>
      <c r="AL1697" s="111">
        <f t="shared" si="1161"/>
        <v>4</v>
      </c>
      <c r="AM1697" s="62">
        <f t="shared" si="1162"/>
        <v>471670</v>
      </c>
      <c r="AN1697" s="62">
        <f t="shared" si="1163"/>
        <v>1544.9</v>
      </c>
      <c r="AO1697" s="62">
        <f t="shared" si="1133"/>
        <v>470125.1</v>
      </c>
      <c r="AP1697" s="60">
        <f t="shared" si="1164"/>
        <v>4</v>
      </c>
      <c r="AQ1697" s="62">
        <f t="shared" si="1165"/>
        <v>49640</v>
      </c>
      <c r="AR1697" s="60">
        <f t="shared" si="1166"/>
        <v>10</v>
      </c>
      <c r="AS1697" s="62">
        <f t="shared" si="1167"/>
        <v>301450</v>
      </c>
      <c r="AT1697" s="112">
        <f t="shared" si="1168"/>
        <v>4</v>
      </c>
      <c r="AU1697" s="62">
        <f t="shared" si="1169"/>
        <v>119035.09999999998</v>
      </c>
      <c r="AV1697" s="113">
        <f t="shared" si="1170"/>
        <v>14</v>
      </c>
      <c r="AW1697" s="62">
        <f t="shared" si="1171"/>
        <v>828745.1</v>
      </c>
    </row>
    <row r="1698" spans="2:49" s="114" customFormat="1" hidden="1" x14ac:dyDescent="0.25">
      <c r="B1698" s="60" t="s">
        <v>3323</v>
      </c>
      <c r="C1698" s="2" t="str">
        <f t="shared" si="1172"/>
        <v>22</v>
      </c>
      <c r="D1698" s="60" t="s">
        <v>3324</v>
      </c>
      <c r="E1698" s="43">
        <v>928</v>
      </c>
      <c r="F1698" s="60">
        <v>238</v>
      </c>
      <c r="G1698" s="60">
        <v>5573.83</v>
      </c>
      <c r="H1698" s="43">
        <f t="shared" si="1134"/>
        <v>690</v>
      </c>
      <c r="I1698" s="44">
        <f t="shared" si="1135"/>
        <v>8.2031821213428963E-4</v>
      </c>
      <c r="J1698" s="44">
        <f t="shared" si="1136"/>
        <v>1.1734932274857051</v>
      </c>
      <c r="K1698" s="45">
        <f t="shared" si="1137"/>
        <v>0.25646551724137934</v>
      </c>
      <c r="L1698" s="44">
        <f t="shared" si="1138"/>
        <v>9.6263786632277081E-4</v>
      </c>
      <c r="M1698" s="44">
        <f t="shared" si="1139"/>
        <v>1.0030800357256377E-3</v>
      </c>
      <c r="N1698" s="62">
        <f t="shared" si="1140"/>
        <v>1708700.5226348941</v>
      </c>
      <c r="O1698" s="101">
        <f t="shared" si="1141"/>
        <v>1708700.5226348941</v>
      </c>
      <c r="P1698" s="102">
        <f t="shared" si="1175"/>
        <v>1.0388781439975834E-3</v>
      </c>
      <c r="Q1698" s="101">
        <f t="shared" si="1142"/>
        <v>1769680.9470627061</v>
      </c>
      <c r="R1698" s="101">
        <f t="shared" si="1143"/>
        <v>49.346967460339805</v>
      </c>
      <c r="S1698" s="101">
        <f t="shared" si="1144"/>
        <v>49</v>
      </c>
      <c r="T1698" s="101">
        <f t="shared" si="1145"/>
        <v>49</v>
      </c>
      <c r="U1698" s="101">
        <f t="shared" si="1146"/>
        <v>1757238</v>
      </c>
      <c r="V1698" s="103">
        <f t="shared" si="1147"/>
        <v>9.984920731955821E-4</v>
      </c>
      <c r="W1698" s="104">
        <f t="shared" si="1148"/>
        <v>2.66029643303111E-3</v>
      </c>
      <c r="X1698" s="70">
        <f t="shared" si="1149"/>
        <v>4</v>
      </c>
      <c r="Y1698" s="69">
        <f t="shared" si="1173"/>
        <v>45</v>
      </c>
      <c r="Z1698" s="105">
        <f t="shared" si="1150"/>
        <v>1613790</v>
      </c>
      <c r="AA1698" s="62">
        <f t="shared" si="1151"/>
        <v>3774913.7871136204</v>
      </c>
      <c r="AB1698" s="106">
        <f t="shared" si="1152"/>
        <v>1356525</v>
      </c>
      <c r="AC1698" s="107" t="str">
        <f t="shared" si="1153"/>
        <v>0</v>
      </c>
      <c r="AD1698" s="108">
        <f t="shared" si="1154"/>
        <v>0</v>
      </c>
      <c r="AE1698" s="106">
        <f t="shared" si="1155"/>
        <v>1356525</v>
      </c>
      <c r="AF1698" s="109">
        <f t="shared" si="1156"/>
        <v>2418388.7871136204</v>
      </c>
      <c r="AG1698" s="101">
        <f t="shared" si="1157"/>
        <v>57</v>
      </c>
      <c r="AH1698" s="70">
        <f t="shared" si="1174"/>
        <v>2</v>
      </c>
      <c r="AI1698" s="69">
        <f t="shared" si="1158"/>
        <v>55</v>
      </c>
      <c r="AJ1698" s="105">
        <f t="shared" si="1159"/>
        <v>2340525</v>
      </c>
      <c r="AK1698" s="110">
        <f t="shared" si="1160"/>
        <v>45</v>
      </c>
      <c r="AL1698" s="111">
        <f t="shared" si="1161"/>
        <v>55</v>
      </c>
      <c r="AM1698" s="62">
        <f t="shared" si="1162"/>
        <v>3697050</v>
      </c>
      <c r="AN1698" s="62">
        <f t="shared" si="1163"/>
        <v>12109</v>
      </c>
      <c r="AO1698" s="62">
        <f t="shared" si="1133"/>
        <v>3684941</v>
      </c>
      <c r="AP1698" s="60">
        <f t="shared" si="1164"/>
        <v>55</v>
      </c>
      <c r="AQ1698" s="62">
        <f t="shared" si="1165"/>
        <v>682550</v>
      </c>
      <c r="AR1698" s="60">
        <f t="shared" si="1166"/>
        <v>45</v>
      </c>
      <c r="AS1698" s="62">
        <f t="shared" si="1167"/>
        <v>1356525</v>
      </c>
      <c r="AT1698" s="112">
        <f t="shared" si="1168"/>
        <v>55</v>
      </c>
      <c r="AU1698" s="62">
        <f t="shared" si="1169"/>
        <v>1645866</v>
      </c>
      <c r="AV1698" s="113">
        <f t="shared" si="1170"/>
        <v>100</v>
      </c>
      <c r="AW1698" s="62">
        <f t="shared" si="1171"/>
        <v>5298731</v>
      </c>
    </row>
    <row r="1699" spans="2:49" s="114" customFormat="1" hidden="1" x14ac:dyDescent="0.25">
      <c r="B1699" s="60" t="s">
        <v>3325</v>
      </c>
      <c r="C1699" s="2" t="str">
        <f t="shared" si="1172"/>
        <v>22</v>
      </c>
      <c r="D1699" s="60" t="s">
        <v>3326</v>
      </c>
      <c r="E1699" s="43">
        <v>134</v>
      </c>
      <c r="F1699" s="60">
        <v>0</v>
      </c>
      <c r="G1699" s="60">
        <v>6198.36</v>
      </c>
      <c r="H1699" s="43">
        <f t="shared" si="1134"/>
        <v>134</v>
      </c>
      <c r="I1699" s="44">
        <f t="shared" si="1135"/>
        <v>1.5930817453042726E-4</v>
      </c>
      <c r="J1699" s="44">
        <f t="shared" si="1136"/>
        <v>1.055255221729078</v>
      </c>
      <c r="K1699" s="45">
        <f t="shared" si="1137"/>
        <v>0</v>
      </c>
      <c r="L1699" s="44">
        <f t="shared" si="1138"/>
        <v>1.6811078303736069E-4</v>
      </c>
      <c r="M1699" s="44">
        <f t="shared" si="1139"/>
        <v>1.7517342310575577E-4</v>
      </c>
      <c r="N1699" s="62">
        <f t="shared" si="1140"/>
        <v>298399.83745266963</v>
      </c>
      <c r="O1699" s="101">
        <f t="shared" si="1141"/>
        <v>298399.83745266963</v>
      </c>
      <c r="P1699" s="102">
        <f t="shared" si="1175"/>
        <v>1.8142504505352068E-4</v>
      </c>
      <c r="Q1699" s="101">
        <f t="shared" si="1142"/>
        <v>309049.18676579208</v>
      </c>
      <c r="R1699" s="101">
        <f t="shared" si="1143"/>
        <v>8.6177342804582029</v>
      </c>
      <c r="S1699" s="101">
        <f t="shared" si="1144"/>
        <v>9</v>
      </c>
      <c r="T1699" s="101">
        <f t="shared" si="1145"/>
        <v>10</v>
      </c>
      <c r="U1699" s="101">
        <f t="shared" si="1146"/>
        <v>358620</v>
      </c>
      <c r="V1699" s="103" t="str">
        <f t="shared" si="1147"/>
        <v>N/D</v>
      </c>
      <c r="W1699" s="104" t="str">
        <f t="shared" si="1148"/>
        <v xml:space="preserve"> </v>
      </c>
      <c r="X1699" s="70" t="str">
        <f t="shared" si="1149"/>
        <v xml:space="preserve"> </v>
      </c>
      <c r="Y1699" s="69">
        <f t="shared" si="1173"/>
        <v>10</v>
      </c>
      <c r="Z1699" s="105">
        <f t="shared" si="1150"/>
        <v>358620</v>
      </c>
      <c r="AA1699" s="62">
        <f t="shared" si="1151"/>
        <v>659234.10542154789</v>
      </c>
      <c r="AB1699" s="106">
        <f t="shared" si="1152"/>
        <v>301450</v>
      </c>
      <c r="AC1699" s="107" t="str">
        <f t="shared" si="1153"/>
        <v>0</v>
      </c>
      <c r="AD1699" s="108">
        <f t="shared" si="1154"/>
        <v>0</v>
      </c>
      <c r="AE1699" s="106">
        <f t="shared" si="1155"/>
        <v>301450</v>
      </c>
      <c r="AF1699" s="109">
        <f t="shared" si="1156"/>
        <v>357784.10542154789</v>
      </c>
      <c r="AG1699" s="101">
        <f t="shared" si="1157"/>
        <v>8</v>
      </c>
      <c r="AH1699" s="70" t="str">
        <f t="shared" si="1174"/>
        <v xml:space="preserve"> </v>
      </c>
      <c r="AI1699" s="69">
        <f t="shared" si="1158"/>
        <v>8</v>
      </c>
      <c r="AJ1699" s="105">
        <f t="shared" si="1159"/>
        <v>340440</v>
      </c>
      <c r="AK1699" s="110">
        <f t="shared" si="1160"/>
        <v>10</v>
      </c>
      <c r="AL1699" s="111">
        <f t="shared" si="1161"/>
        <v>8</v>
      </c>
      <c r="AM1699" s="62">
        <f t="shared" si="1162"/>
        <v>641890</v>
      </c>
      <c r="AN1699" s="62">
        <f t="shared" si="1163"/>
        <v>2102.4</v>
      </c>
      <c r="AO1699" s="62">
        <f t="shared" si="1133"/>
        <v>639787.6</v>
      </c>
      <c r="AP1699" s="60">
        <f t="shared" si="1164"/>
        <v>8</v>
      </c>
      <c r="AQ1699" s="62">
        <f t="shared" si="1165"/>
        <v>99280</v>
      </c>
      <c r="AR1699" s="60">
        <f t="shared" si="1166"/>
        <v>10</v>
      </c>
      <c r="AS1699" s="62">
        <f t="shared" si="1167"/>
        <v>301450</v>
      </c>
      <c r="AT1699" s="112">
        <f t="shared" si="1168"/>
        <v>8</v>
      </c>
      <c r="AU1699" s="62">
        <f t="shared" si="1169"/>
        <v>239057.59999999998</v>
      </c>
      <c r="AV1699" s="113">
        <f t="shared" si="1170"/>
        <v>18</v>
      </c>
      <c r="AW1699" s="62">
        <f t="shared" si="1171"/>
        <v>998407.6</v>
      </c>
    </row>
    <row r="1700" spans="2:49" s="114" customFormat="1" hidden="1" x14ac:dyDescent="0.25">
      <c r="B1700" s="60" t="s">
        <v>3327</v>
      </c>
      <c r="C1700" s="2" t="str">
        <f t="shared" si="1172"/>
        <v>22</v>
      </c>
      <c r="D1700" s="60" t="s">
        <v>3328</v>
      </c>
      <c r="E1700" s="43">
        <v>124</v>
      </c>
      <c r="F1700" s="60">
        <v>0</v>
      </c>
      <c r="G1700" s="60">
        <v>6494.32</v>
      </c>
      <c r="H1700" s="43">
        <f t="shared" si="1134"/>
        <v>124</v>
      </c>
      <c r="I1700" s="44">
        <f t="shared" si="1135"/>
        <v>1.474195047893506E-4</v>
      </c>
      <c r="J1700" s="44">
        <f t="shared" si="1136"/>
        <v>1.0071649928178235</v>
      </c>
      <c r="K1700" s="45">
        <f t="shared" si="1137"/>
        <v>0</v>
      </c>
      <c r="L1700" s="44">
        <f t="shared" si="1138"/>
        <v>1.4847576448237339E-4</v>
      </c>
      <c r="M1700" s="44">
        <f t="shared" si="1139"/>
        <v>1.5471350167253184E-4</v>
      </c>
      <c r="N1700" s="62">
        <f t="shared" si="1140"/>
        <v>263547.30604850478</v>
      </c>
      <c r="O1700" s="101">
        <f t="shared" si="1141"/>
        <v>263547.30604850478</v>
      </c>
      <c r="P1700" s="102">
        <f t="shared" si="1175"/>
        <v>1.6023494611041122E-4</v>
      </c>
      <c r="Q1700" s="101">
        <f t="shared" si="1142"/>
        <v>272952.83169021393</v>
      </c>
      <c r="R1700" s="101">
        <f t="shared" si="1143"/>
        <v>7.6111993667451321</v>
      </c>
      <c r="S1700" s="101">
        <f t="shared" si="1144"/>
        <v>8</v>
      </c>
      <c r="T1700" s="101">
        <f t="shared" si="1145"/>
        <v>10</v>
      </c>
      <c r="U1700" s="101">
        <f t="shared" si="1146"/>
        <v>358620</v>
      </c>
      <c r="V1700" s="103" t="str">
        <f t="shared" si="1147"/>
        <v>N/D</v>
      </c>
      <c r="W1700" s="104" t="str">
        <f t="shared" si="1148"/>
        <v xml:space="preserve"> </v>
      </c>
      <c r="X1700" s="70" t="str">
        <f t="shared" si="1149"/>
        <v xml:space="preserve"> </v>
      </c>
      <c r="Y1700" s="69">
        <f t="shared" si="1173"/>
        <v>10</v>
      </c>
      <c r="Z1700" s="105">
        <f t="shared" si="1150"/>
        <v>358620</v>
      </c>
      <c r="AA1700" s="62">
        <f t="shared" si="1151"/>
        <v>582236.82030893338</v>
      </c>
      <c r="AB1700" s="106">
        <f t="shared" si="1152"/>
        <v>301450</v>
      </c>
      <c r="AC1700" s="107" t="str">
        <f t="shared" si="1153"/>
        <v>0</v>
      </c>
      <c r="AD1700" s="108">
        <f t="shared" si="1154"/>
        <v>0</v>
      </c>
      <c r="AE1700" s="106">
        <f t="shared" si="1155"/>
        <v>301450</v>
      </c>
      <c r="AF1700" s="109">
        <f t="shared" si="1156"/>
        <v>280786.82030893338</v>
      </c>
      <c r="AG1700" s="101">
        <f t="shared" si="1157"/>
        <v>7</v>
      </c>
      <c r="AH1700" s="70" t="str">
        <f t="shared" si="1174"/>
        <v xml:space="preserve"> </v>
      </c>
      <c r="AI1700" s="69">
        <f t="shared" si="1158"/>
        <v>7</v>
      </c>
      <c r="AJ1700" s="105">
        <f t="shared" si="1159"/>
        <v>297885</v>
      </c>
      <c r="AK1700" s="110">
        <f t="shared" si="1160"/>
        <v>10</v>
      </c>
      <c r="AL1700" s="111">
        <f t="shared" si="1161"/>
        <v>7</v>
      </c>
      <c r="AM1700" s="62">
        <f t="shared" si="1162"/>
        <v>599335</v>
      </c>
      <c r="AN1700" s="62">
        <f t="shared" si="1163"/>
        <v>1963</v>
      </c>
      <c r="AO1700" s="62">
        <f t="shared" si="1133"/>
        <v>597372</v>
      </c>
      <c r="AP1700" s="60">
        <f t="shared" si="1164"/>
        <v>7</v>
      </c>
      <c r="AQ1700" s="62">
        <f t="shared" si="1165"/>
        <v>86870</v>
      </c>
      <c r="AR1700" s="60">
        <f t="shared" si="1166"/>
        <v>10</v>
      </c>
      <c r="AS1700" s="62">
        <f t="shared" si="1167"/>
        <v>301450</v>
      </c>
      <c r="AT1700" s="112">
        <f t="shared" si="1168"/>
        <v>7</v>
      </c>
      <c r="AU1700" s="62">
        <f t="shared" si="1169"/>
        <v>209052</v>
      </c>
      <c r="AV1700" s="113">
        <f t="shared" si="1170"/>
        <v>17</v>
      </c>
      <c r="AW1700" s="62">
        <f t="shared" si="1171"/>
        <v>955992</v>
      </c>
    </row>
    <row r="1701" spans="2:49" s="114" customFormat="1" hidden="1" x14ac:dyDescent="0.25">
      <c r="B1701" s="60" t="s">
        <v>3329</v>
      </c>
      <c r="C1701" s="2" t="str">
        <f t="shared" si="1172"/>
        <v>22</v>
      </c>
      <c r="D1701" s="60" t="s">
        <v>3330</v>
      </c>
      <c r="E1701" s="43">
        <v>101</v>
      </c>
      <c r="F1701" s="60">
        <v>0</v>
      </c>
      <c r="G1701" s="60">
        <v>7645.95</v>
      </c>
      <c r="H1701" s="43">
        <f t="shared" si="1134"/>
        <v>101</v>
      </c>
      <c r="I1701" s="44">
        <f t="shared" si="1135"/>
        <v>1.2007556438487429E-4</v>
      </c>
      <c r="J1701" s="44">
        <f t="shared" si="1136"/>
        <v>0.85546619532649937</v>
      </c>
      <c r="K1701" s="45">
        <f t="shared" si="1137"/>
        <v>0</v>
      </c>
      <c r="L1701" s="44">
        <f t="shared" si="1138"/>
        <v>1.0272058621601051E-4</v>
      </c>
      <c r="M1701" s="44">
        <f t="shared" si="1139"/>
        <v>1.070360650624626E-4</v>
      </c>
      <c r="N1701" s="62">
        <f t="shared" si="1140"/>
        <v>182330.99433656471</v>
      </c>
      <c r="O1701" s="101">
        <f t="shared" si="1141"/>
        <v>182330.99433656471</v>
      </c>
      <c r="P1701" s="102">
        <f t="shared" si="1175"/>
        <v>1.1085598820881172E-4</v>
      </c>
      <c r="Q1701" s="101">
        <f t="shared" si="1142"/>
        <v>188838.05702759922</v>
      </c>
      <c r="R1701" s="101">
        <f t="shared" si="1143"/>
        <v>5.2656867165132795</v>
      </c>
      <c r="S1701" s="101">
        <f t="shared" si="1144"/>
        <v>5</v>
      </c>
      <c r="T1701" s="101">
        <f t="shared" si="1145"/>
        <v>10</v>
      </c>
      <c r="U1701" s="101">
        <f t="shared" si="1146"/>
        <v>358620</v>
      </c>
      <c r="V1701" s="103" t="str">
        <f t="shared" si="1147"/>
        <v>N/D</v>
      </c>
      <c r="W1701" s="104" t="str">
        <f t="shared" si="1148"/>
        <v xml:space="preserve"> </v>
      </c>
      <c r="X1701" s="70" t="str">
        <f t="shared" si="1149"/>
        <v xml:space="preserve"> </v>
      </c>
      <c r="Y1701" s="69">
        <f t="shared" si="1173"/>
        <v>10</v>
      </c>
      <c r="Z1701" s="105">
        <f t="shared" si="1150"/>
        <v>358620</v>
      </c>
      <c r="AA1701" s="62">
        <f t="shared" si="1151"/>
        <v>402811.24469832116</v>
      </c>
      <c r="AB1701" s="106">
        <f t="shared" si="1152"/>
        <v>301450</v>
      </c>
      <c r="AC1701" s="107" t="str">
        <f t="shared" si="1153"/>
        <v>0</v>
      </c>
      <c r="AD1701" s="108">
        <f t="shared" si="1154"/>
        <v>0</v>
      </c>
      <c r="AE1701" s="106">
        <f t="shared" si="1155"/>
        <v>301450</v>
      </c>
      <c r="AF1701" s="109">
        <f t="shared" si="1156"/>
        <v>101361.24469832116</v>
      </c>
      <c r="AG1701" s="101">
        <f t="shared" si="1157"/>
        <v>2</v>
      </c>
      <c r="AH1701" s="70" t="str">
        <f t="shared" si="1174"/>
        <v xml:space="preserve"> </v>
      </c>
      <c r="AI1701" s="69">
        <f t="shared" si="1158"/>
        <v>2</v>
      </c>
      <c r="AJ1701" s="105">
        <f t="shared" si="1159"/>
        <v>85110</v>
      </c>
      <c r="AK1701" s="110">
        <f t="shared" si="1160"/>
        <v>10</v>
      </c>
      <c r="AL1701" s="111">
        <f t="shared" si="1161"/>
        <v>2</v>
      </c>
      <c r="AM1701" s="62">
        <f t="shared" si="1162"/>
        <v>386560</v>
      </c>
      <c r="AN1701" s="62">
        <f t="shared" si="1163"/>
        <v>1266.0999999999999</v>
      </c>
      <c r="AO1701" s="62">
        <f t="shared" si="1133"/>
        <v>385293.9</v>
      </c>
      <c r="AP1701" s="60">
        <f t="shared" si="1164"/>
        <v>2</v>
      </c>
      <c r="AQ1701" s="62">
        <f t="shared" si="1165"/>
        <v>24820</v>
      </c>
      <c r="AR1701" s="60">
        <f t="shared" si="1166"/>
        <v>10</v>
      </c>
      <c r="AS1701" s="62">
        <f t="shared" si="1167"/>
        <v>301450</v>
      </c>
      <c r="AT1701" s="112">
        <f t="shared" si="1168"/>
        <v>2</v>
      </c>
      <c r="AU1701" s="62">
        <f t="shared" si="1169"/>
        <v>59023.900000000023</v>
      </c>
      <c r="AV1701" s="113">
        <f t="shared" si="1170"/>
        <v>12</v>
      </c>
      <c r="AW1701" s="62">
        <f t="shared" si="1171"/>
        <v>743913.9</v>
      </c>
    </row>
    <row r="1702" spans="2:49" s="114" customFormat="1" hidden="1" x14ac:dyDescent="0.25">
      <c r="B1702" s="60" t="s">
        <v>3331</v>
      </c>
      <c r="C1702" s="2" t="str">
        <f t="shared" si="1172"/>
        <v>22</v>
      </c>
      <c r="D1702" s="60" t="s">
        <v>3332</v>
      </c>
      <c r="E1702" s="43">
        <v>189</v>
      </c>
      <c r="F1702" s="60">
        <v>20</v>
      </c>
      <c r="G1702" s="60">
        <v>7001.35</v>
      </c>
      <c r="H1702" s="43">
        <f t="shared" si="1134"/>
        <v>169</v>
      </c>
      <c r="I1702" s="44">
        <f t="shared" si="1135"/>
        <v>2.0091851862419558E-4</v>
      </c>
      <c r="J1702" s="44">
        <f t="shared" si="1136"/>
        <v>0.93422722134397607</v>
      </c>
      <c r="K1702" s="45">
        <f t="shared" si="1137"/>
        <v>0.10582010582010581</v>
      </c>
      <c r="L1702" s="44">
        <f t="shared" si="1138"/>
        <v>1.8770354937083013E-4</v>
      </c>
      <c r="M1702" s="44">
        <f t="shared" si="1139"/>
        <v>1.9558931722470885E-4</v>
      </c>
      <c r="N1702" s="62">
        <f t="shared" si="1140"/>
        <v>333177.37035997934</v>
      </c>
      <c r="O1702" s="101">
        <f t="shared" si="1141"/>
        <v>333177.37035997934</v>
      </c>
      <c r="P1702" s="102">
        <f t="shared" si="1175"/>
        <v>2.0256954542731778E-4</v>
      </c>
      <c r="Q1702" s="101">
        <f t="shared" si="1142"/>
        <v>345067.86678410618</v>
      </c>
      <c r="R1702" s="101">
        <f t="shared" si="1143"/>
        <v>9.6221032509092126</v>
      </c>
      <c r="S1702" s="101">
        <f t="shared" si="1144"/>
        <v>10</v>
      </c>
      <c r="T1702" s="101">
        <f t="shared" si="1145"/>
        <v>10</v>
      </c>
      <c r="U1702" s="101">
        <f t="shared" si="1146"/>
        <v>358620</v>
      </c>
      <c r="V1702" s="103" t="str">
        <f t="shared" si="1147"/>
        <v>N/D</v>
      </c>
      <c r="W1702" s="104" t="str">
        <f t="shared" si="1148"/>
        <v xml:space="preserve"> </v>
      </c>
      <c r="X1702" s="70" t="str">
        <f t="shared" si="1149"/>
        <v xml:space="preserve"> </v>
      </c>
      <c r="Y1702" s="69">
        <f t="shared" si="1173"/>
        <v>10</v>
      </c>
      <c r="Z1702" s="105">
        <f t="shared" si="1150"/>
        <v>358620</v>
      </c>
      <c r="AA1702" s="62">
        <f t="shared" si="1151"/>
        <v>736065.70154651313</v>
      </c>
      <c r="AB1702" s="106">
        <f t="shared" si="1152"/>
        <v>301450</v>
      </c>
      <c r="AC1702" s="107" t="str">
        <f t="shared" si="1153"/>
        <v>0</v>
      </c>
      <c r="AD1702" s="108">
        <f t="shared" si="1154"/>
        <v>0</v>
      </c>
      <c r="AE1702" s="106">
        <f t="shared" si="1155"/>
        <v>301450</v>
      </c>
      <c r="AF1702" s="109">
        <f t="shared" si="1156"/>
        <v>434615.70154651313</v>
      </c>
      <c r="AG1702" s="101">
        <f t="shared" si="1157"/>
        <v>10</v>
      </c>
      <c r="AH1702" s="70" t="str">
        <f t="shared" si="1174"/>
        <v xml:space="preserve"> </v>
      </c>
      <c r="AI1702" s="69">
        <f t="shared" si="1158"/>
        <v>10</v>
      </c>
      <c r="AJ1702" s="105">
        <f t="shared" si="1159"/>
        <v>425550</v>
      </c>
      <c r="AK1702" s="110">
        <f t="shared" si="1160"/>
        <v>10</v>
      </c>
      <c r="AL1702" s="111">
        <f t="shared" si="1161"/>
        <v>10</v>
      </c>
      <c r="AM1702" s="62">
        <f t="shared" si="1162"/>
        <v>727000</v>
      </c>
      <c r="AN1702" s="62">
        <f t="shared" si="1163"/>
        <v>2381.1999999999998</v>
      </c>
      <c r="AO1702" s="62">
        <f t="shared" si="1133"/>
        <v>724618.8</v>
      </c>
      <c r="AP1702" s="60">
        <f t="shared" si="1164"/>
        <v>10</v>
      </c>
      <c r="AQ1702" s="62">
        <f t="shared" si="1165"/>
        <v>124100</v>
      </c>
      <c r="AR1702" s="60">
        <f t="shared" si="1166"/>
        <v>10</v>
      </c>
      <c r="AS1702" s="62">
        <f t="shared" si="1167"/>
        <v>301450</v>
      </c>
      <c r="AT1702" s="112">
        <f t="shared" si="1168"/>
        <v>10</v>
      </c>
      <c r="AU1702" s="62">
        <f t="shared" si="1169"/>
        <v>299068.80000000005</v>
      </c>
      <c r="AV1702" s="113">
        <f t="shared" si="1170"/>
        <v>20</v>
      </c>
      <c r="AW1702" s="62">
        <f t="shared" si="1171"/>
        <v>1083238.8</v>
      </c>
    </row>
    <row r="1703" spans="2:49" s="114" customFormat="1" hidden="1" x14ac:dyDescent="0.25">
      <c r="B1703" s="60" t="s">
        <v>3333</v>
      </c>
      <c r="C1703" s="2" t="str">
        <f t="shared" si="1172"/>
        <v>22</v>
      </c>
      <c r="D1703" s="60" t="s">
        <v>3334</v>
      </c>
      <c r="E1703" s="43">
        <v>131</v>
      </c>
      <c r="F1703" s="60">
        <v>20</v>
      </c>
      <c r="G1703" s="60">
        <v>6319.87</v>
      </c>
      <c r="H1703" s="43">
        <f t="shared" si="1134"/>
        <v>111</v>
      </c>
      <c r="I1703" s="44">
        <f t="shared" si="1135"/>
        <v>1.3196423412595095E-4</v>
      </c>
      <c r="J1703" s="44">
        <f t="shared" si="1136"/>
        <v>1.0349661869874931</v>
      </c>
      <c r="K1703" s="45">
        <f t="shared" si="1137"/>
        <v>0.15267175572519084</v>
      </c>
      <c r="L1703" s="44">
        <f t="shared" si="1138"/>
        <v>1.3657852021206027E-4</v>
      </c>
      <c r="M1703" s="44">
        <f t="shared" si="1139"/>
        <v>1.4231643250955657E-4</v>
      </c>
      <c r="N1703" s="62">
        <f t="shared" si="1140"/>
        <v>242429.47117644205</v>
      </c>
      <c r="O1703" s="101">
        <f t="shared" si="1141"/>
        <v>242429.47117644205</v>
      </c>
      <c r="P1703" s="102">
        <f t="shared" si="1175"/>
        <v>1.4739544802018693E-4</v>
      </c>
      <c r="Q1703" s="101">
        <f t="shared" si="1142"/>
        <v>251081.33957018066</v>
      </c>
      <c r="R1703" s="101">
        <f t="shared" si="1143"/>
        <v>7.0013200482455149</v>
      </c>
      <c r="S1703" s="101">
        <f t="shared" si="1144"/>
        <v>7</v>
      </c>
      <c r="T1703" s="101">
        <f t="shared" si="1145"/>
        <v>10</v>
      </c>
      <c r="U1703" s="101">
        <f t="shared" si="1146"/>
        <v>358620</v>
      </c>
      <c r="V1703" s="103" t="str">
        <f t="shared" si="1147"/>
        <v>N/D</v>
      </c>
      <c r="W1703" s="104" t="str">
        <f t="shared" si="1148"/>
        <v xml:space="preserve"> </v>
      </c>
      <c r="X1703" s="70" t="str">
        <f t="shared" si="1149"/>
        <v xml:space="preserve"> </v>
      </c>
      <c r="Y1703" s="69">
        <f t="shared" si="1173"/>
        <v>10</v>
      </c>
      <c r="Z1703" s="105">
        <f t="shared" si="1150"/>
        <v>358620</v>
      </c>
      <c r="AA1703" s="62">
        <f t="shared" si="1151"/>
        <v>535582.64951860113</v>
      </c>
      <c r="AB1703" s="106">
        <f t="shared" si="1152"/>
        <v>301450</v>
      </c>
      <c r="AC1703" s="107" t="str">
        <f t="shared" si="1153"/>
        <v>0</v>
      </c>
      <c r="AD1703" s="108">
        <f t="shared" si="1154"/>
        <v>0</v>
      </c>
      <c r="AE1703" s="106">
        <f t="shared" si="1155"/>
        <v>301450</v>
      </c>
      <c r="AF1703" s="109">
        <f t="shared" si="1156"/>
        <v>234132.64951860113</v>
      </c>
      <c r="AG1703" s="101">
        <f t="shared" si="1157"/>
        <v>6</v>
      </c>
      <c r="AH1703" s="70" t="str">
        <f t="shared" si="1174"/>
        <v xml:space="preserve"> </v>
      </c>
      <c r="AI1703" s="69">
        <f t="shared" si="1158"/>
        <v>6</v>
      </c>
      <c r="AJ1703" s="105">
        <f t="shared" si="1159"/>
        <v>255330</v>
      </c>
      <c r="AK1703" s="110">
        <f t="shared" si="1160"/>
        <v>10</v>
      </c>
      <c r="AL1703" s="111">
        <f t="shared" si="1161"/>
        <v>6</v>
      </c>
      <c r="AM1703" s="62">
        <f t="shared" si="1162"/>
        <v>556780</v>
      </c>
      <c r="AN1703" s="62">
        <f t="shared" si="1163"/>
        <v>1823.6</v>
      </c>
      <c r="AO1703" s="62">
        <f t="shared" si="1133"/>
        <v>554956.4</v>
      </c>
      <c r="AP1703" s="60">
        <f t="shared" si="1164"/>
        <v>6</v>
      </c>
      <c r="AQ1703" s="62">
        <f t="shared" si="1165"/>
        <v>74460</v>
      </c>
      <c r="AR1703" s="60">
        <f t="shared" si="1166"/>
        <v>10</v>
      </c>
      <c r="AS1703" s="62">
        <f t="shared" si="1167"/>
        <v>301450</v>
      </c>
      <c r="AT1703" s="112">
        <f t="shared" si="1168"/>
        <v>6</v>
      </c>
      <c r="AU1703" s="62">
        <f t="shared" si="1169"/>
        <v>179046.40000000002</v>
      </c>
      <c r="AV1703" s="113">
        <f t="shared" si="1170"/>
        <v>16</v>
      </c>
      <c r="AW1703" s="62">
        <f t="shared" si="1171"/>
        <v>913576.4</v>
      </c>
    </row>
    <row r="1704" spans="2:49" s="114" customFormat="1" hidden="1" x14ac:dyDescent="0.25">
      <c r="B1704" s="60" t="s">
        <v>3335</v>
      </c>
      <c r="C1704" s="2" t="str">
        <f t="shared" si="1172"/>
        <v>22</v>
      </c>
      <c r="D1704" s="60" t="s">
        <v>3336</v>
      </c>
      <c r="E1704" s="43">
        <v>22</v>
      </c>
      <c r="F1704" s="60">
        <v>0</v>
      </c>
      <c r="G1704" s="60">
        <v>14638.14</v>
      </c>
      <c r="H1704" s="43">
        <f t="shared" si="1134"/>
        <v>22</v>
      </c>
      <c r="I1704" s="44">
        <f t="shared" si="1135"/>
        <v>2.6155073430368654E-5</v>
      </c>
      <c r="J1704" s="44">
        <f t="shared" si="1136"/>
        <v>0.44683626172154711</v>
      </c>
      <c r="K1704" s="45">
        <f t="shared" si="1137"/>
        <v>0</v>
      </c>
      <c r="L1704" s="44">
        <f t="shared" si="1138"/>
        <v>1.1687035236678491E-5</v>
      </c>
      <c r="M1704" s="44">
        <f t="shared" si="1139"/>
        <v>1.217802886511794E-5</v>
      </c>
      <c r="N1704" s="62">
        <f t="shared" si="1140"/>
        <v>20744.709839067535</v>
      </c>
      <c r="O1704" s="101">
        <f t="shared" si="1141"/>
        <v>0</v>
      </c>
      <c r="P1704" s="102">
        <f t="shared" si="1175"/>
        <v>0</v>
      </c>
      <c r="Q1704" s="101">
        <f t="shared" si="1142"/>
        <v>0</v>
      </c>
      <c r="R1704" s="101">
        <f t="shared" si="1143"/>
        <v>0</v>
      </c>
      <c r="S1704" s="101">
        <f t="shared" si="1144"/>
        <v>0</v>
      </c>
      <c r="T1704" s="101">
        <f t="shared" si="1145"/>
        <v>0</v>
      </c>
      <c r="U1704" s="101">
        <f t="shared" si="1146"/>
        <v>0</v>
      </c>
      <c r="V1704" s="103" t="str">
        <f t="shared" si="1147"/>
        <v>N/D</v>
      </c>
      <c r="W1704" s="104" t="str">
        <f t="shared" si="1148"/>
        <v xml:space="preserve"> </v>
      </c>
      <c r="X1704" s="70" t="str">
        <f t="shared" si="1149"/>
        <v xml:space="preserve"> </v>
      </c>
      <c r="Y1704" s="69">
        <f t="shared" si="1173"/>
        <v>0</v>
      </c>
      <c r="Z1704" s="105">
        <f t="shared" si="1150"/>
        <v>0</v>
      </c>
      <c r="AA1704" s="62">
        <f t="shared" si="1151"/>
        <v>45829.851482933242</v>
      </c>
      <c r="AB1704" s="106">
        <f t="shared" si="1152"/>
        <v>0</v>
      </c>
      <c r="AC1704" s="107">
        <f t="shared" si="1153"/>
        <v>425550</v>
      </c>
      <c r="AD1704" s="108">
        <f t="shared" si="1154"/>
        <v>10</v>
      </c>
      <c r="AE1704" s="106">
        <f t="shared" si="1155"/>
        <v>425550</v>
      </c>
      <c r="AF1704" s="109">
        <f t="shared" si="1156"/>
        <v>0</v>
      </c>
      <c r="AG1704" s="101">
        <f t="shared" si="1157"/>
        <v>0</v>
      </c>
      <c r="AH1704" s="70" t="str">
        <f t="shared" si="1174"/>
        <v xml:space="preserve"> </v>
      </c>
      <c r="AI1704" s="69">
        <f t="shared" si="1158"/>
        <v>10</v>
      </c>
      <c r="AJ1704" s="105">
        <f t="shared" si="1159"/>
        <v>425550</v>
      </c>
      <c r="AK1704" s="110">
        <f t="shared" si="1160"/>
        <v>0</v>
      </c>
      <c r="AL1704" s="111">
        <f t="shared" si="1161"/>
        <v>10</v>
      </c>
      <c r="AM1704" s="62">
        <f t="shared" si="1162"/>
        <v>425550</v>
      </c>
      <c r="AN1704" s="62">
        <f t="shared" si="1163"/>
        <v>1393.8</v>
      </c>
      <c r="AO1704" s="62">
        <f t="shared" si="1133"/>
        <v>424156.2</v>
      </c>
      <c r="AP1704" s="60">
        <f t="shared" si="1164"/>
        <v>10</v>
      </c>
      <c r="AQ1704" s="62">
        <f t="shared" si="1165"/>
        <v>124100</v>
      </c>
      <c r="AR1704" s="60">
        <f t="shared" si="1166"/>
        <v>0</v>
      </c>
      <c r="AS1704" s="62">
        <f t="shared" si="1167"/>
        <v>0</v>
      </c>
      <c r="AT1704" s="112">
        <f t="shared" si="1168"/>
        <v>10</v>
      </c>
      <c r="AU1704" s="62">
        <f t="shared" si="1169"/>
        <v>300056.2</v>
      </c>
      <c r="AV1704" s="113">
        <f t="shared" si="1170"/>
        <v>10</v>
      </c>
      <c r="AW1704" s="62">
        <f t="shared" si="1171"/>
        <v>424156.2</v>
      </c>
    </row>
    <row r="1705" spans="2:49" s="114" customFormat="1" hidden="1" x14ac:dyDescent="0.25">
      <c r="B1705" s="60" t="s">
        <v>3337</v>
      </c>
      <c r="C1705" s="2" t="str">
        <f t="shared" si="1172"/>
        <v>22</v>
      </c>
      <c r="D1705" s="60" t="s">
        <v>3338</v>
      </c>
      <c r="E1705" s="43">
        <v>425</v>
      </c>
      <c r="F1705" s="60">
        <v>159</v>
      </c>
      <c r="G1705" s="60">
        <v>5503.13</v>
      </c>
      <c r="H1705" s="43">
        <f t="shared" si="1134"/>
        <v>266</v>
      </c>
      <c r="I1705" s="44">
        <f t="shared" si="1135"/>
        <v>3.162386151126392E-4</v>
      </c>
      <c r="J1705" s="44">
        <f t="shared" si="1136"/>
        <v>1.1885693698234729</v>
      </c>
      <c r="K1705" s="45">
        <f t="shared" si="1137"/>
        <v>0.37411764705882355</v>
      </c>
      <c r="L1705" s="44">
        <f t="shared" si="1138"/>
        <v>3.7587153147827736E-4</v>
      </c>
      <c r="M1705" s="44">
        <f t="shared" si="1139"/>
        <v>3.9166257885087536E-4</v>
      </c>
      <c r="N1705" s="62">
        <f t="shared" si="1140"/>
        <v>667179.11766122514</v>
      </c>
      <c r="O1705" s="101">
        <f t="shared" si="1141"/>
        <v>667179.11766122514</v>
      </c>
      <c r="P1705" s="102">
        <f t="shared" si="1175"/>
        <v>4.056403063545739E-4</v>
      </c>
      <c r="Q1705" s="101">
        <f t="shared" si="1142"/>
        <v>690989.53102823044</v>
      </c>
      <c r="R1705" s="101">
        <f t="shared" si="1143"/>
        <v>19.268014361391735</v>
      </c>
      <c r="S1705" s="101">
        <f t="shared" si="1144"/>
        <v>19</v>
      </c>
      <c r="T1705" s="101">
        <f t="shared" si="1145"/>
        <v>19</v>
      </c>
      <c r="U1705" s="101">
        <f t="shared" si="1146"/>
        <v>681378</v>
      </c>
      <c r="V1705" s="103">
        <f t="shared" si="1147"/>
        <v>3.8717039572889919E-4</v>
      </c>
      <c r="W1705" s="104">
        <f t="shared" si="1148"/>
        <v>1.0315435148487977E-3</v>
      </c>
      <c r="X1705" s="70">
        <f t="shared" si="1149"/>
        <v>2</v>
      </c>
      <c r="Y1705" s="69">
        <f t="shared" si="1173"/>
        <v>17</v>
      </c>
      <c r="Z1705" s="105">
        <f t="shared" si="1150"/>
        <v>609654</v>
      </c>
      <c r="AA1705" s="62">
        <f t="shared" si="1151"/>
        <v>1473952.6420053702</v>
      </c>
      <c r="AB1705" s="106">
        <f t="shared" si="1152"/>
        <v>512465</v>
      </c>
      <c r="AC1705" s="107" t="str">
        <f t="shared" si="1153"/>
        <v>0</v>
      </c>
      <c r="AD1705" s="108">
        <f t="shared" si="1154"/>
        <v>0</v>
      </c>
      <c r="AE1705" s="106">
        <f t="shared" si="1155"/>
        <v>512465</v>
      </c>
      <c r="AF1705" s="109">
        <f t="shared" si="1156"/>
        <v>961487.64200537023</v>
      </c>
      <c r="AG1705" s="101">
        <f t="shared" si="1157"/>
        <v>23</v>
      </c>
      <c r="AH1705" s="70">
        <f t="shared" si="1174"/>
        <v>1</v>
      </c>
      <c r="AI1705" s="69">
        <f t="shared" si="1158"/>
        <v>22</v>
      </c>
      <c r="AJ1705" s="105">
        <f t="shared" si="1159"/>
        <v>936210</v>
      </c>
      <c r="AK1705" s="110">
        <f t="shared" si="1160"/>
        <v>17</v>
      </c>
      <c r="AL1705" s="111">
        <f t="shared" si="1161"/>
        <v>22</v>
      </c>
      <c r="AM1705" s="62">
        <f t="shared" si="1162"/>
        <v>1448675</v>
      </c>
      <c r="AN1705" s="62">
        <f t="shared" si="1163"/>
        <v>4744.8999999999996</v>
      </c>
      <c r="AO1705" s="62">
        <f t="shared" si="1133"/>
        <v>1443930.1</v>
      </c>
      <c r="AP1705" s="60">
        <f t="shared" si="1164"/>
        <v>22</v>
      </c>
      <c r="AQ1705" s="62">
        <f t="shared" si="1165"/>
        <v>273020</v>
      </c>
      <c r="AR1705" s="60">
        <f t="shared" si="1166"/>
        <v>17</v>
      </c>
      <c r="AS1705" s="62">
        <f t="shared" si="1167"/>
        <v>512465</v>
      </c>
      <c r="AT1705" s="112">
        <f t="shared" si="1168"/>
        <v>22</v>
      </c>
      <c r="AU1705" s="62">
        <f t="shared" si="1169"/>
        <v>658445.10000000009</v>
      </c>
      <c r="AV1705" s="113">
        <f t="shared" si="1170"/>
        <v>39</v>
      </c>
      <c r="AW1705" s="62">
        <f t="shared" si="1171"/>
        <v>2053584.1</v>
      </c>
    </row>
    <row r="1706" spans="2:49" s="114" customFormat="1" hidden="1" x14ac:dyDescent="0.25">
      <c r="B1706" s="60" t="s">
        <v>3339</v>
      </c>
      <c r="C1706" s="2" t="str">
        <f t="shared" si="1172"/>
        <v>22</v>
      </c>
      <c r="D1706" s="60" t="s">
        <v>3340</v>
      </c>
      <c r="E1706" s="43">
        <v>91</v>
      </c>
      <c r="F1706" s="60">
        <v>0</v>
      </c>
      <c r="G1706" s="60">
        <v>6831.19</v>
      </c>
      <c r="H1706" s="43">
        <f t="shared" si="1134"/>
        <v>91</v>
      </c>
      <c r="I1706" s="44">
        <f t="shared" si="1135"/>
        <v>1.0818689464379763E-4</v>
      </c>
      <c r="J1706" s="44">
        <f t="shared" si="1136"/>
        <v>0.95749814544122602</v>
      </c>
      <c r="K1706" s="45">
        <f t="shared" si="1137"/>
        <v>0</v>
      </c>
      <c r="L1706" s="44">
        <f t="shared" si="1138"/>
        <v>1.0358875098248154E-4</v>
      </c>
      <c r="M1706" s="44">
        <f t="shared" si="1139"/>
        <v>1.0794070301140809E-4</v>
      </c>
      <c r="N1706" s="62">
        <f t="shared" si="1140"/>
        <v>183872.00331003143</v>
      </c>
      <c r="O1706" s="101">
        <f t="shared" si="1141"/>
        <v>0</v>
      </c>
      <c r="P1706" s="102">
        <f t="shared" si="1175"/>
        <v>0</v>
      </c>
      <c r="Q1706" s="101">
        <f t="shared" si="1142"/>
        <v>0</v>
      </c>
      <c r="R1706" s="101">
        <f t="shared" si="1143"/>
        <v>0</v>
      </c>
      <c r="S1706" s="101">
        <f t="shared" si="1144"/>
        <v>0</v>
      </c>
      <c r="T1706" s="101">
        <f t="shared" si="1145"/>
        <v>0</v>
      </c>
      <c r="U1706" s="101">
        <f t="shared" si="1146"/>
        <v>0</v>
      </c>
      <c r="V1706" s="103" t="str">
        <f t="shared" si="1147"/>
        <v>N/D</v>
      </c>
      <c r="W1706" s="104" t="str">
        <f t="shared" si="1148"/>
        <v xml:space="preserve"> </v>
      </c>
      <c r="X1706" s="70" t="str">
        <f t="shared" si="1149"/>
        <v xml:space="preserve"> </v>
      </c>
      <c r="Y1706" s="69">
        <f t="shared" si="1173"/>
        <v>0</v>
      </c>
      <c r="Z1706" s="105">
        <f t="shared" si="1150"/>
        <v>0</v>
      </c>
      <c r="AA1706" s="62">
        <f t="shared" si="1151"/>
        <v>406215.6891535935</v>
      </c>
      <c r="AB1706" s="106">
        <f t="shared" si="1152"/>
        <v>0</v>
      </c>
      <c r="AC1706" s="107">
        <f t="shared" si="1153"/>
        <v>425550</v>
      </c>
      <c r="AD1706" s="108">
        <f t="shared" si="1154"/>
        <v>10</v>
      </c>
      <c r="AE1706" s="106">
        <f t="shared" si="1155"/>
        <v>425550</v>
      </c>
      <c r="AF1706" s="109">
        <f t="shared" si="1156"/>
        <v>0</v>
      </c>
      <c r="AG1706" s="101">
        <f t="shared" si="1157"/>
        <v>0</v>
      </c>
      <c r="AH1706" s="70" t="str">
        <f t="shared" si="1174"/>
        <v xml:space="preserve"> </v>
      </c>
      <c r="AI1706" s="69">
        <f t="shared" si="1158"/>
        <v>10</v>
      </c>
      <c r="AJ1706" s="105">
        <f t="shared" si="1159"/>
        <v>425550</v>
      </c>
      <c r="AK1706" s="110">
        <f t="shared" si="1160"/>
        <v>0</v>
      </c>
      <c r="AL1706" s="111">
        <f t="shared" si="1161"/>
        <v>10</v>
      </c>
      <c r="AM1706" s="62">
        <f t="shared" si="1162"/>
        <v>425550</v>
      </c>
      <c r="AN1706" s="62">
        <f t="shared" si="1163"/>
        <v>1393.8</v>
      </c>
      <c r="AO1706" s="62">
        <f t="shared" si="1133"/>
        <v>424156.2</v>
      </c>
      <c r="AP1706" s="60">
        <f t="shared" si="1164"/>
        <v>10</v>
      </c>
      <c r="AQ1706" s="62">
        <f t="shared" si="1165"/>
        <v>124100</v>
      </c>
      <c r="AR1706" s="60">
        <f t="shared" si="1166"/>
        <v>0</v>
      </c>
      <c r="AS1706" s="62">
        <f t="shared" si="1167"/>
        <v>0</v>
      </c>
      <c r="AT1706" s="112">
        <f t="shared" si="1168"/>
        <v>10</v>
      </c>
      <c r="AU1706" s="62">
        <f t="shared" si="1169"/>
        <v>300056.2</v>
      </c>
      <c r="AV1706" s="113">
        <f t="shared" si="1170"/>
        <v>10</v>
      </c>
      <c r="AW1706" s="62">
        <f t="shared" si="1171"/>
        <v>424156.2</v>
      </c>
    </row>
    <row r="1707" spans="2:49" s="114" customFormat="1" hidden="1" x14ac:dyDescent="0.25">
      <c r="B1707" s="60" t="s">
        <v>3341</v>
      </c>
      <c r="C1707" s="2" t="str">
        <f t="shared" si="1172"/>
        <v>22</v>
      </c>
      <c r="D1707" s="60" t="s">
        <v>3342</v>
      </c>
      <c r="E1707" s="43">
        <v>214</v>
      </c>
      <c r="F1707" s="60">
        <v>24</v>
      </c>
      <c r="G1707" s="60">
        <v>6678.61</v>
      </c>
      <c r="H1707" s="43">
        <f t="shared" si="1134"/>
        <v>190</v>
      </c>
      <c r="I1707" s="44">
        <f t="shared" si="1135"/>
        <v>2.2588472508045657E-4</v>
      </c>
      <c r="J1707" s="44">
        <f t="shared" si="1136"/>
        <v>0.97937321630648411</v>
      </c>
      <c r="K1707" s="45">
        <f t="shared" si="1137"/>
        <v>0.11214953271028037</v>
      </c>
      <c r="L1707" s="44">
        <f t="shared" si="1138"/>
        <v>2.2122544971655268E-4</v>
      </c>
      <c r="M1707" s="44">
        <f t="shared" si="1139"/>
        <v>2.3051953363602149E-4</v>
      </c>
      <c r="N1707" s="62">
        <f t="shared" si="1140"/>
        <v>392679.38107897743</v>
      </c>
      <c r="O1707" s="101">
        <f t="shared" si="1141"/>
        <v>392679.38107897743</v>
      </c>
      <c r="P1707" s="102">
        <f t="shared" si="1175"/>
        <v>2.3874635794713547E-4</v>
      </c>
      <c r="Q1707" s="101">
        <f t="shared" si="1142"/>
        <v>406693.39641112072</v>
      </c>
      <c r="R1707" s="101">
        <f t="shared" si="1143"/>
        <v>11.340510747061533</v>
      </c>
      <c r="S1707" s="101">
        <f t="shared" si="1144"/>
        <v>11</v>
      </c>
      <c r="T1707" s="101">
        <f t="shared" si="1145"/>
        <v>11</v>
      </c>
      <c r="U1707" s="101">
        <f t="shared" si="1146"/>
        <v>394482</v>
      </c>
      <c r="V1707" s="103" t="str">
        <f t="shared" si="1147"/>
        <v>N/D</v>
      </c>
      <c r="W1707" s="104" t="str">
        <f t="shared" si="1148"/>
        <v xml:space="preserve"> </v>
      </c>
      <c r="X1707" s="70" t="str">
        <f t="shared" si="1149"/>
        <v xml:space="preserve"> </v>
      </c>
      <c r="Y1707" s="69">
        <f t="shared" si="1173"/>
        <v>11</v>
      </c>
      <c r="Z1707" s="105">
        <f t="shared" si="1150"/>
        <v>394482</v>
      </c>
      <c r="AA1707" s="62">
        <f t="shared" si="1151"/>
        <v>867519.37505377096</v>
      </c>
      <c r="AB1707" s="106">
        <f t="shared" si="1152"/>
        <v>331595</v>
      </c>
      <c r="AC1707" s="107" t="str">
        <f t="shared" si="1153"/>
        <v>0</v>
      </c>
      <c r="AD1707" s="108">
        <f t="shared" si="1154"/>
        <v>0</v>
      </c>
      <c r="AE1707" s="106">
        <f t="shared" si="1155"/>
        <v>331595</v>
      </c>
      <c r="AF1707" s="109">
        <f t="shared" si="1156"/>
        <v>535924.37505377096</v>
      </c>
      <c r="AG1707" s="101">
        <f t="shared" si="1157"/>
        <v>13</v>
      </c>
      <c r="AH1707" s="70" t="str">
        <f t="shared" si="1174"/>
        <v xml:space="preserve"> </v>
      </c>
      <c r="AI1707" s="69">
        <f t="shared" si="1158"/>
        <v>13</v>
      </c>
      <c r="AJ1707" s="105">
        <f t="shared" si="1159"/>
        <v>553215</v>
      </c>
      <c r="AK1707" s="110">
        <f t="shared" si="1160"/>
        <v>11</v>
      </c>
      <c r="AL1707" s="111">
        <f t="shared" si="1161"/>
        <v>13</v>
      </c>
      <c r="AM1707" s="62">
        <f t="shared" si="1162"/>
        <v>884810</v>
      </c>
      <c r="AN1707" s="62">
        <f t="shared" si="1163"/>
        <v>2898</v>
      </c>
      <c r="AO1707" s="62">
        <f t="shared" si="1133"/>
        <v>881912</v>
      </c>
      <c r="AP1707" s="60">
        <f t="shared" si="1164"/>
        <v>13</v>
      </c>
      <c r="AQ1707" s="62">
        <f t="shared" si="1165"/>
        <v>161330</v>
      </c>
      <c r="AR1707" s="60">
        <f t="shared" si="1166"/>
        <v>11</v>
      </c>
      <c r="AS1707" s="62">
        <f t="shared" si="1167"/>
        <v>331595</v>
      </c>
      <c r="AT1707" s="112">
        <f t="shared" si="1168"/>
        <v>13</v>
      </c>
      <c r="AU1707" s="62">
        <f t="shared" si="1169"/>
        <v>388987</v>
      </c>
      <c r="AV1707" s="113">
        <f t="shared" si="1170"/>
        <v>24</v>
      </c>
      <c r="AW1707" s="62">
        <f t="shared" si="1171"/>
        <v>1276394</v>
      </c>
    </row>
    <row r="1708" spans="2:49" s="114" customFormat="1" hidden="1" x14ac:dyDescent="0.25">
      <c r="B1708" s="60" t="s">
        <v>3343</v>
      </c>
      <c r="C1708" s="2" t="str">
        <f t="shared" si="1172"/>
        <v>22</v>
      </c>
      <c r="D1708" s="60" t="s">
        <v>3344</v>
      </c>
      <c r="E1708" s="43">
        <v>92</v>
      </c>
      <c r="F1708" s="60">
        <v>15</v>
      </c>
      <c r="G1708" s="60">
        <v>7688.37</v>
      </c>
      <c r="H1708" s="43">
        <f t="shared" si="1134"/>
        <v>77</v>
      </c>
      <c r="I1708" s="44">
        <f t="shared" si="1135"/>
        <v>9.1542757006290293E-5</v>
      </c>
      <c r="J1708" s="44">
        <f t="shared" si="1136"/>
        <v>0.85074622529309174</v>
      </c>
      <c r="K1708" s="45">
        <f t="shared" si="1137"/>
        <v>0.16304347826086957</v>
      </c>
      <c r="L1708" s="44">
        <f t="shared" si="1138"/>
        <v>7.78796549760242E-5</v>
      </c>
      <c r="M1708" s="44">
        <f t="shared" si="1139"/>
        <v>8.1151521074132935E-5</v>
      </c>
      <c r="N1708" s="62">
        <f t="shared" si="1140"/>
        <v>138237.86889714832</v>
      </c>
      <c r="O1708" s="101">
        <f t="shared" si="1141"/>
        <v>0</v>
      </c>
      <c r="P1708" s="102">
        <f t="shared" si="1175"/>
        <v>0</v>
      </c>
      <c r="Q1708" s="101">
        <f t="shared" si="1142"/>
        <v>0</v>
      </c>
      <c r="R1708" s="101">
        <f t="shared" si="1143"/>
        <v>0</v>
      </c>
      <c r="S1708" s="101">
        <f t="shared" si="1144"/>
        <v>0</v>
      </c>
      <c r="T1708" s="101">
        <f t="shared" si="1145"/>
        <v>0</v>
      </c>
      <c r="U1708" s="101">
        <f t="shared" si="1146"/>
        <v>0</v>
      </c>
      <c r="V1708" s="103" t="str">
        <f t="shared" si="1147"/>
        <v>N/D</v>
      </c>
      <c r="W1708" s="104" t="str">
        <f t="shared" si="1148"/>
        <v xml:space="preserve"> </v>
      </c>
      <c r="X1708" s="70" t="str">
        <f t="shared" si="1149"/>
        <v xml:space="preserve"> </v>
      </c>
      <c r="Y1708" s="69">
        <f t="shared" si="1173"/>
        <v>0</v>
      </c>
      <c r="Z1708" s="105">
        <f t="shared" si="1150"/>
        <v>0</v>
      </c>
      <c r="AA1708" s="62">
        <f t="shared" si="1151"/>
        <v>305399.35482453962</v>
      </c>
      <c r="AB1708" s="106">
        <f t="shared" si="1152"/>
        <v>0</v>
      </c>
      <c r="AC1708" s="107">
        <f t="shared" si="1153"/>
        <v>425550</v>
      </c>
      <c r="AD1708" s="108">
        <f t="shared" si="1154"/>
        <v>10</v>
      </c>
      <c r="AE1708" s="106">
        <f t="shared" si="1155"/>
        <v>425550</v>
      </c>
      <c r="AF1708" s="109">
        <f t="shared" si="1156"/>
        <v>0</v>
      </c>
      <c r="AG1708" s="101">
        <f t="shared" si="1157"/>
        <v>0</v>
      </c>
      <c r="AH1708" s="70" t="str">
        <f t="shared" si="1174"/>
        <v xml:space="preserve"> </v>
      </c>
      <c r="AI1708" s="69">
        <f t="shared" si="1158"/>
        <v>10</v>
      </c>
      <c r="AJ1708" s="105">
        <f t="shared" si="1159"/>
        <v>425550</v>
      </c>
      <c r="AK1708" s="110">
        <f t="shared" si="1160"/>
        <v>0</v>
      </c>
      <c r="AL1708" s="111">
        <f t="shared" si="1161"/>
        <v>10</v>
      </c>
      <c r="AM1708" s="62">
        <f t="shared" si="1162"/>
        <v>425550</v>
      </c>
      <c r="AN1708" s="62">
        <f t="shared" si="1163"/>
        <v>1393.8</v>
      </c>
      <c r="AO1708" s="62">
        <f t="shared" si="1133"/>
        <v>424156.2</v>
      </c>
      <c r="AP1708" s="60">
        <f t="shared" si="1164"/>
        <v>10</v>
      </c>
      <c r="AQ1708" s="62">
        <f t="shared" si="1165"/>
        <v>124100</v>
      </c>
      <c r="AR1708" s="60">
        <f t="shared" si="1166"/>
        <v>0</v>
      </c>
      <c r="AS1708" s="62">
        <f t="shared" si="1167"/>
        <v>0</v>
      </c>
      <c r="AT1708" s="112">
        <f t="shared" si="1168"/>
        <v>10</v>
      </c>
      <c r="AU1708" s="62">
        <f t="shared" si="1169"/>
        <v>300056.2</v>
      </c>
      <c r="AV1708" s="113">
        <f t="shared" si="1170"/>
        <v>10</v>
      </c>
      <c r="AW1708" s="62">
        <f t="shared" si="1171"/>
        <v>424156.2</v>
      </c>
    </row>
    <row r="1709" spans="2:49" s="114" customFormat="1" hidden="1" x14ac:dyDescent="0.25">
      <c r="B1709" s="60" t="s">
        <v>3345</v>
      </c>
      <c r="C1709" s="2" t="str">
        <f t="shared" si="1172"/>
        <v>22</v>
      </c>
      <c r="D1709" s="60" t="s">
        <v>3346</v>
      </c>
      <c r="E1709" s="43">
        <v>49</v>
      </c>
      <c r="F1709" s="60">
        <v>0</v>
      </c>
      <c r="G1709" s="60">
        <v>7929.11</v>
      </c>
      <c r="H1709" s="43">
        <f t="shared" si="1134"/>
        <v>49</v>
      </c>
      <c r="I1709" s="44">
        <f t="shared" si="1135"/>
        <v>5.825448173127564E-5</v>
      </c>
      <c r="J1709" s="44">
        <f t="shared" si="1136"/>
        <v>0.82491625871713814</v>
      </c>
      <c r="K1709" s="45">
        <f t="shared" si="1137"/>
        <v>0</v>
      </c>
      <c r="L1709" s="44">
        <f t="shared" si="1138"/>
        <v>4.8055069123269771E-5</v>
      </c>
      <c r="M1709" s="44">
        <f t="shared" si="1139"/>
        <v>5.0073950069199771E-5</v>
      </c>
      <c r="N1709" s="62">
        <f t="shared" si="1140"/>
        <v>85298.66172816341</v>
      </c>
      <c r="O1709" s="101">
        <f t="shared" si="1141"/>
        <v>0</v>
      </c>
      <c r="P1709" s="102">
        <f t="shared" si="1175"/>
        <v>0</v>
      </c>
      <c r="Q1709" s="101">
        <f t="shared" si="1142"/>
        <v>0</v>
      </c>
      <c r="R1709" s="101">
        <f t="shared" si="1143"/>
        <v>0</v>
      </c>
      <c r="S1709" s="101">
        <f t="shared" si="1144"/>
        <v>0</v>
      </c>
      <c r="T1709" s="101">
        <f t="shared" si="1145"/>
        <v>0</v>
      </c>
      <c r="U1709" s="101">
        <f t="shared" si="1146"/>
        <v>0</v>
      </c>
      <c r="V1709" s="103" t="str">
        <f t="shared" si="1147"/>
        <v>N/D</v>
      </c>
      <c r="W1709" s="104" t="str">
        <f t="shared" si="1148"/>
        <v xml:space="preserve"> </v>
      </c>
      <c r="X1709" s="70" t="str">
        <f t="shared" si="1149"/>
        <v xml:space="preserve"> </v>
      </c>
      <c r="Y1709" s="69">
        <f t="shared" si="1173"/>
        <v>0</v>
      </c>
      <c r="Z1709" s="105">
        <f t="shared" si="1150"/>
        <v>0</v>
      </c>
      <c r="AA1709" s="62">
        <f t="shared" si="1151"/>
        <v>188444.42891809612</v>
      </c>
      <c r="AB1709" s="106">
        <f t="shared" si="1152"/>
        <v>0</v>
      </c>
      <c r="AC1709" s="107">
        <f t="shared" si="1153"/>
        <v>425550</v>
      </c>
      <c r="AD1709" s="108">
        <f t="shared" si="1154"/>
        <v>10</v>
      </c>
      <c r="AE1709" s="106">
        <f t="shared" si="1155"/>
        <v>425550</v>
      </c>
      <c r="AF1709" s="109">
        <f t="shared" si="1156"/>
        <v>0</v>
      </c>
      <c r="AG1709" s="101">
        <f t="shared" si="1157"/>
        <v>0</v>
      </c>
      <c r="AH1709" s="70" t="str">
        <f t="shared" si="1174"/>
        <v xml:space="preserve"> </v>
      </c>
      <c r="AI1709" s="69">
        <f t="shared" si="1158"/>
        <v>10</v>
      </c>
      <c r="AJ1709" s="105">
        <f t="shared" si="1159"/>
        <v>425550</v>
      </c>
      <c r="AK1709" s="110">
        <f t="shared" si="1160"/>
        <v>0</v>
      </c>
      <c r="AL1709" s="111">
        <f t="shared" si="1161"/>
        <v>10</v>
      </c>
      <c r="AM1709" s="62">
        <f t="shared" si="1162"/>
        <v>425550</v>
      </c>
      <c r="AN1709" s="62">
        <f t="shared" si="1163"/>
        <v>1393.8</v>
      </c>
      <c r="AO1709" s="62">
        <f t="shared" si="1133"/>
        <v>424156.2</v>
      </c>
      <c r="AP1709" s="60">
        <f t="shared" si="1164"/>
        <v>10</v>
      </c>
      <c r="AQ1709" s="62">
        <f t="shared" si="1165"/>
        <v>124100</v>
      </c>
      <c r="AR1709" s="60">
        <f t="shared" si="1166"/>
        <v>0</v>
      </c>
      <c r="AS1709" s="62">
        <f t="shared" si="1167"/>
        <v>0</v>
      </c>
      <c r="AT1709" s="112">
        <f t="shared" si="1168"/>
        <v>10</v>
      </c>
      <c r="AU1709" s="62">
        <f t="shared" si="1169"/>
        <v>300056.2</v>
      </c>
      <c r="AV1709" s="113">
        <f t="shared" si="1170"/>
        <v>10</v>
      </c>
      <c r="AW1709" s="62">
        <f t="shared" si="1171"/>
        <v>424156.2</v>
      </c>
    </row>
    <row r="1710" spans="2:49" s="114" customFormat="1" hidden="1" x14ac:dyDescent="0.25">
      <c r="B1710" s="60" t="s">
        <v>3347</v>
      </c>
      <c r="C1710" s="2" t="str">
        <f t="shared" si="1172"/>
        <v>22</v>
      </c>
      <c r="D1710" s="60" t="s">
        <v>3348</v>
      </c>
      <c r="E1710" s="43">
        <v>69</v>
      </c>
      <c r="F1710" s="60">
        <v>0</v>
      </c>
      <c r="G1710" s="60">
        <v>9965.56</v>
      </c>
      <c r="H1710" s="43">
        <f t="shared" si="1134"/>
        <v>69</v>
      </c>
      <c r="I1710" s="44">
        <f t="shared" si="1135"/>
        <v>8.2031821213428966E-5</v>
      </c>
      <c r="J1710" s="44">
        <f t="shared" si="1136"/>
        <v>0.65634562996526513</v>
      </c>
      <c r="K1710" s="45">
        <f t="shared" si="1137"/>
        <v>0</v>
      </c>
      <c r="L1710" s="44">
        <f t="shared" si="1138"/>
        <v>5.3841227371526034E-5</v>
      </c>
      <c r="M1710" s="44">
        <f t="shared" si="1139"/>
        <v>5.6103195360106525E-5</v>
      </c>
      <c r="N1710" s="62">
        <f t="shared" si="1140"/>
        <v>95569.202674792512</v>
      </c>
      <c r="O1710" s="101">
        <f t="shared" si="1141"/>
        <v>0</v>
      </c>
      <c r="P1710" s="102">
        <f t="shared" si="1175"/>
        <v>0</v>
      </c>
      <c r="Q1710" s="101">
        <f t="shared" si="1142"/>
        <v>0</v>
      </c>
      <c r="R1710" s="101">
        <f t="shared" si="1143"/>
        <v>0</v>
      </c>
      <c r="S1710" s="101">
        <f t="shared" si="1144"/>
        <v>0</v>
      </c>
      <c r="T1710" s="101">
        <f t="shared" si="1145"/>
        <v>0</v>
      </c>
      <c r="U1710" s="101">
        <f t="shared" si="1146"/>
        <v>0</v>
      </c>
      <c r="V1710" s="103" t="str">
        <f t="shared" si="1147"/>
        <v>N/D</v>
      </c>
      <c r="W1710" s="104" t="str">
        <f t="shared" si="1148"/>
        <v xml:space="preserve"> </v>
      </c>
      <c r="X1710" s="70" t="str">
        <f t="shared" si="1149"/>
        <v xml:space="preserve"> </v>
      </c>
      <c r="Y1710" s="69">
        <f t="shared" si="1173"/>
        <v>0</v>
      </c>
      <c r="Z1710" s="105">
        <f t="shared" si="1150"/>
        <v>0</v>
      </c>
      <c r="AA1710" s="62">
        <f t="shared" si="1151"/>
        <v>211134.42409686474</v>
      </c>
      <c r="AB1710" s="106">
        <f t="shared" si="1152"/>
        <v>0</v>
      </c>
      <c r="AC1710" s="107">
        <f t="shared" si="1153"/>
        <v>425550</v>
      </c>
      <c r="AD1710" s="108">
        <f t="shared" si="1154"/>
        <v>10</v>
      </c>
      <c r="AE1710" s="106">
        <f t="shared" si="1155"/>
        <v>425550</v>
      </c>
      <c r="AF1710" s="109">
        <f t="shared" si="1156"/>
        <v>0</v>
      </c>
      <c r="AG1710" s="101">
        <f t="shared" si="1157"/>
        <v>0</v>
      </c>
      <c r="AH1710" s="70" t="str">
        <f t="shared" si="1174"/>
        <v xml:space="preserve"> </v>
      </c>
      <c r="AI1710" s="69">
        <f t="shared" si="1158"/>
        <v>10</v>
      </c>
      <c r="AJ1710" s="105">
        <f t="shared" si="1159"/>
        <v>425550</v>
      </c>
      <c r="AK1710" s="110">
        <f t="shared" si="1160"/>
        <v>0</v>
      </c>
      <c r="AL1710" s="111">
        <f t="shared" si="1161"/>
        <v>10</v>
      </c>
      <c r="AM1710" s="62">
        <f t="shared" si="1162"/>
        <v>425550</v>
      </c>
      <c r="AN1710" s="62">
        <f t="shared" si="1163"/>
        <v>1393.8</v>
      </c>
      <c r="AO1710" s="62">
        <f t="shared" si="1133"/>
        <v>424156.2</v>
      </c>
      <c r="AP1710" s="60">
        <f t="shared" si="1164"/>
        <v>10</v>
      </c>
      <c r="AQ1710" s="62">
        <f t="shared" si="1165"/>
        <v>124100</v>
      </c>
      <c r="AR1710" s="60">
        <f t="shared" si="1166"/>
        <v>0</v>
      </c>
      <c r="AS1710" s="62">
        <f t="shared" si="1167"/>
        <v>0</v>
      </c>
      <c r="AT1710" s="112">
        <f t="shared" si="1168"/>
        <v>10</v>
      </c>
      <c r="AU1710" s="62">
        <f t="shared" si="1169"/>
        <v>300056.2</v>
      </c>
      <c r="AV1710" s="113">
        <f t="shared" si="1170"/>
        <v>10</v>
      </c>
      <c r="AW1710" s="62">
        <f t="shared" si="1171"/>
        <v>424156.2</v>
      </c>
    </row>
    <row r="1711" spans="2:49" s="114" customFormat="1" hidden="1" x14ac:dyDescent="0.25">
      <c r="B1711" s="60" t="s">
        <v>3349</v>
      </c>
      <c r="C1711" s="2" t="str">
        <f t="shared" si="1172"/>
        <v>22</v>
      </c>
      <c r="D1711" s="60" t="s">
        <v>3350</v>
      </c>
      <c r="E1711" s="43">
        <v>284</v>
      </c>
      <c r="F1711" s="60">
        <v>48</v>
      </c>
      <c r="G1711" s="60">
        <v>7213.04</v>
      </c>
      <c r="H1711" s="43">
        <f t="shared" si="1134"/>
        <v>236</v>
      </c>
      <c r="I1711" s="44">
        <f t="shared" si="1135"/>
        <v>2.8057260588940921E-4</v>
      </c>
      <c r="J1711" s="44">
        <f t="shared" si="1136"/>
        <v>0.90680930039992125</v>
      </c>
      <c r="K1711" s="45">
        <f t="shared" si="1137"/>
        <v>0.16901408450704225</v>
      </c>
      <c r="L1711" s="44">
        <f t="shared" si="1138"/>
        <v>2.5442584845795799E-4</v>
      </c>
      <c r="M1711" s="44">
        <f t="shared" si="1139"/>
        <v>2.6511474157527362E-4</v>
      </c>
      <c r="N1711" s="62">
        <f t="shared" si="1140"/>
        <v>451610.72033517162</v>
      </c>
      <c r="O1711" s="101">
        <f t="shared" si="1141"/>
        <v>451610.72033517162</v>
      </c>
      <c r="P1711" s="102">
        <f t="shared" si="1175"/>
        <v>2.7457620614976789E-4</v>
      </c>
      <c r="Q1711" s="101">
        <f t="shared" si="1142"/>
        <v>467727.88834523445</v>
      </c>
      <c r="R1711" s="101">
        <f t="shared" si="1143"/>
        <v>13.042437352775485</v>
      </c>
      <c r="S1711" s="101">
        <f t="shared" si="1144"/>
        <v>13</v>
      </c>
      <c r="T1711" s="101">
        <f t="shared" si="1145"/>
        <v>13</v>
      </c>
      <c r="U1711" s="101">
        <f t="shared" si="1146"/>
        <v>466206</v>
      </c>
      <c r="V1711" s="103" t="str">
        <f t="shared" si="1147"/>
        <v>N/D</v>
      </c>
      <c r="W1711" s="104" t="str">
        <f t="shared" si="1148"/>
        <v xml:space="preserve"> </v>
      </c>
      <c r="X1711" s="70" t="str">
        <f t="shared" si="1149"/>
        <v xml:space="preserve"> </v>
      </c>
      <c r="Y1711" s="69">
        <f t="shared" si="1173"/>
        <v>13</v>
      </c>
      <c r="Z1711" s="105">
        <f t="shared" si="1150"/>
        <v>466206</v>
      </c>
      <c r="AA1711" s="62">
        <f t="shared" si="1151"/>
        <v>997712.30360056693</v>
      </c>
      <c r="AB1711" s="106">
        <f t="shared" si="1152"/>
        <v>391885</v>
      </c>
      <c r="AC1711" s="107" t="str">
        <f t="shared" si="1153"/>
        <v>0</v>
      </c>
      <c r="AD1711" s="108">
        <f t="shared" si="1154"/>
        <v>0</v>
      </c>
      <c r="AE1711" s="106">
        <f t="shared" si="1155"/>
        <v>391885</v>
      </c>
      <c r="AF1711" s="109">
        <f t="shared" si="1156"/>
        <v>605827.30360056693</v>
      </c>
      <c r="AG1711" s="101">
        <f t="shared" si="1157"/>
        <v>14</v>
      </c>
      <c r="AH1711" s="70" t="str">
        <f t="shared" si="1174"/>
        <v xml:space="preserve"> </v>
      </c>
      <c r="AI1711" s="69">
        <f t="shared" si="1158"/>
        <v>14</v>
      </c>
      <c r="AJ1711" s="105">
        <f t="shared" si="1159"/>
        <v>595770</v>
      </c>
      <c r="AK1711" s="110">
        <f t="shared" si="1160"/>
        <v>13</v>
      </c>
      <c r="AL1711" s="111">
        <f t="shared" si="1161"/>
        <v>14</v>
      </c>
      <c r="AM1711" s="62">
        <f t="shared" si="1162"/>
        <v>987655</v>
      </c>
      <c r="AN1711" s="62">
        <f t="shared" si="1163"/>
        <v>3234.9</v>
      </c>
      <c r="AO1711" s="62">
        <f t="shared" si="1133"/>
        <v>984420.1</v>
      </c>
      <c r="AP1711" s="60">
        <f t="shared" si="1164"/>
        <v>14</v>
      </c>
      <c r="AQ1711" s="62">
        <f t="shared" si="1165"/>
        <v>173740</v>
      </c>
      <c r="AR1711" s="60">
        <f t="shared" si="1166"/>
        <v>13</v>
      </c>
      <c r="AS1711" s="62">
        <f t="shared" si="1167"/>
        <v>391885</v>
      </c>
      <c r="AT1711" s="112">
        <f t="shared" si="1168"/>
        <v>14</v>
      </c>
      <c r="AU1711" s="62">
        <f t="shared" si="1169"/>
        <v>418795.1</v>
      </c>
      <c r="AV1711" s="113">
        <f t="shared" si="1170"/>
        <v>27</v>
      </c>
      <c r="AW1711" s="62">
        <f t="shared" si="1171"/>
        <v>1450626.1</v>
      </c>
    </row>
    <row r="1712" spans="2:49" s="114" customFormat="1" hidden="1" x14ac:dyDescent="0.25">
      <c r="B1712" s="60" t="s">
        <v>3351</v>
      </c>
      <c r="C1712" s="2" t="str">
        <f t="shared" si="1172"/>
        <v>22</v>
      </c>
      <c r="D1712" s="60" t="s">
        <v>3352</v>
      </c>
      <c r="E1712" s="43">
        <v>399</v>
      </c>
      <c r="F1712" s="60">
        <v>0</v>
      </c>
      <c r="G1712" s="60">
        <v>7899.77</v>
      </c>
      <c r="H1712" s="43">
        <f t="shared" si="1134"/>
        <v>399</v>
      </c>
      <c r="I1712" s="44">
        <f t="shared" si="1135"/>
        <v>4.7435792266895883E-4</v>
      </c>
      <c r="J1712" s="44">
        <f t="shared" si="1136"/>
        <v>0.82798002424838291</v>
      </c>
      <c r="K1712" s="45">
        <f t="shared" si="1137"/>
        <v>0</v>
      </c>
      <c r="L1712" s="44">
        <f t="shared" si="1138"/>
        <v>3.9275888431385705E-4</v>
      </c>
      <c r="M1712" s="44">
        <f t="shared" si="1139"/>
        <v>4.0925940012524748E-4</v>
      </c>
      <c r="N1712" s="62">
        <f t="shared" si="1140"/>
        <v>697154.49015129893</v>
      </c>
      <c r="O1712" s="101">
        <f t="shared" si="1141"/>
        <v>697154.49015129893</v>
      </c>
      <c r="P1712" s="102">
        <f t="shared" si="1175"/>
        <v>4.2386512628387522E-4</v>
      </c>
      <c r="Q1712" s="101">
        <f t="shared" si="1142"/>
        <v>722034.67022851016</v>
      </c>
      <c r="R1712" s="101">
        <f t="shared" si="1143"/>
        <v>20.133697792329212</v>
      </c>
      <c r="S1712" s="101">
        <f t="shared" si="1144"/>
        <v>20</v>
      </c>
      <c r="T1712" s="101">
        <f t="shared" si="1145"/>
        <v>20</v>
      </c>
      <c r="U1712" s="101">
        <f t="shared" si="1146"/>
        <v>717240</v>
      </c>
      <c r="V1712" s="103" t="str">
        <f t="shared" si="1147"/>
        <v>N/D</v>
      </c>
      <c r="W1712" s="104" t="str">
        <f t="shared" si="1148"/>
        <v xml:space="preserve"> </v>
      </c>
      <c r="X1712" s="70" t="str">
        <f t="shared" si="1149"/>
        <v xml:space="preserve"> </v>
      </c>
      <c r="Y1712" s="69">
        <f t="shared" si="1173"/>
        <v>20</v>
      </c>
      <c r="Z1712" s="105">
        <f t="shared" si="1150"/>
        <v>717240</v>
      </c>
      <c r="AA1712" s="62">
        <f t="shared" si="1151"/>
        <v>1540175.1575297152</v>
      </c>
      <c r="AB1712" s="106">
        <f t="shared" si="1152"/>
        <v>602900</v>
      </c>
      <c r="AC1712" s="107" t="str">
        <f t="shared" si="1153"/>
        <v>0</v>
      </c>
      <c r="AD1712" s="108">
        <f t="shared" si="1154"/>
        <v>0</v>
      </c>
      <c r="AE1712" s="106">
        <f t="shared" si="1155"/>
        <v>602900</v>
      </c>
      <c r="AF1712" s="109">
        <f t="shared" si="1156"/>
        <v>937275.15752971522</v>
      </c>
      <c r="AG1712" s="101">
        <f t="shared" si="1157"/>
        <v>22</v>
      </c>
      <c r="AH1712" s="70" t="str">
        <f t="shared" si="1174"/>
        <v xml:space="preserve"> </v>
      </c>
      <c r="AI1712" s="69">
        <f t="shared" si="1158"/>
        <v>22</v>
      </c>
      <c r="AJ1712" s="105">
        <f t="shared" si="1159"/>
        <v>936210</v>
      </c>
      <c r="AK1712" s="110">
        <f t="shared" si="1160"/>
        <v>20</v>
      </c>
      <c r="AL1712" s="111">
        <f t="shared" si="1161"/>
        <v>22</v>
      </c>
      <c r="AM1712" s="62">
        <f t="shared" si="1162"/>
        <v>1539110</v>
      </c>
      <c r="AN1712" s="62">
        <f t="shared" si="1163"/>
        <v>5041.1000000000004</v>
      </c>
      <c r="AO1712" s="62">
        <f t="shared" si="1133"/>
        <v>1534068.9</v>
      </c>
      <c r="AP1712" s="60">
        <f t="shared" si="1164"/>
        <v>22</v>
      </c>
      <c r="AQ1712" s="62">
        <f t="shared" si="1165"/>
        <v>273020</v>
      </c>
      <c r="AR1712" s="60">
        <f t="shared" si="1166"/>
        <v>20</v>
      </c>
      <c r="AS1712" s="62">
        <f t="shared" si="1167"/>
        <v>602900</v>
      </c>
      <c r="AT1712" s="112">
        <f t="shared" si="1168"/>
        <v>22</v>
      </c>
      <c r="AU1712" s="62">
        <f t="shared" si="1169"/>
        <v>658148.89999999991</v>
      </c>
      <c r="AV1712" s="113">
        <f t="shared" si="1170"/>
        <v>42</v>
      </c>
      <c r="AW1712" s="62">
        <f t="shared" si="1171"/>
        <v>2251308.9</v>
      </c>
    </row>
    <row r="1713" spans="2:49" s="114" customFormat="1" hidden="1" x14ac:dyDescent="0.25">
      <c r="B1713" s="60" t="s">
        <v>3353</v>
      </c>
      <c r="C1713" s="2" t="str">
        <f t="shared" si="1172"/>
        <v>22</v>
      </c>
      <c r="D1713" s="60" t="s">
        <v>3354</v>
      </c>
      <c r="E1713" s="43">
        <v>626</v>
      </c>
      <c r="F1713" s="60">
        <v>102</v>
      </c>
      <c r="G1713" s="60">
        <v>8009.16</v>
      </c>
      <c r="H1713" s="43">
        <f t="shared" si="1134"/>
        <v>524</v>
      </c>
      <c r="I1713" s="44">
        <f t="shared" si="1135"/>
        <v>6.2296629443241711E-4</v>
      </c>
      <c r="J1713" s="44">
        <f t="shared" si="1136"/>
        <v>0.81667138078857815</v>
      </c>
      <c r="K1713" s="45">
        <f t="shared" si="1137"/>
        <v>0.16293929712460065</v>
      </c>
      <c r="L1713" s="44">
        <f t="shared" si="1138"/>
        <v>5.0875874385886599E-4</v>
      </c>
      <c r="M1713" s="44">
        <f t="shared" si="1139"/>
        <v>5.3013262496633443E-4</v>
      </c>
      <c r="N1713" s="62">
        <f t="shared" si="1140"/>
        <v>903056.44722606021</v>
      </c>
      <c r="O1713" s="101">
        <f t="shared" si="1141"/>
        <v>903056.44722606021</v>
      </c>
      <c r="P1713" s="102">
        <f t="shared" si="1175"/>
        <v>5.4905209742229545E-4</v>
      </c>
      <c r="Q1713" s="101">
        <f t="shared" si="1142"/>
        <v>935284.89492922975</v>
      </c>
      <c r="R1713" s="101">
        <f t="shared" si="1143"/>
        <v>26.080109724199144</v>
      </c>
      <c r="S1713" s="101">
        <f t="shared" si="1144"/>
        <v>26</v>
      </c>
      <c r="T1713" s="101">
        <f t="shared" si="1145"/>
        <v>26</v>
      </c>
      <c r="U1713" s="101">
        <f t="shared" si="1146"/>
        <v>932412</v>
      </c>
      <c r="V1713" s="103" t="str">
        <f t="shared" si="1147"/>
        <v>N/D</v>
      </c>
      <c r="W1713" s="104" t="str">
        <f t="shared" si="1148"/>
        <v xml:space="preserve"> </v>
      </c>
      <c r="X1713" s="70" t="str">
        <f t="shared" si="1149"/>
        <v xml:space="preserve"> </v>
      </c>
      <c r="Y1713" s="69">
        <f t="shared" si="1173"/>
        <v>26</v>
      </c>
      <c r="Z1713" s="105">
        <f t="shared" si="1150"/>
        <v>932412</v>
      </c>
      <c r="AA1713" s="62">
        <f t="shared" si="1151"/>
        <v>1995060.0986056505</v>
      </c>
      <c r="AB1713" s="106">
        <f t="shared" si="1152"/>
        <v>783770</v>
      </c>
      <c r="AC1713" s="107" t="str">
        <f t="shared" si="1153"/>
        <v>0</v>
      </c>
      <c r="AD1713" s="108">
        <f t="shared" si="1154"/>
        <v>0</v>
      </c>
      <c r="AE1713" s="106">
        <f t="shared" si="1155"/>
        <v>783770</v>
      </c>
      <c r="AF1713" s="109">
        <f t="shared" si="1156"/>
        <v>1211290.0986056505</v>
      </c>
      <c r="AG1713" s="101">
        <f t="shared" si="1157"/>
        <v>28</v>
      </c>
      <c r="AH1713" s="70" t="str">
        <f t="shared" si="1174"/>
        <v xml:space="preserve"> </v>
      </c>
      <c r="AI1713" s="69">
        <f t="shared" si="1158"/>
        <v>28</v>
      </c>
      <c r="AJ1713" s="105">
        <f t="shared" si="1159"/>
        <v>1191540</v>
      </c>
      <c r="AK1713" s="110">
        <f t="shared" si="1160"/>
        <v>26</v>
      </c>
      <c r="AL1713" s="111">
        <f t="shared" si="1161"/>
        <v>28</v>
      </c>
      <c r="AM1713" s="62">
        <f t="shared" si="1162"/>
        <v>1975310</v>
      </c>
      <c r="AN1713" s="62">
        <f t="shared" si="1163"/>
        <v>6469.8</v>
      </c>
      <c r="AO1713" s="62">
        <f t="shared" si="1133"/>
        <v>1968840.2</v>
      </c>
      <c r="AP1713" s="60">
        <f t="shared" si="1164"/>
        <v>28</v>
      </c>
      <c r="AQ1713" s="62">
        <f t="shared" si="1165"/>
        <v>347480</v>
      </c>
      <c r="AR1713" s="60">
        <f t="shared" si="1166"/>
        <v>26</v>
      </c>
      <c r="AS1713" s="62">
        <f t="shared" si="1167"/>
        <v>783770</v>
      </c>
      <c r="AT1713" s="112">
        <f t="shared" si="1168"/>
        <v>28</v>
      </c>
      <c r="AU1713" s="62">
        <f t="shared" si="1169"/>
        <v>837590.2</v>
      </c>
      <c r="AV1713" s="113">
        <f t="shared" si="1170"/>
        <v>54</v>
      </c>
      <c r="AW1713" s="62">
        <f t="shared" si="1171"/>
        <v>2901252.2</v>
      </c>
    </row>
    <row r="1714" spans="2:49" s="114" customFormat="1" hidden="1" x14ac:dyDescent="0.25">
      <c r="B1714" s="60" t="s">
        <v>3355</v>
      </c>
      <c r="C1714" s="2" t="str">
        <f t="shared" si="1172"/>
        <v>22</v>
      </c>
      <c r="D1714" s="60" t="s">
        <v>3356</v>
      </c>
      <c r="E1714" s="43">
        <v>381</v>
      </c>
      <c r="F1714" s="60">
        <v>56</v>
      </c>
      <c r="G1714" s="60">
        <v>7219.17</v>
      </c>
      <c r="H1714" s="43">
        <f t="shared" si="1134"/>
        <v>325</v>
      </c>
      <c r="I1714" s="44">
        <f t="shared" si="1135"/>
        <v>3.8638176658499149E-4</v>
      </c>
      <c r="J1714" s="44">
        <f t="shared" si="1136"/>
        <v>0.90603930315488446</v>
      </c>
      <c r="K1714" s="45">
        <f t="shared" si="1137"/>
        <v>0.14698162729658792</v>
      </c>
      <c r="L1714" s="44">
        <f t="shared" si="1138"/>
        <v>3.5007706654841892E-4</v>
      </c>
      <c r="M1714" s="44">
        <f t="shared" si="1139"/>
        <v>3.6478444148629901E-4</v>
      </c>
      <c r="N1714" s="62">
        <f t="shared" si="1140"/>
        <v>621393.45178554032</v>
      </c>
      <c r="O1714" s="101">
        <f t="shared" si="1141"/>
        <v>621393.45178554032</v>
      </c>
      <c r="P1714" s="102">
        <f t="shared" si="1175"/>
        <v>3.7780293698730968E-4</v>
      </c>
      <c r="Q1714" s="101">
        <f t="shared" si="1142"/>
        <v>643569.85772946372</v>
      </c>
      <c r="R1714" s="101">
        <f t="shared" si="1143"/>
        <v>17.945732466941713</v>
      </c>
      <c r="S1714" s="101">
        <f t="shared" si="1144"/>
        <v>18</v>
      </c>
      <c r="T1714" s="101">
        <f t="shared" si="1145"/>
        <v>18</v>
      </c>
      <c r="U1714" s="101">
        <f t="shared" si="1146"/>
        <v>645516</v>
      </c>
      <c r="V1714" s="103" t="str">
        <f t="shared" si="1147"/>
        <v>N/D</v>
      </c>
      <c r="W1714" s="104" t="str">
        <f t="shared" si="1148"/>
        <v xml:space="preserve"> </v>
      </c>
      <c r="X1714" s="70" t="str">
        <f t="shared" si="1149"/>
        <v xml:space="preserve"> </v>
      </c>
      <c r="Y1714" s="69">
        <f t="shared" si="1173"/>
        <v>18</v>
      </c>
      <c r="Z1714" s="105">
        <f t="shared" si="1150"/>
        <v>645516</v>
      </c>
      <c r="AA1714" s="62">
        <f t="shared" si="1151"/>
        <v>1372801.5397046711</v>
      </c>
      <c r="AB1714" s="106">
        <f t="shared" si="1152"/>
        <v>542610</v>
      </c>
      <c r="AC1714" s="107" t="str">
        <f t="shared" si="1153"/>
        <v>0</v>
      </c>
      <c r="AD1714" s="108">
        <f t="shared" si="1154"/>
        <v>0</v>
      </c>
      <c r="AE1714" s="106">
        <f t="shared" si="1155"/>
        <v>542610</v>
      </c>
      <c r="AF1714" s="109">
        <f t="shared" si="1156"/>
        <v>830191.53970467113</v>
      </c>
      <c r="AG1714" s="101">
        <f t="shared" si="1157"/>
        <v>20</v>
      </c>
      <c r="AH1714" s="70" t="str">
        <f t="shared" si="1174"/>
        <v xml:space="preserve"> </v>
      </c>
      <c r="AI1714" s="69">
        <f t="shared" si="1158"/>
        <v>20</v>
      </c>
      <c r="AJ1714" s="105">
        <f t="shared" si="1159"/>
        <v>851100</v>
      </c>
      <c r="AK1714" s="110">
        <f t="shared" si="1160"/>
        <v>18</v>
      </c>
      <c r="AL1714" s="111">
        <f t="shared" si="1161"/>
        <v>20</v>
      </c>
      <c r="AM1714" s="62">
        <f t="shared" si="1162"/>
        <v>1393710</v>
      </c>
      <c r="AN1714" s="62">
        <f t="shared" si="1163"/>
        <v>4564.8999999999996</v>
      </c>
      <c r="AO1714" s="62">
        <f t="shared" si="1133"/>
        <v>1389145.1</v>
      </c>
      <c r="AP1714" s="60">
        <f t="shared" si="1164"/>
        <v>20</v>
      </c>
      <c r="AQ1714" s="62">
        <f t="shared" si="1165"/>
        <v>248200</v>
      </c>
      <c r="AR1714" s="60">
        <f t="shared" si="1166"/>
        <v>18</v>
      </c>
      <c r="AS1714" s="62">
        <f t="shared" si="1167"/>
        <v>542610</v>
      </c>
      <c r="AT1714" s="112">
        <f t="shared" si="1168"/>
        <v>20</v>
      </c>
      <c r="AU1714" s="62">
        <f t="shared" si="1169"/>
        <v>598335.10000000009</v>
      </c>
      <c r="AV1714" s="113">
        <f t="shared" si="1170"/>
        <v>38</v>
      </c>
      <c r="AW1714" s="62">
        <f t="shared" si="1171"/>
        <v>2034661.1</v>
      </c>
    </row>
    <row r="1715" spans="2:49" s="114" customFormat="1" hidden="1" x14ac:dyDescent="0.25">
      <c r="B1715" s="60" t="s">
        <v>3357</v>
      </c>
      <c r="C1715" s="2" t="str">
        <f t="shared" si="1172"/>
        <v>22</v>
      </c>
      <c r="D1715" s="60" t="s">
        <v>3358</v>
      </c>
      <c r="E1715" s="43">
        <v>989</v>
      </c>
      <c r="F1715" s="60">
        <v>170</v>
      </c>
      <c r="G1715" s="60">
        <v>6768.97</v>
      </c>
      <c r="H1715" s="43">
        <f t="shared" si="1134"/>
        <v>819</v>
      </c>
      <c r="I1715" s="44">
        <f t="shared" si="1135"/>
        <v>9.7368205179417856E-4</v>
      </c>
      <c r="J1715" s="44">
        <f t="shared" si="1136"/>
        <v>0.96629941573927014</v>
      </c>
      <c r="K1715" s="45">
        <f t="shared" si="1137"/>
        <v>0.1718907987866532</v>
      </c>
      <c r="L1715" s="44">
        <f t="shared" si="1138"/>
        <v>9.4086839776452854E-4</v>
      </c>
      <c r="M1715" s="44">
        <f t="shared" si="1139"/>
        <v>9.8039599215840904E-4</v>
      </c>
      <c r="N1715" s="62">
        <f t="shared" si="1140"/>
        <v>1670059.3018765158</v>
      </c>
      <c r="O1715" s="101">
        <f t="shared" si="1141"/>
        <v>1670059.3018765158</v>
      </c>
      <c r="P1715" s="102">
        <f t="shared" si="1175"/>
        <v>1.0153845480329953E-3</v>
      </c>
      <c r="Q1715" s="101">
        <f t="shared" si="1142"/>
        <v>1729660.6911773176</v>
      </c>
      <c r="R1715" s="101">
        <f t="shared" si="1143"/>
        <v>48.231015871321112</v>
      </c>
      <c r="S1715" s="101">
        <f t="shared" si="1144"/>
        <v>48</v>
      </c>
      <c r="T1715" s="101">
        <f t="shared" si="1145"/>
        <v>48</v>
      </c>
      <c r="U1715" s="101">
        <f t="shared" si="1146"/>
        <v>1721376</v>
      </c>
      <c r="V1715" s="103" t="str">
        <f t="shared" si="1147"/>
        <v>N/D</v>
      </c>
      <c r="W1715" s="104" t="str">
        <f t="shared" si="1148"/>
        <v xml:space="preserve"> </v>
      </c>
      <c r="X1715" s="70" t="str">
        <f t="shared" si="1149"/>
        <v xml:space="preserve"> </v>
      </c>
      <c r="Y1715" s="69">
        <f t="shared" si="1173"/>
        <v>48</v>
      </c>
      <c r="Z1715" s="105">
        <f t="shared" si="1150"/>
        <v>1721376</v>
      </c>
      <c r="AA1715" s="62">
        <f t="shared" si="1151"/>
        <v>3689546.4128666874</v>
      </c>
      <c r="AB1715" s="106">
        <f t="shared" si="1152"/>
        <v>1446960</v>
      </c>
      <c r="AC1715" s="107" t="str">
        <f t="shared" si="1153"/>
        <v>0</v>
      </c>
      <c r="AD1715" s="108">
        <f t="shared" si="1154"/>
        <v>0</v>
      </c>
      <c r="AE1715" s="106">
        <f t="shared" si="1155"/>
        <v>1446960</v>
      </c>
      <c r="AF1715" s="109">
        <f t="shared" si="1156"/>
        <v>2242586.4128666874</v>
      </c>
      <c r="AG1715" s="101">
        <f t="shared" si="1157"/>
        <v>53</v>
      </c>
      <c r="AH1715" s="70" t="str">
        <f t="shared" si="1174"/>
        <v xml:space="preserve"> </v>
      </c>
      <c r="AI1715" s="69">
        <f t="shared" si="1158"/>
        <v>53</v>
      </c>
      <c r="AJ1715" s="105">
        <f t="shared" si="1159"/>
        <v>2255415</v>
      </c>
      <c r="AK1715" s="110">
        <f t="shared" si="1160"/>
        <v>48</v>
      </c>
      <c r="AL1715" s="111">
        <f t="shared" si="1161"/>
        <v>53</v>
      </c>
      <c r="AM1715" s="62">
        <f t="shared" si="1162"/>
        <v>3702375</v>
      </c>
      <c r="AN1715" s="62">
        <f t="shared" si="1163"/>
        <v>12126.5</v>
      </c>
      <c r="AO1715" s="62">
        <f t="shared" si="1133"/>
        <v>3690248.5</v>
      </c>
      <c r="AP1715" s="60">
        <f t="shared" si="1164"/>
        <v>53</v>
      </c>
      <c r="AQ1715" s="62">
        <f t="shared" si="1165"/>
        <v>657730</v>
      </c>
      <c r="AR1715" s="60">
        <f t="shared" si="1166"/>
        <v>48</v>
      </c>
      <c r="AS1715" s="62">
        <f t="shared" si="1167"/>
        <v>1446960</v>
      </c>
      <c r="AT1715" s="112">
        <f t="shared" si="1168"/>
        <v>53</v>
      </c>
      <c r="AU1715" s="62">
        <f t="shared" si="1169"/>
        <v>1585558.5</v>
      </c>
      <c r="AV1715" s="113">
        <f t="shared" si="1170"/>
        <v>101</v>
      </c>
      <c r="AW1715" s="62">
        <f t="shared" si="1171"/>
        <v>5411624.5</v>
      </c>
    </row>
    <row r="1716" spans="2:49" s="114" customFormat="1" hidden="1" x14ac:dyDescent="0.25">
      <c r="B1716" s="60" t="s">
        <v>3359</v>
      </c>
      <c r="C1716" s="2" t="str">
        <f t="shared" si="1172"/>
        <v>22</v>
      </c>
      <c r="D1716" s="60" t="s">
        <v>3360</v>
      </c>
      <c r="E1716" s="43">
        <v>293</v>
      </c>
      <c r="F1716" s="60">
        <v>111</v>
      </c>
      <c r="G1716" s="60">
        <v>7958.51</v>
      </c>
      <c r="H1716" s="43">
        <f t="shared" si="1134"/>
        <v>182</v>
      </c>
      <c r="I1716" s="44">
        <f t="shared" si="1135"/>
        <v>2.1637378928759525E-4</v>
      </c>
      <c r="J1716" s="44">
        <f t="shared" si="1136"/>
        <v>0.82186888703496608</v>
      </c>
      <c r="K1716" s="45">
        <f t="shared" si="1137"/>
        <v>0.37883959044368598</v>
      </c>
      <c r="L1716" s="44">
        <f t="shared" si="1138"/>
        <v>1.7783088538533416E-4</v>
      </c>
      <c r="M1716" s="44">
        <f t="shared" si="1139"/>
        <v>1.8530188465039327E-4</v>
      </c>
      <c r="N1716" s="62">
        <f t="shared" si="1140"/>
        <v>315653.20400211931</v>
      </c>
      <c r="O1716" s="101">
        <f t="shared" si="1141"/>
        <v>315653.20400211931</v>
      </c>
      <c r="P1716" s="102">
        <f t="shared" si="1175"/>
        <v>1.9191497303163262E-4</v>
      </c>
      <c r="Q1716" s="101">
        <f t="shared" si="1142"/>
        <v>326918.29469359148</v>
      </c>
      <c r="R1716" s="101">
        <f t="shared" si="1143"/>
        <v>9.1160084405106101</v>
      </c>
      <c r="S1716" s="101">
        <f t="shared" si="1144"/>
        <v>9</v>
      </c>
      <c r="T1716" s="101">
        <f t="shared" si="1145"/>
        <v>10</v>
      </c>
      <c r="U1716" s="101">
        <f t="shared" si="1146"/>
        <v>358620</v>
      </c>
      <c r="V1716" s="103">
        <f t="shared" si="1147"/>
        <v>2.0377389248889431E-4</v>
      </c>
      <c r="W1716" s="104" t="str">
        <f t="shared" si="1148"/>
        <v xml:space="preserve"> </v>
      </c>
      <c r="X1716" s="70" t="str">
        <f t="shared" si="1149"/>
        <v xml:space="preserve"> </v>
      </c>
      <c r="Y1716" s="69">
        <f t="shared" si="1173"/>
        <v>10</v>
      </c>
      <c r="Z1716" s="105">
        <f t="shared" si="1150"/>
        <v>358620</v>
      </c>
      <c r="AA1716" s="62">
        <f t="shared" si="1151"/>
        <v>697350.77384815388</v>
      </c>
      <c r="AB1716" s="106">
        <f t="shared" si="1152"/>
        <v>301450</v>
      </c>
      <c r="AC1716" s="107" t="str">
        <f t="shared" si="1153"/>
        <v>0</v>
      </c>
      <c r="AD1716" s="108">
        <f t="shared" si="1154"/>
        <v>0</v>
      </c>
      <c r="AE1716" s="106">
        <f t="shared" si="1155"/>
        <v>301450</v>
      </c>
      <c r="AF1716" s="109">
        <f t="shared" si="1156"/>
        <v>395900.77384815388</v>
      </c>
      <c r="AG1716" s="101">
        <f t="shared" si="1157"/>
        <v>9</v>
      </c>
      <c r="AH1716" s="70" t="str">
        <f t="shared" si="1174"/>
        <v xml:space="preserve"> </v>
      </c>
      <c r="AI1716" s="69">
        <f t="shared" si="1158"/>
        <v>9</v>
      </c>
      <c r="AJ1716" s="105">
        <f t="shared" si="1159"/>
        <v>382995</v>
      </c>
      <c r="AK1716" s="110">
        <f t="shared" si="1160"/>
        <v>10</v>
      </c>
      <c r="AL1716" s="111">
        <f t="shared" si="1161"/>
        <v>9</v>
      </c>
      <c r="AM1716" s="62">
        <f t="shared" si="1162"/>
        <v>684445</v>
      </c>
      <c r="AN1716" s="62">
        <f t="shared" si="1163"/>
        <v>2241.8000000000002</v>
      </c>
      <c r="AO1716" s="62">
        <f t="shared" si="1133"/>
        <v>682203.2</v>
      </c>
      <c r="AP1716" s="60">
        <f t="shared" si="1164"/>
        <v>9</v>
      </c>
      <c r="AQ1716" s="62">
        <f t="shared" si="1165"/>
        <v>111690</v>
      </c>
      <c r="AR1716" s="60">
        <f t="shared" si="1166"/>
        <v>10</v>
      </c>
      <c r="AS1716" s="62">
        <f t="shared" si="1167"/>
        <v>301450</v>
      </c>
      <c r="AT1716" s="112">
        <f t="shared" si="1168"/>
        <v>9</v>
      </c>
      <c r="AU1716" s="62">
        <f t="shared" si="1169"/>
        <v>269063.19999999995</v>
      </c>
      <c r="AV1716" s="113">
        <f t="shared" si="1170"/>
        <v>19</v>
      </c>
      <c r="AW1716" s="62">
        <f t="shared" si="1171"/>
        <v>1040823.2</v>
      </c>
    </row>
    <row r="1717" spans="2:49" s="114" customFormat="1" hidden="1" x14ac:dyDescent="0.25">
      <c r="B1717" s="60" t="s">
        <v>3361</v>
      </c>
      <c r="C1717" s="2" t="str">
        <f t="shared" si="1172"/>
        <v>22</v>
      </c>
      <c r="D1717" s="60" t="s">
        <v>3362</v>
      </c>
      <c r="E1717" s="43">
        <v>169</v>
      </c>
      <c r="F1717" s="60">
        <v>0</v>
      </c>
      <c r="G1717" s="60">
        <v>6368.94</v>
      </c>
      <c r="H1717" s="43">
        <f t="shared" si="1134"/>
        <v>169</v>
      </c>
      <c r="I1717" s="44">
        <f t="shared" si="1135"/>
        <v>2.0091851862419558E-4</v>
      </c>
      <c r="J1717" s="44">
        <f t="shared" si="1136"/>
        <v>1.0269922084611645</v>
      </c>
      <c r="K1717" s="45">
        <f t="shared" si="1137"/>
        <v>0</v>
      </c>
      <c r="L1717" s="44">
        <f t="shared" si="1138"/>
        <v>2.0634175316260823E-4</v>
      </c>
      <c r="M1717" s="44">
        <f t="shared" si="1139"/>
        <v>2.1501054589165793E-4</v>
      </c>
      <c r="N1717" s="62">
        <f t="shared" si="1140"/>
        <v>366260.53659947217</v>
      </c>
      <c r="O1717" s="101">
        <f t="shared" si="1141"/>
        <v>366260.53659947217</v>
      </c>
      <c r="P1717" s="102">
        <f t="shared" si="1175"/>
        <v>2.2268388254207951E-4</v>
      </c>
      <c r="Q1717" s="101">
        <f t="shared" si="1142"/>
        <v>379331.71125947218</v>
      </c>
      <c r="R1717" s="101">
        <f t="shared" si="1143"/>
        <v>10.577539213079923</v>
      </c>
      <c r="S1717" s="101">
        <f t="shared" si="1144"/>
        <v>11</v>
      </c>
      <c r="T1717" s="101">
        <f t="shared" si="1145"/>
        <v>11</v>
      </c>
      <c r="U1717" s="101">
        <f t="shared" si="1146"/>
        <v>394482</v>
      </c>
      <c r="V1717" s="103" t="str">
        <f t="shared" si="1147"/>
        <v>N/D</v>
      </c>
      <c r="W1717" s="104" t="str">
        <f t="shared" si="1148"/>
        <v xml:space="preserve"> </v>
      </c>
      <c r="X1717" s="70" t="str">
        <f t="shared" si="1149"/>
        <v xml:space="preserve"> </v>
      </c>
      <c r="Y1717" s="69">
        <f t="shared" si="1173"/>
        <v>11</v>
      </c>
      <c r="Z1717" s="105">
        <f t="shared" si="1150"/>
        <v>394482</v>
      </c>
      <c r="AA1717" s="62">
        <f t="shared" si="1151"/>
        <v>809154.05067761382</v>
      </c>
      <c r="AB1717" s="106">
        <f t="shared" si="1152"/>
        <v>331595</v>
      </c>
      <c r="AC1717" s="107" t="str">
        <f t="shared" si="1153"/>
        <v>0</v>
      </c>
      <c r="AD1717" s="108">
        <f t="shared" si="1154"/>
        <v>0</v>
      </c>
      <c r="AE1717" s="106">
        <f t="shared" si="1155"/>
        <v>331595</v>
      </c>
      <c r="AF1717" s="109">
        <f t="shared" si="1156"/>
        <v>477559.05067761382</v>
      </c>
      <c r="AG1717" s="101">
        <f t="shared" si="1157"/>
        <v>11</v>
      </c>
      <c r="AH1717" s="70" t="str">
        <f t="shared" si="1174"/>
        <v xml:space="preserve"> </v>
      </c>
      <c r="AI1717" s="69">
        <f t="shared" si="1158"/>
        <v>11</v>
      </c>
      <c r="AJ1717" s="105">
        <f t="shared" si="1159"/>
        <v>468105</v>
      </c>
      <c r="AK1717" s="110">
        <f t="shared" si="1160"/>
        <v>11</v>
      </c>
      <c r="AL1717" s="111">
        <f t="shared" si="1161"/>
        <v>11</v>
      </c>
      <c r="AM1717" s="62">
        <f t="shared" si="1162"/>
        <v>799700</v>
      </c>
      <c r="AN1717" s="62">
        <f t="shared" si="1163"/>
        <v>2619.3000000000002</v>
      </c>
      <c r="AO1717" s="62">
        <f t="shared" si="1133"/>
        <v>797080.7</v>
      </c>
      <c r="AP1717" s="60">
        <f t="shared" si="1164"/>
        <v>11</v>
      </c>
      <c r="AQ1717" s="62">
        <f t="shared" si="1165"/>
        <v>136510</v>
      </c>
      <c r="AR1717" s="60">
        <f t="shared" si="1166"/>
        <v>11</v>
      </c>
      <c r="AS1717" s="62">
        <f t="shared" si="1167"/>
        <v>331595</v>
      </c>
      <c r="AT1717" s="112">
        <f t="shared" si="1168"/>
        <v>11</v>
      </c>
      <c r="AU1717" s="62">
        <f t="shared" si="1169"/>
        <v>328975.69999999995</v>
      </c>
      <c r="AV1717" s="113">
        <f t="shared" si="1170"/>
        <v>22</v>
      </c>
      <c r="AW1717" s="62">
        <f t="shared" si="1171"/>
        <v>1191562.7</v>
      </c>
    </row>
    <row r="1718" spans="2:49" s="114" customFormat="1" hidden="1" x14ac:dyDescent="0.25">
      <c r="B1718" s="60" t="s">
        <v>3363</v>
      </c>
      <c r="C1718" s="2" t="str">
        <f t="shared" si="1172"/>
        <v>22</v>
      </c>
      <c r="D1718" s="60" t="s">
        <v>3364</v>
      </c>
      <c r="E1718" s="43">
        <v>269</v>
      </c>
      <c r="F1718" s="60">
        <v>0</v>
      </c>
      <c r="G1718" s="60">
        <v>7356.54</v>
      </c>
      <c r="H1718" s="43">
        <f t="shared" si="1134"/>
        <v>269</v>
      </c>
      <c r="I1718" s="44">
        <f t="shared" si="1135"/>
        <v>3.1980521603496221E-4</v>
      </c>
      <c r="J1718" s="44">
        <f t="shared" si="1136"/>
        <v>0.88912066761774522</v>
      </c>
      <c r="K1718" s="45">
        <f t="shared" si="1137"/>
        <v>0</v>
      </c>
      <c r="L1718" s="44">
        <f t="shared" si="1138"/>
        <v>2.8434542718864283E-4</v>
      </c>
      <c r="M1718" s="44">
        <f t="shared" si="1139"/>
        <v>2.9629129628188901E-4</v>
      </c>
      <c r="N1718" s="62">
        <f t="shared" si="1140"/>
        <v>504718.54166930082</v>
      </c>
      <c r="O1718" s="101">
        <f t="shared" si="1141"/>
        <v>504718.54166930082</v>
      </c>
      <c r="P1718" s="102">
        <f t="shared" si="1175"/>
        <v>3.0686539558261058E-4</v>
      </c>
      <c r="Q1718" s="101">
        <f t="shared" si="1142"/>
        <v>522731.03155847068</v>
      </c>
      <c r="R1718" s="101">
        <f t="shared" si="1143"/>
        <v>14.57618179573004</v>
      </c>
      <c r="S1718" s="101">
        <f t="shared" si="1144"/>
        <v>15</v>
      </c>
      <c r="T1718" s="101">
        <f t="shared" si="1145"/>
        <v>15</v>
      </c>
      <c r="U1718" s="101">
        <f t="shared" si="1146"/>
        <v>537930</v>
      </c>
      <c r="V1718" s="103" t="str">
        <f t="shared" si="1147"/>
        <v>N/D</v>
      </c>
      <c r="W1718" s="104" t="str">
        <f t="shared" si="1148"/>
        <v xml:space="preserve"> </v>
      </c>
      <c r="X1718" s="70" t="str">
        <f t="shared" si="1149"/>
        <v xml:space="preserve"> </v>
      </c>
      <c r="Y1718" s="69">
        <f t="shared" si="1173"/>
        <v>15</v>
      </c>
      <c r="Z1718" s="105">
        <f t="shared" si="1150"/>
        <v>537930</v>
      </c>
      <c r="AA1718" s="62">
        <f t="shared" si="1151"/>
        <v>1115039.7371104634</v>
      </c>
      <c r="AB1718" s="106">
        <f t="shared" si="1152"/>
        <v>452175</v>
      </c>
      <c r="AC1718" s="107" t="str">
        <f t="shared" si="1153"/>
        <v>0</v>
      </c>
      <c r="AD1718" s="108">
        <f t="shared" si="1154"/>
        <v>0</v>
      </c>
      <c r="AE1718" s="106">
        <f t="shared" si="1155"/>
        <v>452175</v>
      </c>
      <c r="AF1718" s="109">
        <f t="shared" si="1156"/>
        <v>662864.73711046344</v>
      </c>
      <c r="AG1718" s="101">
        <f t="shared" si="1157"/>
        <v>16</v>
      </c>
      <c r="AH1718" s="70" t="str">
        <f t="shared" si="1174"/>
        <v xml:space="preserve"> </v>
      </c>
      <c r="AI1718" s="69">
        <f t="shared" si="1158"/>
        <v>16</v>
      </c>
      <c r="AJ1718" s="105">
        <f t="shared" si="1159"/>
        <v>680880</v>
      </c>
      <c r="AK1718" s="110">
        <f t="shared" si="1160"/>
        <v>15</v>
      </c>
      <c r="AL1718" s="111">
        <f t="shared" si="1161"/>
        <v>16</v>
      </c>
      <c r="AM1718" s="62">
        <f t="shared" si="1162"/>
        <v>1133055</v>
      </c>
      <c r="AN1718" s="62">
        <f t="shared" si="1163"/>
        <v>3711.1</v>
      </c>
      <c r="AO1718" s="62">
        <f t="shared" si="1133"/>
        <v>1129343.8999999999</v>
      </c>
      <c r="AP1718" s="60">
        <f t="shared" si="1164"/>
        <v>16</v>
      </c>
      <c r="AQ1718" s="62">
        <f t="shared" si="1165"/>
        <v>198560</v>
      </c>
      <c r="AR1718" s="60">
        <f t="shared" si="1166"/>
        <v>15</v>
      </c>
      <c r="AS1718" s="62">
        <f t="shared" si="1167"/>
        <v>452175</v>
      </c>
      <c r="AT1718" s="112">
        <f t="shared" si="1168"/>
        <v>16</v>
      </c>
      <c r="AU1718" s="62">
        <f t="shared" si="1169"/>
        <v>478608.89999999991</v>
      </c>
      <c r="AV1718" s="113">
        <f t="shared" si="1170"/>
        <v>31</v>
      </c>
      <c r="AW1718" s="62">
        <f t="shared" si="1171"/>
        <v>1667273.9</v>
      </c>
    </row>
    <row r="1719" spans="2:49" s="114" customFormat="1" hidden="1" x14ac:dyDescent="0.25">
      <c r="B1719" s="60" t="s">
        <v>3365</v>
      </c>
      <c r="C1719" s="2" t="str">
        <f t="shared" si="1172"/>
        <v>22</v>
      </c>
      <c r="D1719" s="60" t="s">
        <v>3366</v>
      </c>
      <c r="E1719" s="43">
        <v>245</v>
      </c>
      <c r="F1719" s="60">
        <v>0</v>
      </c>
      <c r="G1719" s="60">
        <v>6389.51</v>
      </c>
      <c r="H1719" s="43">
        <f t="shared" si="1134"/>
        <v>245</v>
      </c>
      <c r="I1719" s="44">
        <f t="shared" si="1135"/>
        <v>2.9127240865637819E-4</v>
      </c>
      <c r="J1719" s="44">
        <f t="shared" si="1136"/>
        <v>1.0236859721882661</v>
      </c>
      <c r="K1719" s="45">
        <f t="shared" si="1137"/>
        <v>0</v>
      </c>
      <c r="L1719" s="44">
        <f t="shared" si="1138"/>
        <v>2.9817147882702243E-4</v>
      </c>
      <c r="M1719" s="44">
        <f t="shared" si="1139"/>
        <v>3.1069820552217045E-4</v>
      </c>
      <c r="N1719" s="62">
        <f t="shared" si="1140"/>
        <v>529260.04630667914</v>
      </c>
      <c r="O1719" s="101">
        <f t="shared" si="1141"/>
        <v>529260.04630667914</v>
      </c>
      <c r="P1719" s="102">
        <f t="shared" si="1175"/>
        <v>3.2178646129942342E-4</v>
      </c>
      <c r="Q1719" s="101">
        <f t="shared" si="1142"/>
        <v>548148.37801193085</v>
      </c>
      <c r="R1719" s="101">
        <f t="shared" si="1143"/>
        <v>15.284936088671319</v>
      </c>
      <c r="S1719" s="101">
        <f t="shared" si="1144"/>
        <v>15</v>
      </c>
      <c r="T1719" s="101">
        <f t="shared" si="1145"/>
        <v>15</v>
      </c>
      <c r="U1719" s="101">
        <f t="shared" si="1146"/>
        <v>537930</v>
      </c>
      <c r="V1719" s="103" t="str">
        <f t="shared" si="1147"/>
        <v>N/D</v>
      </c>
      <c r="W1719" s="104" t="str">
        <f t="shared" si="1148"/>
        <v xml:space="preserve"> </v>
      </c>
      <c r="X1719" s="70" t="str">
        <f t="shared" si="1149"/>
        <v xml:space="preserve"> </v>
      </c>
      <c r="Y1719" s="69">
        <f t="shared" si="1173"/>
        <v>15</v>
      </c>
      <c r="Z1719" s="105">
        <f t="shared" si="1150"/>
        <v>537930</v>
      </c>
      <c r="AA1719" s="62">
        <f t="shared" si="1151"/>
        <v>1169257.5845242948</v>
      </c>
      <c r="AB1719" s="106">
        <f t="shared" si="1152"/>
        <v>452175</v>
      </c>
      <c r="AC1719" s="107" t="str">
        <f t="shared" si="1153"/>
        <v>0</v>
      </c>
      <c r="AD1719" s="108">
        <f t="shared" si="1154"/>
        <v>0</v>
      </c>
      <c r="AE1719" s="106">
        <f t="shared" si="1155"/>
        <v>452175</v>
      </c>
      <c r="AF1719" s="109">
        <f t="shared" si="1156"/>
        <v>717082.58452429483</v>
      </c>
      <c r="AG1719" s="101">
        <f t="shared" si="1157"/>
        <v>17</v>
      </c>
      <c r="AH1719" s="70" t="str">
        <f t="shared" si="1174"/>
        <v xml:space="preserve"> </v>
      </c>
      <c r="AI1719" s="69">
        <f t="shared" si="1158"/>
        <v>17</v>
      </c>
      <c r="AJ1719" s="105">
        <f t="shared" si="1159"/>
        <v>723435</v>
      </c>
      <c r="AK1719" s="110">
        <f t="shared" si="1160"/>
        <v>15</v>
      </c>
      <c r="AL1719" s="111">
        <f t="shared" si="1161"/>
        <v>17</v>
      </c>
      <c r="AM1719" s="62">
        <f t="shared" si="1162"/>
        <v>1175610</v>
      </c>
      <c r="AN1719" s="62">
        <f t="shared" si="1163"/>
        <v>3850.5</v>
      </c>
      <c r="AO1719" s="62">
        <f t="shared" ref="AO1719:AO1782" si="1176">AM1719-AN1719</f>
        <v>1171759.5</v>
      </c>
      <c r="AP1719" s="60">
        <f t="shared" si="1164"/>
        <v>17</v>
      </c>
      <c r="AQ1719" s="62">
        <f t="shared" si="1165"/>
        <v>210970</v>
      </c>
      <c r="AR1719" s="60">
        <f t="shared" si="1166"/>
        <v>15</v>
      </c>
      <c r="AS1719" s="62">
        <f t="shared" si="1167"/>
        <v>452175</v>
      </c>
      <c r="AT1719" s="112">
        <f t="shared" si="1168"/>
        <v>17</v>
      </c>
      <c r="AU1719" s="62">
        <f t="shared" si="1169"/>
        <v>508614.5</v>
      </c>
      <c r="AV1719" s="113">
        <f t="shared" si="1170"/>
        <v>32</v>
      </c>
      <c r="AW1719" s="62">
        <f t="shared" si="1171"/>
        <v>1709689.5</v>
      </c>
    </row>
    <row r="1720" spans="2:49" s="114" customFormat="1" hidden="1" x14ac:dyDescent="0.25">
      <c r="B1720" s="60" t="s">
        <v>3367</v>
      </c>
      <c r="C1720" s="2" t="str">
        <f t="shared" si="1172"/>
        <v>22</v>
      </c>
      <c r="D1720" s="60" t="s">
        <v>3368</v>
      </c>
      <c r="E1720" s="43">
        <v>188</v>
      </c>
      <c r="F1720" s="60">
        <v>15</v>
      </c>
      <c r="G1720" s="60">
        <v>7979.01</v>
      </c>
      <c r="H1720" s="43">
        <f t="shared" si="1134"/>
        <v>173</v>
      </c>
      <c r="I1720" s="44">
        <f t="shared" si="1135"/>
        <v>2.0567398652062625E-4</v>
      </c>
      <c r="J1720" s="44">
        <f t="shared" si="1136"/>
        <v>0.81975730775580524</v>
      </c>
      <c r="K1720" s="45">
        <f t="shared" si="1137"/>
        <v>7.9787234042553196E-2</v>
      </c>
      <c r="L1720" s="44">
        <f t="shared" si="1138"/>
        <v>1.6860275346555236E-4</v>
      </c>
      <c r="M1720" s="44">
        <f t="shared" si="1139"/>
        <v>1.7568606210734787E-4</v>
      </c>
      <c r="N1720" s="62">
        <f t="shared" si="1140"/>
        <v>299273.09432026325</v>
      </c>
      <c r="O1720" s="101">
        <f t="shared" si="1141"/>
        <v>299273.09432026325</v>
      </c>
      <c r="P1720" s="102">
        <f t="shared" si="1175"/>
        <v>1.8195597921185982E-4</v>
      </c>
      <c r="Q1720" s="101">
        <f t="shared" si="1142"/>
        <v>309953.6085881071</v>
      </c>
      <c r="R1720" s="101">
        <f t="shared" si="1143"/>
        <v>8.6429537836179549</v>
      </c>
      <c r="S1720" s="101">
        <f t="shared" si="1144"/>
        <v>9</v>
      </c>
      <c r="T1720" s="101">
        <f t="shared" si="1145"/>
        <v>10</v>
      </c>
      <c r="U1720" s="101">
        <f t="shared" si="1146"/>
        <v>358620</v>
      </c>
      <c r="V1720" s="103" t="str">
        <f t="shared" si="1147"/>
        <v>N/D</v>
      </c>
      <c r="W1720" s="104" t="str">
        <f t="shared" si="1148"/>
        <v xml:space="preserve"> </v>
      </c>
      <c r="X1720" s="70" t="str">
        <f t="shared" si="1149"/>
        <v xml:space="preserve"> </v>
      </c>
      <c r="Y1720" s="69">
        <f t="shared" si="1173"/>
        <v>10</v>
      </c>
      <c r="Z1720" s="105">
        <f t="shared" si="1150"/>
        <v>358620</v>
      </c>
      <c r="AA1720" s="62">
        <f t="shared" si="1151"/>
        <v>661163.331371621</v>
      </c>
      <c r="AB1720" s="106">
        <f t="shared" si="1152"/>
        <v>301450</v>
      </c>
      <c r="AC1720" s="107" t="str">
        <f t="shared" si="1153"/>
        <v>0</v>
      </c>
      <c r="AD1720" s="108">
        <f t="shared" si="1154"/>
        <v>0</v>
      </c>
      <c r="AE1720" s="106">
        <f t="shared" si="1155"/>
        <v>301450</v>
      </c>
      <c r="AF1720" s="109">
        <f t="shared" si="1156"/>
        <v>359713.331371621</v>
      </c>
      <c r="AG1720" s="101">
        <f t="shared" si="1157"/>
        <v>8</v>
      </c>
      <c r="AH1720" s="70" t="str">
        <f t="shared" si="1174"/>
        <v xml:space="preserve"> </v>
      </c>
      <c r="AI1720" s="69">
        <f t="shared" si="1158"/>
        <v>8</v>
      </c>
      <c r="AJ1720" s="105">
        <f t="shared" si="1159"/>
        <v>340440</v>
      </c>
      <c r="AK1720" s="110">
        <f t="shared" si="1160"/>
        <v>10</v>
      </c>
      <c r="AL1720" s="111">
        <f t="shared" si="1161"/>
        <v>8</v>
      </c>
      <c r="AM1720" s="62">
        <f t="shared" si="1162"/>
        <v>641890</v>
      </c>
      <c r="AN1720" s="62">
        <f t="shared" si="1163"/>
        <v>2102.4</v>
      </c>
      <c r="AO1720" s="62">
        <f t="shared" si="1176"/>
        <v>639787.6</v>
      </c>
      <c r="AP1720" s="60">
        <f t="shared" si="1164"/>
        <v>8</v>
      </c>
      <c r="AQ1720" s="62">
        <f t="shared" si="1165"/>
        <v>99280</v>
      </c>
      <c r="AR1720" s="60">
        <f t="shared" si="1166"/>
        <v>10</v>
      </c>
      <c r="AS1720" s="62">
        <f t="shared" si="1167"/>
        <v>301450</v>
      </c>
      <c r="AT1720" s="112">
        <f t="shared" si="1168"/>
        <v>8</v>
      </c>
      <c r="AU1720" s="62">
        <f t="shared" si="1169"/>
        <v>239057.59999999998</v>
      </c>
      <c r="AV1720" s="113">
        <f t="shared" si="1170"/>
        <v>18</v>
      </c>
      <c r="AW1720" s="62">
        <f t="shared" si="1171"/>
        <v>998407.6</v>
      </c>
    </row>
    <row r="1721" spans="2:49" s="114" customFormat="1" hidden="1" x14ac:dyDescent="0.25">
      <c r="B1721" s="60" t="s">
        <v>3369</v>
      </c>
      <c r="C1721" s="2" t="str">
        <f t="shared" si="1172"/>
        <v>22</v>
      </c>
      <c r="D1721" s="60" t="s">
        <v>3370</v>
      </c>
      <c r="E1721" s="43">
        <v>434</v>
      </c>
      <c r="F1721" s="60">
        <v>157</v>
      </c>
      <c r="G1721" s="60">
        <v>7731.07</v>
      </c>
      <c r="H1721" s="43">
        <f t="shared" si="1134"/>
        <v>277</v>
      </c>
      <c r="I1721" s="44">
        <f t="shared" si="1135"/>
        <v>3.2931615182782355E-4</v>
      </c>
      <c r="J1721" s="44">
        <f t="shared" si="1136"/>
        <v>0.84604741079263901</v>
      </c>
      <c r="K1721" s="45">
        <f t="shared" si="1137"/>
        <v>0.36175115207373271</v>
      </c>
      <c r="L1721" s="44">
        <f t="shared" si="1138"/>
        <v>2.7861707758612572E-4</v>
      </c>
      <c r="M1721" s="44">
        <f t="shared" si="1139"/>
        <v>2.9032228828317899E-4</v>
      </c>
      <c r="N1721" s="62">
        <f t="shared" si="1140"/>
        <v>494550.61216841167</v>
      </c>
      <c r="O1721" s="101">
        <f t="shared" si="1141"/>
        <v>494550.61216841167</v>
      </c>
      <c r="P1721" s="102">
        <f t="shared" si="1175"/>
        <v>3.0068336450797089E-4</v>
      </c>
      <c r="Q1721" s="101">
        <f t="shared" si="1142"/>
        <v>512200.2270842889</v>
      </c>
      <c r="R1721" s="101">
        <f t="shared" si="1143"/>
        <v>14.282533798569206</v>
      </c>
      <c r="S1721" s="101">
        <f t="shared" si="1144"/>
        <v>14</v>
      </c>
      <c r="T1721" s="101">
        <f t="shared" si="1145"/>
        <v>14</v>
      </c>
      <c r="U1721" s="101">
        <f t="shared" si="1146"/>
        <v>502068</v>
      </c>
      <c r="V1721" s="103">
        <f t="shared" si="1147"/>
        <v>2.8528344948445205E-4</v>
      </c>
      <c r="W1721" s="104">
        <f t="shared" si="1148"/>
        <v>7.6008469515174569E-4</v>
      </c>
      <c r="X1721" s="70">
        <f t="shared" si="1149"/>
        <v>1</v>
      </c>
      <c r="Y1721" s="69">
        <f t="shared" si="1173"/>
        <v>13</v>
      </c>
      <c r="Z1721" s="105">
        <f t="shared" si="1150"/>
        <v>466206</v>
      </c>
      <c r="AA1721" s="62">
        <f t="shared" si="1151"/>
        <v>1092576.4342959262</v>
      </c>
      <c r="AB1721" s="106">
        <f t="shared" si="1152"/>
        <v>391885</v>
      </c>
      <c r="AC1721" s="107" t="str">
        <f t="shared" si="1153"/>
        <v>0</v>
      </c>
      <c r="AD1721" s="108">
        <f t="shared" si="1154"/>
        <v>0</v>
      </c>
      <c r="AE1721" s="106">
        <f t="shared" si="1155"/>
        <v>391885</v>
      </c>
      <c r="AF1721" s="109">
        <f t="shared" si="1156"/>
        <v>700691.43429592624</v>
      </c>
      <c r="AG1721" s="101">
        <f t="shared" si="1157"/>
        <v>16</v>
      </c>
      <c r="AH1721" s="70">
        <f t="shared" si="1174"/>
        <v>0</v>
      </c>
      <c r="AI1721" s="69">
        <f t="shared" si="1158"/>
        <v>16</v>
      </c>
      <c r="AJ1721" s="105">
        <f t="shared" si="1159"/>
        <v>680880</v>
      </c>
      <c r="AK1721" s="110">
        <f t="shared" si="1160"/>
        <v>13</v>
      </c>
      <c r="AL1721" s="111">
        <f t="shared" si="1161"/>
        <v>16</v>
      </c>
      <c r="AM1721" s="62">
        <f t="shared" si="1162"/>
        <v>1072765</v>
      </c>
      <c r="AN1721" s="62">
        <f t="shared" si="1163"/>
        <v>3513.7</v>
      </c>
      <c r="AO1721" s="62">
        <f t="shared" si="1176"/>
        <v>1069251.3</v>
      </c>
      <c r="AP1721" s="60">
        <f t="shared" si="1164"/>
        <v>16</v>
      </c>
      <c r="AQ1721" s="62">
        <f t="shared" si="1165"/>
        <v>198560</v>
      </c>
      <c r="AR1721" s="60">
        <f t="shared" si="1166"/>
        <v>13</v>
      </c>
      <c r="AS1721" s="62">
        <f t="shared" si="1167"/>
        <v>391885</v>
      </c>
      <c r="AT1721" s="112">
        <f t="shared" si="1168"/>
        <v>16</v>
      </c>
      <c r="AU1721" s="62">
        <f t="shared" si="1169"/>
        <v>478806.30000000005</v>
      </c>
      <c r="AV1721" s="113">
        <f t="shared" si="1170"/>
        <v>29</v>
      </c>
      <c r="AW1721" s="62">
        <f t="shared" si="1171"/>
        <v>1535457.3</v>
      </c>
    </row>
    <row r="1722" spans="2:49" s="114" customFormat="1" hidden="1" x14ac:dyDescent="0.25">
      <c r="B1722" s="60" t="s">
        <v>3371</v>
      </c>
      <c r="C1722" s="2" t="str">
        <f t="shared" si="1172"/>
        <v>22</v>
      </c>
      <c r="D1722" s="60" t="s">
        <v>3372</v>
      </c>
      <c r="E1722" s="43">
        <v>190</v>
      </c>
      <c r="F1722" s="60">
        <v>15</v>
      </c>
      <c r="G1722" s="60">
        <v>7559</v>
      </c>
      <c r="H1722" s="43">
        <f t="shared" si="1134"/>
        <v>175</v>
      </c>
      <c r="I1722" s="44">
        <f t="shared" si="1135"/>
        <v>2.0805172046884157E-4</v>
      </c>
      <c r="J1722" s="44">
        <f t="shared" si="1136"/>
        <v>0.86530648976804447</v>
      </c>
      <c r="K1722" s="45">
        <f t="shared" si="1137"/>
        <v>7.8947368421052627E-2</v>
      </c>
      <c r="L1722" s="44">
        <f t="shared" si="1138"/>
        <v>1.8002850392909571E-4</v>
      </c>
      <c r="M1722" s="44">
        <f t="shared" si="1139"/>
        <v>1.8759182915029988E-4</v>
      </c>
      <c r="N1722" s="62">
        <f t="shared" si="1140"/>
        <v>319554.01871723298</v>
      </c>
      <c r="O1722" s="101">
        <f t="shared" si="1141"/>
        <v>319554.01871723298</v>
      </c>
      <c r="P1722" s="102">
        <f t="shared" si="1175"/>
        <v>1.9428664149994131E-4</v>
      </c>
      <c r="Q1722" s="101">
        <f t="shared" si="1142"/>
        <v>330958.32241519209</v>
      </c>
      <c r="R1722" s="101">
        <f t="shared" si="1143"/>
        <v>9.228663276314542</v>
      </c>
      <c r="S1722" s="101">
        <f t="shared" si="1144"/>
        <v>9</v>
      </c>
      <c r="T1722" s="101">
        <f t="shared" si="1145"/>
        <v>10</v>
      </c>
      <c r="U1722" s="101">
        <f t="shared" si="1146"/>
        <v>358620</v>
      </c>
      <c r="V1722" s="103" t="str">
        <f t="shared" si="1147"/>
        <v>N/D</v>
      </c>
      <c r="W1722" s="104" t="str">
        <f t="shared" si="1148"/>
        <v xml:space="preserve"> </v>
      </c>
      <c r="X1722" s="70" t="str">
        <f t="shared" si="1149"/>
        <v xml:space="preserve"> </v>
      </c>
      <c r="Y1722" s="69">
        <f t="shared" si="1173"/>
        <v>10</v>
      </c>
      <c r="Z1722" s="105">
        <f t="shared" si="1150"/>
        <v>358620</v>
      </c>
      <c r="AA1722" s="62">
        <f t="shared" si="1151"/>
        <v>705968.57378090709</v>
      </c>
      <c r="AB1722" s="106">
        <f t="shared" si="1152"/>
        <v>301450</v>
      </c>
      <c r="AC1722" s="107" t="str">
        <f t="shared" si="1153"/>
        <v>0</v>
      </c>
      <c r="AD1722" s="108">
        <f t="shared" si="1154"/>
        <v>0</v>
      </c>
      <c r="AE1722" s="106">
        <f t="shared" si="1155"/>
        <v>301450</v>
      </c>
      <c r="AF1722" s="109">
        <f t="shared" si="1156"/>
        <v>404518.57378090709</v>
      </c>
      <c r="AG1722" s="101">
        <f t="shared" si="1157"/>
        <v>10</v>
      </c>
      <c r="AH1722" s="70" t="str">
        <f t="shared" si="1174"/>
        <v xml:space="preserve"> </v>
      </c>
      <c r="AI1722" s="69">
        <f t="shared" si="1158"/>
        <v>10</v>
      </c>
      <c r="AJ1722" s="105">
        <f t="shared" si="1159"/>
        <v>425550</v>
      </c>
      <c r="AK1722" s="110">
        <f t="shared" si="1160"/>
        <v>10</v>
      </c>
      <c r="AL1722" s="111">
        <f t="shared" si="1161"/>
        <v>10</v>
      </c>
      <c r="AM1722" s="62">
        <f t="shared" si="1162"/>
        <v>727000</v>
      </c>
      <c r="AN1722" s="62">
        <f t="shared" si="1163"/>
        <v>2381.1999999999998</v>
      </c>
      <c r="AO1722" s="62">
        <f t="shared" si="1176"/>
        <v>724618.8</v>
      </c>
      <c r="AP1722" s="60">
        <f t="shared" si="1164"/>
        <v>10</v>
      </c>
      <c r="AQ1722" s="62">
        <f t="shared" si="1165"/>
        <v>124100</v>
      </c>
      <c r="AR1722" s="60">
        <f t="shared" si="1166"/>
        <v>10</v>
      </c>
      <c r="AS1722" s="62">
        <f t="shared" si="1167"/>
        <v>301450</v>
      </c>
      <c r="AT1722" s="112">
        <f t="shared" si="1168"/>
        <v>10</v>
      </c>
      <c r="AU1722" s="62">
        <f t="shared" si="1169"/>
        <v>299068.80000000005</v>
      </c>
      <c r="AV1722" s="113">
        <f t="shared" si="1170"/>
        <v>20</v>
      </c>
      <c r="AW1722" s="62">
        <f t="shared" si="1171"/>
        <v>1083238.8</v>
      </c>
    </row>
    <row r="1723" spans="2:49" s="114" customFormat="1" hidden="1" x14ac:dyDescent="0.25">
      <c r="B1723" s="60" t="s">
        <v>3373</v>
      </c>
      <c r="C1723" s="2" t="str">
        <f t="shared" si="1172"/>
        <v>22</v>
      </c>
      <c r="D1723" s="60" t="s">
        <v>3374</v>
      </c>
      <c r="E1723" s="43">
        <v>544</v>
      </c>
      <c r="F1723" s="60">
        <v>110</v>
      </c>
      <c r="G1723" s="60">
        <v>8988.6299999999992</v>
      </c>
      <c r="H1723" s="43">
        <f t="shared" si="1134"/>
        <v>434</v>
      </c>
      <c r="I1723" s="44">
        <f t="shared" si="1135"/>
        <v>5.1596826676272715E-4</v>
      </c>
      <c r="J1723" s="44">
        <f t="shared" si="1136"/>
        <v>0.72768060940951496</v>
      </c>
      <c r="K1723" s="45">
        <f t="shared" si="1137"/>
        <v>0.20220588235294118</v>
      </c>
      <c r="L1723" s="44">
        <f t="shared" si="1138"/>
        <v>3.7546010279387247E-4</v>
      </c>
      <c r="M1723" s="44">
        <f t="shared" si="1139"/>
        <v>3.9123386529836584E-4</v>
      </c>
      <c r="N1723" s="62">
        <f t="shared" si="1140"/>
        <v>666448.82392080221</v>
      </c>
      <c r="O1723" s="101">
        <f t="shared" si="1141"/>
        <v>666448.82392080221</v>
      </c>
      <c r="P1723" s="102">
        <f t="shared" si="1175"/>
        <v>4.0519629279247015E-4</v>
      </c>
      <c r="Q1723" s="101">
        <f t="shared" si="1142"/>
        <v>690233.17442795692</v>
      </c>
      <c r="R1723" s="101">
        <f t="shared" si="1143"/>
        <v>19.246923607940353</v>
      </c>
      <c r="S1723" s="101">
        <f t="shared" si="1144"/>
        <v>19</v>
      </c>
      <c r="T1723" s="101">
        <f t="shared" si="1145"/>
        <v>19</v>
      </c>
      <c r="U1723" s="101">
        <f t="shared" si="1146"/>
        <v>681378</v>
      </c>
      <c r="V1723" s="103">
        <f t="shared" si="1147"/>
        <v>3.8717039572889919E-4</v>
      </c>
      <c r="W1723" s="104">
        <f t="shared" si="1148"/>
        <v>1.0315435148487977E-3</v>
      </c>
      <c r="X1723" s="70">
        <f t="shared" si="1149"/>
        <v>2</v>
      </c>
      <c r="Y1723" s="69">
        <f t="shared" si="1173"/>
        <v>17</v>
      </c>
      <c r="Z1723" s="105">
        <f t="shared" si="1150"/>
        <v>609654</v>
      </c>
      <c r="AA1723" s="62">
        <f t="shared" si="1151"/>
        <v>1472339.2545961393</v>
      </c>
      <c r="AB1723" s="106">
        <f t="shared" si="1152"/>
        <v>512465</v>
      </c>
      <c r="AC1723" s="107" t="str">
        <f t="shared" si="1153"/>
        <v>0</v>
      </c>
      <c r="AD1723" s="108">
        <f t="shared" si="1154"/>
        <v>0</v>
      </c>
      <c r="AE1723" s="106">
        <f t="shared" si="1155"/>
        <v>512465</v>
      </c>
      <c r="AF1723" s="109">
        <f t="shared" si="1156"/>
        <v>959874.2545961393</v>
      </c>
      <c r="AG1723" s="101">
        <f t="shared" si="1157"/>
        <v>23</v>
      </c>
      <c r="AH1723" s="70">
        <f t="shared" si="1174"/>
        <v>1</v>
      </c>
      <c r="AI1723" s="69">
        <f t="shared" si="1158"/>
        <v>22</v>
      </c>
      <c r="AJ1723" s="105">
        <f t="shared" si="1159"/>
        <v>936210</v>
      </c>
      <c r="AK1723" s="110">
        <f t="shared" si="1160"/>
        <v>17</v>
      </c>
      <c r="AL1723" s="111">
        <f t="shared" si="1161"/>
        <v>22</v>
      </c>
      <c r="AM1723" s="62">
        <f t="shared" si="1162"/>
        <v>1448675</v>
      </c>
      <c r="AN1723" s="62">
        <f t="shared" si="1163"/>
        <v>4744.8999999999996</v>
      </c>
      <c r="AO1723" s="62">
        <f t="shared" si="1176"/>
        <v>1443930.1</v>
      </c>
      <c r="AP1723" s="60">
        <f t="shared" si="1164"/>
        <v>22</v>
      </c>
      <c r="AQ1723" s="62">
        <f t="shared" si="1165"/>
        <v>273020</v>
      </c>
      <c r="AR1723" s="60">
        <f t="shared" si="1166"/>
        <v>17</v>
      </c>
      <c r="AS1723" s="62">
        <f t="shared" si="1167"/>
        <v>512465</v>
      </c>
      <c r="AT1723" s="112">
        <f t="shared" si="1168"/>
        <v>22</v>
      </c>
      <c r="AU1723" s="62">
        <f t="shared" si="1169"/>
        <v>658445.10000000009</v>
      </c>
      <c r="AV1723" s="113">
        <f t="shared" si="1170"/>
        <v>39</v>
      </c>
      <c r="AW1723" s="62">
        <f t="shared" si="1171"/>
        <v>2053584.1</v>
      </c>
    </row>
    <row r="1724" spans="2:49" s="114" customFormat="1" hidden="1" x14ac:dyDescent="0.25">
      <c r="B1724" s="60" t="s">
        <v>3375</v>
      </c>
      <c r="C1724" s="2" t="str">
        <f t="shared" si="1172"/>
        <v>22</v>
      </c>
      <c r="D1724" s="60" t="s">
        <v>3376</v>
      </c>
      <c r="E1724" s="43">
        <v>70</v>
      </c>
      <c r="F1724" s="60">
        <v>26</v>
      </c>
      <c r="G1724" s="60">
        <v>6696.91</v>
      </c>
      <c r="H1724" s="43">
        <f t="shared" si="1134"/>
        <v>44</v>
      </c>
      <c r="I1724" s="44">
        <f t="shared" si="1135"/>
        <v>5.2310146860737308E-5</v>
      </c>
      <c r="J1724" s="44">
        <f t="shared" si="1136"/>
        <v>0.97669697758468421</v>
      </c>
      <c r="K1724" s="45">
        <f t="shared" si="1137"/>
        <v>0.37142857142857144</v>
      </c>
      <c r="L1724" s="44">
        <f t="shared" si="1138"/>
        <v>5.1091162335893089E-5</v>
      </c>
      <c r="M1724" s="44">
        <f t="shared" si="1139"/>
        <v>5.3237595085386403E-5</v>
      </c>
      <c r="N1724" s="62">
        <f t="shared" si="1140"/>
        <v>90687.784928765075</v>
      </c>
      <c r="O1724" s="101">
        <f t="shared" si="1141"/>
        <v>0</v>
      </c>
      <c r="P1724" s="102">
        <f t="shared" si="1175"/>
        <v>0</v>
      </c>
      <c r="Q1724" s="101">
        <f t="shared" si="1142"/>
        <v>0</v>
      </c>
      <c r="R1724" s="101">
        <f t="shared" si="1143"/>
        <v>0</v>
      </c>
      <c r="S1724" s="101">
        <f t="shared" si="1144"/>
        <v>0</v>
      </c>
      <c r="T1724" s="101">
        <f t="shared" si="1145"/>
        <v>0</v>
      </c>
      <c r="U1724" s="101">
        <f t="shared" si="1146"/>
        <v>0</v>
      </c>
      <c r="V1724" s="103">
        <f t="shared" si="1147"/>
        <v>0</v>
      </c>
      <c r="W1724" s="104" t="str">
        <f t="shared" si="1148"/>
        <v xml:space="preserve"> </v>
      </c>
      <c r="X1724" s="70" t="str">
        <f t="shared" si="1149"/>
        <v xml:space="preserve"> </v>
      </c>
      <c r="Y1724" s="69">
        <f t="shared" si="1173"/>
        <v>0</v>
      </c>
      <c r="Z1724" s="105">
        <f t="shared" si="1150"/>
        <v>0</v>
      </c>
      <c r="AA1724" s="62">
        <f t="shared" si="1151"/>
        <v>200350.24576599788</v>
      </c>
      <c r="AB1724" s="106">
        <f t="shared" si="1152"/>
        <v>0</v>
      </c>
      <c r="AC1724" s="107">
        <f t="shared" si="1153"/>
        <v>425550</v>
      </c>
      <c r="AD1724" s="108">
        <f t="shared" si="1154"/>
        <v>10</v>
      </c>
      <c r="AE1724" s="106">
        <f t="shared" si="1155"/>
        <v>425550</v>
      </c>
      <c r="AF1724" s="109">
        <f t="shared" si="1156"/>
        <v>0</v>
      </c>
      <c r="AG1724" s="101">
        <f t="shared" si="1157"/>
        <v>0</v>
      </c>
      <c r="AH1724" s="70" t="str">
        <f t="shared" si="1174"/>
        <v xml:space="preserve"> </v>
      </c>
      <c r="AI1724" s="69">
        <f t="shared" si="1158"/>
        <v>10</v>
      </c>
      <c r="AJ1724" s="105">
        <f t="shared" si="1159"/>
        <v>425550</v>
      </c>
      <c r="AK1724" s="110">
        <f t="shared" si="1160"/>
        <v>0</v>
      </c>
      <c r="AL1724" s="111">
        <f t="shared" si="1161"/>
        <v>10</v>
      </c>
      <c r="AM1724" s="62">
        <f t="shared" si="1162"/>
        <v>425550</v>
      </c>
      <c r="AN1724" s="62">
        <f t="shared" si="1163"/>
        <v>1393.8</v>
      </c>
      <c r="AO1724" s="62">
        <f t="shared" si="1176"/>
        <v>424156.2</v>
      </c>
      <c r="AP1724" s="60">
        <f t="shared" si="1164"/>
        <v>10</v>
      </c>
      <c r="AQ1724" s="62">
        <f t="shared" si="1165"/>
        <v>124100</v>
      </c>
      <c r="AR1724" s="60">
        <f t="shared" si="1166"/>
        <v>0</v>
      </c>
      <c r="AS1724" s="62">
        <f t="shared" si="1167"/>
        <v>0</v>
      </c>
      <c r="AT1724" s="112">
        <f t="shared" si="1168"/>
        <v>10</v>
      </c>
      <c r="AU1724" s="62">
        <f t="shared" si="1169"/>
        <v>300056.2</v>
      </c>
      <c r="AV1724" s="113">
        <f t="shared" si="1170"/>
        <v>10</v>
      </c>
      <c r="AW1724" s="62">
        <f t="shared" si="1171"/>
        <v>424156.2</v>
      </c>
    </row>
    <row r="1725" spans="2:49" s="114" customFormat="1" hidden="1" x14ac:dyDescent="0.25">
      <c r="B1725" s="60" t="s">
        <v>3377</v>
      </c>
      <c r="C1725" s="2" t="str">
        <f t="shared" si="1172"/>
        <v>22</v>
      </c>
      <c r="D1725" s="60" t="s">
        <v>3378</v>
      </c>
      <c r="E1725" s="43">
        <v>160</v>
      </c>
      <c r="F1725" s="60">
        <v>0</v>
      </c>
      <c r="G1725" s="60">
        <v>8152.23</v>
      </c>
      <c r="H1725" s="43">
        <f t="shared" si="1134"/>
        <v>160</v>
      </c>
      <c r="I1725" s="44">
        <f t="shared" si="1135"/>
        <v>1.9021871585722658E-4</v>
      </c>
      <c r="J1725" s="44">
        <f t="shared" si="1136"/>
        <v>0.80233896199649024</v>
      </c>
      <c r="K1725" s="45">
        <f t="shared" si="1137"/>
        <v>0</v>
      </c>
      <c r="L1725" s="44">
        <f t="shared" si="1138"/>
        <v>1.526198870331925E-4</v>
      </c>
      <c r="M1725" s="44">
        <f t="shared" si="1139"/>
        <v>1.5903172635675932E-4</v>
      </c>
      <c r="N1725" s="62">
        <f t="shared" si="1140"/>
        <v>270903.20239974326</v>
      </c>
      <c r="O1725" s="101">
        <f t="shared" si="1141"/>
        <v>270903.20239974326</v>
      </c>
      <c r="P1725" s="102">
        <f t="shared" si="1175"/>
        <v>1.6470728040631763E-4</v>
      </c>
      <c r="Q1725" s="101">
        <f t="shared" si="1142"/>
        <v>280571.24664878205</v>
      </c>
      <c r="R1725" s="101">
        <f t="shared" si="1143"/>
        <v>7.8236363462378575</v>
      </c>
      <c r="S1725" s="101">
        <f t="shared" si="1144"/>
        <v>8</v>
      </c>
      <c r="T1725" s="101">
        <f t="shared" si="1145"/>
        <v>10</v>
      </c>
      <c r="U1725" s="101">
        <f t="shared" si="1146"/>
        <v>358620</v>
      </c>
      <c r="V1725" s="103" t="str">
        <f t="shared" si="1147"/>
        <v>N/D</v>
      </c>
      <c r="W1725" s="104" t="str">
        <f t="shared" si="1148"/>
        <v xml:space="preserve"> </v>
      </c>
      <c r="X1725" s="70" t="str">
        <f t="shared" si="1149"/>
        <v xml:space="preserve"> </v>
      </c>
      <c r="Y1725" s="69">
        <f t="shared" si="1173"/>
        <v>10</v>
      </c>
      <c r="Z1725" s="105">
        <f t="shared" si="1150"/>
        <v>358620</v>
      </c>
      <c r="AA1725" s="62">
        <f t="shared" si="1151"/>
        <v>598487.69293701078</v>
      </c>
      <c r="AB1725" s="106">
        <f t="shared" si="1152"/>
        <v>301450</v>
      </c>
      <c r="AC1725" s="107" t="str">
        <f t="shared" si="1153"/>
        <v>0</v>
      </c>
      <c r="AD1725" s="108">
        <f t="shared" si="1154"/>
        <v>0</v>
      </c>
      <c r="AE1725" s="106">
        <f t="shared" si="1155"/>
        <v>301450</v>
      </c>
      <c r="AF1725" s="109">
        <f t="shared" si="1156"/>
        <v>297037.69293701078</v>
      </c>
      <c r="AG1725" s="101">
        <f t="shared" si="1157"/>
        <v>7</v>
      </c>
      <c r="AH1725" s="70" t="str">
        <f t="shared" si="1174"/>
        <v xml:space="preserve"> </v>
      </c>
      <c r="AI1725" s="69">
        <f t="shared" si="1158"/>
        <v>7</v>
      </c>
      <c r="AJ1725" s="105">
        <f t="shared" si="1159"/>
        <v>297885</v>
      </c>
      <c r="AK1725" s="110">
        <f t="shared" si="1160"/>
        <v>10</v>
      </c>
      <c r="AL1725" s="111">
        <f t="shared" si="1161"/>
        <v>7</v>
      </c>
      <c r="AM1725" s="62">
        <f t="shared" si="1162"/>
        <v>599335</v>
      </c>
      <c r="AN1725" s="62">
        <f t="shared" si="1163"/>
        <v>1963</v>
      </c>
      <c r="AO1725" s="62">
        <f t="shared" si="1176"/>
        <v>597372</v>
      </c>
      <c r="AP1725" s="60">
        <f t="shared" si="1164"/>
        <v>7</v>
      </c>
      <c r="AQ1725" s="62">
        <f t="shared" si="1165"/>
        <v>86870</v>
      </c>
      <c r="AR1725" s="60">
        <f t="shared" si="1166"/>
        <v>10</v>
      </c>
      <c r="AS1725" s="62">
        <f t="shared" si="1167"/>
        <v>301450</v>
      </c>
      <c r="AT1725" s="112">
        <f t="shared" si="1168"/>
        <v>7</v>
      </c>
      <c r="AU1725" s="62">
        <f t="shared" si="1169"/>
        <v>209052</v>
      </c>
      <c r="AV1725" s="113">
        <f t="shared" si="1170"/>
        <v>17</v>
      </c>
      <c r="AW1725" s="62">
        <f t="shared" si="1171"/>
        <v>955992</v>
      </c>
    </row>
    <row r="1726" spans="2:49" s="114" customFormat="1" hidden="1" x14ac:dyDescent="0.25">
      <c r="B1726" s="60" t="s">
        <v>3379</v>
      </c>
      <c r="C1726" s="2" t="str">
        <f t="shared" si="1172"/>
        <v>22</v>
      </c>
      <c r="D1726" s="60" t="s">
        <v>3380</v>
      </c>
      <c r="E1726" s="43">
        <v>94</v>
      </c>
      <c r="F1726" s="60">
        <v>0</v>
      </c>
      <c r="G1726" s="60">
        <v>7687.1</v>
      </c>
      <c r="H1726" s="43">
        <f t="shared" si="1134"/>
        <v>94</v>
      </c>
      <c r="I1726" s="44">
        <f t="shared" si="1135"/>
        <v>1.1175349556612062E-4</v>
      </c>
      <c r="J1726" s="44">
        <f t="shared" si="1136"/>
        <v>0.8508867786495099</v>
      </c>
      <c r="K1726" s="45">
        <f t="shared" si="1137"/>
        <v>0</v>
      </c>
      <c r="L1726" s="44">
        <f t="shared" si="1138"/>
        <v>9.5089571845078665E-5</v>
      </c>
      <c r="M1726" s="44">
        <f t="shared" si="1139"/>
        <v>9.9084457884306346E-5</v>
      </c>
      <c r="N1726" s="62">
        <f t="shared" si="1140"/>
        <v>168785.79868198858</v>
      </c>
      <c r="O1726" s="101">
        <f t="shared" si="1141"/>
        <v>0</v>
      </c>
      <c r="P1726" s="102">
        <f t="shared" si="1175"/>
        <v>0</v>
      </c>
      <c r="Q1726" s="101">
        <f t="shared" si="1142"/>
        <v>0</v>
      </c>
      <c r="R1726" s="101">
        <f t="shared" si="1143"/>
        <v>0</v>
      </c>
      <c r="S1726" s="101">
        <f t="shared" si="1144"/>
        <v>0</v>
      </c>
      <c r="T1726" s="101">
        <f t="shared" si="1145"/>
        <v>0</v>
      </c>
      <c r="U1726" s="101">
        <f t="shared" si="1146"/>
        <v>0</v>
      </c>
      <c r="V1726" s="103" t="str">
        <f t="shared" si="1147"/>
        <v>N/D</v>
      </c>
      <c r="W1726" s="104" t="str">
        <f t="shared" si="1148"/>
        <v xml:space="preserve"> </v>
      </c>
      <c r="X1726" s="70" t="str">
        <f t="shared" si="1149"/>
        <v xml:space="preserve"> </v>
      </c>
      <c r="Y1726" s="69">
        <f t="shared" si="1173"/>
        <v>0</v>
      </c>
      <c r="Z1726" s="105">
        <f t="shared" si="1150"/>
        <v>0</v>
      </c>
      <c r="AA1726" s="62">
        <f t="shared" si="1151"/>
        <v>372886.78154736297</v>
      </c>
      <c r="AB1726" s="106">
        <f t="shared" si="1152"/>
        <v>0</v>
      </c>
      <c r="AC1726" s="107">
        <f t="shared" si="1153"/>
        <v>425550</v>
      </c>
      <c r="AD1726" s="108">
        <f t="shared" si="1154"/>
        <v>10</v>
      </c>
      <c r="AE1726" s="106">
        <f t="shared" si="1155"/>
        <v>425550</v>
      </c>
      <c r="AF1726" s="109">
        <f t="shared" si="1156"/>
        <v>0</v>
      </c>
      <c r="AG1726" s="101">
        <f t="shared" si="1157"/>
        <v>0</v>
      </c>
      <c r="AH1726" s="70" t="str">
        <f t="shared" si="1174"/>
        <v xml:space="preserve"> </v>
      </c>
      <c r="AI1726" s="69">
        <f t="shared" si="1158"/>
        <v>10</v>
      </c>
      <c r="AJ1726" s="105">
        <f t="shared" si="1159"/>
        <v>425550</v>
      </c>
      <c r="AK1726" s="110">
        <f t="shared" si="1160"/>
        <v>0</v>
      </c>
      <c r="AL1726" s="111">
        <f t="shared" si="1161"/>
        <v>10</v>
      </c>
      <c r="AM1726" s="62">
        <f t="shared" si="1162"/>
        <v>425550</v>
      </c>
      <c r="AN1726" s="62">
        <f t="shared" si="1163"/>
        <v>1393.8</v>
      </c>
      <c r="AO1726" s="62">
        <f t="shared" si="1176"/>
        <v>424156.2</v>
      </c>
      <c r="AP1726" s="60">
        <f t="shared" si="1164"/>
        <v>10</v>
      </c>
      <c r="AQ1726" s="62">
        <f t="shared" si="1165"/>
        <v>124100</v>
      </c>
      <c r="AR1726" s="60">
        <f t="shared" si="1166"/>
        <v>0</v>
      </c>
      <c r="AS1726" s="62">
        <f t="shared" si="1167"/>
        <v>0</v>
      </c>
      <c r="AT1726" s="112">
        <f t="shared" si="1168"/>
        <v>10</v>
      </c>
      <c r="AU1726" s="62">
        <f t="shared" si="1169"/>
        <v>300056.2</v>
      </c>
      <c r="AV1726" s="113">
        <f t="shared" si="1170"/>
        <v>10</v>
      </c>
      <c r="AW1726" s="62">
        <f t="shared" si="1171"/>
        <v>424156.2</v>
      </c>
    </row>
    <row r="1727" spans="2:49" s="114" customFormat="1" hidden="1" x14ac:dyDescent="0.25">
      <c r="B1727" s="60" t="s">
        <v>3381</v>
      </c>
      <c r="C1727" s="2" t="str">
        <f t="shared" si="1172"/>
        <v>22</v>
      </c>
      <c r="D1727" s="60" t="s">
        <v>3382</v>
      </c>
      <c r="E1727" s="43">
        <v>141</v>
      </c>
      <c r="F1727" s="60">
        <v>0</v>
      </c>
      <c r="G1727" s="60">
        <v>6276.12</v>
      </c>
      <c r="H1727" s="43">
        <f t="shared" si="1134"/>
        <v>141</v>
      </c>
      <c r="I1727" s="44">
        <f t="shared" si="1135"/>
        <v>1.6763024334918094E-4</v>
      </c>
      <c r="J1727" s="44">
        <f t="shared" si="1136"/>
        <v>1.042180798989925</v>
      </c>
      <c r="K1727" s="45">
        <f t="shared" si="1137"/>
        <v>0</v>
      </c>
      <c r="L1727" s="44">
        <f t="shared" si="1138"/>
        <v>1.7470102094852496E-4</v>
      </c>
      <c r="M1727" s="44">
        <f t="shared" si="1139"/>
        <v>1.8204052891016695E-4</v>
      </c>
      <c r="N1727" s="62">
        <f t="shared" si="1140"/>
        <v>310097.63509500644</v>
      </c>
      <c r="O1727" s="101">
        <f t="shared" si="1141"/>
        <v>310097.63509500644</v>
      </c>
      <c r="P1727" s="102">
        <f t="shared" si="1175"/>
        <v>1.8853722541663681E-4</v>
      </c>
      <c r="Q1727" s="101">
        <f t="shared" si="1142"/>
        <v>321164.45760231995</v>
      </c>
      <c r="R1727" s="101">
        <f t="shared" si="1143"/>
        <v>8.9555645976889178</v>
      </c>
      <c r="S1727" s="101">
        <f t="shared" si="1144"/>
        <v>9</v>
      </c>
      <c r="T1727" s="101">
        <f t="shared" si="1145"/>
        <v>10</v>
      </c>
      <c r="U1727" s="101">
        <f t="shared" si="1146"/>
        <v>358620</v>
      </c>
      <c r="V1727" s="103" t="str">
        <f t="shared" si="1147"/>
        <v>N/D</v>
      </c>
      <c r="W1727" s="104" t="str">
        <f t="shared" si="1148"/>
        <v xml:space="preserve"> </v>
      </c>
      <c r="X1727" s="70" t="str">
        <f t="shared" si="1149"/>
        <v xml:space="preserve"> </v>
      </c>
      <c r="Y1727" s="69">
        <f t="shared" si="1173"/>
        <v>10</v>
      </c>
      <c r="Z1727" s="105">
        <f t="shared" si="1150"/>
        <v>358620</v>
      </c>
      <c r="AA1727" s="62">
        <f t="shared" si="1151"/>
        <v>685077.24002235476</v>
      </c>
      <c r="AB1727" s="106">
        <f t="shared" si="1152"/>
        <v>301450</v>
      </c>
      <c r="AC1727" s="107" t="str">
        <f t="shared" si="1153"/>
        <v>0</v>
      </c>
      <c r="AD1727" s="108">
        <f t="shared" si="1154"/>
        <v>0</v>
      </c>
      <c r="AE1727" s="106">
        <f t="shared" si="1155"/>
        <v>301450</v>
      </c>
      <c r="AF1727" s="109">
        <f t="shared" si="1156"/>
        <v>383627.24002235476</v>
      </c>
      <c r="AG1727" s="101">
        <f t="shared" si="1157"/>
        <v>9</v>
      </c>
      <c r="AH1727" s="70" t="str">
        <f t="shared" si="1174"/>
        <v xml:space="preserve"> </v>
      </c>
      <c r="AI1727" s="69">
        <f t="shared" si="1158"/>
        <v>9</v>
      </c>
      <c r="AJ1727" s="105">
        <f t="shared" si="1159"/>
        <v>382995</v>
      </c>
      <c r="AK1727" s="110">
        <f t="shared" si="1160"/>
        <v>10</v>
      </c>
      <c r="AL1727" s="111">
        <f t="shared" si="1161"/>
        <v>9</v>
      </c>
      <c r="AM1727" s="62">
        <f t="shared" si="1162"/>
        <v>684445</v>
      </c>
      <c r="AN1727" s="62">
        <f t="shared" si="1163"/>
        <v>2241.8000000000002</v>
      </c>
      <c r="AO1727" s="62">
        <f t="shared" si="1176"/>
        <v>682203.2</v>
      </c>
      <c r="AP1727" s="60">
        <f t="shared" si="1164"/>
        <v>9</v>
      </c>
      <c r="AQ1727" s="62">
        <f t="shared" si="1165"/>
        <v>111690</v>
      </c>
      <c r="AR1727" s="60">
        <f t="shared" si="1166"/>
        <v>10</v>
      </c>
      <c r="AS1727" s="62">
        <f t="shared" si="1167"/>
        <v>301450</v>
      </c>
      <c r="AT1727" s="112">
        <f t="shared" si="1168"/>
        <v>9</v>
      </c>
      <c r="AU1727" s="62">
        <f t="shared" si="1169"/>
        <v>269063.19999999995</v>
      </c>
      <c r="AV1727" s="113">
        <f t="shared" si="1170"/>
        <v>19</v>
      </c>
      <c r="AW1727" s="62">
        <f t="shared" si="1171"/>
        <v>1040823.2</v>
      </c>
    </row>
    <row r="1728" spans="2:49" s="114" customFormat="1" hidden="1" x14ac:dyDescent="0.25">
      <c r="B1728" s="60" t="s">
        <v>3383</v>
      </c>
      <c r="C1728" s="2" t="str">
        <f t="shared" si="1172"/>
        <v>22</v>
      </c>
      <c r="D1728" s="60" t="s">
        <v>3384</v>
      </c>
      <c r="E1728" s="43">
        <v>1269</v>
      </c>
      <c r="F1728" s="60">
        <v>226</v>
      </c>
      <c r="G1728" s="60">
        <v>5666.41</v>
      </c>
      <c r="H1728" s="43">
        <f t="shared" si="1134"/>
        <v>1043</v>
      </c>
      <c r="I1728" s="44">
        <f t="shared" si="1135"/>
        <v>1.2399882539942959E-3</v>
      </c>
      <c r="J1728" s="44">
        <f t="shared" si="1136"/>
        <v>1.1543202408856132</v>
      </c>
      <c r="K1728" s="45">
        <f t="shared" si="1137"/>
        <v>0.17809298660362491</v>
      </c>
      <c r="L1728" s="44">
        <f t="shared" si="1138"/>
        <v>1.4313435400460266E-3</v>
      </c>
      <c r="M1728" s="44">
        <f t="shared" si="1139"/>
        <v>1.491476888156843E-3</v>
      </c>
      <c r="N1728" s="62">
        <f t="shared" si="1140"/>
        <v>2540662.0085383947</v>
      </c>
      <c r="O1728" s="101">
        <f t="shared" si="1141"/>
        <v>2540662.0085383947</v>
      </c>
      <c r="P1728" s="102">
        <f t="shared" si="1175"/>
        <v>1.5447049948140743E-3</v>
      </c>
      <c r="Q1728" s="101">
        <f t="shared" si="1142"/>
        <v>2631333.6303679352</v>
      </c>
      <c r="R1728" s="101">
        <f t="shared" si="1143"/>
        <v>73.373867335004604</v>
      </c>
      <c r="S1728" s="101">
        <f t="shared" si="1144"/>
        <v>73</v>
      </c>
      <c r="T1728" s="101">
        <f t="shared" si="1145"/>
        <v>73</v>
      </c>
      <c r="U1728" s="101">
        <f t="shared" si="1146"/>
        <v>2617926</v>
      </c>
      <c r="V1728" s="103" t="str">
        <f t="shared" si="1147"/>
        <v>N/D</v>
      </c>
      <c r="W1728" s="104" t="str">
        <f t="shared" si="1148"/>
        <v xml:space="preserve"> </v>
      </c>
      <c r="X1728" s="70" t="str">
        <f t="shared" si="1149"/>
        <v xml:space="preserve"> </v>
      </c>
      <c r="Y1728" s="69">
        <f t="shared" si="1173"/>
        <v>73</v>
      </c>
      <c r="Z1728" s="105">
        <f t="shared" si="1150"/>
        <v>2617926</v>
      </c>
      <c r="AA1728" s="62">
        <f t="shared" si="1151"/>
        <v>5612908.708916381</v>
      </c>
      <c r="AB1728" s="106">
        <f t="shared" si="1152"/>
        <v>2200585</v>
      </c>
      <c r="AC1728" s="107" t="str">
        <f t="shared" si="1153"/>
        <v>0</v>
      </c>
      <c r="AD1728" s="108">
        <f t="shared" si="1154"/>
        <v>0</v>
      </c>
      <c r="AE1728" s="106">
        <f t="shared" si="1155"/>
        <v>2200585</v>
      </c>
      <c r="AF1728" s="109">
        <f t="shared" si="1156"/>
        <v>3412323.708916381</v>
      </c>
      <c r="AG1728" s="101">
        <f t="shared" si="1157"/>
        <v>80</v>
      </c>
      <c r="AH1728" s="70" t="str">
        <f t="shared" si="1174"/>
        <v xml:space="preserve"> </v>
      </c>
      <c r="AI1728" s="69">
        <f t="shared" si="1158"/>
        <v>80</v>
      </c>
      <c r="AJ1728" s="105">
        <f t="shared" si="1159"/>
        <v>3404400</v>
      </c>
      <c r="AK1728" s="110">
        <f t="shared" si="1160"/>
        <v>73</v>
      </c>
      <c r="AL1728" s="111">
        <f t="shared" si="1161"/>
        <v>80</v>
      </c>
      <c r="AM1728" s="62">
        <f t="shared" si="1162"/>
        <v>5604985</v>
      </c>
      <c r="AN1728" s="62">
        <f t="shared" si="1163"/>
        <v>18358.2</v>
      </c>
      <c r="AO1728" s="62">
        <f t="shared" si="1176"/>
        <v>5586626.7999999998</v>
      </c>
      <c r="AP1728" s="60">
        <f t="shared" si="1164"/>
        <v>80</v>
      </c>
      <c r="AQ1728" s="62">
        <f t="shared" si="1165"/>
        <v>992800</v>
      </c>
      <c r="AR1728" s="60">
        <f t="shared" si="1166"/>
        <v>73</v>
      </c>
      <c r="AS1728" s="62">
        <f t="shared" si="1167"/>
        <v>2200585</v>
      </c>
      <c r="AT1728" s="112">
        <f t="shared" si="1168"/>
        <v>80</v>
      </c>
      <c r="AU1728" s="62">
        <f t="shared" si="1169"/>
        <v>2393241.7999999998</v>
      </c>
      <c r="AV1728" s="113">
        <f t="shared" si="1170"/>
        <v>153</v>
      </c>
      <c r="AW1728" s="62">
        <f t="shared" si="1171"/>
        <v>8204552.7999999998</v>
      </c>
    </row>
    <row r="1729" spans="2:49" s="114" customFormat="1" hidden="1" x14ac:dyDescent="0.25">
      <c r="B1729" s="60" t="s">
        <v>3385</v>
      </c>
      <c r="C1729" s="2" t="str">
        <f t="shared" si="1172"/>
        <v>22</v>
      </c>
      <c r="D1729" s="60" t="s">
        <v>3386</v>
      </c>
      <c r="E1729" s="43">
        <v>104</v>
      </c>
      <c r="F1729" s="60">
        <v>0</v>
      </c>
      <c r="G1729" s="60">
        <v>6950.61</v>
      </c>
      <c r="H1729" s="43">
        <f t="shared" si="1134"/>
        <v>104</v>
      </c>
      <c r="I1729" s="44">
        <f t="shared" si="1135"/>
        <v>1.2364216530719727E-4</v>
      </c>
      <c r="J1729" s="44">
        <f t="shared" si="1136"/>
        <v>0.94104715358172131</v>
      </c>
      <c r="K1729" s="45">
        <f t="shared" si="1137"/>
        <v>0</v>
      </c>
      <c r="L1729" s="44">
        <f t="shared" si="1138"/>
        <v>1.1635310772501865E-4</v>
      </c>
      <c r="M1729" s="44">
        <f t="shared" si="1139"/>
        <v>1.2124131362028462E-4</v>
      </c>
      <c r="N1729" s="62">
        <f t="shared" si="1140"/>
        <v>206528.97931325712</v>
      </c>
      <c r="O1729" s="101">
        <f t="shared" si="1141"/>
        <v>206528.97931325712</v>
      </c>
      <c r="P1729" s="102">
        <f t="shared" si="1175"/>
        <v>1.2556819633894239E-4</v>
      </c>
      <c r="Q1729" s="101">
        <f t="shared" si="1142"/>
        <v>213899.62422635421</v>
      </c>
      <c r="R1729" s="101">
        <f t="shared" si="1143"/>
        <v>5.9645202226968435</v>
      </c>
      <c r="S1729" s="101">
        <f t="shared" si="1144"/>
        <v>6</v>
      </c>
      <c r="T1729" s="101">
        <f t="shared" si="1145"/>
        <v>10</v>
      </c>
      <c r="U1729" s="101">
        <f t="shared" si="1146"/>
        <v>358620</v>
      </c>
      <c r="V1729" s="103" t="str">
        <f t="shared" si="1147"/>
        <v>N/D</v>
      </c>
      <c r="W1729" s="104" t="str">
        <f t="shared" si="1148"/>
        <v xml:space="preserve"> </v>
      </c>
      <c r="X1729" s="70" t="str">
        <f t="shared" si="1149"/>
        <v xml:space="preserve"> </v>
      </c>
      <c r="Y1729" s="69">
        <f t="shared" si="1173"/>
        <v>10</v>
      </c>
      <c r="Z1729" s="105">
        <f t="shared" si="1150"/>
        <v>358620</v>
      </c>
      <c r="AA1729" s="62">
        <f t="shared" si="1151"/>
        <v>456270.17790448992</v>
      </c>
      <c r="AB1729" s="106">
        <f t="shared" si="1152"/>
        <v>301450</v>
      </c>
      <c r="AC1729" s="107" t="str">
        <f t="shared" si="1153"/>
        <v>0</v>
      </c>
      <c r="AD1729" s="108">
        <f t="shared" si="1154"/>
        <v>0</v>
      </c>
      <c r="AE1729" s="106">
        <f t="shared" si="1155"/>
        <v>301450</v>
      </c>
      <c r="AF1729" s="109">
        <f t="shared" si="1156"/>
        <v>154820.17790448992</v>
      </c>
      <c r="AG1729" s="101">
        <f t="shared" si="1157"/>
        <v>4</v>
      </c>
      <c r="AH1729" s="70" t="str">
        <f t="shared" si="1174"/>
        <v xml:space="preserve"> </v>
      </c>
      <c r="AI1729" s="69">
        <f t="shared" si="1158"/>
        <v>4</v>
      </c>
      <c r="AJ1729" s="105">
        <f t="shared" si="1159"/>
        <v>170220</v>
      </c>
      <c r="AK1729" s="110">
        <f t="shared" si="1160"/>
        <v>10</v>
      </c>
      <c r="AL1729" s="111">
        <f t="shared" si="1161"/>
        <v>4</v>
      </c>
      <c r="AM1729" s="62">
        <f t="shared" si="1162"/>
        <v>471670</v>
      </c>
      <c r="AN1729" s="62">
        <f t="shared" si="1163"/>
        <v>1544.9</v>
      </c>
      <c r="AO1729" s="62">
        <f t="shared" si="1176"/>
        <v>470125.1</v>
      </c>
      <c r="AP1729" s="60">
        <f t="shared" si="1164"/>
        <v>4</v>
      </c>
      <c r="AQ1729" s="62">
        <f t="shared" si="1165"/>
        <v>49640</v>
      </c>
      <c r="AR1729" s="60">
        <f t="shared" si="1166"/>
        <v>10</v>
      </c>
      <c r="AS1729" s="62">
        <f t="shared" si="1167"/>
        <v>301450</v>
      </c>
      <c r="AT1729" s="112">
        <f t="shared" si="1168"/>
        <v>4</v>
      </c>
      <c r="AU1729" s="62">
        <f t="shared" si="1169"/>
        <v>119035.09999999998</v>
      </c>
      <c r="AV1729" s="113">
        <f t="shared" si="1170"/>
        <v>14</v>
      </c>
      <c r="AW1729" s="62">
        <f t="shared" si="1171"/>
        <v>828745.1</v>
      </c>
    </row>
    <row r="1730" spans="2:49" s="114" customFormat="1" hidden="1" x14ac:dyDescent="0.25">
      <c r="B1730" s="60" t="s">
        <v>3387</v>
      </c>
      <c r="C1730" s="2" t="str">
        <f t="shared" si="1172"/>
        <v>22</v>
      </c>
      <c r="D1730" s="60" t="s">
        <v>3388</v>
      </c>
      <c r="E1730" s="43">
        <v>171</v>
      </c>
      <c r="F1730" s="60">
        <v>8</v>
      </c>
      <c r="G1730" s="60">
        <v>6104.18</v>
      </c>
      <c r="H1730" s="43">
        <f t="shared" si="1134"/>
        <v>163</v>
      </c>
      <c r="I1730" s="44">
        <f t="shared" si="1135"/>
        <v>1.9378531677954959E-4</v>
      </c>
      <c r="J1730" s="44">
        <f t="shared" si="1136"/>
        <v>1.0715365136933459</v>
      </c>
      <c r="K1730" s="45">
        <f t="shared" si="1137"/>
        <v>4.6783625730994149E-2</v>
      </c>
      <c r="L1730" s="44">
        <f t="shared" si="1138"/>
        <v>2.0764804274691921E-4</v>
      </c>
      <c r="M1730" s="44">
        <f t="shared" si="1139"/>
        <v>2.1637171507971824E-4</v>
      </c>
      <c r="N1730" s="62">
        <f t="shared" si="1140"/>
        <v>368579.22545798449</v>
      </c>
      <c r="O1730" s="101">
        <f t="shared" si="1141"/>
        <v>368579.22545798449</v>
      </c>
      <c r="P1730" s="102">
        <f t="shared" si="1175"/>
        <v>2.2409362939117898E-4</v>
      </c>
      <c r="Q1730" s="101">
        <f t="shared" si="1142"/>
        <v>381733.14992044261</v>
      </c>
      <c r="R1730" s="101">
        <f t="shared" si="1143"/>
        <v>10.644502535286449</v>
      </c>
      <c r="S1730" s="101">
        <f t="shared" si="1144"/>
        <v>11</v>
      </c>
      <c r="T1730" s="101">
        <f t="shared" si="1145"/>
        <v>11</v>
      </c>
      <c r="U1730" s="101">
        <f t="shared" si="1146"/>
        <v>394482</v>
      </c>
      <c r="V1730" s="103" t="str">
        <f t="shared" si="1147"/>
        <v>N/D</v>
      </c>
      <c r="W1730" s="104" t="str">
        <f t="shared" si="1148"/>
        <v xml:space="preserve"> </v>
      </c>
      <c r="X1730" s="70" t="str">
        <f t="shared" si="1149"/>
        <v xml:space="preserve"> </v>
      </c>
      <c r="Y1730" s="69">
        <f t="shared" si="1173"/>
        <v>11</v>
      </c>
      <c r="Z1730" s="105">
        <f t="shared" si="1150"/>
        <v>394482</v>
      </c>
      <c r="AA1730" s="62">
        <f t="shared" si="1151"/>
        <v>814276.56947132701</v>
      </c>
      <c r="AB1730" s="106">
        <f t="shared" si="1152"/>
        <v>331595</v>
      </c>
      <c r="AC1730" s="107" t="str">
        <f t="shared" si="1153"/>
        <v>0</v>
      </c>
      <c r="AD1730" s="108">
        <f t="shared" si="1154"/>
        <v>0</v>
      </c>
      <c r="AE1730" s="106">
        <f t="shared" si="1155"/>
        <v>331595</v>
      </c>
      <c r="AF1730" s="109">
        <f t="shared" si="1156"/>
        <v>482681.56947132701</v>
      </c>
      <c r="AG1730" s="101">
        <f t="shared" si="1157"/>
        <v>11</v>
      </c>
      <c r="AH1730" s="70" t="str">
        <f t="shared" si="1174"/>
        <v xml:space="preserve"> </v>
      </c>
      <c r="AI1730" s="69">
        <f t="shared" si="1158"/>
        <v>11</v>
      </c>
      <c r="AJ1730" s="105">
        <f t="shared" si="1159"/>
        <v>468105</v>
      </c>
      <c r="AK1730" s="110">
        <f t="shared" si="1160"/>
        <v>11</v>
      </c>
      <c r="AL1730" s="111">
        <f t="shared" si="1161"/>
        <v>11</v>
      </c>
      <c r="AM1730" s="62">
        <f t="shared" si="1162"/>
        <v>799700</v>
      </c>
      <c r="AN1730" s="62">
        <f t="shared" si="1163"/>
        <v>2619.3000000000002</v>
      </c>
      <c r="AO1730" s="62">
        <f t="shared" si="1176"/>
        <v>797080.7</v>
      </c>
      <c r="AP1730" s="60">
        <f t="shared" si="1164"/>
        <v>11</v>
      </c>
      <c r="AQ1730" s="62">
        <f t="shared" si="1165"/>
        <v>136510</v>
      </c>
      <c r="AR1730" s="60">
        <f t="shared" si="1166"/>
        <v>11</v>
      </c>
      <c r="AS1730" s="62">
        <f t="shared" si="1167"/>
        <v>331595</v>
      </c>
      <c r="AT1730" s="112">
        <f t="shared" si="1168"/>
        <v>11</v>
      </c>
      <c r="AU1730" s="62">
        <f t="shared" si="1169"/>
        <v>328975.69999999995</v>
      </c>
      <c r="AV1730" s="113">
        <f t="shared" si="1170"/>
        <v>22</v>
      </c>
      <c r="AW1730" s="62">
        <f t="shared" si="1171"/>
        <v>1191562.7</v>
      </c>
    </row>
    <row r="1731" spans="2:49" s="114" customFormat="1" hidden="1" x14ac:dyDescent="0.25">
      <c r="B1731" s="60" t="s">
        <v>3389</v>
      </c>
      <c r="C1731" s="2" t="str">
        <f t="shared" si="1172"/>
        <v>22</v>
      </c>
      <c r="D1731" s="60" t="s">
        <v>3390</v>
      </c>
      <c r="E1731" s="43">
        <v>249</v>
      </c>
      <c r="F1731" s="60">
        <v>30</v>
      </c>
      <c r="G1731" s="60">
        <v>6528.72</v>
      </c>
      <c r="H1731" s="43">
        <f t="shared" si="1134"/>
        <v>219</v>
      </c>
      <c r="I1731" s="44">
        <f t="shared" si="1135"/>
        <v>2.6036186732957889E-4</v>
      </c>
      <c r="J1731" s="44">
        <f t="shared" si="1136"/>
        <v>1.0018582135788712</v>
      </c>
      <c r="K1731" s="45">
        <f t="shared" si="1137"/>
        <v>0.12048192771084337</v>
      </c>
      <c r="L1731" s="44">
        <f t="shared" si="1138"/>
        <v>2.6084567528687096E-4</v>
      </c>
      <c r="M1731" s="44">
        <f t="shared" si="1139"/>
        <v>2.718042770176071E-4</v>
      </c>
      <c r="N1731" s="62">
        <f t="shared" si="1140"/>
        <v>463006.03506519814</v>
      </c>
      <c r="O1731" s="101">
        <f t="shared" si="1141"/>
        <v>463006.03506519814</v>
      </c>
      <c r="P1731" s="102">
        <f t="shared" si="1175"/>
        <v>2.8150447898645143E-4</v>
      </c>
      <c r="Q1731" s="101">
        <f t="shared" si="1142"/>
        <v>479529.88120259834</v>
      </c>
      <c r="R1731" s="101">
        <f t="shared" si="1143"/>
        <v>13.371532017249409</v>
      </c>
      <c r="S1731" s="101">
        <f t="shared" si="1144"/>
        <v>13</v>
      </c>
      <c r="T1731" s="101">
        <f t="shared" si="1145"/>
        <v>13</v>
      </c>
      <c r="U1731" s="101">
        <f t="shared" si="1146"/>
        <v>466206</v>
      </c>
      <c r="V1731" s="103" t="str">
        <f t="shared" si="1147"/>
        <v>N/D</v>
      </c>
      <c r="W1731" s="104" t="str">
        <f t="shared" si="1148"/>
        <v xml:space="preserve"> </v>
      </c>
      <c r="X1731" s="70" t="str">
        <f t="shared" si="1149"/>
        <v xml:space="preserve"> </v>
      </c>
      <c r="Y1731" s="69">
        <f t="shared" si="1173"/>
        <v>13</v>
      </c>
      <c r="Z1731" s="105">
        <f t="shared" si="1150"/>
        <v>466206</v>
      </c>
      <c r="AA1731" s="62">
        <f t="shared" si="1151"/>
        <v>1022887.1836413026</v>
      </c>
      <c r="AB1731" s="106">
        <f t="shared" si="1152"/>
        <v>391885</v>
      </c>
      <c r="AC1731" s="107" t="str">
        <f t="shared" si="1153"/>
        <v>0</v>
      </c>
      <c r="AD1731" s="108">
        <f t="shared" si="1154"/>
        <v>0</v>
      </c>
      <c r="AE1731" s="106">
        <f t="shared" si="1155"/>
        <v>391885</v>
      </c>
      <c r="AF1731" s="109">
        <f t="shared" si="1156"/>
        <v>631002.18364130263</v>
      </c>
      <c r="AG1731" s="101">
        <f t="shared" si="1157"/>
        <v>15</v>
      </c>
      <c r="AH1731" s="70" t="str">
        <f t="shared" si="1174"/>
        <v xml:space="preserve"> </v>
      </c>
      <c r="AI1731" s="69">
        <f t="shared" si="1158"/>
        <v>15</v>
      </c>
      <c r="AJ1731" s="105">
        <f t="shared" si="1159"/>
        <v>638325</v>
      </c>
      <c r="AK1731" s="110">
        <f t="shared" si="1160"/>
        <v>13</v>
      </c>
      <c r="AL1731" s="111">
        <f t="shared" si="1161"/>
        <v>15</v>
      </c>
      <c r="AM1731" s="62">
        <f t="shared" si="1162"/>
        <v>1030210</v>
      </c>
      <c r="AN1731" s="62">
        <f t="shared" si="1163"/>
        <v>3374.3</v>
      </c>
      <c r="AO1731" s="62">
        <f t="shared" si="1176"/>
        <v>1026835.7</v>
      </c>
      <c r="AP1731" s="60">
        <f t="shared" si="1164"/>
        <v>15</v>
      </c>
      <c r="AQ1731" s="62">
        <f t="shared" si="1165"/>
        <v>186150</v>
      </c>
      <c r="AR1731" s="60">
        <f t="shared" si="1166"/>
        <v>13</v>
      </c>
      <c r="AS1731" s="62">
        <f t="shared" si="1167"/>
        <v>391885</v>
      </c>
      <c r="AT1731" s="112">
        <f t="shared" si="1168"/>
        <v>15</v>
      </c>
      <c r="AU1731" s="62">
        <f t="shared" si="1169"/>
        <v>448800.69999999995</v>
      </c>
      <c r="AV1731" s="113">
        <f t="shared" si="1170"/>
        <v>28</v>
      </c>
      <c r="AW1731" s="62">
        <f t="shared" si="1171"/>
        <v>1493041.7</v>
      </c>
    </row>
    <row r="1732" spans="2:49" s="114" customFormat="1" hidden="1" x14ac:dyDescent="0.25">
      <c r="B1732" s="60" t="s">
        <v>3391</v>
      </c>
      <c r="C1732" s="2" t="str">
        <f t="shared" si="1172"/>
        <v>22</v>
      </c>
      <c r="D1732" s="60" t="s">
        <v>3392</v>
      </c>
      <c r="E1732" s="43">
        <v>91</v>
      </c>
      <c r="F1732" s="60">
        <v>0</v>
      </c>
      <c r="G1732" s="60">
        <v>6267.61</v>
      </c>
      <c r="H1732" s="43">
        <f t="shared" si="1134"/>
        <v>91</v>
      </c>
      <c r="I1732" s="44">
        <f t="shared" si="1135"/>
        <v>1.0818689464379763E-4</v>
      </c>
      <c r="J1732" s="44">
        <f t="shared" si="1136"/>
        <v>1.0435958453312584</v>
      </c>
      <c r="K1732" s="45">
        <f t="shared" si="1137"/>
        <v>0</v>
      </c>
      <c r="L1732" s="44">
        <f t="shared" si="1138"/>
        <v>1.1290339376955777E-4</v>
      </c>
      <c r="M1732" s="44">
        <f t="shared" si="1139"/>
        <v>1.1764667090079006E-4</v>
      </c>
      <c r="N1732" s="62">
        <f t="shared" si="1140"/>
        <v>200405.67142682037</v>
      </c>
      <c r="O1732" s="101">
        <f t="shared" si="1141"/>
        <v>0</v>
      </c>
      <c r="P1732" s="102">
        <f t="shared" si="1175"/>
        <v>0</v>
      </c>
      <c r="Q1732" s="101">
        <f t="shared" si="1142"/>
        <v>0</v>
      </c>
      <c r="R1732" s="101">
        <f t="shared" si="1143"/>
        <v>0</v>
      </c>
      <c r="S1732" s="101">
        <f t="shared" si="1144"/>
        <v>0</v>
      </c>
      <c r="T1732" s="101">
        <f t="shared" si="1145"/>
        <v>0</v>
      </c>
      <c r="U1732" s="101">
        <f t="shared" si="1146"/>
        <v>0</v>
      </c>
      <c r="V1732" s="103" t="str">
        <f t="shared" si="1147"/>
        <v>N/D</v>
      </c>
      <c r="W1732" s="104" t="str">
        <f t="shared" si="1148"/>
        <v xml:space="preserve"> </v>
      </c>
      <c r="X1732" s="70" t="str">
        <f t="shared" si="1149"/>
        <v xml:space="preserve"> </v>
      </c>
      <c r="Y1732" s="69">
        <f t="shared" si="1173"/>
        <v>0</v>
      </c>
      <c r="Z1732" s="105">
        <f t="shared" si="1150"/>
        <v>0</v>
      </c>
      <c r="AA1732" s="62">
        <f t="shared" si="1151"/>
        <v>442742.37765099236</v>
      </c>
      <c r="AB1732" s="106">
        <f t="shared" si="1152"/>
        <v>0</v>
      </c>
      <c r="AC1732" s="107">
        <f t="shared" si="1153"/>
        <v>425550</v>
      </c>
      <c r="AD1732" s="108">
        <f t="shared" si="1154"/>
        <v>10</v>
      </c>
      <c r="AE1732" s="106">
        <f t="shared" si="1155"/>
        <v>425550</v>
      </c>
      <c r="AF1732" s="109">
        <f t="shared" si="1156"/>
        <v>17192.377650992363</v>
      </c>
      <c r="AG1732" s="101">
        <f t="shared" si="1157"/>
        <v>0</v>
      </c>
      <c r="AH1732" s="70" t="str">
        <f t="shared" si="1174"/>
        <v xml:space="preserve"> </v>
      </c>
      <c r="AI1732" s="69">
        <f t="shared" si="1158"/>
        <v>10</v>
      </c>
      <c r="AJ1732" s="105">
        <f t="shared" si="1159"/>
        <v>425550</v>
      </c>
      <c r="AK1732" s="110">
        <f t="shared" si="1160"/>
        <v>0</v>
      </c>
      <c r="AL1732" s="111">
        <f t="shared" si="1161"/>
        <v>10</v>
      </c>
      <c r="AM1732" s="62">
        <f t="shared" si="1162"/>
        <v>425550</v>
      </c>
      <c r="AN1732" s="62">
        <f t="shared" si="1163"/>
        <v>1393.8</v>
      </c>
      <c r="AO1732" s="62">
        <f t="shared" si="1176"/>
        <v>424156.2</v>
      </c>
      <c r="AP1732" s="60">
        <f t="shared" si="1164"/>
        <v>10</v>
      </c>
      <c r="AQ1732" s="62">
        <f t="shared" si="1165"/>
        <v>124100</v>
      </c>
      <c r="AR1732" s="60">
        <f t="shared" si="1166"/>
        <v>0</v>
      </c>
      <c r="AS1732" s="62">
        <f t="shared" si="1167"/>
        <v>0</v>
      </c>
      <c r="AT1732" s="112">
        <f t="shared" si="1168"/>
        <v>10</v>
      </c>
      <c r="AU1732" s="62">
        <f t="shared" si="1169"/>
        <v>300056.2</v>
      </c>
      <c r="AV1732" s="113">
        <f t="shared" si="1170"/>
        <v>10</v>
      </c>
      <c r="AW1732" s="62">
        <f t="shared" si="1171"/>
        <v>424156.2</v>
      </c>
    </row>
    <row r="1733" spans="2:49" s="114" customFormat="1" hidden="1" x14ac:dyDescent="0.25">
      <c r="B1733" s="60" t="s">
        <v>3393</v>
      </c>
      <c r="C1733" s="2" t="str">
        <f t="shared" si="1172"/>
        <v>22</v>
      </c>
      <c r="D1733" s="60" t="s">
        <v>369</v>
      </c>
      <c r="E1733" s="43">
        <v>56</v>
      </c>
      <c r="F1733" s="60">
        <v>0</v>
      </c>
      <c r="G1733" s="60">
        <v>6604.03</v>
      </c>
      <c r="H1733" s="43">
        <f t="shared" si="1134"/>
        <v>56</v>
      </c>
      <c r="I1733" s="44">
        <f t="shared" si="1135"/>
        <v>6.6576550550029307E-5</v>
      </c>
      <c r="J1733" s="44">
        <f t="shared" si="1136"/>
        <v>0.99043338024761363</v>
      </c>
      <c r="K1733" s="45">
        <f t="shared" si="1137"/>
        <v>0</v>
      </c>
      <c r="L1733" s="44">
        <f t="shared" si="1138"/>
        <v>6.5939638006491652E-5</v>
      </c>
      <c r="M1733" s="44">
        <f t="shared" si="1139"/>
        <v>6.870988225296938E-5</v>
      </c>
      <c r="N1733" s="62">
        <f t="shared" si="1140"/>
        <v>117044.11167041042</v>
      </c>
      <c r="O1733" s="101">
        <f t="shared" si="1141"/>
        <v>0</v>
      </c>
      <c r="P1733" s="102">
        <f t="shared" si="1175"/>
        <v>0</v>
      </c>
      <c r="Q1733" s="101">
        <f t="shared" si="1142"/>
        <v>0</v>
      </c>
      <c r="R1733" s="101">
        <f t="shared" si="1143"/>
        <v>0</v>
      </c>
      <c r="S1733" s="101">
        <f t="shared" si="1144"/>
        <v>0</v>
      </c>
      <c r="T1733" s="101">
        <f t="shared" si="1145"/>
        <v>0</v>
      </c>
      <c r="U1733" s="101">
        <f t="shared" si="1146"/>
        <v>0</v>
      </c>
      <c r="V1733" s="103" t="str">
        <f t="shared" si="1147"/>
        <v>N/D</v>
      </c>
      <c r="W1733" s="104" t="str">
        <f t="shared" si="1148"/>
        <v xml:space="preserve"> </v>
      </c>
      <c r="X1733" s="70" t="str">
        <f t="shared" si="1149"/>
        <v xml:space="preserve"> </v>
      </c>
      <c r="Y1733" s="69">
        <f t="shared" si="1173"/>
        <v>0</v>
      </c>
      <c r="Z1733" s="105">
        <f t="shared" si="1150"/>
        <v>0</v>
      </c>
      <c r="AA1733" s="62">
        <f t="shared" si="1151"/>
        <v>258577.45403142634</v>
      </c>
      <c r="AB1733" s="106">
        <f t="shared" si="1152"/>
        <v>0</v>
      </c>
      <c r="AC1733" s="107">
        <f t="shared" si="1153"/>
        <v>425550</v>
      </c>
      <c r="AD1733" s="108">
        <f t="shared" si="1154"/>
        <v>10</v>
      </c>
      <c r="AE1733" s="106">
        <f t="shared" si="1155"/>
        <v>425550</v>
      </c>
      <c r="AF1733" s="109">
        <f t="shared" si="1156"/>
        <v>0</v>
      </c>
      <c r="AG1733" s="101">
        <f t="shared" si="1157"/>
        <v>0</v>
      </c>
      <c r="AH1733" s="70" t="str">
        <f t="shared" si="1174"/>
        <v xml:space="preserve"> </v>
      </c>
      <c r="AI1733" s="69">
        <f t="shared" si="1158"/>
        <v>10</v>
      </c>
      <c r="AJ1733" s="105">
        <f t="shared" si="1159"/>
        <v>425550</v>
      </c>
      <c r="AK1733" s="110">
        <f t="shared" si="1160"/>
        <v>0</v>
      </c>
      <c r="AL1733" s="111">
        <f t="shared" si="1161"/>
        <v>10</v>
      </c>
      <c r="AM1733" s="62">
        <f t="shared" si="1162"/>
        <v>425550</v>
      </c>
      <c r="AN1733" s="62">
        <f t="shared" si="1163"/>
        <v>1393.8</v>
      </c>
      <c r="AO1733" s="62">
        <f t="shared" si="1176"/>
        <v>424156.2</v>
      </c>
      <c r="AP1733" s="60">
        <f t="shared" si="1164"/>
        <v>10</v>
      </c>
      <c r="AQ1733" s="62">
        <f t="shared" si="1165"/>
        <v>124100</v>
      </c>
      <c r="AR1733" s="60">
        <f t="shared" si="1166"/>
        <v>0</v>
      </c>
      <c r="AS1733" s="62">
        <f t="shared" si="1167"/>
        <v>0</v>
      </c>
      <c r="AT1733" s="112">
        <f t="shared" si="1168"/>
        <v>10</v>
      </c>
      <c r="AU1733" s="62">
        <f t="shared" si="1169"/>
        <v>300056.2</v>
      </c>
      <c r="AV1733" s="113">
        <f t="shared" si="1170"/>
        <v>10</v>
      </c>
      <c r="AW1733" s="62">
        <f t="shared" si="1171"/>
        <v>424156.2</v>
      </c>
    </row>
    <row r="1734" spans="2:49" s="114" customFormat="1" hidden="1" x14ac:dyDescent="0.25">
      <c r="B1734" s="60" t="s">
        <v>3394</v>
      </c>
      <c r="C1734" s="2" t="str">
        <f t="shared" si="1172"/>
        <v>22</v>
      </c>
      <c r="D1734" s="60" t="s">
        <v>3395</v>
      </c>
      <c r="E1734" s="43">
        <v>494</v>
      </c>
      <c r="F1734" s="60">
        <v>32</v>
      </c>
      <c r="G1734" s="60">
        <v>6042.99</v>
      </c>
      <c r="H1734" s="43">
        <f t="shared" si="1134"/>
        <v>462</v>
      </c>
      <c r="I1734" s="44">
        <f t="shared" si="1135"/>
        <v>5.4925654203774176E-4</v>
      </c>
      <c r="J1734" s="44">
        <f t="shared" si="1136"/>
        <v>1.0823866589480784</v>
      </c>
      <c r="K1734" s="45">
        <f t="shared" si="1137"/>
        <v>6.4777327935222673E-2</v>
      </c>
      <c r="L1734" s="44">
        <f t="shared" si="1138"/>
        <v>5.9450795344160603E-4</v>
      </c>
      <c r="M1734" s="44">
        <f t="shared" si="1139"/>
        <v>6.1948431496401419E-4</v>
      </c>
      <c r="N1734" s="62">
        <f t="shared" si="1140"/>
        <v>1055262.9252334703</v>
      </c>
      <c r="O1734" s="101">
        <f t="shared" si="1141"/>
        <v>1055262.9252334703</v>
      </c>
      <c r="P1734" s="102">
        <f t="shared" si="1175"/>
        <v>6.415925872753171E-4</v>
      </c>
      <c r="Q1734" s="101">
        <f t="shared" si="1142"/>
        <v>1092923.3462441927</v>
      </c>
      <c r="R1734" s="101">
        <f t="shared" si="1143"/>
        <v>30.475805762204917</v>
      </c>
      <c r="S1734" s="101">
        <f t="shared" si="1144"/>
        <v>30</v>
      </c>
      <c r="T1734" s="101">
        <f t="shared" si="1145"/>
        <v>30</v>
      </c>
      <c r="U1734" s="101">
        <f t="shared" si="1146"/>
        <v>1075860</v>
      </c>
      <c r="V1734" s="103" t="str">
        <f t="shared" si="1147"/>
        <v>N/D</v>
      </c>
      <c r="W1734" s="104" t="str">
        <f t="shared" si="1148"/>
        <v xml:space="preserve"> </v>
      </c>
      <c r="X1734" s="70" t="str">
        <f t="shared" si="1149"/>
        <v xml:space="preserve"> </v>
      </c>
      <c r="Y1734" s="69">
        <f t="shared" si="1173"/>
        <v>30</v>
      </c>
      <c r="Z1734" s="105">
        <f t="shared" si="1150"/>
        <v>1075860</v>
      </c>
      <c r="AA1734" s="62">
        <f t="shared" si="1151"/>
        <v>2331319.334619795</v>
      </c>
      <c r="AB1734" s="106">
        <f t="shared" si="1152"/>
        <v>904350</v>
      </c>
      <c r="AC1734" s="107" t="str">
        <f t="shared" si="1153"/>
        <v>0</v>
      </c>
      <c r="AD1734" s="108">
        <f t="shared" si="1154"/>
        <v>0</v>
      </c>
      <c r="AE1734" s="106">
        <f t="shared" si="1155"/>
        <v>904350</v>
      </c>
      <c r="AF1734" s="109">
        <f t="shared" si="1156"/>
        <v>1426969.334619795</v>
      </c>
      <c r="AG1734" s="101">
        <f t="shared" si="1157"/>
        <v>34</v>
      </c>
      <c r="AH1734" s="70" t="str">
        <f t="shared" si="1174"/>
        <v xml:space="preserve"> </v>
      </c>
      <c r="AI1734" s="69">
        <f t="shared" si="1158"/>
        <v>34</v>
      </c>
      <c r="AJ1734" s="105">
        <f t="shared" si="1159"/>
        <v>1446870</v>
      </c>
      <c r="AK1734" s="110">
        <f t="shared" si="1160"/>
        <v>30</v>
      </c>
      <c r="AL1734" s="111">
        <f t="shared" si="1161"/>
        <v>34</v>
      </c>
      <c r="AM1734" s="62">
        <f t="shared" si="1162"/>
        <v>2351220</v>
      </c>
      <c r="AN1734" s="62">
        <f t="shared" si="1163"/>
        <v>7701</v>
      </c>
      <c r="AO1734" s="62">
        <f t="shared" si="1176"/>
        <v>2343519</v>
      </c>
      <c r="AP1734" s="60">
        <f t="shared" si="1164"/>
        <v>34</v>
      </c>
      <c r="AQ1734" s="62">
        <f t="shared" si="1165"/>
        <v>421940</v>
      </c>
      <c r="AR1734" s="60">
        <f t="shared" si="1166"/>
        <v>30</v>
      </c>
      <c r="AS1734" s="62">
        <f t="shared" si="1167"/>
        <v>904350</v>
      </c>
      <c r="AT1734" s="112">
        <f t="shared" si="1168"/>
        <v>34</v>
      </c>
      <c r="AU1734" s="62">
        <f t="shared" si="1169"/>
        <v>1017229</v>
      </c>
      <c r="AV1734" s="113">
        <f t="shared" si="1170"/>
        <v>64</v>
      </c>
      <c r="AW1734" s="62">
        <f t="shared" si="1171"/>
        <v>3419379</v>
      </c>
    </row>
    <row r="1735" spans="2:49" s="114" customFormat="1" hidden="1" x14ac:dyDescent="0.25">
      <c r="B1735" s="60" t="s">
        <v>3396</v>
      </c>
      <c r="C1735" s="2" t="str">
        <f t="shared" si="1172"/>
        <v>22</v>
      </c>
      <c r="D1735" s="60" t="s">
        <v>3397</v>
      </c>
      <c r="E1735" s="43">
        <v>149</v>
      </c>
      <c r="F1735" s="60">
        <v>0</v>
      </c>
      <c r="G1735" s="60">
        <v>5904.56</v>
      </c>
      <c r="H1735" s="43">
        <f t="shared" si="1134"/>
        <v>149</v>
      </c>
      <c r="I1735" s="44">
        <f t="shared" si="1135"/>
        <v>1.7714117914204225E-4</v>
      </c>
      <c r="J1735" s="44">
        <f t="shared" si="1136"/>
        <v>1.1077627725277832</v>
      </c>
      <c r="K1735" s="45">
        <f t="shared" si="1137"/>
        <v>0</v>
      </c>
      <c r="L1735" s="44">
        <f t="shared" si="1138"/>
        <v>1.9623040373522945E-4</v>
      </c>
      <c r="M1735" s="44">
        <f t="shared" si="1139"/>
        <v>2.0447440026548041E-4</v>
      </c>
      <c r="N1735" s="62">
        <f t="shared" si="1140"/>
        <v>348312.69904233923</v>
      </c>
      <c r="O1735" s="101">
        <f t="shared" si="1141"/>
        <v>348312.69904233923</v>
      </c>
      <c r="P1735" s="102">
        <f t="shared" si="1175"/>
        <v>2.1177172097653379E-4</v>
      </c>
      <c r="Q1735" s="101">
        <f t="shared" si="1142"/>
        <v>360743.34791253752</v>
      </c>
      <c r="R1735" s="101">
        <f t="shared" si="1143"/>
        <v>10.059208853732015</v>
      </c>
      <c r="S1735" s="101">
        <f t="shared" si="1144"/>
        <v>10</v>
      </c>
      <c r="T1735" s="101">
        <f t="shared" si="1145"/>
        <v>10</v>
      </c>
      <c r="U1735" s="101">
        <f t="shared" si="1146"/>
        <v>358620</v>
      </c>
      <c r="V1735" s="103" t="str">
        <f t="shared" si="1147"/>
        <v>N/D</v>
      </c>
      <c r="W1735" s="104" t="str">
        <f t="shared" si="1148"/>
        <v xml:space="preserve"> </v>
      </c>
      <c r="X1735" s="70" t="str">
        <f t="shared" si="1149"/>
        <v xml:space="preserve"> </v>
      </c>
      <c r="Y1735" s="69">
        <f t="shared" si="1173"/>
        <v>10</v>
      </c>
      <c r="Z1735" s="105">
        <f t="shared" si="1150"/>
        <v>358620</v>
      </c>
      <c r="AA1735" s="62">
        <f t="shared" si="1151"/>
        <v>769503.13552554208</v>
      </c>
      <c r="AB1735" s="106">
        <f t="shared" si="1152"/>
        <v>301450</v>
      </c>
      <c r="AC1735" s="107" t="str">
        <f t="shared" si="1153"/>
        <v>0</v>
      </c>
      <c r="AD1735" s="108">
        <f t="shared" si="1154"/>
        <v>0</v>
      </c>
      <c r="AE1735" s="106">
        <f t="shared" si="1155"/>
        <v>301450</v>
      </c>
      <c r="AF1735" s="109">
        <f t="shared" si="1156"/>
        <v>468053.13552554208</v>
      </c>
      <c r="AG1735" s="101">
        <f t="shared" si="1157"/>
        <v>11</v>
      </c>
      <c r="AH1735" s="70" t="str">
        <f t="shared" si="1174"/>
        <v xml:space="preserve"> </v>
      </c>
      <c r="AI1735" s="69">
        <f t="shared" si="1158"/>
        <v>11</v>
      </c>
      <c r="AJ1735" s="105">
        <f t="shared" si="1159"/>
        <v>468105</v>
      </c>
      <c r="AK1735" s="110">
        <f t="shared" si="1160"/>
        <v>10</v>
      </c>
      <c r="AL1735" s="111">
        <f t="shared" si="1161"/>
        <v>11</v>
      </c>
      <c r="AM1735" s="62">
        <f t="shared" si="1162"/>
        <v>769555</v>
      </c>
      <c r="AN1735" s="62">
        <f t="shared" si="1163"/>
        <v>2520.5</v>
      </c>
      <c r="AO1735" s="62">
        <f t="shared" si="1176"/>
        <v>767034.5</v>
      </c>
      <c r="AP1735" s="60">
        <f t="shared" si="1164"/>
        <v>11</v>
      </c>
      <c r="AQ1735" s="62">
        <f t="shared" si="1165"/>
        <v>136510</v>
      </c>
      <c r="AR1735" s="60">
        <f t="shared" si="1166"/>
        <v>10</v>
      </c>
      <c r="AS1735" s="62">
        <f t="shared" si="1167"/>
        <v>301450</v>
      </c>
      <c r="AT1735" s="112">
        <f t="shared" si="1168"/>
        <v>11</v>
      </c>
      <c r="AU1735" s="62">
        <f t="shared" si="1169"/>
        <v>329074.5</v>
      </c>
      <c r="AV1735" s="113">
        <f t="shared" si="1170"/>
        <v>21</v>
      </c>
      <c r="AW1735" s="62">
        <f t="shared" si="1171"/>
        <v>1125654.5</v>
      </c>
    </row>
    <row r="1736" spans="2:49" s="114" customFormat="1" hidden="1" x14ac:dyDescent="0.25">
      <c r="B1736" s="60" t="s">
        <v>3398</v>
      </c>
      <c r="C1736" s="2" t="str">
        <f t="shared" si="1172"/>
        <v>22</v>
      </c>
      <c r="D1736" s="60" t="s">
        <v>3399</v>
      </c>
      <c r="E1736" s="43">
        <v>149</v>
      </c>
      <c r="F1736" s="60">
        <v>18</v>
      </c>
      <c r="G1736" s="60">
        <v>5912.9</v>
      </c>
      <c r="H1736" s="43">
        <f t="shared" si="1134"/>
        <v>131</v>
      </c>
      <c r="I1736" s="44">
        <f t="shared" si="1135"/>
        <v>1.5574157360810428E-4</v>
      </c>
      <c r="J1736" s="44">
        <f t="shared" si="1136"/>
        <v>1.1062003003867218</v>
      </c>
      <c r="K1736" s="45">
        <f t="shared" si="1137"/>
        <v>0.12080536912751678</v>
      </c>
      <c r="L1736" s="44">
        <f t="shared" si="1138"/>
        <v>1.7228137550798569E-4</v>
      </c>
      <c r="M1736" s="44">
        <f t="shared" si="1139"/>
        <v>1.7951922975931298E-4</v>
      </c>
      <c r="N1736" s="62">
        <f t="shared" si="1140"/>
        <v>305802.71841503627</v>
      </c>
      <c r="O1736" s="101">
        <f t="shared" si="1141"/>
        <v>305802.71841503627</v>
      </c>
      <c r="P1736" s="102">
        <f t="shared" si="1175"/>
        <v>1.8592594566924656E-4</v>
      </c>
      <c r="Q1736" s="101">
        <f t="shared" si="1142"/>
        <v>316716.26313109428</v>
      </c>
      <c r="R1736" s="101">
        <f t="shared" si="1143"/>
        <v>8.8315281671712196</v>
      </c>
      <c r="S1736" s="101">
        <f t="shared" si="1144"/>
        <v>9</v>
      </c>
      <c r="T1736" s="101">
        <f t="shared" si="1145"/>
        <v>10</v>
      </c>
      <c r="U1736" s="101">
        <f t="shared" si="1146"/>
        <v>358620</v>
      </c>
      <c r="V1736" s="103" t="str">
        <f t="shared" si="1147"/>
        <v>N/D</v>
      </c>
      <c r="W1736" s="104" t="str">
        <f t="shared" si="1148"/>
        <v xml:space="preserve"> </v>
      </c>
      <c r="X1736" s="70" t="str">
        <f t="shared" si="1149"/>
        <v xml:space="preserve"> </v>
      </c>
      <c r="Y1736" s="69">
        <f t="shared" si="1173"/>
        <v>10</v>
      </c>
      <c r="Z1736" s="105">
        <f t="shared" si="1150"/>
        <v>358620</v>
      </c>
      <c r="AA1736" s="62">
        <f t="shared" si="1151"/>
        <v>675588.77789868042</v>
      </c>
      <c r="AB1736" s="106">
        <f t="shared" si="1152"/>
        <v>301450</v>
      </c>
      <c r="AC1736" s="107" t="str">
        <f t="shared" si="1153"/>
        <v>0</v>
      </c>
      <c r="AD1736" s="108">
        <f t="shared" si="1154"/>
        <v>0</v>
      </c>
      <c r="AE1736" s="106">
        <f t="shared" si="1155"/>
        <v>301450</v>
      </c>
      <c r="AF1736" s="109">
        <f t="shared" si="1156"/>
        <v>374138.77789868042</v>
      </c>
      <c r="AG1736" s="101">
        <f t="shared" si="1157"/>
        <v>9</v>
      </c>
      <c r="AH1736" s="70" t="str">
        <f t="shared" si="1174"/>
        <v xml:space="preserve"> </v>
      </c>
      <c r="AI1736" s="69">
        <f t="shared" si="1158"/>
        <v>9</v>
      </c>
      <c r="AJ1736" s="105">
        <f t="shared" si="1159"/>
        <v>382995</v>
      </c>
      <c r="AK1736" s="110">
        <f t="shared" si="1160"/>
        <v>10</v>
      </c>
      <c r="AL1736" s="111">
        <f t="shared" si="1161"/>
        <v>9</v>
      </c>
      <c r="AM1736" s="62">
        <f t="shared" si="1162"/>
        <v>684445</v>
      </c>
      <c r="AN1736" s="62">
        <f t="shared" si="1163"/>
        <v>2241.8000000000002</v>
      </c>
      <c r="AO1736" s="62">
        <f t="shared" si="1176"/>
        <v>682203.2</v>
      </c>
      <c r="AP1736" s="60">
        <f t="shared" si="1164"/>
        <v>9</v>
      </c>
      <c r="AQ1736" s="62">
        <f t="shared" si="1165"/>
        <v>111690</v>
      </c>
      <c r="AR1736" s="60">
        <f t="shared" si="1166"/>
        <v>10</v>
      </c>
      <c r="AS1736" s="62">
        <f t="shared" si="1167"/>
        <v>301450</v>
      </c>
      <c r="AT1736" s="112">
        <f t="shared" si="1168"/>
        <v>9</v>
      </c>
      <c r="AU1736" s="62">
        <f t="shared" si="1169"/>
        <v>269063.19999999995</v>
      </c>
      <c r="AV1736" s="113">
        <f t="shared" si="1170"/>
        <v>19</v>
      </c>
      <c r="AW1736" s="62">
        <f t="shared" si="1171"/>
        <v>1040823.2</v>
      </c>
    </row>
    <row r="1737" spans="2:49" s="114" customFormat="1" hidden="1" x14ac:dyDescent="0.25">
      <c r="B1737" s="60" t="s">
        <v>3400</v>
      </c>
      <c r="C1737" s="2" t="str">
        <f t="shared" si="1172"/>
        <v>22</v>
      </c>
      <c r="D1737" s="60" t="s">
        <v>3401</v>
      </c>
      <c r="E1737" s="43">
        <v>484</v>
      </c>
      <c r="F1737" s="60">
        <v>0</v>
      </c>
      <c r="G1737" s="60">
        <v>6194.72</v>
      </c>
      <c r="H1737" s="43">
        <f t="shared" si="1134"/>
        <v>484</v>
      </c>
      <c r="I1737" s="44">
        <f t="shared" si="1135"/>
        <v>5.7541161546811046E-4</v>
      </c>
      <c r="J1737" s="44">
        <f t="shared" si="1136"/>
        <v>1.0558752867210539</v>
      </c>
      <c r="K1737" s="45">
        <f t="shared" si="1137"/>
        <v>0</v>
      </c>
      <c r="L1737" s="44">
        <f t="shared" si="1138"/>
        <v>6.0756290446501598E-4</v>
      </c>
      <c r="M1737" s="44">
        <f t="shared" si="1139"/>
        <v>6.3308772824857717E-4</v>
      </c>
      <c r="N1737" s="62">
        <f t="shared" si="1140"/>
        <v>1078435.7116125117</v>
      </c>
      <c r="O1737" s="101">
        <f t="shared" si="1141"/>
        <v>1078435.7116125117</v>
      </c>
      <c r="P1737" s="102">
        <f t="shared" si="1175"/>
        <v>6.5568148172218501E-4</v>
      </c>
      <c r="Q1737" s="101">
        <f t="shared" si="1142"/>
        <v>1116923.1273656422</v>
      </c>
      <c r="R1737" s="101">
        <f t="shared" si="1143"/>
        <v>31.145031715064476</v>
      </c>
      <c r="S1737" s="101">
        <f t="shared" si="1144"/>
        <v>31</v>
      </c>
      <c r="T1737" s="101">
        <f t="shared" si="1145"/>
        <v>31</v>
      </c>
      <c r="U1737" s="101">
        <f t="shared" si="1146"/>
        <v>1111722</v>
      </c>
      <c r="V1737" s="103" t="str">
        <f t="shared" si="1147"/>
        <v>N/D</v>
      </c>
      <c r="W1737" s="104" t="str">
        <f t="shared" si="1148"/>
        <v xml:space="preserve"> </v>
      </c>
      <c r="X1737" s="70" t="str">
        <f t="shared" si="1149"/>
        <v xml:space="preserve"> </v>
      </c>
      <c r="Y1737" s="69">
        <f t="shared" si="1173"/>
        <v>31</v>
      </c>
      <c r="Z1737" s="105">
        <f t="shared" si="1150"/>
        <v>1111722</v>
      </c>
      <c r="AA1737" s="62">
        <f t="shared" si="1151"/>
        <v>2382513.3675291957</v>
      </c>
      <c r="AB1737" s="106">
        <f t="shared" si="1152"/>
        <v>934495</v>
      </c>
      <c r="AC1737" s="107" t="str">
        <f t="shared" si="1153"/>
        <v>0</v>
      </c>
      <c r="AD1737" s="108">
        <f t="shared" si="1154"/>
        <v>0</v>
      </c>
      <c r="AE1737" s="106">
        <f t="shared" si="1155"/>
        <v>934495</v>
      </c>
      <c r="AF1737" s="109">
        <f t="shared" si="1156"/>
        <v>1448018.3675291957</v>
      </c>
      <c r="AG1737" s="101">
        <f t="shared" si="1157"/>
        <v>34</v>
      </c>
      <c r="AH1737" s="70" t="str">
        <f t="shared" si="1174"/>
        <v xml:space="preserve"> </v>
      </c>
      <c r="AI1737" s="69">
        <f t="shared" si="1158"/>
        <v>34</v>
      </c>
      <c r="AJ1737" s="105">
        <f t="shared" si="1159"/>
        <v>1446870</v>
      </c>
      <c r="AK1737" s="110">
        <f t="shared" si="1160"/>
        <v>31</v>
      </c>
      <c r="AL1737" s="111">
        <f t="shared" si="1161"/>
        <v>34</v>
      </c>
      <c r="AM1737" s="62">
        <f t="shared" si="1162"/>
        <v>2381365</v>
      </c>
      <c r="AN1737" s="62">
        <f t="shared" si="1163"/>
        <v>7799.7</v>
      </c>
      <c r="AO1737" s="62">
        <f t="shared" si="1176"/>
        <v>2373565.2999999998</v>
      </c>
      <c r="AP1737" s="60">
        <f t="shared" si="1164"/>
        <v>34</v>
      </c>
      <c r="AQ1737" s="62">
        <f t="shared" si="1165"/>
        <v>421940</v>
      </c>
      <c r="AR1737" s="60">
        <f t="shared" si="1166"/>
        <v>31</v>
      </c>
      <c r="AS1737" s="62">
        <f t="shared" si="1167"/>
        <v>934495</v>
      </c>
      <c r="AT1737" s="112">
        <f t="shared" si="1168"/>
        <v>34</v>
      </c>
      <c r="AU1737" s="62">
        <f t="shared" si="1169"/>
        <v>1017130.2999999998</v>
      </c>
      <c r="AV1737" s="113">
        <f t="shared" si="1170"/>
        <v>65</v>
      </c>
      <c r="AW1737" s="62">
        <f t="shared" si="1171"/>
        <v>3485287.3</v>
      </c>
    </row>
    <row r="1738" spans="2:49" s="114" customFormat="1" hidden="1" x14ac:dyDescent="0.25">
      <c r="B1738" s="60" t="s">
        <v>3402</v>
      </c>
      <c r="C1738" s="2" t="str">
        <f t="shared" si="1172"/>
        <v>22</v>
      </c>
      <c r="D1738" s="60" t="s">
        <v>3403</v>
      </c>
      <c r="E1738" s="43">
        <v>465</v>
      </c>
      <c r="F1738" s="60">
        <v>78</v>
      </c>
      <c r="G1738" s="60">
        <v>7025.59</v>
      </c>
      <c r="H1738" s="43">
        <f t="shared" si="1134"/>
        <v>387</v>
      </c>
      <c r="I1738" s="44">
        <f t="shared" si="1135"/>
        <v>4.6009151897966679E-4</v>
      </c>
      <c r="J1738" s="44">
        <f t="shared" si="1136"/>
        <v>0.93100390944485067</v>
      </c>
      <c r="K1738" s="45">
        <f t="shared" si="1137"/>
        <v>0.16774193548387098</v>
      </c>
      <c r="L1738" s="44">
        <f t="shared" si="1138"/>
        <v>4.283470028724895E-4</v>
      </c>
      <c r="M1738" s="44">
        <f t="shared" si="1139"/>
        <v>4.4634264033848034E-4</v>
      </c>
      <c r="N1738" s="62">
        <f t="shared" si="1140"/>
        <v>760324.07749884098</v>
      </c>
      <c r="O1738" s="101">
        <f t="shared" si="1141"/>
        <v>760324.07749884098</v>
      </c>
      <c r="P1738" s="102">
        <f t="shared" si="1175"/>
        <v>4.6227180012248925E-4</v>
      </c>
      <c r="Q1738" s="101">
        <f t="shared" si="1142"/>
        <v>787458.66564601799</v>
      </c>
      <c r="R1738" s="101">
        <f t="shared" si="1143"/>
        <v>21.958024249791368</v>
      </c>
      <c r="S1738" s="101">
        <f t="shared" si="1144"/>
        <v>22</v>
      </c>
      <c r="T1738" s="101">
        <f t="shared" si="1145"/>
        <v>22</v>
      </c>
      <c r="U1738" s="101">
        <f t="shared" si="1146"/>
        <v>788964</v>
      </c>
      <c r="V1738" s="103" t="str">
        <f t="shared" si="1147"/>
        <v>N/D</v>
      </c>
      <c r="W1738" s="104" t="str">
        <f t="shared" si="1148"/>
        <v xml:space="preserve"> </v>
      </c>
      <c r="X1738" s="70" t="str">
        <f t="shared" si="1149"/>
        <v xml:space="preserve"> </v>
      </c>
      <c r="Y1738" s="69">
        <f t="shared" si="1173"/>
        <v>22</v>
      </c>
      <c r="Z1738" s="105">
        <f t="shared" si="1150"/>
        <v>788964</v>
      </c>
      <c r="AA1738" s="62">
        <f t="shared" si="1151"/>
        <v>1679731.3542099849</v>
      </c>
      <c r="AB1738" s="106">
        <f t="shared" si="1152"/>
        <v>663190</v>
      </c>
      <c r="AC1738" s="107" t="str">
        <f t="shared" si="1153"/>
        <v>0</v>
      </c>
      <c r="AD1738" s="108">
        <f t="shared" si="1154"/>
        <v>0</v>
      </c>
      <c r="AE1738" s="106">
        <f t="shared" si="1155"/>
        <v>663190</v>
      </c>
      <c r="AF1738" s="109">
        <f t="shared" si="1156"/>
        <v>1016541.3542099849</v>
      </c>
      <c r="AG1738" s="101">
        <f t="shared" si="1157"/>
        <v>24</v>
      </c>
      <c r="AH1738" s="70" t="str">
        <f t="shared" si="1174"/>
        <v xml:space="preserve"> </v>
      </c>
      <c r="AI1738" s="69">
        <f t="shared" si="1158"/>
        <v>24</v>
      </c>
      <c r="AJ1738" s="105">
        <f t="shared" si="1159"/>
        <v>1021320</v>
      </c>
      <c r="AK1738" s="110">
        <f t="shared" si="1160"/>
        <v>22</v>
      </c>
      <c r="AL1738" s="111">
        <f t="shared" si="1161"/>
        <v>24</v>
      </c>
      <c r="AM1738" s="62">
        <f t="shared" si="1162"/>
        <v>1684510</v>
      </c>
      <c r="AN1738" s="62">
        <f t="shared" si="1163"/>
        <v>5517.3</v>
      </c>
      <c r="AO1738" s="62">
        <f t="shared" si="1176"/>
        <v>1678992.7</v>
      </c>
      <c r="AP1738" s="60">
        <f t="shared" si="1164"/>
        <v>24</v>
      </c>
      <c r="AQ1738" s="62">
        <f t="shared" si="1165"/>
        <v>297840</v>
      </c>
      <c r="AR1738" s="60">
        <f t="shared" si="1166"/>
        <v>22</v>
      </c>
      <c r="AS1738" s="62">
        <f t="shared" si="1167"/>
        <v>663190</v>
      </c>
      <c r="AT1738" s="112">
        <f t="shared" si="1168"/>
        <v>24</v>
      </c>
      <c r="AU1738" s="62">
        <f t="shared" si="1169"/>
        <v>717962.7</v>
      </c>
      <c r="AV1738" s="113">
        <f t="shared" si="1170"/>
        <v>46</v>
      </c>
      <c r="AW1738" s="62">
        <f t="shared" si="1171"/>
        <v>2467956.7000000002</v>
      </c>
    </row>
    <row r="1739" spans="2:49" s="114" customFormat="1" hidden="1" x14ac:dyDescent="0.25">
      <c r="B1739" s="60" t="s">
        <v>3404</v>
      </c>
      <c r="C1739" s="2" t="str">
        <f t="shared" si="1172"/>
        <v>22</v>
      </c>
      <c r="D1739" s="60" t="s">
        <v>3405</v>
      </c>
      <c r="E1739" s="43">
        <v>1616</v>
      </c>
      <c r="F1739" s="60">
        <v>475</v>
      </c>
      <c r="G1739" s="60">
        <v>5839.78</v>
      </c>
      <c r="H1739" s="43">
        <f t="shared" ref="H1739:H1802" si="1177">E1739-F1739</f>
        <v>1141</v>
      </c>
      <c r="I1739" s="44">
        <f t="shared" ref="I1739:I1802" si="1178">H1739/$G$3</f>
        <v>1.3564972174568471E-3</v>
      </c>
      <c r="J1739" s="44">
        <f t="shared" ref="J1739:J1802" si="1179">1/(G1739/$G$4)</f>
        <v>1.120051056059757</v>
      </c>
      <c r="K1739" s="45">
        <f t="shared" ref="K1739:K1802" si="1180">F1739/E1739</f>
        <v>0.29393564356435642</v>
      </c>
      <c r="L1739" s="44">
        <f t="shared" ref="L1739:L1802" si="1181">J1739*I1739</f>
        <v>1.5193461409546635E-3</v>
      </c>
      <c r="M1739" s="44">
        <f t="shared" ref="M1739:M1802" si="1182">L1739/$G$5</f>
        <v>1.5831766385526855E-3</v>
      </c>
      <c r="N1739" s="62">
        <f t="shared" ref="N1739:N1802" si="1183">M1739*$N$7</f>
        <v>2696868.2990100379</v>
      </c>
      <c r="O1739" s="101">
        <f t="shared" ref="O1739:O1802" si="1184">IF(E1739&lt;=$O$8,0,N1739)</f>
        <v>2696868.2990100379</v>
      </c>
      <c r="P1739" s="102">
        <f t="shared" si="1175"/>
        <v>1.6396773430847273E-3</v>
      </c>
      <c r="Q1739" s="101">
        <f t="shared" ref="Q1739:Q1802" si="1185">P1739*$N$7</f>
        <v>2793114.6402038387</v>
      </c>
      <c r="R1739" s="101">
        <f t="shared" ref="R1739:R1802" si="1186">Q1739/$R$3</f>
        <v>77.885077246217136</v>
      </c>
      <c r="S1739" s="101">
        <f t="shared" ref="S1739:S1802" si="1187">ROUND(R1739,0)</f>
        <v>78</v>
      </c>
      <c r="T1739" s="101">
        <f t="shared" ref="T1739:T1802" si="1188">IF(AND(Q1739&gt;0,S1739&lt;$T$8),$T$8,S1739)</f>
        <v>78</v>
      </c>
      <c r="U1739" s="101">
        <f t="shared" ref="U1739:U1802" si="1189">T1739*$R$3</f>
        <v>2797236</v>
      </c>
      <c r="V1739" s="103">
        <f t="shared" ref="V1739:V1802" si="1190">IF(K1739&lt;$V$10,"N/D",T1739/$T$2489)</f>
        <v>1.5894363614133756E-3</v>
      </c>
      <c r="W1739" s="104">
        <f t="shared" ref="W1739:W1802" si="1191">IF(AND(T1739&gt;10,V1739&lt;&gt;"N/D"),V1739/$V$2489," ")</f>
        <v>4.234757587274012E-3</v>
      </c>
      <c r="X1739" s="70">
        <f t="shared" ref="X1739:X1802" si="1192">IF(W1739=" "," ",ROUND(W1739/$W$2489*$X$2491,0))</f>
        <v>7</v>
      </c>
      <c r="Y1739" s="69">
        <f t="shared" si="1173"/>
        <v>71</v>
      </c>
      <c r="Z1739" s="105">
        <f t="shared" ref="Z1739:Z1802" si="1193">Y1739*$R$3</f>
        <v>2546202</v>
      </c>
      <c r="AA1739" s="62">
        <f t="shared" ref="AA1739:AA1802" si="1194">$AA$7*M1739</f>
        <v>5958004.4537377087</v>
      </c>
      <c r="AB1739" s="106">
        <f t="shared" ref="AB1739:AB1802" si="1195">Y1739*$AC$3</f>
        <v>2140295</v>
      </c>
      <c r="AC1739" s="107" t="str">
        <f t="shared" ref="AC1739:AC1802" si="1196">IF(Z1739=0,$AC$8*$AC$5,"0")</f>
        <v>0</v>
      </c>
      <c r="AD1739" s="108">
        <f t="shared" ref="AD1739:AD1802" si="1197">AC1739/$AC$5</f>
        <v>0</v>
      </c>
      <c r="AE1739" s="106">
        <f t="shared" ref="AE1739:AE1802" si="1198">AB1739+AC1739</f>
        <v>2140295</v>
      </c>
      <c r="AF1739" s="109">
        <f t="shared" ref="AF1739:AF1802" si="1199">IF(AA1739&lt;AE1739,0,AA1739-AE1739)</f>
        <v>3817709.4537377087</v>
      </c>
      <c r="AG1739" s="101">
        <f t="shared" ref="AG1739:AG1802" si="1200">ROUND(AF1739/$AC$5,0)</f>
        <v>90</v>
      </c>
      <c r="AH1739" s="70">
        <f t="shared" si="1174"/>
        <v>3</v>
      </c>
      <c r="AI1739" s="69">
        <f t="shared" ref="AI1739:AI1802" si="1201">IF(AH1739=" ",AD1739+AG1739,AD1739+AG1739-AH1739)</f>
        <v>87</v>
      </c>
      <c r="AJ1739" s="105">
        <f t="shared" ref="AJ1739:AJ1802" si="1202">AI1739*$AC$5</f>
        <v>3702285</v>
      </c>
      <c r="AK1739" s="110">
        <f t="shared" ref="AK1739:AK1802" si="1203">Y1739</f>
        <v>71</v>
      </c>
      <c r="AL1739" s="111">
        <f t="shared" ref="AL1739:AL1802" si="1204">AI1739</f>
        <v>87</v>
      </c>
      <c r="AM1739" s="62">
        <f t="shared" ref="AM1739:AM1802" si="1205">AB1739+AJ1739</f>
        <v>5842580</v>
      </c>
      <c r="AN1739" s="62">
        <f t="shared" ref="AN1739:AN1802" si="1206">ROUND(AM1739/$AM$2489*(-$AM$2491),1)</f>
        <v>19136.400000000001</v>
      </c>
      <c r="AO1739" s="62">
        <f t="shared" si="1176"/>
        <v>5823443.5999999996</v>
      </c>
      <c r="AP1739" s="60">
        <f t="shared" ref="AP1739:AP1802" si="1207">AL1739</f>
        <v>87</v>
      </c>
      <c r="AQ1739" s="62">
        <f t="shared" ref="AQ1739:AQ1802" si="1208">AL1739*$AC$4</f>
        <v>1079670</v>
      </c>
      <c r="AR1739" s="60">
        <f t="shared" ref="AR1739:AR1802" si="1209">Y1739</f>
        <v>71</v>
      </c>
      <c r="AS1739" s="62">
        <f t="shared" ref="AS1739:AS1802" si="1210">AB1739</f>
        <v>2140295</v>
      </c>
      <c r="AT1739" s="112">
        <f t="shared" ref="AT1739:AT1802" si="1211">AL1739</f>
        <v>87</v>
      </c>
      <c r="AU1739" s="62">
        <f t="shared" ref="AU1739:AU1802" si="1212">AO1739-AQ1739-AS1739</f>
        <v>2603478.5999999996</v>
      </c>
      <c r="AV1739" s="113">
        <f t="shared" ref="AV1739:AV1802" si="1213">AK1739+AL1739</f>
        <v>158</v>
      </c>
      <c r="AW1739" s="62">
        <f t="shared" ref="AW1739:AW1802" si="1214">Z1739+AO1739</f>
        <v>8369645.5999999996</v>
      </c>
    </row>
    <row r="1740" spans="2:49" s="114" customFormat="1" hidden="1" x14ac:dyDescent="0.25">
      <c r="B1740" s="60" t="s">
        <v>3406</v>
      </c>
      <c r="C1740" s="2" t="str">
        <f t="shared" ref="C1740:C1803" si="1215">MID(B1740,1,2)</f>
        <v>22</v>
      </c>
      <c r="D1740" s="60" t="s">
        <v>3407</v>
      </c>
      <c r="E1740" s="43">
        <v>411</v>
      </c>
      <c r="F1740" s="60">
        <v>15</v>
      </c>
      <c r="G1740" s="60">
        <v>6006.82</v>
      </c>
      <c r="H1740" s="43">
        <f t="shared" si="1177"/>
        <v>396</v>
      </c>
      <c r="I1740" s="44">
        <f t="shared" si="1178"/>
        <v>4.7079132174663582E-4</v>
      </c>
      <c r="J1740" s="44">
        <f t="shared" si="1179"/>
        <v>1.0889042382086775</v>
      </c>
      <c r="K1740" s="45">
        <f t="shared" si="1180"/>
        <v>3.6496350364963501E-2</v>
      </c>
      <c r="L1740" s="44">
        <f t="shared" si="1181"/>
        <v>5.1264666556177687E-4</v>
      </c>
      <c r="M1740" s="44">
        <f t="shared" si="1182"/>
        <v>5.3418388533857787E-4</v>
      </c>
      <c r="N1740" s="62">
        <f t="shared" si="1183"/>
        <v>909957.58219917805</v>
      </c>
      <c r="O1740" s="101">
        <f t="shared" si="1184"/>
        <v>909957.58219917805</v>
      </c>
      <c r="P1740" s="102">
        <f t="shared" si="1175"/>
        <v>5.5324793993382813E-4</v>
      </c>
      <c r="Q1740" s="101">
        <f t="shared" si="1185"/>
        <v>942432.31890040182</v>
      </c>
      <c r="R1740" s="101">
        <f t="shared" si="1186"/>
        <v>26.279413275902119</v>
      </c>
      <c r="S1740" s="101">
        <f t="shared" si="1187"/>
        <v>26</v>
      </c>
      <c r="T1740" s="101">
        <f t="shared" si="1188"/>
        <v>26</v>
      </c>
      <c r="U1740" s="101">
        <f t="shared" si="1189"/>
        <v>932412</v>
      </c>
      <c r="V1740" s="103" t="str">
        <f t="shared" si="1190"/>
        <v>N/D</v>
      </c>
      <c r="W1740" s="104" t="str">
        <f t="shared" si="1191"/>
        <v xml:space="preserve"> </v>
      </c>
      <c r="X1740" s="70" t="str">
        <f t="shared" si="1192"/>
        <v xml:space="preserve"> </v>
      </c>
      <c r="Y1740" s="69">
        <f t="shared" ref="Y1740:Y1803" si="1216">IF(X1740=" ",T1740,T1740-X1740)</f>
        <v>26</v>
      </c>
      <c r="Z1740" s="105">
        <f t="shared" si="1193"/>
        <v>932412</v>
      </c>
      <c r="AA1740" s="62">
        <f t="shared" si="1194"/>
        <v>2010306.2983999725</v>
      </c>
      <c r="AB1740" s="106">
        <f t="shared" si="1195"/>
        <v>783770</v>
      </c>
      <c r="AC1740" s="107" t="str">
        <f t="shared" si="1196"/>
        <v>0</v>
      </c>
      <c r="AD1740" s="108">
        <f t="shared" si="1197"/>
        <v>0</v>
      </c>
      <c r="AE1740" s="106">
        <f t="shared" si="1198"/>
        <v>783770</v>
      </c>
      <c r="AF1740" s="109">
        <f t="shared" si="1199"/>
        <v>1226536.2983999725</v>
      </c>
      <c r="AG1740" s="101">
        <f t="shared" si="1200"/>
        <v>29</v>
      </c>
      <c r="AH1740" s="70" t="str">
        <f t="shared" ref="AH1740:AH1803" si="1217">IF(W1740=" "," ",ROUND(W1740/$W$2489*$AH$2491,0))</f>
        <v xml:space="preserve"> </v>
      </c>
      <c r="AI1740" s="69">
        <f t="shared" si="1201"/>
        <v>29</v>
      </c>
      <c r="AJ1740" s="105">
        <f t="shared" si="1202"/>
        <v>1234095</v>
      </c>
      <c r="AK1740" s="110">
        <f t="shared" si="1203"/>
        <v>26</v>
      </c>
      <c r="AL1740" s="111">
        <f t="shared" si="1204"/>
        <v>29</v>
      </c>
      <c r="AM1740" s="62">
        <f t="shared" si="1205"/>
        <v>2017865</v>
      </c>
      <c r="AN1740" s="62">
        <f t="shared" si="1206"/>
        <v>6609.2</v>
      </c>
      <c r="AO1740" s="62">
        <f t="shared" si="1176"/>
        <v>2011255.8</v>
      </c>
      <c r="AP1740" s="60">
        <f t="shared" si="1207"/>
        <v>29</v>
      </c>
      <c r="AQ1740" s="62">
        <f t="shared" si="1208"/>
        <v>359890</v>
      </c>
      <c r="AR1740" s="60">
        <f t="shared" si="1209"/>
        <v>26</v>
      </c>
      <c r="AS1740" s="62">
        <f t="shared" si="1210"/>
        <v>783770</v>
      </c>
      <c r="AT1740" s="112">
        <f t="shared" si="1211"/>
        <v>29</v>
      </c>
      <c r="AU1740" s="62">
        <f t="shared" si="1212"/>
        <v>867595.8</v>
      </c>
      <c r="AV1740" s="113">
        <f t="shared" si="1213"/>
        <v>55</v>
      </c>
      <c r="AW1740" s="62">
        <f t="shared" si="1214"/>
        <v>2943667.8</v>
      </c>
    </row>
    <row r="1741" spans="2:49" s="114" customFormat="1" hidden="1" x14ac:dyDescent="0.25">
      <c r="B1741" s="60" t="s">
        <v>3408</v>
      </c>
      <c r="C1741" s="2" t="str">
        <f t="shared" si="1215"/>
        <v>22</v>
      </c>
      <c r="D1741" s="60" t="s">
        <v>3409</v>
      </c>
      <c r="E1741" s="43">
        <v>117</v>
      </c>
      <c r="F1741" s="60">
        <v>0</v>
      </c>
      <c r="G1741" s="60">
        <v>5993.42</v>
      </c>
      <c r="H1741" s="43">
        <f t="shared" si="1177"/>
        <v>117</v>
      </c>
      <c r="I1741" s="44">
        <f t="shared" si="1178"/>
        <v>1.3909743597059694E-4</v>
      </c>
      <c r="J1741" s="44">
        <f t="shared" si="1179"/>
        <v>1.0913387942371213</v>
      </c>
      <c r="K1741" s="45">
        <f t="shared" si="1180"/>
        <v>0</v>
      </c>
      <c r="L1741" s="44">
        <f t="shared" si="1181"/>
        <v>1.5180242805362646E-4</v>
      </c>
      <c r="M1741" s="44">
        <f t="shared" si="1182"/>
        <v>1.581799244371448E-4</v>
      </c>
      <c r="N1741" s="62">
        <f t="shared" si="1183"/>
        <v>269452.19716248533</v>
      </c>
      <c r="O1741" s="101">
        <f t="shared" si="1184"/>
        <v>269452.19716248533</v>
      </c>
      <c r="P1741" s="102">
        <f t="shared" si="1175"/>
        <v>1.6382507922018538E-4</v>
      </c>
      <c r="Q1741" s="101">
        <f t="shared" si="1185"/>
        <v>279068.4576647277</v>
      </c>
      <c r="R1741" s="101">
        <f t="shared" si="1186"/>
        <v>7.7817315728271623</v>
      </c>
      <c r="S1741" s="101">
        <f t="shared" si="1187"/>
        <v>8</v>
      </c>
      <c r="T1741" s="101">
        <f t="shared" si="1188"/>
        <v>10</v>
      </c>
      <c r="U1741" s="101">
        <f t="shared" si="1189"/>
        <v>358620</v>
      </c>
      <c r="V1741" s="103" t="str">
        <f t="shared" si="1190"/>
        <v>N/D</v>
      </c>
      <c r="W1741" s="104" t="str">
        <f t="shared" si="1191"/>
        <v xml:space="preserve"> </v>
      </c>
      <c r="X1741" s="70" t="str">
        <f t="shared" si="1192"/>
        <v xml:space="preserve"> </v>
      </c>
      <c r="Y1741" s="69">
        <f t="shared" si="1216"/>
        <v>10</v>
      </c>
      <c r="Z1741" s="105">
        <f t="shared" si="1193"/>
        <v>358620</v>
      </c>
      <c r="AA1741" s="62">
        <f t="shared" si="1194"/>
        <v>595282.08750601788</v>
      </c>
      <c r="AB1741" s="106">
        <f t="shared" si="1195"/>
        <v>301450</v>
      </c>
      <c r="AC1741" s="107" t="str">
        <f t="shared" si="1196"/>
        <v>0</v>
      </c>
      <c r="AD1741" s="108">
        <f t="shared" si="1197"/>
        <v>0</v>
      </c>
      <c r="AE1741" s="106">
        <f t="shared" si="1198"/>
        <v>301450</v>
      </c>
      <c r="AF1741" s="109">
        <f t="shared" si="1199"/>
        <v>293832.08750601788</v>
      </c>
      <c r="AG1741" s="101">
        <f t="shared" si="1200"/>
        <v>7</v>
      </c>
      <c r="AH1741" s="70" t="str">
        <f t="shared" si="1217"/>
        <v xml:space="preserve"> </v>
      </c>
      <c r="AI1741" s="69">
        <f t="shared" si="1201"/>
        <v>7</v>
      </c>
      <c r="AJ1741" s="105">
        <f t="shared" si="1202"/>
        <v>297885</v>
      </c>
      <c r="AK1741" s="110">
        <f t="shared" si="1203"/>
        <v>10</v>
      </c>
      <c r="AL1741" s="111">
        <f t="shared" si="1204"/>
        <v>7</v>
      </c>
      <c r="AM1741" s="62">
        <f t="shared" si="1205"/>
        <v>599335</v>
      </c>
      <c r="AN1741" s="62">
        <f t="shared" si="1206"/>
        <v>1963</v>
      </c>
      <c r="AO1741" s="62">
        <f t="shared" si="1176"/>
        <v>597372</v>
      </c>
      <c r="AP1741" s="60">
        <f t="shared" si="1207"/>
        <v>7</v>
      </c>
      <c r="AQ1741" s="62">
        <f t="shared" si="1208"/>
        <v>86870</v>
      </c>
      <c r="AR1741" s="60">
        <f t="shared" si="1209"/>
        <v>10</v>
      </c>
      <c r="AS1741" s="62">
        <f t="shared" si="1210"/>
        <v>301450</v>
      </c>
      <c r="AT1741" s="112">
        <f t="shared" si="1211"/>
        <v>7</v>
      </c>
      <c r="AU1741" s="62">
        <f t="shared" si="1212"/>
        <v>209052</v>
      </c>
      <c r="AV1741" s="113">
        <f t="shared" si="1213"/>
        <v>17</v>
      </c>
      <c r="AW1741" s="62">
        <f t="shared" si="1214"/>
        <v>955992</v>
      </c>
    </row>
    <row r="1742" spans="2:49" s="114" customFormat="1" hidden="1" x14ac:dyDescent="0.25">
      <c r="B1742" s="60" t="s">
        <v>3410</v>
      </c>
      <c r="C1742" s="2" t="str">
        <f t="shared" si="1215"/>
        <v>22</v>
      </c>
      <c r="D1742" s="60" t="s">
        <v>3411</v>
      </c>
      <c r="E1742" s="43">
        <v>413</v>
      </c>
      <c r="F1742" s="60">
        <v>50</v>
      </c>
      <c r="G1742" s="60">
        <v>5766.44</v>
      </c>
      <c r="H1742" s="43">
        <f t="shared" si="1177"/>
        <v>363</v>
      </c>
      <c r="I1742" s="44">
        <f t="shared" si="1178"/>
        <v>4.3155871160108282E-4</v>
      </c>
      <c r="J1742" s="44">
        <f t="shared" si="1179"/>
        <v>1.1342963346807819</v>
      </c>
      <c r="K1742" s="45">
        <f t="shared" si="1180"/>
        <v>0.12106537530266344</v>
      </c>
      <c r="L1742" s="44">
        <f t="shared" si="1181"/>
        <v>4.8951546476866891E-4</v>
      </c>
      <c r="M1742" s="44">
        <f t="shared" si="1182"/>
        <v>5.1008090068604191E-4</v>
      </c>
      <c r="N1742" s="62">
        <f t="shared" si="1183"/>
        <v>868899.26082300232</v>
      </c>
      <c r="O1742" s="101">
        <f t="shared" si="1184"/>
        <v>868899.26082300232</v>
      </c>
      <c r="P1742" s="102">
        <f t="shared" si="1175"/>
        <v>5.2828476344859922E-4</v>
      </c>
      <c r="Q1742" s="101">
        <f t="shared" si="1185"/>
        <v>899908.70045745175</v>
      </c>
      <c r="R1742" s="101">
        <f t="shared" si="1186"/>
        <v>25.093656250556347</v>
      </c>
      <c r="S1742" s="101">
        <f t="shared" si="1187"/>
        <v>25</v>
      </c>
      <c r="T1742" s="101">
        <f t="shared" si="1188"/>
        <v>25</v>
      </c>
      <c r="U1742" s="101">
        <f t="shared" si="1189"/>
        <v>896550</v>
      </c>
      <c r="V1742" s="103" t="str">
        <f t="shared" si="1190"/>
        <v>N/D</v>
      </c>
      <c r="W1742" s="104" t="str">
        <f t="shared" si="1191"/>
        <v xml:space="preserve"> </v>
      </c>
      <c r="X1742" s="70" t="str">
        <f t="shared" si="1192"/>
        <v xml:space="preserve"> </v>
      </c>
      <c r="Y1742" s="69">
        <f t="shared" si="1216"/>
        <v>25</v>
      </c>
      <c r="Z1742" s="105">
        <f t="shared" si="1193"/>
        <v>896550</v>
      </c>
      <c r="AA1742" s="62">
        <f t="shared" si="1194"/>
        <v>1919598.991071674</v>
      </c>
      <c r="AB1742" s="106">
        <f t="shared" si="1195"/>
        <v>753625</v>
      </c>
      <c r="AC1742" s="107" t="str">
        <f t="shared" si="1196"/>
        <v>0</v>
      </c>
      <c r="AD1742" s="108">
        <f t="shared" si="1197"/>
        <v>0</v>
      </c>
      <c r="AE1742" s="106">
        <f t="shared" si="1198"/>
        <v>753625</v>
      </c>
      <c r="AF1742" s="109">
        <f t="shared" si="1199"/>
        <v>1165973.991071674</v>
      </c>
      <c r="AG1742" s="101">
        <f t="shared" si="1200"/>
        <v>27</v>
      </c>
      <c r="AH1742" s="70" t="str">
        <f t="shared" si="1217"/>
        <v xml:space="preserve"> </v>
      </c>
      <c r="AI1742" s="69">
        <f t="shared" si="1201"/>
        <v>27</v>
      </c>
      <c r="AJ1742" s="105">
        <f t="shared" si="1202"/>
        <v>1148985</v>
      </c>
      <c r="AK1742" s="110">
        <f t="shared" si="1203"/>
        <v>25</v>
      </c>
      <c r="AL1742" s="111">
        <f t="shared" si="1204"/>
        <v>27</v>
      </c>
      <c r="AM1742" s="62">
        <f t="shared" si="1205"/>
        <v>1902610</v>
      </c>
      <c r="AN1742" s="62">
        <f t="shared" si="1206"/>
        <v>6231.7</v>
      </c>
      <c r="AO1742" s="62">
        <f t="shared" si="1176"/>
        <v>1896378.3</v>
      </c>
      <c r="AP1742" s="60">
        <f t="shared" si="1207"/>
        <v>27</v>
      </c>
      <c r="AQ1742" s="62">
        <f t="shared" si="1208"/>
        <v>335070</v>
      </c>
      <c r="AR1742" s="60">
        <f t="shared" si="1209"/>
        <v>25</v>
      </c>
      <c r="AS1742" s="62">
        <f t="shared" si="1210"/>
        <v>753625</v>
      </c>
      <c r="AT1742" s="112">
        <f t="shared" si="1211"/>
        <v>27</v>
      </c>
      <c r="AU1742" s="62">
        <f t="shared" si="1212"/>
        <v>807683.3</v>
      </c>
      <c r="AV1742" s="113">
        <f t="shared" si="1213"/>
        <v>52</v>
      </c>
      <c r="AW1742" s="62">
        <f t="shared" si="1214"/>
        <v>2792928.3</v>
      </c>
    </row>
    <row r="1743" spans="2:49" s="114" customFormat="1" hidden="1" x14ac:dyDescent="0.25">
      <c r="B1743" s="60" t="s">
        <v>3412</v>
      </c>
      <c r="C1743" s="2" t="str">
        <f t="shared" si="1215"/>
        <v>22</v>
      </c>
      <c r="D1743" s="60" t="s">
        <v>3413</v>
      </c>
      <c r="E1743" s="43">
        <v>151</v>
      </c>
      <c r="F1743" s="60">
        <v>0</v>
      </c>
      <c r="G1743" s="60">
        <v>6004.46</v>
      </c>
      <c r="H1743" s="43">
        <f t="shared" si="1177"/>
        <v>151</v>
      </c>
      <c r="I1743" s="44">
        <f t="shared" si="1178"/>
        <v>1.795189130902576E-4</v>
      </c>
      <c r="J1743" s="44">
        <f t="shared" si="1179"/>
        <v>1.0893322224074518</v>
      </c>
      <c r="K1743" s="45">
        <f t="shared" si="1180"/>
        <v>0</v>
      </c>
      <c r="L1743" s="44">
        <f t="shared" si="1181"/>
        <v>1.955557365607805E-4</v>
      </c>
      <c r="M1743" s="44">
        <f t="shared" si="1182"/>
        <v>2.0377138909469166E-4</v>
      </c>
      <c r="N1743" s="62">
        <f t="shared" si="1183"/>
        <v>347115.1519751444</v>
      </c>
      <c r="O1743" s="101">
        <f t="shared" si="1184"/>
        <v>347115.1519751444</v>
      </c>
      <c r="P1743" s="102">
        <f t="shared" si="1175"/>
        <v>2.1104362061135181E-4</v>
      </c>
      <c r="Q1743" s="101">
        <f t="shared" si="1185"/>
        <v>359503.06256121246</v>
      </c>
      <c r="R1743" s="101">
        <f t="shared" si="1186"/>
        <v>10.024623907233631</v>
      </c>
      <c r="S1743" s="101">
        <f t="shared" si="1187"/>
        <v>10</v>
      </c>
      <c r="T1743" s="101">
        <f t="shared" si="1188"/>
        <v>10</v>
      </c>
      <c r="U1743" s="101">
        <f t="shared" si="1189"/>
        <v>358620</v>
      </c>
      <c r="V1743" s="103" t="str">
        <f t="shared" si="1190"/>
        <v>N/D</v>
      </c>
      <c r="W1743" s="104" t="str">
        <f t="shared" si="1191"/>
        <v xml:space="preserve"> </v>
      </c>
      <c r="X1743" s="70" t="str">
        <f t="shared" si="1192"/>
        <v xml:space="preserve"> </v>
      </c>
      <c r="Y1743" s="69">
        <f t="shared" si="1216"/>
        <v>10</v>
      </c>
      <c r="Z1743" s="105">
        <f t="shared" si="1193"/>
        <v>358620</v>
      </c>
      <c r="AA1743" s="62">
        <f t="shared" si="1194"/>
        <v>766857.47768510308</v>
      </c>
      <c r="AB1743" s="106">
        <f t="shared" si="1195"/>
        <v>301450</v>
      </c>
      <c r="AC1743" s="107" t="str">
        <f t="shared" si="1196"/>
        <v>0</v>
      </c>
      <c r="AD1743" s="108">
        <f t="shared" si="1197"/>
        <v>0</v>
      </c>
      <c r="AE1743" s="106">
        <f t="shared" si="1198"/>
        <v>301450</v>
      </c>
      <c r="AF1743" s="109">
        <f t="shared" si="1199"/>
        <v>465407.47768510308</v>
      </c>
      <c r="AG1743" s="101">
        <f t="shared" si="1200"/>
        <v>11</v>
      </c>
      <c r="AH1743" s="70" t="str">
        <f t="shared" si="1217"/>
        <v xml:space="preserve"> </v>
      </c>
      <c r="AI1743" s="69">
        <f t="shared" si="1201"/>
        <v>11</v>
      </c>
      <c r="AJ1743" s="105">
        <f t="shared" si="1202"/>
        <v>468105</v>
      </c>
      <c r="AK1743" s="110">
        <f t="shared" si="1203"/>
        <v>10</v>
      </c>
      <c r="AL1743" s="111">
        <f t="shared" si="1204"/>
        <v>11</v>
      </c>
      <c r="AM1743" s="62">
        <f t="shared" si="1205"/>
        <v>769555</v>
      </c>
      <c r="AN1743" s="62">
        <f t="shared" si="1206"/>
        <v>2520.5</v>
      </c>
      <c r="AO1743" s="62">
        <f t="shared" si="1176"/>
        <v>767034.5</v>
      </c>
      <c r="AP1743" s="60">
        <f t="shared" si="1207"/>
        <v>11</v>
      </c>
      <c r="AQ1743" s="62">
        <f t="shared" si="1208"/>
        <v>136510</v>
      </c>
      <c r="AR1743" s="60">
        <f t="shared" si="1209"/>
        <v>10</v>
      </c>
      <c r="AS1743" s="62">
        <f t="shared" si="1210"/>
        <v>301450</v>
      </c>
      <c r="AT1743" s="112">
        <f t="shared" si="1211"/>
        <v>11</v>
      </c>
      <c r="AU1743" s="62">
        <f t="shared" si="1212"/>
        <v>329074.5</v>
      </c>
      <c r="AV1743" s="113">
        <f t="shared" si="1213"/>
        <v>21</v>
      </c>
      <c r="AW1743" s="62">
        <f t="shared" si="1214"/>
        <v>1125654.5</v>
      </c>
    </row>
    <row r="1744" spans="2:49" s="114" customFormat="1" hidden="1" x14ac:dyDescent="0.25">
      <c r="B1744" s="60" t="s">
        <v>3414</v>
      </c>
      <c r="C1744" s="2" t="str">
        <f t="shared" si="1215"/>
        <v>22</v>
      </c>
      <c r="D1744" s="60" t="s">
        <v>3415</v>
      </c>
      <c r="E1744" s="43">
        <v>527</v>
      </c>
      <c r="F1744" s="60">
        <v>0</v>
      </c>
      <c r="G1744" s="60">
        <v>6162.8</v>
      </c>
      <c r="H1744" s="43">
        <f t="shared" si="1177"/>
        <v>527</v>
      </c>
      <c r="I1744" s="44">
        <f t="shared" si="1178"/>
        <v>6.2653289535474007E-4</v>
      </c>
      <c r="J1744" s="44">
        <f t="shared" si="1179"/>
        <v>1.0613441546304678</v>
      </c>
      <c r="K1744" s="45">
        <f t="shared" si="1180"/>
        <v>0</v>
      </c>
      <c r="L1744" s="44">
        <f t="shared" si="1181"/>
        <v>6.64967026168456E-4</v>
      </c>
      <c r="M1744" s="44">
        <f t="shared" si="1182"/>
        <v>6.9290350161830942E-4</v>
      </c>
      <c r="N1744" s="62">
        <f t="shared" si="1183"/>
        <v>1180329.1194946994</v>
      </c>
      <c r="O1744" s="101">
        <f t="shared" si="1184"/>
        <v>1180329.1194946994</v>
      </c>
      <c r="P1744" s="102">
        <f t="shared" si="1175"/>
        <v>7.1763197162020588E-4</v>
      </c>
      <c r="Q1744" s="101">
        <f t="shared" si="1185"/>
        <v>1222452.9262810992</v>
      </c>
      <c r="R1744" s="101">
        <f t="shared" si="1186"/>
        <v>34.087695228406091</v>
      </c>
      <c r="S1744" s="101">
        <f t="shared" si="1187"/>
        <v>34</v>
      </c>
      <c r="T1744" s="101">
        <f t="shared" si="1188"/>
        <v>34</v>
      </c>
      <c r="U1744" s="101">
        <f t="shared" si="1189"/>
        <v>1219308</v>
      </c>
      <c r="V1744" s="103" t="str">
        <f t="shared" si="1190"/>
        <v>N/D</v>
      </c>
      <c r="W1744" s="104" t="str">
        <f t="shared" si="1191"/>
        <v xml:space="preserve"> </v>
      </c>
      <c r="X1744" s="70" t="str">
        <f t="shared" si="1192"/>
        <v xml:space="preserve"> </v>
      </c>
      <c r="Y1744" s="69">
        <f t="shared" si="1216"/>
        <v>34</v>
      </c>
      <c r="Z1744" s="105">
        <f t="shared" si="1193"/>
        <v>1219308</v>
      </c>
      <c r="AA1744" s="62">
        <f t="shared" si="1194"/>
        <v>2607619.420424487</v>
      </c>
      <c r="AB1744" s="106">
        <f t="shared" si="1195"/>
        <v>1024930</v>
      </c>
      <c r="AC1744" s="107" t="str">
        <f t="shared" si="1196"/>
        <v>0</v>
      </c>
      <c r="AD1744" s="108">
        <f t="shared" si="1197"/>
        <v>0</v>
      </c>
      <c r="AE1744" s="106">
        <f t="shared" si="1198"/>
        <v>1024930</v>
      </c>
      <c r="AF1744" s="109">
        <f t="shared" si="1199"/>
        <v>1582689.420424487</v>
      </c>
      <c r="AG1744" s="101">
        <f t="shared" si="1200"/>
        <v>37</v>
      </c>
      <c r="AH1744" s="70" t="str">
        <f t="shared" si="1217"/>
        <v xml:space="preserve"> </v>
      </c>
      <c r="AI1744" s="69">
        <f t="shared" si="1201"/>
        <v>37</v>
      </c>
      <c r="AJ1744" s="105">
        <f t="shared" si="1202"/>
        <v>1574535</v>
      </c>
      <c r="AK1744" s="110">
        <f t="shared" si="1203"/>
        <v>34</v>
      </c>
      <c r="AL1744" s="111">
        <f t="shared" si="1204"/>
        <v>37</v>
      </c>
      <c r="AM1744" s="62">
        <f t="shared" si="1205"/>
        <v>2599465</v>
      </c>
      <c r="AN1744" s="62">
        <f t="shared" si="1206"/>
        <v>8514.1</v>
      </c>
      <c r="AO1744" s="62">
        <f t="shared" si="1176"/>
        <v>2590950.9</v>
      </c>
      <c r="AP1744" s="60">
        <f t="shared" si="1207"/>
        <v>37</v>
      </c>
      <c r="AQ1744" s="62">
        <f t="shared" si="1208"/>
        <v>459170</v>
      </c>
      <c r="AR1744" s="60">
        <f t="shared" si="1209"/>
        <v>34</v>
      </c>
      <c r="AS1744" s="62">
        <f t="shared" si="1210"/>
        <v>1024930</v>
      </c>
      <c r="AT1744" s="112">
        <f t="shared" si="1211"/>
        <v>37</v>
      </c>
      <c r="AU1744" s="62">
        <f t="shared" si="1212"/>
        <v>1106850.8999999999</v>
      </c>
      <c r="AV1744" s="113">
        <f t="shared" si="1213"/>
        <v>71</v>
      </c>
      <c r="AW1744" s="62">
        <f t="shared" si="1214"/>
        <v>3810258.9</v>
      </c>
    </row>
    <row r="1745" spans="2:49" s="114" customFormat="1" hidden="1" x14ac:dyDescent="0.25">
      <c r="B1745" s="60" t="s">
        <v>3416</v>
      </c>
      <c r="C1745" s="2" t="str">
        <f t="shared" si="1215"/>
        <v>22</v>
      </c>
      <c r="D1745" s="60" t="s">
        <v>3417</v>
      </c>
      <c r="E1745" s="43">
        <v>1123</v>
      </c>
      <c r="F1745" s="60">
        <v>203</v>
      </c>
      <c r="G1745" s="60">
        <v>5890.08</v>
      </c>
      <c r="H1745" s="43">
        <f t="shared" si="1177"/>
        <v>920</v>
      </c>
      <c r="I1745" s="44">
        <f t="shared" si="1178"/>
        <v>1.093757616179053E-3</v>
      </c>
      <c r="J1745" s="44">
        <f t="shared" si="1179"/>
        <v>1.1104860640528902</v>
      </c>
      <c r="K1745" s="45">
        <f t="shared" si="1180"/>
        <v>0.18076580587711488</v>
      </c>
      <c r="L1745" s="44">
        <f t="shared" si="1181"/>
        <v>1.2146025902185483E-3</v>
      </c>
      <c r="M1745" s="44">
        <f t="shared" si="1182"/>
        <v>1.2656302564149965E-3</v>
      </c>
      <c r="N1745" s="62">
        <f t="shared" si="1183"/>
        <v>2155942.700060226</v>
      </c>
      <c r="O1745" s="101">
        <f t="shared" si="1184"/>
        <v>2155942.700060226</v>
      </c>
      <c r="P1745" s="102">
        <f t="shared" si="1175"/>
        <v>1.3107983061595204E-3</v>
      </c>
      <c r="Q1745" s="101">
        <f t="shared" si="1185"/>
        <v>2232884.3871201579</v>
      </c>
      <c r="R1745" s="101">
        <f t="shared" si="1186"/>
        <v>62.263242070162228</v>
      </c>
      <c r="S1745" s="101">
        <f t="shared" si="1187"/>
        <v>62</v>
      </c>
      <c r="T1745" s="101">
        <f t="shared" si="1188"/>
        <v>62</v>
      </c>
      <c r="U1745" s="101">
        <f t="shared" si="1189"/>
        <v>2223444</v>
      </c>
      <c r="V1745" s="103" t="str">
        <f t="shared" si="1190"/>
        <v>N/D</v>
      </c>
      <c r="W1745" s="104" t="str">
        <f t="shared" si="1191"/>
        <v xml:space="preserve"> </v>
      </c>
      <c r="X1745" s="70" t="str">
        <f t="shared" si="1192"/>
        <v xml:space="preserve"> </v>
      </c>
      <c r="Y1745" s="69">
        <f t="shared" si="1216"/>
        <v>62</v>
      </c>
      <c r="Z1745" s="105">
        <f t="shared" si="1193"/>
        <v>2223444</v>
      </c>
      <c r="AA1745" s="62">
        <f t="shared" si="1194"/>
        <v>4762974.9712573262</v>
      </c>
      <c r="AB1745" s="106">
        <f t="shared" si="1195"/>
        <v>1868990</v>
      </c>
      <c r="AC1745" s="107" t="str">
        <f t="shared" si="1196"/>
        <v>0</v>
      </c>
      <c r="AD1745" s="108">
        <f t="shared" si="1197"/>
        <v>0</v>
      </c>
      <c r="AE1745" s="106">
        <f t="shared" si="1198"/>
        <v>1868990</v>
      </c>
      <c r="AF1745" s="109">
        <f t="shared" si="1199"/>
        <v>2893984.9712573262</v>
      </c>
      <c r="AG1745" s="101">
        <f t="shared" si="1200"/>
        <v>68</v>
      </c>
      <c r="AH1745" s="70" t="str">
        <f t="shared" si="1217"/>
        <v xml:space="preserve"> </v>
      </c>
      <c r="AI1745" s="69">
        <f t="shared" si="1201"/>
        <v>68</v>
      </c>
      <c r="AJ1745" s="105">
        <f t="shared" si="1202"/>
        <v>2893740</v>
      </c>
      <c r="AK1745" s="110">
        <f t="shared" si="1203"/>
        <v>62</v>
      </c>
      <c r="AL1745" s="111">
        <f t="shared" si="1204"/>
        <v>68</v>
      </c>
      <c r="AM1745" s="62">
        <f t="shared" si="1205"/>
        <v>4762730</v>
      </c>
      <c r="AN1745" s="62">
        <f t="shared" si="1206"/>
        <v>15599.5</v>
      </c>
      <c r="AO1745" s="62">
        <f t="shared" si="1176"/>
        <v>4747130.5</v>
      </c>
      <c r="AP1745" s="60">
        <f t="shared" si="1207"/>
        <v>68</v>
      </c>
      <c r="AQ1745" s="62">
        <f t="shared" si="1208"/>
        <v>843880</v>
      </c>
      <c r="AR1745" s="60">
        <f t="shared" si="1209"/>
        <v>62</v>
      </c>
      <c r="AS1745" s="62">
        <f t="shared" si="1210"/>
        <v>1868990</v>
      </c>
      <c r="AT1745" s="112">
        <f t="shared" si="1211"/>
        <v>68</v>
      </c>
      <c r="AU1745" s="62">
        <f t="shared" si="1212"/>
        <v>2034260.5</v>
      </c>
      <c r="AV1745" s="113">
        <f t="shared" si="1213"/>
        <v>130</v>
      </c>
      <c r="AW1745" s="62">
        <f t="shared" si="1214"/>
        <v>6970574.5</v>
      </c>
    </row>
    <row r="1746" spans="2:49" s="114" customFormat="1" hidden="1" x14ac:dyDescent="0.25">
      <c r="B1746" s="60" t="s">
        <v>3418</v>
      </c>
      <c r="C1746" s="2" t="str">
        <f t="shared" si="1215"/>
        <v>22</v>
      </c>
      <c r="D1746" s="60" t="s">
        <v>3419</v>
      </c>
      <c r="E1746" s="43">
        <v>1600</v>
      </c>
      <c r="F1746" s="60">
        <v>539</v>
      </c>
      <c r="G1746" s="60">
        <v>6357.02</v>
      </c>
      <c r="H1746" s="43">
        <f t="shared" si="1177"/>
        <v>1061</v>
      </c>
      <c r="I1746" s="44">
        <f t="shared" si="1178"/>
        <v>1.2613878595282338E-3</v>
      </c>
      <c r="J1746" s="44">
        <f t="shared" si="1179"/>
        <v>1.0289179137640982</v>
      </c>
      <c r="K1746" s="45">
        <f t="shared" si="1180"/>
        <v>0.33687499999999998</v>
      </c>
      <c r="L1746" s="44">
        <f t="shared" si="1181"/>
        <v>1.2978645648731519E-3</v>
      </c>
      <c r="M1746" s="44">
        <f t="shared" si="1182"/>
        <v>1.3523902182167933E-3</v>
      </c>
      <c r="N1746" s="62">
        <f t="shared" si="1183"/>
        <v>2303734.2887615911</v>
      </c>
      <c r="O1746" s="101">
        <f t="shared" si="1184"/>
        <v>2303734.2887615911</v>
      </c>
      <c r="P1746" s="102">
        <f t="shared" si="1175"/>
        <v>1.4006545737351671E-3</v>
      </c>
      <c r="Q1746" s="101">
        <f t="shared" si="1185"/>
        <v>2385950.3897322603</v>
      </c>
      <c r="R1746" s="101">
        <f t="shared" si="1186"/>
        <v>66.531436889528194</v>
      </c>
      <c r="S1746" s="101">
        <f t="shared" si="1187"/>
        <v>67</v>
      </c>
      <c r="T1746" s="101">
        <f t="shared" si="1188"/>
        <v>67</v>
      </c>
      <c r="U1746" s="101">
        <f t="shared" si="1189"/>
        <v>2402754</v>
      </c>
      <c r="V1746" s="103">
        <f t="shared" si="1190"/>
        <v>1.365285079675592E-3</v>
      </c>
      <c r="W1746" s="104">
        <f t="shared" si="1191"/>
        <v>3.6375481839404978E-3</v>
      </c>
      <c r="X1746" s="70">
        <f t="shared" si="1192"/>
        <v>6</v>
      </c>
      <c r="Y1746" s="69">
        <f t="shared" si="1216"/>
        <v>61</v>
      </c>
      <c r="Z1746" s="105">
        <f t="shared" si="1193"/>
        <v>2187582</v>
      </c>
      <c r="AA1746" s="62">
        <f t="shared" si="1194"/>
        <v>5089480.697929604</v>
      </c>
      <c r="AB1746" s="106">
        <f t="shared" si="1195"/>
        <v>1838845</v>
      </c>
      <c r="AC1746" s="107" t="str">
        <f t="shared" si="1196"/>
        <v>0</v>
      </c>
      <c r="AD1746" s="108">
        <f t="shared" si="1197"/>
        <v>0</v>
      </c>
      <c r="AE1746" s="106">
        <f t="shared" si="1198"/>
        <v>1838845</v>
      </c>
      <c r="AF1746" s="109">
        <f t="shared" si="1199"/>
        <v>3250635.697929604</v>
      </c>
      <c r="AG1746" s="101">
        <f t="shared" si="1200"/>
        <v>76</v>
      </c>
      <c r="AH1746" s="70">
        <f t="shared" si="1217"/>
        <v>2</v>
      </c>
      <c r="AI1746" s="69">
        <f t="shared" si="1201"/>
        <v>74</v>
      </c>
      <c r="AJ1746" s="105">
        <f t="shared" si="1202"/>
        <v>3149070</v>
      </c>
      <c r="AK1746" s="110">
        <f t="shared" si="1203"/>
        <v>61</v>
      </c>
      <c r="AL1746" s="111">
        <f t="shared" si="1204"/>
        <v>74</v>
      </c>
      <c r="AM1746" s="62">
        <f t="shared" si="1205"/>
        <v>4987915</v>
      </c>
      <c r="AN1746" s="62">
        <f t="shared" si="1206"/>
        <v>16337.1</v>
      </c>
      <c r="AO1746" s="62">
        <f t="shared" si="1176"/>
        <v>4971577.9000000004</v>
      </c>
      <c r="AP1746" s="60">
        <f t="shared" si="1207"/>
        <v>74</v>
      </c>
      <c r="AQ1746" s="62">
        <f t="shared" si="1208"/>
        <v>918340</v>
      </c>
      <c r="AR1746" s="60">
        <f t="shared" si="1209"/>
        <v>61</v>
      </c>
      <c r="AS1746" s="62">
        <f t="shared" si="1210"/>
        <v>1838845</v>
      </c>
      <c r="AT1746" s="112">
        <f t="shared" si="1211"/>
        <v>74</v>
      </c>
      <c r="AU1746" s="62">
        <f t="shared" si="1212"/>
        <v>2214392.9000000004</v>
      </c>
      <c r="AV1746" s="113">
        <f t="shared" si="1213"/>
        <v>135</v>
      </c>
      <c r="AW1746" s="62">
        <f t="shared" si="1214"/>
        <v>7159159.9000000004</v>
      </c>
    </row>
    <row r="1747" spans="2:49" s="114" customFormat="1" hidden="1" x14ac:dyDescent="0.25">
      <c r="B1747" s="60" t="s">
        <v>3420</v>
      </c>
      <c r="C1747" s="2" t="str">
        <f t="shared" si="1215"/>
        <v>22</v>
      </c>
      <c r="D1747" s="60" t="s">
        <v>3421</v>
      </c>
      <c r="E1747" s="43">
        <v>1435</v>
      </c>
      <c r="F1747" s="60">
        <v>53</v>
      </c>
      <c r="G1747" s="60">
        <v>6183.77</v>
      </c>
      <c r="H1747" s="43">
        <f t="shared" si="1177"/>
        <v>1382</v>
      </c>
      <c r="I1747" s="44">
        <f t="shared" si="1178"/>
        <v>1.6430141582167946E-3</v>
      </c>
      <c r="J1747" s="44">
        <f t="shared" si="1179"/>
        <v>1.057744993128245</v>
      </c>
      <c r="K1747" s="45">
        <f t="shared" si="1180"/>
        <v>3.6933797909407665E-2</v>
      </c>
      <c r="L1747" s="44">
        <f t="shared" si="1181"/>
        <v>1.7378899994926326E-3</v>
      </c>
      <c r="M1747" s="44">
        <f t="shared" si="1182"/>
        <v>1.8109019224824387E-3</v>
      </c>
      <c r="N1747" s="62">
        <f t="shared" si="1183"/>
        <v>3084787.804741662</v>
      </c>
      <c r="O1747" s="101">
        <f t="shared" si="1184"/>
        <v>3084787.804741662</v>
      </c>
      <c r="P1747" s="102">
        <f t="shared" si="1175"/>
        <v>1.8755297296184912E-3</v>
      </c>
      <c r="Q1747" s="101">
        <f t="shared" si="1185"/>
        <v>3194878.2899443051</v>
      </c>
      <c r="R1747" s="101">
        <f t="shared" si="1186"/>
        <v>89.088123639069352</v>
      </c>
      <c r="S1747" s="101">
        <f t="shared" si="1187"/>
        <v>89</v>
      </c>
      <c r="T1747" s="101">
        <f t="shared" si="1188"/>
        <v>89</v>
      </c>
      <c r="U1747" s="101">
        <f t="shared" si="1189"/>
        <v>3191718</v>
      </c>
      <c r="V1747" s="103" t="str">
        <f t="shared" si="1190"/>
        <v>N/D</v>
      </c>
      <c r="W1747" s="104" t="str">
        <f t="shared" si="1191"/>
        <v xml:space="preserve"> </v>
      </c>
      <c r="X1747" s="70" t="str">
        <f t="shared" si="1192"/>
        <v xml:space="preserve"> </v>
      </c>
      <c r="Y1747" s="69">
        <f t="shared" si="1216"/>
        <v>89</v>
      </c>
      <c r="Z1747" s="105">
        <f t="shared" si="1193"/>
        <v>3191718</v>
      </c>
      <c r="AA1747" s="62">
        <f t="shared" si="1194"/>
        <v>6815008.1656687465</v>
      </c>
      <c r="AB1747" s="106">
        <f t="shared" si="1195"/>
        <v>2682905</v>
      </c>
      <c r="AC1747" s="107" t="str">
        <f t="shared" si="1196"/>
        <v>0</v>
      </c>
      <c r="AD1747" s="108">
        <f t="shared" si="1197"/>
        <v>0</v>
      </c>
      <c r="AE1747" s="106">
        <f t="shared" si="1198"/>
        <v>2682905</v>
      </c>
      <c r="AF1747" s="109">
        <f t="shared" si="1199"/>
        <v>4132103.1656687465</v>
      </c>
      <c r="AG1747" s="101">
        <f t="shared" si="1200"/>
        <v>97</v>
      </c>
      <c r="AH1747" s="70" t="str">
        <f t="shared" si="1217"/>
        <v xml:space="preserve"> </v>
      </c>
      <c r="AI1747" s="69">
        <f t="shared" si="1201"/>
        <v>97</v>
      </c>
      <c r="AJ1747" s="105">
        <f t="shared" si="1202"/>
        <v>4127835</v>
      </c>
      <c r="AK1747" s="110">
        <f t="shared" si="1203"/>
        <v>89</v>
      </c>
      <c r="AL1747" s="111">
        <f t="shared" si="1204"/>
        <v>97</v>
      </c>
      <c r="AM1747" s="62">
        <f t="shared" si="1205"/>
        <v>6810740</v>
      </c>
      <c r="AN1747" s="62">
        <f t="shared" si="1206"/>
        <v>22307.4</v>
      </c>
      <c r="AO1747" s="62">
        <f t="shared" si="1176"/>
        <v>6788432.5999999996</v>
      </c>
      <c r="AP1747" s="60">
        <f t="shared" si="1207"/>
        <v>97</v>
      </c>
      <c r="AQ1747" s="62">
        <f t="shared" si="1208"/>
        <v>1203770</v>
      </c>
      <c r="AR1747" s="60">
        <f t="shared" si="1209"/>
        <v>89</v>
      </c>
      <c r="AS1747" s="62">
        <f t="shared" si="1210"/>
        <v>2682905</v>
      </c>
      <c r="AT1747" s="112">
        <f t="shared" si="1211"/>
        <v>97</v>
      </c>
      <c r="AU1747" s="62">
        <f t="shared" si="1212"/>
        <v>2901757.5999999996</v>
      </c>
      <c r="AV1747" s="113">
        <f t="shared" si="1213"/>
        <v>186</v>
      </c>
      <c r="AW1747" s="62">
        <f t="shared" si="1214"/>
        <v>9980150.5999999996</v>
      </c>
    </row>
    <row r="1748" spans="2:49" s="114" customFormat="1" hidden="1" x14ac:dyDescent="0.25">
      <c r="B1748" s="60" t="s">
        <v>3422</v>
      </c>
      <c r="C1748" s="2" t="str">
        <f t="shared" si="1215"/>
        <v>22</v>
      </c>
      <c r="D1748" s="60" t="s">
        <v>3423</v>
      </c>
      <c r="E1748" s="43">
        <v>143</v>
      </c>
      <c r="F1748" s="60">
        <v>0</v>
      </c>
      <c r="G1748" s="60">
        <v>7864.67</v>
      </c>
      <c r="H1748" s="43">
        <f t="shared" si="1177"/>
        <v>143</v>
      </c>
      <c r="I1748" s="44">
        <f t="shared" si="1178"/>
        <v>1.7000797729739626E-4</v>
      </c>
      <c r="J1748" s="44">
        <f t="shared" si="1179"/>
        <v>0.83167529675836982</v>
      </c>
      <c r="K1748" s="45">
        <f t="shared" si="1180"/>
        <v>0</v>
      </c>
      <c r="L1748" s="44">
        <f t="shared" si="1181"/>
        <v>1.4139143497010224E-4</v>
      </c>
      <c r="M1748" s="44">
        <f t="shared" si="1182"/>
        <v>1.4733154657927723E-4</v>
      </c>
      <c r="N1748" s="62">
        <f t="shared" si="1183"/>
        <v>250972.4864163039</v>
      </c>
      <c r="O1748" s="101">
        <f t="shared" si="1184"/>
        <v>250972.4864163039</v>
      </c>
      <c r="P1748" s="102">
        <f t="shared" si="1175"/>
        <v>1.52589542420559E-4</v>
      </c>
      <c r="Q1748" s="101">
        <f t="shared" si="1185"/>
        <v>259929.23953871144</v>
      </c>
      <c r="R1748" s="101">
        <f t="shared" si="1186"/>
        <v>7.24804081029255</v>
      </c>
      <c r="S1748" s="101">
        <f t="shared" si="1187"/>
        <v>7</v>
      </c>
      <c r="T1748" s="101">
        <f t="shared" si="1188"/>
        <v>10</v>
      </c>
      <c r="U1748" s="101">
        <f t="shared" si="1189"/>
        <v>358620</v>
      </c>
      <c r="V1748" s="103" t="str">
        <f t="shared" si="1190"/>
        <v>N/D</v>
      </c>
      <c r="W1748" s="104" t="str">
        <f t="shared" si="1191"/>
        <v xml:space="preserve"> </v>
      </c>
      <c r="X1748" s="70" t="str">
        <f t="shared" si="1192"/>
        <v xml:space="preserve"> </v>
      </c>
      <c r="Y1748" s="69">
        <f t="shared" si="1216"/>
        <v>10</v>
      </c>
      <c r="Z1748" s="105">
        <f t="shared" si="1193"/>
        <v>358620</v>
      </c>
      <c r="AA1748" s="62">
        <f t="shared" si="1194"/>
        <v>554456.14173404605</v>
      </c>
      <c r="AB1748" s="106">
        <f t="shared" si="1195"/>
        <v>301450</v>
      </c>
      <c r="AC1748" s="107" t="str">
        <f t="shared" si="1196"/>
        <v>0</v>
      </c>
      <c r="AD1748" s="108">
        <f t="shared" si="1197"/>
        <v>0</v>
      </c>
      <c r="AE1748" s="106">
        <f t="shared" si="1198"/>
        <v>301450</v>
      </c>
      <c r="AF1748" s="109">
        <f t="shared" si="1199"/>
        <v>253006.14173404605</v>
      </c>
      <c r="AG1748" s="101">
        <f t="shared" si="1200"/>
        <v>6</v>
      </c>
      <c r="AH1748" s="70" t="str">
        <f t="shared" si="1217"/>
        <v xml:space="preserve"> </v>
      </c>
      <c r="AI1748" s="69">
        <f t="shared" si="1201"/>
        <v>6</v>
      </c>
      <c r="AJ1748" s="105">
        <f t="shared" si="1202"/>
        <v>255330</v>
      </c>
      <c r="AK1748" s="110">
        <f t="shared" si="1203"/>
        <v>10</v>
      </c>
      <c r="AL1748" s="111">
        <f t="shared" si="1204"/>
        <v>6</v>
      </c>
      <c r="AM1748" s="62">
        <f t="shared" si="1205"/>
        <v>556780</v>
      </c>
      <c r="AN1748" s="62">
        <f t="shared" si="1206"/>
        <v>1823.6</v>
      </c>
      <c r="AO1748" s="62">
        <f t="shared" si="1176"/>
        <v>554956.4</v>
      </c>
      <c r="AP1748" s="60">
        <f t="shared" si="1207"/>
        <v>6</v>
      </c>
      <c r="AQ1748" s="62">
        <f t="shared" si="1208"/>
        <v>74460</v>
      </c>
      <c r="AR1748" s="60">
        <f t="shared" si="1209"/>
        <v>10</v>
      </c>
      <c r="AS1748" s="62">
        <f t="shared" si="1210"/>
        <v>301450</v>
      </c>
      <c r="AT1748" s="112">
        <f t="shared" si="1211"/>
        <v>6</v>
      </c>
      <c r="AU1748" s="62">
        <f t="shared" si="1212"/>
        <v>179046.40000000002</v>
      </c>
      <c r="AV1748" s="113">
        <f t="shared" si="1213"/>
        <v>16</v>
      </c>
      <c r="AW1748" s="62">
        <f t="shared" si="1214"/>
        <v>913576.4</v>
      </c>
    </row>
    <row r="1749" spans="2:49" s="114" customFormat="1" hidden="1" x14ac:dyDescent="0.25">
      <c r="B1749" s="60" t="s">
        <v>3424</v>
      </c>
      <c r="C1749" s="2" t="str">
        <f t="shared" si="1215"/>
        <v>22</v>
      </c>
      <c r="D1749" s="60" t="s">
        <v>3425</v>
      </c>
      <c r="E1749" s="43">
        <v>260</v>
      </c>
      <c r="F1749" s="60">
        <v>0</v>
      </c>
      <c r="G1749" s="60">
        <v>7986.2</v>
      </c>
      <c r="H1749" s="43">
        <f t="shared" si="1177"/>
        <v>260</v>
      </c>
      <c r="I1749" s="44">
        <f t="shared" si="1178"/>
        <v>3.0910541326799318E-4</v>
      </c>
      <c r="J1749" s="44">
        <f t="shared" si="1179"/>
        <v>0.81901927777374073</v>
      </c>
      <c r="K1749" s="45">
        <f t="shared" si="1180"/>
        <v>0</v>
      </c>
      <c r="L1749" s="44">
        <f t="shared" si="1181"/>
        <v>2.5316329233070542E-4</v>
      </c>
      <c r="M1749" s="44">
        <f t="shared" si="1182"/>
        <v>2.6379914316642663E-4</v>
      </c>
      <c r="N1749" s="62">
        <f t="shared" si="1183"/>
        <v>449369.65919477289</v>
      </c>
      <c r="O1749" s="101">
        <f t="shared" si="1184"/>
        <v>449369.65919477289</v>
      </c>
      <c r="P1749" s="102">
        <f t="shared" si="1175"/>
        <v>2.7321365641838933E-4</v>
      </c>
      <c r="Q1749" s="101">
        <f t="shared" si="1185"/>
        <v>465406.84779492742</v>
      </c>
      <c r="R1749" s="101">
        <f t="shared" si="1186"/>
        <v>12.977715905273756</v>
      </c>
      <c r="S1749" s="101">
        <f t="shared" si="1187"/>
        <v>13</v>
      </c>
      <c r="T1749" s="101">
        <f t="shared" si="1188"/>
        <v>13</v>
      </c>
      <c r="U1749" s="101">
        <f t="shared" si="1189"/>
        <v>466206</v>
      </c>
      <c r="V1749" s="103" t="str">
        <f t="shared" si="1190"/>
        <v>N/D</v>
      </c>
      <c r="W1749" s="104" t="str">
        <f t="shared" si="1191"/>
        <v xml:space="preserve"> </v>
      </c>
      <c r="X1749" s="70" t="str">
        <f t="shared" si="1192"/>
        <v xml:space="preserve"> </v>
      </c>
      <c r="Y1749" s="69">
        <f t="shared" si="1216"/>
        <v>13</v>
      </c>
      <c r="Z1749" s="105">
        <f t="shared" si="1193"/>
        <v>466206</v>
      </c>
      <c r="AA1749" s="62">
        <f t="shared" si="1194"/>
        <v>992761.2823510326</v>
      </c>
      <c r="AB1749" s="106">
        <f t="shared" si="1195"/>
        <v>391885</v>
      </c>
      <c r="AC1749" s="107" t="str">
        <f t="shared" si="1196"/>
        <v>0</v>
      </c>
      <c r="AD1749" s="108">
        <f t="shared" si="1197"/>
        <v>0</v>
      </c>
      <c r="AE1749" s="106">
        <f t="shared" si="1198"/>
        <v>391885</v>
      </c>
      <c r="AF1749" s="109">
        <f t="shared" si="1199"/>
        <v>600876.2823510326</v>
      </c>
      <c r="AG1749" s="101">
        <f t="shared" si="1200"/>
        <v>14</v>
      </c>
      <c r="AH1749" s="70" t="str">
        <f t="shared" si="1217"/>
        <v xml:space="preserve"> </v>
      </c>
      <c r="AI1749" s="69">
        <f t="shared" si="1201"/>
        <v>14</v>
      </c>
      <c r="AJ1749" s="105">
        <f t="shared" si="1202"/>
        <v>595770</v>
      </c>
      <c r="AK1749" s="110">
        <f t="shared" si="1203"/>
        <v>13</v>
      </c>
      <c r="AL1749" s="111">
        <f t="shared" si="1204"/>
        <v>14</v>
      </c>
      <c r="AM1749" s="62">
        <f t="shared" si="1205"/>
        <v>987655</v>
      </c>
      <c r="AN1749" s="62">
        <f t="shared" si="1206"/>
        <v>3234.9</v>
      </c>
      <c r="AO1749" s="62">
        <f t="shared" si="1176"/>
        <v>984420.1</v>
      </c>
      <c r="AP1749" s="60">
        <f t="shared" si="1207"/>
        <v>14</v>
      </c>
      <c r="AQ1749" s="62">
        <f t="shared" si="1208"/>
        <v>173740</v>
      </c>
      <c r="AR1749" s="60">
        <f t="shared" si="1209"/>
        <v>13</v>
      </c>
      <c r="AS1749" s="62">
        <f t="shared" si="1210"/>
        <v>391885</v>
      </c>
      <c r="AT1749" s="112">
        <f t="shared" si="1211"/>
        <v>14</v>
      </c>
      <c r="AU1749" s="62">
        <f t="shared" si="1212"/>
        <v>418795.1</v>
      </c>
      <c r="AV1749" s="113">
        <f t="shared" si="1213"/>
        <v>27</v>
      </c>
      <c r="AW1749" s="62">
        <f t="shared" si="1214"/>
        <v>1450626.1</v>
      </c>
    </row>
    <row r="1750" spans="2:49" s="114" customFormat="1" hidden="1" x14ac:dyDescent="0.25">
      <c r="B1750" s="60" t="s">
        <v>3426</v>
      </c>
      <c r="C1750" s="2" t="str">
        <f t="shared" si="1215"/>
        <v>22</v>
      </c>
      <c r="D1750" s="60" t="s">
        <v>3427</v>
      </c>
      <c r="E1750" s="43">
        <v>292</v>
      </c>
      <c r="F1750" s="60">
        <v>73</v>
      </c>
      <c r="G1750" s="60">
        <v>7445.52</v>
      </c>
      <c r="H1750" s="43">
        <f t="shared" si="1177"/>
        <v>219</v>
      </c>
      <c r="I1750" s="44">
        <f t="shared" si="1178"/>
        <v>2.6036186732957889E-4</v>
      </c>
      <c r="J1750" s="44">
        <f t="shared" si="1179"/>
        <v>0.87849495483950713</v>
      </c>
      <c r="K1750" s="45">
        <f t="shared" si="1180"/>
        <v>0.25</v>
      </c>
      <c r="L1750" s="44">
        <f t="shared" si="1181"/>
        <v>2.2872658688162815E-4</v>
      </c>
      <c r="M1750" s="44">
        <f t="shared" si="1182"/>
        <v>2.383358072304408E-4</v>
      </c>
      <c r="N1750" s="62">
        <f t="shared" si="1183"/>
        <v>405994.04222282121</v>
      </c>
      <c r="O1750" s="101">
        <f t="shared" si="1184"/>
        <v>405994.04222282121</v>
      </c>
      <c r="P1750" s="102">
        <f t="shared" si="1175"/>
        <v>2.4684158017820445E-4</v>
      </c>
      <c r="Q1750" s="101">
        <f t="shared" si="1185"/>
        <v>420483.23367676494</v>
      </c>
      <c r="R1750" s="101">
        <f t="shared" si="1186"/>
        <v>11.725035794901705</v>
      </c>
      <c r="S1750" s="101">
        <f t="shared" si="1187"/>
        <v>12</v>
      </c>
      <c r="T1750" s="101">
        <f t="shared" si="1188"/>
        <v>12</v>
      </c>
      <c r="U1750" s="101">
        <f t="shared" si="1189"/>
        <v>430344</v>
      </c>
      <c r="V1750" s="103">
        <f t="shared" si="1190"/>
        <v>2.4452867098667317E-4</v>
      </c>
      <c r="W1750" s="104">
        <f t="shared" si="1191"/>
        <v>6.5150116727292486E-4</v>
      </c>
      <c r="X1750" s="70">
        <f t="shared" si="1192"/>
        <v>1</v>
      </c>
      <c r="Y1750" s="69">
        <f t="shared" si="1216"/>
        <v>11</v>
      </c>
      <c r="Z1750" s="105">
        <f t="shared" si="1193"/>
        <v>394482</v>
      </c>
      <c r="AA1750" s="62">
        <f t="shared" si="1194"/>
        <v>896934.53426794161</v>
      </c>
      <c r="AB1750" s="106">
        <f t="shared" si="1195"/>
        <v>331595</v>
      </c>
      <c r="AC1750" s="107" t="str">
        <f t="shared" si="1196"/>
        <v>0</v>
      </c>
      <c r="AD1750" s="108">
        <f t="shared" si="1197"/>
        <v>0</v>
      </c>
      <c r="AE1750" s="106">
        <f t="shared" si="1198"/>
        <v>331595</v>
      </c>
      <c r="AF1750" s="109">
        <f t="shared" si="1199"/>
        <v>565339.53426794161</v>
      </c>
      <c r="AG1750" s="101">
        <f t="shared" si="1200"/>
        <v>13</v>
      </c>
      <c r="AH1750" s="70">
        <f t="shared" si="1217"/>
        <v>0</v>
      </c>
      <c r="AI1750" s="69">
        <f t="shared" si="1201"/>
        <v>13</v>
      </c>
      <c r="AJ1750" s="105">
        <f t="shared" si="1202"/>
        <v>553215</v>
      </c>
      <c r="AK1750" s="110">
        <f t="shared" si="1203"/>
        <v>11</v>
      </c>
      <c r="AL1750" s="111">
        <f t="shared" si="1204"/>
        <v>13</v>
      </c>
      <c r="AM1750" s="62">
        <f t="shared" si="1205"/>
        <v>884810</v>
      </c>
      <c r="AN1750" s="62">
        <f t="shared" si="1206"/>
        <v>2898</v>
      </c>
      <c r="AO1750" s="62">
        <f t="shared" si="1176"/>
        <v>881912</v>
      </c>
      <c r="AP1750" s="60">
        <f t="shared" si="1207"/>
        <v>13</v>
      </c>
      <c r="AQ1750" s="62">
        <f t="shared" si="1208"/>
        <v>161330</v>
      </c>
      <c r="AR1750" s="60">
        <f t="shared" si="1209"/>
        <v>11</v>
      </c>
      <c r="AS1750" s="62">
        <f t="shared" si="1210"/>
        <v>331595</v>
      </c>
      <c r="AT1750" s="112">
        <f t="shared" si="1211"/>
        <v>13</v>
      </c>
      <c r="AU1750" s="62">
        <f t="shared" si="1212"/>
        <v>388987</v>
      </c>
      <c r="AV1750" s="113">
        <f t="shared" si="1213"/>
        <v>24</v>
      </c>
      <c r="AW1750" s="62">
        <f t="shared" si="1214"/>
        <v>1276394</v>
      </c>
    </row>
    <row r="1751" spans="2:49" s="114" customFormat="1" hidden="1" x14ac:dyDescent="0.25">
      <c r="B1751" s="60" t="s">
        <v>3428</v>
      </c>
      <c r="C1751" s="2" t="str">
        <f t="shared" si="1215"/>
        <v>22</v>
      </c>
      <c r="D1751" s="60" t="s">
        <v>3429</v>
      </c>
      <c r="E1751" s="43">
        <v>792</v>
      </c>
      <c r="F1751" s="60">
        <v>100</v>
      </c>
      <c r="G1751" s="60">
        <v>7111.18</v>
      </c>
      <c r="H1751" s="43">
        <f t="shared" si="1177"/>
        <v>692</v>
      </c>
      <c r="I1751" s="44">
        <f t="shared" si="1178"/>
        <v>8.22695946082505E-4</v>
      </c>
      <c r="J1751" s="44">
        <f t="shared" si="1179"/>
        <v>0.91979836766284184</v>
      </c>
      <c r="K1751" s="45">
        <f t="shared" si="1180"/>
        <v>0.12626262626262627</v>
      </c>
      <c r="L1751" s="44">
        <f t="shared" si="1181"/>
        <v>7.5671438828952544E-4</v>
      </c>
      <c r="M1751" s="44">
        <f t="shared" si="1182"/>
        <v>7.8850533746306509E-4</v>
      </c>
      <c r="N1751" s="62">
        <f t="shared" si="1183"/>
        <v>1343182.4323458688</v>
      </c>
      <c r="O1751" s="101">
        <f t="shared" si="1184"/>
        <v>1343182.4323458688</v>
      </c>
      <c r="P1751" s="102">
        <f t="shared" si="1175"/>
        <v>8.166456636964452E-4</v>
      </c>
      <c r="Q1751" s="101">
        <f t="shared" si="1185"/>
        <v>1391118.1786767275</v>
      </c>
      <c r="R1751" s="101">
        <f t="shared" si="1186"/>
        <v>38.79086996477406</v>
      </c>
      <c r="S1751" s="101">
        <f t="shared" si="1187"/>
        <v>39</v>
      </c>
      <c r="T1751" s="101">
        <f t="shared" si="1188"/>
        <v>39</v>
      </c>
      <c r="U1751" s="101">
        <f t="shared" si="1189"/>
        <v>1398618</v>
      </c>
      <c r="V1751" s="103" t="str">
        <f t="shared" si="1190"/>
        <v>N/D</v>
      </c>
      <c r="W1751" s="104" t="str">
        <f t="shared" si="1191"/>
        <v xml:space="preserve"> </v>
      </c>
      <c r="X1751" s="70" t="str">
        <f t="shared" si="1192"/>
        <v xml:space="preserve"> </v>
      </c>
      <c r="Y1751" s="69">
        <f t="shared" si="1216"/>
        <v>39</v>
      </c>
      <c r="Z1751" s="105">
        <f t="shared" si="1193"/>
        <v>1398618</v>
      </c>
      <c r="AA1751" s="62">
        <f t="shared" si="1194"/>
        <v>2967399.9716769811</v>
      </c>
      <c r="AB1751" s="106">
        <f t="shared" si="1195"/>
        <v>1175655</v>
      </c>
      <c r="AC1751" s="107" t="str">
        <f t="shared" si="1196"/>
        <v>0</v>
      </c>
      <c r="AD1751" s="108">
        <f t="shared" si="1197"/>
        <v>0</v>
      </c>
      <c r="AE1751" s="106">
        <f t="shared" si="1198"/>
        <v>1175655</v>
      </c>
      <c r="AF1751" s="109">
        <f t="shared" si="1199"/>
        <v>1791744.9716769811</v>
      </c>
      <c r="AG1751" s="101">
        <f t="shared" si="1200"/>
        <v>42</v>
      </c>
      <c r="AH1751" s="70" t="str">
        <f t="shared" si="1217"/>
        <v xml:space="preserve"> </v>
      </c>
      <c r="AI1751" s="69">
        <f t="shared" si="1201"/>
        <v>42</v>
      </c>
      <c r="AJ1751" s="105">
        <f t="shared" si="1202"/>
        <v>1787310</v>
      </c>
      <c r="AK1751" s="110">
        <f t="shared" si="1203"/>
        <v>39</v>
      </c>
      <c r="AL1751" s="111">
        <f t="shared" si="1204"/>
        <v>42</v>
      </c>
      <c r="AM1751" s="62">
        <f t="shared" si="1205"/>
        <v>2962965</v>
      </c>
      <c r="AN1751" s="62">
        <f t="shared" si="1206"/>
        <v>9704.7000000000007</v>
      </c>
      <c r="AO1751" s="62">
        <f t="shared" si="1176"/>
        <v>2953260.3</v>
      </c>
      <c r="AP1751" s="60">
        <f t="shared" si="1207"/>
        <v>42</v>
      </c>
      <c r="AQ1751" s="62">
        <f t="shared" si="1208"/>
        <v>521220</v>
      </c>
      <c r="AR1751" s="60">
        <f t="shared" si="1209"/>
        <v>39</v>
      </c>
      <c r="AS1751" s="62">
        <f t="shared" si="1210"/>
        <v>1175655</v>
      </c>
      <c r="AT1751" s="112">
        <f t="shared" si="1211"/>
        <v>42</v>
      </c>
      <c r="AU1751" s="62">
        <f t="shared" si="1212"/>
        <v>1256385.2999999998</v>
      </c>
      <c r="AV1751" s="113">
        <f t="shared" si="1213"/>
        <v>81</v>
      </c>
      <c r="AW1751" s="62">
        <f t="shared" si="1214"/>
        <v>4351878.3</v>
      </c>
    </row>
    <row r="1752" spans="2:49" s="114" customFormat="1" hidden="1" x14ac:dyDescent="0.25">
      <c r="B1752" s="60" t="s">
        <v>3430</v>
      </c>
      <c r="C1752" s="2" t="str">
        <f t="shared" si="1215"/>
        <v>22</v>
      </c>
      <c r="D1752" s="60" t="s">
        <v>3431</v>
      </c>
      <c r="E1752" s="43">
        <v>411</v>
      </c>
      <c r="F1752" s="60">
        <v>30</v>
      </c>
      <c r="G1752" s="60">
        <v>6952.96</v>
      </c>
      <c r="H1752" s="43">
        <f t="shared" si="1177"/>
        <v>381</v>
      </c>
      <c r="I1752" s="44">
        <f t="shared" si="1178"/>
        <v>4.5295831713502082E-4</v>
      </c>
      <c r="J1752" s="44">
        <f t="shared" si="1179"/>
        <v>0.94072909324325871</v>
      </c>
      <c r="K1752" s="45">
        <f t="shared" si="1180"/>
        <v>7.2992700729927001E-2</v>
      </c>
      <c r="L1752" s="44">
        <f t="shared" si="1181"/>
        <v>4.2611106695542055E-4</v>
      </c>
      <c r="M1752" s="44">
        <f t="shared" si="1182"/>
        <v>4.4401276868265071E-4</v>
      </c>
      <c r="N1752" s="62">
        <f t="shared" si="1183"/>
        <v>756355.24871728884</v>
      </c>
      <c r="O1752" s="101">
        <f t="shared" si="1184"/>
        <v>756355.24871728884</v>
      </c>
      <c r="P1752" s="102">
        <f t="shared" si="1175"/>
        <v>4.5985877957043544E-4</v>
      </c>
      <c r="Q1752" s="101">
        <f t="shared" si="1185"/>
        <v>783348.19655923138</v>
      </c>
      <c r="R1752" s="101">
        <f t="shared" si="1186"/>
        <v>21.843405179834683</v>
      </c>
      <c r="S1752" s="101">
        <f t="shared" si="1187"/>
        <v>22</v>
      </c>
      <c r="T1752" s="101">
        <f t="shared" si="1188"/>
        <v>22</v>
      </c>
      <c r="U1752" s="101">
        <f t="shared" si="1189"/>
        <v>788964</v>
      </c>
      <c r="V1752" s="103" t="str">
        <f t="shared" si="1190"/>
        <v>N/D</v>
      </c>
      <c r="W1752" s="104" t="str">
        <f t="shared" si="1191"/>
        <v xml:space="preserve"> </v>
      </c>
      <c r="X1752" s="70" t="str">
        <f t="shared" si="1192"/>
        <v xml:space="preserve"> </v>
      </c>
      <c r="Y1752" s="69">
        <f t="shared" si="1216"/>
        <v>22</v>
      </c>
      <c r="Z1752" s="105">
        <f t="shared" si="1193"/>
        <v>788964</v>
      </c>
      <c r="AA1752" s="62">
        <f t="shared" si="1194"/>
        <v>1670963.2955082343</v>
      </c>
      <c r="AB1752" s="106">
        <f t="shared" si="1195"/>
        <v>663190</v>
      </c>
      <c r="AC1752" s="107" t="str">
        <f t="shared" si="1196"/>
        <v>0</v>
      </c>
      <c r="AD1752" s="108">
        <f t="shared" si="1197"/>
        <v>0</v>
      </c>
      <c r="AE1752" s="106">
        <f t="shared" si="1198"/>
        <v>663190</v>
      </c>
      <c r="AF1752" s="109">
        <f t="shared" si="1199"/>
        <v>1007773.2955082343</v>
      </c>
      <c r="AG1752" s="101">
        <f t="shared" si="1200"/>
        <v>24</v>
      </c>
      <c r="AH1752" s="70" t="str">
        <f t="shared" si="1217"/>
        <v xml:space="preserve"> </v>
      </c>
      <c r="AI1752" s="69">
        <f t="shared" si="1201"/>
        <v>24</v>
      </c>
      <c r="AJ1752" s="105">
        <f t="shared" si="1202"/>
        <v>1021320</v>
      </c>
      <c r="AK1752" s="110">
        <f t="shared" si="1203"/>
        <v>22</v>
      </c>
      <c r="AL1752" s="111">
        <f t="shared" si="1204"/>
        <v>24</v>
      </c>
      <c r="AM1752" s="62">
        <f t="shared" si="1205"/>
        <v>1684510</v>
      </c>
      <c r="AN1752" s="62">
        <f t="shared" si="1206"/>
        <v>5517.3</v>
      </c>
      <c r="AO1752" s="62">
        <f t="shared" si="1176"/>
        <v>1678992.7</v>
      </c>
      <c r="AP1752" s="60">
        <f t="shared" si="1207"/>
        <v>24</v>
      </c>
      <c r="AQ1752" s="62">
        <f t="shared" si="1208"/>
        <v>297840</v>
      </c>
      <c r="AR1752" s="60">
        <f t="shared" si="1209"/>
        <v>22</v>
      </c>
      <c r="AS1752" s="62">
        <f t="shared" si="1210"/>
        <v>663190</v>
      </c>
      <c r="AT1752" s="112">
        <f t="shared" si="1211"/>
        <v>24</v>
      </c>
      <c r="AU1752" s="62">
        <f t="shared" si="1212"/>
        <v>717962.7</v>
      </c>
      <c r="AV1752" s="113">
        <f t="shared" si="1213"/>
        <v>46</v>
      </c>
      <c r="AW1752" s="62">
        <f t="shared" si="1214"/>
        <v>2467956.7000000002</v>
      </c>
    </row>
    <row r="1753" spans="2:49" s="114" customFormat="1" hidden="1" x14ac:dyDescent="0.25">
      <c r="B1753" s="60" t="s">
        <v>3432</v>
      </c>
      <c r="C1753" s="2" t="str">
        <f t="shared" si="1215"/>
        <v>22</v>
      </c>
      <c r="D1753" s="60" t="s">
        <v>3433</v>
      </c>
      <c r="E1753" s="43">
        <v>842</v>
      </c>
      <c r="F1753" s="60">
        <v>77</v>
      </c>
      <c r="G1753" s="60">
        <v>7844.8</v>
      </c>
      <c r="H1753" s="43">
        <f t="shared" si="1177"/>
        <v>765</v>
      </c>
      <c r="I1753" s="44">
        <f t="shared" si="1178"/>
        <v>9.094832351923646E-4</v>
      </c>
      <c r="J1753" s="44">
        <f t="shared" si="1179"/>
        <v>0.83378183716049448</v>
      </c>
      <c r="K1753" s="45">
        <f t="shared" si="1180"/>
        <v>9.1448931116389548E-2</v>
      </c>
      <c r="L1753" s="44">
        <f t="shared" si="1181"/>
        <v>7.5831060270535979E-4</v>
      </c>
      <c r="M1753" s="44">
        <f t="shared" si="1182"/>
        <v>7.9016861175267624E-4</v>
      </c>
      <c r="N1753" s="62">
        <f t="shared" si="1183"/>
        <v>1346015.7432948677</v>
      </c>
      <c r="O1753" s="101">
        <f t="shared" si="1184"/>
        <v>1346015.7432948677</v>
      </c>
      <c r="P1753" s="102">
        <f t="shared" si="1175"/>
        <v>8.1836829723056794E-4</v>
      </c>
      <c r="Q1753" s="101">
        <f t="shared" si="1185"/>
        <v>1394052.6053577797</v>
      </c>
      <c r="R1753" s="101">
        <f t="shared" si="1186"/>
        <v>38.872695481506319</v>
      </c>
      <c r="S1753" s="101">
        <f t="shared" si="1187"/>
        <v>39</v>
      </c>
      <c r="T1753" s="101">
        <f t="shared" si="1188"/>
        <v>39</v>
      </c>
      <c r="U1753" s="101">
        <f t="shared" si="1189"/>
        <v>1398618</v>
      </c>
      <c r="V1753" s="103" t="str">
        <f t="shared" si="1190"/>
        <v>N/D</v>
      </c>
      <c r="W1753" s="104" t="str">
        <f t="shared" si="1191"/>
        <v xml:space="preserve"> </v>
      </c>
      <c r="X1753" s="70" t="str">
        <f t="shared" si="1192"/>
        <v xml:space="preserve"> </v>
      </c>
      <c r="Y1753" s="69">
        <f t="shared" si="1216"/>
        <v>39</v>
      </c>
      <c r="Z1753" s="105">
        <f t="shared" si="1193"/>
        <v>1398618</v>
      </c>
      <c r="AA1753" s="62">
        <f t="shared" si="1194"/>
        <v>2973659.4094326757</v>
      </c>
      <c r="AB1753" s="106">
        <f t="shared" si="1195"/>
        <v>1175655</v>
      </c>
      <c r="AC1753" s="107" t="str">
        <f t="shared" si="1196"/>
        <v>0</v>
      </c>
      <c r="AD1753" s="108">
        <f t="shared" si="1197"/>
        <v>0</v>
      </c>
      <c r="AE1753" s="106">
        <f t="shared" si="1198"/>
        <v>1175655</v>
      </c>
      <c r="AF1753" s="109">
        <f t="shared" si="1199"/>
        <v>1798004.4094326757</v>
      </c>
      <c r="AG1753" s="101">
        <f t="shared" si="1200"/>
        <v>42</v>
      </c>
      <c r="AH1753" s="70" t="str">
        <f t="shared" si="1217"/>
        <v xml:space="preserve"> </v>
      </c>
      <c r="AI1753" s="69">
        <f t="shared" si="1201"/>
        <v>42</v>
      </c>
      <c r="AJ1753" s="105">
        <f t="shared" si="1202"/>
        <v>1787310</v>
      </c>
      <c r="AK1753" s="110">
        <f t="shared" si="1203"/>
        <v>39</v>
      </c>
      <c r="AL1753" s="111">
        <f t="shared" si="1204"/>
        <v>42</v>
      </c>
      <c r="AM1753" s="62">
        <f t="shared" si="1205"/>
        <v>2962965</v>
      </c>
      <c r="AN1753" s="62">
        <f t="shared" si="1206"/>
        <v>9704.7000000000007</v>
      </c>
      <c r="AO1753" s="62">
        <f t="shared" si="1176"/>
        <v>2953260.3</v>
      </c>
      <c r="AP1753" s="60">
        <f t="shared" si="1207"/>
        <v>42</v>
      </c>
      <c r="AQ1753" s="62">
        <f t="shared" si="1208"/>
        <v>521220</v>
      </c>
      <c r="AR1753" s="60">
        <f t="shared" si="1209"/>
        <v>39</v>
      </c>
      <c r="AS1753" s="62">
        <f t="shared" si="1210"/>
        <v>1175655</v>
      </c>
      <c r="AT1753" s="112">
        <f t="shared" si="1211"/>
        <v>42</v>
      </c>
      <c r="AU1753" s="62">
        <f t="shared" si="1212"/>
        <v>1256385.2999999998</v>
      </c>
      <c r="AV1753" s="113">
        <f t="shared" si="1213"/>
        <v>81</v>
      </c>
      <c r="AW1753" s="62">
        <f t="shared" si="1214"/>
        <v>4351878.3</v>
      </c>
    </row>
    <row r="1754" spans="2:49" s="114" customFormat="1" hidden="1" x14ac:dyDescent="0.25">
      <c r="B1754" s="60" t="s">
        <v>3434</v>
      </c>
      <c r="C1754" s="2" t="str">
        <f t="shared" si="1215"/>
        <v>22</v>
      </c>
      <c r="D1754" s="60" t="s">
        <v>3435</v>
      </c>
      <c r="E1754" s="43">
        <v>1198</v>
      </c>
      <c r="F1754" s="60">
        <v>124</v>
      </c>
      <c r="G1754" s="60">
        <v>6812.3</v>
      </c>
      <c r="H1754" s="43">
        <f t="shared" si="1177"/>
        <v>1074</v>
      </c>
      <c r="I1754" s="44">
        <f t="shared" si="1178"/>
        <v>1.2768431301916335E-3</v>
      </c>
      <c r="J1754" s="44">
        <f t="shared" si="1179"/>
        <v>0.96015321641099882</v>
      </c>
      <c r="K1754" s="45">
        <f t="shared" si="1180"/>
        <v>0.10350584307178631</v>
      </c>
      <c r="L1754" s="44">
        <f t="shared" si="1181"/>
        <v>1.2259650383057846E-3</v>
      </c>
      <c r="M1754" s="44">
        <f t="shared" si="1182"/>
        <v>1.2774700616335606E-3</v>
      </c>
      <c r="N1754" s="62">
        <f t="shared" si="1183"/>
        <v>2176111.2615352045</v>
      </c>
      <c r="O1754" s="101">
        <f t="shared" si="1184"/>
        <v>2176111.2615352045</v>
      </c>
      <c r="P1754" s="102">
        <f t="shared" si="1175"/>
        <v>1.3230606525652655E-3</v>
      </c>
      <c r="Q1754" s="101">
        <f t="shared" si="1185"/>
        <v>2253772.7279962371</v>
      </c>
      <c r="R1754" s="101">
        <f t="shared" si="1186"/>
        <v>62.845706541638421</v>
      </c>
      <c r="S1754" s="101">
        <f t="shared" si="1187"/>
        <v>63</v>
      </c>
      <c r="T1754" s="101">
        <f t="shared" si="1188"/>
        <v>63</v>
      </c>
      <c r="U1754" s="101">
        <f t="shared" si="1189"/>
        <v>2259306</v>
      </c>
      <c r="V1754" s="103" t="str">
        <f t="shared" si="1190"/>
        <v>N/D</v>
      </c>
      <c r="W1754" s="104" t="str">
        <f t="shared" si="1191"/>
        <v xml:space="preserve"> </v>
      </c>
      <c r="X1754" s="70" t="str">
        <f t="shared" si="1192"/>
        <v xml:space="preserve"> </v>
      </c>
      <c r="Y1754" s="69">
        <f t="shared" si="1216"/>
        <v>63</v>
      </c>
      <c r="Z1754" s="105">
        <f t="shared" si="1193"/>
        <v>2259306</v>
      </c>
      <c r="AA1754" s="62">
        <f t="shared" si="1194"/>
        <v>4807531.9780409029</v>
      </c>
      <c r="AB1754" s="106">
        <f t="shared" si="1195"/>
        <v>1899135</v>
      </c>
      <c r="AC1754" s="107" t="str">
        <f t="shared" si="1196"/>
        <v>0</v>
      </c>
      <c r="AD1754" s="108">
        <f t="shared" si="1197"/>
        <v>0</v>
      </c>
      <c r="AE1754" s="106">
        <f t="shared" si="1198"/>
        <v>1899135</v>
      </c>
      <c r="AF1754" s="109">
        <f t="shared" si="1199"/>
        <v>2908396.9780409029</v>
      </c>
      <c r="AG1754" s="101">
        <f t="shared" si="1200"/>
        <v>68</v>
      </c>
      <c r="AH1754" s="70" t="str">
        <f t="shared" si="1217"/>
        <v xml:space="preserve"> </v>
      </c>
      <c r="AI1754" s="69">
        <f t="shared" si="1201"/>
        <v>68</v>
      </c>
      <c r="AJ1754" s="105">
        <f t="shared" si="1202"/>
        <v>2893740</v>
      </c>
      <c r="AK1754" s="110">
        <f t="shared" si="1203"/>
        <v>63</v>
      </c>
      <c r="AL1754" s="111">
        <f t="shared" si="1204"/>
        <v>68</v>
      </c>
      <c r="AM1754" s="62">
        <f t="shared" si="1205"/>
        <v>4792875</v>
      </c>
      <c r="AN1754" s="62">
        <f t="shared" si="1206"/>
        <v>15698.2</v>
      </c>
      <c r="AO1754" s="62">
        <f t="shared" si="1176"/>
        <v>4777176.8</v>
      </c>
      <c r="AP1754" s="60">
        <f t="shared" si="1207"/>
        <v>68</v>
      </c>
      <c r="AQ1754" s="62">
        <f t="shared" si="1208"/>
        <v>843880</v>
      </c>
      <c r="AR1754" s="60">
        <f t="shared" si="1209"/>
        <v>63</v>
      </c>
      <c r="AS1754" s="62">
        <f t="shared" si="1210"/>
        <v>1899135</v>
      </c>
      <c r="AT1754" s="112">
        <f t="shared" si="1211"/>
        <v>68</v>
      </c>
      <c r="AU1754" s="62">
        <f t="shared" si="1212"/>
        <v>2034161.7999999998</v>
      </c>
      <c r="AV1754" s="113">
        <f t="shared" si="1213"/>
        <v>131</v>
      </c>
      <c r="AW1754" s="62">
        <f t="shared" si="1214"/>
        <v>7036482.7999999998</v>
      </c>
    </row>
    <row r="1755" spans="2:49" s="114" customFormat="1" hidden="1" x14ac:dyDescent="0.25">
      <c r="B1755" s="60" t="s">
        <v>3436</v>
      </c>
      <c r="C1755" s="2" t="str">
        <f t="shared" si="1215"/>
        <v>22</v>
      </c>
      <c r="D1755" s="60" t="s">
        <v>3437</v>
      </c>
      <c r="E1755" s="43">
        <v>235</v>
      </c>
      <c r="F1755" s="60">
        <v>20</v>
      </c>
      <c r="G1755" s="60">
        <v>6465.84</v>
      </c>
      <c r="H1755" s="43">
        <f t="shared" si="1177"/>
        <v>215</v>
      </c>
      <c r="I1755" s="44">
        <f t="shared" si="1178"/>
        <v>2.5560639943314825E-4</v>
      </c>
      <c r="J1755" s="44">
        <f t="shared" si="1179"/>
        <v>1.0116012391517031</v>
      </c>
      <c r="K1755" s="45">
        <f t="shared" si="1180"/>
        <v>8.5106382978723402E-2</v>
      </c>
      <c r="L1755" s="44">
        <f t="shared" si="1181"/>
        <v>2.5857175040167794E-4</v>
      </c>
      <c r="M1755" s="44">
        <f t="shared" si="1182"/>
        <v>2.6943482040793737E-4</v>
      </c>
      <c r="N1755" s="62">
        <f t="shared" si="1183"/>
        <v>458969.77514265414</v>
      </c>
      <c r="O1755" s="101">
        <f t="shared" si="1184"/>
        <v>458969.77514265414</v>
      </c>
      <c r="P1755" s="102">
        <f t="shared" si="1175"/>
        <v>2.790504607653074E-4</v>
      </c>
      <c r="Q1755" s="101">
        <f t="shared" si="1185"/>
        <v>475349.57447962486</v>
      </c>
      <c r="R1755" s="101">
        <f t="shared" si="1186"/>
        <v>13.254965547923286</v>
      </c>
      <c r="S1755" s="101">
        <f t="shared" si="1187"/>
        <v>13</v>
      </c>
      <c r="T1755" s="101">
        <f t="shared" si="1188"/>
        <v>13</v>
      </c>
      <c r="U1755" s="101">
        <f t="shared" si="1189"/>
        <v>466206</v>
      </c>
      <c r="V1755" s="103" t="str">
        <f t="shared" si="1190"/>
        <v>N/D</v>
      </c>
      <c r="W1755" s="104" t="str">
        <f t="shared" si="1191"/>
        <v xml:space="preserve"> </v>
      </c>
      <c r="X1755" s="70" t="str">
        <f t="shared" si="1192"/>
        <v xml:space="preserve"> </v>
      </c>
      <c r="Y1755" s="69">
        <f t="shared" si="1216"/>
        <v>13</v>
      </c>
      <c r="Z1755" s="105">
        <f t="shared" si="1193"/>
        <v>466206</v>
      </c>
      <c r="AA1755" s="62">
        <f t="shared" si="1194"/>
        <v>1013970.1539873935</v>
      </c>
      <c r="AB1755" s="106">
        <f t="shared" si="1195"/>
        <v>391885</v>
      </c>
      <c r="AC1755" s="107" t="str">
        <f t="shared" si="1196"/>
        <v>0</v>
      </c>
      <c r="AD1755" s="108">
        <f t="shared" si="1197"/>
        <v>0</v>
      </c>
      <c r="AE1755" s="106">
        <f t="shared" si="1198"/>
        <v>391885</v>
      </c>
      <c r="AF1755" s="109">
        <f t="shared" si="1199"/>
        <v>622085.15398739348</v>
      </c>
      <c r="AG1755" s="101">
        <f t="shared" si="1200"/>
        <v>15</v>
      </c>
      <c r="AH1755" s="70" t="str">
        <f t="shared" si="1217"/>
        <v xml:space="preserve"> </v>
      </c>
      <c r="AI1755" s="69">
        <f t="shared" si="1201"/>
        <v>15</v>
      </c>
      <c r="AJ1755" s="105">
        <f t="shared" si="1202"/>
        <v>638325</v>
      </c>
      <c r="AK1755" s="110">
        <f t="shared" si="1203"/>
        <v>13</v>
      </c>
      <c r="AL1755" s="111">
        <f t="shared" si="1204"/>
        <v>15</v>
      </c>
      <c r="AM1755" s="62">
        <f t="shared" si="1205"/>
        <v>1030210</v>
      </c>
      <c r="AN1755" s="62">
        <f t="shared" si="1206"/>
        <v>3374.3</v>
      </c>
      <c r="AO1755" s="62">
        <f t="shared" si="1176"/>
        <v>1026835.7</v>
      </c>
      <c r="AP1755" s="60">
        <f t="shared" si="1207"/>
        <v>15</v>
      </c>
      <c r="AQ1755" s="62">
        <f t="shared" si="1208"/>
        <v>186150</v>
      </c>
      <c r="AR1755" s="60">
        <f t="shared" si="1209"/>
        <v>13</v>
      </c>
      <c r="AS1755" s="62">
        <f t="shared" si="1210"/>
        <v>391885</v>
      </c>
      <c r="AT1755" s="112">
        <f t="shared" si="1211"/>
        <v>15</v>
      </c>
      <c r="AU1755" s="62">
        <f t="shared" si="1212"/>
        <v>448800.69999999995</v>
      </c>
      <c r="AV1755" s="113">
        <f t="shared" si="1213"/>
        <v>28</v>
      </c>
      <c r="AW1755" s="62">
        <f t="shared" si="1214"/>
        <v>1493041.7</v>
      </c>
    </row>
    <row r="1756" spans="2:49" s="114" customFormat="1" hidden="1" x14ac:dyDescent="0.25">
      <c r="B1756" s="60" t="s">
        <v>3438</v>
      </c>
      <c r="C1756" s="2" t="str">
        <f t="shared" si="1215"/>
        <v>22</v>
      </c>
      <c r="D1756" s="60" t="s">
        <v>3439</v>
      </c>
      <c r="E1756" s="43">
        <v>99</v>
      </c>
      <c r="F1756" s="60">
        <v>0</v>
      </c>
      <c r="G1756" s="60">
        <v>6989.24</v>
      </c>
      <c r="H1756" s="43">
        <f t="shared" si="1177"/>
        <v>99</v>
      </c>
      <c r="I1756" s="44">
        <f t="shared" si="1178"/>
        <v>1.1769783043665895E-4</v>
      </c>
      <c r="J1756" s="44">
        <f t="shared" si="1179"/>
        <v>0.93584592261199329</v>
      </c>
      <c r="K1756" s="45">
        <f t="shared" si="1180"/>
        <v>0</v>
      </c>
      <c r="L1756" s="44">
        <f t="shared" si="1181"/>
        <v>1.1014703471442505E-4</v>
      </c>
      <c r="M1756" s="44">
        <f t="shared" si="1182"/>
        <v>1.1477451218335169E-4</v>
      </c>
      <c r="N1756" s="62">
        <f t="shared" si="1183"/>
        <v>195513.08167646502</v>
      </c>
      <c r="O1756" s="101">
        <f t="shared" si="1184"/>
        <v>0</v>
      </c>
      <c r="P1756" s="102">
        <f t="shared" si="1175"/>
        <v>0</v>
      </c>
      <c r="Q1756" s="101">
        <f t="shared" si="1185"/>
        <v>0</v>
      </c>
      <c r="R1756" s="101">
        <f t="shared" si="1186"/>
        <v>0</v>
      </c>
      <c r="S1756" s="101">
        <f t="shared" si="1187"/>
        <v>0</v>
      </c>
      <c r="T1756" s="101">
        <f t="shared" si="1188"/>
        <v>0</v>
      </c>
      <c r="U1756" s="101">
        <f t="shared" si="1189"/>
        <v>0</v>
      </c>
      <c r="V1756" s="103" t="str">
        <f t="shared" si="1190"/>
        <v>N/D</v>
      </c>
      <c r="W1756" s="104" t="str">
        <f t="shared" si="1191"/>
        <v xml:space="preserve"> </v>
      </c>
      <c r="X1756" s="70" t="str">
        <f t="shared" si="1192"/>
        <v xml:space="preserve"> </v>
      </c>
      <c r="Y1756" s="69">
        <f t="shared" si="1216"/>
        <v>0</v>
      </c>
      <c r="Z1756" s="105">
        <f t="shared" si="1193"/>
        <v>0</v>
      </c>
      <c r="AA1756" s="62">
        <f t="shared" si="1194"/>
        <v>431933.51778429851</v>
      </c>
      <c r="AB1756" s="106">
        <f t="shared" si="1195"/>
        <v>0</v>
      </c>
      <c r="AC1756" s="107">
        <f t="shared" si="1196"/>
        <v>425550</v>
      </c>
      <c r="AD1756" s="108">
        <f t="shared" si="1197"/>
        <v>10</v>
      </c>
      <c r="AE1756" s="106">
        <f t="shared" si="1198"/>
        <v>425550</v>
      </c>
      <c r="AF1756" s="109">
        <f t="shared" si="1199"/>
        <v>6383.517784298514</v>
      </c>
      <c r="AG1756" s="101">
        <f t="shared" si="1200"/>
        <v>0</v>
      </c>
      <c r="AH1756" s="70" t="str">
        <f t="shared" si="1217"/>
        <v xml:space="preserve"> </v>
      </c>
      <c r="AI1756" s="69">
        <f t="shared" si="1201"/>
        <v>10</v>
      </c>
      <c r="AJ1756" s="105">
        <f t="shared" si="1202"/>
        <v>425550</v>
      </c>
      <c r="AK1756" s="110">
        <f t="shared" si="1203"/>
        <v>0</v>
      </c>
      <c r="AL1756" s="111">
        <f t="shared" si="1204"/>
        <v>10</v>
      </c>
      <c r="AM1756" s="62">
        <f t="shared" si="1205"/>
        <v>425550</v>
      </c>
      <c r="AN1756" s="62">
        <f t="shared" si="1206"/>
        <v>1393.8</v>
      </c>
      <c r="AO1756" s="62">
        <f t="shared" si="1176"/>
        <v>424156.2</v>
      </c>
      <c r="AP1756" s="60">
        <f t="shared" si="1207"/>
        <v>10</v>
      </c>
      <c r="AQ1756" s="62">
        <f t="shared" si="1208"/>
        <v>124100</v>
      </c>
      <c r="AR1756" s="60">
        <f t="shared" si="1209"/>
        <v>0</v>
      </c>
      <c r="AS1756" s="62">
        <f t="shared" si="1210"/>
        <v>0</v>
      </c>
      <c r="AT1756" s="112">
        <f t="shared" si="1211"/>
        <v>10</v>
      </c>
      <c r="AU1756" s="62">
        <f t="shared" si="1212"/>
        <v>300056.2</v>
      </c>
      <c r="AV1756" s="113">
        <f t="shared" si="1213"/>
        <v>10</v>
      </c>
      <c r="AW1756" s="62">
        <f t="shared" si="1214"/>
        <v>424156.2</v>
      </c>
    </row>
    <row r="1757" spans="2:49" s="114" customFormat="1" hidden="1" x14ac:dyDescent="0.25">
      <c r="B1757" s="60" t="s">
        <v>3440</v>
      </c>
      <c r="C1757" s="2" t="str">
        <f t="shared" si="1215"/>
        <v>22</v>
      </c>
      <c r="D1757" s="60" t="s">
        <v>3441</v>
      </c>
      <c r="E1757" s="43">
        <v>108</v>
      </c>
      <c r="F1757" s="60">
        <v>0</v>
      </c>
      <c r="G1757" s="60">
        <v>7074.13</v>
      </c>
      <c r="H1757" s="43">
        <f t="shared" si="1177"/>
        <v>108</v>
      </c>
      <c r="I1757" s="44">
        <f t="shared" si="1178"/>
        <v>1.2839763320362794E-4</v>
      </c>
      <c r="J1757" s="44">
        <f t="shared" si="1179"/>
        <v>0.92461571333247294</v>
      </c>
      <c r="K1757" s="45">
        <f t="shared" si="1180"/>
        <v>0</v>
      </c>
      <c r="L1757" s="44">
        <f t="shared" si="1181"/>
        <v>1.1871846921477367E-4</v>
      </c>
      <c r="M1757" s="44">
        <f t="shared" si="1182"/>
        <v>1.2370604825274917E-4</v>
      </c>
      <c r="N1757" s="62">
        <f t="shared" si="1183"/>
        <v>210727.54094807408</v>
      </c>
      <c r="O1757" s="101">
        <f t="shared" si="1184"/>
        <v>210727.54094807408</v>
      </c>
      <c r="P1757" s="102">
        <f t="shared" ref="P1757:P1820" si="1218">IF(O1757=0,0,O1757/$O$2489)</f>
        <v>1.2812089288281189E-4</v>
      </c>
      <c r="Q1757" s="101">
        <f t="shared" si="1185"/>
        <v>218248.02491552031</v>
      </c>
      <c r="R1757" s="101">
        <f t="shared" si="1186"/>
        <v>6.0857739366326555</v>
      </c>
      <c r="S1757" s="101">
        <f t="shared" si="1187"/>
        <v>6</v>
      </c>
      <c r="T1757" s="101">
        <f t="shared" si="1188"/>
        <v>10</v>
      </c>
      <c r="U1757" s="101">
        <f t="shared" si="1189"/>
        <v>358620</v>
      </c>
      <c r="V1757" s="103" t="str">
        <f t="shared" si="1190"/>
        <v>N/D</v>
      </c>
      <c r="W1757" s="104" t="str">
        <f t="shared" si="1191"/>
        <v xml:space="preserve"> </v>
      </c>
      <c r="X1757" s="70" t="str">
        <f t="shared" si="1192"/>
        <v xml:space="preserve"> </v>
      </c>
      <c r="Y1757" s="69">
        <f t="shared" si="1216"/>
        <v>10</v>
      </c>
      <c r="Z1757" s="105">
        <f t="shared" si="1193"/>
        <v>358620</v>
      </c>
      <c r="AA1757" s="62">
        <f t="shared" si="1194"/>
        <v>465545.76949667634</v>
      </c>
      <c r="AB1757" s="106">
        <f t="shared" si="1195"/>
        <v>301450</v>
      </c>
      <c r="AC1757" s="107" t="str">
        <f t="shared" si="1196"/>
        <v>0</v>
      </c>
      <c r="AD1757" s="108">
        <f t="shared" si="1197"/>
        <v>0</v>
      </c>
      <c r="AE1757" s="106">
        <f t="shared" si="1198"/>
        <v>301450</v>
      </c>
      <c r="AF1757" s="109">
        <f t="shared" si="1199"/>
        <v>164095.76949667634</v>
      </c>
      <c r="AG1757" s="101">
        <f t="shared" si="1200"/>
        <v>4</v>
      </c>
      <c r="AH1757" s="70" t="str">
        <f t="shared" si="1217"/>
        <v xml:space="preserve"> </v>
      </c>
      <c r="AI1757" s="69">
        <f t="shared" si="1201"/>
        <v>4</v>
      </c>
      <c r="AJ1757" s="105">
        <f t="shared" si="1202"/>
        <v>170220</v>
      </c>
      <c r="AK1757" s="110">
        <f t="shared" si="1203"/>
        <v>10</v>
      </c>
      <c r="AL1757" s="111">
        <f t="shared" si="1204"/>
        <v>4</v>
      </c>
      <c r="AM1757" s="62">
        <f t="shared" si="1205"/>
        <v>471670</v>
      </c>
      <c r="AN1757" s="62">
        <f t="shared" si="1206"/>
        <v>1544.9</v>
      </c>
      <c r="AO1757" s="62">
        <f t="shared" si="1176"/>
        <v>470125.1</v>
      </c>
      <c r="AP1757" s="60">
        <f t="shared" si="1207"/>
        <v>4</v>
      </c>
      <c r="AQ1757" s="62">
        <f t="shared" si="1208"/>
        <v>49640</v>
      </c>
      <c r="AR1757" s="60">
        <f t="shared" si="1209"/>
        <v>10</v>
      </c>
      <c r="AS1757" s="62">
        <f t="shared" si="1210"/>
        <v>301450</v>
      </c>
      <c r="AT1757" s="112">
        <f t="shared" si="1211"/>
        <v>4</v>
      </c>
      <c r="AU1757" s="62">
        <f t="shared" si="1212"/>
        <v>119035.09999999998</v>
      </c>
      <c r="AV1757" s="113">
        <f t="shared" si="1213"/>
        <v>14</v>
      </c>
      <c r="AW1757" s="62">
        <f t="shared" si="1214"/>
        <v>828745.1</v>
      </c>
    </row>
    <row r="1758" spans="2:49" s="114" customFormat="1" hidden="1" x14ac:dyDescent="0.25">
      <c r="B1758" s="60" t="s">
        <v>3442</v>
      </c>
      <c r="C1758" s="2" t="str">
        <f t="shared" si="1215"/>
        <v>22</v>
      </c>
      <c r="D1758" s="60" t="s">
        <v>3443</v>
      </c>
      <c r="E1758" s="43">
        <v>170</v>
      </c>
      <c r="F1758" s="60">
        <v>0</v>
      </c>
      <c r="G1758" s="60">
        <v>6582.07</v>
      </c>
      <c r="H1758" s="43">
        <f t="shared" si="1177"/>
        <v>170</v>
      </c>
      <c r="I1758" s="44">
        <f t="shared" si="1178"/>
        <v>2.0210738559830324E-4</v>
      </c>
      <c r="J1758" s="44">
        <f t="shared" si="1179"/>
        <v>0.9937377992267854</v>
      </c>
      <c r="K1758" s="45">
        <f t="shared" si="1180"/>
        <v>0</v>
      </c>
      <c r="L1758" s="44">
        <f t="shared" si="1181"/>
        <v>2.0084174857193715E-4</v>
      </c>
      <c r="M1758" s="44">
        <f t="shared" si="1182"/>
        <v>2.0927947609448075E-4</v>
      </c>
      <c r="N1758" s="62">
        <f t="shared" si="1183"/>
        <v>356497.92383785982</v>
      </c>
      <c r="O1758" s="101">
        <f t="shared" si="1184"/>
        <v>356497.92383785982</v>
      </c>
      <c r="P1758" s="102">
        <f t="shared" si="1218"/>
        <v>2.1674828125209378E-4</v>
      </c>
      <c r="Q1758" s="101">
        <f t="shared" si="1185"/>
        <v>369220.68854430667</v>
      </c>
      <c r="R1758" s="101">
        <f t="shared" si="1186"/>
        <v>10.295596691325265</v>
      </c>
      <c r="S1758" s="101">
        <f t="shared" si="1187"/>
        <v>10</v>
      </c>
      <c r="T1758" s="101">
        <f t="shared" si="1188"/>
        <v>10</v>
      </c>
      <c r="U1758" s="101">
        <f t="shared" si="1189"/>
        <v>358620</v>
      </c>
      <c r="V1758" s="103" t="str">
        <f t="shared" si="1190"/>
        <v>N/D</v>
      </c>
      <c r="W1758" s="104" t="str">
        <f t="shared" si="1191"/>
        <v xml:space="preserve"> </v>
      </c>
      <c r="X1758" s="70" t="str">
        <f t="shared" si="1192"/>
        <v xml:space="preserve"> </v>
      </c>
      <c r="Y1758" s="69">
        <f t="shared" si="1216"/>
        <v>10</v>
      </c>
      <c r="Z1758" s="105">
        <f t="shared" si="1193"/>
        <v>358620</v>
      </c>
      <c r="AA1758" s="62">
        <f t="shared" si="1194"/>
        <v>787586.18607882923</v>
      </c>
      <c r="AB1758" s="106">
        <f t="shared" si="1195"/>
        <v>301450</v>
      </c>
      <c r="AC1758" s="107" t="str">
        <f t="shared" si="1196"/>
        <v>0</v>
      </c>
      <c r="AD1758" s="108">
        <f t="shared" si="1197"/>
        <v>0</v>
      </c>
      <c r="AE1758" s="106">
        <f t="shared" si="1198"/>
        <v>301450</v>
      </c>
      <c r="AF1758" s="109">
        <f t="shared" si="1199"/>
        <v>486136.18607882923</v>
      </c>
      <c r="AG1758" s="101">
        <f t="shared" si="1200"/>
        <v>11</v>
      </c>
      <c r="AH1758" s="70" t="str">
        <f t="shared" si="1217"/>
        <v xml:space="preserve"> </v>
      </c>
      <c r="AI1758" s="69">
        <f t="shared" si="1201"/>
        <v>11</v>
      </c>
      <c r="AJ1758" s="105">
        <f t="shared" si="1202"/>
        <v>468105</v>
      </c>
      <c r="AK1758" s="110">
        <f t="shared" si="1203"/>
        <v>10</v>
      </c>
      <c r="AL1758" s="111">
        <f t="shared" si="1204"/>
        <v>11</v>
      </c>
      <c r="AM1758" s="62">
        <f t="shared" si="1205"/>
        <v>769555</v>
      </c>
      <c r="AN1758" s="62">
        <f t="shared" si="1206"/>
        <v>2520.5</v>
      </c>
      <c r="AO1758" s="62">
        <f t="shared" si="1176"/>
        <v>767034.5</v>
      </c>
      <c r="AP1758" s="60">
        <f t="shared" si="1207"/>
        <v>11</v>
      </c>
      <c r="AQ1758" s="62">
        <f t="shared" si="1208"/>
        <v>136510</v>
      </c>
      <c r="AR1758" s="60">
        <f t="shared" si="1209"/>
        <v>10</v>
      </c>
      <c r="AS1758" s="62">
        <f t="shared" si="1210"/>
        <v>301450</v>
      </c>
      <c r="AT1758" s="112">
        <f t="shared" si="1211"/>
        <v>11</v>
      </c>
      <c r="AU1758" s="62">
        <f t="shared" si="1212"/>
        <v>329074.5</v>
      </c>
      <c r="AV1758" s="113">
        <f t="shared" si="1213"/>
        <v>21</v>
      </c>
      <c r="AW1758" s="62">
        <f t="shared" si="1214"/>
        <v>1125654.5</v>
      </c>
    </row>
    <row r="1759" spans="2:49" s="114" customFormat="1" hidden="1" x14ac:dyDescent="0.25">
      <c r="B1759" s="60" t="s">
        <v>3444</v>
      </c>
      <c r="C1759" s="2" t="str">
        <f t="shared" si="1215"/>
        <v>22</v>
      </c>
      <c r="D1759" s="60" t="s">
        <v>3445</v>
      </c>
      <c r="E1759" s="43">
        <v>379</v>
      </c>
      <c r="F1759" s="60">
        <v>96</v>
      </c>
      <c r="G1759" s="60">
        <v>5528.81</v>
      </c>
      <c r="H1759" s="43">
        <f t="shared" si="1177"/>
        <v>283</v>
      </c>
      <c r="I1759" s="44">
        <f t="shared" si="1178"/>
        <v>3.3644935367246952E-4</v>
      </c>
      <c r="J1759" s="44">
        <f t="shared" si="1179"/>
        <v>1.1830487493975461</v>
      </c>
      <c r="K1759" s="45">
        <f t="shared" si="1180"/>
        <v>0.25329815303430081</v>
      </c>
      <c r="L1759" s="44">
        <f t="shared" si="1181"/>
        <v>3.9803598709782777E-4</v>
      </c>
      <c r="M1759" s="44">
        <f t="shared" si="1182"/>
        <v>4.1475820360499586E-4</v>
      </c>
      <c r="N1759" s="62">
        <f t="shared" si="1183"/>
        <v>706521.44796630077</v>
      </c>
      <c r="O1759" s="101">
        <f t="shared" si="1184"/>
        <v>706521.44796630077</v>
      </c>
      <c r="P1759" s="102">
        <f t="shared" si="1218"/>
        <v>4.295601720925737E-4</v>
      </c>
      <c r="Q1759" s="101">
        <f t="shared" si="1185"/>
        <v>731735.91778919275</v>
      </c>
      <c r="R1759" s="101">
        <f t="shared" si="1186"/>
        <v>20.40421386953301</v>
      </c>
      <c r="S1759" s="101">
        <f t="shared" si="1187"/>
        <v>20</v>
      </c>
      <c r="T1759" s="101">
        <f t="shared" si="1188"/>
        <v>20</v>
      </c>
      <c r="U1759" s="101">
        <f t="shared" si="1189"/>
        <v>717240</v>
      </c>
      <c r="V1759" s="103">
        <f t="shared" si="1190"/>
        <v>4.0754778497778863E-4</v>
      </c>
      <c r="W1759" s="104">
        <f t="shared" si="1191"/>
        <v>1.0858352787882081E-3</v>
      </c>
      <c r="X1759" s="70">
        <f t="shared" si="1192"/>
        <v>2</v>
      </c>
      <c r="Y1759" s="69">
        <f t="shared" si="1216"/>
        <v>18</v>
      </c>
      <c r="Z1759" s="105">
        <f t="shared" si="1193"/>
        <v>645516</v>
      </c>
      <c r="AA1759" s="62">
        <f t="shared" si="1194"/>
        <v>1560868.9290424883</v>
      </c>
      <c r="AB1759" s="106">
        <f t="shared" si="1195"/>
        <v>542610</v>
      </c>
      <c r="AC1759" s="107" t="str">
        <f t="shared" si="1196"/>
        <v>0</v>
      </c>
      <c r="AD1759" s="108">
        <f t="shared" si="1197"/>
        <v>0</v>
      </c>
      <c r="AE1759" s="106">
        <f t="shared" si="1198"/>
        <v>542610</v>
      </c>
      <c r="AF1759" s="109">
        <f t="shared" si="1199"/>
        <v>1018258.9290424883</v>
      </c>
      <c r="AG1759" s="101">
        <f t="shared" si="1200"/>
        <v>24</v>
      </c>
      <c r="AH1759" s="70">
        <f t="shared" si="1217"/>
        <v>1</v>
      </c>
      <c r="AI1759" s="69">
        <f t="shared" si="1201"/>
        <v>23</v>
      </c>
      <c r="AJ1759" s="105">
        <f t="shared" si="1202"/>
        <v>978765</v>
      </c>
      <c r="AK1759" s="110">
        <f t="shared" si="1203"/>
        <v>18</v>
      </c>
      <c r="AL1759" s="111">
        <f t="shared" si="1204"/>
        <v>23</v>
      </c>
      <c r="AM1759" s="62">
        <f t="shared" si="1205"/>
        <v>1521375</v>
      </c>
      <c r="AN1759" s="62">
        <f t="shared" si="1206"/>
        <v>4983</v>
      </c>
      <c r="AO1759" s="62">
        <f t="shared" si="1176"/>
        <v>1516392</v>
      </c>
      <c r="AP1759" s="60">
        <f t="shared" si="1207"/>
        <v>23</v>
      </c>
      <c r="AQ1759" s="62">
        <f t="shared" si="1208"/>
        <v>285430</v>
      </c>
      <c r="AR1759" s="60">
        <f t="shared" si="1209"/>
        <v>18</v>
      </c>
      <c r="AS1759" s="62">
        <f t="shared" si="1210"/>
        <v>542610</v>
      </c>
      <c r="AT1759" s="112">
        <f t="shared" si="1211"/>
        <v>23</v>
      </c>
      <c r="AU1759" s="62">
        <f t="shared" si="1212"/>
        <v>688352</v>
      </c>
      <c r="AV1759" s="113">
        <f t="shared" si="1213"/>
        <v>41</v>
      </c>
      <c r="AW1759" s="62">
        <f t="shared" si="1214"/>
        <v>2161908</v>
      </c>
    </row>
    <row r="1760" spans="2:49" s="114" customFormat="1" hidden="1" x14ac:dyDescent="0.25">
      <c r="B1760" s="60" t="s">
        <v>3446</v>
      </c>
      <c r="C1760" s="2" t="str">
        <f t="shared" si="1215"/>
        <v>22</v>
      </c>
      <c r="D1760" s="60" t="s">
        <v>3447</v>
      </c>
      <c r="E1760" s="43">
        <v>15925</v>
      </c>
      <c r="F1760" s="60">
        <v>4511</v>
      </c>
      <c r="G1760" s="60">
        <v>9148.9599999999991</v>
      </c>
      <c r="H1760" s="43">
        <f t="shared" si="1177"/>
        <v>11414</v>
      </c>
      <c r="I1760" s="44">
        <f t="shared" si="1178"/>
        <v>1.3569727642464901E-2</v>
      </c>
      <c r="J1760" s="44">
        <f t="shared" si="1179"/>
        <v>0.71492844609186712</v>
      </c>
      <c r="K1760" s="45">
        <f t="shared" si="1180"/>
        <v>0.28326530612244899</v>
      </c>
      <c r="L1760" s="44">
        <f t="shared" si="1181"/>
        <v>9.7013842973172875E-3</v>
      </c>
      <c r="M1760" s="44">
        <f t="shared" si="1182"/>
        <v>1.0108957114594004E-2</v>
      </c>
      <c r="N1760" s="62">
        <f t="shared" si="1183"/>
        <v>17220141.653507162</v>
      </c>
      <c r="O1760" s="101">
        <f t="shared" si="1184"/>
        <v>17220141.653507162</v>
      </c>
      <c r="P1760" s="102">
        <f t="shared" si="1218"/>
        <v>1.0469727470314327E-2</v>
      </c>
      <c r="Q1760" s="101">
        <f t="shared" si="1185"/>
        <v>17834697.295544788</v>
      </c>
      <c r="R1760" s="101">
        <f t="shared" si="1186"/>
        <v>497.31463096159689</v>
      </c>
      <c r="S1760" s="101">
        <f t="shared" si="1187"/>
        <v>497</v>
      </c>
      <c r="T1760" s="101">
        <f t="shared" si="1188"/>
        <v>497</v>
      </c>
      <c r="U1760" s="101">
        <f t="shared" si="1189"/>
        <v>17823414</v>
      </c>
      <c r="V1760" s="103">
        <f t="shared" si="1190"/>
        <v>1.0127562456698047E-2</v>
      </c>
      <c r="W1760" s="104">
        <f t="shared" si="1191"/>
        <v>2.6983006677886973E-2</v>
      </c>
      <c r="X1760" s="70">
        <f t="shared" si="1192"/>
        <v>45</v>
      </c>
      <c r="Y1760" s="69">
        <f t="shared" si="1216"/>
        <v>452</v>
      </c>
      <c r="Z1760" s="105">
        <f t="shared" si="1193"/>
        <v>16209624</v>
      </c>
      <c r="AA1760" s="62">
        <f t="shared" si="1194"/>
        <v>38043266.963852592</v>
      </c>
      <c r="AB1760" s="106">
        <f t="shared" si="1195"/>
        <v>13625540</v>
      </c>
      <c r="AC1760" s="107" t="str">
        <f t="shared" si="1196"/>
        <v>0</v>
      </c>
      <c r="AD1760" s="108">
        <f t="shared" si="1197"/>
        <v>0</v>
      </c>
      <c r="AE1760" s="106">
        <f t="shared" si="1198"/>
        <v>13625540</v>
      </c>
      <c r="AF1760" s="109">
        <f t="shared" si="1199"/>
        <v>24417726.963852592</v>
      </c>
      <c r="AG1760" s="101">
        <f t="shared" si="1200"/>
        <v>574</v>
      </c>
      <c r="AH1760" s="70">
        <f t="shared" si="1217"/>
        <v>16</v>
      </c>
      <c r="AI1760" s="69">
        <f t="shared" si="1201"/>
        <v>558</v>
      </c>
      <c r="AJ1760" s="105">
        <f t="shared" si="1202"/>
        <v>23745690</v>
      </c>
      <c r="AK1760" s="110">
        <f t="shared" si="1203"/>
        <v>452</v>
      </c>
      <c r="AL1760" s="111">
        <f t="shared" si="1204"/>
        <v>558</v>
      </c>
      <c r="AM1760" s="62">
        <f t="shared" si="1205"/>
        <v>37371230</v>
      </c>
      <c r="AN1760" s="62">
        <f t="shared" si="1206"/>
        <v>122403</v>
      </c>
      <c r="AO1760" s="62">
        <f t="shared" si="1176"/>
        <v>37248827</v>
      </c>
      <c r="AP1760" s="60">
        <f t="shared" si="1207"/>
        <v>558</v>
      </c>
      <c r="AQ1760" s="62">
        <f t="shared" si="1208"/>
        <v>6924780</v>
      </c>
      <c r="AR1760" s="60">
        <f t="shared" si="1209"/>
        <v>452</v>
      </c>
      <c r="AS1760" s="62">
        <f t="shared" si="1210"/>
        <v>13625540</v>
      </c>
      <c r="AT1760" s="112">
        <f t="shared" si="1211"/>
        <v>558</v>
      </c>
      <c r="AU1760" s="62">
        <f t="shared" si="1212"/>
        <v>16698507</v>
      </c>
      <c r="AV1760" s="113">
        <f t="shared" si="1213"/>
        <v>1010</v>
      </c>
      <c r="AW1760" s="62">
        <f t="shared" si="1214"/>
        <v>53458451</v>
      </c>
    </row>
    <row r="1761" spans="2:49" s="114" customFormat="1" hidden="1" x14ac:dyDescent="0.25">
      <c r="B1761" s="60" t="s">
        <v>3448</v>
      </c>
      <c r="C1761" s="2" t="str">
        <f t="shared" si="1215"/>
        <v>22</v>
      </c>
      <c r="D1761" s="60" t="s">
        <v>3449</v>
      </c>
      <c r="E1761" s="43">
        <v>6200</v>
      </c>
      <c r="F1761" s="60">
        <v>1497</v>
      </c>
      <c r="G1761" s="60">
        <v>8313.64</v>
      </c>
      <c r="H1761" s="43">
        <f t="shared" si="1177"/>
        <v>4703</v>
      </c>
      <c r="I1761" s="44">
        <f t="shared" si="1178"/>
        <v>5.5912413792283538E-3</v>
      </c>
      <c r="J1761" s="44">
        <f t="shared" si="1179"/>
        <v>0.78676148548128721</v>
      </c>
      <c r="K1761" s="45">
        <f t="shared" si="1180"/>
        <v>0.24145161290322581</v>
      </c>
      <c r="L1761" s="44">
        <f t="shared" si="1181"/>
        <v>4.3989733732061409E-3</v>
      </c>
      <c r="M1761" s="44">
        <f t="shared" si="1182"/>
        <v>4.5837822536603122E-3</v>
      </c>
      <c r="N1761" s="62">
        <f t="shared" si="1183"/>
        <v>7808261.4083809964</v>
      </c>
      <c r="O1761" s="101">
        <f t="shared" si="1184"/>
        <v>7808261.4083809964</v>
      </c>
      <c r="P1761" s="102">
        <f t="shared" si="1218"/>
        <v>4.7473691336372926E-3</v>
      </c>
      <c r="Q1761" s="101">
        <f t="shared" si="1185"/>
        <v>8086924.104634013</v>
      </c>
      <c r="R1761" s="101">
        <f t="shared" si="1186"/>
        <v>225.50120195845221</v>
      </c>
      <c r="S1761" s="101">
        <f t="shared" si="1187"/>
        <v>226</v>
      </c>
      <c r="T1761" s="101">
        <f t="shared" si="1188"/>
        <v>226</v>
      </c>
      <c r="U1761" s="101">
        <f t="shared" si="1189"/>
        <v>8104812</v>
      </c>
      <c r="V1761" s="103">
        <f t="shared" si="1190"/>
        <v>4.6052899702490116E-3</v>
      </c>
      <c r="W1761" s="104">
        <f t="shared" si="1191"/>
        <v>1.2269938650306752E-2</v>
      </c>
      <c r="X1761" s="70">
        <f t="shared" si="1192"/>
        <v>20</v>
      </c>
      <c r="Y1761" s="69">
        <f t="shared" si="1216"/>
        <v>206</v>
      </c>
      <c r="Z1761" s="105">
        <f t="shared" si="1193"/>
        <v>7387572</v>
      </c>
      <c r="AA1761" s="62">
        <f t="shared" si="1194"/>
        <v>17250251.435770649</v>
      </c>
      <c r="AB1761" s="106">
        <f t="shared" si="1195"/>
        <v>6209870</v>
      </c>
      <c r="AC1761" s="107" t="str">
        <f t="shared" si="1196"/>
        <v>0</v>
      </c>
      <c r="AD1761" s="108">
        <f t="shared" si="1197"/>
        <v>0</v>
      </c>
      <c r="AE1761" s="106">
        <f t="shared" si="1198"/>
        <v>6209870</v>
      </c>
      <c r="AF1761" s="109">
        <f t="shared" si="1199"/>
        <v>11040381.435770649</v>
      </c>
      <c r="AG1761" s="101">
        <f t="shared" si="1200"/>
        <v>259</v>
      </c>
      <c r="AH1761" s="70">
        <f t="shared" si="1217"/>
        <v>7</v>
      </c>
      <c r="AI1761" s="69">
        <f t="shared" si="1201"/>
        <v>252</v>
      </c>
      <c r="AJ1761" s="105">
        <f t="shared" si="1202"/>
        <v>10723860</v>
      </c>
      <c r="AK1761" s="110">
        <f t="shared" si="1203"/>
        <v>206</v>
      </c>
      <c r="AL1761" s="111">
        <f t="shared" si="1204"/>
        <v>252</v>
      </c>
      <c r="AM1761" s="62">
        <f t="shared" si="1205"/>
        <v>16933730</v>
      </c>
      <c r="AN1761" s="62">
        <f t="shared" si="1206"/>
        <v>55463.5</v>
      </c>
      <c r="AO1761" s="62">
        <f t="shared" si="1176"/>
        <v>16878266.5</v>
      </c>
      <c r="AP1761" s="60">
        <f t="shared" si="1207"/>
        <v>252</v>
      </c>
      <c r="AQ1761" s="62">
        <f t="shared" si="1208"/>
        <v>3127320</v>
      </c>
      <c r="AR1761" s="60">
        <f t="shared" si="1209"/>
        <v>206</v>
      </c>
      <c r="AS1761" s="62">
        <f t="shared" si="1210"/>
        <v>6209870</v>
      </c>
      <c r="AT1761" s="112">
        <f t="shared" si="1211"/>
        <v>252</v>
      </c>
      <c r="AU1761" s="62">
        <f t="shared" si="1212"/>
        <v>7541076.5</v>
      </c>
      <c r="AV1761" s="113">
        <f t="shared" si="1213"/>
        <v>458</v>
      </c>
      <c r="AW1761" s="62">
        <f t="shared" si="1214"/>
        <v>24265838.5</v>
      </c>
    </row>
    <row r="1762" spans="2:49" s="114" customFormat="1" hidden="1" x14ac:dyDescent="0.25">
      <c r="B1762" s="60" t="s">
        <v>3450</v>
      </c>
      <c r="C1762" s="2" t="str">
        <f t="shared" si="1215"/>
        <v>22</v>
      </c>
      <c r="D1762" s="60" t="s">
        <v>3451</v>
      </c>
      <c r="E1762" s="43">
        <v>2129</v>
      </c>
      <c r="F1762" s="60">
        <v>732</v>
      </c>
      <c r="G1762" s="60">
        <v>8275.6</v>
      </c>
      <c r="H1762" s="43">
        <f t="shared" si="1177"/>
        <v>1397</v>
      </c>
      <c r="I1762" s="44">
        <f t="shared" si="1178"/>
        <v>1.6608471628284096E-3</v>
      </c>
      <c r="J1762" s="44">
        <f t="shared" si="1179"/>
        <v>0.79037794917065196</v>
      </c>
      <c r="K1762" s="45">
        <f t="shared" si="1180"/>
        <v>0.34382339126350397</v>
      </c>
      <c r="L1762" s="44">
        <f t="shared" si="1181"/>
        <v>1.3126969744422143E-3</v>
      </c>
      <c r="M1762" s="44">
        <f t="shared" si="1182"/>
        <v>1.3678457643166639E-3</v>
      </c>
      <c r="N1762" s="62">
        <f t="shared" si="1183"/>
        <v>2330062.0978674237</v>
      </c>
      <c r="O1762" s="101">
        <f t="shared" si="1184"/>
        <v>2330062.0978674237</v>
      </c>
      <c r="P1762" s="102">
        <f t="shared" si="1218"/>
        <v>1.4166617002603073E-3</v>
      </c>
      <c r="Q1762" s="101">
        <f t="shared" si="1185"/>
        <v>2413217.7906227624</v>
      </c>
      <c r="R1762" s="101">
        <f t="shared" si="1186"/>
        <v>67.291779338094983</v>
      </c>
      <c r="S1762" s="101">
        <f t="shared" si="1187"/>
        <v>67</v>
      </c>
      <c r="T1762" s="101">
        <f t="shared" si="1188"/>
        <v>67</v>
      </c>
      <c r="U1762" s="101">
        <f t="shared" si="1189"/>
        <v>2402754</v>
      </c>
      <c r="V1762" s="103">
        <f t="shared" si="1190"/>
        <v>1.365285079675592E-3</v>
      </c>
      <c r="W1762" s="104">
        <f t="shared" si="1191"/>
        <v>3.6375481839404978E-3</v>
      </c>
      <c r="X1762" s="70">
        <f t="shared" si="1192"/>
        <v>6</v>
      </c>
      <c r="Y1762" s="69">
        <f t="shared" si="1216"/>
        <v>61</v>
      </c>
      <c r="Z1762" s="105">
        <f t="shared" si="1193"/>
        <v>2187582</v>
      </c>
      <c r="AA1762" s="62">
        <f t="shared" si="1194"/>
        <v>5147644.9041562444</v>
      </c>
      <c r="AB1762" s="106">
        <f t="shared" si="1195"/>
        <v>1838845</v>
      </c>
      <c r="AC1762" s="107" t="str">
        <f t="shared" si="1196"/>
        <v>0</v>
      </c>
      <c r="AD1762" s="108">
        <f t="shared" si="1197"/>
        <v>0</v>
      </c>
      <c r="AE1762" s="106">
        <f t="shared" si="1198"/>
        <v>1838845</v>
      </c>
      <c r="AF1762" s="109">
        <f t="shared" si="1199"/>
        <v>3308799.9041562444</v>
      </c>
      <c r="AG1762" s="101">
        <f t="shared" si="1200"/>
        <v>78</v>
      </c>
      <c r="AH1762" s="70">
        <f t="shared" si="1217"/>
        <v>2</v>
      </c>
      <c r="AI1762" s="69">
        <f t="shared" si="1201"/>
        <v>76</v>
      </c>
      <c r="AJ1762" s="105">
        <f t="shared" si="1202"/>
        <v>3234180</v>
      </c>
      <c r="AK1762" s="110">
        <f t="shared" si="1203"/>
        <v>61</v>
      </c>
      <c r="AL1762" s="111">
        <f t="shared" si="1204"/>
        <v>76</v>
      </c>
      <c r="AM1762" s="62">
        <f t="shared" si="1205"/>
        <v>5073025</v>
      </c>
      <c r="AN1762" s="62">
        <f t="shared" si="1206"/>
        <v>16615.8</v>
      </c>
      <c r="AO1762" s="62">
        <f t="shared" si="1176"/>
        <v>5056409.2</v>
      </c>
      <c r="AP1762" s="60">
        <f t="shared" si="1207"/>
        <v>76</v>
      </c>
      <c r="AQ1762" s="62">
        <f t="shared" si="1208"/>
        <v>943160</v>
      </c>
      <c r="AR1762" s="60">
        <f t="shared" si="1209"/>
        <v>61</v>
      </c>
      <c r="AS1762" s="62">
        <f t="shared" si="1210"/>
        <v>1838845</v>
      </c>
      <c r="AT1762" s="112">
        <f t="shared" si="1211"/>
        <v>76</v>
      </c>
      <c r="AU1762" s="62">
        <f t="shared" si="1212"/>
        <v>2274404.2000000002</v>
      </c>
      <c r="AV1762" s="113">
        <f t="shared" si="1213"/>
        <v>137</v>
      </c>
      <c r="AW1762" s="62">
        <f t="shared" si="1214"/>
        <v>7243991.2000000002</v>
      </c>
    </row>
    <row r="1763" spans="2:49" s="114" customFormat="1" hidden="1" x14ac:dyDescent="0.25">
      <c r="B1763" s="60" t="s">
        <v>3452</v>
      </c>
      <c r="C1763" s="2" t="str">
        <f t="shared" si="1215"/>
        <v>22</v>
      </c>
      <c r="D1763" s="60" t="s">
        <v>3453</v>
      </c>
      <c r="E1763" s="43">
        <v>665</v>
      </c>
      <c r="F1763" s="60">
        <v>199</v>
      </c>
      <c r="G1763" s="60">
        <v>12215.86</v>
      </c>
      <c r="H1763" s="43">
        <f t="shared" si="1177"/>
        <v>466</v>
      </c>
      <c r="I1763" s="44">
        <f t="shared" si="1178"/>
        <v>5.540120099341724E-4</v>
      </c>
      <c r="J1763" s="44">
        <f t="shared" si="1179"/>
        <v>0.53543931873455064</v>
      </c>
      <c r="K1763" s="45">
        <f t="shared" si="1180"/>
        <v>0.29924812030075187</v>
      </c>
      <c r="L1763" s="44">
        <f t="shared" si="1181"/>
        <v>2.9663981316991239E-4</v>
      </c>
      <c r="M1763" s="44">
        <f t="shared" si="1182"/>
        <v>3.0910219180215902E-4</v>
      </c>
      <c r="N1763" s="62">
        <f t="shared" si="1183"/>
        <v>526541.31063216925</v>
      </c>
      <c r="O1763" s="101">
        <f t="shared" si="1184"/>
        <v>526541.31063216925</v>
      </c>
      <c r="P1763" s="102">
        <f t="shared" si="1218"/>
        <v>3.2013348874271146E-4</v>
      </c>
      <c r="Q1763" s="101">
        <f t="shared" si="1185"/>
        <v>545332.61558923277</v>
      </c>
      <c r="R1763" s="101">
        <f t="shared" si="1186"/>
        <v>15.206419485506462</v>
      </c>
      <c r="S1763" s="101">
        <f t="shared" si="1187"/>
        <v>15</v>
      </c>
      <c r="T1763" s="101">
        <f t="shared" si="1188"/>
        <v>15</v>
      </c>
      <c r="U1763" s="101">
        <f t="shared" si="1189"/>
        <v>537930</v>
      </c>
      <c r="V1763" s="103">
        <f t="shared" si="1190"/>
        <v>3.0566083873334148E-4</v>
      </c>
      <c r="W1763" s="104">
        <f t="shared" si="1191"/>
        <v>8.1437645909115616E-4</v>
      </c>
      <c r="X1763" s="70">
        <f t="shared" si="1192"/>
        <v>1</v>
      </c>
      <c r="Y1763" s="69">
        <f t="shared" si="1216"/>
        <v>14</v>
      </c>
      <c r="Z1763" s="105">
        <f t="shared" si="1193"/>
        <v>502068</v>
      </c>
      <c r="AA1763" s="62">
        <f t="shared" si="1194"/>
        <v>1163251.2699915415</v>
      </c>
      <c r="AB1763" s="106">
        <f t="shared" si="1195"/>
        <v>422030</v>
      </c>
      <c r="AC1763" s="107" t="str">
        <f t="shared" si="1196"/>
        <v>0</v>
      </c>
      <c r="AD1763" s="108">
        <f t="shared" si="1197"/>
        <v>0</v>
      </c>
      <c r="AE1763" s="106">
        <f t="shared" si="1198"/>
        <v>422030</v>
      </c>
      <c r="AF1763" s="109">
        <f t="shared" si="1199"/>
        <v>741221.26999154151</v>
      </c>
      <c r="AG1763" s="101">
        <f t="shared" si="1200"/>
        <v>17</v>
      </c>
      <c r="AH1763" s="70">
        <f t="shared" si="1217"/>
        <v>0</v>
      </c>
      <c r="AI1763" s="69">
        <f t="shared" si="1201"/>
        <v>17</v>
      </c>
      <c r="AJ1763" s="105">
        <f t="shared" si="1202"/>
        <v>723435</v>
      </c>
      <c r="AK1763" s="110">
        <f t="shared" si="1203"/>
        <v>14</v>
      </c>
      <c r="AL1763" s="111">
        <f t="shared" si="1204"/>
        <v>17</v>
      </c>
      <c r="AM1763" s="62">
        <f t="shared" si="1205"/>
        <v>1145465</v>
      </c>
      <c r="AN1763" s="62">
        <f t="shared" si="1206"/>
        <v>3751.8</v>
      </c>
      <c r="AO1763" s="62">
        <f t="shared" si="1176"/>
        <v>1141713.2</v>
      </c>
      <c r="AP1763" s="60">
        <f t="shared" si="1207"/>
        <v>17</v>
      </c>
      <c r="AQ1763" s="62">
        <f t="shared" si="1208"/>
        <v>210970</v>
      </c>
      <c r="AR1763" s="60">
        <f t="shared" si="1209"/>
        <v>14</v>
      </c>
      <c r="AS1763" s="62">
        <f t="shared" si="1210"/>
        <v>422030</v>
      </c>
      <c r="AT1763" s="112">
        <f t="shared" si="1211"/>
        <v>17</v>
      </c>
      <c r="AU1763" s="62">
        <f t="shared" si="1212"/>
        <v>508713.19999999995</v>
      </c>
      <c r="AV1763" s="113">
        <f t="shared" si="1213"/>
        <v>31</v>
      </c>
      <c r="AW1763" s="62">
        <f t="shared" si="1214"/>
        <v>1643781.2</v>
      </c>
    </row>
    <row r="1764" spans="2:49" s="114" customFormat="1" hidden="1" x14ac:dyDescent="0.25">
      <c r="B1764" s="60" t="s">
        <v>3454</v>
      </c>
      <c r="C1764" s="2" t="str">
        <f t="shared" si="1215"/>
        <v>24</v>
      </c>
      <c r="D1764" s="60" t="s">
        <v>3455</v>
      </c>
      <c r="E1764" s="43">
        <v>1177</v>
      </c>
      <c r="F1764" s="60">
        <v>281</v>
      </c>
      <c r="G1764" s="60">
        <v>5821.67</v>
      </c>
      <c r="H1764" s="43">
        <f t="shared" si="1177"/>
        <v>896</v>
      </c>
      <c r="I1764" s="44">
        <f t="shared" si="1178"/>
        <v>1.0652248088004689E-3</v>
      </c>
      <c r="J1764" s="44">
        <f t="shared" si="1179"/>
        <v>1.1235353010659566</v>
      </c>
      <c r="K1764" s="45">
        <f t="shared" si="1180"/>
        <v>0.23874256584536957</v>
      </c>
      <c r="L1764" s="44">
        <f t="shared" si="1181"/>
        <v>1.1968176762585608E-3</v>
      </c>
      <c r="M1764" s="44">
        <f t="shared" si="1182"/>
        <v>1.2470981658392244E-3</v>
      </c>
      <c r="N1764" s="62">
        <f t="shared" si="1183"/>
        <v>2124374.1395022129</v>
      </c>
      <c r="O1764" s="101">
        <f t="shared" si="1184"/>
        <v>2124374.1395022129</v>
      </c>
      <c r="P1764" s="102">
        <f t="shared" si="1218"/>
        <v>1.2916048388627401E-3</v>
      </c>
      <c r="Q1764" s="101">
        <f t="shared" si="1185"/>
        <v>2200189.2018576385</v>
      </c>
      <c r="R1764" s="101">
        <f t="shared" si="1186"/>
        <v>61.351547650929632</v>
      </c>
      <c r="S1764" s="101">
        <f t="shared" si="1187"/>
        <v>61</v>
      </c>
      <c r="T1764" s="101">
        <f t="shared" si="1188"/>
        <v>61</v>
      </c>
      <c r="U1764" s="101">
        <f t="shared" si="1189"/>
        <v>2187582</v>
      </c>
      <c r="V1764" s="103">
        <f t="shared" si="1190"/>
        <v>1.2430207441822554E-3</v>
      </c>
      <c r="W1764" s="104">
        <f t="shared" si="1191"/>
        <v>3.3117976003040352E-3</v>
      </c>
      <c r="X1764" s="70">
        <f t="shared" si="1192"/>
        <v>5</v>
      </c>
      <c r="Y1764" s="69">
        <f t="shared" si="1216"/>
        <v>56</v>
      </c>
      <c r="Z1764" s="105">
        <f t="shared" si="1193"/>
        <v>2008272</v>
      </c>
      <c r="AA1764" s="62">
        <f t="shared" si="1194"/>
        <v>4693232.7356161661</v>
      </c>
      <c r="AB1764" s="106">
        <f t="shared" si="1195"/>
        <v>1688120</v>
      </c>
      <c r="AC1764" s="107" t="str">
        <f t="shared" si="1196"/>
        <v>0</v>
      </c>
      <c r="AD1764" s="108">
        <f t="shared" si="1197"/>
        <v>0</v>
      </c>
      <c r="AE1764" s="106">
        <f t="shared" si="1198"/>
        <v>1688120</v>
      </c>
      <c r="AF1764" s="109">
        <f t="shared" si="1199"/>
        <v>3005112.7356161661</v>
      </c>
      <c r="AG1764" s="101">
        <f t="shared" si="1200"/>
        <v>71</v>
      </c>
      <c r="AH1764" s="70">
        <f t="shared" si="1217"/>
        <v>2</v>
      </c>
      <c r="AI1764" s="69">
        <f t="shared" si="1201"/>
        <v>69</v>
      </c>
      <c r="AJ1764" s="105">
        <f t="shared" si="1202"/>
        <v>2936295</v>
      </c>
      <c r="AK1764" s="110">
        <f t="shared" si="1203"/>
        <v>56</v>
      </c>
      <c r="AL1764" s="111">
        <f t="shared" si="1204"/>
        <v>69</v>
      </c>
      <c r="AM1764" s="62">
        <f t="shared" si="1205"/>
        <v>4624415</v>
      </c>
      <c r="AN1764" s="62">
        <f t="shared" si="1206"/>
        <v>15146.5</v>
      </c>
      <c r="AO1764" s="62">
        <f t="shared" si="1176"/>
        <v>4609268.5</v>
      </c>
      <c r="AP1764" s="60">
        <f t="shared" si="1207"/>
        <v>69</v>
      </c>
      <c r="AQ1764" s="62">
        <f t="shared" si="1208"/>
        <v>856290</v>
      </c>
      <c r="AR1764" s="60">
        <f t="shared" si="1209"/>
        <v>56</v>
      </c>
      <c r="AS1764" s="62">
        <f t="shared" si="1210"/>
        <v>1688120</v>
      </c>
      <c r="AT1764" s="112">
        <f t="shared" si="1211"/>
        <v>69</v>
      </c>
      <c r="AU1764" s="62">
        <f t="shared" si="1212"/>
        <v>2064858.5</v>
      </c>
      <c r="AV1764" s="113">
        <f t="shared" si="1213"/>
        <v>125</v>
      </c>
      <c r="AW1764" s="62">
        <f t="shared" si="1214"/>
        <v>6617540.5</v>
      </c>
    </row>
    <row r="1765" spans="2:49" s="114" customFormat="1" hidden="1" x14ac:dyDescent="0.25">
      <c r="B1765" s="60" t="s">
        <v>3456</v>
      </c>
      <c r="C1765" s="2" t="str">
        <f t="shared" si="1215"/>
        <v>24</v>
      </c>
      <c r="D1765" s="60" t="s">
        <v>3457</v>
      </c>
      <c r="E1765" s="43">
        <v>669</v>
      </c>
      <c r="F1765" s="60">
        <v>207</v>
      </c>
      <c r="G1765" s="60">
        <v>6890.94</v>
      </c>
      <c r="H1765" s="43">
        <f t="shared" si="1177"/>
        <v>462</v>
      </c>
      <c r="I1765" s="44">
        <f t="shared" si="1178"/>
        <v>5.4925654203774176E-4</v>
      </c>
      <c r="J1765" s="44">
        <f t="shared" si="1179"/>
        <v>0.94919586531832356</v>
      </c>
      <c r="K1765" s="45">
        <f t="shared" si="1180"/>
        <v>0.3094170403587444</v>
      </c>
      <c r="L1765" s="44">
        <f t="shared" si="1181"/>
        <v>5.2135203870126441E-4</v>
      </c>
      <c r="M1765" s="44">
        <f t="shared" si="1182"/>
        <v>5.432549870532015E-4</v>
      </c>
      <c r="N1765" s="62">
        <f t="shared" si="1183"/>
        <v>925409.78510284657</v>
      </c>
      <c r="O1765" s="101">
        <f t="shared" si="1184"/>
        <v>925409.78510284657</v>
      </c>
      <c r="P1765" s="102">
        <f t="shared" si="1218"/>
        <v>5.6264277282618469E-4</v>
      </c>
      <c r="Q1765" s="101">
        <f t="shared" si="1185"/>
        <v>958435.98291672755</v>
      </c>
      <c r="R1765" s="101">
        <f t="shared" si="1186"/>
        <v>26.725670149928266</v>
      </c>
      <c r="S1765" s="101">
        <f t="shared" si="1187"/>
        <v>27</v>
      </c>
      <c r="T1765" s="101">
        <f t="shared" si="1188"/>
        <v>27</v>
      </c>
      <c r="U1765" s="101">
        <f t="shared" si="1189"/>
        <v>968274</v>
      </c>
      <c r="V1765" s="103">
        <f t="shared" si="1190"/>
        <v>5.5018950972001465E-4</v>
      </c>
      <c r="W1765" s="104">
        <f t="shared" si="1191"/>
        <v>1.465877626364081E-3</v>
      </c>
      <c r="X1765" s="70">
        <f t="shared" si="1192"/>
        <v>2</v>
      </c>
      <c r="Y1765" s="69">
        <f t="shared" si="1216"/>
        <v>25</v>
      </c>
      <c r="Z1765" s="105">
        <f t="shared" si="1193"/>
        <v>896550</v>
      </c>
      <c r="AA1765" s="62">
        <f t="shared" si="1194"/>
        <v>2044443.7806618654</v>
      </c>
      <c r="AB1765" s="106">
        <f t="shared" si="1195"/>
        <v>753625</v>
      </c>
      <c r="AC1765" s="107" t="str">
        <f t="shared" si="1196"/>
        <v>0</v>
      </c>
      <c r="AD1765" s="108">
        <f t="shared" si="1197"/>
        <v>0</v>
      </c>
      <c r="AE1765" s="106">
        <f t="shared" si="1198"/>
        <v>753625</v>
      </c>
      <c r="AF1765" s="109">
        <f t="shared" si="1199"/>
        <v>1290818.7806618654</v>
      </c>
      <c r="AG1765" s="101">
        <f t="shared" si="1200"/>
        <v>30</v>
      </c>
      <c r="AH1765" s="70">
        <f t="shared" si="1217"/>
        <v>1</v>
      </c>
      <c r="AI1765" s="69">
        <f t="shared" si="1201"/>
        <v>29</v>
      </c>
      <c r="AJ1765" s="105">
        <f t="shared" si="1202"/>
        <v>1234095</v>
      </c>
      <c r="AK1765" s="110">
        <f t="shared" si="1203"/>
        <v>25</v>
      </c>
      <c r="AL1765" s="111">
        <f t="shared" si="1204"/>
        <v>29</v>
      </c>
      <c r="AM1765" s="62">
        <f t="shared" si="1205"/>
        <v>1987720</v>
      </c>
      <c r="AN1765" s="62">
        <f t="shared" si="1206"/>
        <v>6510.4</v>
      </c>
      <c r="AO1765" s="62">
        <f t="shared" si="1176"/>
        <v>1981209.6000000001</v>
      </c>
      <c r="AP1765" s="60">
        <f t="shared" si="1207"/>
        <v>29</v>
      </c>
      <c r="AQ1765" s="62">
        <f t="shared" si="1208"/>
        <v>359890</v>
      </c>
      <c r="AR1765" s="60">
        <f t="shared" si="1209"/>
        <v>25</v>
      </c>
      <c r="AS1765" s="62">
        <f t="shared" si="1210"/>
        <v>753625</v>
      </c>
      <c r="AT1765" s="112">
        <f t="shared" si="1211"/>
        <v>29</v>
      </c>
      <c r="AU1765" s="62">
        <f t="shared" si="1212"/>
        <v>867694.60000000009</v>
      </c>
      <c r="AV1765" s="113">
        <f t="shared" si="1213"/>
        <v>54</v>
      </c>
      <c r="AW1765" s="62">
        <f t="shared" si="1214"/>
        <v>2877759.6</v>
      </c>
    </row>
    <row r="1766" spans="2:49" s="114" customFormat="1" hidden="1" x14ac:dyDescent="0.25">
      <c r="B1766" s="60" t="s">
        <v>3458</v>
      </c>
      <c r="C1766" s="2" t="str">
        <f t="shared" si="1215"/>
        <v>24</v>
      </c>
      <c r="D1766" s="60" t="s">
        <v>3459</v>
      </c>
      <c r="E1766" s="43">
        <v>190</v>
      </c>
      <c r="F1766" s="60">
        <v>40</v>
      </c>
      <c r="G1766" s="60">
        <v>5331.95</v>
      </c>
      <c r="H1766" s="43">
        <f t="shared" si="1177"/>
        <v>150</v>
      </c>
      <c r="I1766" s="44">
        <f t="shared" si="1178"/>
        <v>1.7833004611614992E-4</v>
      </c>
      <c r="J1766" s="44">
        <f t="shared" si="1179"/>
        <v>1.2267278868250167</v>
      </c>
      <c r="K1766" s="45">
        <f t="shared" si="1180"/>
        <v>0.21052631578947367</v>
      </c>
      <c r="L1766" s="44">
        <f t="shared" si="1181"/>
        <v>2.1876244062947237E-4</v>
      </c>
      <c r="M1766" s="44">
        <f t="shared" si="1182"/>
        <v>2.279530490528847E-4</v>
      </c>
      <c r="N1766" s="62">
        <f t="shared" si="1183"/>
        <v>388307.49310159602</v>
      </c>
      <c r="O1766" s="101">
        <f t="shared" si="1184"/>
        <v>388307.49310159602</v>
      </c>
      <c r="P1766" s="102">
        <f t="shared" si="1218"/>
        <v>2.3608828018128824E-4</v>
      </c>
      <c r="Q1766" s="101">
        <f t="shared" si="1185"/>
        <v>402165.48367639887</v>
      </c>
      <c r="R1766" s="101">
        <f t="shared" si="1186"/>
        <v>11.214251399152275</v>
      </c>
      <c r="S1766" s="101">
        <f t="shared" si="1187"/>
        <v>11</v>
      </c>
      <c r="T1766" s="101">
        <f t="shared" si="1188"/>
        <v>11</v>
      </c>
      <c r="U1766" s="101">
        <f t="shared" si="1189"/>
        <v>394482</v>
      </c>
      <c r="V1766" s="103">
        <f t="shared" si="1190"/>
        <v>2.2415128173778375E-4</v>
      </c>
      <c r="W1766" s="104">
        <f t="shared" si="1191"/>
        <v>5.972094033335145E-4</v>
      </c>
      <c r="X1766" s="70">
        <f t="shared" si="1192"/>
        <v>1</v>
      </c>
      <c r="Y1766" s="69">
        <f t="shared" si="1216"/>
        <v>10</v>
      </c>
      <c r="Z1766" s="105">
        <f t="shared" si="1193"/>
        <v>358620</v>
      </c>
      <c r="AA1766" s="62">
        <f t="shared" si="1194"/>
        <v>857860.86557073751</v>
      </c>
      <c r="AB1766" s="106">
        <f t="shared" si="1195"/>
        <v>301450</v>
      </c>
      <c r="AC1766" s="107" t="str">
        <f t="shared" si="1196"/>
        <v>0</v>
      </c>
      <c r="AD1766" s="108">
        <f t="shared" si="1197"/>
        <v>0</v>
      </c>
      <c r="AE1766" s="106">
        <f t="shared" si="1198"/>
        <v>301450</v>
      </c>
      <c r="AF1766" s="109">
        <f t="shared" si="1199"/>
        <v>556410.86557073751</v>
      </c>
      <c r="AG1766" s="101">
        <f t="shared" si="1200"/>
        <v>13</v>
      </c>
      <c r="AH1766" s="70">
        <f t="shared" si="1217"/>
        <v>0</v>
      </c>
      <c r="AI1766" s="69">
        <f t="shared" si="1201"/>
        <v>13</v>
      </c>
      <c r="AJ1766" s="105">
        <f t="shared" si="1202"/>
        <v>553215</v>
      </c>
      <c r="AK1766" s="110">
        <f t="shared" si="1203"/>
        <v>10</v>
      </c>
      <c r="AL1766" s="111">
        <f t="shared" si="1204"/>
        <v>13</v>
      </c>
      <c r="AM1766" s="62">
        <f t="shared" si="1205"/>
        <v>854665</v>
      </c>
      <c r="AN1766" s="62">
        <f t="shared" si="1206"/>
        <v>2799.3</v>
      </c>
      <c r="AO1766" s="62">
        <f t="shared" si="1176"/>
        <v>851865.7</v>
      </c>
      <c r="AP1766" s="60">
        <f t="shared" si="1207"/>
        <v>13</v>
      </c>
      <c r="AQ1766" s="62">
        <f t="shared" si="1208"/>
        <v>161330</v>
      </c>
      <c r="AR1766" s="60">
        <f t="shared" si="1209"/>
        <v>10</v>
      </c>
      <c r="AS1766" s="62">
        <f t="shared" si="1210"/>
        <v>301450</v>
      </c>
      <c r="AT1766" s="112">
        <f t="shared" si="1211"/>
        <v>13</v>
      </c>
      <c r="AU1766" s="62">
        <f t="shared" si="1212"/>
        <v>389085.69999999995</v>
      </c>
      <c r="AV1766" s="113">
        <f t="shared" si="1213"/>
        <v>23</v>
      </c>
      <c r="AW1766" s="62">
        <f t="shared" si="1214"/>
        <v>1210485.7</v>
      </c>
    </row>
    <row r="1767" spans="2:49" s="114" customFormat="1" hidden="1" x14ac:dyDescent="0.25">
      <c r="B1767" s="60" t="s">
        <v>3460</v>
      </c>
      <c r="C1767" s="2" t="str">
        <f t="shared" si="1215"/>
        <v>24</v>
      </c>
      <c r="D1767" s="60" t="s">
        <v>449</v>
      </c>
      <c r="E1767" s="43">
        <v>252</v>
      </c>
      <c r="F1767" s="60">
        <v>42</v>
      </c>
      <c r="G1767" s="60">
        <v>6935.09</v>
      </c>
      <c r="H1767" s="43">
        <f t="shared" si="1177"/>
        <v>210</v>
      </c>
      <c r="I1767" s="44">
        <f t="shared" si="1178"/>
        <v>2.4966206456260992E-4</v>
      </c>
      <c r="J1767" s="44">
        <f t="shared" si="1179"/>
        <v>0.9431531178624426</v>
      </c>
      <c r="K1767" s="45">
        <f t="shared" si="1180"/>
        <v>0.16666666666666666</v>
      </c>
      <c r="L1767" s="44">
        <f t="shared" si="1181"/>
        <v>2.354695546042E-4</v>
      </c>
      <c r="M1767" s="44">
        <f t="shared" si="1182"/>
        <v>2.4536205930370626E-4</v>
      </c>
      <c r="N1767" s="62">
        <f t="shared" si="1183"/>
        <v>417962.93818541319</v>
      </c>
      <c r="O1767" s="101">
        <f t="shared" si="1184"/>
        <v>417962.93818541319</v>
      </c>
      <c r="P1767" s="102">
        <f t="shared" si="1218"/>
        <v>2.5411858645203852E-4</v>
      </c>
      <c r="Q1767" s="101">
        <f t="shared" si="1185"/>
        <v>432879.2778411996</v>
      </c>
      <c r="R1767" s="101">
        <f t="shared" si="1186"/>
        <v>12.070695383447649</v>
      </c>
      <c r="S1767" s="101">
        <f t="shared" si="1187"/>
        <v>12</v>
      </c>
      <c r="T1767" s="101">
        <f t="shared" si="1188"/>
        <v>12</v>
      </c>
      <c r="U1767" s="101">
        <f t="shared" si="1189"/>
        <v>430344</v>
      </c>
      <c r="V1767" s="103" t="str">
        <f t="shared" si="1190"/>
        <v>N/D</v>
      </c>
      <c r="W1767" s="104" t="str">
        <f t="shared" si="1191"/>
        <v xml:space="preserve"> </v>
      </c>
      <c r="X1767" s="70" t="str">
        <f t="shared" si="1192"/>
        <v xml:space="preserve"> </v>
      </c>
      <c r="Y1767" s="69">
        <f t="shared" si="1216"/>
        <v>12</v>
      </c>
      <c r="Z1767" s="105">
        <f t="shared" si="1193"/>
        <v>430344</v>
      </c>
      <c r="AA1767" s="62">
        <f t="shared" si="1194"/>
        <v>923376.58762205718</v>
      </c>
      <c r="AB1767" s="106">
        <f t="shared" si="1195"/>
        <v>361740</v>
      </c>
      <c r="AC1767" s="107" t="str">
        <f t="shared" si="1196"/>
        <v>0</v>
      </c>
      <c r="AD1767" s="108">
        <f t="shared" si="1197"/>
        <v>0</v>
      </c>
      <c r="AE1767" s="106">
        <f t="shared" si="1198"/>
        <v>361740</v>
      </c>
      <c r="AF1767" s="109">
        <f t="shared" si="1199"/>
        <v>561636.58762205718</v>
      </c>
      <c r="AG1767" s="101">
        <f t="shared" si="1200"/>
        <v>13</v>
      </c>
      <c r="AH1767" s="70" t="str">
        <f t="shared" si="1217"/>
        <v xml:space="preserve"> </v>
      </c>
      <c r="AI1767" s="69">
        <f t="shared" si="1201"/>
        <v>13</v>
      </c>
      <c r="AJ1767" s="105">
        <f t="shared" si="1202"/>
        <v>553215</v>
      </c>
      <c r="AK1767" s="110">
        <f t="shared" si="1203"/>
        <v>12</v>
      </c>
      <c r="AL1767" s="111">
        <f t="shared" si="1204"/>
        <v>13</v>
      </c>
      <c r="AM1767" s="62">
        <f t="shared" si="1205"/>
        <v>914955</v>
      </c>
      <c r="AN1767" s="62">
        <f t="shared" si="1206"/>
        <v>2996.8</v>
      </c>
      <c r="AO1767" s="62">
        <f t="shared" si="1176"/>
        <v>911958.2</v>
      </c>
      <c r="AP1767" s="60">
        <f t="shared" si="1207"/>
        <v>13</v>
      </c>
      <c r="AQ1767" s="62">
        <f t="shared" si="1208"/>
        <v>161330</v>
      </c>
      <c r="AR1767" s="60">
        <f t="shared" si="1209"/>
        <v>12</v>
      </c>
      <c r="AS1767" s="62">
        <f t="shared" si="1210"/>
        <v>361740</v>
      </c>
      <c r="AT1767" s="112">
        <f t="shared" si="1211"/>
        <v>13</v>
      </c>
      <c r="AU1767" s="62">
        <f t="shared" si="1212"/>
        <v>388888.19999999995</v>
      </c>
      <c r="AV1767" s="113">
        <f t="shared" si="1213"/>
        <v>25</v>
      </c>
      <c r="AW1767" s="62">
        <f t="shared" si="1214"/>
        <v>1342302.2</v>
      </c>
    </row>
    <row r="1768" spans="2:49" s="114" customFormat="1" hidden="1" x14ac:dyDescent="0.25">
      <c r="B1768" s="60" t="s">
        <v>3461</v>
      </c>
      <c r="C1768" s="2" t="str">
        <f t="shared" si="1215"/>
        <v>24</v>
      </c>
      <c r="D1768" s="60" t="s">
        <v>3462</v>
      </c>
      <c r="E1768" s="43">
        <v>185</v>
      </c>
      <c r="F1768" s="60">
        <v>20</v>
      </c>
      <c r="G1768" s="60">
        <v>6020.97</v>
      </c>
      <c r="H1768" s="43">
        <f t="shared" si="1177"/>
        <v>165</v>
      </c>
      <c r="I1768" s="44">
        <f t="shared" si="1178"/>
        <v>1.9616305072776491E-4</v>
      </c>
      <c r="J1768" s="44">
        <f t="shared" si="1179"/>
        <v>1.0863451829450483</v>
      </c>
      <c r="K1768" s="45">
        <f t="shared" si="1180"/>
        <v>0.10810810810810811</v>
      </c>
      <c r="L1768" s="44">
        <f t="shared" si="1181"/>
        <v>2.1310078522991256E-4</v>
      </c>
      <c r="M1768" s="44">
        <f t="shared" si="1182"/>
        <v>2.2205353720202583E-4</v>
      </c>
      <c r="N1768" s="62">
        <f t="shared" si="1183"/>
        <v>378257.94707951718</v>
      </c>
      <c r="O1768" s="101">
        <f t="shared" si="1184"/>
        <v>378257.94707951718</v>
      </c>
      <c r="P1768" s="102">
        <f t="shared" si="1218"/>
        <v>2.2997822544604637E-4</v>
      </c>
      <c r="Q1768" s="101">
        <f t="shared" si="1185"/>
        <v>391757.28757280181</v>
      </c>
      <c r="R1768" s="101">
        <f t="shared" si="1186"/>
        <v>10.924022295822928</v>
      </c>
      <c r="S1768" s="101">
        <f t="shared" si="1187"/>
        <v>11</v>
      </c>
      <c r="T1768" s="101">
        <f t="shared" si="1188"/>
        <v>11</v>
      </c>
      <c r="U1768" s="101">
        <f t="shared" si="1189"/>
        <v>394482</v>
      </c>
      <c r="V1768" s="103" t="str">
        <f t="shared" si="1190"/>
        <v>N/D</v>
      </c>
      <c r="W1768" s="104" t="str">
        <f t="shared" si="1191"/>
        <v xml:space="preserve"> </v>
      </c>
      <c r="X1768" s="70" t="str">
        <f t="shared" si="1192"/>
        <v xml:space="preserve"> </v>
      </c>
      <c r="Y1768" s="69">
        <f t="shared" si="1216"/>
        <v>11</v>
      </c>
      <c r="Z1768" s="105">
        <f t="shared" si="1193"/>
        <v>394482</v>
      </c>
      <c r="AA1768" s="62">
        <f t="shared" si="1194"/>
        <v>835659.09918134182</v>
      </c>
      <c r="AB1768" s="106">
        <f t="shared" si="1195"/>
        <v>331595</v>
      </c>
      <c r="AC1768" s="107" t="str">
        <f t="shared" si="1196"/>
        <v>0</v>
      </c>
      <c r="AD1768" s="108">
        <f t="shared" si="1197"/>
        <v>0</v>
      </c>
      <c r="AE1768" s="106">
        <f t="shared" si="1198"/>
        <v>331595</v>
      </c>
      <c r="AF1768" s="109">
        <f t="shared" si="1199"/>
        <v>504064.09918134182</v>
      </c>
      <c r="AG1768" s="101">
        <f t="shared" si="1200"/>
        <v>12</v>
      </c>
      <c r="AH1768" s="70" t="str">
        <f t="shared" si="1217"/>
        <v xml:space="preserve"> </v>
      </c>
      <c r="AI1768" s="69">
        <f t="shared" si="1201"/>
        <v>12</v>
      </c>
      <c r="AJ1768" s="105">
        <f t="shared" si="1202"/>
        <v>510660</v>
      </c>
      <c r="AK1768" s="110">
        <f t="shared" si="1203"/>
        <v>11</v>
      </c>
      <c r="AL1768" s="111">
        <f t="shared" si="1204"/>
        <v>12</v>
      </c>
      <c r="AM1768" s="62">
        <f t="shared" si="1205"/>
        <v>842255</v>
      </c>
      <c r="AN1768" s="62">
        <f t="shared" si="1206"/>
        <v>2758.7</v>
      </c>
      <c r="AO1768" s="62">
        <f t="shared" si="1176"/>
        <v>839496.3</v>
      </c>
      <c r="AP1768" s="60">
        <f t="shared" si="1207"/>
        <v>12</v>
      </c>
      <c r="AQ1768" s="62">
        <f t="shared" si="1208"/>
        <v>148920</v>
      </c>
      <c r="AR1768" s="60">
        <f t="shared" si="1209"/>
        <v>11</v>
      </c>
      <c r="AS1768" s="62">
        <f t="shared" si="1210"/>
        <v>331595</v>
      </c>
      <c r="AT1768" s="112">
        <f t="shared" si="1211"/>
        <v>12</v>
      </c>
      <c r="AU1768" s="62">
        <f t="shared" si="1212"/>
        <v>358981.30000000005</v>
      </c>
      <c r="AV1768" s="113">
        <f t="shared" si="1213"/>
        <v>23</v>
      </c>
      <c r="AW1768" s="62">
        <f t="shared" si="1214"/>
        <v>1233978.3</v>
      </c>
    </row>
    <row r="1769" spans="2:49" s="114" customFormat="1" hidden="1" x14ac:dyDescent="0.25">
      <c r="B1769" s="60" t="s">
        <v>3463</v>
      </c>
      <c r="C1769" s="2" t="str">
        <f t="shared" si="1215"/>
        <v>24</v>
      </c>
      <c r="D1769" s="60" t="s">
        <v>3464</v>
      </c>
      <c r="E1769" s="43">
        <v>217</v>
      </c>
      <c r="F1769" s="60">
        <v>48</v>
      </c>
      <c r="G1769" s="60">
        <v>7219.49</v>
      </c>
      <c r="H1769" s="43">
        <f t="shared" si="1177"/>
        <v>169</v>
      </c>
      <c r="I1769" s="44">
        <f t="shared" si="1178"/>
        <v>2.0091851862419558E-4</v>
      </c>
      <c r="J1769" s="44">
        <f t="shared" si="1179"/>
        <v>0.90599914345149701</v>
      </c>
      <c r="K1769" s="45">
        <f t="shared" si="1180"/>
        <v>0.22119815668202766</v>
      </c>
      <c r="L1769" s="44">
        <f t="shared" si="1181"/>
        <v>1.8203200577706486E-4</v>
      </c>
      <c r="M1769" s="44">
        <f t="shared" si="1182"/>
        <v>1.8967950175860287E-4</v>
      </c>
      <c r="N1769" s="62">
        <f t="shared" si="1183"/>
        <v>323110.27260510676</v>
      </c>
      <c r="O1769" s="101">
        <f t="shared" si="1184"/>
        <v>323110.27260510676</v>
      </c>
      <c r="P1769" s="102">
        <f t="shared" si="1218"/>
        <v>1.9644881935947716E-4</v>
      </c>
      <c r="Q1769" s="101">
        <f t="shared" si="1185"/>
        <v>334641.49255818658</v>
      </c>
      <c r="R1769" s="101">
        <f t="shared" si="1186"/>
        <v>9.331367256655696</v>
      </c>
      <c r="S1769" s="101">
        <f t="shared" si="1187"/>
        <v>9</v>
      </c>
      <c r="T1769" s="101">
        <f t="shared" si="1188"/>
        <v>10</v>
      </c>
      <c r="U1769" s="101">
        <f t="shared" si="1189"/>
        <v>358620</v>
      </c>
      <c r="V1769" s="103">
        <f t="shared" si="1190"/>
        <v>2.0377389248889431E-4</v>
      </c>
      <c r="W1769" s="104" t="str">
        <f t="shared" si="1191"/>
        <v xml:space="preserve"> </v>
      </c>
      <c r="X1769" s="70" t="str">
        <f t="shared" si="1192"/>
        <v xml:space="preserve"> </v>
      </c>
      <c r="Y1769" s="69">
        <f t="shared" si="1216"/>
        <v>10</v>
      </c>
      <c r="Z1769" s="105">
        <f t="shared" si="1193"/>
        <v>358620</v>
      </c>
      <c r="AA1769" s="62">
        <f t="shared" si="1194"/>
        <v>713825.15932880051</v>
      </c>
      <c r="AB1769" s="106">
        <f t="shared" si="1195"/>
        <v>301450</v>
      </c>
      <c r="AC1769" s="107" t="str">
        <f t="shared" si="1196"/>
        <v>0</v>
      </c>
      <c r="AD1769" s="108">
        <f t="shared" si="1197"/>
        <v>0</v>
      </c>
      <c r="AE1769" s="106">
        <f t="shared" si="1198"/>
        <v>301450</v>
      </c>
      <c r="AF1769" s="109">
        <f t="shared" si="1199"/>
        <v>412375.15932880051</v>
      </c>
      <c r="AG1769" s="101">
        <f t="shared" si="1200"/>
        <v>10</v>
      </c>
      <c r="AH1769" s="70" t="str">
        <f t="shared" si="1217"/>
        <v xml:space="preserve"> </v>
      </c>
      <c r="AI1769" s="69">
        <f t="shared" si="1201"/>
        <v>10</v>
      </c>
      <c r="AJ1769" s="105">
        <f t="shared" si="1202"/>
        <v>425550</v>
      </c>
      <c r="AK1769" s="110">
        <f t="shared" si="1203"/>
        <v>10</v>
      </c>
      <c r="AL1769" s="111">
        <f t="shared" si="1204"/>
        <v>10</v>
      </c>
      <c r="AM1769" s="62">
        <f t="shared" si="1205"/>
        <v>727000</v>
      </c>
      <c r="AN1769" s="62">
        <f t="shared" si="1206"/>
        <v>2381.1999999999998</v>
      </c>
      <c r="AO1769" s="62">
        <f t="shared" si="1176"/>
        <v>724618.8</v>
      </c>
      <c r="AP1769" s="60">
        <f t="shared" si="1207"/>
        <v>10</v>
      </c>
      <c r="AQ1769" s="62">
        <f t="shared" si="1208"/>
        <v>124100</v>
      </c>
      <c r="AR1769" s="60">
        <f t="shared" si="1209"/>
        <v>10</v>
      </c>
      <c r="AS1769" s="62">
        <f t="shared" si="1210"/>
        <v>301450</v>
      </c>
      <c r="AT1769" s="112">
        <f t="shared" si="1211"/>
        <v>10</v>
      </c>
      <c r="AU1769" s="62">
        <f t="shared" si="1212"/>
        <v>299068.80000000005</v>
      </c>
      <c r="AV1769" s="113">
        <f t="shared" si="1213"/>
        <v>20</v>
      </c>
      <c r="AW1769" s="62">
        <f t="shared" si="1214"/>
        <v>1083238.8</v>
      </c>
    </row>
    <row r="1770" spans="2:49" s="114" customFormat="1" hidden="1" x14ac:dyDescent="0.25">
      <c r="B1770" s="60" t="s">
        <v>3465</v>
      </c>
      <c r="C1770" s="2" t="str">
        <f t="shared" si="1215"/>
        <v>24</v>
      </c>
      <c r="D1770" s="60" t="s">
        <v>3466</v>
      </c>
      <c r="E1770" s="43">
        <v>298</v>
      </c>
      <c r="F1770" s="60">
        <v>74</v>
      </c>
      <c r="G1770" s="60">
        <v>7892.52</v>
      </c>
      <c r="H1770" s="43">
        <f t="shared" si="1177"/>
        <v>224</v>
      </c>
      <c r="I1770" s="44">
        <f t="shared" si="1178"/>
        <v>2.6630620220011723E-4</v>
      </c>
      <c r="J1770" s="44">
        <f t="shared" si="1179"/>
        <v>0.82874059947350742</v>
      </c>
      <c r="K1770" s="45">
        <f t="shared" si="1180"/>
        <v>0.24832214765100671</v>
      </c>
      <c r="L1770" s="44">
        <f t="shared" si="1181"/>
        <v>2.2069876165483823E-4</v>
      </c>
      <c r="M1770" s="44">
        <f t="shared" si="1182"/>
        <v>2.2997071844991325E-4</v>
      </c>
      <c r="N1770" s="62">
        <f t="shared" si="1183"/>
        <v>391744.49975153204</v>
      </c>
      <c r="O1770" s="101">
        <f t="shared" si="1184"/>
        <v>391744.49975153204</v>
      </c>
      <c r="P1770" s="102">
        <f t="shared" si="1218"/>
        <v>2.3817795654182847E-4</v>
      </c>
      <c r="Q1770" s="101">
        <f t="shared" si="1185"/>
        <v>405725.15086368355</v>
      </c>
      <c r="R1770" s="101">
        <f t="shared" si="1186"/>
        <v>11.313511540451831</v>
      </c>
      <c r="S1770" s="101">
        <f t="shared" si="1187"/>
        <v>11</v>
      </c>
      <c r="T1770" s="101">
        <f t="shared" si="1188"/>
        <v>11</v>
      </c>
      <c r="U1770" s="101">
        <f t="shared" si="1189"/>
        <v>394482</v>
      </c>
      <c r="V1770" s="103">
        <f t="shared" si="1190"/>
        <v>2.2415128173778375E-4</v>
      </c>
      <c r="W1770" s="104">
        <f t="shared" si="1191"/>
        <v>5.972094033335145E-4</v>
      </c>
      <c r="X1770" s="70">
        <f t="shared" si="1192"/>
        <v>1</v>
      </c>
      <c r="Y1770" s="69">
        <f t="shared" si="1216"/>
        <v>10</v>
      </c>
      <c r="Z1770" s="105">
        <f t="shared" si="1193"/>
        <v>358620</v>
      </c>
      <c r="AA1770" s="62">
        <f t="shared" si="1194"/>
        <v>865454.0064502391</v>
      </c>
      <c r="AB1770" s="106">
        <f t="shared" si="1195"/>
        <v>301450</v>
      </c>
      <c r="AC1770" s="107" t="str">
        <f t="shared" si="1196"/>
        <v>0</v>
      </c>
      <c r="AD1770" s="108">
        <f t="shared" si="1197"/>
        <v>0</v>
      </c>
      <c r="AE1770" s="106">
        <f t="shared" si="1198"/>
        <v>301450</v>
      </c>
      <c r="AF1770" s="109">
        <f t="shared" si="1199"/>
        <v>564004.0064502391</v>
      </c>
      <c r="AG1770" s="101">
        <f t="shared" si="1200"/>
        <v>13</v>
      </c>
      <c r="AH1770" s="70">
        <f t="shared" si="1217"/>
        <v>0</v>
      </c>
      <c r="AI1770" s="69">
        <f t="shared" si="1201"/>
        <v>13</v>
      </c>
      <c r="AJ1770" s="105">
        <f t="shared" si="1202"/>
        <v>553215</v>
      </c>
      <c r="AK1770" s="110">
        <f t="shared" si="1203"/>
        <v>10</v>
      </c>
      <c r="AL1770" s="111">
        <f t="shared" si="1204"/>
        <v>13</v>
      </c>
      <c r="AM1770" s="62">
        <f t="shared" si="1205"/>
        <v>854665</v>
      </c>
      <c r="AN1770" s="62">
        <f t="shared" si="1206"/>
        <v>2799.3</v>
      </c>
      <c r="AO1770" s="62">
        <f t="shared" si="1176"/>
        <v>851865.7</v>
      </c>
      <c r="AP1770" s="60">
        <f t="shared" si="1207"/>
        <v>13</v>
      </c>
      <c r="AQ1770" s="62">
        <f t="shared" si="1208"/>
        <v>161330</v>
      </c>
      <c r="AR1770" s="60">
        <f t="shared" si="1209"/>
        <v>10</v>
      </c>
      <c r="AS1770" s="62">
        <f t="shared" si="1210"/>
        <v>301450</v>
      </c>
      <c r="AT1770" s="112">
        <f t="shared" si="1211"/>
        <v>13</v>
      </c>
      <c r="AU1770" s="62">
        <f t="shared" si="1212"/>
        <v>389085.69999999995</v>
      </c>
      <c r="AV1770" s="113">
        <f t="shared" si="1213"/>
        <v>23</v>
      </c>
      <c r="AW1770" s="62">
        <f t="shared" si="1214"/>
        <v>1210485.7</v>
      </c>
    </row>
    <row r="1771" spans="2:49" s="114" customFormat="1" hidden="1" x14ac:dyDescent="0.25">
      <c r="B1771" s="60" t="s">
        <v>3467</v>
      </c>
      <c r="C1771" s="2" t="str">
        <f t="shared" si="1215"/>
        <v>24</v>
      </c>
      <c r="D1771" s="60" t="s">
        <v>3468</v>
      </c>
      <c r="E1771" s="43">
        <v>130</v>
      </c>
      <c r="F1771" s="60">
        <v>17</v>
      </c>
      <c r="G1771" s="60">
        <v>7354.72</v>
      </c>
      <c r="H1771" s="43">
        <f t="shared" si="1177"/>
        <v>113</v>
      </c>
      <c r="I1771" s="44">
        <f t="shared" si="1178"/>
        <v>1.3434196807416627E-4</v>
      </c>
      <c r="J1771" s="44">
        <f t="shared" si="1179"/>
        <v>0.88934068953769119</v>
      </c>
      <c r="K1771" s="45">
        <f t="shared" si="1180"/>
        <v>0.13076923076923078</v>
      </c>
      <c r="L1771" s="44">
        <f t="shared" si="1181"/>
        <v>1.1947577852092953E-4</v>
      </c>
      <c r="M1771" s="44">
        <f t="shared" si="1182"/>
        <v>1.2449517350166127E-4</v>
      </c>
      <c r="N1771" s="62">
        <f t="shared" si="1183"/>
        <v>212071.77937094835</v>
      </c>
      <c r="O1771" s="101">
        <f t="shared" si="1184"/>
        <v>212071.77937094835</v>
      </c>
      <c r="P1771" s="102">
        <f t="shared" si="1218"/>
        <v>1.2893818058147332E-4</v>
      </c>
      <c r="Q1771" s="101">
        <f t="shared" si="1185"/>
        <v>219640.23677111327</v>
      </c>
      <c r="R1771" s="101">
        <f t="shared" si="1186"/>
        <v>6.1245953034162417</v>
      </c>
      <c r="S1771" s="101">
        <f t="shared" si="1187"/>
        <v>6</v>
      </c>
      <c r="T1771" s="101">
        <f t="shared" si="1188"/>
        <v>10</v>
      </c>
      <c r="U1771" s="101">
        <f t="shared" si="1189"/>
        <v>358620</v>
      </c>
      <c r="V1771" s="103" t="str">
        <f t="shared" si="1190"/>
        <v>N/D</v>
      </c>
      <c r="W1771" s="104" t="str">
        <f t="shared" si="1191"/>
        <v xml:space="preserve"> </v>
      </c>
      <c r="X1771" s="70" t="str">
        <f t="shared" si="1192"/>
        <v xml:space="preserve"> </v>
      </c>
      <c r="Y1771" s="69">
        <f t="shared" si="1216"/>
        <v>10</v>
      </c>
      <c r="Z1771" s="105">
        <f t="shared" si="1193"/>
        <v>358620</v>
      </c>
      <c r="AA1771" s="62">
        <f t="shared" si="1194"/>
        <v>468515.50239513128</v>
      </c>
      <c r="AB1771" s="106">
        <f t="shared" si="1195"/>
        <v>301450</v>
      </c>
      <c r="AC1771" s="107" t="str">
        <f t="shared" si="1196"/>
        <v>0</v>
      </c>
      <c r="AD1771" s="108">
        <f t="shared" si="1197"/>
        <v>0</v>
      </c>
      <c r="AE1771" s="106">
        <f t="shared" si="1198"/>
        <v>301450</v>
      </c>
      <c r="AF1771" s="109">
        <f t="shared" si="1199"/>
        <v>167065.50239513128</v>
      </c>
      <c r="AG1771" s="101">
        <f t="shared" si="1200"/>
        <v>4</v>
      </c>
      <c r="AH1771" s="70" t="str">
        <f t="shared" si="1217"/>
        <v xml:space="preserve"> </v>
      </c>
      <c r="AI1771" s="69">
        <f t="shared" si="1201"/>
        <v>4</v>
      </c>
      <c r="AJ1771" s="105">
        <f t="shared" si="1202"/>
        <v>170220</v>
      </c>
      <c r="AK1771" s="110">
        <f t="shared" si="1203"/>
        <v>10</v>
      </c>
      <c r="AL1771" s="111">
        <f t="shared" si="1204"/>
        <v>4</v>
      </c>
      <c r="AM1771" s="62">
        <f t="shared" si="1205"/>
        <v>471670</v>
      </c>
      <c r="AN1771" s="62">
        <f t="shared" si="1206"/>
        <v>1544.9</v>
      </c>
      <c r="AO1771" s="62">
        <f t="shared" si="1176"/>
        <v>470125.1</v>
      </c>
      <c r="AP1771" s="60">
        <f t="shared" si="1207"/>
        <v>4</v>
      </c>
      <c r="AQ1771" s="62">
        <f t="shared" si="1208"/>
        <v>49640</v>
      </c>
      <c r="AR1771" s="60">
        <f t="shared" si="1209"/>
        <v>10</v>
      </c>
      <c r="AS1771" s="62">
        <f t="shared" si="1210"/>
        <v>301450</v>
      </c>
      <c r="AT1771" s="112">
        <f t="shared" si="1211"/>
        <v>4</v>
      </c>
      <c r="AU1771" s="62">
        <f t="shared" si="1212"/>
        <v>119035.09999999998</v>
      </c>
      <c r="AV1771" s="113">
        <f t="shared" si="1213"/>
        <v>14</v>
      </c>
      <c r="AW1771" s="62">
        <f t="shared" si="1214"/>
        <v>828745.1</v>
      </c>
    </row>
    <row r="1772" spans="2:49" s="114" customFormat="1" hidden="1" x14ac:dyDescent="0.25">
      <c r="B1772" s="60" t="s">
        <v>3469</v>
      </c>
      <c r="C1772" s="2" t="str">
        <f t="shared" si="1215"/>
        <v>24</v>
      </c>
      <c r="D1772" s="60" t="s">
        <v>3470</v>
      </c>
      <c r="E1772" s="43">
        <v>166</v>
      </c>
      <c r="F1772" s="60">
        <v>0</v>
      </c>
      <c r="G1772" s="60">
        <v>6848.77</v>
      </c>
      <c r="H1772" s="43">
        <f t="shared" si="1177"/>
        <v>166</v>
      </c>
      <c r="I1772" s="44">
        <f t="shared" si="1178"/>
        <v>1.9735191770187257E-4</v>
      </c>
      <c r="J1772" s="44">
        <f t="shared" si="1179"/>
        <v>0.95504035851060065</v>
      </c>
      <c r="K1772" s="45">
        <f t="shared" si="1180"/>
        <v>0</v>
      </c>
      <c r="L1772" s="44">
        <f t="shared" si="1181"/>
        <v>1.8847904623475094E-4</v>
      </c>
      <c r="M1772" s="44">
        <f t="shared" si="1182"/>
        <v>1.9639739412380102E-4</v>
      </c>
      <c r="N1772" s="62">
        <f t="shared" si="1183"/>
        <v>334553.89204382396</v>
      </c>
      <c r="O1772" s="101">
        <f t="shared" si="1184"/>
        <v>334553.89204382396</v>
      </c>
      <c r="P1772" s="102">
        <f t="shared" si="1218"/>
        <v>2.0340646112620205E-4</v>
      </c>
      <c r="Q1772" s="101">
        <f t="shared" si="1185"/>
        <v>346493.51403173624</v>
      </c>
      <c r="R1772" s="101">
        <f t="shared" si="1186"/>
        <v>9.6618569525329381</v>
      </c>
      <c r="S1772" s="101">
        <f t="shared" si="1187"/>
        <v>10</v>
      </c>
      <c r="T1772" s="101">
        <f t="shared" si="1188"/>
        <v>10</v>
      </c>
      <c r="U1772" s="101">
        <f t="shared" si="1189"/>
        <v>358620</v>
      </c>
      <c r="V1772" s="103" t="str">
        <f t="shared" si="1190"/>
        <v>N/D</v>
      </c>
      <c r="W1772" s="104" t="str">
        <f t="shared" si="1191"/>
        <v xml:space="preserve"> </v>
      </c>
      <c r="X1772" s="70" t="str">
        <f t="shared" si="1192"/>
        <v xml:space="preserve"> </v>
      </c>
      <c r="Y1772" s="69">
        <f t="shared" si="1216"/>
        <v>10</v>
      </c>
      <c r="Z1772" s="105">
        <f t="shared" si="1193"/>
        <v>358620</v>
      </c>
      <c r="AA1772" s="62">
        <f t="shared" si="1194"/>
        <v>739106.75561875803</v>
      </c>
      <c r="AB1772" s="106">
        <f t="shared" si="1195"/>
        <v>301450</v>
      </c>
      <c r="AC1772" s="107" t="str">
        <f t="shared" si="1196"/>
        <v>0</v>
      </c>
      <c r="AD1772" s="108">
        <f t="shared" si="1197"/>
        <v>0</v>
      </c>
      <c r="AE1772" s="106">
        <f t="shared" si="1198"/>
        <v>301450</v>
      </c>
      <c r="AF1772" s="109">
        <f t="shared" si="1199"/>
        <v>437656.75561875803</v>
      </c>
      <c r="AG1772" s="101">
        <f t="shared" si="1200"/>
        <v>10</v>
      </c>
      <c r="AH1772" s="70" t="str">
        <f t="shared" si="1217"/>
        <v xml:space="preserve"> </v>
      </c>
      <c r="AI1772" s="69">
        <f t="shared" si="1201"/>
        <v>10</v>
      </c>
      <c r="AJ1772" s="105">
        <f t="shared" si="1202"/>
        <v>425550</v>
      </c>
      <c r="AK1772" s="110">
        <f t="shared" si="1203"/>
        <v>10</v>
      </c>
      <c r="AL1772" s="111">
        <f t="shared" si="1204"/>
        <v>10</v>
      </c>
      <c r="AM1772" s="62">
        <f t="shared" si="1205"/>
        <v>727000</v>
      </c>
      <c r="AN1772" s="62">
        <f t="shared" si="1206"/>
        <v>2381.1999999999998</v>
      </c>
      <c r="AO1772" s="62">
        <f t="shared" si="1176"/>
        <v>724618.8</v>
      </c>
      <c r="AP1772" s="60">
        <f t="shared" si="1207"/>
        <v>10</v>
      </c>
      <c r="AQ1772" s="62">
        <f t="shared" si="1208"/>
        <v>124100</v>
      </c>
      <c r="AR1772" s="60">
        <f t="shared" si="1209"/>
        <v>10</v>
      </c>
      <c r="AS1772" s="62">
        <f t="shared" si="1210"/>
        <v>301450</v>
      </c>
      <c r="AT1772" s="112">
        <f t="shared" si="1211"/>
        <v>10</v>
      </c>
      <c r="AU1772" s="62">
        <f t="shared" si="1212"/>
        <v>299068.80000000005</v>
      </c>
      <c r="AV1772" s="113">
        <f t="shared" si="1213"/>
        <v>20</v>
      </c>
      <c r="AW1772" s="62">
        <f t="shared" si="1214"/>
        <v>1083238.8</v>
      </c>
    </row>
    <row r="1773" spans="2:49" s="114" customFormat="1" hidden="1" x14ac:dyDescent="0.25">
      <c r="B1773" s="60" t="s">
        <v>3471</v>
      </c>
      <c r="C1773" s="2" t="str">
        <f t="shared" si="1215"/>
        <v>24</v>
      </c>
      <c r="D1773" s="60" t="s">
        <v>3472</v>
      </c>
      <c r="E1773" s="43">
        <v>370</v>
      </c>
      <c r="F1773" s="60">
        <v>60</v>
      </c>
      <c r="G1773" s="60">
        <v>5997.1</v>
      </c>
      <c r="H1773" s="43">
        <f t="shared" si="1177"/>
        <v>310</v>
      </c>
      <c r="I1773" s="44">
        <f t="shared" si="1178"/>
        <v>3.6854876197337649E-4</v>
      </c>
      <c r="J1773" s="44">
        <f t="shared" si="1179"/>
        <v>1.0906691160988891</v>
      </c>
      <c r="K1773" s="45">
        <f t="shared" si="1180"/>
        <v>0.16216216216216217</v>
      </c>
      <c r="L1773" s="44">
        <f t="shared" si="1181"/>
        <v>4.0196475246084238E-4</v>
      </c>
      <c r="M1773" s="44">
        <f t="shared" si="1182"/>
        <v>4.1885202355386642E-4</v>
      </c>
      <c r="N1773" s="62">
        <f t="shared" si="1183"/>
        <v>713495.08121297183</v>
      </c>
      <c r="O1773" s="101">
        <f t="shared" si="1184"/>
        <v>713495.08121297183</v>
      </c>
      <c r="P1773" s="102">
        <f t="shared" si="1218"/>
        <v>4.3380009305487888E-4</v>
      </c>
      <c r="Q1773" s="101">
        <f t="shared" si="1185"/>
        <v>738958.42736588931</v>
      </c>
      <c r="R1773" s="101">
        <f t="shared" si="1186"/>
        <v>20.605611158493371</v>
      </c>
      <c r="S1773" s="101">
        <f t="shared" si="1187"/>
        <v>21</v>
      </c>
      <c r="T1773" s="101">
        <f t="shared" si="1188"/>
        <v>21</v>
      </c>
      <c r="U1773" s="101">
        <f t="shared" si="1189"/>
        <v>753102</v>
      </c>
      <c r="V1773" s="103" t="str">
        <f t="shared" si="1190"/>
        <v>N/D</v>
      </c>
      <c r="W1773" s="104" t="str">
        <f t="shared" si="1191"/>
        <v xml:space="preserve"> </v>
      </c>
      <c r="X1773" s="70" t="str">
        <f t="shared" si="1192"/>
        <v xml:space="preserve"> </v>
      </c>
      <c r="Y1773" s="69">
        <f t="shared" si="1216"/>
        <v>21</v>
      </c>
      <c r="Z1773" s="105">
        <f t="shared" si="1193"/>
        <v>753102</v>
      </c>
      <c r="AA1773" s="62">
        <f t="shared" si="1194"/>
        <v>1576275.2942541863</v>
      </c>
      <c r="AB1773" s="106">
        <f t="shared" si="1195"/>
        <v>633045</v>
      </c>
      <c r="AC1773" s="107" t="str">
        <f t="shared" si="1196"/>
        <v>0</v>
      </c>
      <c r="AD1773" s="108">
        <f t="shared" si="1197"/>
        <v>0</v>
      </c>
      <c r="AE1773" s="106">
        <f t="shared" si="1198"/>
        <v>633045</v>
      </c>
      <c r="AF1773" s="109">
        <f t="shared" si="1199"/>
        <v>943230.29425418633</v>
      </c>
      <c r="AG1773" s="101">
        <f t="shared" si="1200"/>
        <v>22</v>
      </c>
      <c r="AH1773" s="70" t="str">
        <f t="shared" si="1217"/>
        <v xml:space="preserve"> </v>
      </c>
      <c r="AI1773" s="69">
        <f t="shared" si="1201"/>
        <v>22</v>
      </c>
      <c r="AJ1773" s="105">
        <f t="shared" si="1202"/>
        <v>936210</v>
      </c>
      <c r="AK1773" s="110">
        <f t="shared" si="1203"/>
        <v>21</v>
      </c>
      <c r="AL1773" s="111">
        <f t="shared" si="1204"/>
        <v>22</v>
      </c>
      <c r="AM1773" s="62">
        <f t="shared" si="1205"/>
        <v>1569255</v>
      </c>
      <c r="AN1773" s="62">
        <f t="shared" si="1206"/>
        <v>5139.8</v>
      </c>
      <c r="AO1773" s="62">
        <f t="shared" si="1176"/>
        <v>1564115.2</v>
      </c>
      <c r="AP1773" s="60">
        <f t="shared" si="1207"/>
        <v>22</v>
      </c>
      <c r="AQ1773" s="62">
        <f t="shared" si="1208"/>
        <v>273020</v>
      </c>
      <c r="AR1773" s="60">
        <f t="shared" si="1209"/>
        <v>21</v>
      </c>
      <c r="AS1773" s="62">
        <f t="shared" si="1210"/>
        <v>633045</v>
      </c>
      <c r="AT1773" s="112">
        <f t="shared" si="1211"/>
        <v>22</v>
      </c>
      <c r="AU1773" s="62">
        <f t="shared" si="1212"/>
        <v>658050.19999999995</v>
      </c>
      <c r="AV1773" s="113">
        <f t="shared" si="1213"/>
        <v>43</v>
      </c>
      <c r="AW1773" s="62">
        <f t="shared" si="1214"/>
        <v>2317217.2000000002</v>
      </c>
    </row>
    <row r="1774" spans="2:49" s="114" customFormat="1" hidden="1" x14ac:dyDescent="0.25">
      <c r="B1774" s="60" t="s">
        <v>3473</v>
      </c>
      <c r="C1774" s="2" t="str">
        <f t="shared" si="1215"/>
        <v>24</v>
      </c>
      <c r="D1774" s="60" t="s">
        <v>3474</v>
      </c>
      <c r="E1774" s="43">
        <v>317</v>
      </c>
      <c r="F1774" s="60">
        <v>0</v>
      </c>
      <c r="G1774" s="60">
        <v>6646.53</v>
      </c>
      <c r="H1774" s="43">
        <f t="shared" si="1177"/>
        <v>317</v>
      </c>
      <c r="I1774" s="44">
        <f t="shared" si="1178"/>
        <v>3.768708307921302E-4</v>
      </c>
      <c r="J1774" s="44">
        <f t="shared" si="1179"/>
        <v>0.98410023819295889</v>
      </c>
      <c r="K1774" s="45">
        <f t="shared" si="1180"/>
        <v>0</v>
      </c>
      <c r="L1774" s="44">
        <f t="shared" si="1181"/>
        <v>3.7087867435051363E-4</v>
      </c>
      <c r="M1774" s="44">
        <f t="shared" si="1182"/>
        <v>3.8645996270486658E-4</v>
      </c>
      <c r="N1774" s="62">
        <f t="shared" si="1183"/>
        <v>658316.70129250234</v>
      </c>
      <c r="O1774" s="101">
        <f t="shared" si="1184"/>
        <v>658316.70129250234</v>
      </c>
      <c r="P1774" s="102">
        <f t="shared" si="1218"/>
        <v>4.0025201826868098E-4</v>
      </c>
      <c r="Q1774" s="101">
        <f t="shared" si="1185"/>
        <v>681810.8310835025</v>
      </c>
      <c r="R1774" s="101">
        <f t="shared" si="1186"/>
        <v>19.012069351500266</v>
      </c>
      <c r="S1774" s="101">
        <f t="shared" si="1187"/>
        <v>19</v>
      </c>
      <c r="T1774" s="101">
        <f t="shared" si="1188"/>
        <v>19</v>
      </c>
      <c r="U1774" s="101">
        <f t="shared" si="1189"/>
        <v>681378</v>
      </c>
      <c r="V1774" s="103" t="str">
        <f t="shared" si="1190"/>
        <v>N/D</v>
      </c>
      <c r="W1774" s="104" t="str">
        <f t="shared" si="1191"/>
        <v xml:space="preserve"> </v>
      </c>
      <c r="X1774" s="70" t="str">
        <f t="shared" si="1192"/>
        <v xml:space="preserve"> </v>
      </c>
      <c r="Y1774" s="69">
        <f t="shared" si="1216"/>
        <v>19</v>
      </c>
      <c r="Z1774" s="105">
        <f t="shared" si="1193"/>
        <v>681378</v>
      </c>
      <c r="AA1774" s="62">
        <f t="shared" si="1194"/>
        <v>1454373.5189851208</v>
      </c>
      <c r="AB1774" s="106">
        <f t="shared" si="1195"/>
        <v>572755</v>
      </c>
      <c r="AC1774" s="107" t="str">
        <f t="shared" si="1196"/>
        <v>0</v>
      </c>
      <c r="AD1774" s="108">
        <f t="shared" si="1197"/>
        <v>0</v>
      </c>
      <c r="AE1774" s="106">
        <f t="shared" si="1198"/>
        <v>572755</v>
      </c>
      <c r="AF1774" s="109">
        <f t="shared" si="1199"/>
        <v>881618.51898512081</v>
      </c>
      <c r="AG1774" s="101">
        <f t="shared" si="1200"/>
        <v>21</v>
      </c>
      <c r="AH1774" s="70" t="str">
        <f t="shared" si="1217"/>
        <v xml:space="preserve"> </v>
      </c>
      <c r="AI1774" s="69">
        <f t="shared" si="1201"/>
        <v>21</v>
      </c>
      <c r="AJ1774" s="105">
        <f t="shared" si="1202"/>
        <v>893655</v>
      </c>
      <c r="AK1774" s="110">
        <f t="shared" si="1203"/>
        <v>19</v>
      </c>
      <c r="AL1774" s="111">
        <f t="shared" si="1204"/>
        <v>21</v>
      </c>
      <c r="AM1774" s="62">
        <f t="shared" si="1205"/>
        <v>1466410</v>
      </c>
      <c r="AN1774" s="62">
        <f t="shared" si="1206"/>
        <v>4803</v>
      </c>
      <c r="AO1774" s="62">
        <f t="shared" si="1176"/>
        <v>1461607</v>
      </c>
      <c r="AP1774" s="60">
        <f t="shared" si="1207"/>
        <v>21</v>
      </c>
      <c r="AQ1774" s="62">
        <f t="shared" si="1208"/>
        <v>260610</v>
      </c>
      <c r="AR1774" s="60">
        <f t="shared" si="1209"/>
        <v>19</v>
      </c>
      <c r="AS1774" s="62">
        <f t="shared" si="1210"/>
        <v>572755</v>
      </c>
      <c r="AT1774" s="112">
        <f t="shared" si="1211"/>
        <v>21</v>
      </c>
      <c r="AU1774" s="62">
        <f t="shared" si="1212"/>
        <v>628242</v>
      </c>
      <c r="AV1774" s="113">
        <f t="shared" si="1213"/>
        <v>40</v>
      </c>
      <c r="AW1774" s="62">
        <f t="shared" si="1214"/>
        <v>2142985</v>
      </c>
    </row>
    <row r="1775" spans="2:49" s="114" customFormat="1" hidden="1" x14ac:dyDescent="0.25">
      <c r="B1775" s="60" t="s">
        <v>3475</v>
      </c>
      <c r="C1775" s="2" t="str">
        <f t="shared" si="1215"/>
        <v>24</v>
      </c>
      <c r="D1775" s="60" t="s">
        <v>3476</v>
      </c>
      <c r="E1775" s="43">
        <v>1409</v>
      </c>
      <c r="F1775" s="60">
        <v>156</v>
      </c>
      <c r="G1775" s="60">
        <v>6172.12</v>
      </c>
      <c r="H1775" s="43">
        <f t="shared" si="1177"/>
        <v>1253</v>
      </c>
      <c r="I1775" s="44">
        <f t="shared" si="1178"/>
        <v>1.4896503185569058E-3</v>
      </c>
      <c r="J1775" s="44">
        <f t="shared" si="1179"/>
        <v>1.0597415079675456</v>
      </c>
      <c r="K1775" s="45">
        <f t="shared" si="1180"/>
        <v>0.11071682044002838</v>
      </c>
      <c r="L1775" s="44">
        <f t="shared" si="1181"/>
        <v>1.57864427493183E-3</v>
      </c>
      <c r="M1775" s="44">
        <f t="shared" si="1182"/>
        <v>1.6449659951001205E-3</v>
      </c>
      <c r="N1775" s="62">
        <f t="shared" si="1183"/>
        <v>2802123.6147032655</v>
      </c>
      <c r="O1775" s="101">
        <f t="shared" si="1184"/>
        <v>2802123.6147032655</v>
      </c>
      <c r="P1775" s="102">
        <f t="shared" si="1218"/>
        <v>1.7036718497667064E-3</v>
      </c>
      <c r="Q1775" s="101">
        <f t="shared" si="1185"/>
        <v>2902126.3273262493</v>
      </c>
      <c r="R1775" s="101">
        <f t="shared" si="1186"/>
        <v>80.92483205973592</v>
      </c>
      <c r="S1775" s="101">
        <f t="shared" si="1187"/>
        <v>81</v>
      </c>
      <c r="T1775" s="101">
        <f t="shared" si="1188"/>
        <v>81</v>
      </c>
      <c r="U1775" s="101">
        <f t="shared" si="1189"/>
        <v>2904822</v>
      </c>
      <c r="V1775" s="103" t="str">
        <f t="shared" si="1190"/>
        <v>N/D</v>
      </c>
      <c r="W1775" s="104" t="str">
        <f t="shared" si="1191"/>
        <v xml:space="preserve"> </v>
      </c>
      <c r="X1775" s="70" t="str">
        <f t="shared" si="1192"/>
        <v xml:space="preserve"> </v>
      </c>
      <c r="Y1775" s="69">
        <f t="shared" si="1216"/>
        <v>81</v>
      </c>
      <c r="Z1775" s="105">
        <f t="shared" si="1193"/>
        <v>2904822</v>
      </c>
      <c r="AA1775" s="62">
        <f t="shared" si="1194"/>
        <v>6190537.7368461266</v>
      </c>
      <c r="AB1775" s="106">
        <f t="shared" si="1195"/>
        <v>2441745</v>
      </c>
      <c r="AC1775" s="107" t="str">
        <f t="shared" si="1196"/>
        <v>0</v>
      </c>
      <c r="AD1775" s="108">
        <f t="shared" si="1197"/>
        <v>0</v>
      </c>
      <c r="AE1775" s="106">
        <f t="shared" si="1198"/>
        <v>2441745</v>
      </c>
      <c r="AF1775" s="109">
        <f t="shared" si="1199"/>
        <v>3748792.7368461266</v>
      </c>
      <c r="AG1775" s="101">
        <f t="shared" si="1200"/>
        <v>88</v>
      </c>
      <c r="AH1775" s="70" t="str">
        <f t="shared" si="1217"/>
        <v xml:space="preserve"> </v>
      </c>
      <c r="AI1775" s="69">
        <f t="shared" si="1201"/>
        <v>88</v>
      </c>
      <c r="AJ1775" s="105">
        <f t="shared" si="1202"/>
        <v>3744840</v>
      </c>
      <c r="AK1775" s="110">
        <f t="shared" si="1203"/>
        <v>81</v>
      </c>
      <c r="AL1775" s="111">
        <f t="shared" si="1204"/>
        <v>88</v>
      </c>
      <c r="AM1775" s="62">
        <f t="shared" si="1205"/>
        <v>6186585</v>
      </c>
      <c r="AN1775" s="62">
        <f t="shared" si="1206"/>
        <v>20263.099999999999</v>
      </c>
      <c r="AO1775" s="62">
        <f t="shared" si="1176"/>
        <v>6166321.9000000004</v>
      </c>
      <c r="AP1775" s="60">
        <f t="shared" si="1207"/>
        <v>88</v>
      </c>
      <c r="AQ1775" s="62">
        <f t="shared" si="1208"/>
        <v>1092080</v>
      </c>
      <c r="AR1775" s="60">
        <f t="shared" si="1209"/>
        <v>81</v>
      </c>
      <c r="AS1775" s="62">
        <f t="shared" si="1210"/>
        <v>2441745</v>
      </c>
      <c r="AT1775" s="112">
        <f t="shared" si="1211"/>
        <v>88</v>
      </c>
      <c r="AU1775" s="62">
        <f t="shared" si="1212"/>
        <v>2632496.9000000004</v>
      </c>
      <c r="AV1775" s="113">
        <f t="shared" si="1213"/>
        <v>169</v>
      </c>
      <c r="AW1775" s="62">
        <f t="shared" si="1214"/>
        <v>9071143.9000000004</v>
      </c>
    </row>
    <row r="1776" spans="2:49" s="114" customFormat="1" hidden="1" x14ac:dyDescent="0.25">
      <c r="B1776" s="60" t="s">
        <v>3477</v>
      </c>
      <c r="C1776" s="2" t="str">
        <f t="shared" si="1215"/>
        <v>24</v>
      </c>
      <c r="D1776" s="60" t="s">
        <v>3478</v>
      </c>
      <c r="E1776" s="43">
        <v>784</v>
      </c>
      <c r="F1776" s="60">
        <v>137</v>
      </c>
      <c r="G1776" s="60">
        <v>6647.79</v>
      </c>
      <c r="H1776" s="43">
        <f t="shared" si="1177"/>
        <v>647</v>
      </c>
      <c r="I1776" s="44">
        <f t="shared" si="1178"/>
        <v>7.6919693224766002E-4</v>
      </c>
      <c r="J1776" s="44">
        <f t="shared" si="1179"/>
        <v>0.98391371510782488</v>
      </c>
      <c r="K1776" s="45">
        <f t="shared" si="1180"/>
        <v>0.17474489795918369</v>
      </c>
      <c r="L1776" s="44">
        <f t="shared" si="1181"/>
        <v>7.56823411257337E-4</v>
      </c>
      <c r="M1776" s="44">
        <f t="shared" si="1182"/>
        <v>7.8861894068424842E-4</v>
      </c>
      <c r="N1776" s="62">
        <f t="shared" si="1183"/>
        <v>1343375.9501874121</v>
      </c>
      <c r="O1776" s="101">
        <f t="shared" si="1184"/>
        <v>1343375.9501874121</v>
      </c>
      <c r="P1776" s="102">
        <f t="shared" si="1218"/>
        <v>8.1676332121067294E-4</v>
      </c>
      <c r="Q1776" s="101">
        <f t="shared" si="1185"/>
        <v>1391318.6028192611</v>
      </c>
      <c r="R1776" s="101">
        <f t="shared" si="1186"/>
        <v>38.796458725650027</v>
      </c>
      <c r="S1776" s="101">
        <f t="shared" si="1187"/>
        <v>39</v>
      </c>
      <c r="T1776" s="101">
        <f t="shared" si="1188"/>
        <v>39</v>
      </c>
      <c r="U1776" s="101">
        <f t="shared" si="1189"/>
        <v>1398618</v>
      </c>
      <c r="V1776" s="103" t="str">
        <f t="shared" si="1190"/>
        <v>N/D</v>
      </c>
      <c r="W1776" s="104" t="str">
        <f t="shared" si="1191"/>
        <v xml:space="preserve"> </v>
      </c>
      <c r="X1776" s="70" t="str">
        <f t="shared" si="1192"/>
        <v xml:space="preserve"> </v>
      </c>
      <c r="Y1776" s="69">
        <f t="shared" si="1216"/>
        <v>39</v>
      </c>
      <c r="Z1776" s="105">
        <f t="shared" si="1193"/>
        <v>1398618</v>
      </c>
      <c r="AA1776" s="62">
        <f t="shared" si="1194"/>
        <v>2967827.4972488512</v>
      </c>
      <c r="AB1776" s="106">
        <f t="shared" si="1195"/>
        <v>1175655</v>
      </c>
      <c r="AC1776" s="107" t="str">
        <f t="shared" si="1196"/>
        <v>0</v>
      </c>
      <c r="AD1776" s="108">
        <f t="shared" si="1197"/>
        <v>0</v>
      </c>
      <c r="AE1776" s="106">
        <f t="shared" si="1198"/>
        <v>1175655</v>
      </c>
      <c r="AF1776" s="109">
        <f t="shared" si="1199"/>
        <v>1792172.4972488512</v>
      </c>
      <c r="AG1776" s="101">
        <f t="shared" si="1200"/>
        <v>42</v>
      </c>
      <c r="AH1776" s="70" t="str">
        <f t="shared" si="1217"/>
        <v xml:space="preserve"> </v>
      </c>
      <c r="AI1776" s="69">
        <f t="shared" si="1201"/>
        <v>42</v>
      </c>
      <c r="AJ1776" s="105">
        <f t="shared" si="1202"/>
        <v>1787310</v>
      </c>
      <c r="AK1776" s="110">
        <f t="shared" si="1203"/>
        <v>39</v>
      </c>
      <c r="AL1776" s="111">
        <f t="shared" si="1204"/>
        <v>42</v>
      </c>
      <c r="AM1776" s="62">
        <f t="shared" si="1205"/>
        <v>2962965</v>
      </c>
      <c r="AN1776" s="62">
        <f t="shared" si="1206"/>
        <v>9704.7000000000007</v>
      </c>
      <c r="AO1776" s="62">
        <f t="shared" si="1176"/>
        <v>2953260.3</v>
      </c>
      <c r="AP1776" s="60">
        <f t="shared" si="1207"/>
        <v>42</v>
      </c>
      <c r="AQ1776" s="62">
        <f t="shared" si="1208"/>
        <v>521220</v>
      </c>
      <c r="AR1776" s="60">
        <f t="shared" si="1209"/>
        <v>39</v>
      </c>
      <c r="AS1776" s="62">
        <f t="shared" si="1210"/>
        <v>1175655</v>
      </c>
      <c r="AT1776" s="112">
        <f t="shared" si="1211"/>
        <v>42</v>
      </c>
      <c r="AU1776" s="62">
        <f t="shared" si="1212"/>
        <v>1256385.2999999998</v>
      </c>
      <c r="AV1776" s="113">
        <f t="shared" si="1213"/>
        <v>81</v>
      </c>
      <c r="AW1776" s="62">
        <f t="shared" si="1214"/>
        <v>4351878.3</v>
      </c>
    </row>
    <row r="1777" spans="2:49" s="114" customFormat="1" hidden="1" x14ac:dyDescent="0.25">
      <c r="B1777" s="60" t="s">
        <v>3479</v>
      </c>
      <c r="C1777" s="2" t="str">
        <f t="shared" si="1215"/>
        <v>24</v>
      </c>
      <c r="D1777" s="60" t="s">
        <v>3480</v>
      </c>
      <c r="E1777" s="43">
        <v>194</v>
      </c>
      <c r="F1777" s="60">
        <v>25</v>
      </c>
      <c r="G1777" s="60">
        <v>6541.91</v>
      </c>
      <c r="H1777" s="43">
        <f t="shared" si="1177"/>
        <v>169</v>
      </c>
      <c r="I1777" s="44">
        <f t="shared" si="1178"/>
        <v>2.0091851862419558E-4</v>
      </c>
      <c r="J1777" s="44">
        <f t="shared" si="1179"/>
        <v>0.99983823625770574</v>
      </c>
      <c r="K1777" s="45">
        <f t="shared" si="1180"/>
        <v>0.12886597938144329</v>
      </c>
      <c r="L1777" s="44">
        <f t="shared" si="1181"/>
        <v>2.0088601729272671E-4</v>
      </c>
      <c r="M1777" s="44">
        <f t="shared" si="1182"/>
        <v>2.0932560462482908E-4</v>
      </c>
      <c r="N1777" s="62">
        <f t="shared" si="1183"/>
        <v>356576.50165927719</v>
      </c>
      <c r="O1777" s="101">
        <f t="shared" si="1184"/>
        <v>356576.50165927719</v>
      </c>
      <c r="P1777" s="102">
        <f t="shared" si="1218"/>
        <v>2.1679605602607674E-4</v>
      </c>
      <c r="Q1777" s="101">
        <f t="shared" si="1185"/>
        <v>369302.07066573866</v>
      </c>
      <c r="R1777" s="101">
        <f t="shared" si="1186"/>
        <v>10.297866004844645</v>
      </c>
      <c r="S1777" s="101">
        <f t="shared" si="1187"/>
        <v>10</v>
      </c>
      <c r="T1777" s="101">
        <f t="shared" si="1188"/>
        <v>10</v>
      </c>
      <c r="U1777" s="101">
        <f t="shared" si="1189"/>
        <v>358620</v>
      </c>
      <c r="V1777" s="103" t="str">
        <f t="shared" si="1190"/>
        <v>N/D</v>
      </c>
      <c r="W1777" s="104" t="str">
        <f t="shared" si="1191"/>
        <v xml:space="preserve"> </v>
      </c>
      <c r="X1777" s="70" t="str">
        <f t="shared" si="1192"/>
        <v xml:space="preserve"> </v>
      </c>
      <c r="Y1777" s="69">
        <f t="shared" si="1216"/>
        <v>10</v>
      </c>
      <c r="Z1777" s="105">
        <f t="shared" si="1193"/>
        <v>358620</v>
      </c>
      <c r="AA1777" s="62">
        <f t="shared" si="1194"/>
        <v>787759.78262047027</v>
      </c>
      <c r="AB1777" s="106">
        <f t="shared" si="1195"/>
        <v>301450</v>
      </c>
      <c r="AC1777" s="107" t="str">
        <f t="shared" si="1196"/>
        <v>0</v>
      </c>
      <c r="AD1777" s="108">
        <f t="shared" si="1197"/>
        <v>0</v>
      </c>
      <c r="AE1777" s="106">
        <f t="shared" si="1198"/>
        <v>301450</v>
      </c>
      <c r="AF1777" s="109">
        <f t="shared" si="1199"/>
        <v>486309.78262047027</v>
      </c>
      <c r="AG1777" s="101">
        <f t="shared" si="1200"/>
        <v>11</v>
      </c>
      <c r="AH1777" s="70" t="str">
        <f t="shared" si="1217"/>
        <v xml:space="preserve"> </v>
      </c>
      <c r="AI1777" s="69">
        <f t="shared" si="1201"/>
        <v>11</v>
      </c>
      <c r="AJ1777" s="105">
        <f t="shared" si="1202"/>
        <v>468105</v>
      </c>
      <c r="AK1777" s="110">
        <f t="shared" si="1203"/>
        <v>10</v>
      </c>
      <c r="AL1777" s="111">
        <f t="shared" si="1204"/>
        <v>11</v>
      </c>
      <c r="AM1777" s="62">
        <f t="shared" si="1205"/>
        <v>769555</v>
      </c>
      <c r="AN1777" s="62">
        <f t="shared" si="1206"/>
        <v>2520.5</v>
      </c>
      <c r="AO1777" s="62">
        <f t="shared" si="1176"/>
        <v>767034.5</v>
      </c>
      <c r="AP1777" s="60">
        <f t="shared" si="1207"/>
        <v>11</v>
      </c>
      <c r="AQ1777" s="62">
        <f t="shared" si="1208"/>
        <v>136510</v>
      </c>
      <c r="AR1777" s="60">
        <f t="shared" si="1209"/>
        <v>10</v>
      </c>
      <c r="AS1777" s="62">
        <f t="shared" si="1210"/>
        <v>301450</v>
      </c>
      <c r="AT1777" s="112">
        <f t="shared" si="1211"/>
        <v>11</v>
      </c>
      <c r="AU1777" s="62">
        <f t="shared" si="1212"/>
        <v>329074.5</v>
      </c>
      <c r="AV1777" s="113">
        <f t="shared" si="1213"/>
        <v>21</v>
      </c>
      <c r="AW1777" s="62">
        <f t="shared" si="1214"/>
        <v>1125654.5</v>
      </c>
    </row>
    <row r="1778" spans="2:49" s="114" customFormat="1" hidden="1" x14ac:dyDescent="0.25">
      <c r="B1778" s="60" t="s">
        <v>3481</v>
      </c>
      <c r="C1778" s="2" t="str">
        <f t="shared" si="1215"/>
        <v>24</v>
      </c>
      <c r="D1778" s="60" t="s">
        <v>3482</v>
      </c>
      <c r="E1778" s="43">
        <v>380</v>
      </c>
      <c r="F1778" s="60">
        <v>86</v>
      </c>
      <c r="G1778" s="60">
        <v>7302.29</v>
      </c>
      <c r="H1778" s="43">
        <f t="shared" si="1177"/>
        <v>294</v>
      </c>
      <c r="I1778" s="44">
        <f t="shared" si="1178"/>
        <v>3.4952689038765387E-4</v>
      </c>
      <c r="J1778" s="44">
        <f t="shared" si="1179"/>
        <v>0.89572610183334922</v>
      </c>
      <c r="K1778" s="45">
        <f t="shared" si="1180"/>
        <v>0.22631578947368422</v>
      </c>
      <c r="L1778" s="44">
        <f t="shared" si="1181"/>
        <v>3.1308035901286553E-4</v>
      </c>
      <c r="M1778" s="44">
        <f t="shared" si="1182"/>
        <v>3.2623343490865964E-4</v>
      </c>
      <c r="N1778" s="62">
        <f t="shared" si="1183"/>
        <v>555723.59221181134</v>
      </c>
      <c r="O1778" s="101">
        <f t="shared" si="1184"/>
        <v>555723.59221181134</v>
      </c>
      <c r="P1778" s="102">
        <f t="shared" si="1218"/>
        <v>3.3787611486324633E-4</v>
      </c>
      <c r="Q1778" s="101">
        <f t="shared" si="1185"/>
        <v>575556.35990206024</v>
      </c>
      <c r="R1778" s="101">
        <f t="shared" si="1186"/>
        <v>16.049198591881662</v>
      </c>
      <c r="S1778" s="101">
        <f t="shared" si="1187"/>
        <v>16</v>
      </c>
      <c r="T1778" s="101">
        <f t="shared" si="1188"/>
        <v>16</v>
      </c>
      <c r="U1778" s="101">
        <f t="shared" si="1189"/>
        <v>573792</v>
      </c>
      <c r="V1778" s="103">
        <f t="shared" si="1190"/>
        <v>3.2603822798223092E-4</v>
      </c>
      <c r="W1778" s="104">
        <f t="shared" si="1191"/>
        <v>8.6866822303056663E-4</v>
      </c>
      <c r="X1778" s="70">
        <f t="shared" si="1192"/>
        <v>1</v>
      </c>
      <c r="Y1778" s="69">
        <f t="shared" si="1216"/>
        <v>15</v>
      </c>
      <c r="Z1778" s="105">
        <f t="shared" si="1193"/>
        <v>537930</v>
      </c>
      <c r="AA1778" s="62">
        <f t="shared" si="1194"/>
        <v>1227721.6646658231</v>
      </c>
      <c r="AB1778" s="106">
        <f t="shared" si="1195"/>
        <v>452175</v>
      </c>
      <c r="AC1778" s="107" t="str">
        <f t="shared" si="1196"/>
        <v>0</v>
      </c>
      <c r="AD1778" s="108">
        <f t="shared" si="1197"/>
        <v>0</v>
      </c>
      <c r="AE1778" s="106">
        <f t="shared" si="1198"/>
        <v>452175</v>
      </c>
      <c r="AF1778" s="109">
        <f t="shared" si="1199"/>
        <v>775546.6646658231</v>
      </c>
      <c r="AG1778" s="101">
        <f t="shared" si="1200"/>
        <v>18</v>
      </c>
      <c r="AH1778" s="70">
        <f t="shared" si="1217"/>
        <v>1</v>
      </c>
      <c r="AI1778" s="69">
        <f t="shared" si="1201"/>
        <v>17</v>
      </c>
      <c r="AJ1778" s="105">
        <f t="shared" si="1202"/>
        <v>723435</v>
      </c>
      <c r="AK1778" s="110">
        <f t="shared" si="1203"/>
        <v>15</v>
      </c>
      <c r="AL1778" s="111">
        <f t="shared" si="1204"/>
        <v>17</v>
      </c>
      <c r="AM1778" s="62">
        <f t="shared" si="1205"/>
        <v>1175610</v>
      </c>
      <c r="AN1778" s="62">
        <f t="shared" si="1206"/>
        <v>3850.5</v>
      </c>
      <c r="AO1778" s="62">
        <f t="shared" si="1176"/>
        <v>1171759.5</v>
      </c>
      <c r="AP1778" s="60">
        <f t="shared" si="1207"/>
        <v>17</v>
      </c>
      <c r="AQ1778" s="62">
        <f t="shared" si="1208"/>
        <v>210970</v>
      </c>
      <c r="AR1778" s="60">
        <f t="shared" si="1209"/>
        <v>15</v>
      </c>
      <c r="AS1778" s="62">
        <f t="shared" si="1210"/>
        <v>452175</v>
      </c>
      <c r="AT1778" s="112">
        <f t="shared" si="1211"/>
        <v>17</v>
      </c>
      <c r="AU1778" s="62">
        <f t="shared" si="1212"/>
        <v>508614.5</v>
      </c>
      <c r="AV1778" s="113">
        <f t="shared" si="1213"/>
        <v>32</v>
      </c>
      <c r="AW1778" s="62">
        <f t="shared" si="1214"/>
        <v>1709689.5</v>
      </c>
    </row>
    <row r="1779" spans="2:49" s="114" customFormat="1" hidden="1" x14ac:dyDescent="0.25">
      <c r="B1779" s="60" t="s">
        <v>3483</v>
      </c>
      <c r="C1779" s="2" t="str">
        <f t="shared" si="1215"/>
        <v>24</v>
      </c>
      <c r="D1779" s="60" t="s">
        <v>3484</v>
      </c>
      <c r="E1779" s="43">
        <v>456</v>
      </c>
      <c r="F1779" s="60">
        <v>16</v>
      </c>
      <c r="G1779" s="60">
        <v>6015.34</v>
      </c>
      <c r="H1779" s="43">
        <f t="shared" si="1177"/>
        <v>440</v>
      </c>
      <c r="I1779" s="44">
        <f t="shared" si="1178"/>
        <v>5.2310146860737317E-4</v>
      </c>
      <c r="J1779" s="44">
        <f t="shared" si="1179"/>
        <v>1.0873619373396428</v>
      </c>
      <c r="K1779" s="45">
        <f t="shared" si="1180"/>
        <v>3.5087719298245612E-2</v>
      </c>
      <c r="L1779" s="44">
        <f t="shared" si="1181"/>
        <v>5.6880062633012562E-4</v>
      </c>
      <c r="M1779" s="44">
        <f t="shared" si="1182"/>
        <v>5.9269697623621446E-4</v>
      </c>
      <c r="N1779" s="62">
        <f t="shared" si="1183"/>
        <v>1009631.9306428167</v>
      </c>
      <c r="O1779" s="101">
        <f t="shared" si="1184"/>
        <v>1009631.9306428167</v>
      </c>
      <c r="P1779" s="102">
        <f t="shared" si="1218"/>
        <v>6.1384925698359269E-4</v>
      </c>
      <c r="Q1779" s="101">
        <f t="shared" si="1185"/>
        <v>1045663.8641682597</v>
      </c>
      <c r="R1779" s="101">
        <f t="shared" si="1186"/>
        <v>29.157990746981753</v>
      </c>
      <c r="S1779" s="101">
        <f t="shared" si="1187"/>
        <v>29</v>
      </c>
      <c r="T1779" s="101">
        <f t="shared" si="1188"/>
        <v>29</v>
      </c>
      <c r="U1779" s="101">
        <f t="shared" si="1189"/>
        <v>1039998</v>
      </c>
      <c r="V1779" s="103" t="str">
        <f t="shared" si="1190"/>
        <v>N/D</v>
      </c>
      <c r="W1779" s="104" t="str">
        <f t="shared" si="1191"/>
        <v xml:space="preserve"> </v>
      </c>
      <c r="X1779" s="70" t="str">
        <f t="shared" si="1192"/>
        <v xml:space="preserve"> </v>
      </c>
      <c r="Y1779" s="69">
        <f t="shared" si="1216"/>
        <v>29</v>
      </c>
      <c r="Z1779" s="105">
        <f t="shared" si="1193"/>
        <v>1039998</v>
      </c>
      <c r="AA1779" s="62">
        <f t="shared" si="1194"/>
        <v>2230509.9368826514</v>
      </c>
      <c r="AB1779" s="106">
        <f t="shared" si="1195"/>
        <v>874205</v>
      </c>
      <c r="AC1779" s="107" t="str">
        <f t="shared" si="1196"/>
        <v>0</v>
      </c>
      <c r="AD1779" s="108">
        <f t="shared" si="1197"/>
        <v>0</v>
      </c>
      <c r="AE1779" s="106">
        <f t="shared" si="1198"/>
        <v>874205</v>
      </c>
      <c r="AF1779" s="109">
        <f t="shared" si="1199"/>
        <v>1356304.9368826514</v>
      </c>
      <c r="AG1779" s="101">
        <f t="shared" si="1200"/>
        <v>32</v>
      </c>
      <c r="AH1779" s="70" t="str">
        <f t="shared" si="1217"/>
        <v xml:space="preserve"> </v>
      </c>
      <c r="AI1779" s="69">
        <f t="shared" si="1201"/>
        <v>32</v>
      </c>
      <c r="AJ1779" s="105">
        <f t="shared" si="1202"/>
        <v>1361760</v>
      </c>
      <c r="AK1779" s="110">
        <f t="shared" si="1203"/>
        <v>29</v>
      </c>
      <c r="AL1779" s="111">
        <f t="shared" si="1204"/>
        <v>32</v>
      </c>
      <c r="AM1779" s="62">
        <f t="shared" si="1205"/>
        <v>2235965</v>
      </c>
      <c r="AN1779" s="62">
        <f t="shared" si="1206"/>
        <v>7323.5</v>
      </c>
      <c r="AO1779" s="62">
        <f t="shared" si="1176"/>
        <v>2228641.5</v>
      </c>
      <c r="AP1779" s="60">
        <f t="shared" si="1207"/>
        <v>32</v>
      </c>
      <c r="AQ1779" s="62">
        <f t="shared" si="1208"/>
        <v>397120</v>
      </c>
      <c r="AR1779" s="60">
        <f t="shared" si="1209"/>
        <v>29</v>
      </c>
      <c r="AS1779" s="62">
        <f t="shared" si="1210"/>
        <v>874205</v>
      </c>
      <c r="AT1779" s="112">
        <f t="shared" si="1211"/>
        <v>32</v>
      </c>
      <c r="AU1779" s="62">
        <f t="shared" si="1212"/>
        <v>957316.5</v>
      </c>
      <c r="AV1779" s="113">
        <f t="shared" si="1213"/>
        <v>61</v>
      </c>
      <c r="AW1779" s="62">
        <f t="shared" si="1214"/>
        <v>3268639.5</v>
      </c>
    </row>
    <row r="1780" spans="2:49" s="114" customFormat="1" hidden="1" x14ac:dyDescent="0.25">
      <c r="B1780" s="60" t="s">
        <v>3485</v>
      </c>
      <c r="C1780" s="2" t="str">
        <f t="shared" si="1215"/>
        <v>24</v>
      </c>
      <c r="D1780" s="60" t="s">
        <v>3486</v>
      </c>
      <c r="E1780" s="43">
        <v>615</v>
      </c>
      <c r="F1780" s="60">
        <v>132</v>
      </c>
      <c r="G1780" s="60">
        <v>5740.59</v>
      </c>
      <c r="H1780" s="43">
        <f t="shared" si="1177"/>
        <v>483</v>
      </c>
      <c r="I1780" s="44">
        <f t="shared" si="1178"/>
        <v>5.7422274849400277E-4</v>
      </c>
      <c r="J1780" s="44">
        <f t="shared" si="1179"/>
        <v>1.1394040954251474</v>
      </c>
      <c r="K1780" s="45">
        <f t="shared" si="1180"/>
        <v>0.21463414634146341</v>
      </c>
      <c r="L1780" s="44">
        <f t="shared" si="1181"/>
        <v>6.542717513203512E-4</v>
      </c>
      <c r="M1780" s="44">
        <f t="shared" si="1182"/>
        <v>6.8175889880135005E-4</v>
      </c>
      <c r="N1780" s="62">
        <f t="shared" si="1183"/>
        <v>1161344.8032091889</v>
      </c>
      <c r="O1780" s="101">
        <f t="shared" si="1184"/>
        <v>1161344.8032091889</v>
      </c>
      <c r="P1780" s="102">
        <f t="shared" si="1218"/>
        <v>7.0608963812964106E-4</v>
      </c>
      <c r="Q1780" s="101">
        <f t="shared" si="1185"/>
        <v>1202791.0941587132</v>
      </c>
      <c r="R1780" s="101">
        <f t="shared" si="1186"/>
        <v>33.539431547563247</v>
      </c>
      <c r="S1780" s="101">
        <f t="shared" si="1187"/>
        <v>34</v>
      </c>
      <c r="T1780" s="101">
        <f t="shared" si="1188"/>
        <v>34</v>
      </c>
      <c r="U1780" s="101">
        <f t="shared" si="1189"/>
        <v>1219308</v>
      </c>
      <c r="V1780" s="103">
        <f t="shared" si="1190"/>
        <v>6.9283123446224073E-4</v>
      </c>
      <c r="W1780" s="104">
        <f t="shared" si="1191"/>
        <v>1.845919973939954E-3</v>
      </c>
      <c r="X1780" s="70">
        <f t="shared" si="1192"/>
        <v>3</v>
      </c>
      <c r="Y1780" s="69">
        <f t="shared" si="1216"/>
        <v>31</v>
      </c>
      <c r="Z1780" s="105">
        <f t="shared" si="1193"/>
        <v>1111722</v>
      </c>
      <c r="AA1780" s="62">
        <f t="shared" si="1194"/>
        <v>2565678.6845636526</v>
      </c>
      <c r="AB1780" s="106">
        <f t="shared" si="1195"/>
        <v>934495</v>
      </c>
      <c r="AC1780" s="107" t="str">
        <f t="shared" si="1196"/>
        <v>0</v>
      </c>
      <c r="AD1780" s="108">
        <f t="shared" si="1197"/>
        <v>0</v>
      </c>
      <c r="AE1780" s="106">
        <f t="shared" si="1198"/>
        <v>934495</v>
      </c>
      <c r="AF1780" s="109">
        <f t="shared" si="1199"/>
        <v>1631183.6845636526</v>
      </c>
      <c r="AG1780" s="101">
        <f t="shared" si="1200"/>
        <v>38</v>
      </c>
      <c r="AH1780" s="70">
        <f t="shared" si="1217"/>
        <v>1</v>
      </c>
      <c r="AI1780" s="69">
        <f t="shared" si="1201"/>
        <v>37</v>
      </c>
      <c r="AJ1780" s="105">
        <f t="shared" si="1202"/>
        <v>1574535</v>
      </c>
      <c r="AK1780" s="110">
        <f t="shared" si="1203"/>
        <v>31</v>
      </c>
      <c r="AL1780" s="111">
        <f t="shared" si="1204"/>
        <v>37</v>
      </c>
      <c r="AM1780" s="62">
        <f t="shared" si="1205"/>
        <v>2509030</v>
      </c>
      <c r="AN1780" s="62">
        <f t="shared" si="1206"/>
        <v>8217.9</v>
      </c>
      <c r="AO1780" s="62">
        <f t="shared" si="1176"/>
        <v>2500812.1</v>
      </c>
      <c r="AP1780" s="60">
        <f t="shared" si="1207"/>
        <v>37</v>
      </c>
      <c r="AQ1780" s="62">
        <f t="shared" si="1208"/>
        <v>459170</v>
      </c>
      <c r="AR1780" s="60">
        <f t="shared" si="1209"/>
        <v>31</v>
      </c>
      <c r="AS1780" s="62">
        <f t="shared" si="1210"/>
        <v>934495</v>
      </c>
      <c r="AT1780" s="112">
        <f t="shared" si="1211"/>
        <v>37</v>
      </c>
      <c r="AU1780" s="62">
        <f t="shared" si="1212"/>
        <v>1107147.1000000001</v>
      </c>
      <c r="AV1780" s="113">
        <f t="shared" si="1213"/>
        <v>68</v>
      </c>
      <c r="AW1780" s="62">
        <f t="shared" si="1214"/>
        <v>3612534.1</v>
      </c>
    </row>
    <row r="1781" spans="2:49" s="114" customFormat="1" hidden="1" x14ac:dyDescent="0.25">
      <c r="B1781" s="60" t="s">
        <v>3487</v>
      </c>
      <c r="C1781" s="2" t="str">
        <f t="shared" si="1215"/>
        <v>24</v>
      </c>
      <c r="D1781" s="60" t="s">
        <v>3488</v>
      </c>
      <c r="E1781" s="43">
        <v>308</v>
      </c>
      <c r="F1781" s="60">
        <v>76</v>
      </c>
      <c r="G1781" s="60">
        <v>7000.31</v>
      </c>
      <c r="H1781" s="43">
        <f t="shared" si="1177"/>
        <v>232</v>
      </c>
      <c r="I1781" s="44">
        <f t="shared" si="1178"/>
        <v>2.7581713799297857E-4</v>
      </c>
      <c r="J1781" s="44">
        <f t="shared" si="1179"/>
        <v>0.9343660146703</v>
      </c>
      <c r="K1781" s="45">
        <f t="shared" si="1180"/>
        <v>0.24675324675324675</v>
      </c>
      <c r="L1781" s="44">
        <f t="shared" si="1181"/>
        <v>2.5771416000426757E-4</v>
      </c>
      <c r="M1781" s="44">
        <f t="shared" si="1182"/>
        <v>2.6854120107654914E-4</v>
      </c>
      <c r="N1781" s="62">
        <f t="shared" si="1183"/>
        <v>457447.53587540059</v>
      </c>
      <c r="O1781" s="101">
        <f t="shared" si="1184"/>
        <v>457447.53587540059</v>
      </c>
      <c r="P1781" s="102">
        <f t="shared" si="1218"/>
        <v>2.7812494977977434E-4</v>
      </c>
      <c r="Q1781" s="101">
        <f t="shared" si="1185"/>
        <v>473773.00925216457</v>
      </c>
      <c r="R1781" s="101">
        <f t="shared" si="1186"/>
        <v>13.21100354838449</v>
      </c>
      <c r="S1781" s="101">
        <f t="shared" si="1187"/>
        <v>13</v>
      </c>
      <c r="T1781" s="101">
        <f t="shared" si="1188"/>
        <v>13</v>
      </c>
      <c r="U1781" s="101">
        <f t="shared" si="1189"/>
        <v>466206</v>
      </c>
      <c r="V1781" s="103">
        <f t="shared" si="1190"/>
        <v>2.6490606023556261E-4</v>
      </c>
      <c r="W1781" s="104">
        <f t="shared" si="1191"/>
        <v>7.0579293121233533E-4</v>
      </c>
      <c r="X1781" s="70">
        <f t="shared" si="1192"/>
        <v>1</v>
      </c>
      <c r="Y1781" s="69">
        <f t="shared" si="1216"/>
        <v>12</v>
      </c>
      <c r="Z1781" s="105">
        <f t="shared" si="1193"/>
        <v>430344</v>
      </c>
      <c r="AA1781" s="62">
        <f t="shared" si="1194"/>
        <v>1010607.1761448046</v>
      </c>
      <c r="AB1781" s="106">
        <f t="shared" si="1195"/>
        <v>361740</v>
      </c>
      <c r="AC1781" s="107" t="str">
        <f t="shared" si="1196"/>
        <v>0</v>
      </c>
      <c r="AD1781" s="108">
        <f t="shared" si="1197"/>
        <v>0</v>
      </c>
      <c r="AE1781" s="106">
        <f t="shared" si="1198"/>
        <v>361740</v>
      </c>
      <c r="AF1781" s="109">
        <f t="shared" si="1199"/>
        <v>648867.17614480457</v>
      </c>
      <c r="AG1781" s="101">
        <f t="shared" si="1200"/>
        <v>15</v>
      </c>
      <c r="AH1781" s="70">
        <f t="shared" si="1217"/>
        <v>0</v>
      </c>
      <c r="AI1781" s="69">
        <f t="shared" si="1201"/>
        <v>15</v>
      </c>
      <c r="AJ1781" s="105">
        <f t="shared" si="1202"/>
        <v>638325</v>
      </c>
      <c r="AK1781" s="110">
        <f t="shared" si="1203"/>
        <v>12</v>
      </c>
      <c r="AL1781" s="111">
        <f t="shared" si="1204"/>
        <v>15</v>
      </c>
      <c r="AM1781" s="62">
        <f t="shared" si="1205"/>
        <v>1000065</v>
      </c>
      <c r="AN1781" s="62">
        <f t="shared" si="1206"/>
        <v>3275.5</v>
      </c>
      <c r="AO1781" s="62">
        <f t="shared" si="1176"/>
        <v>996789.5</v>
      </c>
      <c r="AP1781" s="60">
        <f t="shared" si="1207"/>
        <v>15</v>
      </c>
      <c r="AQ1781" s="62">
        <f t="shared" si="1208"/>
        <v>186150</v>
      </c>
      <c r="AR1781" s="60">
        <f t="shared" si="1209"/>
        <v>12</v>
      </c>
      <c r="AS1781" s="62">
        <f t="shared" si="1210"/>
        <v>361740</v>
      </c>
      <c r="AT1781" s="112">
        <f t="shared" si="1211"/>
        <v>15</v>
      </c>
      <c r="AU1781" s="62">
        <f t="shared" si="1212"/>
        <v>448899.5</v>
      </c>
      <c r="AV1781" s="113">
        <f t="shared" si="1213"/>
        <v>27</v>
      </c>
      <c r="AW1781" s="62">
        <f t="shared" si="1214"/>
        <v>1427133.5</v>
      </c>
    </row>
    <row r="1782" spans="2:49" s="114" customFormat="1" hidden="1" x14ac:dyDescent="0.25">
      <c r="B1782" s="60" t="s">
        <v>3489</v>
      </c>
      <c r="C1782" s="2" t="str">
        <f t="shared" si="1215"/>
        <v>24</v>
      </c>
      <c r="D1782" s="60" t="s">
        <v>3490</v>
      </c>
      <c r="E1782" s="43">
        <v>860</v>
      </c>
      <c r="F1782" s="60">
        <v>352</v>
      </c>
      <c r="G1782" s="60">
        <v>6203.12</v>
      </c>
      <c r="H1782" s="43">
        <f t="shared" si="1177"/>
        <v>508</v>
      </c>
      <c r="I1782" s="44">
        <f t="shared" si="1178"/>
        <v>6.0394442284669443E-4</v>
      </c>
      <c r="J1782" s="44">
        <f t="shared" si="1179"/>
        <v>1.0544454655329332</v>
      </c>
      <c r="K1782" s="45">
        <f t="shared" si="1180"/>
        <v>0.40930232558139534</v>
      </c>
      <c r="L1782" s="44">
        <f t="shared" si="1181"/>
        <v>6.368264581046013E-4</v>
      </c>
      <c r="M1782" s="44">
        <f t="shared" si="1182"/>
        <v>6.6358069705561569E-4</v>
      </c>
      <c r="N1782" s="62">
        <f t="shared" si="1183"/>
        <v>1130379.075931974</v>
      </c>
      <c r="O1782" s="101">
        <f t="shared" si="1184"/>
        <v>1130379.075931974</v>
      </c>
      <c r="P1782" s="102">
        <f t="shared" si="1218"/>
        <v>6.8726268931377642E-4</v>
      </c>
      <c r="Q1782" s="101">
        <f t="shared" si="1185"/>
        <v>1170720.2562040763</v>
      </c>
      <c r="R1782" s="101">
        <f t="shared" si="1186"/>
        <v>32.645146846357605</v>
      </c>
      <c r="S1782" s="101">
        <f t="shared" si="1187"/>
        <v>33</v>
      </c>
      <c r="T1782" s="101">
        <f t="shared" si="1188"/>
        <v>33</v>
      </c>
      <c r="U1782" s="101">
        <f t="shared" si="1189"/>
        <v>1183446</v>
      </c>
      <c r="V1782" s="103">
        <f t="shared" si="1190"/>
        <v>6.7245384521335129E-4</v>
      </c>
      <c r="W1782" s="104">
        <f t="shared" si="1191"/>
        <v>1.7916282100005436E-3</v>
      </c>
      <c r="X1782" s="70">
        <f t="shared" si="1192"/>
        <v>3</v>
      </c>
      <c r="Y1782" s="69">
        <f t="shared" si="1216"/>
        <v>30</v>
      </c>
      <c r="Z1782" s="105">
        <f t="shared" si="1193"/>
        <v>1075860</v>
      </c>
      <c r="AA1782" s="62">
        <f t="shared" si="1194"/>
        <v>2497268.2467611851</v>
      </c>
      <c r="AB1782" s="106">
        <f t="shared" si="1195"/>
        <v>904350</v>
      </c>
      <c r="AC1782" s="107" t="str">
        <f t="shared" si="1196"/>
        <v>0</v>
      </c>
      <c r="AD1782" s="108">
        <f t="shared" si="1197"/>
        <v>0</v>
      </c>
      <c r="AE1782" s="106">
        <f t="shared" si="1198"/>
        <v>904350</v>
      </c>
      <c r="AF1782" s="109">
        <f t="shared" si="1199"/>
        <v>1592918.2467611851</v>
      </c>
      <c r="AG1782" s="101">
        <f t="shared" si="1200"/>
        <v>37</v>
      </c>
      <c r="AH1782" s="70">
        <f t="shared" si="1217"/>
        <v>1</v>
      </c>
      <c r="AI1782" s="69">
        <f t="shared" si="1201"/>
        <v>36</v>
      </c>
      <c r="AJ1782" s="105">
        <f t="shared" si="1202"/>
        <v>1531980</v>
      </c>
      <c r="AK1782" s="110">
        <f t="shared" si="1203"/>
        <v>30</v>
      </c>
      <c r="AL1782" s="111">
        <f t="shared" si="1204"/>
        <v>36</v>
      </c>
      <c r="AM1782" s="62">
        <f t="shared" si="1205"/>
        <v>2436330</v>
      </c>
      <c r="AN1782" s="62">
        <f t="shared" si="1206"/>
        <v>7979.8</v>
      </c>
      <c r="AO1782" s="62">
        <f t="shared" si="1176"/>
        <v>2428350.2000000002</v>
      </c>
      <c r="AP1782" s="60">
        <f t="shared" si="1207"/>
        <v>36</v>
      </c>
      <c r="AQ1782" s="62">
        <f t="shared" si="1208"/>
        <v>446760</v>
      </c>
      <c r="AR1782" s="60">
        <f t="shared" si="1209"/>
        <v>30</v>
      </c>
      <c r="AS1782" s="62">
        <f t="shared" si="1210"/>
        <v>904350</v>
      </c>
      <c r="AT1782" s="112">
        <f t="shared" si="1211"/>
        <v>36</v>
      </c>
      <c r="AU1782" s="62">
        <f t="shared" si="1212"/>
        <v>1077240.2000000002</v>
      </c>
      <c r="AV1782" s="113">
        <f t="shared" si="1213"/>
        <v>66</v>
      </c>
      <c r="AW1782" s="62">
        <f t="shared" si="1214"/>
        <v>3504210.2</v>
      </c>
    </row>
    <row r="1783" spans="2:49" s="114" customFormat="1" hidden="1" x14ac:dyDescent="0.25">
      <c r="B1783" s="60" t="s">
        <v>3491</v>
      </c>
      <c r="C1783" s="2" t="str">
        <f t="shared" si="1215"/>
        <v>24</v>
      </c>
      <c r="D1783" s="60" t="s">
        <v>3492</v>
      </c>
      <c r="E1783" s="43">
        <v>429</v>
      </c>
      <c r="F1783" s="60">
        <v>95</v>
      </c>
      <c r="G1783" s="60">
        <v>7531.93</v>
      </c>
      <c r="H1783" s="43">
        <f t="shared" si="1177"/>
        <v>334</v>
      </c>
      <c r="I1783" s="44">
        <f t="shared" si="1178"/>
        <v>3.9708156935196052E-4</v>
      </c>
      <c r="J1783" s="44">
        <f t="shared" si="1179"/>
        <v>0.86841642927598195</v>
      </c>
      <c r="K1783" s="45">
        <f t="shared" si="1180"/>
        <v>0.22144522144522144</v>
      </c>
      <c r="L1783" s="44">
        <f t="shared" si="1181"/>
        <v>3.4483215858793277E-4</v>
      </c>
      <c r="M1783" s="44">
        <f t="shared" si="1182"/>
        <v>3.593191853931857E-4</v>
      </c>
      <c r="N1783" s="62">
        <f t="shared" si="1183"/>
        <v>612083.64039458707</v>
      </c>
      <c r="O1783" s="101">
        <f t="shared" si="1184"/>
        <v>612083.64039458707</v>
      </c>
      <c r="P1783" s="102">
        <f t="shared" si="1218"/>
        <v>3.7214263581066649E-4</v>
      </c>
      <c r="Q1783" s="101">
        <f t="shared" si="1185"/>
        <v>633927.79604511918</v>
      </c>
      <c r="R1783" s="101">
        <f t="shared" si="1186"/>
        <v>17.676866768309608</v>
      </c>
      <c r="S1783" s="101">
        <f t="shared" si="1187"/>
        <v>18</v>
      </c>
      <c r="T1783" s="101">
        <f t="shared" si="1188"/>
        <v>18</v>
      </c>
      <c r="U1783" s="101">
        <f t="shared" si="1189"/>
        <v>645516</v>
      </c>
      <c r="V1783" s="103">
        <f t="shared" si="1190"/>
        <v>3.667930064800098E-4</v>
      </c>
      <c r="W1783" s="104">
        <f t="shared" si="1191"/>
        <v>9.7725175090938735E-4</v>
      </c>
      <c r="X1783" s="70">
        <f t="shared" si="1192"/>
        <v>2</v>
      </c>
      <c r="Y1783" s="69">
        <f t="shared" si="1216"/>
        <v>16</v>
      </c>
      <c r="Z1783" s="105">
        <f t="shared" si="1193"/>
        <v>573792</v>
      </c>
      <c r="AA1783" s="62">
        <f t="shared" si="1194"/>
        <v>1352234.0178308301</v>
      </c>
      <c r="AB1783" s="106">
        <f t="shared" si="1195"/>
        <v>482320</v>
      </c>
      <c r="AC1783" s="107" t="str">
        <f t="shared" si="1196"/>
        <v>0</v>
      </c>
      <c r="AD1783" s="108">
        <f t="shared" si="1197"/>
        <v>0</v>
      </c>
      <c r="AE1783" s="106">
        <f t="shared" si="1198"/>
        <v>482320</v>
      </c>
      <c r="AF1783" s="109">
        <f t="shared" si="1199"/>
        <v>869914.01783083007</v>
      </c>
      <c r="AG1783" s="101">
        <f t="shared" si="1200"/>
        <v>20</v>
      </c>
      <c r="AH1783" s="70">
        <f t="shared" si="1217"/>
        <v>1</v>
      </c>
      <c r="AI1783" s="69">
        <f t="shared" si="1201"/>
        <v>19</v>
      </c>
      <c r="AJ1783" s="105">
        <f t="shared" si="1202"/>
        <v>808545</v>
      </c>
      <c r="AK1783" s="110">
        <f t="shared" si="1203"/>
        <v>16</v>
      </c>
      <c r="AL1783" s="111">
        <f t="shared" si="1204"/>
        <v>19</v>
      </c>
      <c r="AM1783" s="62">
        <f t="shared" si="1205"/>
        <v>1290865</v>
      </c>
      <c r="AN1783" s="62">
        <f t="shared" si="1206"/>
        <v>4228</v>
      </c>
      <c r="AO1783" s="62">
        <f t="shared" ref="AO1783:AO1846" si="1219">AM1783-AN1783</f>
        <v>1286637</v>
      </c>
      <c r="AP1783" s="60">
        <f t="shared" si="1207"/>
        <v>19</v>
      </c>
      <c r="AQ1783" s="62">
        <f t="shared" si="1208"/>
        <v>235790</v>
      </c>
      <c r="AR1783" s="60">
        <f t="shared" si="1209"/>
        <v>16</v>
      </c>
      <c r="AS1783" s="62">
        <f t="shared" si="1210"/>
        <v>482320</v>
      </c>
      <c r="AT1783" s="112">
        <f t="shared" si="1211"/>
        <v>19</v>
      </c>
      <c r="AU1783" s="62">
        <f t="shared" si="1212"/>
        <v>568527</v>
      </c>
      <c r="AV1783" s="113">
        <f t="shared" si="1213"/>
        <v>35</v>
      </c>
      <c r="AW1783" s="62">
        <f t="shared" si="1214"/>
        <v>1860429</v>
      </c>
    </row>
    <row r="1784" spans="2:49" s="114" customFormat="1" hidden="1" x14ac:dyDescent="0.25">
      <c r="B1784" s="60" t="s">
        <v>3493</v>
      </c>
      <c r="C1784" s="2" t="str">
        <f t="shared" si="1215"/>
        <v>24</v>
      </c>
      <c r="D1784" s="60" t="s">
        <v>3494</v>
      </c>
      <c r="E1784" s="43">
        <v>296</v>
      </c>
      <c r="F1784" s="60">
        <v>0</v>
      </c>
      <c r="G1784" s="60">
        <v>7629.88</v>
      </c>
      <c r="H1784" s="43">
        <f t="shared" si="1177"/>
        <v>296</v>
      </c>
      <c r="I1784" s="44">
        <f t="shared" si="1178"/>
        <v>3.5190462433586919E-4</v>
      </c>
      <c r="J1784" s="44">
        <f t="shared" si="1179"/>
        <v>0.85726797225600493</v>
      </c>
      <c r="K1784" s="45">
        <f t="shared" si="1180"/>
        <v>0</v>
      </c>
      <c r="L1784" s="44">
        <f t="shared" si="1181"/>
        <v>3.0167656373192173E-4</v>
      </c>
      <c r="M1784" s="44">
        <f t="shared" si="1182"/>
        <v>3.1435054542550117E-4</v>
      </c>
      <c r="N1784" s="62">
        <f t="shared" si="1183"/>
        <v>535481.63868155563</v>
      </c>
      <c r="O1784" s="101">
        <f t="shared" si="1184"/>
        <v>535481.63868155563</v>
      </c>
      <c r="P1784" s="102">
        <f t="shared" si="1218"/>
        <v>3.2556914659359902E-4</v>
      </c>
      <c r="Q1784" s="101">
        <f t="shared" si="1185"/>
        <v>554592.00774128281</v>
      </c>
      <c r="R1784" s="101">
        <f t="shared" si="1186"/>
        <v>15.464614570890715</v>
      </c>
      <c r="S1784" s="101">
        <f t="shared" si="1187"/>
        <v>15</v>
      </c>
      <c r="T1784" s="101">
        <f t="shared" si="1188"/>
        <v>15</v>
      </c>
      <c r="U1784" s="101">
        <f t="shared" si="1189"/>
        <v>537930</v>
      </c>
      <c r="V1784" s="103" t="str">
        <f t="shared" si="1190"/>
        <v>N/D</v>
      </c>
      <c r="W1784" s="104" t="str">
        <f t="shared" si="1191"/>
        <v xml:space="preserve"> </v>
      </c>
      <c r="X1784" s="70" t="str">
        <f t="shared" si="1192"/>
        <v xml:space="preserve"> </v>
      </c>
      <c r="Y1784" s="69">
        <f t="shared" si="1216"/>
        <v>15</v>
      </c>
      <c r="Z1784" s="105">
        <f t="shared" si="1193"/>
        <v>537930</v>
      </c>
      <c r="AA1784" s="62">
        <f t="shared" si="1194"/>
        <v>1183002.5178947756</v>
      </c>
      <c r="AB1784" s="106">
        <f t="shared" si="1195"/>
        <v>452175</v>
      </c>
      <c r="AC1784" s="107" t="str">
        <f t="shared" si="1196"/>
        <v>0</v>
      </c>
      <c r="AD1784" s="108">
        <f t="shared" si="1197"/>
        <v>0</v>
      </c>
      <c r="AE1784" s="106">
        <f t="shared" si="1198"/>
        <v>452175</v>
      </c>
      <c r="AF1784" s="109">
        <f t="shared" si="1199"/>
        <v>730827.51789477561</v>
      </c>
      <c r="AG1784" s="101">
        <f t="shared" si="1200"/>
        <v>17</v>
      </c>
      <c r="AH1784" s="70" t="str">
        <f t="shared" si="1217"/>
        <v xml:space="preserve"> </v>
      </c>
      <c r="AI1784" s="69">
        <f t="shared" si="1201"/>
        <v>17</v>
      </c>
      <c r="AJ1784" s="105">
        <f t="shared" si="1202"/>
        <v>723435</v>
      </c>
      <c r="AK1784" s="110">
        <f t="shared" si="1203"/>
        <v>15</v>
      </c>
      <c r="AL1784" s="111">
        <f t="shared" si="1204"/>
        <v>17</v>
      </c>
      <c r="AM1784" s="62">
        <f t="shared" si="1205"/>
        <v>1175610</v>
      </c>
      <c r="AN1784" s="62">
        <f t="shared" si="1206"/>
        <v>3850.5</v>
      </c>
      <c r="AO1784" s="62">
        <f t="shared" si="1219"/>
        <v>1171759.5</v>
      </c>
      <c r="AP1784" s="60">
        <f t="shared" si="1207"/>
        <v>17</v>
      </c>
      <c r="AQ1784" s="62">
        <f t="shared" si="1208"/>
        <v>210970</v>
      </c>
      <c r="AR1784" s="60">
        <f t="shared" si="1209"/>
        <v>15</v>
      </c>
      <c r="AS1784" s="62">
        <f t="shared" si="1210"/>
        <v>452175</v>
      </c>
      <c r="AT1784" s="112">
        <f t="shared" si="1211"/>
        <v>17</v>
      </c>
      <c r="AU1784" s="62">
        <f t="shared" si="1212"/>
        <v>508614.5</v>
      </c>
      <c r="AV1784" s="113">
        <f t="shared" si="1213"/>
        <v>32</v>
      </c>
      <c r="AW1784" s="62">
        <f t="shared" si="1214"/>
        <v>1709689.5</v>
      </c>
    </row>
    <row r="1785" spans="2:49" s="114" customFormat="1" hidden="1" x14ac:dyDescent="0.25">
      <c r="B1785" s="60" t="s">
        <v>3495</v>
      </c>
      <c r="C1785" s="2" t="str">
        <f t="shared" si="1215"/>
        <v>24</v>
      </c>
      <c r="D1785" s="60" t="s">
        <v>3496</v>
      </c>
      <c r="E1785" s="43">
        <v>359</v>
      </c>
      <c r="F1785" s="60">
        <v>13</v>
      </c>
      <c r="G1785" s="60">
        <v>7012.4</v>
      </c>
      <c r="H1785" s="43">
        <f t="shared" si="1177"/>
        <v>346</v>
      </c>
      <c r="I1785" s="44">
        <f t="shared" si="1178"/>
        <v>4.113479730412525E-4</v>
      </c>
      <c r="J1785" s="44">
        <f t="shared" si="1179"/>
        <v>0.93275508472942914</v>
      </c>
      <c r="K1785" s="45">
        <f t="shared" si="1180"/>
        <v>3.6211699164345405E-2</v>
      </c>
      <c r="L1785" s="44">
        <f t="shared" si="1181"/>
        <v>3.8368691344737243E-4</v>
      </c>
      <c r="M1785" s="44">
        <f t="shared" si="1182"/>
        <v>3.9980629924566481E-4</v>
      </c>
      <c r="N1785" s="62">
        <f t="shared" si="1183"/>
        <v>681051.56930931599</v>
      </c>
      <c r="O1785" s="101">
        <f t="shared" si="1184"/>
        <v>681051.56930931599</v>
      </c>
      <c r="P1785" s="102">
        <f t="shared" si="1218"/>
        <v>4.1407466136878152E-4</v>
      </c>
      <c r="Q1785" s="101">
        <f t="shared" si="1185"/>
        <v>705357.06533015601</v>
      </c>
      <c r="R1785" s="101">
        <f t="shared" si="1186"/>
        <v>19.668648299876082</v>
      </c>
      <c r="S1785" s="101">
        <f t="shared" si="1187"/>
        <v>20</v>
      </c>
      <c r="T1785" s="101">
        <f t="shared" si="1188"/>
        <v>20</v>
      </c>
      <c r="U1785" s="101">
        <f t="shared" si="1189"/>
        <v>717240</v>
      </c>
      <c r="V1785" s="103" t="str">
        <f t="shared" si="1190"/>
        <v>N/D</v>
      </c>
      <c r="W1785" s="104" t="str">
        <f t="shared" si="1191"/>
        <v xml:space="preserve"> </v>
      </c>
      <c r="X1785" s="70" t="str">
        <f t="shared" si="1192"/>
        <v xml:space="preserve"> </v>
      </c>
      <c r="Y1785" s="69">
        <f t="shared" si="1216"/>
        <v>20</v>
      </c>
      <c r="Z1785" s="105">
        <f t="shared" si="1193"/>
        <v>717240</v>
      </c>
      <c r="AA1785" s="62">
        <f t="shared" si="1194"/>
        <v>1504600.0891698929</v>
      </c>
      <c r="AB1785" s="106">
        <f t="shared" si="1195"/>
        <v>602900</v>
      </c>
      <c r="AC1785" s="107" t="str">
        <f t="shared" si="1196"/>
        <v>0</v>
      </c>
      <c r="AD1785" s="108">
        <f t="shared" si="1197"/>
        <v>0</v>
      </c>
      <c r="AE1785" s="106">
        <f t="shared" si="1198"/>
        <v>602900</v>
      </c>
      <c r="AF1785" s="109">
        <f t="shared" si="1199"/>
        <v>901700.08916989295</v>
      </c>
      <c r="AG1785" s="101">
        <f t="shared" si="1200"/>
        <v>21</v>
      </c>
      <c r="AH1785" s="70" t="str">
        <f t="shared" si="1217"/>
        <v xml:space="preserve"> </v>
      </c>
      <c r="AI1785" s="69">
        <f t="shared" si="1201"/>
        <v>21</v>
      </c>
      <c r="AJ1785" s="105">
        <f t="shared" si="1202"/>
        <v>893655</v>
      </c>
      <c r="AK1785" s="110">
        <f t="shared" si="1203"/>
        <v>20</v>
      </c>
      <c r="AL1785" s="111">
        <f t="shared" si="1204"/>
        <v>21</v>
      </c>
      <c r="AM1785" s="62">
        <f t="shared" si="1205"/>
        <v>1496555</v>
      </c>
      <c r="AN1785" s="62">
        <f t="shared" si="1206"/>
        <v>4901.7</v>
      </c>
      <c r="AO1785" s="62">
        <f t="shared" si="1219"/>
        <v>1491653.3</v>
      </c>
      <c r="AP1785" s="60">
        <f t="shared" si="1207"/>
        <v>21</v>
      </c>
      <c r="AQ1785" s="62">
        <f t="shared" si="1208"/>
        <v>260610</v>
      </c>
      <c r="AR1785" s="60">
        <f t="shared" si="1209"/>
        <v>20</v>
      </c>
      <c r="AS1785" s="62">
        <f t="shared" si="1210"/>
        <v>602900</v>
      </c>
      <c r="AT1785" s="112">
        <f t="shared" si="1211"/>
        <v>21</v>
      </c>
      <c r="AU1785" s="62">
        <f t="shared" si="1212"/>
        <v>628143.30000000005</v>
      </c>
      <c r="AV1785" s="113">
        <f t="shared" si="1213"/>
        <v>41</v>
      </c>
      <c r="AW1785" s="62">
        <f t="shared" si="1214"/>
        <v>2208893.2999999998</v>
      </c>
    </row>
    <row r="1786" spans="2:49" s="114" customFormat="1" hidden="1" x14ac:dyDescent="0.25">
      <c r="B1786" s="60" t="s">
        <v>3497</v>
      </c>
      <c r="C1786" s="2" t="str">
        <f t="shared" si="1215"/>
        <v>24</v>
      </c>
      <c r="D1786" s="60" t="s">
        <v>3498</v>
      </c>
      <c r="E1786" s="43">
        <v>301</v>
      </c>
      <c r="F1786" s="60">
        <v>0</v>
      </c>
      <c r="G1786" s="60">
        <v>6780.76</v>
      </c>
      <c r="H1786" s="43">
        <f t="shared" si="1177"/>
        <v>301</v>
      </c>
      <c r="I1786" s="44">
        <f t="shared" si="1178"/>
        <v>3.5784895920640752E-4</v>
      </c>
      <c r="J1786" s="44">
        <f t="shared" si="1179"/>
        <v>0.96461926924956021</v>
      </c>
      <c r="K1786" s="45">
        <f t="shared" si="1180"/>
        <v>0</v>
      </c>
      <c r="L1786" s="44">
        <f t="shared" si="1181"/>
        <v>3.4518800153140051E-4</v>
      </c>
      <c r="M1786" s="44">
        <f t="shared" si="1182"/>
        <v>3.5968997794657838E-4</v>
      </c>
      <c r="N1786" s="62">
        <f t="shared" si="1183"/>
        <v>612715.26838757459</v>
      </c>
      <c r="O1786" s="101">
        <f t="shared" si="1184"/>
        <v>612715.26838757459</v>
      </c>
      <c r="P1786" s="102">
        <f t="shared" si="1218"/>
        <v>3.7252666127818372E-4</v>
      </c>
      <c r="Q1786" s="101">
        <f t="shared" si="1185"/>
        <v>634581.96569627477</v>
      </c>
      <c r="R1786" s="101">
        <f t="shared" si="1186"/>
        <v>17.6951080725078</v>
      </c>
      <c r="S1786" s="101">
        <f t="shared" si="1187"/>
        <v>18</v>
      </c>
      <c r="T1786" s="101">
        <f t="shared" si="1188"/>
        <v>18</v>
      </c>
      <c r="U1786" s="101">
        <f t="shared" si="1189"/>
        <v>645516</v>
      </c>
      <c r="V1786" s="103" t="str">
        <f t="shared" si="1190"/>
        <v>N/D</v>
      </c>
      <c r="W1786" s="104" t="str">
        <f t="shared" si="1191"/>
        <v xml:space="preserve"> </v>
      </c>
      <c r="X1786" s="70" t="str">
        <f t="shared" si="1192"/>
        <v xml:space="preserve"> </v>
      </c>
      <c r="Y1786" s="69">
        <f t="shared" si="1216"/>
        <v>18</v>
      </c>
      <c r="Z1786" s="105">
        <f t="shared" si="1193"/>
        <v>645516</v>
      </c>
      <c r="AA1786" s="62">
        <f t="shared" si="1194"/>
        <v>1353629.4298339696</v>
      </c>
      <c r="AB1786" s="106">
        <f t="shared" si="1195"/>
        <v>542610</v>
      </c>
      <c r="AC1786" s="107" t="str">
        <f t="shared" si="1196"/>
        <v>0</v>
      </c>
      <c r="AD1786" s="108">
        <f t="shared" si="1197"/>
        <v>0</v>
      </c>
      <c r="AE1786" s="106">
        <f t="shared" si="1198"/>
        <v>542610</v>
      </c>
      <c r="AF1786" s="109">
        <f t="shared" si="1199"/>
        <v>811019.42983396957</v>
      </c>
      <c r="AG1786" s="101">
        <f t="shared" si="1200"/>
        <v>19</v>
      </c>
      <c r="AH1786" s="70" t="str">
        <f t="shared" si="1217"/>
        <v xml:space="preserve"> </v>
      </c>
      <c r="AI1786" s="69">
        <f t="shared" si="1201"/>
        <v>19</v>
      </c>
      <c r="AJ1786" s="105">
        <f t="shared" si="1202"/>
        <v>808545</v>
      </c>
      <c r="AK1786" s="110">
        <f t="shared" si="1203"/>
        <v>18</v>
      </c>
      <c r="AL1786" s="111">
        <f t="shared" si="1204"/>
        <v>19</v>
      </c>
      <c r="AM1786" s="62">
        <f t="shared" si="1205"/>
        <v>1351155</v>
      </c>
      <c r="AN1786" s="62">
        <f t="shared" si="1206"/>
        <v>4425.5</v>
      </c>
      <c r="AO1786" s="62">
        <f t="shared" si="1219"/>
        <v>1346729.5</v>
      </c>
      <c r="AP1786" s="60">
        <f t="shared" si="1207"/>
        <v>19</v>
      </c>
      <c r="AQ1786" s="62">
        <f t="shared" si="1208"/>
        <v>235790</v>
      </c>
      <c r="AR1786" s="60">
        <f t="shared" si="1209"/>
        <v>18</v>
      </c>
      <c r="AS1786" s="62">
        <f t="shared" si="1210"/>
        <v>542610</v>
      </c>
      <c r="AT1786" s="112">
        <f t="shared" si="1211"/>
        <v>19</v>
      </c>
      <c r="AU1786" s="62">
        <f t="shared" si="1212"/>
        <v>568329.5</v>
      </c>
      <c r="AV1786" s="113">
        <f t="shared" si="1213"/>
        <v>37</v>
      </c>
      <c r="AW1786" s="62">
        <f t="shared" si="1214"/>
        <v>1992245.5</v>
      </c>
    </row>
    <row r="1787" spans="2:49" s="114" customFormat="1" hidden="1" x14ac:dyDescent="0.25">
      <c r="B1787" s="60" t="s">
        <v>3499</v>
      </c>
      <c r="C1787" s="2" t="str">
        <f t="shared" si="1215"/>
        <v>24</v>
      </c>
      <c r="D1787" s="60" t="s">
        <v>2720</v>
      </c>
      <c r="E1787" s="43">
        <v>150</v>
      </c>
      <c r="F1787" s="60">
        <v>0</v>
      </c>
      <c r="G1787" s="60">
        <v>5870.66</v>
      </c>
      <c r="H1787" s="43">
        <f t="shared" si="1177"/>
        <v>150</v>
      </c>
      <c r="I1787" s="44">
        <f t="shared" si="1178"/>
        <v>1.7833004611614992E-4</v>
      </c>
      <c r="J1787" s="44">
        <f t="shared" si="1179"/>
        <v>1.1141595248501273</v>
      </c>
      <c r="K1787" s="45">
        <f t="shared" si="1180"/>
        <v>0</v>
      </c>
      <c r="L1787" s="44">
        <f t="shared" si="1181"/>
        <v>1.9868811944727087E-4</v>
      </c>
      <c r="M1787" s="44">
        <f t="shared" si="1182"/>
        <v>2.070353690892555E-4</v>
      </c>
      <c r="N1787" s="62">
        <f t="shared" si="1183"/>
        <v>352675.19117834367</v>
      </c>
      <c r="O1787" s="101">
        <f t="shared" si="1184"/>
        <v>352675.19117834367</v>
      </c>
      <c r="P1787" s="102">
        <f t="shared" si="1218"/>
        <v>2.1442408613556565E-4</v>
      </c>
      <c r="Q1787" s="101">
        <f t="shared" si="1185"/>
        <v>365261.5294853347</v>
      </c>
      <c r="R1787" s="101">
        <f t="shared" si="1186"/>
        <v>10.185196851411932</v>
      </c>
      <c r="S1787" s="101">
        <f t="shared" si="1187"/>
        <v>10</v>
      </c>
      <c r="T1787" s="101">
        <f t="shared" si="1188"/>
        <v>10</v>
      </c>
      <c r="U1787" s="101">
        <f t="shared" si="1189"/>
        <v>358620</v>
      </c>
      <c r="V1787" s="103" t="str">
        <f t="shared" si="1190"/>
        <v>N/D</v>
      </c>
      <c r="W1787" s="104" t="str">
        <f t="shared" si="1191"/>
        <v xml:space="preserve"> </v>
      </c>
      <c r="X1787" s="70" t="str">
        <f t="shared" si="1192"/>
        <v xml:space="preserve"> </v>
      </c>
      <c r="Y1787" s="69">
        <f t="shared" si="1216"/>
        <v>10</v>
      </c>
      <c r="Z1787" s="105">
        <f t="shared" si="1193"/>
        <v>358620</v>
      </c>
      <c r="AA1787" s="62">
        <f t="shared" si="1194"/>
        <v>779140.88742660859</v>
      </c>
      <c r="AB1787" s="106">
        <f t="shared" si="1195"/>
        <v>301450</v>
      </c>
      <c r="AC1787" s="107" t="str">
        <f t="shared" si="1196"/>
        <v>0</v>
      </c>
      <c r="AD1787" s="108">
        <f t="shared" si="1197"/>
        <v>0</v>
      </c>
      <c r="AE1787" s="106">
        <f t="shared" si="1198"/>
        <v>301450</v>
      </c>
      <c r="AF1787" s="109">
        <f t="shared" si="1199"/>
        <v>477690.88742660859</v>
      </c>
      <c r="AG1787" s="101">
        <f t="shared" si="1200"/>
        <v>11</v>
      </c>
      <c r="AH1787" s="70" t="str">
        <f t="shared" si="1217"/>
        <v xml:space="preserve"> </v>
      </c>
      <c r="AI1787" s="69">
        <f t="shared" si="1201"/>
        <v>11</v>
      </c>
      <c r="AJ1787" s="105">
        <f t="shared" si="1202"/>
        <v>468105</v>
      </c>
      <c r="AK1787" s="110">
        <f t="shared" si="1203"/>
        <v>10</v>
      </c>
      <c r="AL1787" s="111">
        <f t="shared" si="1204"/>
        <v>11</v>
      </c>
      <c r="AM1787" s="62">
        <f t="shared" si="1205"/>
        <v>769555</v>
      </c>
      <c r="AN1787" s="62">
        <f t="shared" si="1206"/>
        <v>2520.5</v>
      </c>
      <c r="AO1787" s="62">
        <f t="shared" si="1219"/>
        <v>767034.5</v>
      </c>
      <c r="AP1787" s="60">
        <f t="shared" si="1207"/>
        <v>11</v>
      </c>
      <c r="AQ1787" s="62">
        <f t="shared" si="1208"/>
        <v>136510</v>
      </c>
      <c r="AR1787" s="60">
        <f t="shared" si="1209"/>
        <v>10</v>
      </c>
      <c r="AS1787" s="62">
        <f t="shared" si="1210"/>
        <v>301450</v>
      </c>
      <c r="AT1787" s="112">
        <f t="shared" si="1211"/>
        <v>11</v>
      </c>
      <c r="AU1787" s="62">
        <f t="shared" si="1212"/>
        <v>329074.5</v>
      </c>
      <c r="AV1787" s="113">
        <f t="shared" si="1213"/>
        <v>21</v>
      </c>
      <c r="AW1787" s="62">
        <f t="shared" si="1214"/>
        <v>1125654.5</v>
      </c>
    </row>
    <row r="1788" spans="2:49" s="114" customFormat="1" hidden="1" x14ac:dyDescent="0.25">
      <c r="B1788" s="60" t="s">
        <v>3500</v>
      </c>
      <c r="C1788" s="2" t="str">
        <f t="shared" si="1215"/>
        <v>24</v>
      </c>
      <c r="D1788" s="60" t="s">
        <v>3501</v>
      </c>
      <c r="E1788" s="43">
        <v>325</v>
      </c>
      <c r="F1788" s="60">
        <v>0</v>
      </c>
      <c r="G1788" s="60">
        <v>6387.17</v>
      </c>
      <c r="H1788" s="43">
        <f t="shared" si="1177"/>
        <v>325</v>
      </c>
      <c r="I1788" s="44">
        <f t="shared" si="1178"/>
        <v>3.8638176658499149E-4</v>
      </c>
      <c r="J1788" s="44">
        <f t="shared" si="1179"/>
        <v>1.0240610092038644</v>
      </c>
      <c r="K1788" s="45">
        <f t="shared" si="1180"/>
        <v>0</v>
      </c>
      <c r="L1788" s="44">
        <f t="shared" si="1181"/>
        <v>3.9567850182699836E-4</v>
      </c>
      <c r="M1788" s="44">
        <f t="shared" si="1182"/>
        <v>4.123016760857539E-4</v>
      </c>
      <c r="N1788" s="62">
        <f t="shared" si="1183"/>
        <v>702336.86676988681</v>
      </c>
      <c r="O1788" s="101">
        <f t="shared" si="1184"/>
        <v>702336.86676988681</v>
      </c>
      <c r="P1788" s="102">
        <f t="shared" si="1218"/>
        <v>4.2701597555892134E-4</v>
      </c>
      <c r="Q1788" s="101">
        <f t="shared" si="1185"/>
        <v>727401.99647493509</v>
      </c>
      <c r="R1788" s="101">
        <f t="shared" si="1186"/>
        <v>20.283363908173975</v>
      </c>
      <c r="S1788" s="101">
        <f t="shared" si="1187"/>
        <v>20</v>
      </c>
      <c r="T1788" s="101">
        <f t="shared" si="1188"/>
        <v>20</v>
      </c>
      <c r="U1788" s="101">
        <f t="shared" si="1189"/>
        <v>717240</v>
      </c>
      <c r="V1788" s="103" t="str">
        <f t="shared" si="1190"/>
        <v>N/D</v>
      </c>
      <c r="W1788" s="104" t="str">
        <f t="shared" si="1191"/>
        <v xml:space="preserve"> </v>
      </c>
      <c r="X1788" s="70" t="str">
        <f t="shared" si="1192"/>
        <v xml:space="preserve"> </v>
      </c>
      <c r="Y1788" s="69">
        <f t="shared" si="1216"/>
        <v>20</v>
      </c>
      <c r="Z1788" s="105">
        <f t="shared" si="1193"/>
        <v>717240</v>
      </c>
      <c r="AA1788" s="62">
        <f t="shared" si="1194"/>
        <v>1551624.223465129</v>
      </c>
      <c r="AB1788" s="106">
        <f t="shared" si="1195"/>
        <v>602900</v>
      </c>
      <c r="AC1788" s="107" t="str">
        <f t="shared" si="1196"/>
        <v>0</v>
      </c>
      <c r="AD1788" s="108">
        <f t="shared" si="1197"/>
        <v>0</v>
      </c>
      <c r="AE1788" s="106">
        <f t="shared" si="1198"/>
        <v>602900</v>
      </c>
      <c r="AF1788" s="109">
        <f t="shared" si="1199"/>
        <v>948724.22346512903</v>
      </c>
      <c r="AG1788" s="101">
        <f t="shared" si="1200"/>
        <v>22</v>
      </c>
      <c r="AH1788" s="70" t="str">
        <f t="shared" si="1217"/>
        <v xml:space="preserve"> </v>
      </c>
      <c r="AI1788" s="69">
        <f t="shared" si="1201"/>
        <v>22</v>
      </c>
      <c r="AJ1788" s="105">
        <f t="shared" si="1202"/>
        <v>936210</v>
      </c>
      <c r="AK1788" s="110">
        <f t="shared" si="1203"/>
        <v>20</v>
      </c>
      <c r="AL1788" s="111">
        <f t="shared" si="1204"/>
        <v>22</v>
      </c>
      <c r="AM1788" s="62">
        <f t="shared" si="1205"/>
        <v>1539110</v>
      </c>
      <c r="AN1788" s="62">
        <f t="shared" si="1206"/>
        <v>5041.1000000000004</v>
      </c>
      <c r="AO1788" s="62">
        <f t="shared" si="1219"/>
        <v>1534068.9</v>
      </c>
      <c r="AP1788" s="60">
        <f t="shared" si="1207"/>
        <v>22</v>
      </c>
      <c r="AQ1788" s="62">
        <f t="shared" si="1208"/>
        <v>273020</v>
      </c>
      <c r="AR1788" s="60">
        <f t="shared" si="1209"/>
        <v>20</v>
      </c>
      <c r="AS1788" s="62">
        <f t="shared" si="1210"/>
        <v>602900</v>
      </c>
      <c r="AT1788" s="112">
        <f t="shared" si="1211"/>
        <v>22</v>
      </c>
      <c r="AU1788" s="62">
        <f t="shared" si="1212"/>
        <v>658148.89999999991</v>
      </c>
      <c r="AV1788" s="113">
        <f t="shared" si="1213"/>
        <v>42</v>
      </c>
      <c r="AW1788" s="62">
        <f t="shared" si="1214"/>
        <v>2251308.9</v>
      </c>
    </row>
    <row r="1789" spans="2:49" s="114" customFormat="1" hidden="1" x14ac:dyDescent="0.25">
      <c r="B1789" s="60" t="s">
        <v>3502</v>
      </c>
      <c r="C1789" s="2" t="str">
        <f t="shared" si="1215"/>
        <v>24</v>
      </c>
      <c r="D1789" s="60" t="s">
        <v>3503</v>
      </c>
      <c r="E1789" s="43">
        <v>312</v>
      </c>
      <c r="F1789" s="60">
        <v>30</v>
      </c>
      <c r="G1789" s="60">
        <v>5624.89</v>
      </c>
      <c r="H1789" s="43">
        <f t="shared" si="1177"/>
        <v>282</v>
      </c>
      <c r="I1789" s="44">
        <f t="shared" si="1178"/>
        <v>3.3526048669836188E-4</v>
      </c>
      <c r="J1789" s="44">
        <f t="shared" si="1179"/>
        <v>1.1628408299818571</v>
      </c>
      <c r="K1789" s="45">
        <f t="shared" si="1180"/>
        <v>9.6153846153846159E-2</v>
      </c>
      <c r="L1789" s="44">
        <f t="shared" si="1181"/>
        <v>3.8985458261244448E-4</v>
      </c>
      <c r="M1789" s="44">
        <f t="shared" si="1182"/>
        <v>4.0623308342160544E-4</v>
      </c>
      <c r="N1789" s="62">
        <f t="shared" si="1183"/>
        <v>691999.29938984476</v>
      </c>
      <c r="O1789" s="101">
        <f t="shared" si="1184"/>
        <v>691999.29938984476</v>
      </c>
      <c r="P1789" s="102">
        <f t="shared" si="1218"/>
        <v>4.2073080582264284E-4</v>
      </c>
      <c r="Q1789" s="101">
        <f t="shared" si="1185"/>
        <v>716695.50005318236</v>
      </c>
      <c r="R1789" s="101">
        <f t="shared" si="1186"/>
        <v>19.984816799207582</v>
      </c>
      <c r="S1789" s="101">
        <f t="shared" si="1187"/>
        <v>20</v>
      </c>
      <c r="T1789" s="101">
        <f t="shared" si="1188"/>
        <v>20</v>
      </c>
      <c r="U1789" s="101">
        <f t="shared" si="1189"/>
        <v>717240</v>
      </c>
      <c r="V1789" s="103" t="str">
        <f t="shared" si="1190"/>
        <v>N/D</v>
      </c>
      <c r="W1789" s="104" t="str">
        <f t="shared" si="1191"/>
        <v xml:space="preserve"> </v>
      </c>
      <c r="X1789" s="70" t="str">
        <f t="shared" si="1192"/>
        <v xml:space="preserve"> </v>
      </c>
      <c r="Y1789" s="69">
        <f t="shared" si="1216"/>
        <v>20</v>
      </c>
      <c r="Z1789" s="105">
        <f t="shared" si="1193"/>
        <v>717240</v>
      </c>
      <c r="AA1789" s="62">
        <f t="shared" si="1194"/>
        <v>1528786.1514266417</v>
      </c>
      <c r="AB1789" s="106">
        <f t="shared" si="1195"/>
        <v>602900</v>
      </c>
      <c r="AC1789" s="107" t="str">
        <f t="shared" si="1196"/>
        <v>0</v>
      </c>
      <c r="AD1789" s="108">
        <f t="shared" si="1197"/>
        <v>0</v>
      </c>
      <c r="AE1789" s="106">
        <f t="shared" si="1198"/>
        <v>602900</v>
      </c>
      <c r="AF1789" s="109">
        <f t="shared" si="1199"/>
        <v>925886.15142664174</v>
      </c>
      <c r="AG1789" s="101">
        <f t="shared" si="1200"/>
        <v>22</v>
      </c>
      <c r="AH1789" s="70" t="str">
        <f t="shared" si="1217"/>
        <v xml:space="preserve"> </v>
      </c>
      <c r="AI1789" s="69">
        <f t="shared" si="1201"/>
        <v>22</v>
      </c>
      <c r="AJ1789" s="105">
        <f t="shared" si="1202"/>
        <v>936210</v>
      </c>
      <c r="AK1789" s="110">
        <f t="shared" si="1203"/>
        <v>20</v>
      </c>
      <c r="AL1789" s="111">
        <f t="shared" si="1204"/>
        <v>22</v>
      </c>
      <c r="AM1789" s="62">
        <f t="shared" si="1205"/>
        <v>1539110</v>
      </c>
      <c r="AN1789" s="62">
        <f t="shared" si="1206"/>
        <v>5041.1000000000004</v>
      </c>
      <c r="AO1789" s="62">
        <f t="shared" si="1219"/>
        <v>1534068.9</v>
      </c>
      <c r="AP1789" s="60">
        <f t="shared" si="1207"/>
        <v>22</v>
      </c>
      <c r="AQ1789" s="62">
        <f t="shared" si="1208"/>
        <v>273020</v>
      </c>
      <c r="AR1789" s="60">
        <f t="shared" si="1209"/>
        <v>20</v>
      </c>
      <c r="AS1789" s="62">
        <f t="shared" si="1210"/>
        <v>602900</v>
      </c>
      <c r="AT1789" s="112">
        <f t="shared" si="1211"/>
        <v>22</v>
      </c>
      <c r="AU1789" s="62">
        <f t="shared" si="1212"/>
        <v>658148.89999999991</v>
      </c>
      <c r="AV1789" s="113">
        <f t="shared" si="1213"/>
        <v>42</v>
      </c>
      <c r="AW1789" s="62">
        <f t="shared" si="1214"/>
        <v>2251308.9</v>
      </c>
    </row>
    <row r="1790" spans="2:49" s="114" customFormat="1" hidden="1" x14ac:dyDescent="0.25">
      <c r="B1790" s="60" t="s">
        <v>3504</v>
      </c>
      <c r="C1790" s="2" t="str">
        <f t="shared" si="1215"/>
        <v>24</v>
      </c>
      <c r="D1790" s="60" t="s">
        <v>3505</v>
      </c>
      <c r="E1790" s="43">
        <v>476</v>
      </c>
      <c r="F1790" s="60">
        <v>10</v>
      </c>
      <c r="G1790" s="60">
        <v>7357.51</v>
      </c>
      <c r="H1790" s="43">
        <f t="shared" si="1177"/>
        <v>466</v>
      </c>
      <c r="I1790" s="44">
        <f t="shared" si="1178"/>
        <v>5.540120099341724E-4</v>
      </c>
      <c r="J1790" s="44">
        <f t="shared" si="1179"/>
        <v>0.88900344765506911</v>
      </c>
      <c r="K1790" s="45">
        <f t="shared" si="1180"/>
        <v>2.100840336134454E-2</v>
      </c>
      <c r="L1790" s="44">
        <f t="shared" si="1181"/>
        <v>4.9251858687379365E-4</v>
      </c>
      <c r="M1790" s="44">
        <f t="shared" si="1182"/>
        <v>5.1321018941847467E-4</v>
      </c>
      <c r="N1790" s="62">
        <f t="shared" si="1183"/>
        <v>874229.85968066496</v>
      </c>
      <c r="O1790" s="101">
        <f t="shared" si="1184"/>
        <v>874229.85968066496</v>
      </c>
      <c r="P1790" s="102">
        <f t="shared" si="1218"/>
        <v>5.3152573082368058E-4</v>
      </c>
      <c r="Q1790" s="101">
        <f t="shared" si="1185"/>
        <v>905429.53872599336</v>
      </c>
      <c r="R1790" s="101">
        <f t="shared" si="1186"/>
        <v>25.247602998326734</v>
      </c>
      <c r="S1790" s="101">
        <f t="shared" si="1187"/>
        <v>25</v>
      </c>
      <c r="T1790" s="101">
        <f t="shared" si="1188"/>
        <v>25</v>
      </c>
      <c r="U1790" s="101">
        <f t="shared" si="1189"/>
        <v>896550</v>
      </c>
      <c r="V1790" s="103" t="str">
        <f t="shared" si="1190"/>
        <v>N/D</v>
      </c>
      <c r="W1790" s="104" t="str">
        <f t="shared" si="1191"/>
        <v xml:space="preserve"> </v>
      </c>
      <c r="X1790" s="70" t="str">
        <f t="shared" si="1192"/>
        <v xml:space="preserve"> </v>
      </c>
      <c r="Y1790" s="69">
        <f t="shared" si="1216"/>
        <v>25</v>
      </c>
      <c r="Z1790" s="105">
        <f t="shared" si="1193"/>
        <v>896550</v>
      </c>
      <c r="AA1790" s="62">
        <f t="shared" si="1194"/>
        <v>1931375.5141398201</v>
      </c>
      <c r="AB1790" s="106">
        <f t="shared" si="1195"/>
        <v>753625</v>
      </c>
      <c r="AC1790" s="107" t="str">
        <f t="shared" si="1196"/>
        <v>0</v>
      </c>
      <c r="AD1790" s="108">
        <f t="shared" si="1197"/>
        <v>0</v>
      </c>
      <c r="AE1790" s="106">
        <f t="shared" si="1198"/>
        <v>753625</v>
      </c>
      <c r="AF1790" s="109">
        <f t="shared" si="1199"/>
        <v>1177750.5141398201</v>
      </c>
      <c r="AG1790" s="101">
        <f t="shared" si="1200"/>
        <v>28</v>
      </c>
      <c r="AH1790" s="70" t="str">
        <f t="shared" si="1217"/>
        <v xml:space="preserve"> </v>
      </c>
      <c r="AI1790" s="69">
        <f t="shared" si="1201"/>
        <v>28</v>
      </c>
      <c r="AJ1790" s="105">
        <f t="shared" si="1202"/>
        <v>1191540</v>
      </c>
      <c r="AK1790" s="110">
        <f t="shared" si="1203"/>
        <v>25</v>
      </c>
      <c r="AL1790" s="111">
        <f t="shared" si="1204"/>
        <v>28</v>
      </c>
      <c r="AM1790" s="62">
        <f t="shared" si="1205"/>
        <v>1945165</v>
      </c>
      <c r="AN1790" s="62">
        <f t="shared" si="1206"/>
        <v>6371.1</v>
      </c>
      <c r="AO1790" s="62">
        <f t="shared" si="1219"/>
        <v>1938793.9</v>
      </c>
      <c r="AP1790" s="60">
        <f t="shared" si="1207"/>
        <v>28</v>
      </c>
      <c r="AQ1790" s="62">
        <f t="shared" si="1208"/>
        <v>347480</v>
      </c>
      <c r="AR1790" s="60">
        <f t="shared" si="1209"/>
        <v>25</v>
      </c>
      <c r="AS1790" s="62">
        <f t="shared" si="1210"/>
        <v>753625</v>
      </c>
      <c r="AT1790" s="112">
        <f t="shared" si="1211"/>
        <v>28</v>
      </c>
      <c r="AU1790" s="62">
        <f t="shared" si="1212"/>
        <v>837688.89999999991</v>
      </c>
      <c r="AV1790" s="113">
        <f t="shared" si="1213"/>
        <v>53</v>
      </c>
      <c r="AW1790" s="62">
        <f t="shared" si="1214"/>
        <v>2835343.9</v>
      </c>
    </row>
    <row r="1791" spans="2:49" s="114" customFormat="1" hidden="1" x14ac:dyDescent="0.25">
      <c r="B1791" s="60" t="s">
        <v>3506</v>
      </c>
      <c r="C1791" s="2" t="str">
        <f t="shared" si="1215"/>
        <v>24</v>
      </c>
      <c r="D1791" s="60" t="s">
        <v>3507</v>
      </c>
      <c r="E1791" s="43">
        <v>745</v>
      </c>
      <c r="F1791" s="60">
        <v>185</v>
      </c>
      <c r="G1791" s="60">
        <v>5448.66</v>
      </c>
      <c r="H1791" s="43">
        <f t="shared" si="1177"/>
        <v>560</v>
      </c>
      <c r="I1791" s="44">
        <f t="shared" si="1178"/>
        <v>6.6576550550029301E-4</v>
      </c>
      <c r="J1791" s="44">
        <f t="shared" si="1179"/>
        <v>1.200451442401737</v>
      </c>
      <c r="K1791" s="45">
        <f t="shared" si="1180"/>
        <v>0.24832214765100671</v>
      </c>
      <c r="L1791" s="44">
        <f t="shared" si="1181"/>
        <v>7.9921916137914832E-4</v>
      </c>
      <c r="M1791" s="44">
        <f t="shared" si="1182"/>
        <v>8.3279581345702862E-4</v>
      </c>
      <c r="N1791" s="62">
        <f t="shared" si="1183"/>
        <v>1418629.2130445661</v>
      </c>
      <c r="O1791" s="101">
        <f t="shared" si="1184"/>
        <v>1418629.2130445661</v>
      </c>
      <c r="P1791" s="102">
        <f t="shared" si="1218"/>
        <v>8.625167864968232E-4</v>
      </c>
      <c r="Q1791" s="101">
        <f t="shared" si="1185"/>
        <v>1469257.5182222051</v>
      </c>
      <c r="R1791" s="101">
        <f t="shared" si="1186"/>
        <v>40.969759584579919</v>
      </c>
      <c r="S1791" s="101">
        <f t="shared" si="1187"/>
        <v>41</v>
      </c>
      <c r="T1791" s="101">
        <f t="shared" si="1188"/>
        <v>41</v>
      </c>
      <c r="U1791" s="101">
        <f t="shared" si="1189"/>
        <v>1470342</v>
      </c>
      <c r="V1791" s="103">
        <f t="shared" si="1190"/>
        <v>8.354729592044667E-4</v>
      </c>
      <c r="W1791" s="104">
        <f t="shared" si="1191"/>
        <v>2.2259623215158267E-3</v>
      </c>
      <c r="X1791" s="70">
        <f t="shared" si="1192"/>
        <v>4</v>
      </c>
      <c r="Y1791" s="69">
        <f t="shared" si="1216"/>
        <v>37</v>
      </c>
      <c r="Z1791" s="105">
        <f t="shared" si="1193"/>
        <v>1326894</v>
      </c>
      <c r="AA1791" s="62">
        <f t="shared" si="1194"/>
        <v>3134079.3217913406</v>
      </c>
      <c r="AB1791" s="106">
        <f t="shared" si="1195"/>
        <v>1115365</v>
      </c>
      <c r="AC1791" s="107" t="str">
        <f t="shared" si="1196"/>
        <v>0</v>
      </c>
      <c r="AD1791" s="108">
        <f t="shared" si="1197"/>
        <v>0</v>
      </c>
      <c r="AE1791" s="106">
        <f t="shared" si="1198"/>
        <v>1115365</v>
      </c>
      <c r="AF1791" s="109">
        <f t="shared" si="1199"/>
        <v>2018714.3217913406</v>
      </c>
      <c r="AG1791" s="101">
        <f t="shared" si="1200"/>
        <v>47</v>
      </c>
      <c r="AH1791" s="70">
        <f t="shared" si="1217"/>
        <v>1</v>
      </c>
      <c r="AI1791" s="69">
        <f t="shared" si="1201"/>
        <v>46</v>
      </c>
      <c r="AJ1791" s="105">
        <f t="shared" si="1202"/>
        <v>1957530</v>
      </c>
      <c r="AK1791" s="110">
        <f t="shared" si="1203"/>
        <v>37</v>
      </c>
      <c r="AL1791" s="111">
        <f t="shared" si="1204"/>
        <v>46</v>
      </c>
      <c r="AM1791" s="62">
        <f t="shared" si="1205"/>
        <v>3072895</v>
      </c>
      <c r="AN1791" s="62">
        <f t="shared" si="1206"/>
        <v>10064.700000000001</v>
      </c>
      <c r="AO1791" s="62">
        <f t="shared" si="1219"/>
        <v>3062830.3</v>
      </c>
      <c r="AP1791" s="60">
        <f t="shared" si="1207"/>
        <v>46</v>
      </c>
      <c r="AQ1791" s="62">
        <f t="shared" si="1208"/>
        <v>570860</v>
      </c>
      <c r="AR1791" s="60">
        <f t="shared" si="1209"/>
        <v>37</v>
      </c>
      <c r="AS1791" s="62">
        <f t="shared" si="1210"/>
        <v>1115365</v>
      </c>
      <c r="AT1791" s="112">
        <f t="shared" si="1211"/>
        <v>46</v>
      </c>
      <c r="AU1791" s="62">
        <f t="shared" si="1212"/>
        <v>1376605.2999999998</v>
      </c>
      <c r="AV1791" s="113">
        <f t="shared" si="1213"/>
        <v>83</v>
      </c>
      <c r="AW1791" s="62">
        <f t="shared" si="1214"/>
        <v>4389724.3</v>
      </c>
    </row>
    <row r="1792" spans="2:49" s="114" customFormat="1" hidden="1" x14ac:dyDescent="0.25">
      <c r="B1792" s="60" t="s">
        <v>3508</v>
      </c>
      <c r="C1792" s="2" t="str">
        <f t="shared" si="1215"/>
        <v>24</v>
      </c>
      <c r="D1792" s="60" t="s">
        <v>3509</v>
      </c>
      <c r="E1792" s="43">
        <v>414</v>
      </c>
      <c r="F1792" s="60">
        <v>59</v>
      </c>
      <c r="G1792" s="60">
        <v>6730.33</v>
      </c>
      <c r="H1792" s="43">
        <f t="shared" si="1177"/>
        <v>355</v>
      </c>
      <c r="I1792" s="44">
        <f t="shared" si="1178"/>
        <v>4.2204777580822148E-4</v>
      </c>
      <c r="J1792" s="44">
        <f t="shared" si="1179"/>
        <v>0.97184710945178732</v>
      </c>
      <c r="K1792" s="45">
        <f t="shared" si="1180"/>
        <v>0.14251207729468598</v>
      </c>
      <c r="L1792" s="44">
        <f t="shared" si="1181"/>
        <v>4.10165910969776E-4</v>
      </c>
      <c r="M1792" s="44">
        <f t="shared" si="1182"/>
        <v>4.2739772766330194E-4</v>
      </c>
      <c r="N1792" s="62">
        <f t="shared" si="1183"/>
        <v>728052.29355696228</v>
      </c>
      <c r="O1792" s="101">
        <f t="shared" si="1184"/>
        <v>728052.29355696228</v>
      </c>
      <c r="P1792" s="102">
        <f t="shared" si="1218"/>
        <v>4.4265077785386454E-4</v>
      </c>
      <c r="Q1792" s="101">
        <f t="shared" si="1185"/>
        <v>754035.1602317401</v>
      </c>
      <c r="R1792" s="101">
        <f t="shared" si="1186"/>
        <v>21.026020864194415</v>
      </c>
      <c r="S1792" s="101">
        <f t="shared" si="1187"/>
        <v>21</v>
      </c>
      <c r="T1792" s="101">
        <f t="shared" si="1188"/>
        <v>21</v>
      </c>
      <c r="U1792" s="101">
        <f t="shared" si="1189"/>
        <v>753102</v>
      </c>
      <c r="V1792" s="103" t="str">
        <f t="shared" si="1190"/>
        <v>N/D</v>
      </c>
      <c r="W1792" s="104" t="str">
        <f t="shared" si="1191"/>
        <v xml:space="preserve"> </v>
      </c>
      <c r="X1792" s="70" t="str">
        <f t="shared" si="1192"/>
        <v xml:space="preserve"> </v>
      </c>
      <c r="Y1792" s="69">
        <f t="shared" si="1216"/>
        <v>21</v>
      </c>
      <c r="Z1792" s="105">
        <f t="shared" si="1193"/>
        <v>753102</v>
      </c>
      <c r="AA1792" s="62">
        <f t="shared" si="1194"/>
        <v>1608435.5358245063</v>
      </c>
      <c r="AB1792" s="106">
        <f t="shared" si="1195"/>
        <v>633045</v>
      </c>
      <c r="AC1792" s="107" t="str">
        <f t="shared" si="1196"/>
        <v>0</v>
      </c>
      <c r="AD1792" s="108">
        <f t="shared" si="1197"/>
        <v>0</v>
      </c>
      <c r="AE1792" s="106">
        <f t="shared" si="1198"/>
        <v>633045</v>
      </c>
      <c r="AF1792" s="109">
        <f t="shared" si="1199"/>
        <v>975390.53582450631</v>
      </c>
      <c r="AG1792" s="101">
        <f t="shared" si="1200"/>
        <v>23</v>
      </c>
      <c r="AH1792" s="70" t="str">
        <f t="shared" si="1217"/>
        <v xml:space="preserve"> </v>
      </c>
      <c r="AI1792" s="69">
        <f t="shared" si="1201"/>
        <v>23</v>
      </c>
      <c r="AJ1792" s="105">
        <f t="shared" si="1202"/>
        <v>978765</v>
      </c>
      <c r="AK1792" s="110">
        <f t="shared" si="1203"/>
        <v>21</v>
      </c>
      <c r="AL1792" s="111">
        <f t="shared" si="1204"/>
        <v>23</v>
      </c>
      <c r="AM1792" s="62">
        <f t="shared" si="1205"/>
        <v>1611810</v>
      </c>
      <c r="AN1792" s="62">
        <f t="shared" si="1206"/>
        <v>5279.2</v>
      </c>
      <c r="AO1792" s="62">
        <f t="shared" si="1219"/>
        <v>1606530.8</v>
      </c>
      <c r="AP1792" s="60">
        <f t="shared" si="1207"/>
        <v>23</v>
      </c>
      <c r="AQ1792" s="62">
        <f t="shared" si="1208"/>
        <v>285430</v>
      </c>
      <c r="AR1792" s="60">
        <f t="shared" si="1209"/>
        <v>21</v>
      </c>
      <c r="AS1792" s="62">
        <f t="shared" si="1210"/>
        <v>633045</v>
      </c>
      <c r="AT1792" s="112">
        <f t="shared" si="1211"/>
        <v>23</v>
      </c>
      <c r="AU1792" s="62">
        <f t="shared" si="1212"/>
        <v>688055.8</v>
      </c>
      <c r="AV1792" s="113">
        <f t="shared" si="1213"/>
        <v>44</v>
      </c>
      <c r="AW1792" s="62">
        <f t="shared" si="1214"/>
        <v>2359632.7999999998</v>
      </c>
    </row>
    <row r="1793" spans="2:49" s="114" customFormat="1" hidden="1" x14ac:dyDescent="0.25">
      <c r="B1793" s="60" t="s">
        <v>3510</v>
      </c>
      <c r="C1793" s="2" t="str">
        <f t="shared" si="1215"/>
        <v>24</v>
      </c>
      <c r="D1793" s="60" t="s">
        <v>3511</v>
      </c>
      <c r="E1793" s="43">
        <v>310</v>
      </c>
      <c r="F1793" s="60">
        <v>0</v>
      </c>
      <c r="G1793" s="60">
        <v>5263.32</v>
      </c>
      <c r="H1793" s="43">
        <f t="shared" si="1177"/>
        <v>310</v>
      </c>
      <c r="I1793" s="44">
        <f t="shared" si="1178"/>
        <v>3.6854876197337649E-4</v>
      </c>
      <c r="J1793" s="44">
        <f t="shared" si="1179"/>
        <v>1.2427235577841833</v>
      </c>
      <c r="K1793" s="45">
        <f t="shared" si="1180"/>
        <v>0</v>
      </c>
      <c r="L1793" s="44">
        <f t="shared" si="1181"/>
        <v>4.5800422869651054E-4</v>
      </c>
      <c r="M1793" s="44">
        <f t="shared" si="1182"/>
        <v>4.7724582021516689E-4</v>
      </c>
      <c r="N1793" s="62">
        <f t="shared" si="1183"/>
        <v>812966.2174335426</v>
      </c>
      <c r="O1793" s="101">
        <f t="shared" si="1184"/>
        <v>812966.2174335426</v>
      </c>
      <c r="P1793" s="102">
        <f t="shared" si="1218"/>
        <v>4.9427785847324767E-4</v>
      </c>
      <c r="Q1793" s="101">
        <f t="shared" si="1185"/>
        <v>841979.50813478453</v>
      </c>
      <c r="R1793" s="101">
        <f t="shared" si="1186"/>
        <v>23.478319896681292</v>
      </c>
      <c r="S1793" s="101">
        <f t="shared" si="1187"/>
        <v>23</v>
      </c>
      <c r="T1793" s="101">
        <f t="shared" si="1188"/>
        <v>23</v>
      </c>
      <c r="U1793" s="101">
        <f t="shared" si="1189"/>
        <v>824826</v>
      </c>
      <c r="V1793" s="103" t="str">
        <f t="shared" si="1190"/>
        <v>N/D</v>
      </c>
      <c r="W1793" s="104" t="str">
        <f t="shared" si="1191"/>
        <v xml:space="preserve"> </v>
      </c>
      <c r="X1793" s="70" t="str">
        <f t="shared" si="1192"/>
        <v xml:space="preserve"> </v>
      </c>
      <c r="Y1793" s="69">
        <f t="shared" si="1216"/>
        <v>23</v>
      </c>
      <c r="Z1793" s="105">
        <f t="shared" si="1193"/>
        <v>824826</v>
      </c>
      <c r="AA1793" s="62">
        <f t="shared" si="1194"/>
        <v>1796029.9900389451</v>
      </c>
      <c r="AB1793" s="106">
        <f t="shared" si="1195"/>
        <v>693335</v>
      </c>
      <c r="AC1793" s="107" t="str">
        <f t="shared" si="1196"/>
        <v>0</v>
      </c>
      <c r="AD1793" s="108">
        <f t="shared" si="1197"/>
        <v>0</v>
      </c>
      <c r="AE1793" s="106">
        <f t="shared" si="1198"/>
        <v>693335</v>
      </c>
      <c r="AF1793" s="109">
        <f t="shared" si="1199"/>
        <v>1102694.9900389451</v>
      </c>
      <c r="AG1793" s="101">
        <f t="shared" si="1200"/>
        <v>26</v>
      </c>
      <c r="AH1793" s="70" t="str">
        <f t="shared" si="1217"/>
        <v xml:space="preserve"> </v>
      </c>
      <c r="AI1793" s="69">
        <f t="shared" si="1201"/>
        <v>26</v>
      </c>
      <c r="AJ1793" s="105">
        <f t="shared" si="1202"/>
        <v>1106430</v>
      </c>
      <c r="AK1793" s="110">
        <f t="shared" si="1203"/>
        <v>23</v>
      </c>
      <c r="AL1793" s="111">
        <f t="shared" si="1204"/>
        <v>26</v>
      </c>
      <c r="AM1793" s="62">
        <f t="shared" si="1205"/>
        <v>1799765</v>
      </c>
      <c r="AN1793" s="62">
        <f t="shared" si="1206"/>
        <v>5894.8</v>
      </c>
      <c r="AO1793" s="62">
        <f t="shared" si="1219"/>
        <v>1793870.2</v>
      </c>
      <c r="AP1793" s="60">
        <f t="shared" si="1207"/>
        <v>26</v>
      </c>
      <c r="AQ1793" s="62">
        <f t="shared" si="1208"/>
        <v>322660</v>
      </c>
      <c r="AR1793" s="60">
        <f t="shared" si="1209"/>
        <v>23</v>
      </c>
      <c r="AS1793" s="62">
        <f t="shared" si="1210"/>
        <v>693335</v>
      </c>
      <c r="AT1793" s="112">
        <f t="shared" si="1211"/>
        <v>26</v>
      </c>
      <c r="AU1793" s="62">
        <f t="shared" si="1212"/>
        <v>777875.2</v>
      </c>
      <c r="AV1793" s="113">
        <f t="shared" si="1213"/>
        <v>49</v>
      </c>
      <c r="AW1793" s="62">
        <f t="shared" si="1214"/>
        <v>2618696.2000000002</v>
      </c>
    </row>
    <row r="1794" spans="2:49" s="114" customFormat="1" hidden="1" x14ac:dyDescent="0.25">
      <c r="B1794" s="60" t="s">
        <v>3512</v>
      </c>
      <c r="C1794" s="2" t="str">
        <f t="shared" si="1215"/>
        <v>24</v>
      </c>
      <c r="D1794" s="60" t="s">
        <v>3513</v>
      </c>
      <c r="E1794" s="43">
        <v>259</v>
      </c>
      <c r="F1794" s="60">
        <v>0</v>
      </c>
      <c r="G1794" s="60">
        <v>4934.0200000000004</v>
      </c>
      <c r="H1794" s="43">
        <f t="shared" si="1177"/>
        <v>259</v>
      </c>
      <c r="I1794" s="44">
        <f t="shared" si="1178"/>
        <v>3.0791654629388555E-4</v>
      </c>
      <c r="J1794" s="44">
        <f t="shared" si="1179"/>
        <v>1.3256638108796981</v>
      </c>
      <c r="K1794" s="45">
        <f t="shared" si="1180"/>
        <v>0</v>
      </c>
      <c r="L1794" s="44">
        <f t="shared" si="1181"/>
        <v>4.0819382219286728E-4</v>
      </c>
      <c r="M1794" s="44">
        <f t="shared" si="1182"/>
        <v>4.2534278784636724E-4</v>
      </c>
      <c r="N1794" s="62">
        <f t="shared" si="1183"/>
        <v>724551.79846771504</v>
      </c>
      <c r="O1794" s="101">
        <f t="shared" si="1184"/>
        <v>724551.79846771504</v>
      </c>
      <c r="P1794" s="102">
        <f t="shared" si="1218"/>
        <v>4.4052250095968882E-4</v>
      </c>
      <c r="Q1794" s="101">
        <f t="shared" si="1185"/>
        <v>750409.73881782556</v>
      </c>
      <c r="R1794" s="101">
        <f t="shared" si="1186"/>
        <v>20.924927188049345</v>
      </c>
      <c r="S1794" s="101">
        <f t="shared" si="1187"/>
        <v>21</v>
      </c>
      <c r="T1794" s="101">
        <f t="shared" si="1188"/>
        <v>21</v>
      </c>
      <c r="U1794" s="101">
        <f t="shared" si="1189"/>
        <v>753102</v>
      </c>
      <c r="V1794" s="103" t="str">
        <f t="shared" si="1190"/>
        <v>N/D</v>
      </c>
      <c r="W1794" s="104" t="str">
        <f t="shared" si="1191"/>
        <v xml:space="preserve"> </v>
      </c>
      <c r="X1794" s="70" t="str">
        <f t="shared" si="1192"/>
        <v xml:space="preserve"> </v>
      </c>
      <c r="Y1794" s="69">
        <f t="shared" si="1216"/>
        <v>21</v>
      </c>
      <c r="Z1794" s="105">
        <f t="shared" si="1193"/>
        <v>753102</v>
      </c>
      <c r="AA1794" s="62">
        <f t="shared" si="1194"/>
        <v>1600702.1343307521</v>
      </c>
      <c r="AB1794" s="106">
        <f t="shared" si="1195"/>
        <v>633045</v>
      </c>
      <c r="AC1794" s="107" t="str">
        <f t="shared" si="1196"/>
        <v>0</v>
      </c>
      <c r="AD1794" s="108">
        <f t="shared" si="1197"/>
        <v>0</v>
      </c>
      <c r="AE1794" s="106">
        <f t="shared" si="1198"/>
        <v>633045</v>
      </c>
      <c r="AF1794" s="109">
        <f t="shared" si="1199"/>
        <v>967657.13433075207</v>
      </c>
      <c r="AG1794" s="101">
        <f t="shared" si="1200"/>
        <v>23</v>
      </c>
      <c r="AH1794" s="70" t="str">
        <f t="shared" si="1217"/>
        <v xml:space="preserve"> </v>
      </c>
      <c r="AI1794" s="69">
        <f t="shared" si="1201"/>
        <v>23</v>
      </c>
      <c r="AJ1794" s="105">
        <f t="shared" si="1202"/>
        <v>978765</v>
      </c>
      <c r="AK1794" s="110">
        <f t="shared" si="1203"/>
        <v>21</v>
      </c>
      <c r="AL1794" s="111">
        <f t="shared" si="1204"/>
        <v>23</v>
      </c>
      <c r="AM1794" s="62">
        <f t="shared" si="1205"/>
        <v>1611810</v>
      </c>
      <c r="AN1794" s="62">
        <f t="shared" si="1206"/>
        <v>5279.2</v>
      </c>
      <c r="AO1794" s="62">
        <f t="shared" si="1219"/>
        <v>1606530.8</v>
      </c>
      <c r="AP1794" s="60">
        <f t="shared" si="1207"/>
        <v>23</v>
      </c>
      <c r="AQ1794" s="62">
        <f t="shared" si="1208"/>
        <v>285430</v>
      </c>
      <c r="AR1794" s="60">
        <f t="shared" si="1209"/>
        <v>21</v>
      </c>
      <c r="AS1794" s="62">
        <f t="shared" si="1210"/>
        <v>633045</v>
      </c>
      <c r="AT1794" s="112">
        <f t="shared" si="1211"/>
        <v>23</v>
      </c>
      <c r="AU1794" s="62">
        <f t="shared" si="1212"/>
        <v>688055.8</v>
      </c>
      <c r="AV1794" s="113">
        <f t="shared" si="1213"/>
        <v>44</v>
      </c>
      <c r="AW1794" s="62">
        <f t="shared" si="1214"/>
        <v>2359632.7999999998</v>
      </c>
    </row>
    <row r="1795" spans="2:49" s="114" customFormat="1" hidden="1" x14ac:dyDescent="0.25">
      <c r="B1795" s="60" t="s">
        <v>3514</v>
      </c>
      <c r="C1795" s="2" t="str">
        <f t="shared" si="1215"/>
        <v>24</v>
      </c>
      <c r="D1795" s="60" t="s">
        <v>3515</v>
      </c>
      <c r="E1795" s="43">
        <v>71</v>
      </c>
      <c r="F1795" s="60">
        <v>28</v>
      </c>
      <c r="G1795" s="60">
        <v>5755.48</v>
      </c>
      <c r="H1795" s="43">
        <f t="shared" si="1177"/>
        <v>43</v>
      </c>
      <c r="I1795" s="44">
        <f t="shared" si="1178"/>
        <v>5.1121279886629648E-5</v>
      </c>
      <c r="J1795" s="44">
        <f t="shared" si="1179"/>
        <v>1.1364563435467847</v>
      </c>
      <c r="K1795" s="45">
        <f t="shared" si="1180"/>
        <v>0.39436619718309857</v>
      </c>
      <c r="L1795" s="44">
        <f t="shared" si="1181"/>
        <v>5.8097102817390916E-5</v>
      </c>
      <c r="M1795" s="44">
        <f t="shared" si="1182"/>
        <v>6.0537867881964943E-5</v>
      </c>
      <c r="N1795" s="62">
        <f t="shared" si="1183"/>
        <v>103123.46254033997</v>
      </c>
      <c r="O1795" s="101">
        <f t="shared" si="1184"/>
        <v>0</v>
      </c>
      <c r="P1795" s="102">
        <f t="shared" si="1218"/>
        <v>0</v>
      </c>
      <c r="Q1795" s="101">
        <f t="shared" si="1185"/>
        <v>0</v>
      </c>
      <c r="R1795" s="101">
        <f t="shared" si="1186"/>
        <v>0</v>
      </c>
      <c r="S1795" s="101">
        <f t="shared" si="1187"/>
        <v>0</v>
      </c>
      <c r="T1795" s="101">
        <f t="shared" si="1188"/>
        <v>0</v>
      </c>
      <c r="U1795" s="101">
        <f t="shared" si="1189"/>
        <v>0</v>
      </c>
      <c r="V1795" s="103">
        <f t="shared" si="1190"/>
        <v>0</v>
      </c>
      <c r="W1795" s="104" t="str">
        <f t="shared" si="1191"/>
        <v xml:space="preserve"> </v>
      </c>
      <c r="X1795" s="70" t="str">
        <f t="shared" si="1192"/>
        <v xml:space="preserve"> </v>
      </c>
      <c r="Y1795" s="69">
        <f t="shared" si="1216"/>
        <v>0</v>
      </c>
      <c r="Z1795" s="105">
        <f t="shared" si="1193"/>
        <v>0</v>
      </c>
      <c r="AA1795" s="62">
        <f t="shared" si="1194"/>
        <v>227823.52750623229</v>
      </c>
      <c r="AB1795" s="106">
        <f t="shared" si="1195"/>
        <v>0</v>
      </c>
      <c r="AC1795" s="107">
        <f t="shared" si="1196"/>
        <v>425550</v>
      </c>
      <c r="AD1795" s="108">
        <f t="shared" si="1197"/>
        <v>10</v>
      </c>
      <c r="AE1795" s="106">
        <f t="shared" si="1198"/>
        <v>425550</v>
      </c>
      <c r="AF1795" s="109">
        <f t="shared" si="1199"/>
        <v>0</v>
      </c>
      <c r="AG1795" s="101">
        <f t="shared" si="1200"/>
        <v>0</v>
      </c>
      <c r="AH1795" s="70" t="str">
        <f t="shared" si="1217"/>
        <v xml:space="preserve"> </v>
      </c>
      <c r="AI1795" s="69">
        <f t="shared" si="1201"/>
        <v>10</v>
      </c>
      <c r="AJ1795" s="105">
        <f t="shared" si="1202"/>
        <v>425550</v>
      </c>
      <c r="AK1795" s="110">
        <f t="shared" si="1203"/>
        <v>0</v>
      </c>
      <c r="AL1795" s="111">
        <f t="shared" si="1204"/>
        <v>10</v>
      </c>
      <c r="AM1795" s="62">
        <f t="shared" si="1205"/>
        <v>425550</v>
      </c>
      <c r="AN1795" s="62">
        <f t="shared" si="1206"/>
        <v>1393.8</v>
      </c>
      <c r="AO1795" s="62">
        <f t="shared" si="1219"/>
        <v>424156.2</v>
      </c>
      <c r="AP1795" s="60">
        <f t="shared" si="1207"/>
        <v>10</v>
      </c>
      <c r="AQ1795" s="62">
        <f t="shared" si="1208"/>
        <v>124100</v>
      </c>
      <c r="AR1795" s="60">
        <f t="shared" si="1209"/>
        <v>0</v>
      </c>
      <c r="AS1795" s="62">
        <f t="shared" si="1210"/>
        <v>0</v>
      </c>
      <c r="AT1795" s="112">
        <f t="shared" si="1211"/>
        <v>10</v>
      </c>
      <c r="AU1795" s="62">
        <f t="shared" si="1212"/>
        <v>300056.2</v>
      </c>
      <c r="AV1795" s="113">
        <f t="shared" si="1213"/>
        <v>10</v>
      </c>
      <c r="AW1795" s="62">
        <f t="shared" si="1214"/>
        <v>424156.2</v>
      </c>
    </row>
    <row r="1796" spans="2:49" s="114" customFormat="1" hidden="1" x14ac:dyDescent="0.25">
      <c r="B1796" s="60" t="s">
        <v>3516</v>
      </c>
      <c r="C1796" s="2" t="str">
        <f t="shared" si="1215"/>
        <v>24</v>
      </c>
      <c r="D1796" s="60" t="s">
        <v>3139</v>
      </c>
      <c r="E1796" s="43">
        <v>131</v>
      </c>
      <c r="F1796" s="60">
        <v>0</v>
      </c>
      <c r="G1796" s="60">
        <v>6499.72</v>
      </c>
      <c r="H1796" s="43">
        <f t="shared" si="1177"/>
        <v>131</v>
      </c>
      <c r="I1796" s="44">
        <f t="shared" si="1178"/>
        <v>1.5574157360810428E-4</v>
      </c>
      <c r="J1796" s="44">
        <f t="shared" si="1179"/>
        <v>1.0063282350865341</v>
      </c>
      <c r="K1796" s="45">
        <f t="shared" si="1180"/>
        <v>0</v>
      </c>
      <c r="L1796" s="44">
        <f t="shared" si="1181"/>
        <v>1.5672714289864312E-4</v>
      </c>
      <c r="M1796" s="44">
        <f t="shared" si="1182"/>
        <v>1.6331153551904417E-4</v>
      </c>
      <c r="N1796" s="62">
        <f t="shared" si="1183"/>
        <v>278193.6596832276</v>
      </c>
      <c r="O1796" s="101">
        <f t="shared" si="1184"/>
        <v>278193.6596832276</v>
      </c>
      <c r="P1796" s="102">
        <f t="shared" si="1218"/>
        <v>1.6913982819993599E-4</v>
      </c>
      <c r="Q1796" s="101">
        <f t="shared" si="1185"/>
        <v>288121.88713788398</v>
      </c>
      <c r="R1796" s="101">
        <f t="shared" si="1186"/>
        <v>8.0341834570822588</v>
      </c>
      <c r="S1796" s="101">
        <f t="shared" si="1187"/>
        <v>8</v>
      </c>
      <c r="T1796" s="101">
        <f t="shared" si="1188"/>
        <v>10</v>
      </c>
      <c r="U1796" s="101">
        <f t="shared" si="1189"/>
        <v>358620</v>
      </c>
      <c r="V1796" s="103" t="str">
        <f t="shared" si="1190"/>
        <v>N/D</v>
      </c>
      <c r="W1796" s="104" t="str">
        <f t="shared" si="1191"/>
        <v xml:space="preserve"> </v>
      </c>
      <c r="X1796" s="70" t="str">
        <f t="shared" si="1192"/>
        <v xml:space="preserve"> </v>
      </c>
      <c r="Y1796" s="69">
        <f t="shared" si="1216"/>
        <v>10</v>
      </c>
      <c r="Z1796" s="105">
        <f t="shared" si="1193"/>
        <v>358620</v>
      </c>
      <c r="AA1796" s="62">
        <f t="shared" si="1194"/>
        <v>614593.99556244083</v>
      </c>
      <c r="AB1796" s="106">
        <f t="shared" si="1195"/>
        <v>301450</v>
      </c>
      <c r="AC1796" s="107" t="str">
        <f t="shared" si="1196"/>
        <v>0</v>
      </c>
      <c r="AD1796" s="108">
        <f t="shared" si="1197"/>
        <v>0</v>
      </c>
      <c r="AE1796" s="106">
        <f t="shared" si="1198"/>
        <v>301450</v>
      </c>
      <c r="AF1796" s="109">
        <f t="shared" si="1199"/>
        <v>313143.99556244083</v>
      </c>
      <c r="AG1796" s="101">
        <f t="shared" si="1200"/>
        <v>7</v>
      </c>
      <c r="AH1796" s="70" t="str">
        <f t="shared" si="1217"/>
        <v xml:space="preserve"> </v>
      </c>
      <c r="AI1796" s="69">
        <f t="shared" si="1201"/>
        <v>7</v>
      </c>
      <c r="AJ1796" s="105">
        <f t="shared" si="1202"/>
        <v>297885</v>
      </c>
      <c r="AK1796" s="110">
        <f t="shared" si="1203"/>
        <v>10</v>
      </c>
      <c r="AL1796" s="111">
        <f t="shared" si="1204"/>
        <v>7</v>
      </c>
      <c r="AM1796" s="62">
        <f t="shared" si="1205"/>
        <v>599335</v>
      </c>
      <c r="AN1796" s="62">
        <f t="shared" si="1206"/>
        <v>1963</v>
      </c>
      <c r="AO1796" s="62">
        <f t="shared" si="1219"/>
        <v>597372</v>
      </c>
      <c r="AP1796" s="60">
        <f t="shared" si="1207"/>
        <v>7</v>
      </c>
      <c r="AQ1796" s="62">
        <f t="shared" si="1208"/>
        <v>86870</v>
      </c>
      <c r="AR1796" s="60">
        <f t="shared" si="1209"/>
        <v>10</v>
      </c>
      <c r="AS1796" s="62">
        <f t="shared" si="1210"/>
        <v>301450</v>
      </c>
      <c r="AT1796" s="112">
        <f t="shared" si="1211"/>
        <v>7</v>
      </c>
      <c r="AU1796" s="62">
        <f t="shared" si="1212"/>
        <v>209052</v>
      </c>
      <c r="AV1796" s="113">
        <f t="shared" si="1213"/>
        <v>17</v>
      </c>
      <c r="AW1796" s="62">
        <f t="shared" si="1214"/>
        <v>955992</v>
      </c>
    </row>
    <row r="1797" spans="2:49" s="114" customFormat="1" hidden="1" x14ac:dyDescent="0.25">
      <c r="B1797" s="60" t="s">
        <v>3517</v>
      </c>
      <c r="C1797" s="2" t="str">
        <f t="shared" si="1215"/>
        <v>24</v>
      </c>
      <c r="D1797" s="60" t="s">
        <v>3518</v>
      </c>
      <c r="E1797" s="43">
        <v>104</v>
      </c>
      <c r="F1797" s="60">
        <v>0</v>
      </c>
      <c r="G1797" s="60">
        <v>5267.96</v>
      </c>
      <c r="H1797" s="43">
        <f t="shared" si="1177"/>
        <v>104</v>
      </c>
      <c r="I1797" s="44">
        <f t="shared" si="1178"/>
        <v>1.2364216530719727E-4</v>
      </c>
      <c r="J1797" s="44">
        <f t="shared" si="1179"/>
        <v>1.2416289713962612</v>
      </c>
      <c r="K1797" s="45">
        <f t="shared" si="1180"/>
        <v>0</v>
      </c>
      <c r="L1797" s="44">
        <f t="shared" si="1181"/>
        <v>1.5351769453158184E-4</v>
      </c>
      <c r="M1797" s="44">
        <f t="shared" si="1182"/>
        <v>1.599672523827604E-4</v>
      </c>
      <c r="N1797" s="62">
        <f t="shared" si="1183"/>
        <v>272496.8277861863</v>
      </c>
      <c r="O1797" s="101">
        <f t="shared" si="1184"/>
        <v>272496.8277861863</v>
      </c>
      <c r="P1797" s="102">
        <f t="shared" si="1218"/>
        <v>1.6567619366043333E-4</v>
      </c>
      <c r="Q1797" s="101">
        <f t="shared" si="1185"/>
        <v>282221.7456366297</v>
      </c>
      <c r="R1797" s="101">
        <f t="shared" si="1186"/>
        <v>7.8696599642136436</v>
      </c>
      <c r="S1797" s="101">
        <f t="shared" si="1187"/>
        <v>8</v>
      </c>
      <c r="T1797" s="101">
        <f t="shared" si="1188"/>
        <v>10</v>
      </c>
      <c r="U1797" s="101">
        <f t="shared" si="1189"/>
        <v>358620</v>
      </c>
      <c r="V1797" s="103" t="str">
        <f t="shared" si="1190"/>
        <v>N/D</v>
      </c>
      <c r="W1797" s="104" t="str">
        <f t="shared" si="1191"/>
        <v xml:space="preserve"> </v>
      </c>
      <c r="X1797" s="70" t="str">
        <f t="shared" si="1192"/>
        <v xml:space="preserve"> </v>
      </c>
      <c r="Y1797" s="69">
        <f t="shared" si="1216"/>
        <v>10</v>
      </c>
      <c r="Z1797" s="105">
        <f t="shared" si="1193"/>
        <v>358620</v>
      </c>
      <c r="AA1797" s="62">
        <f t="shared" si="1194"/>
        <v>602008.37919132388</v>
      </c>
      <c r="AB1797" s="106">
        <f t="shared" si="1195"/>
        <v>301450</v>
      </c>
      <c r="AC1797" s="107" t="str">
        <f t="shared" si="1196"/>
        <v>0</v>
      </c>
      <c r="AD1797" s="108">
        <f t="shared" si="1197"/>
        <v>0</v>
      </c>
      <c r="AE1797" s="106">
        <f t="shared" si="1198"/>
        <v>301450</v>
      </c>
      <c r="AF1797" s="109">
        <f t="shared" si="1199"/>
        <v>300558.37919132388</v>
      </c>
      <c r="AG1797" s="101">
        <f t="shared" si="1200"/>
        <v>7</v>
      </c>
      <c r="AH1797" s="70" t="str">
        <f t="shared" si="1217"/>
        <v xml:space="preserve"> </v>
      </c>
      <c r="AI1797" s="69">
        <f t="shared" si="1201"/>
        <v>7</v>
      </c>
      <c r="AJ1797" s="105">
        <f t="shared" si="1202"/>
        <v>297885</v>
      </c>
      <c r="AK1797" s="110">
        <f t="shared" si="1203"/>
        <v>10</v>
      </c>
      <c r="AL1797" s="111">
        <f t="shared" si="1204"/>
        <v>7</v>
      </c>
      <c r="AM1797" s="62">
        <f t="shared" si="1205"/>
        <v>599335</v>
      </c>
      <c r="AN1797" s="62">
        <f t="shared" si="1206"/>
        <v>1963</v>
      </c>
      <c r="AO1797" s="62">
        <f t="shared" si="1219"/>
        <v>597372</v>
      </c>
      <c r="AP1797" s="60">
        <f t="shared" si="1207"/>
        <v>7</v>
      </c>
      <c r="AQ1797" s="62">
        <f t="shared" si="1208"/>
        <v>86870</v>
      </c>
      <c r="AR1797" s="60">
        <f t="shared" si="1209"/>
        <v>10</v>
      </c>
      <c r="AS1797" s="62">
        <f t="shared" si="1210"/>
        <v>301450</v>
      </c>
      <c r="AT1797" s="112">
        <f t="shared" si="1211"/>
        <v>7</v>
      </c>
      <c r="AU1797" s="62">
        <f t="shared" si="1212"/>
        <v>209052</v>
      </c>
      <c r="AV1797" s="113">
        <f t="shared" si="1213"/>
        <v>17</v>
      </c>
      <c r="AW1797" s="62">
        <f t="shared" si="1214"/>
        <v>955992</v>
      </c>
    </row>
    <row r="1798" spans="2:49" s="114" customFormat="1" hidden="1" x14ac:dyDescent="0.25">
      <c r="B1798" s="60" t="s">
        <v>3519</v>
      </c>
      <c r="C1798" s="2" t="str">
        <f t="shared" si="1215"/>
        <v>24</v>
      </c>
      <c r="D1798" s="60" t="s">
        <v>3520</v>
      </c>
      <c r="E1798" s="43">
        <v>322</v>
      </c>
      <c r="F1798" s="60">
        <v>0</v>
      </c>
      <c r="G1798" s="60">
        <v>5448.08</v>
      </c>
      <c r="H1798" s="43">
        <f t="shared" si="1177"/>
        <v>322</v>
      </c>
      <c r="I1798" s="44">
        <f t="shared" si="1178"/>
        <v>3.8281516566266853E-4</v>
      </c>
      <c r="J1798" s="44">
        <f t="shared" si="1179"/>
        <v>1.2005792418901058</v>
      </c>
      <c r="K1798" s="45">
        <f t="shared" si="1180"/>
        <v>0</v>
      </c>
      <c r="L1798" s="44">
        <f t="shared" si="1181"/>
        <v>4.5959994137532187E-4</v>
      </c>
      <c r="M1798" s="44">
        <f t="shared" si="1182"/>
        <v>4.7890857168886932E-4</v>
      </c>
      <c r="N1798" s="62">
        <f t="shared" si="1183"/>
        <v>815798.6377897826</v>
      </c>
      <c r="O1798" s="101">
        <f t="shared" si="1184"/>
        <v>815798.6377897826</v>
      </c>
      <c r="P1798" s="102">
        <f t="shared" si="1218"/>
        <v>4.9599995053310969E-4</v>
      </c>
      <c r="Q1798" s="101">
        <f t="shared" si="1185"/>
        <v>844913.01243943651</v>
      </c>
      <c r="R1798" s="101">
        <f t="shared" si="1186"/>
        <v>23.560119693252929</v>
      </c>
      <c r="S1798" s="101">
        <f t="shared" si="1187"/>
        <v>24</v>
      </c>
      <c r="T1798" s="101">
        <f t="shared" si="1188"/>
        <v>24</v>
      </c>
      <c r="U1798" s="101">
        <f t="shared" si="1189"/>
        <v>860688</v>
      </c>
      <c r="V1798" s="103" t="str">
        <f t="shared" si="1190"/>
        <v>N/D</v>
      </c>
      <c r="W1798" s="104" t="str">
        <f t="shared" si="1191"/>
        <v xml:space="preserve"> </v>
      </c>
      <c r="X1798" s="70" t="str">
        <f t="shared" si="1192"/>
        <v xml:space="preserve"> </v>
      </c>
      <c r="Y1798" s="69">
        <f t="shared" si="1216"/>
        <v>24</v>
      </c>
      <c r="Z1798" s="105">
        <f t="shared" si="1193"/>
        <v>860688</v>
      </c>
      <c r="AA1798" s="62">
        <f t="shared" si="1194"/>
        <v>1802287.4602697049</v>
      </c>
      <c r="AB1798" s="106">
        <f t="shared" si="1195"/>
        <v>723480</v>
      </c>
      <c r="AC1798" s="107" t="str">
        <f t="shared" si="1196"/>
        <v>0</v>
      </c>
      <c r="AD1798" s="108">
        <f t="shared" si="1197"/>
        <v>0</v>
      </c>
      <c r="AE1798" s="106">
        <f t="shared" si="1198"/>
        <v>723480</v>
      </c>
      <c r="AF1798" s="109">
        <f t="shared" si="1199"/>
        <v>1078807.4602697049</v>
      </c>
      <c r="AG1798" s="101">
        <f t="shared" si="1200"/>
        <v>25</v>
      </c>
      <c r="AH1798" s="70" t="str">
        <f t="shared" si="1217"/>
        <v xml:space="preserve"> </v>
      </c>
      <c r="AI1798" s="69">
        <f t="shared" si="1201"/>
        <v>25</v>
      </c>
      <c r="AJ1798" s="105">
        <f t="shared" si="1202"/>
        <v>1063875</v>
      </c>
      <c r="AK1798" s="110">
        <f t="shared" si="1203"/>
        <v>24</v>
      </c>
      <c r="AL1798" s="111">
        <f t="shared" si="1204"/>
        <v>25</v>
      </c>
      <c r="AM1798" s="62">
        <f t="shared" si="1205"/>
        <v>1787355</v>
      </c>
      <c r="AN1798" s="62">
        <f t="shared" si="1206"/>
        <v>5854.2</v>
      </c>
      <c r="AO1798" s="62">
        <f t="shared" si="1219"/>
        <v>1781500.8</v>
      </c>
      <c r="AP1798" s="60">
        <f t="shared" si="1207"/>
        <v>25</v>
      </c>
      <c r="AQ1798" s="62">
        <f t="shared" si="1208"/>
        <v>310250</v>
      </c>
      <c r="AR1798" s="60">
        <f t="shared" si="1209"/>
        <v>24</v>
      </c>
      <c r="AS1798" s="62">
        <f t="shared" si="1210"/>
        <v>723480</v>
      </c>
      <c r="AT1798" s="112">
        <f t="shared" si="1211"/>
        <v>25</v>
      </c>
      <c r="AU1798" s="62">
        <f t="shared" si="1212"/>
        <v>747770.8</v>
      </c>
      <c r="AV1798" s="113">
        <f t="shared" si="1213"/>
        <v>49</v>
      </c>
      <c r="AW1798" s="62">
        <f t="shared" si="1214"/>
        <v>2642188.7999999998</v>
      </c>
    </row>
    <row r="1799" spans="2:49" s="114" customFormat="1" hidden="1" x14ac:dyDescent="0.25">
      <c r="B1799" s="60" t="s">
        <v>3521</v>
      </c>
      <c r="C1799" s="2" t="str">
        <f t="shared" si="1215"/>
        <v>24</v>
      </c>
      <c r="D1799" s="60" t="s">
        <v>3522</v>
      </c>
      <c r="E1799" s="43">
        <v>171</v>
      </c>
      <c r="F1799" s="60">
        <v>19</v>
      </c>
      <c r="G1799" s="60">
        <v>6230.86</v>
      </c>
      <c r="H1799" s="43">
        <f t="shared" si="1177"/>
        <v>152</v>
      </c>
      <c r="I1799" s="44">
        <f t="shared" si="1178"/>
        <v>1.8070778006436526E-4</v>
      </c>
      <c r="J1799" s="44">
        <f t="shared" si="1179"/>
        <v>1.0497510385655668</v>
      </c>
      <c r="K1799" s="45">
        <f t="shared" si="1180"/>
        <v>0.1111111111111111</v>
      </c>
      <c r="L1799" s="44">
        <f t="shared" si="1181"/>
        <v>1.8969817979944546E-4</v>
      </c>
      <c r="M1799" s="44">
        <f t="shared" si="1182"/>
        <v>1.9766774570917909E-4</v>
      </c>
      <c r="N1799" s="62">
        <f t="shared" si="1183"/>
        <v>336717.87730976072</v>
      </c>
      <c r="O1799" s="101">
        <f t="shared" si="1184"/>
        <v>336717.87730976072</v>
      </c>
      <c r="P1799" s="102">
        <f t="shared" si="1218"/>
        <v>2.047221492569974E-4</v>
      </c>
      <c r="Q1799" s="101">
        <f t="shared" si="1185"/>
        <v>348734.72800933098</v>
      </c>
      <c r="R1799" s="101">
        <f t="shared" si="1186"/>
        <v>9.7243524624764657</v>
      </c>
      <c r="S1799" s="101">
        <f t="shared" si="1187"/>
        <v>10</v>
      </c>
      <c r="T1799" s="101">
        <f t="shared" si="1188"/>
        <v>10</v>
      </c>
      <c r="U1799" s="101">
        <f t="shared" si="1189"/>
        <v>358620</v>
      </c>
      <c r="V1799" s="103" t="str">
        <f t="shared" si="1190"/>
        <v>N/D</v>
      </c>
      <c r="W1799" s="104" t="str">
        <f t="shared" si="1191"/>
        <v xml:space="preserve"> </v>
      </c>
      <c r="X1799" s="70" t="str">
        <f t="shared" si="1192"/>
        <v xml:space="preserve"> </v>
      </c>
      <c r="Y1799" s="69">
        <f t="shared" si="1216"/>
        <v>10</v>
      </c>
      <c r="Z1799" s="105">
        <f t="shared" si="1193"/>
        <v>358620</v>
      </c>
      <c r="AA1799" s="62">
        <f t="shared" si="1194"/>
        <v>743887.49847409385</v>
      </c>
      <c r="AB1799" s="106">
        <f t="shared" si="1195"/>
        <v>301450</v>
      </c>
      <c r="AC1799" s="107" t="str">
        <f t="shared" si="1196"/>
        <v>0</v>
      </c>
      <c r="AD1799" s="108">
        <f t="shared" si="1197"/>
        <v>0</v>
      </c>
      <c r="AE1799" s="106">
        <f t="shared" si="1198"/>
        <v>301450</v>
      </c>
      <c r="AF1799" s="109">
        <f t="shared" si="1199"/>
        <v>442437.49847409385</v>
      </c>
      <c r="AG1799" s="101">
        <f t="shared" si="1200"/>
        <v>10</v>
      </c>
      <c r="AH1799" s="70" t="str">
        <f t="shared" si="1217"/>
        <v xml:space="preserve"> </v>
      </c>
      <c r="AI1799" s="69">
        <f t="shared" si="1201"/>
        <v>10</v>
      </c>
      <c r="AJ1799" s="105">
        <f t="shared" si="1202"/>
        <v>425550</v>
      </c>
      <c r="AK1799" s="110">
        <f t="shared" si="1203"/>
        <v>10</v>
      </c>
      <c r="AL1799" s="111">
        <f t="shared" si="1204"/>
        <v>10</v>
      </c>
      <c r="AM1799" s="62">
        <f t="shared" si="1205"/>
        <v>727000</v>
      </c>
      <c r="AN1799" s="62">
        <f t="shared" si="1206"/>
        <v>2381.1999999999998</v>
      </c>
      <c r="AO1799" s="62">
        <f t="shared" si="1219"/>
        <v>724618.8</v>
      </c>
      <c r="AP1799" s="60">
        <f t="shared" si="1207"/>
        <v>10</v>
      </c>
      <c r="AQ1799" s="62">
        <f t="shared" si="1208"/>
        <v>124100</v>
      </c>
      <c r="AR1799" s="60">
        <f t="shared" si="1209"/>
        <v>10</v>
      </c>
      <c r="AS1799" s="62">
        <f t="shared" si="1210"/>
        <v>301450</v>
      </c>
      <c r="AT1799" s="112">
        <f t="shared" si="1211"/>
        <v>10</v>
      </c>
      <c r="AU1799" s="62">
        <f t="shared" si="1212"/>
        <v>299068.80000000005</v>
      </c>
      <c r="AV1799" s="113">
        <f t="shared" si="1213"/>
        <v>20</v>
      </c>
      <c r="AW1799" s="62">
        <f t="shared" si="1214"/>
        <v>1083238.8</v>
      </c>
    </row>
    <row r="1800" spans="2:49" s="114" customFormat="1" hidden="1" x14ac:dyDescent="0.25">
      <c r="B1800" s="60" t="s">
        <v>3523</v>
      </c>
      <c r="C1800" s="2" t="str">
        <f t="shared" si="1215"/>
        <v>24</v>
      </c>
      <c r="D1800" s="60" t="s">
        <v>3524</v>
      </c>
      <c r="E1800" s="43">
        <v>263</v>
      </c>
      <c r="F1800" s="60">
        <v>20</v>
      </c>
      <c r="G1800" s="60">
        <v>5684.93</v>
      </c>
      <c r="H1800" s="43">
        <f t="shared" si="1177"/>
        <v>243</v>
      </c>
      <c r="I1800" s="44">
        <f t="shared" si="1178"/>
        <v>2.8889467470816286E-4</v>
      </c>
      <c r="J1800" s="44">
        <f t="shared" si="1179"/>
        <v>1.1505597705084578</v>
      </c>
      <c r="K1800" s="45">
        <f t="shared" si="1180"/>
        <v>7.6045627376425853E-2</v>
      </c>
      <c r="L1800" s="44">
        <f t="shared" si="1181"/>
        <v>3.3239059063333944E-4</v>
      </c>
      <c r="M1800" s="44">
        <f t="shared" si="1182"/>
        <v>3.463549245169239E-4</v>
      </c>
      <c r="N1800" s="62">
        <f t="shared" si="1183"/>
        <v>589999.62062958535</v>
      </c>
      <c r="O1800" s="101">
        <f t="shared" si="1184"/>
        <v>589999.62062958535</v>
      </c>
      <c r="P1800" s="102">
        <f t="shared" si="1218"/>
        <v>3.5871570396301165E-4</v>
      </c>
      <c r="Q1800" s="101">
        <f t="shared" si="1185"/>
        <v>611055.63764464413</v>
      </c>
      <c r="R1800" s="101">
        <f t="shared" si="1186"/>
        <v>17.039084201791425</v>
      </c>
      <c r="S1800" s="101">
        <f t="shared" si="1187"/>
        <v>17</v>
      </c>
      <c r="T1800" s="101">
        <f t="shared" si="1188"/>
        <v>17</v>
      </c>
      <c r="U1800" s="101">
        <f t="shared" si="1189"/>
        <v>609654</v>
      </c>
      <c r="V1800" s="103" t="str">
        <f t="shared" si="1190"/>
        <v>N/D</v>
      </c>
      <c r="W1800" s="104" t="str">
        <f t="shared" si="1191"/>
        <v xml:space="preserve"> </v>
      </c>
      <c r="X1800" s="70" t="str">
        <f t="shared" si="1192"/>
        <v xml:space="preserve"> </v>
      </c>
      <c r="Y1800" s="69">
        <f t="shared" si="1216"/>
        <v>17</v>
      </c>
      <c r="Z1800" s="105">
        <f t="shared" si="1193"/>
        <v>609654</v>
      </c>
      <c r="AA1800" s="62">
        <f t="shared" si="1194"/>
        <v>1303445.3216365774</v>
      </c>
      <c r="AB1800" s="106">
        <f t="shared" si="1195"/>
        <v>512465</v>
      </c>
      <c r="AC1800" s="107" t="str">
        <f t="shared" si="1196"/>
        <v>0</v>
      </c>
      <c r="AD1800" s="108">
        <f t="shared" si="1197"/>
        <v>0</v>
      </c>
      <c r="AE1800" s="106">
        <f t="shared" si="1198"/>
        <v>512465</v>
      </c>
      <c r="AF1800" s="109">
        <f t="shared" si="1199"/>
        <v>790980.32163657737</v>
      </c>
      <c r="AG1800" s="101">
        <f t="shared" si="1200"/>
        <v>19</v>
      </c>
      <c r="AH1800" s="70" t="str">
        <f t="shared" si="1217"/>
        <v xml:space="preserve"> </v>
      </c>
      <c r="AI1800" s="69">
        <f t="shared" si="1201"/>
        <v>19</v>
      </c>
      <c r="AJ1800" s="105">
        <f t="shared" si="1202"/>
        <v>808545</v>
      </c>
      <c r="AK1800" s="110">
        <f t="shared" si="1203"/>
        <v>17</v>
      </c>
      <c r="AL1800" s="111">
        <f t="shared" si="1204"/>
        <v>19</v>
      </c>
      <c r="AM1800" s="62">
        <f t="shared" si="1205"/>
        <v>1321010</v>
      </c>
      <c r="AN1800" s="62">
        <f t="shared" si="1206"/>
        <v>4326.7</v>
      </c>
      <c r="AO1800" s="62">
        <f t="shared" si="1219"/>
        <v>1316683.3</v>
      </c>
      <c r="AP1800" s="60">
        <f t="shared" si="1207"/>
        <v>19</v>
      </c>
      <c r="AQ1800" s="62">
        <f t="shared" si="1208"/>
        <v>235790</v>
      </c>
      <c r="AR1800" s="60">
        <f t="shared" si="1209"/>
        <v>17</v>
      </c>
      <c r="AS1800" s="62">
        <f t="shared" si="1210"/>
        <v>512465</v>
      </c>
      <c r="AT1800" s="112">
        <f t="shared" si="1211"/>
        <v>19</v>
      </c>
      <c r="AU1800" s="62">
        <f t="shared" si="1212"/>
        <v>568428.30000000005</v>
      </c>
      <c r="AV1800" s="113">
        <f t="shared" si="1213"/>
        <v>36</v>
      </c>
      <c r="AW1800" s="62">
        <f t="shared" si="1214"/>
        <v>1926337.3</v>
      </c>
    </row>
    <row r="1801" spans="2:49" s="114" customFormat="1" hidden="1" x14ac:dyDescent="0.25">
      <c r="B1801" s="60" t="s">
        <v>3525</v>
      </c>
      <c r="C1801" s="2" t="str">
        <f t="shared" si="1215"/>
        <v>24</v>
      </c>
      <c r="D1801" s="60" t="s">
        <v>3526</v>
      </c>
      <c r="E1801" s="43">
        <v>130</v>
      </c>
      <c r="F1801" s="60">
        <v>0</v>
      </c>
      <c r="G1801" s="60">
        <v>6014.97</v>
      </c>
      <c r="H1801" s="43">
        <f t="shared" si="1177"/>
        <v>130</v>
      </c>
      <c r="I1801" s="44">
        <f t="shared" si="1178"/>
        <v>1.5455270663399659E-4</v>
      </c>
      <c r="J1801" s="44">
        <f t="shared" si="1179"/>
        <v>1.0874288244424573</v>
      </c>
      <c r="K1801" s="45">
        <f t="shared" si="1180"/>
        <v>0</v>
      </c>
      <c r="L1801" s="44">
        <f t="shared" si="1181"/>
        <v>1.6806506808940687E-4</v>
      </c>
      <c r="M1801" s="44">
        <f t="shared" si="1182"/>
        <v>1.7512578758960691E-4</v>
      </c>
      <c r="N1801" s="62">
        <f t="shared" si="1183"/>
        <v>298318.69255052763</v>
      </c>
      <c r="O1801" s="101">
        <f t="shared" si="1184"/>
        <v>298318.69255052763</v>
      </c>
      <c r="P1801" s="102">
        <f t="shared" si="1218"/>
        <v>1.8137570951214557E-4</v>
      </c>
      <c r="Q1801" s="101">
        <f t="shared" si="1185"/>
        <v>308965.14594917756</v>
      </c>
      <c r="R1801" s="101">
        <f t="shared" si="1186"/>
        <v>8.6153908301036637</v>
      </c>
      <c r="S1801" s="101">
        <f t="shared" si="1187"/>
        <v>9</v>
      </c>
      <c r="T1801" s="101">
        <f t="shared" si="1188"/>
        <v>10</v>
      </c>
      <c r="U1801" s="101">
        <f t="shared" si="1189"/>
        <v>358620</v>
      </c>
      <c r="V1801" s="103" t="str">
        <f t="shared" si="1190"/>
        <v>N/D</v>
      </c>
      <c r="W1801" s="104" t="str">
        <f t="shared" si="1191"/>
        <v xml:space="preserve"> </v>
      </c>
      <c r="X1801" s="70" t="str">
        <f t="shared" si="1192"/>
        <v xml:space="preserve"> </v>
      </c>
      <c r="Y1801" s="69">
        <f t="shared" si="1216"/>
        <v>10</v>
      </c>
      <c r="Z1801" s="105">
        <f t="shared" si="1193"/>
        <v>358620</v>
      </c>
      <c r="AA1801" s="62">
        <f t="shared" si="1194"/>
        <v>659054.83760615718</v>
      </c>
      <c r="AB1801" s="106">
        <f t="shared" si="1195"/>
        <v>301450</v>
      </c>
      <c r="AC1801" s="107" t="str">
        <f t="shared" si="1196"/>
        <v>0</v>
      </c>
      <c r="AD1801" s="108">
        <f t="shared" si="1197"/>
        <v>0</v>
      </c>
      <c r="AE1801" s="106">
        <f t="shared" si="1198"/>
        <v>301450</v>
      </c>
      <c r="AF1801" s="109">
        <f t="shared" si="1199"/>
        <v>357604.83760615718</v>
      </c>
      <c r="AG1801" s="101">
        <f t="shared" si="1200"/>
        <v>8</v>
      </c>
      <c r="AH1801" s="70" t="str">
        <f t="shared" si="1217"/>
        <v xml:space="preserve"> </v>
      </c>
      <c r="AI1801" s="69">
        <f t="shared" si="1201"/>
        <v>8</v>
      </c>
      <c r="AJ1801" s="105">
        <f t="shared" si="1202"/>
        <v>340440</v>
      </c>
      <c r="AK1801" s="110">
        <f t="shared" si="1203"/>
        <v>10</v>
      </c>
      <c r="AL1801" s="111">
        <f t="shared" si="1204"/>
        <v>8</v>
      </c>
      <c r="AM1801" s="62">
        <f t="shared" si="1205"/>
        <v>641890</v>
      </c>
      <c r="AN1801" s="62">
        <f t="shared" si="1206"/>
        <v>2102.4</v>
      </c>
      <c r="AO1801" s="62">
        <f t="shared" si="1219"/>
        <v>639787.6</v>
      </c>
      <c r="AP1801" s="60">
        <f t="shared" si="1207"/>
        <v>8</v>
      </c>
      <c r="AQ1801" s="62">
        <f t="shared" si="1208"/>
        <v>99280</v>
      </c>
      <c r="AR1801" s="60">
        <f t="shared" si="1209"/>
        <v>10</v>
      </c>
      <c r="AS1801" s="62">
        <f t="shared" si="1210"/>
        <v>301450</v>
      </c>
      <c r="AT1801" s="112">
        <f t="shared" si="1211"/>
        <v>8</v>
      </c>
      <c r="AU1801" s="62">
        <f t="shared" si="1212"/>
        <v>239057.59999999998</v>
      </c>
      <c r="AV1801" s="113">
        <f t="shared" si="1213"/>
        <v>18</v>
      </c>
      <c r="AW1801" s="62">
        <f t="shared" si="1214"/>
        <v>998407.6</v>
      </c>
    </row>
    <row r="1802" spans="2:49" s="114" customFormat="1" hidden="1" x14ac:dyDescent="0.25">
      <c r="B1802" s="60" t="s">
        <v>3527</v>
      </c>
      <c r="C1802" s="2" t="str">
        <f t="shared" si="1215"/>
        <v>24</v>
      </c>
      <c r="D1802" s="60" t="s">
        <v>3528</v>
      </c>
      <c r="E1802" s="43">
        <v>112</v>
      </c>
      <c r="F1802" s="60">
        <v>14</v>
      </c>
      <c r="G1802" s="60">
        <v>6230.13</v>
      </c>
      <c r="H1802" s="43">
        <f t="shared" si="1177"/>
        <v>98</v>
      </c>
      <c r="I1802" s="44">
        <f t="shared" si="1178"/>
        <v>1.1650896346255128E-4</v>
      </c>
      <c r="J1802" s="44">
        <f t="shared" si="1179"/>
        <v>1.0498740405347315</v>
      </c>
      <c r="K1802" s="45">
        <f t="shared" si="1180"/>
        <v>0.125</v>
      </c>
      <c r="L1802" s="44">
        <f t="shared" si="1181"/>
        <v>1.2231973622894212E-4</v>
      </c>
      <c r="M1802" s="44">
        <f t="shared" si="1182"/>
        <v>1.2745861105087458E-4</v>
      </c>
      <c r="N1802" s="62">
        <f t="shared" si="1183"/>
        <v>217119.85839634098</v>
      </c>
      <c r="O1802" s="101">
        <f t="shared" si="1184"/>
        <v>217119.85839634098</v>
      </c>
      <c r="P1802" s="102">
        <f t="shared" si="1218"/>
        <v>1.3200737784523141E-4</v>
      </c>
      <c r="Q1802" s="101">
        <f t="shared" si="1185"/>
        <v>224868.47258667232</v>
      </c>
      <c r="R1802" s="101">
        <f t="shared" si="1186"/>
        <v>6.2703829286339943</v>
      </c>
      <c r="S1802" s="101">
        <f t="shared" si="1187"/>
        <v>6</v>
      </c>
      <c r="T1802" s="101">
        <f t="shared" si="1188"/>
        <v>10</v>
      </c>
      <c r="U1802" s="101">
        <f t="shared" si="1189"/>
        <v>358620</v>
      </c>
      <c r="V1802" s="103" t="str">
        <f t="shared" si="1190"/>
        <v>N/D</v>
      </c>
      <c r="W1802" s="104" t="str">
        <f t="shared" si="1191"/>
        <v xml:space="preserve"> </v>
      </c>
      <c r="X1802" s="70" t="str">
        <f t="shared" si="1192"/>
        <v xml:space="preserve"> </v>
      </c>
      <c r="Y1802" s="69">
        <f t="shared" si="1216"/>
        <v>10</v>
      </c>
      <c r="Z1802" s="105">
        <f t="shared" si="1193"/>
        <v>358620</v>
      </c>
      <c r="AA1802" s="62">
        <f t="shared" si="1194"/>
        <v>479667.8739540797</v>
      </c>
      <c r="AB1802" s="106">
        <f t="shared" si="1195"/>
        <v>301450</v>
      </c>
      <c r="AC1802" s="107" t="str">
        <f t="shared" si="1196"/>
        <v>0</v>
      </c>
      <c r="AD1802" s="108">
        <f t="shared" si="1197"/>
        <v>0</v>
      </c>
      <c r="AE1802" s="106">
        <f t="shared" si="1198"/>
        <v>301450</v>
      </c>
      <c r="AF1802" s="109">
        <f t="shared" si="1199"/>
        <v>178217.8739540797</v>
      </c>
      <c r="AG1802" s="101">
        <f t="shared" si="1200"/>
        <v>4</v>
      </c>
      <c r="AH1802" s="70" t="str">
        <f t="shared" si="1217"/>
        <v xml:space="preserve"> </v>
      </c>
      <c r="AI1802" s="69">
        <f t="shared" si="1201"/>
        <v>4</v>
      </c>
      <c r="AJ1802" s="105">
        <f t="shared" si="1202"/>
        <v>170220</v>
      </c>
      <c r="AK1802" s="110">
        <f t="shared" si="1203"/>
        <v>10</v>
      </c>
      <c r="AL1802" s="111">
        <f t="shared" si="1204"/>
        <v>4</v>
      </c>
      <c r="AM1802" s="62">
        <f t="shared" si="1205"/>
        <v>471670</v>
      </c>
      <c r="AN1802" s="62">
        <f t="shared" si="1206"/>
        <v>1544.9</v>
      </c>
      <c r="AO1802" s="62">
        <f t="shared" si="1219"/>
        <v>470125.1</v>
      </c>
      <c r="AP1802" s="60">
        <f t="shared" si="1207"/>
        <v>4</v>
      </c>
      <c r="AQ1802" s="62">
        <f t="shared" si="1208"/>
        <v>49640</v>
      </c>
      <c r="AR1802" s="60">
        <f t="shared" si="1209"/>
        <v>10</v>
      </c>
      <c r="AS1802" s="62">
        <f t="shared" si="1210"/>
        <v>301450</v>
      </c>
      <c r="AT1802" s="112">
        <f t="shared" si="1211"/>
        <v>4</v>
      </c>
      <c r="AU1802" s="62">
        <f t="shared" si="1212"/>
        <v>119035.09999999998</v>
      </c>
      <c r="AV1802" s="113">
        <f t="shared" si="1213"/>
        <v>14</v>
      </c>
      <c r="AW1802" s="62">
        <f t="shared" si="1214"/>
        <v>828745.1</v>
      </c>
    </row>
    <row r="1803" spans="2:49" s="114" customFormat="1" hidden="1" x14ac:dyDescent="0.25">
      <c r="B1803" s="60" t="s">
        <v>3529</v>
      </c>
      <c r="C1803" s="2" t="str">
        <f t="shared" si="1215"/>
        <v>24</v>
      </c>
      <c r="D1803" s="60" t="s">
        <v>3530</v>
      </c>
      <c r="E1803" s="43">
        <v>258</v>
      </c>
      <c r="F1803" s="60">
        <v>0</v>
      </c>
      <c r="G1803" s="60">
        <v>6026.35</v>
      </c>
      <c r="H1803" s="43">
        <f t="shared" ref="H1803:H1866" si="1220">E1803-F1803</f>
        <v>258</v>
      </c>
      <c r="I1803" s="44">
        <f t="shared" ref="I1803:I1866" si="1221">H1803/$G$3</f>
        <v>3.0672767931977786E-4</v>
      </c>
      <c r="J1803" s="44">
        <f t="shared" ref="J1803:J1866" si="1222">1/(G1803/$G$4)</f>
        <v>1.0853753526025949</v>
      </c>
      <c r="K1803" s="45">
        <f t="shared" ref="K1803:K1866" si="1223">F1803/E1803</f>
        <v>0</v>
      </c>
      <c r="L1803" s="44">
        <f t="shared" ref="L1803:L1866" si="1224">J1803*I1803</f>
        <v>3.3291466309467955E-4</v>
      </c>
      <c r="M1803" s="44">
        <f t="shared" ref="M1803:M1866" si="1225">L1803/$G$5</f>
        <v>3.4690101421652395E-4</v>
      </c>
      <c r="N1803" s="62">
        <f t="shared" ref="N1803:N1866" si="1226">M1803*$N$7</f>
        <v>590929.85921661602</v>
      </c>
      <c r="O1803" s="101">
        <f t="shared" ref="O1803:O1866" si="1227">IF(E1803&lt;=$O$8,0,N1803)</f>
        <v>590929.85921661602</v>
      </c>
      <c r="P1803" s="102">
        <f t="shared" si="1218"/>
        <v>3.592812826141372E-4</v>
      </c>
      <c r="Q1803" s="101">
        <f t="shared" ref="Q1803:Q1866" si="1228">P1803*$N$7</f>
        <v>612019.07476067671</v>
      </c>
      <c r="R1803" s="101">
        <f t="shared" ref="R1803:R1866" si="1229">Q1803/$R$3</f>
        <v>17.065949326882961</v>
      </c>
      <c r="S1803" s="101">
        <f t="shared" ref="S1803:S1866" si="1230">ROUND(R1803,0)</f>
        <v>17</v>
      </c>
      <c r="T1803" s="101">
        <f t="shared" ref="T1803:T1866" si="1231">IF(AND(Q1803&gt;0,S1803&lt;$T$8),$T$8,S1803)</f>
        <v>17</v>
      </c>
      <c r="U1803" s="101">
        <f t="shared" ref="U1803:U1866" si="1232">T1803*$R$3</f>
        <v>609654</v>
      </c>
      <c r="V1803" s="103" t="str">
        <f t="shared" ref="V1803:V1866" si="1233">IF(K1803&lt;$V$10,"N/D",T1803/$T$2489)</f>
        <v>N/D</v>
      </c>
      <c r="W1803" s="104" t="str">
        <f t="shared" ref="W1803:W1866" si="1234">IF(AND(T1803&gt;10,V1803&lt;&gt;"N/D"),V1803/$V$2489," ")</f>
        <v xml:space="preserve"> </v>
      </c>
      <c r="X1803" s="70" t="str">
        <f t="shared" ref="X1803:X1866" si="1235">IF(W1803=" "," ",ROUND(W1803/$W$2489*$X$2491,0))</f>
        <v xml:space="preserve"> </v>
      </c>
      <c r="Y1803" s="69">
        <f t="shared" si="1216"/>
        <v>17</v>
      </c>
      <c r="Z1803" s="105">
        <f t="shared" ref="Z1803:Z1866" si="1236">Y1803*$R$3</f>
        <v>609654</v>
      </c>
      <c r="AA1803" s="62">
        <f t="shared" ref="AA1803:AA1866" si="1237">$AA$7*M1803</f>
        <v>1305500.4333550851</v>
      </c>
      <c r="AB1803" s="106">
        <f t="shared" ref="AB1803:AB1866" si="1238">Y1803*$AC$3</f>
        <v>512465</v>
      </c>
      <c r="AC1803" s="107" t="str">
        <f t="shared" ref="AC1803:AC1866" si="1239">IF(Z1803=0,$AC$8*$AC$5,"0")</f>
        <v>0</v>
      </c>
      <c r="AD1803" s="108">
        <f t="shared" ref="AD1803:AD1866" si="1240">AC1803/$AC$5</f>
        <v>0</v>
      </c>
      <c r="AE1803" s="106">
        <f t="shared" ref="AE1803:AE1866" si="1241">AB1803+AC1803</f>
        <v>512465</v>
      </c>
      <c r="AF1803" s="109">
        <f t="shared" ref="AF1803:AF1866" si="1242">IF(AA1803&lt;AE1803,0,AA1803-AE1803)</f>
        <v>793035.43335508509</v>
      </c>
      <c r="AG1803" s="101">
        <f t="shared" ref="AG1803:AG1866" si="1243">ROUND(AF1803/$AC$5,0)</f>
        <v>19</v>
      </c>
      <c r="AH1803" s="70" t="str">
        <f t="shared" si="1217"/>
        <v xml:space="preserve"> </v>
      </c>
      <c r="AI1803" s="69">
        <f t="shared" ref="AI1803:AI1866" si="1244">IF(AH1803=" ",AD1803+AG1803,AD1803+AG1803-AH1803)</f>
        <v>19</v>
      </c>
      <c r="AJ1803" s="105">
        <f t="shared" ref="AJ1803:AJ1866" si="1245">AI1803*$AC$5</f>
        <v>808545</v>
      </c>
      <c r="AK1803" s="110">
        <f t="shared" ref="AK1803:AK1866" si="1246">Y1803</f>
        <v>17</v>
      </c>
      <c r="AL1803" s="111">
        <f t="shared" ref="AL1803:AL1866" si="1247">AI1803</f>
        <v>19</v>
      </c>
      <c r="AM1803" s="62">
        <f t="shared" ref="AM1803:AM1866" si="1248">AB1803+AJ1803</f>
        <v>1321010</v>
      </c>
      <c r="AN1803" s="62">
        <f t="shared" ref="AN1803:AN1866" si="1249">ROUND(AM1803/$AM$2489*(-$AM$2491),1)</f>
        <v>4326.7</v>
      </c>
      <c r="AO1803" s="62">
        <f t="shared" si="1219"/>
        <v>1316683.3</v>
      </c>
      <c r="AP1803" s="60">
        <f t="shared" ref="AP1803:AP1866" si="1250">AL1803</f>
        <v>19</v>
      </c>
      <c r="AQ1803" s="62">
        <f t="shared" ref="AQ1803:AQ1866" si="1251">AL1803*$AC$4</f>
        <v>235790</v>
      </c>
      <c r="AR1803" s="60">
        <f t="shared" ref="AR1803:AR1866" si="1252">Y1803</f>
        <v>17</v>
      </c>
      <c r="AS1803" s="62">
        <f t="shared" ref="AS1803:AS1866" si="1253">AB1803</f>
        <v>512465</v>
      </c>
      <c r="AT1803" s="112">
        <f t="shared" ref="AT1803:AT1866" si="1254">AL1803</f>
        <v>19</v>
      </c>
      <c r="AU1803" s="62">
        <f t="shared" ref="AU1803:AU1866" si="1255">AO1803-AQ1803-AS1803</f>
        <v>568428.30000000005</v>
      </c>
      <c r="AV1803" s="113">
        <f t="shared" ref="AV1803:AV1866" si="1256">AK1803+AL1803</f>
        <v>36</v>
      </c>
      <c r="AW1803" s="62">
        <f t="shared" ref="AW1803:AW1866" si="1257">Z1803+AO1803</f>
        <v>1926337.3</v>
      </c>
    </row>
    <row r="1804" spans="2:49" s="114" customFormat="1" hidden="1" x14ac:dyDescent="0.25">
      <c r="B1804" s="60" t="s">
        <v>3531</v>
      </c>
      <c r="C1804" s="2" t="str">
        <f t="shared" ref="C1804:C1867" si="1258">MID(B1804,1,2)</f>
        <v>24</v>
      </c>
      <c r="D1804" s="60" t="s">
        <v>3532</v>
      </c>
      <c r="E1804" s="43">
        <v>360</v>
      </c>
      <c r="F1804" s="60">
        <v>0</v>
      </c>
      <c r="G1804" s="60">
        <v>5945.01</v>
      </c>
      <c r="H1804" s="43">
        <f t="shared" si="1220"/>
        <v>360</v>
      </c>
      <c r="I1804" s="44">
        <f t="shared" si="1221"/>
        <v>4.2799211067875981E-4</v>
      </c>
      <c r="J1804" s="44">
        <f t="shared" si="1222"/>
        <v>1.1002255263080547</v>
      </c>
      <c r="K1804" s="45">
        <f t="shared" si="1223"/>
        <v>0</v>
      </c>
      <c r="L1804" s="44">
        <f t="shared" si="1224"/>
        <v>4.7088784522723371E-4</v>
      </c>
      <c r="M1804" s="44">
        <f t="shared" si="1225"/>
        <v>4.9067070093306302E-4</v>
      </c>
      <c r="N1804" s="62">
        <f t="shared" si="1226"/>
        <v>835834.88182918658</v>
      </c>
      <c r="O1804" s="101">
        <f t="shared" si="1227"/>
        <v>835834.88182918658</v>
      </c>
      <c r="P1804" s="102">
        <f t="shared" si="1218"/>
        <v>5.0818184884975602E-4</v>
      </c>
      <c r="Q1804" s="101">
        <f t="shared" si="1228"/>
        <v>865664.31371050689</v>
      </c>
      <c r="R1804" s="101">
        <f t="shared" si="1229"/>
        <v>24.138762860702329</v>
      </c>
      <c r="S1804" s="101">
        <f t="shared" si="1230"/>
        <v>24</v>
      </c>
      <c r="T1804" s="101">
        <f t="shared" si="1231"/>
        <v>24</v>
      </c>
      <c r="U1804" s="101">
        <f t="shared" si="1232"/>
        <v>860688</v>
      </c>
      <c r="V1804" s="103" t="str">
        <f t="shared" si="1233"/>
        <v>N/D</v>
      </c>
      <c r="W1804" s="104" t="str">
        <f t="shared" si="1234"/>
        <v xml:space="preserve"> </v>
      </c>
      <c r="X1804" s="70" t="str">
        <f t="shared" si="1235"/>
        <v xml:space="preserve"> </v>
      </c>
      <c r="Y1804" s="69">
        <f t="shared" ref="Y1804:Y1867" si="1259">IF(X1804=" ",T1804,T1804-X1804)</f>
        <v>24</v>
      </c>
      <c r="Z1804" s="105">
        <f t="shared" si="1236"/>
        <v>860688</v>
      </c>
      <c r="AA1804" s="62">
        <f t="shared" si="1237"/>
        <v>1846552.1473019805</v>
      </c>
      <c r="AB1804" s="106">
        <f t="shared" si="1238"/>
        <v>723480</v>
      </c>
      <c r="AC1804" s="107" t="str">
        <f t="shared" si="1239"/>
        <v>0</v>
      </c>
      <c r="AD1804" s="108">
        <f t="shared" si="1240"/>
        <v>0</v>
      </c>
      <c r="AE1804" s="106">
        <f t="shared" si="1241"/>
        <v>723480</v>
      </c>
      <c r="AF1804" s="109">
        <f t="shared" si="1242"/>
        <v>1123072.1473019805</v>
      </c>
      <c r="AG1804" s="101">
        <f t="shared" si="1243"/>
        <v>26</v>
      </c>
      <c r="AH1804" s="70" t="str">
        <f t="shared" ref="AH1804:AH1867" si="1260">IF(W1804=" "," ",ROUND(W1804/$W$2489*$AH$2491,0))</f>
        <v xml:space="preserve"> </v>
      </c>
      <c r="AI1804" s="69">
        <f t="shared" si="1244"/>
        <v>26</v>
      </c>
      <c r="AJ1804" s="105">
        <f t="shared" si="1245"/>
        <v>1106430</v>
      </c>
      <c r="AK1804" s="110">
        <f t="shared" si="1246"/>
        <v>24</v>
      </c>
      <c r="AL1804" s="111">
        <f t="shared" si="1247"/>
        <v>26</v>
      </c>
      <c r="AM1804" s="62">
        <f t="shared" si="1248"/>
        <v>1829910</v>
      </c>
      <c r="AN1804" s="62">
        <f t="shared" si="1249"/>
        <v>5993.6</v>
      </c>
      <c r="AO1804" s="62">
        <f t="shared" si="1219"/>
        <v>1823916.4</v>
      </c>
      <c r="AP1804" s="60">
        <f t="shared" si="1250"/>
        <v>26</v>
      </c>
      <c r="AQ1804" s="62">
        <f t="shared" si="1251"/>
        <v>322660</v>
      </c>
      <c r="AR1804" s="60">
        <f t="shared" si="1252"/>
        <v>24</v>
      </c>
      <c r="AS1804" s="62">
        <f t="shared" si="1253"/>
        <v>723480</v>
      </c>
      <c r="AT1804" s="112">
        <f t="shared" si="1254"/>
        <v>26</v>
      </c>
      <c r="AU1804" s="62">
        <f t="shared" si="1255"/>
        <v>777776.39999999991</v>
      </c>
      <c r="AV1804" s="113">
        <f t="shared" si="1256"/>
        <v>50</v>
      </c>
      <c r="AW1804" s="62">
        <f t="shared" si="1257"/>
        <v>2684604.4</v>
      </c>
    </row>
    <row r="1805" spans="2:49" s="114" customFormat="1" hidden="1" x14ac:dyDescent="0.25">
      <c r="B1805" s="60" t="s">
        <v>3533</v>
      </c>
      <c r="C1805" s="2" t="str">
        <f t="shared" si="1258"/>
        <v>24</v>
      </c>
      <c r="D1805" s="60" t="s">
        <v>3534</v>
      </c>
      <c r="E1805" s="43">
        <v>259</v>
      </c>
      <c r="F1805" s="60">
        <v>39</v>
      </c>
      <c r="G1805" s="60">
        <v>6403.92</v>
      </c>
      <c r="H1805" s="43">
        <f t="shared" si="1220"/>
        <v>220</v>
      </c>
      <c r="I1805" s="44">
        <f t="shared" si="1221"/>
        <v>2.6155073430368658E-4</v>
      </c>
      <c r="J1805" s="44">
        <f t="shared" si="1222"/>
        <v>1.021382490124275</v>
      </c>
      <c r="K1805" s="45">
        <f t="shared" si="1223"/>
        <v>0.15057915057915058</v>
      </c>
      <c r="L1805" s="44">
        <f t="shared" si="1224"/>
        <v>2.6714334029693203E-4</v>
      </c>
      <c r="M1805" s="44">
        <f t="shared" si="1225"/>
        <v>2.7836651840066321E-4</v>
      </c>
      <c r="N1805" s="62">
        <f t="shared" si="1226"/>
        <v>474184.51024317613</v>
      </c>
      <c r="O1805" s="101">
        <f t="shared" si="1227"/>
        <v>474184.51024317613</v>
      </c>
      <c r="P1805" s="102">
        <f t="shared" si="1218"/>
        <v>2.8830091486961774E-4</v>
      </c>
      <c r="Q1805" s="101">
        <f t="shared" si="1228"/>
        <v>491107.29589734878</v>
      </c>
      <c r="R1805" s="101">
        <f t="shared" si="1229"/>
        <v>13.694364393992213</v>
      </c>
      <c r="S1805" s="101">
        <f t="shared" si="1230"/>
        <v>14</v>
      </c>
      <c r="T1805" s="101">
        <f t="shared" si="1231"/>
        <v>14</v>
      </c>
      <c r="U1805" s="101">
        <f t="shared" si="1232"/>
        <v>502068</v>
      </c>
      <c r="V1805" s="103" t="str">
        <f t="shared" si="1233"/>
        <v>N/D</v>
      </c>
      <c r="W1805" s="104" t="str">
        <f t="shared" si="1234"/>
        <v xml:space="preserve"> </v>
      </c>
      <c r="X1805" s="70" t="str">
        <f t="shared" si="1235"/>
        <v xml:space="preserve"> </v>
      </c>
      <c r="Y1805" s="69">
        <f t="shared" si="1259"/>
        <v>14</v>
      </c>
      <c r="Z1805" s="105">
        <f t="shared" si="1236"/>
        <v>502068</v>
      </c>
      <c r="AA1805" s="62">
        <f t="shared" si="1237"/>
        <v>1047583.0150694955</v>
      </c>
      <c r="AB1805" s="106">
        <f t="shared" si="1238"/>
        <v>422030</v>
      </c>
      <c r="AC1805" s="107" t="str">
        <f t="shared" si="1239"/>
        <v>0</v>
      </c>
      <c r="AD1805" s="108">
        <f t="shared" si="1240"/>
        <v>0</v>
      </c>
      <c r="AE1805" s="106">
        <f t="shared" si="1241"/>
        <v>422030</v>
      </c>
      <c r="AF1805" s="109">
        <f t="shared" si="1242"/>
        <v>625553.01506949554</v>
      </c>
      <c r="AG1805" s="101">
        <f t="shared" si="1243"/>
        <v>15</v>
      </c>
      <c r="AH1805" s="70" t="str">
        <f t="shared" si="1260"/>
        <v xml:space="preserve"> </v>
      </c>
      <c r="AI1805" s="69">
        <f t="shared" si="1244"/>
        <v>15</v>
      </c>
      <c r="AJ1805" s="105">
        <f t="shared" si="1245"/>
        <v>638325</v>
      </c>
      <c r="AK1805" s="110">
        <f t="shared" si="1246"/>
        <v>14</v>
      </c>
      <c r="AL1805" s="111">
        <f t="shared" si="1247"/>
        <v>15</v>
      </c>
      <c r="AM1805" s="62">
        <f t="shared" si="1248"/>
        <v>1060355</v>
      </c>
      <c r="AN1805" s="62">
        <f t="shared" si="1249"/>
        <v>3473</v>
      </c>
      <c r="AO1805" s="62">
        <f t="shared" si="1219"/>
        <v>1056882</v>
      </c>
      <c r="AP1805" s="60">
        <f t="shared" si="1250"/>
        <v>15</v>
      </c>
      <c r="AQ1805" s="62">
        <f t="shared" si="1251"/>
        <v>186150</v>
      </c>
      <c r="AR1805" s="60">
        <f t="shared" si="1252"/>
        <v>14</v>
      </c>
      <c r="AS1805" s="62">
        <f t="shared" si="1253"/>
        <v>422030</v>
      </c>
      <c r="AT1805" s="112">
        <f t="shared" si="1254"/>
        <v>15</v>
      </c>
      <c r="AU1805" s="62">
        <f t="shared" si="1255"/>
        <v>448702</v>
      </c>
      <c r="AV1805" s="113">
        <f t="shared" si="1256"/>
        <v>29</v>
      </c>
      <c r="AW1805" s="62">
        <f t="shared" si="1257"/>
        <v>1558950</v>
      </c>
    </row>
    <row r="1806" spans="2:49" s="114" customFormat="1" hidden="1" x14ac:dyDescent="0.25">
      <c r="B1806" s="60" t="s">
        <v>3535</v>
      </c>
      <c r="C1806" s="2" t="str">
        <f t="shared" si="1258"/>
        <v>24</v>
      </c>
      <c r="D1806" s="60" t="s">
        <v>3536</v>
      </c>
      <c r="E1806" s="43">
        <v>285</v>
      </c>
      <c r="F1806" s="60">
        <v>30</v>
      </c>
      <c r="G1806" s="60">
        <v>6070.2</v>
      </c>
      <c r="H1806" s="43">
        <f t="shared" si="1220"/>
        <v>255</v>
      </c>
      <c r="I1806" s="44">
        <f t="shared" si="1221"/>
        <v>3.0316107839745485E-4</v>
      </c>
      <c r="J1806" s="44">
        <f t="shared" si="1222"/>
        <v>1.0775348021740054</v>
      </c>
      <c r="K1806" s="45">
        <f t="shared" si="1223"/>
        <v>0.10526315789473684</v>
      </c>
      <c r="L1806" s="44">
        <f t="shared" si="1224"/>
        <v>3.2666661263785964E-4</v>
      </c>
      <c r="M1806" s="44">
        <f t="shared" si="1225"/>
        <v>3.4039047178442201E-4</v>
      </c>
      <c r="N1806" s="62">
        <f t="shared" si="1226"/>
        <v>579839.45081433782</v>
      </c>
      <c r="O1806" s="101">
        <f t="shared" si="1227"/>
        <v>579839.45081433782</v>
      </c>
      <c r="P1806" s="102">
        <f t="shared" si="1218"/>
        <v>3.5253839072377414E-4</v>
      </c>
      <c r="Q1806" s="101">
        <f t="shared" si="1228"/>
        <v>600532.8697852192</v>
      </c>
      <c r="R1806" s="101">
        <f t="shared" si="1229"/>
        <v>16.74566030297304</v>
      </c>
      <c r="S1806" s="101">
        <f t="shared" si="1230"/>
        <v>17</v>
      </c>
      <c r="T1806" s="101">
        <f t="shared" si="1231"/>
        <v>17</v>
      </c>
      <c r="U1806" s="101">
        <f t="shared" si="1232"/>
        <v>609654</v>
      </c>
      <c r="V1806" s="103" t="str">
        <f t="shared" si="1233"/>
        <v>N/D</v>
      </c>
      <c r="W1806" s="104" t="str">
        <f t="shared" si="1234"/>
        <v xml:space="preserve"> </v>
      </c>
      <c r="X1806" s="70" t="str">
        <f t="shared" si="1235"/>
        <v xml:space="preserve"> </v>
      </c>
      <c r="Y1806" s="69">
        <f t="shared" si="1259"/>
        <v>17</v>
      </c>
      <c r="Z1806" s="105">
        <f t="shared" si="1236"/>
        <v>609654</v>
      </c>
      <c r="AA1806" s="62">
        <f t="shared" si="1237"/>
        <v>1280999.1617583965</v>
      </c>
      <c r="AB1806" s="106">
        <f t="shared" si="1238"/>
        <v>512465</v>
      </c>
      <c r="AC1806" s="107" t="str">
        <f t="shared" si="1239"/>
        <v>0</v>
      </c>
      <c r="AD1806" s="108">
        <f t="shared" si="1240"/>
        <v>0</v>
      </c>
      <c r="AE1806" s="106">
        <f t="shared" si="1241"/>
        <v>512465</v>
      </c>
      <c r="AF1806" s="109">
        <f t="shared" si="1242"/>
        <v>768534.16175839654</v>
      </c>
      <c r="AG1806" s="101">
        <f t="shared" si="1243"/>
        <v>18</v>
      </c>
      <c r="AH1806" s="70" t="str">
        <f t="shared" si="1260"/>
        <v xml:space="preserve"> </v>
      </c>
      <c r="AI1806" s="69">
        <f t="shared" si="1244"/>
        <v>18</v>
      </c>
      <c r="AJ1806" s="105">
        <f t="shared" si="1245"/>
        <v>765990</v>
      </c>
      <c r="AK1806" s="110">
        <f t="shared" si="1246"/>
        <v>17</v>
      </c>
      <c r="AL1806" s="111">
        <f t="shared" si="1247"/>
        <v>18</v>
      </c>
      <c r="AM1806" s="62">
        <f t="shared" si="1248"/>
        <v>1278455</v>
      </c>
      <c r="AN1806" s="62">
        <f t="shared" si="1249"/>
        <v>4187.3999999999996</v>
      </c>
      <c r="AO1806" s="62">
        <f t="shared" si="1219"/>
        <v>1274267.6000000001</v>
      </c>
      <c r="AP1806" s="60">
        <f t="shared" si="1250"/>
        <v>18</v>
      </c>
      <c r="AQ1806" s="62">
        <f t="shared" si="1251"/>
        <v>223380</v>
      </c>
      <c r="AR1806" s="60">
        <f t="shared" si="1252"/>
        <v>17</v>
      </c>
      <c r="AS1806" s="62">
        <f t="shared" si="1253"/>
        <v>512465</v>
      </c>
      <c r="AT1806" s="112">
        <f t="shared" si="1254"/>
        <v>18</v>
      </c>
      <c r="AU1806" s="62">
        <f t="shared" si="1255"/>
        <v>538422.60000000009</v>
      </c>
      <c r="AV1806" s="113">
        <f t="shared" si="1256"/>
        <v>35</v>
      </c>
      <c r="AW1806" s="62">
        <f t="shared" si="1257"/>
        <v>1883921.6</v>
      </c>
    </row>
    <row r="1807" spans="2:49" s="114" customFormat="1" hidden="1" x14ac:dyDescent="0.25">
      <c r="B1807" s="60" t="s">
        <v>3537</v>
      </c>
      <c r="C1807" s="2" t="str">
        <f t="shared" si="1258"/>
        <v>24</v>
      </c>
      <c r="D1807" s="60" t="s">
        <v>3538</v>
      </c>
      <c r="E1807" s="43">
        <v>83</v>
      </c>
      <c r="F1807" s="60">
        <v>0</v>
      </c>
      <c r="G1807" s="60">
        <v>5431.28</v>
      </c>
      <c r="H1807" s="43">
        <f t="shared" si="1220"/>
        <v>83</v>
      </c>
      <c r="I1807" s="44">
        <f t="shared" si="1221"/>
        <v>9.8675958850936285E-5</v>
      </c>
      <c r="J1807" s="44">
        <f t="shared" si="1222"/>
        <v>1.2042928657989733</v>
      </c>
      <c r="K1807" s="45">
        <f t="shared" si="1223"/>
        <v>0</v>
      </c>
      <c r="L1807" s="44">
        <f t="shared" si="1224"/>
        <v>1.1883475327005562E-4</v>
      </c>
      <c r="M1807" s="44">
        <f t="shared" si="1225"/>
        <v>1.2382721761290753E-4</v>
      </c>
      <c r="N1807" s="62">
        <f t="shared" si="1226"/>
        <v>210933.94735798749</v>
      </c>
      <c r="O1807" s="101">
        <f t="shared" si="1227"/>
        <v>0</v>
      </c>
      <c r="P1807" s="102">
        <f t="shared" si="1218"/>
        <v>0</v>
      </c>
      <c r="Q1807" s="101">
        <f t="shared" si="1228"/>
        <v>0</v>
      </c>
      <c r="R1807" s="101">
        <f t="shared" si="1229"/>
        <v>0</v>
      </c>
      <c r="S1807" s="101">
        <f t="shared" si="1230"/>
        <v>0</v>
      </c>
      <c r="T1807" s="101">
        <f t="shared" si="1231"/>
        <v>0</v>
      </c>
      <c r="U1807" s="101">
        <f t="shared" si="1232"/>
        <v>0</v>
      </c>
      <c r="V1807" s="103" t="str">
        <f t="shared" si="1233"/>
        <v>N/D</v>
      </c>
      <c r="W1807" s="104" t="str">
        <f t="shared" si="1234"/>
        <v xml:space="preserve"> </v>
      </c>
      <c r="X1807" s="70" t="str">
        <f t="shared" si="1235"/>
        <v xml:space="preserve"> </v>
      </c>
      <c r="Y1807" s="69">
        <f t="shared" si="1259"/>
        <v>0</v>
      </c>
      <c r="Z1807" s="105">
        <f t="shared" si="1236"/>
        <v>0</v>
      </c>
      <c r="AA1807" s="62">
        <f t="shared" si="1237"/>
        <v>466001.76889049012</v>
      </c>
      <c r="AB1807" s="106">
        <f t="shared" si="1238"/>
        <v>0</v>
      </c>
      <c r="AC1807" s="107">
        <f t="shared" si="1239"/>
        <v>425550</v>
      </c>
      <c r="AD1807" s="108">
        <f t="shared" si="1240"/>
        <v>10</v>
      </c>
      <c r="AE1807" s="106">
        <f t="shared" si="1241"/>
        <v>425550</v>
      </c>
      <c r="AF1807" s="109">
        <f t="shared" si="1242"/>
        <v>40451.768890490115</v>
      </c>
      <c r="AG1807" s="101">
        <f t="shared" si="1243"/>
        <v>1</v>
      </c>
      <c r="AH1807" s="70" t="str">
        <f t="shared" si="1260"/>
        <v xml:space="preserve"> </v>
      </c>
      <c r="AI1807" s="69">
        <f t="shared" si="1244"/>
        <v>11</v>
      </c>
      <c r="AJ1807" s="105">
        <f t="shared" si="1245"/>
        <v>468105</v>
      </c>
      <c r="AK1807" s="110">
        <f t="shared" si="1246"/>
        <v>0</v>
      </c>
      <c r="AL1807" s="111">
        <f t="shared" si="1247"/>
        <v>11</v>
      </c>
      <c r="AM1807" s="62">
        <f t="shared" si="1248"/>
        <v>468105</v>
      </c>
      <c r="AN1807" s="62">
        <f t="shared" si="1249"/>
        <v>1533.2</v>
      </c>
      <c r="AO1807" s="62">
        <f t="shared" si="1219"/>
        <v>466571.8</v>
      </c>
      <c r="AP1807" s="60">
        <f t="shared" si="1250"/>
        <v>11</v>
      </c>
      <c r="AQ1807" s="62">
        <f t="shared" si="1251"/>
        <v>136510</v>
      </c>
      <c r="AR1807" s="60">
        <f t="shared" si="1252"/>
        <v>0</v>
      </c>
      <c r="AS1807" s="62">
        <f t="shared" si="1253"/>
        <v>0</v>
      </c>
      <c r="AT1807" s="112">
        <f t="shared" si="1254"/>
        <v>11</v>
      </c>
      <c r="AU1807" s="62">
        <f t="shared" si="1255"/>
        <v>330061.8</v>
      </c>
      <c r="AV1807" s="113">
        <f t="shared" si="1256"/>
        <v>11</v>
      </c>
      <c r="AW1807" s="62">
        <f t="shared" si="1257"/>
        <v>466571.8</v>
      </c>
    </row>
    <row r="1808" spans="2:49" s="114" customFormat="1" hidden="1" x14ac:dyDescent="0.25">
      <c r="B1808" s="60" t="s">
        <v>3539</v>
      </c>
      <c r="C1808" s="2" t="str">
        <f t="shared" si="1258"/>
        <v>24</v>
      </c>
      <c r="D1808" s="60" t="s">
        <v>3540</v>
      </c>
      <c r="E1808" s="43">
        <v>199</v>
      </c>
      <c r="F1808" s="60">
        <v>0</v>
      </c>
      <c r="G1808" s="60">
        <v>6254.08</v>
      </c>
      <c r="H1808" s="43">
        <f t="shared" si="1220"/>
        <v>199</v>
      </c>
      <c r="I1808" s="44">
        <f t="shared" si="1221"/>
        <v>2.3658452784742557E-4</v>
      </c>
      <c r="J1808" s="44">
        <f t="shared" si="1222"/>
        <v>1.0458535477890669</v>
      </c>
      <c r="K1808" s="45">
        <f t="shared" si="1223"/>
        <v>0</v>
      </c>
      <c r="L1808" s="44">
        <f t="shared" si="1224"/>
        <v>2.4743276780123135E-4</v>
      </c>
      <c r="M1808" s="44">
        <f t="shared" si="1225"/>
        <v>2.5782786886811832E-4</v>
      </c>
      <c r="N1808" s="62">
        <f t="shared" si="1226"/>
        <v>439197.86915716669</v>
      </c>
      <c r="O1808" s="101">
        <f t="shared" si="1227"/>
        <v>439197.86915716669</v>
      </c>
      <c r="P1808" s="102">
        <f t="shared" si="1218"/>
        <v>2.6702927816402665E-4</v>
      </c>
      <c r="Q1808" s="101">
        <f t="shared" si="1228"/>
        <v>454872.04500847089</v>
      </c>
      <c r="R1808" s="101">
        <f t="shared" si="1229"/>
        <v>12.683956416498546</v>
      </c>
      <c r="S1808" s="101">
        <f t="shared" si="1230"/>
        <v>13</v>
      </c>
      <c r="T1808" s="101">
        <f t="shared" si="1231"/>
        <v>13</v>
      </c>
      <c r="U1808" s="101">
        <f t="shared" si="1232"/>
        <v>466206</v>
      </c>
      <c r="V1808" s="103" t="str">
        <f t="shared" si="1233"/>
        <v>N/D</v>
      </c>
      <c r="W1808" s="104" t="str">
        <f t="shared" si="1234"/>
        <v xml:space="preserve"> </v>
      </c>
      <c r="X1808" s="70" t="str">
        <f t="shared" si="1235"/>
        <v xml:space="preserve"> </v>
      </c>
      <c r="Y1808" s="69">
        <f t="shared" si="1259"/>
        <v>13</v>
      </c>
      <c r="Z1808" s="105">
        <f t="shared" si="1236"/>
        <v>466206</v>
      </c>
      <c r="AA1808" s="62">
        <f t="shared" si="1237"/>
        <v>970289.45071995561</v>
      </c>
      <c r="AB1808" s="106">
        <f t="shared" si="1238"/>
        <v>391885</v>
      </c>
      <c r="AC1808" s="107" t="str">
        <f t="shared" si="1239"/>
        <v>0</v>
      </c>
      <c r="AD1808" s="108">
        <f t="shared" si="1240"/>
        <v>0</v>
      </c>
      <c r="AE1808" s="106">
        <f t="shared" si="1241"/>
        <v>391885</v>
      </c>
      <c r="AF1808" s="109">
        <f t="shared" si="1242"/>
        <v>578404.45071995561</v>
      </c>
      <c r="AG1808" s="101">
        <f t="shared" si="1243"/>
        <v>14</v>
      </c>
      <c r="AH1808" s="70" t="str">
        <f t="shared" si="1260"/>
        <v xml:space="preserve"> </v>
      </c>
      <c r="AI1808" s="69">
        <f t="shared" si="1244"/>
        <v>14</v>
      </c>
      <c r="AJ1808" s="105">
        <f t="shared" si="1245"/>
        <v>595770</v>
      </c>
      <c r="AK1808" s="110">
        <f t="shared" si="1246"/>
        <v>13</v>
      </c>
      <c r="AL1808" s="111">
        <f t="shared" si="1247"/>
        <v>14</v>
      </c>
      <c r="AM1808" s="62">
        <f t="shared" si="1248"/>
        <v>987655</v>
      </c>
      <c r="AN1808" s="62">
        <f t="shared" si="1249"/>
        <v>3234.9</v>
      </c>
      <c r="AO1808" s="62">
        <f t="shared" si="1219"/>
        <v>984420.1</v>
      </c>
      <c r="AP1808" s="60">
        <f t="shared" si="1250"/>
        <v>14</v>
      </c>
      <c r="AQ1808" s="62">
        <f t="shared" si="1251"/>
        <v>173740</v>
      </c>
      <c r="AR1808" s="60">
        <f t="shared" si="1252"/>
        <v>13</v>
      </c>
      <c r="AS1808" s="62">
        <f t="shared" si="1253"/>
        <v>391885</v>
      </c>
      <c r="AT1808" s="112">
        <f t="shared" si="1254"/>
        <v>14</v>
      </c>
      <c r="AU1808" s="62">
        <f t="shared" si="1255"/>
        <v>418795.1</v>
      </c>
      <c r="AV1808" s="113">
        <f t="shared" si="1256"/>
        <v>27</v>
      </c>
      <c r="AW1808" s="62">
        <f t="shared" si="1257"/>
        <v>1450626.1</v>
      </c>
    </row>
    <row r="1809" spans="2:49" s="114" customFormat="1" hidden="1" x14ac:dyDescent="0.25">
      <c r="B1809" s="60" t="s">
        <v>3541</v>
      </c>
      <c r="C1809" s="2" t="str">
        <f t="shared" si="1258"/>
        <v>24</v>
      </c>
      <c r="D1809" s="60" t="s">
        <v>3542</v>
      </c>
      <c r="E1809" s="43">
        <v>76</v>
      </c>
      <c r="F1809" s="60">
        <v>0</v>
      </c>
      <c r="G1809" s="60">
        <v>5900.02</v>
      </c>
      <c r="H1809" s="43">
        <f t="shared" si="1220"/>
        <v>76</v>
      </c>
      <c r="I1809" s="44">
        <f t="shared" si="1221"/>
        <v>9.0353890032182632E-5</v>
      </c>
      <c r="J1809" s="44">
        <f t="shared" si="1222"/>
        <v>1.1086151837038938</v>
      </c>
      <c r="K1809" s="45">
        <f t="shared" si="1223"/>
        <v>0</v>
      </c>
      <c r="L1809" s="44">
        <f t="shared" si="1224"/>
        <v>1.0016769439638957E-4</v>
      </c>
      <c r="M1809" s="44">
        <f t="shared" si="1225"/>
        <v>1.0437592160954503E-4</v>
      </c>
      <c r="N1809" s="62">
        <f t="shared" si="1226"/>
        <v>177799.56279930371</v>
      </c>
      <c r="O1809" s="101">
        <f t="shared" si="1227"/>
        <v>0</v>
      </c>
      <c r="P1809" s="102">
        <f t="shared" si="1218"/>
        <v>0</v>
      </c>
      <c r="Q1809" s="101">
        <f t="shared" si="1228"/>
        <v>0</v>
      </c>
      <c r="R1809" s="101">
        <f t="shared" si="1229"/>
        <v>0</v>
      </c>
      <c r="S1809" s="101">
        <f t="shared" si="1230"/>
        <v>0</v>
      </c>
      <c r="T1809" s="101">
        <f t="shared" si="1231"/>
        <v>0</v>
      </c>
      <c r="U1809" s="101">
        <f t="shared" si="1232"/>
        <v>0</v>
      </c>
      <c r="V1809" s="103" t="str">
        <f t="shared" si="1233"/>
        <v>N/D</v>
      </c>
      <c r="W1809" s="104" t="str">
        <f t="shared" si="1234"/>
        <v xml:space="preserve"> </v>
      </c>
      <c r="X1809" s="70" t="str">
        <f t="shared" si="1235"/>
        <v xml:space="preserve"> </v>
      </c>
      <c r="Y1809" s="69">
        <f t="shared" si="1259"/>
        <v>0</v>
      </c>
      <c r="Z1809" s="105">
        <f t="shared" si="1236"/>
        <v>0</v>
      </c>
      <c r="AA1809" s="62">
        <f t="shared" si="1237"/>
        <v>392800.26667217171</v>
      </c>
      <c r="AB1809" s="106">
        <f t="shared" si="1238"/>
        <v>0</v>
      </c>
      <c r="AC1809" s="107">
        <f t="shared" si="1239"/>
        <v>425550</v>
      </c>
      <c r="AD1809" s="108">
        <f t="shared" si="1240"/>
        <v>10</v>
      </c>
      <c r="AE1809" s="106">
        <f t="shared" si="1241"/>
        <v>425550</v>
      </c>
      <c r="AF1809" s="109">
        <f t="shared" si="1242"/>
        <v>0</v>
      </c>
      <c r="AG1809" s="101">
        <f t="shared" si="1243"/>
        <v>0</v>
      </c>
      <c r="AH1809" s="70" t="str">
        <f t="shared" si="1260"/>
        <v xml:space="preserve"> </v>
      </c>
      <c r="AI1809" s="69">
        <f t="shared" si="1244"/>
        <v>10</v>
      </c>
      <c r="AJ1809" s="105">
        <f t="shared" si="1245"/>
        <v>425550</v>
      </c>
      <c r="AK1809" s="110">
        <f t="shared" si="1246"/>
        <v>0</v>
      </c>
      <c r="AL1809" s="111">
        <f t="shared" si="1247"/>
        <v>10</v>
      </c>
      <c r="AM1809" s="62">
        <f t="shared" si="1248"/>
        <v>425550</v>
      </c>
      <c r="AN1809" s="62">
        <f t="shared" si="1249"/>
        <v>1393.8</v>
      </c>
      <c r="AO1809" s="62">
        <f t="shared" si="1219"/>
        <v>424156.2</v>
      </c>
      <c r="AP1809" s="60">
        <f t="shared" si="1250"/>
        <v>10</v>
      </c>
      <c r="AQ1809" s="62">
        <f t="shared" si="1251"/>
        <v>124100</v>
      </c>
      <c r="AR1809" s="60">
        <f t="shared" si="1252"/>
        <v>0</v>
      </c>
      <c r="AS1809" s="62">
        <f t="shared" si="1253"/>
        <v>0</v>
      </c>
      <c r="AT1809" s="112">
        <f t="shared" si="1254"/>
        <v>10</v>
      </c>
      <c r="AU1809" s="62">
        <f t="shared" si="1255"/>
        <v>300056.2</v>
      </c>
      <c r="AV1809" s="113">
        <f t="shared" si="1256"/>
        <v>10</v>
      </c>
      <c r="AW1809" s="62">
        <f t="shared" si="1257"/>
        <v>424156.2</v>
      </c>
    </row>
    <row r="1810" spans="2:49" s="114" customFormat="1" hidden="1" x14ac:dyDescent="0.25">
      <c r="B1810" s="60" t="s">
        <v>3543</v>
      </c>
      <c r="C1810" s="2" t="str">
        <f t="shared" si="1258"/>
        <v>24</v>
      </c>
      <c r="D1810" s="60" t="s">
        <v>3544</v>
      </c>
      <c r="E1810" s="43">
        <v>911</v>
      </c>
      <c r="F1810" s="60">
        <v>218</v>
      </c>
      <c r="G1810" s="60">
        <v>6059.36</v>
      </c>
      <c r="H1810" s="43">
        <f t="shared" si="1220"/>
        <v>693</v>
      </c>
      <c r="I1810" s="44">
        <f t="shared" si="1221"/>
        <v>8.2388481305661269E-4</v>
      </c>
      <c r="J1810" s="44">
        <f t="shared" si="1222"/>
        <v>1.0794624772511698</v>
      </c>
      <c r="K1810" s="45">
        <f t="shared" si="1223"/>
        <v>0.23929747530186607</v>
      </c>
      <c r="L1810" s="44">
        <f t="shared" si="1224"/>
        <v>8.8935274127170812E-4</v>
      </c>
      <c r="M1810" s="44">
        <f t="shared" si="1225"/>
        <v>9.2671606914370222E-4</v>
      </c>
      <c r="N1810" s="62">
        <f t="shared" si="1226"/>
        <v>1578618.0317450881</v>
      </c>
      <c r="O1810" s="101">
        <f t="shared" si="1227"/>
        <v>1578618.0317450881</v>
      </c>
      <c r="P1810" s="102">
        <f t="shared" si="1218"/>
        <v>9.5978888586720473E-4</v>
      </c>
      <c r="Q1810" s="101">
        <f t="shared" si="1228"/>
        <v>1634956.0478631894</v>
      </c>
      <c r="R1810" s="101">
        <f t="shared" si="1229"/>
        <v>45.59020823889324</v>
      </c>
      <c r="S1810" s="101">
        <f t="shared" si="1230"/>
        <v>46</v>
      </c>
      <c r="T1810" s="101">
        <f t="shared" si="1231"/>
        <v>46</v>
      </c>
      <c r="U1810" s="101">
        <f t="shared" si="1232"/>
        <v>1649652</v>
      </c>
      <c r="V1810" s="103">
        <f t="shared" si="1233"/>
        <v>9.3735990544891389E-4</v>
      </c>
      <c r="W1810" s="104">
        <f t="shared" si="1234"/>
        <v>2.4974211412128787E-3</v>
      </c>
      <c r="X1810" s="70">
        <f t="shared" si="1235"/>
        <v>4</v>
      </c>
      <c r="Y1810" s="69">
        <f t="shared" si="1259"/>
        <v>42</v>
      </c>
      <c r="Z1810" s="105">
        <f t="shared" si="1236"/>
        <v>1506204</v>
      </c>
      <c r="AA1810" s="62">
        <f t="shared" si="1237"/>
        <v>3487531.5443992624</v>
      </c>
      <c r="AB1810" s="106">
        <f t="shared" si="1238"/>
        <v>1266090</v>
      </c>
      <c r="AC1810" s="107" t="str">
        <f t="shared" si="1239"/>
        <v>0</v>
      </c>
      <c r="AD1810" s="108">
        <f t="shared" si="1240"/>
        <v>0</v>
      </c>
      <c r="AE1810" s="106">
        <f t="shared" si="1241"/>
        <v>1266090</v>
      </c>
      <c r="AF1810" s="109">
        <f t="shared" si="1242"/>
        <v>2221441.5443992624</v>
      </c>
      <c r="AG1810" s="101">
        <f t="shared" si="1243"/>
        <v>52</v>
      </c>
      <c r="AH1810" s="70">
        <f t="shared" si="1260"/>
        <v>1</v>
      </c>
      <c r="AI1810" s="69">
        <f t="shared" si="1244"/>
        <v>51</v>
      </c>
      <c r="AJ1810" s="105">
        <f t="shared" si="1245"/>
        <v>2170305</v>
      </c>
      <c r="AK1810" s="110">
        <f t="shared" si="1246"/>
        <v>42</v>
      </c>
      <c r="AL1810" s="111">
        <f t="shared" si="1247"/>
        <v>51</v>
      </c>
      <c r="AM1810" s="62">
        <f t="shared" si="1248"/>
        <v>3436395</v>
      </c>
      <c r="AN1810" s="62">
        <f t="shared" si="1249"/>
        <v>11255.3</v>
      </c>
      <c r="AO1810" s="62">
        <f t="shared" si="1219"/>
        <v>3425139.7</v>
      </c>
      <c r="AP1810" s="60">
        <f t="shared" si="1250"/>
        <v>51</v>
      </c>
      <c r="AQ1810" s="62">
        <f t="shared" si="1251"/>
        <v>632910</v>
      </c>
      <c r="AR1810" s="60">
        <f t="shared" si="1252"/>
        <v>42</v>
      </c>
      <c r="AS1810" s="62">
        <f t="shared" si="1253"/>
        <v>1266090</v>
      </c>
      <c r="AT1810" s="112">
        <f t="shared" si="1254"/>
        <v>51</v>
      </c>
      <c r="AU1810" s="62">
        <f t="shared" si="1255"/>
        <v>1526139.7000000002</v>
      </c>
      <c r="AV1810" s="113">
        <f t="shared" si="1256"/>
        <v>93</v>
      </c>
      <c r="AW1810" s="62">
        <f t="shared" si="1257"/>
        <v>4931343.7</v>
      </c>
    </row>
    <row r="1811" spans="2:49" s="114" customFormat="1" hidden="1" x14ac:dyDescent="0.25">
      <c r="B1811" s="60" t="s">
        <v>3545</v>
      </c>
      <c r="C1811" s="2" t="str">
        <f t="shared" si="1258"/>
        <v>24</v>
      </c>
      <c r="D1811" s="60" t="s">
        <v>3546</v>
      </c>
      <c r="E1811" s="43">
        <v>499</v>
      </c>
      <c r="F1811" s="60">
        <v>112</v>
      </c>
      <c r="G1811" s="60">
        <v>5956.09</v>
      </c>
      <c r="H1811" s="43">
        <f t="shared" si="1220"/>
        <v>387</v>
      </c>
      <c r="I1811" s="44">
        <f t="shared" si="1221"/>
        <v>4.6009151897966679E-4</v>
      </c>
      <c r="J1811" s="44">
        <f t="shared" si="1222"/>
        <v>1.0981787978617932</v>
      </c>
      <c r="K1811" s="45">
        <f t="shared" si="1223"/>
        <v>0.22444889779559118</v>
      </c>
      <c r="L1811" s="44">
        <f t="shared" si="1224"/>
        <v>5.052627512194969E-4</v>
      </c>
      <c r="M1811" s="44">
        <f t="shared" si="1225"/>
        <v>5.2648975931116288E-4</v>
      </c>
      <c r="N1811" s="62">
        <f t="shared" si="1226"/>
        <v>896850.99379543995</v>
      </c>
      <c r="O1811" s="101">
        <f t="shared" si="1227"/>
        <v>896850.99379543995</v>
      </c>
      <c r="P1811" s="102">
        <f t="shared" si="1218"/>
        <v>5.4527922449502258E-4</v>
      </c>
      <c r="Q1811" s="101">
        <f t="shared" si="1228"/>
        <v>928857.98011380073</v>
      </c>
      <c r="R1811" s="101">
        <f t="shared" si="1229"/>
        <v>25.900897331822005</v>
      </c>
      <c r="S1811" s="101">
        <f t="shared" si="1230"/>
        <v>26</v>
      </c>
      <c r="T1811" s="101">
        <f t="shared" si="1231"/>
        <v>26</v>
      </c>
      <c r="U1811" s="101">
        <f t="shared" si="1232"/>
        <v>932412</v>
      </c>
      <c r="V1811" s="103">
        <f t="shared" si="1233"/>
        <v>5.2981212047112521E-4</v>
      </c>
      <c r="W1811" s="104">
        <f t="shared" si="1234"/>
        <v>1.4115858624246707E-3</v>
      </c>
      <c r="X1811" s="70">
        <f t="shared" si="1235"/>
        <v>2</v>
      </c>
      <c r="Y1811" s="69">
        <f t="shared" si="1259"/>
        <v>24</v>
      </c>
      <c r="Z1811" s="105">
        <f t="shared" si="1236"/>
        <v>860688</v>
      </c>
      <c r="AA1811" s="62">
        <f t="shared" si="1237"/>
        <v>1981350.8198875652</v>
      </c>
      <c r="AB1811" s="106">
        <f t="shared" si="1238"/>
        <v>723480</v>
      </c>
      <c r="AC1811" s="107" t="str">
        <f t="shared" si="1239"/>
        <v>0</v>
      </c>
      <c r="AD1811" s="108">
        <f t="shared" si="1240"/>
        <v>0</v>
      </c>
      <c r="AE1811" s="106">
        <f t="shared" si="1241"/>
        <v>723480</v>
      </c>
      <c r="AF1811" s="109">
        <f t="shared" si="1242"/>
        <v>1257870.8198875652</v>
      </c>
      <c r="AG1811" s="101">
        <f t="shared" si="1243"/>
        <v>30</v>
      </c>
      <c r="AH1811" s="70">
        <f t="shared" si="1260"/>
        <v>1</v>
      </c>
      <c r="AI1811" s="69">
        <f t="shared" si="1244"/>
        <v>29</v>
      </c>
      <c r="AJ1811" s="105">
        <f t="shared" si="1245"/>
        <v>1234095</v>
      </c>
      <c r="AK1811" s="110">
        <f t="shared" si="1246"/>
        <v>24</v>
      </c>
      <c r="AL1811" s="111">
        <f t="shared" si="1247"/>
        <v>29</v>
      </c>
      <c r="AM1811" s="62">
        <f t="shared" si="1248"/>
        <v>1957575</v>
      </c>
      <c r="AN1811" s="62">
        <f t="shared" si="1249"/>
        <v>6411.7</v>
      </c>
      <c r="AO1811" s="62">
        <f t="shared" si="1219"/>
        <v>1951163.3</v>
      </c>
      <c r="AP1811" s="60">
        <f t="shared" si="1250"/>
        <v>29</v>
      </c>
      <c r="AQ1811" s="62">
        <f t="shared" si="1251"/>
        <v>359890</v>
      </c>
      <c r="AR1811" s="60">
        <f t="shared" si="1252"/>
        <v>24</v>
      </c>
      <c r="AS1811" s="62">
        <f t="shared" si="1253"/>
        <v>723480</v>
      </c>
      <c r="AT1811" s="112">
        <f t="shared" si="1254"/>
        <v>29</v>
      </c>
      <c r="AU1811" s="62">
        <f t="shared" si="1255"/>
        <v>867793.3</v>
      </c>
      <c r="AV1811" s="113">
        <f t="shared" si="1256"/>
        <v>53</v>
      </c>
      <c r="AW1811" s="62">
        <f t="shared" si="1257"/>
        <v>2811851.3</v>
      </c>
    </row>
    <row r="1812" spans="2:49" s="114" customFormat="1" hidden="1" x14ac:dyDescent="0.25">
      <c r="B1812" s="60" t="s">
        <v>3547</v>
      </c>
      <c r="C1812" s="2" t="str">
        <f t="shared" si="1258"/>
        <v>24</v>
      </c>
      <c r="D1812" s="60" t="s">
        <v>3548</v>
      </c>
      <c r="E1812" s="43">
        <v>376</v>
      </c>
      <c r="F1812" s="60">
        <v>0</v>
      </c>
      <c r="G1812" s="60">
        <v>7128.7</v>
      </c>
      <c r="H1812" s="43">
        <f t="shared" si="1220"/>
        <v>376</v>
      </c>
      <c r="I1812" s="44">
        <f t="shared" si="1221"/>
        <v>4.4701398226448249E-4</v>
      </c>
      <c r="J1812" s="44">
        <f t="shared" si="1222"/>
        <v>0.91753780579301236</v>
      </c>
      <c r="K1812" s="45">
        <f t="shared" si="1223"/>
        <v>0</v>
      </c>
      <c r="L1812" s="44">
        <f t="shared" si="1224"/>
        <v>4.1015222844574978E-4</v>
      </c>
      <c r="M1812" s="44">
        <f t="shared" si="1225"/>
        <v>4.273834703115301E-4</v>
      </c>
      <c r="N1812" s="62">
        <f t="shared" si="1226"/>
        <v>728028.00681656646</v>
      </c>
      <c r="O1812" s="101">
        <f t="shared" si="1227"/>
        <v>728028.00681656646</v>
      </c>
      <c r="P1812" s="102">
        <f t="shared" si="1218"/>
        <v>4.4263601168305117E-4</v>
      </c>
      <c r="Q1812" s="101">
        <f t="shared" si="1228"/>
        <v>754010.00674160221</v>
      </c>
      <c r="R1812" s="101">
        <f t="shared" si="1229"/>
        <v>21.025319467447499</v>
      </c>
      <c r="S1812" s="101">
        <f t="shared" si="1230"/>
        <v>21</v>
      </c>
      <c r="T1812" s="101">
        <f t="shared" si="1231"/>
        <v>21</v>
      </c>
      <c r="U1812" s="101">
        <f t="shared" si="1232"/>
        <v>753102</v>
      </c>
      <c r="V1812" s="103" t="str">
        <f t="shared" si="1233"/>
        <v>N/D</v>
      </c>
      <c r="W1812" s="104" t="str">
        <f t="shared" si="1234"/>
        <v xml:space="preserve"> </v>
      </c>
      <c r="X1812" s="70" t="str">
        <f t="shared" si="1235"/>
        <v xml:space="preserve"> </v>
      </c>
      <c r="Y1812" s="69">
        <f t="shared" si="1259"/>
        <v>21</v>
      </c>
      <c r="Z1812" s="105">
        <f t="shared" si="1236"/>
        <v>753102</v>
      </c>
      <c r="AA1812" s="62">
        <f t="shared" si="1237"/>
        <v>1608381.8808100962</v>
      </c>
      <c r="AB1812" s="106">
        <f t="shared" si="1238"/>
        <v>633045</v>
      </c>
      <c r="AC1812" s="107" t="str">
        <f t="shared" si="1239"/>
        <v>0</v>
      </c>
      <c r="AD1812" s="108">
        <f t="shared" si="1240"/>
        <v>0</v>
      </c>
      <c r="AE1812" s="106">
        <f t="shared" si="1241"/>
        <v>633045</v>
      </c>
      <c r="AF1812" s="109">
        <f t="shared" si="1242"/>
        <v>975336.88081009616</v>
      </c>
      <c r="AG1812" s="101">
        <f t="shared" si="1243"/>
        <v>23</v>
      </c>
      <c r="AH1812" s="70" t="str">
        <f t="shared" si="1260"/>
        <v xml:space="preserve"> </v>
      </c>
      <c r="AI1812" s="69">
        <f t="shared" si="1244"/>
        <v>23</v>
      </c>
      <c r="AJ1812" s="105">
        <f t="shared" si="1245"/>
        <v>978765</v>
      </c>
      <c r="AK1812" s="110">
        <f t="shared" si="1246"/>
        <v>21</v>
      </c>
      <c r="AL1812" s="111">
        <f t="shared" si="1247"/>
        <v>23</v>
      </c>
      <c r="AM1812" s="62">
        <f t="shared" si="1248"/>
        <v>1611810</v>
      </c>
      <c r="AN1812" s="62">
        <f t="shared" si="1249"/>
        <v>5279.2</v>
      </c>
      <c r="AO1812" s="62">
        <f t="shared" si="1219"/>
        <v>1606530.8</v>
      </c>
      <c r="AP1812" s="60">
        <f t="shared" si="1250"/>
        <v>23</v>
      </c>
      <c r="AQ1812" s="62">
        <f t="shared" si="1251"/>
        <v>285430</v>
      </c>
      <c r="AR1812" s="60">
        <f t="shared" si="1252"/>
        <v>21</v>
      </c>
      <c r="AS1812" s="62">
        <f t="shared" si="1253"/>
        <v>633045</v>
      </c>
      <c r="AT1812" s="112">
        <f t="shared" si="1254"/>
        <v>23</v>
      </c>
      <c r="AU1812" s="62">
        <f t="shared" si="1255"/>
        <v>688055.8</v>
      </c>
      <c r="AV1812" s="113">
        <f t="shared" si="1256"/>
        <v>44</v>
      </c>
      <c r="AW1812" s="62">
        <f t="shared" si="1257"/>
        <v>2359632.7999999998</v>
      </c>
    </row>
    <row r="1813" spans="2:49" s="114" customFormat="1" hidden="1" x14ac:dyDescent="0.25">
      <c r="B1813" s="60" t="s">
        <v>3549</v>
      </c>
      <c r="C1813" s="2" t="str">
        <f t="shared" si="1258"/>
        <v>24</v>
      </c>
      <c r="D1813" s="60" t="s">
        <v>3550</v>
      </c>
      <c r="E1813" s="43">
        <v>302</v>
      </c>
      <c r="F1813" s="60">
        <v>0</v>
      </c>
      <c r="G1813" s="60">
        <v>6169.84</v>
      </c>
      <c r="H1813" s="43">
        <f t="shared" si="1220"/>
        <v>302</v>
      </c>
      <c r="I1813" s="44">
        <f t="shared" si="1221"/>
        <v>3.5903782618051521E-4</v>
      </c>
      <c r="J1813" s="44">
        <f t="shared" si="1222"/>
        <v>1.0601331243851781</v>
      </c>
      <c r="K1813" s="45">
        <f t="shared" si="1223"/>
        <v>0</v>
      </c>
      <c r="L1813" s="44">
        <f t="shared" si="1224"/>
        <v>3.806278924412121E-4</v>
      </c>
      <c r="M1813" s="44">
        <f t="shared" si="1225"/>
        <v>3.9661876319759096E-4</v>
      </c>
      <c r="N1813" s="62">
        <f t="shared" si="1226"/>
        <v>675621.74883908674</v>
      </c>
      <c r="O1813" s="101">
        <f t="shared" si="1227"/>
        <v>675621.74883908674</v>
      </c>
      <c r="P1813" s="102">
        <f t="shared" si="1218"/>
        <v>4.1077336793694401E-4</v>
      </c>
      <c r="Q1813" s="101">
        <f t="shared" si="1228"/>
        <v>699733.46440954623</v>
      </c>
      <c r="R1813" s="101">
        <f t="shared" si="1229"/>
        <v>19.511836049566288</v>
      </c>
      <c r="S1813" s="101">
        <f t="shared" si="1230"/>
        <v>20</v>
      </c>
      <c r="T1813" s="101">
        <f t="shared" si="1231"/>
        <v>20</v>
      </c>
      <c r="U1813" s="101">
        <f t="shared" si="1232"/>
        <v>717240</v>
      </c>
      <c r="V1813" s="103" t="str">
        <f t="shared" si="1233"/>
        <v>N/D</v>
      </c>
      <c r="W1813" s="104" t="str">
        <f t="shared" si="1234"/>
        <v xml:space="preserve"> </v>
      </c>
      <c r="X1813" s="70" t="str">
        <f t="shared" si="1235"/>
        <v xml:space="preserve"> </v>
      </c>
      <c r="Y1813" s="69">
        <f t="shared" si="1259"/>
        <v>20</v>
      </c>
      <c r="Z1813" s="105">
        <f t="shared" si="1236"/>
        <v>717240</v>
      </c>
      <c r="AA1813" s="62">
        <f t="shared" si="1237"/>
        <v>1492604.3626612988</v>
      </c>
      <c r="AB1813" s="106">
        <f t="shared" si="1238"/>
        <v>602900</v>
      </c>
      <c r="AC1813" s="107" t="str">
        <f t="shared" si="1239"/>
        <v>0</v>
      </c>
      <c r="AD1813" s="108">
        <f t="shared" si="1240"/>
        <v>0</v>
      </c>
      <c r="AE1813" s="106">
        <f t="shared" si="1241"/>
        <v>602900</v>
      </c>
      <c r="AF1813" s="109">
        <f t="shared" si="1242"/>
        <v>889704.36266129883</v>
      </c>
      <c r="AG1813" s="101">
        <f t="shared" si="1243"/>
        <v>21</v>
      </c>
      <c r="AH1813" s="70" t="str">
        <f t="shared" si="1260"/>
        <v xml:space="preserve"> </v>
      </c>
      <c r="AI1813" s="69">
        <f t="shared" si="1244"/>
        <v>21</v>
      </c>
      <c r="AJ1813" s="105">
        <f t="shared" si="1245"/>
        <v>893655</v>
      </c>
      <c r="AK1813" s="110">
        <f t="shared" si="1246"/>
        <v>20</v>
      </c>
      <c r="AL1813" s="111">
        <f t="shared" si="1247"/>
        <v>21</v>
      </c>
      <c r="AM1813" s="62">
        <f t="shared" si="1248"/>
        <v>1496555</v>
      </c>
      <c r="AN1813" s="62">
        <f t="shared" si="1249"/>
        <v>4901.7</v>
      </c>
      <c r="AO1813" s="62">
        <f t="shared" si="1219"/>
        <v>1491653.3</v>
      </c>
      <c r="AP1813" s="60">
        <f t="shared" si="1250"/>
        <v>21</v>
      </c>
      <c r="AQ1813" s="62">
        <f t="shared" si="1251"/>
        <v>260610</v>
      </c>
      <c r="AR1813" s="60">
        <f t="shared" si="1252"/>
        <v>20</v>
      </c>
      <c r="AS1813" s="62">
        <f t="shared" si="1253"/>
        <v>602900</v>
      </c>
      <c r="AT1813" s="112">
        <f t="shared" si="1254"/>
        <v>21</v>
      </c>
      <c r="AU1813" s="62">
        <f t="shared" si="1255"/>
        <v>628143.30000000005</v>
      </c>
      <c r="AV1813" s="113">
        <f t="shared" si="1256"/>
        <v>41</v>
      </c>
      <c r="AW1813" s="62">
        <f t="shared" si="1257"/>
        <v>2208893.2999999998</v>
      </c>
    </row>
    <row r="1814" spans="2:49" s="114" customFormat="1" hidden="1" x14ac:dyDescent="0.25">
      <c r="B1814" s="60" t="s">
        <v>3551</v>
      </c>
      <c r="C1814" s="2" t="str">
        <f t="shared" si="1258"/>
        <v>24</v>
      </c>
      <c r="D1814" s="60" t="s">
        <v>3552</v>
      </c>
      <c r="E1814" s="43">
        <v>281</v>
      </c>
      <c r="F1814" s="60">
        <v>0</v>
      </c>
      <c r="G1814" s="60">
        <v>6471.68</v>
      </c>
      <c r="H1814" s="43">
        <f t="shared" si="1220"/>
        <v>281</v>
      </c>
      <c r="I1814" s="44">
        <f t="shared" si="1221"/>
        <v>3.3407161972425419E-4</v>
      </c>
      <c r="J1814" s="44">
        <f t="shared" si="1222"/>
        <v>1.0106883770762225</v>
      </c>
      <c r="K1814" s="45">
        <f t="shared" si="1223"/>
        <v>0</v>
      </c>
      <c r="L1814" s="44">
        <f t="shared" si="1224"/>
        <v>3.3764230316633143E-4</v>
      </c>
      <c r="M1814" s="44">
        <f t="shared" si="1225"/>
        <v>3.5182727105502286E-4</v>
      </c>
      <c r="N1814" s="62">
        <f t="shared" si="1226"/>
        <v>599321.51026616315</v>
      </c>
      <c r="O1814" s="101">
        <f t="shared" si="1227"/>
        <v>599321.51026616315</v>
      </c>
      <c r="P1814" s="102">
        <f t="shared" si="1218"/>
        <v>3.6438334862976966E-4</v>
      </c>
      <c r="Q1814" s="101">
        <f t="shared" si="1228"/>
        <v>620710.20862530626</v>
      </c>
      <c r="R1814" s="101">
        <f t="shared" si="1229"/>
        <v>17.308298718010882</v>
      </c>
      <c r="S1814" s="101">
        <f t="shared" si="1230"/>
        <v>17</v>
      </c>
      <c r="T1814" s="101">
        <f t="shared" si="1231"/>
        <v>17</v>
      </c>
      <c r="U1814" s="101">
        <f t="shared" si="1232"/>
        <v>609654</v>
      </c>
      <c r="V1814" s="103" t="str">
        <f t="shared" si="1233"/>
        <v>N/D</v>
      </c>
      <c r="W1814" s="104" t="str">
        <f t="shared" si="1234"/>
        <v xml:space="preserve"> </v>
      </c>
      <c r="X1814" s="70" t="str">
        <f t="shared" si="1235"/>
        <v xml:space="preserve"> </v>
      </c>
      <c r="Y1814" s="69">
        <f t="shared" si="1259"/>
        <v>17</v>
      </c>
      <c r="Z1814" s="105">
        <f t="shared" si="1236"/>
        <v>609654</v>
      </c>
      <c r="AA1814" s="62">
        <f t="shared" si="1237"/>
        <v>1324039.5271424116</v>
      </c>
      <c r="AB1814" s="106">
        <f t="shared" si="1238"/>
        <v>512465</v>
      </c>
      <c r="AC1814" s="107" t="str">
        <f t="shared" si="1239"/>
        <v>0</v>
      </c>
      <c r="AD1814" s="108">
        <f t="shared" si="1240"/>
        <v>0</v>
      </c>
      <c r="AE1814" s="106">
        <f t="shared" si="1241"/>
        <v>512465</v>
      </c>
      <c r="AF1814" s="109">
        <f t="shared" si="1242"/>
        <v>811574.52714241156</v>
      </c>
      <c r="AG1814" s="101">
        <f t="shared" si="1243"/>
        <v>19</v>
      </c>
      <c r="AH1814" s="70" t="str">
        <f t="shared" si="1260"/>
        <v xml:space="preserve"> </v>
      </c>
      <c r="AI1814" s="69">
        <f t="shared" si="1244"/>
        <v>19</v>
      </c>
      <c r="AJ1814" s="105">
        <f t="shared" si="1245"/>
        <v>808545</v>
      </c>
      <c r="AK1814" s="110">
        <f t="shared" si="1246"/>
        <v>17</v>
      </c>
      <c r="AL1814" s="111">
        <f t="shared" si="1247"/>
        <v>19</v>
      </c>
      <c r="AM1814" s="62">
        <f t="shared" si="1248"/>
        <v>1321010</v>
      </c>
      <c r="AN1814" s="62">
        <f t="shared" si="1249"/>
        <v>4326.7</v>
      </c>
      <c r="AO1814" s="62">
        <f t="shared" si="1219"/>
        <v>1316683.3</v>
      </c>
      <c r="AP1814" s="60">
        <f t="shared" si="1250"/>
        <v>19</v>
      </c>
      <c r="AQ1814" s="62">
        <f t="shared" si="1251"/>
        <v>235790</v>
      </c>
      <c r="AR1814" s="60">
        <f t="shared" si="1252"/>
        <v>17</v>
      </c>
      <c r="AS1814" s="62">
        <f t="shared" si="1253"/>
        <v>512465</v>
      </c>
      <c r="AT1814" s="112">
        <f t="shared" si="1254"/>
        <v>19</v>
      </c>
      <c r="AU1814" s="62">
        <f t="shared" si="1255"/>
        <v>568428.30000000005</v>
      </c>
      <c r="AV1814" s="113">
        <f t="shared" si="1256"/>
        <v>36</v>
      </c>
      <c r="AW1814" s="62">
        <f t="shared" si="1257"/>
        <v>1926337.3</v>
      </c>
    </row>
    <row r="1815" spans="2:49" s="114" customFormat="1" hidden="1" x14ac:dyDescent="0.25">
      <c r="B1815" s="60" t="s">
        <v>3553</v>
      </c>
      <c r="C1815" s="2" t="str">
        <f t="shared" si="1258"/>
        <v>24</v>
      </c>
      <c r="D1815" s="60" t="s">
        <v>3554</v>
      </c>
      <c r="E1815" s="43">
        <v>215</v>
      </c>
      <c r="F1815" s="60">
        <v>20</v>
      </c>
      <c r="G1815" s="60">
        <v>6662.66</v>
      </c>
      <c r="H1815" s="43">
        <f t="shared" si="1220"/>
        <v>195</v>
      </c>
      <c r="I1815" s="44">
        <f t="shared" si="1221"/>
        <v>2.318290599509949E-4</v>
      </c>
      <c r="J1815" s="44">
        <f t="shared" si="1222"/>
        <v>0.98171777580675701</v>
      </c>
      <c r="K1815" s="45">
        <f t="shared" si="1223"/>
        <v>9.3023255813953487E-2</v>
      </c>
      <c r="L1815" s="44">
        <f t="shared" si="1224"/>
        <v>2.2759070910246203E-4</v>
      </c>
      <c r="M1815" s="44">
        <f t="shared" si="1225"/>
        <v>2.3715220915772187E-4</v>
      </c>
      <c r="N1815" s="62">
        <f t="shared" si="1226"/>
        <v>403977.83755976916</v>
      </c>
      <c r="O1815" s="101">
        <f t="shared" si="1227"/>
        <v>403977.83755976916</v>
      </c>
      <c r="P1815" s="102">
        <f t="shared" si="1218"/>
        <v>2.4561574163568394E-4</v>
      </c>
      <c r="Q1815" s="101">
        <f t="shared" si="1228"/>
        <v>418395.07432390179</v>
      </c>
      <c r="R1815" s="101">
        <f t="shared" si="1229"/>
        <v>11.666808162509112</v>
      </c>
      <c r="S1815" s="101">
        <f t="shared" si="1230"/>
        <v>12</v>
      </c>
      <c r="T1815" s="101">
        <f t="shared" si="1231"/>
        <v>12</v>
      </c>
      <c r="U1815" s="101">
        <f t="shared" si="1232"/>
        <v>430344</v>
      </c>
      <c r="V1815" s="103" t="str">
        <f t="shared" si="1233"/>
        <v>N/D</v>
      </c>
      <c r="W1815" s="104" t="str">
        <f t="shared" si="1234"/>
        <v xml:space="preserve"> </v>
      </c>
      <c r="X1815" s="70" t="str">
        <f t="shared" si="1235"/>
        <v xml:space="preserve"> </v>
      </c>
      <c r="Y1815" s="69">
        <f t="shared" si="1259"/>
        <v>12</v>
      </c>
      <c r="Z1815" s="105">
        <f t="shared" si="1236"/>
        <v>430344</v>
      </c>
      <c r="AA1815" s="62">
        <f t="shared" si="1237"/>
        <v>892480.27286907367</v>
      </c>
      <c r="AB1815" s="106">
        <f t="shared" si="1238"/>
        <v>361740</v>
      </c>
      <c r="AC1815" s="107" t="str">
        <f t="shared" si="1239"/>
        <v>0</v>
      </c>
      <c r="AD1815" s="108">
        <f t="shared" si="1240"/>
        <v>0</v>
      </c>
      <c r="AE1815" s="106">
        <f t="shared" si="1241"/>
        <v>361740</v>
      </c>
      <c r="AF1815" s="109">
        <f t="shared" si="1242"/>
        <v>530740.27286907367</v>
      </c>
      <c r="AG1815" s="101">
        <f t="shared" si="1243"/>
        <v>12</v>
      </c>
      <c r="AH1815" s="70" t="str">
        <f t="shared" si="1260"/>
        <v xml:space="preserve"> </v>
      </c>
      <c r="AI1815" s="69">
        <f t="shared" si="1244"/>
        <v>12</v>
      </c>
      <c r="AJ1815" s="105">
        <f t="shared" si="1245"/>
        <v>510660</v>
      </c>
      <c r="AK1815" s="110">
        <f t="shared" si="1246"/>
        <v>12</v>
      </c>
      <c r="AL1815" s="111">
        <f t="shared" si="1247"/>
        <v>12</v>
      </c>
      <c r="AM1815" s="62">
        <f t="shared" si="1248"/>
        <v>872400</v>
      </c>
      <c r="AN1815" s="62">
        <f t="shared" si="1249"/>
        <v>2857.4</v>
      </c>
      <c r="AO1815" s="62">
        <f t="shared" si="1219"/>
        <v>869542.6</v>
      </c>
      <c r="AP1815" s="60">
        <f t="shared" si="1250"/>
        <v>12</v>
      </c>
      <c r="AQ1815" s="62">
        <f t="shared" si="1251"/>
        <v>148920</v>
      </c>
      <c r="AR1815" s="60">
        <f t="shared" si="1252"/>
        <v>12</v>
      </c>
      <c r="AS1815" s="62">
        <f t="shared" si="1253"/>
        <v>361740</v>
      </c>
      <c r="AT1815" s="112">
        <f t="shared" si="1254"/>
        <v>12</v>
      </c>
      <c r="AU1815" s="62">
        <f t="shared" si="1255"/>
        <v>358882.6</v>
      </c>
      <c r="AV1815" s="113">
        <f t="shared" si="1256"/>
        <v>24</v>
      </c>
      <c r="AW1815" s="62">
        <f t="shared" si="1257"/>
        <v>1299886.6000000001</v>
      </c>
    </row>
    <row r="1816" spans="2:49" s="114" customFormat="1" hidden="1" x14ac:dyDescent="0.25">
      <c r="B1816" s="60" t="s">
        <v>3555</v>
      </c>
      <c r="C1816" s="2" t="str">
        <f t="shared" si="1258"/>
        <v>24</v>
      </c>
      <c r="D1816" s="60" t="s">
        <v>3556</v>
      </c>
      <c r="E1816" s="43">
        <v>280</v>
      </c>
      <c r="F1816" s="60">
        <v>50</v>
      </c>
      <c r="G1816" s="60">
        <v>6421.7</v>
      </c>
      <c r="H1816" s="43">
        <f t="shared" si="1220"/>
        <v>230</v>
      </c>
      <c r="I1816" s="44">
        <f t="shared" si="1221"/>
        <v>2.7343940404476325E-4</v>
      </c>
      <c r="J1816" s="44">
        <f t="shared" si="1222"/>
        <v>1.0185545503771039</v>
      </c>
      <c r="K1816" s="45">
        <f t="shared" si="1223"/>
        <v>0.17857142857142858</v>
      </c>
      <c r="L1816" s="44">
        <f t="shared" si="1224"/>
        <v>2.7851294924219707E-4</v>
      </c>
      <c r="M1816" s="44">
        <f t="shared" si="1225"/>
        <v>2.9021378531793931E-4</v>
      </c>
      <c r="N1816" s="62">
        <f t="shared" si="1226"/>
        <v>494365.78237735876</v>
      </c>
      <c r="O1816" s="101">
        <f t="shared" si="1227"/>
        <v>494365.78237735876</v>
      </c>
      <c r="P1816" s="102">
        <f t="shared" si="1218"/>
        <v>3.0057098926857646E-4</v>
      </c>
      <c r="Q1816" s="101">
        <f t="shared" si="1228"/>
        <v>512008.80105301953</v>
      </c>
      <c r="R1816" s="101">
        <f t="shared" si="1229"/>
        <v>14.277195947047558</v>
      </c>
      <c r="S1816" s="101">
        <f t="shared" si="1230"/>
        <v>14</v>
      </c>
      <c r="T1816" s="101">
        <f t="shared" si="1231"/>
        <v>14</v>
      </c>
      <c r="U1816" s="101">
        <f t="shared" si="1232"/>
        <v>502068</v>
      </c>
      <c r="V1816" s="103" t="str">
        <f t="shared" si="1233"/>
        <v>N/D</v>
      </c>
      <c r="W1816" s="104" t="str">
        <f t="shared" si="1234"/>
        <v xml:space="preserve"> </v>
      </c>
      <c r="X1816" s="70" t="str">
        <f t="shared" si="1235"/>
        <v xml:space="preserve"> </v>
      </c>
      <c r="Y1816" s="69">
        <f t="shared" si="1259"/>
        <v>14</v>
      </c>
      <c r="Z1816" s="105">
        <f t="shared" si="1236"/>
        <v>502068</v>
      </c>
      <c r="AA1816" s="62">
        <f t="shared" si="1237"/>
        <v>1092168.1026326111</v>
      </c>
      <c r="AB1816" s="106">
        <f t="shared" si="1238"/>
        <v>422030</v>
      </c>
      <c r="AC1816" s="107" t="str">
        <f t="shared" si="1239"/>
        <v>0</v>
      </c>
      <c r="AD1816" s="108">
        <f t="shared" si="1240"/>
        <v>0</v>
      </c>
      <c r="AE1816" s="106">
        <f t="shared" si="1241"/>
        <v>422030</v>
      </c>
      <c r="AF1816" s="109">
        <f t="shared" si="1242"/>
        <v>670138.10263261106</v>
      </c>
      <c r="AG1816" s="101">
        <f t="shared" si="1243"/>
        <v>16</v>
      </c>
      <c r="AH1816" s="70" t="str">
        <f t="shared" si="1260"/>
        <v xml:space="preserve"> </v>
      </c>
      <c r="AI1816" s="69">
        <f t="shared" si="1244"/>
        <v>16</v>
      </c>
      <c r="AJ1816" s="105">
        <f t="shared" si="1245"/>
        <v>680880</v>
      </c>
      <c r="AK1816" s="110">
        <f t="shared" si="1246"/>
        <v>14</v>
      </c>
      <c r="AL1816" s="111">
        <f t="shared" si="1247"/>
        <v>16</v>
      </c>
      <c r="AM1816" s="62">
        <f t="shared" si="1248"/>
        <v>1102910</v>
      </c>
      <c r="AN1816" s="62">
        <f t="shared" si="1249"/>
        <v>3612.4</v>
      </c>
      <c r="AO1816" s="62">
        <f t="shared" si="1219"/>
        <v>1099297.6000000001</v>
      </c>
      <c r="AP1816" s="60">
        <f t="shared" si="1250"/>
        <v>16</v>
      </c>
      <c r="AQ1816" s="62">
        <f t="shared" si="1251"/>
        <v>198560</v>
      </c>
      <c r="AR1816" s="60">
        <f t="shared" si="1252"/>
        <v>14</v>
      </c>
      <c r="AS1816" s="62">
        <f t="shared" si="1253"/>
        <v>422030</v>
      </c>
      <c r="AT1816" s="112">
        <f t="shared" si="1254"/>
        <v>16</v>
      </c>
      <c r="AU1816" s="62">
        <f t="shared" si="1255"/>
        <v>478707.60000000009</v>
      </c>
      <c r="AV1816" s="113">
        <f t="shared" si="1256"/>
        <v>30</v>
      </c>
      <c r="AW1816" s="62">
        <f t="shared" si="1257"/>
        <v>1601365.6</v>
      </c>
    </row>
    <row r="1817" spans="2:49" s="114" customFormat="1" hidden="1" x14ac:dyDescent="0.25">
      <c r="B1817" s="60" t="s">
        <v>3557</v>
      </c>
      <c r="C1817" s="2" t="str">
        <f t="shared" si="1258"/>
        <v>24</v>
      </c>
      <c r="D1817" s="60" t="s">
        <v>3558</v>
      </c>
      <c r="E1817" s="43">
        <v>177</v>
      </c>
      <c r="F1817" s="60">
        <v>0</v>
      </c>
      <c r="G1817" s="60">
        <v>6059.31</v>
      </c>
      <c r="H1817" s="43">
        <f t="shared" si="1220"/>
        <v>177</v>
      </c>
      <c r="I1817" s="44">
        <f t="shared" si="1221"/>
        <v>2.1042945441705692E-4</v>
      </c>
      <c r="J1817" s="44">
        <f t="shared" si="1222"/>
        <v>1.0794713847214694</v>
      </c>
      <c r="K1817" s="45">
        <f t="shared" si="1223"/>
        <v>0</v>
      </c>
      <c r="L1817" s="44">
        <f t="shared" si="1224"/>
        <v>2.2715257454576377E-4</v>
      </c>
      <c r="M1817" s="44">
        <f t="shared" si="1225"/>
        <v>2.3669566777060155E-4</v>
      </c>
      <c r="N1817" s="62">
        <f t="shared" si="1226"/>
        <v>403200.14038806478</v>
      </c>
      <c r="O1817" s="101">
        <f t="shared" si="1227"/>
        <v>403200.14038806478</v>
      </c>
      <c r="P1817" s="102">
        <f t="shared" si="1218"/>
        <v>2.4514290711399341E-4</v>
      </c>
      <c r="Q1817" s="101">
        <f t="shared" si="1228"/>
        <v>417589.62254980888</v>
      </c>
      <c r="R1817" s="101">
        <f t="shared" si="1229"/>
        <v>11.644348406385836</v>
      </c>
      <c r="S1817" s="101">
        <f t="shared" si="1230"/>
        <v>12</v>
      </c>
      <c r="T1817" s="101">
        <f t="shared" si="1231"/>
        <v>12</v>
      </c>
      <c r="U1817" s="101">
        <f t="shared" si="1232"/>
        <v>430344</v>
      </c>
      <c r="V1817" s="103" t="str">
        <f t="shared" si="1233"/>
        <v>N/D</v>
      </c>
      <c r="W1817" s="104" t="str">
        <f t="shared" si="1234"/>
        <v xml:space="preserve"> </v>
      </c>
      <c r="X1817" s="70" t="str">
        <f t="shared" si="1235"/>
        <v xml:space="preserve"> </v>
      </c>
      <c r="Y1817" s="69">
        <f t="shared" si="1259"/>
        <v>12</v>
      </c>
      <c r="Z1817" s="105">
        <f t="shared" si="1236"/>
        <v>430344</v>
      </c>
      <c r="AA1817" s="62">
        <f t="shared" si="1237"/>
        <v>890762.16034041415</v>
      </c>
      <c r="AB1817" s="106">
        <f t="shared" si="1238"/>
        <v>361740</v>
      </c>
      <c r="AC1817" s="107" t="str">
        <f t="shared" si="1239"/>
        <v>0</v>
      </c>
      <c r="AD1817" s="108">
        <f t="shared" si="1240"/>
        <v>0</v>
      </c>
      <c r="AE1817" s="106">
        <f t="shared" si="1241"/>
        <v>361740</v>
      </c>
      <c r="AF1817" s="109">
        <f t="shared" si="1242"/>
        <v>529022.16034041415</v>
      </c>
      <c r="AG1817" s="101">
        <f t="shared" si="1243"/>
        <v>12</v>
      </c>
      <c r="AH1817" s="70" t="str">
        <f t="shared" si="1260"/>
        <v xml:space="preserve"> </v>
      </c>
      <c r="AI1817" s="69">
        <f t="shared" si="1244"/>
        <v>12</v>
      </c>
      <c r="AJ1817" s="105">
        <f t="shared" si="1245"/>
        <v>510660</v>
      </c>
      <c r="AK1817" s="110">
        <f t="shared" si="1246"/>
        <v>12</v>
      </c>
      <c r="AL1817" s="111">
        <f t="shared" si="1247"/>
        <v>12</v>
      </c>
      <c r="AM1817" s="62">
        <f t="shared" si="1248"/>
        <v>872400</v>
      </c>
      <c r="AN1817" s="62">
        <f t="shared" si="1249"/>
        <v>2857.4</v>
      </c>
      <c r="AO1817" s="62">
        <f t="shared" si="1219"/>
        <v>869542.6</v>
      </c>
      <c r="AP1817" s="60">
        <f t="shared" si="1250"/>
        <v>12</v>
      </c>
      <c r="AQ1817" s="62">
        <f t="shared" si="1251"/>
        <v>148920</v>
      </c>
      <c r="AR1817" s="60">
        <f t="shared" si="1252"/>
        <v>12</v>
      </c>
      <c r="AS1817" s="62">
        <f t="shared" si="1253"/>
        <v>361740</v>
      </c>
      <c r="AT1817" s="112">
        <f t="shared" si="1254"/>
        <v>12</v>
      </c>
      <c r="AU1817" s="62">
        <f t="shared" si="1255"/>
        <v>358882.6</v>
      </c>
      <c r="AV1817" s="113">
        <f t="shared" si="1256"/>
        <v>24</v>
      </c>
      <c r="AW1817" s="62">
        <f t="shared" si="1257"/>
        <v>1299886.6000000001</v>
      </c>
    </row>
    <row r="1818" spans="2:49" s="114" customFormat="1" hidden="1" x14ac:dyDescent="0.25">
      <c r="B1818" s="60" t="s">
        <v>3559</v>
      </c>
      <c r="C1818" s="2" t="str">
        <f t="shared" si="1258"/>
        <v>24</v>
      </c>
      <c r="D1818" s="60" t="s">
        <v>3560</v>
      </c>
      <c r="E1818" s="43">
        <v>474</v>
      </c>
      <c r="F1818" s="60">
        <v>12</v>
      </c>
      <c r="G1818" s="60">
        <v>5375.61</v>
      </c>
      <c r="H1818" s="43">
        <f t="shared" si="1220"/>
        <v>462</v>
      </c>
      <c r="I1818" s="44">
        <f t="shared" si="1221"/>
        <v>5.4925654203774176E-4</v>
      </c>
      <c r="J1818" s="44">
        <f t="shared" si="1222"/>
        <v>1.2167645636786613</v>
      </c>
      <c r="K1818" s="45">
        <f t="shared" si="1223"/>
        <v>2.5316455696202531E-2</v>
      </c>
      <c r="L1818" s="44">
        <f t="shared" si="1224"/>
        <v>6.6831589672020314E-4</v>
      </c>
      <c r="M1818" s="44">
        <f t="shared" si="1225"/>
        <v>6.9639306431909845E-4</v>
      </c>
      <c r="N1818" s="62">
        <f t="shared" si="1226"/>
        <v>1186273.4284214461</v>
      </c>
      <c r="O1818" s="101">
        <f t="shared" si="1227"/>
        <v>1186273.4284214461</v>
      </c>
      <c r="P1818" s="102">
        <f t="shared" si="1218"/>
        <v>7.2124607048853421E-4</v>
      </c>
      <c r="Q1818" s="101">
        <f t="shared" si="1228"/>
        <v>1228609.3768186672</v>
      </c>
      <c r="R1818" s="101">
        <f t="shared" si="1229"/>
        <v>34.259365813916325</v>
      </c>
      <c r="S1818" s="101">
        <f t="shared" si="1230"/>
        <v>34</v>
      </c>
      <c r="T1818" s="101">
        <f t="shared" si="1231"/>
        <v>34</v>
      </c>
      <c r="U1818" s="101">
        <f t="shared" si="1232"/>
        <v>1219308</v>
      </c>
      <c r="V1818" s="103" t="str">
        <f t="shared" si="1233"/>
        <v>N/D</v>
      </c>
      <c r="W1818" s="104" t="str">
        <f t="shared" si="1234"/>
        <v xml:space="preserve"> </v>
      </c>
      <c r="X1818" s="70" t="str">
        <f t="shared" si="1235"/>
        <v xml:space="preserve"> </v>
      </c>
      <c r="Y1818" s="69">
        <f t="shared" si="1259"/>
        <v>34</v>
      </c>
      <c r="Z1818" s="105">
        <f t="shared" si="1236"/>
        <v>1219308</v>
      </c>
      <c r="AA1818" s="62">
        <f t="shared" si="1237"/>
        <v>2620751.7706667851</v>
      </c>
      <c r="AB1818" s="106">
        <f t="shared" si="1238"/>
        <v>1024930</v>
      </c>
      <c r="AC1818" s="107" t="str">
        <f t="shared" si="1239"/>
        <v>0</v>
      </c>
      <c r="AD1818" s="108">
        <f t="shared" si="1240"/>
        <v>0</v>
      </c>
      <c r="AE1818" s="106">
        <f t="shared" si="1241"/>
        <v>1024930</v>
      </c>
      <c r="AF1818" s="109">
        <f t="shared" si="1242"/>
        <v>1595821.7706667851</v>
      </c>
      <c r="AG1818" s="101">
        <f t="shared" si="1243"/>
        <v>38</v>
      </c>
      <c r="AH1818" s="70" t="str">
        <f t="shared" si="1260"/>
        <v xml:space="preserve"> </v>
      </c>
      <c r="AI1818" s="69">
        <f t="shared" si="1244"/>
        <v>38</v>
      </c>
      <c r="AJ1818" s="105">
        <f t="shared" si="1245"/>
        <v>1617090</v>
      </c>
      <c r="AK1818" s="110">
        <f t="shared" si="1246"/>
        <v>34</v>
      </c>
      <c r="AL1818" s="111">
        <f t="shared" si="1247"/>
        <v>38</v>
      </c>
      <c r="AM1818" s="62">
        <f t="shared" si="1248"/>
        <v>2642020</v>
      </c>
      <c r="AN1818" s="62">
        <f t="shared" si="1249"/>
        <v>8653.5</v>
      </c>
      <c r="AO1818" s="62">
        <f t="shared" si="1219"/>
        <v>2633366.5</v>
      </c>
      <c r="AP1818" s="60">
        <f t="shared" si="1250"/>
        <v>38</v>
      </c>
      <c r="AQ1818" s="62">
        <f t="shared" si="1251"/>
        <v>471580</v>
      </c>
      <c r="AR1818" s="60">
        <f t="shared" si="1252"/>
        <v>34</v>
      </c>
      <c r="AS1818" s="62">
        <f t="shared" si="1253"/>
        <v>1024930</v>
      </c>
      <c r="AT1818" s="112">
        <f t="shared" si="1254"/>
        <v>38</v>
      </c>
      <c r="AU1818" s="62">
        <f t="shared" si="1255"/>
        <v>1136856.5</v>
      </c>
      <c r="AV1818" s="113">
        <f t="shared" si="1256"/>
        <v>72</v>
      </c>
      <c r="AW1818" s="62">
        <f t="shared" si="1257"/>
        <v>3852674.5</v>
      </c>
    </row>
    <row r="1819" spans="2:49" s="114" customFormat="1" hidden="1" x14ac:dyDescent="0.25">
      <c r="B1819" s="60" t="s">
        <v>3561</v>
      </c>
      <c r="C1819" s="2" t="str">
        <f t="shared" si="1258"/>
        <v>24</v>
      </c>
      <c r="D1819" s="60" t="s">
        <v>3562</v>
      </c>
      <c r="E1819" s="43">
        <v>224</v>
      </c>
      <c r="F1819" s="60">
        <v>21</v>
      </c>
      <c r="G1819" s="60">
        <v>5463.57</v>
      </c>
      <c r="H1819" s="43">
        <f t="shared" si="1220"/>
        <v>203</v>
      </c>
      <c r="I1819" s="44">
        <f t="shared" si="1221"/>
        <v>2.4133999574385624E-4</v>
      </c>
      <c r="J1819" s="44">
        <f t="shared" si="1222"/>
        <v>1.1971754285488514</v>
      </c>
      <c r="K1819" s="45">
        <f t="shared" si="1223"/>
        <v>9.375E-2</v>
      </c>
      <c r="L1819" s="44">
        <f t="shared" si="1224"/>
        <v>2.8892631283062908E-4</v>
      </c>
      <c r="M1819" s="44">
        <f t="shared" si="1225"/>
        <v>3.0106463326994172E-4</v>
      </c>
      <c r="N1819" s="62">
        <f t="shared" si="1226"/>
        <v>512849.70081483986</v>
      </c>
      <c r="O1819" s="101">
        <f t="shared" si="1227"/>
        <v>512849.70081483986</v>
      </c>
      <c r="P1819" s="102">
        <f t="shared" si="1218"/>
        <v>3.1180908431552003E-4</v>
      </c>
      <c r="Q1819" s="101">
        <f t="shared" si="1228"/>
        <v>531152.37703521107</v>
      </c>
      <c r="R1819" s="101">
        <f t="shared" si="1229"/>
        <v>14.811008226959206</v>
      </c>
      <c r="S1819" s="101">
        <f t="shared" si="1230"/>
        <v>15</v>
      </c>
      <c r="T1819" s="101">
        <f t="shared" si="1231"/>
        <v>15</v>
      </c>
      <c r="U1819" s="101">
        <f t="shared" si="1232"/>
        <v>537930</v>
      </c>
      <c r="V1819" s="103" t="str">
        <f t="shared" si="1233"/>
        <v>N/D</v>
      </c>
      <c r="W1819" s="104" t="str">
        <f t="shared" si="1234"/>
        <v xml:space="preserve"> </v>
      </c>
      <c r="X1819" s="70" t="str">
        <f t="shared" si="1235"/>
        <v xml:space="preserve"> </v>
      </c>
      <c r="Y1819" s="69">
        <f t="shared" si="1259"/>
        <v>15</v>
      </c>
      <c r="Z1819" s="105">
        <f t="shared" si="1236"/>
        <v>537930</v>
      </c>
      <c r="AA1819" s="62">
        <f t="shared" si="1237"/>
        <v>1133003.3441657117</v>
      </c>
      <c r="AB1819" s="106">
        <f t="shared" si="1238"/>
        <v>452175</v>
      </c>
      <c r="AC1819" s="107" t="str">
        <f t="shared" si="1239"/>
        <v>0</v>
      </c>
      <c r="AD1819" s="108">
        <f t="shared" si="1240"/>
        <v>0</v>
      </c>
      <c r="AE1819" s="106">
        <f t="shared" si="1241"/>
        <v>452175</v>
      </c>
      <c r="AF1819" s="109">
        <f t="shared" si="1242"/>
        <v>680828.34416571166</v>
      </c>
      <c r="AG1819" s="101">
        <f t="shared" si="1243"/>
        <v>16</v>
      </c>
      <c r="AH1819" s="70" t="str">
        <f t="shared" si="1260"/>
        <v xml:space="preserve"> </v>
      </c>
      <c r="AI1819" s="69">
        <f t="shared" si="1244"/>
        <v>16</v>
      </c>
      <c r="AJ1819" s="105">
        <f t="shared" si="1245"/>
        <v>680880</v>
      </c>
      <c r="AK1819" s="110">
        <f t="shared" si="1246"/>
        <v>15</v>
      </c>
      <c r="AL1819" s="111">
        <f t="shared" si="1247"/>
        <v>16</v>
      </c>
      <c r="AM1819" s="62">
        <f t="shared" si="1248"/>
        <v>1133055</v>
      </c>
      <c r="AN1819" s="62">
        <f t="shared" si="1249"/>
        <v>3711.1</v>
      </c>
      <c r="AO1819" s="62">
        <f t="shared" si="1219"/>
        <v>1129343.8999999999</v>
      </c>
      <c r="AP1819" s="60">
        <f t="shared" si="1250"/>
        <v>16</v>
      </c>
      <c r="AQ1819" s="62">
        <f t="shared" si="1251"/>
        <v>198560</v>
      </c>
      <c r="AR1819" s="60">
        <f t="shared" si="1252"/>
        <v>15</v>
      </c>
      <c r="AS1819" s="62">
        <f t="shared" si="1253"/>
        <v>452175</v>
      </c>
      <c r="AT1819" s="112">
        <f t="shared" si="1254"/>
        <v>16</v>
      </c>
      <c r="AU1819" s="62">
        <f t="shared" si="1255"/>
        <v>478608.89999999991</v>
      </c>
      <c r="AV1819" s="113">
        <f t="shared" si="1256"/>
        <v>31</v>
      </c>
      <c r="AW1819" s="62">
        <f t="shared" si="1257"/>
        <v>1667273.9</v>
      </c>
    </row>
    <row r="1820" spans="2:49" s="114" customFormat="1" hidden="1" x14ac:dyDescent="0.25">
      <c r="B1820" s="60" t="s">
        <v>3563</v>
      </c>
      <c r="C1820" s="2" t="str">
        <f t="shared" si="1258"/>
        <v>24</v>
      </c>
      <c r="D1820" s="60" t="s">
        <v>3564</v>
      </c>
      <c r="E1820" s="43">
        <v>148</v>
      </c>
      <c r="F1820" s="60">
        <v>20</v>
      </c>
      <c r="G1820" s="60">
        <v>6389.7</v>
      </c>
      <c r="H1820" s="43">
        <f t="shared" si="1220"/>
        <v>128</v>
      </c>
      <c r="I1820" s="44">
        <f t="shared" si="1221"/>
        <v>1.5217497268578127E-4</v>
      </c>
      <c r="J1820" s="44">
        <f t="shared" si="1222"/>
        <v>1.023655532522129</v>
      </c>
      <c r="K1820" s="45">
        <f t="shared" si="1223"/>
        <v>0.13513513513513514</v>
      </c>
      <c r="L1820" s="44">
        <f t="shared" si="1224"/>
        <v>1.5577475270120387E-4</v>
      </c>
      <c r="M1820" s="44">
        <f t="shared" si="1225"/>
        <v>1.6231913367542938E-4</v>
      </c>
      <c r="N1820" s="62">
        <f t="shared" si="1226"/>
        <v>276503.14896777738</v>
      </c>
      <c r="O1820" s="101">
        <f t="shared" si="1227"/>
        <v>276503.14896777738</v>
      </c>
      <c r="P1820" s="102">
        <f t="shared" si="1218"/>
        <v>1.6811200933337022E-4</v>
      </c>
      <c r="Q1820" s="101">
        <f t="shared" si="1228"/>
        <v>286371.04515925318</v>
      </c>
      <c r="R1820" s="101">
        <f t="shared" si="1229"/>
        <v>7.9853618080211133</v>
      </c>
      <c r="S1820" s="101">
        <f t="shared" si="1230"/>
        <v>8</v>
      </c>
      <c r="T1820" s="101">
        <f t="shared" si="1231"/>
        <v>10</v>
      </c>
      <c r="U1820" s="101">
        <f t="shared" si="1232"/>
        <v>358620</v>
      </c>
      <c r="V1820" s="103" t="str">
        <f t="shared" si="1233"/>
        <v>N/D</v>
      </c>
      <c r="W1820" s="104" t="str">
        <f t="shared" si="1234"/>
        <v xml:space="preserve"> </v>
      </c>
      <c r="X1820" s="70" t="str">
        <f t="shared" si="1235"/>
        <v xml:space="preserve"> </v>
      </c>
      <c r="Y1820" s="69">
        <f t="shared" si="1259"/>
        <v>10</v>
      </c>
      <c r="Z1820" s="105">
        <f t="shared" si="1236"/>
        <v>358620</v>
      </c>
      <c r="AA1820" s="62">
        <f t="shared" si="1237"/>
        <v>610859.26725722803</v>
      </c>
      <c r="AB1820" s="106">
        <f t="shared" si="1238"/>
        <v>301450</v>
      </c>
      <c r="AC1820" s="107" t="str">
        <f t="shared" si="1239"/>
        <v>0</v>
      </c>
      <c r="AD1820" s="108">
        <f t="shared" si="1240"/>
        <v>0</v>
      </c>
      <c r="AE1820" s="106">
        <f t="shared" si="1241"/>
        <v>301450</v>
      </c>
      <c r="AF1820" s="109">
        <f t="shared" si="1242"/>
        <v>309409.26725722803</v>
      </c>
      <c r="AG1820" s="101">
        <f t="shared" si="1243"/>
        <v>7</v>
      </c>
      <c r="AH1820" s="70" t="str">
        <f t="shared" si="1260"/>
        <v xml:space="preserve"> </v>
      </c>
      <c r="AI1820" s="69">
        <f t="shared" si="1244"/>
        <v>7</v>
      </c>
      <c r="AJ1820" s="105">
        <f t="shared" si="1245"/>
        <v>297885</v>
      </c>
      <c r="AK1820" s="110">
        <f t="shared" si="1246"/>
        <v>10</v>
      </c>
      <c r="AL1820" s="111">
        <f t="shared" si="1247"/>
        <v>7</v>
      </c>
      <c r="AM1820" s="62">
        <f t="shared" si="1248"/>
        <v>599335</v>
      </c>
      <c r="AN1820" s="62">
        <f t="shared" si="1249"/>
        <v>1963</v>
      </c>
      <c r="AO1820" s="62">
        <f t="shared" si="1219"/>
        <v>597372</v>
      </c>
      <c r="AP1820" s="60">
        <f t="shared" si="1250"/>
        <v>7</v>
      </c>
      <c r="AQ1820" s="62">
        <f t="shared" si="1251"/>
        <v>86870</v>
      </c>
      <c r="AR1820" s="60">
        <f t="shared" si="1252"/>
        <v>10</v>
      </c>
      <c r="AS1820" s="62">
        <f t="shared" si="1253"/>
        <v>301450</v>
      </c>
      <c r="AT1820" s="112">
        <f t="shared" si="1254"/>
        <v>7</v>
      </c>
      <c r="AU1820" s="62">
        <f t="shared" si="1255"/>
        <v>209052</v>
      </c>
      <c r="AV1820" s="113">
        <f t="shared" si="1256"/>
        <v>17</v>
      </c>
      <c r="AW1820" s="62">
        <f t="shared" si="1257"/>
        <v>955992</v>
      </c>
    </row>
    <row r="1821" spans="2:49" s="114" customFormat="1" hidden="1" x14ac:dyDescent="0.25">
      <c r="B1821" s="60" t="s">
        <v>3565</v>
      </c>
      <c r="C1821" s="2" t="str">
        <f t="shared" si="1258"/>
        <v>24</v>
      </c>
      <c r="D1821" s="60" t="s">
        <v>3566</v>
      </c>
      <c r="E1821" s="43">
        <v>241</v>
      </c>
      <c r="F1821" s="60">
        <v>0</v>
      </c>
      <c r="G1821" s="60">
        <v>6822.46</v>
      </c>
      <c r="H1821" s="43">
        <f t="shared" si="1220"/>
        <v>241</v>
      </c>
      <c r="I1821" s="44">
        <f t="shared" si="1221"/>
        <v>2.8651694075994754E-4</v>
      </c>
      <c r="J1821" s="44">
        <f t="shared" si="1222"/>
        <v>0.95872335728705593</v>
      </c>
      <c r="K1821" s="45">
        <f t="shared" si="1223"/>
        <v>0</v>
      </c>
      <c r="L1821" s="44">
        <f t="shared" si="1224"/>
        <v>2.7469048336499344E-4</v>
      </c>
      <c r="M1821" s="44">
        <f t="shared" si="1225"/>
        <v>2.8623073068981416E-4</v>
      </c>
      <c r="N1821" s="62">
        <f t="shared" si="1226"/>
        <v>487580.8327398781</v>
      </c>
      <c r="O1821" s="101">
        <f t="shared" si="1227"/>
        <v>487580.8327398781</v>
      </c>
      <c r="P1821" s="102">
        <f t="shared" ref="P1821:P1884" si="1261">IF(O1821=0,0,O1821/$O$2489)</f>
        <v>2.9644578664053868E-4</v>
      </c>
      <c r="Q1821" s="101">
        <f t="shared" si="1228"/>
        <v>504981.7088615137</v>
      </c>
      <c r="R1821" s="101">
        <f t="shared" si="1229"/>
        <v>14.081247807191838</v>
      </c>
      <c r="S1821" s="101">
        <f t="shared" si="1230"/>
        <v>14</v>
      </c>
      <c r="T1821" s="101">
        <f t="shared" si="1231"/>
        <v>14</v>
      </c>
      <c r="U1821" s="101">
        <f t="shared" si="1232"/>
        <v>502068</v>
      </c>
      <c r="V1821" s="103" t="str">
        <f t="shared" si="1233"/>
        <v>N/D</v>
      </c>
      <c r="W1821" s="104" t="str">
        <f t="shared" si="1234"/>
        <v xml:space="preserve"> </v>
      </c>
      <c r="X1821" s="70" t="str">
        <f t="shared" si="1235"/>
        <v xml:space="preserve"> </v>
      </c>
      <c r="Y1821" s="69">
        <f t="shared" si="1259"/>
        <v>14</v>
      </c>
      <c r="Z1821" s="105">
        <f t="shared" si="1236"/>
        <v>502068</v>
      </c>
      <c r="AA1821" s="62">
        <f t="shared" si="1237"/>
        <v>1077178.583057875</v>
      </c>
      <c r="AB1821" s="106">
        <f t="shared" si="1238"/>
        <v>422030</v>
      </c>
      <c r="AC1821" s="107" t="str">
        <f t="shared" si="1239"/>
        <v>0</v>
      </c>
      <c r="AD1821" s="108">
        <f t="shared" si="1240"/>
        <v>0</v>
      </c>
      <c r="AE1821" s="106">
        <f t="shared" si="1241"/>
        <v>422030</v>
      </c>
      <c r="AF1821" s="109">
        <f t="shared" si="1242"/>
        <v>655148.58305787505</v>
      </c>
      <c r="AG1821" s="101">
        <f t="shared" si="1243"/>
        <v>15</v>
      </c>
      <c r="AH1821" s="70" t="str">
        <f t="shared" si="1260"/>
        <v xml:space="preserve"> </v>
      </c>
      <c r="AI1821" s="69">
        <f t="shared" si="1244"/>
        <v>15</v>
      </c>
      <c r="AJ1821" s="105">
        <f t="shared" si="1245"/>
        <v>638325</v>
      </c>
      <c r="AK1821" s="110">
        <f t="shared" si="1246"/>
        <v>14</v>
      </c>
      <c r="AL1821" s="111">
        <f t="shared" si="1247"/>
        <v>15</v>
      </c>
      <c r="AM1821" s="62">
        <f t="shared" si="1248"/>
        <v>1060355</v>
      </c>
      <c r="AN1821" s="62">
        <f t="shared" si="1249"/>
        <v>3473</v>
      </c>
      <c r="AO1821" s="62">
        <f t="shared" si="1219"/>
        <v>1056882</v>
      </c>
      <c r="AP1821" s="60">
        <f t="shared" si="1250"/>
        <v>15</v>
      </c>
      <c r="AQ1821" s="62">
        <f t="shared" si="1251"/>
        <v>186150</v>
      </c>
      <c r="AR1821" s="60">
        <f t="shared" si="1252"/>
        <v>14</v>
      </c>
      <c r="AS1821" s="62">
        <f t="shared" si="1253"/>
        <v>422030</v>
      </c>
      <c r="AT1821" s="112">
        <f t="shared" si="1254"/>
        <v>15</v>
      </c>
      <c r="AU1821" s="62">
        <f t="shared" si="1255"/>
        <v>448702</v>
      </c>
      <c r="AV1821" s="113">
        <f t="shared" si="1256"/>
        <v>29</v>
      </c>
      <c r="AW1821" s="62">
        <f t="shared" si="1257"/>
        <v>1558950</v>
      </c>
    </row>
    <row r="1822" spans="2:49" s="114" customFormat="1" hidden="1" x14ac:dyDescent="0.25">
      <c r="B1822" s="60" t="s">
        <v>3567</v>
      </c>
      <c r="C1822" s="2" t="str">
        <f t="shared" si="1258"/>
        <v>24</v>
      </c>
      <c r="D1822" s="60" t="s">
        <v>3568</v>
      </c>
      <c r="E1822" s="43">
        <v>194</v>
      </c>
      <c r="F1822" s="60">
        <v>0</v>
      </c>
      <c r="G1822" s="60">
        <v>5630.44</v>
      </c>
      <c r="H1822" s="43">
        <f t="shared" si="1220"/>
        <v>194</v>
      </c>
      <c r="I1822" s="44">
        <f t="shared" si="1221"/>
        <v>2.3064019297688724E-4</v>
      </c>
      <c r="J1822" s="44">
        <f t="shared" si="1222"/>
        <v>1.1616946022258736</v>
      </c>
      <c r="K1822" s="45">
        <f t="shared" si="1223"/>
        <v>0</v>
      </c>
      <c r="L1822" s="44">
        <f t="shared" si="1224"/>
        <v>2.6793346723758373E-4</v>
      </c>
      <c r="M1822" s="44">
        <f t="shared" si="1225"/>
        <v>2.7918984001264619E-4</v>
      </c>
      <c r="N1822" s="62">
        <f t="shared" si="1226"/>
        <v>475587.00059149036</v>
      </c>
      <c r="O1822" s="101">
        <f t="shared" si="1227"/>
        <v>475587.00059149036</v>
      </c>
      <c r="P1822" s="102">
        <f t="shared" si="1261"/>
        <v>2.8915361933756301E-4</v>
      </c>
      <c r="Q1822" s="101">
        <f t="shared" si="1228"/>
        <v>492559.83858401206</v>
      </c>
      <c r="R1822" s="101">
        <f t="shared" si="1229"/>
        <v>13.734868066031233</v>
      </c>
      <c r="S1822" s="101">
        <f t="shared" si="1230"/>
        <v>14</v>
      </c>
      <c r="T1822" s="101">
        <f t="shared" si="1231"/>
        <v>14</v>
      </c>
      <c r="U1822" s="101">
        <f t="shared" si="1232"/>
        <v>502068</v>
      </c>
      <c r="V1822" s="103" t="str">
        <f t="shared" si="1233"/>
        <v>N/D</v>
      </c>
      <c r="W1822" s="104" t="str">
        <f t="shared" si="1234"/>
        <v xml:space="preserve"> </v>
      </c>
      <c r="X1822" s="70" t="str">
        <f t="shared" si="1235"/>
        <v xml:space="preserve"> </v>
      </c>
      <c r="Y1822" s="69">
        <f t="shared" si="1259"/>
        <v>14</v>
      </c>
      <c r="Z1822" s="105">
        <f t="shared" si="1236"/>
        <v>502068</v>
      </c>
      <c r="AA1822" s="62">
        <f t="shared" si="1237"/>
        <v>1050681.4399145828</v>
      </c>
      <c r="AB1822" s="106">
        <f t="shared" si="1238"/>
        <v>422030</v>
      </c>
      <c r="AC1822" s="107" t="str">
        <f t="shared" si="1239"/>
        <v>0</v>
      </c>
      <c r="AD1822" s="108">
        <f t="shared" si="1240"/>
        <v>0</v>
      </c>
      <c r="AE1822" s="106">
        <f t="shared" si="1241"/>
        <v>422030</v>
      </c>
      <c r="AF1822" s="109">
        <f t="shared" si="1242"/>
        <v>628651.43991458276</v>
      </c>
      <c r="AG1822" s="101">
        <f t="shared" si="1243"/>
        <v>15</v>
      </c>
      <c r="AH1822" s="70" t="str">
        <f t="shared" si="1260"/>
        <v xml:space="preserve"> </v>
      </c>
      <c r="AI1822" s="69">
        <f t="shared" si="1244"/>
        <v>15</v>
      </c>
      <c r="AJ1822" s="105">
        <f t="shared" si="1245"/>
        <v>638325</v>
      </c>
      <c r="AK1822" s="110">
        <f t="shared" si="1246"/>
        <v>14</v>
      </c>
      <c r="AL1822" s="111">
        <f t="shared" si="1247"/>
        <v>15</v>
      </c>
      <c r="AM1822" s="62">
        <f t="shared" si="1248"/>
        <v>1060355</v>
      </c>
      <c r="AN1822" s="62">
        <f t="shared" si="1249"/>
        <v>3473</v>
      </c>
      <c r="AO1822" s="62">
        <f t="shared" si="1219"/>
        <v>1056882</v>
      </c>
      <c r="AP1822" s="60">
        <f t="shared" si="1250"/>
        <v>15</v>
      </c>
      <c r="AQ1822" s="62">
        <f t="shared" si="1251"/>
        <v>186150</v>
      </c>
      <c r="AR1822" s="60">
        <f t="shared" si="1252"/>
        <v>14</v>
      </c>
      <c r="AS1822" s="62">
        <f t="shared" si="1253"/>
        <v>422030</v>
      </c>
      <c r="AT1822" s="112">
        <f t="shared" si="1254"/>
        <v>15</v>
      </c>
      <c r="AU1822" s="62">
        <f t="shared" si="1255"/>
        <v>448702</v>
      </c>
      <c r="AV1822" s="113">
        <f t="shared" si="1256"/>
        <v>29</v>
      </c>
      <c r="AW1822" s="62">
        <f t="shared" si="1257"/>
        <v>1558950</v>
      </c>
    </row>
    <row r="1823" spans="2:49" s="114" customFormat="1" hidden="1" x14ac:dyDescent="0.25">
      <c r="B1823" s="60" t="s">
        <v>3569</v>
      </c>
      <c r="C1823" s="2" t="str">
        <f t="shared" si="1258"/>
        <v>24</v>
      </c>
      <c r="D1823" s="60" t="s">
        <v>3570</v>
      </c>
      <c r="E1823" s="43">
        <v>116</v>
      </c>
      <c r="F1823" s="60">
        <v>0</v>
      </c>
      <c r="G1823" s="60">
        <v>5537.7</v>
      </c>
      <c r="H1823" s="43">
        <f t="shared" si="1220"/>
        <v>116</v>
      </c>
      <c r="I1823" s="44">
        <f t="shared" si="1221"/>
        <v>1.3790856899648928E-4</v>
      </c>
      <c r="J1823" s="44">
        <f t="shared" si="1222"/>
        <v>1.1811495306998661</v>
      </c>
      <c r="K1823" s="45">
        <f t="shared" si="1223"/>
        <v>0</v>
      </c>
      <c r="L1823" s="44">
        <f t="shared" si="1224"/>
        <v>1.6289064154969342E-4</v>
      </c>
      <c r="M1823" s="44">
        <f t="shared" si="1225"/>
        <v>1.6973397397007585E-4</v>
      </c>
      <c r="N1823" s="62">
        <f t="shared" si="1226"/>
        <v>289133.98702204216</v>
      </c>
      <c r="O1823" s="101">
        <f t="shared" si="1227"/>
        <v>289133.98702204216</v>
      </c>
      <c r="P1823" s="102">
        <f t="shared" si="1261"/>
        <v>1.7579147183784355E-4</v>
      </c>
      <c r="Q1823" s="101">
        <f t="shared" si="1228"/>
        <v>299452.65492876287</v>
      </c>
      <c r="R1823" s="101">
        <f t="shared" si="1229"/>
        <v>8.3501381665485166</v>
      </c>
      <c r="S1823" s="101">
        <f t="shared" si="1230"/>
        <v>8</v>
      </c>
      <c r="T1823" s="101">
        <f t="shared" si="1231"/>
        <v>10</v>
      </c>
      <c r="U1823" s="101">
        <f t="shared" si="1232"/>
        <v>358620</v>
      </c>
      <c r="V1823" s="103" t="str">
        <f t="shared" si="1233"/>
        <v>N/D</v>
      </c>
      <c r="W1823" s="104" t="str">
        <f t="shared" si="1234"/>
        <v xml:space="preserve"> </v>
      </c>
      <c r="X1823" s="70" t="str">
        <f t="shared" si="1235"/>
        <v xml:space="preserve"> </v>
      </c>
      <c r="Y1823" s="69">
        <f t="shared" si="1259"/>
        <v>10</v>
      </c>
      <c r="Z1823" s="105">
        <f t="shared" si="1236"/>
        <v>358620</v>
      </c>
      <c r="AA1823" s="62">
        <f t="shared" si="1237"/>
        <v>638763.70345434372</v>
      </c>
      <c r="AB1823" s="106">
        <f t="shared" si="1238"/>
        <v>301450</v>
      </c>
      <c r="AC1823" s="107" t="str">
        <f t="shared" si="1239"/>
        <v>0</v>
      </c>
      <c r="AD1823" s="108">
        <f t="shared" si="1240"/>
        <v>0</v>
      </c>
      <c r="AE1823" s="106">
        <f t="shared" si="1241"/>
        <v>301450</v>
      </c>
      <c r="AF1823" s="109">
        <f t="shared" si="1242"/>
        <v>337313.70345434372</v>
      </c>
      <c r="AG1823" s="101">
        <f t="shared" si="1243"/>
        <v>8</v>
      </c>
      <c r="AH1823" s="70" t="str">
        <f t="shared" si="1260"/>
        <v xml:space="preserve"> </v>
      </c>
      <c r="AI1823" s="69">
        <f t="shared" si="1244"/>
        <v>8</v>
      </c>
      <c r="AJ1823" s="105">
        <f t="shared" si="1245"/>
        <v>340440</v>
      </c>
      <c r="AK1823" s="110">
        <f t="shared" si="1246"/>
        <v>10</v>
      </c>
      <c r="AL1823" s="111">
        <f t="shared" si="1247"/>
        <v>8</v>
      </c>
      <c r="AM1823" s="62">
        <f t="shared" si="1248"/>
        <v>641890</v>
      </c>
      <c r="AN1823" s="62">
        <f t="shared" si="1249"/>
        <v>2102.4</v>
      </c>
      <c r="AO1823" s="62">
        <f t="shared" si="1219"/>
        <v>639787.6</v>
      </c>
      <c r="AP1823" s="60">
        <f t="shared" si="1250"/>
        <v>8</v>
      </c>
      <c r="AQ1823" s="62">
        <f t="shared" si="1251"/>
        <v>99280</v>
      </c>
      <c r="AR1823" s="60">
        <f t="shared" si="1252"/>
        <v>10</v>
      </c>
      <c r="AS1823" s="62">
        <f t="shared" si="1253"/>
        <v>301450</v>
      </c>
      <c r="AT1823" s="112">
        <f t="shared" si="1254"/>
        <v>8</v>
      </c>
      <c r="AU1823" s="62">
        <f t="shared" si="1255"/>
        <v>239057.59999999998</v>
      </c>
      <c r="AV1823" s="113">
        <f t="shared" si="1256"/>
        <v>18</v>
      </c>
      <c r="AW1823" s="62">
        <f t="shared" si="1257"/>
        <v>998407.6</v>
      </c>
    </row>
    <row r="1824" spans="2:49" s="114" customFormat="1" hidden="1" x14ac:dyDescent="0.25">
      <c r="B1824" s="60" t="s">
        <v>3571</v>
      </c>
      <c r="C1824" s="2" t="str">
        <f t="shared" si="1258"/>
        <v>24</v>
      </c>
      <c r="D1824" s="60" t="s">
        <v>3572</v>
      </c>
      <c r="E1824" s="43">
        <v>157</v>
      </c>
      <c r="F1824" s="60">
        <v>12</v>
      </c>
      <c r="G1824" s="60">
        <v>6201.61</v>
      </c>
      <c r="H1824" s="43">
        <f t="shared" si="1220"/>
        <v>145</v>
      </c>
      <c r="I1824" s="44">
        <f t="shared" si="1221"/>
        <v>1.7238571124561158E-4</v>
      </c>
      <c r="J1824" s="44">
        <f t="shared" si="1222"/>
        <v>1.0547022073552912</v>
      </c>
      <c r="K1824" s="45">
        <f t="shared" si="1223"/>
        <v>7.6433121019108277E-2</v>
      </c>
      <c r="L1824" s="44">
        <f t="shared" si="1224"/>
        <v>1.8181559016725837E-4</v>
      </c>
      <c r="M1824" s="44">
        <f t="shared" si="1225"/>
        <v>1.8945399413500862E-4</v>
      </c>
      <c r="N1824" s="62">
        <f t="shared" si="1226"/>
        <v>322726.13078135403</v>
      </c>
      <c r="O1824" s="101">
        <f t="shared" si="1227"/>
        <v>322726.13078135403</v>
      </c>
      <c r="P1824" s="102">
        <f t="shared" si="1261"/>
        <v>1.9621526377755654E-4</v>
      </c>
      <c r="Q1824" s="101">
        <f t="shared" si="1228"/>
        <v>334243.64140904736</v>
      </c>
      <c r="R1824" s="101">
        <f t="shared" si="1229"/>
        <v>9.3202733090471064</v>
      </c>
      <c r="S1824" s="101">
        <f t="shared" si="1230"/>
        <v>9</v>
      </c>
      <c r="T1824" s="101">
        <f t="shared" si="1231"/>
        <v>10</v>
      </c>
      <c r="U1824" s="101">
        <f t="shared" si="1232"/>
        <v>358620</v>
      </c>
      <c r="V1824" s="103" t="str">
        <f t="shared" si="1233"/>
        <v>N/D</v>
      </c>
      <c r="W1824" s="104" t="str">
        <f t="shared" si="1234"/>
        <v xml:space="preserve"> </v>
      </c>
      <c r="X1824" s="70" t="str">
        <f t="shared" si="1235"/>
        <v xml:space="preserve"> </v>
      </c>
      <c r="Y1824" s="69">
        <f t="shared" si="1259"/>
        <v>10</v>
      </c>
      <c r="Z1824" s="105">
        <f t="shared" si="1236"/>
        <v>358620</v>
      </c>
      <c r="AA1824" s="62">
        <f t="shared" si="1237"/>
        <v>712976.50138817134</v>
      </c>
      <c r="AB1824" s="106">
        <f t="shared" si="1238"/>
        <v>301450</v>
      </c>
      <c r="AC1824" s="107" t="str">
        <f t="shared" si="1239"/>
        <v>0</v>
      </c>
      <c r="AD1824" s="108">
        <f t="shared" si="1240"/>
        <v>0</v>
      </c>
      <c r="AE1824" s="106">
        <f t="shared" si="1241"/>
        <v>301450</v>
      </c>
      <c r="AF1824" s="109">
        <f t="shared" si="1242"/>
        <v>411526.50138817134</v>
      </c>
      <c r="AG1824" s="101">
        <f t="shared" si="1243"/>
        <v>10</v>
      </c>
      <c r="AH1824" s="70" t="str">
        <f t="shared" si="1260"/>
        <v xml:space="preserve"> </v>
      </c>
      <c r="AI1824" s="69">
        <f t="shared" si="1244"/>
        <v>10</v>
      </c>
      <c r="AJ1824" s="105">
        <f t="shared" si="1245"/>
        <v>425550</v>
      </c>
      <c r="AK1824" s="110">
        <f t="shared" si="1246"/>
        <v>10</v>
      </c>
      <c r="AL1824" s="111">
        <f t="shared" si="1247"/>
        <v>10</v>
      </c>
      <c r="AM1824" s="62">
        <f t="shared" si="1248"/>
        <v>727000</v>
      </c>
      <c r="AN1824" s="62">
        <f t="shared" si="1249"/>
        <v>2381.1999999999998</v>
      </c>
      <c r="AO1824" s="62">
        <f t="shared" si="1219"/>
        <v>724618.8</v>
      </c>
      <c r="AP1824" s="60">
        <f t="shared" si="1250"/>
        <v>10</v>
      </c>
      <c r="AQ1824" s="62">
        <f t="shared" si="1251"/>
        <v>124100</v>
      </c>
      <c r="AR1824" s="60">
        <f t="shared" si="1252"/>
        <v>10</v>
      </c>
      <c r="AS1824" s="62">
        <f t="shared" si="1253"/>
        <v>301450</v>
      </c>
      <c r="AT1824" s="112">
        <f t="shared" si="1254"/>
        <v>10</v>
      </c>
      <c r="AU1824" s="62">
        <f t="shared" si="1255"/>
        <v>299068.80000000005</v>
      </c>
      <c r="AV1824" s="113">
        <f t="shared" si="1256"/>
        <v>20</v>
      </c>
      <c r="AW1824" s="62">
        <f t="shared" si="1257"/>
        <v>1083238.8</v>
      </c>
    </row>
    <row r="1825" spans="2:49" s="114" customFormat="1" hidden="1" x14ac:dyDescent="0.25">
      <c r="B1825" s="60" t="s">
        <v>3573</v>
      </c>
      <c r="C1825" s="2" t="str">
        <f t="shared" si="1258"/>
        <v>24</v>
      </c>
      <c r="D1825" s="60" t="s">
        <v>3574</v>
      </c>
      <c r="E1825" s="43">
        <v>130</v>
      </c>
      <c r="F1825" s="60">
        <v>0</v>
      </c>
      <c r="G1825" s="60">
        <v>6076.34</v>
      </c>
      <c r="H1825" s="43">
        <f t="shared" si="1220"/>
        <v>130</v>
      </c>
      <c r="I1825" s="44">
        <f t="shared" si="1221"/>
        <v>1.5455270663399659E-4</v>
      </c>
      <c r="J1825" s="44">
        <f t="shared" si="1222"/>
        <v>1.0764459783614229</v>
      </c>
      <c r="K1825" s="45">
        <f t="shared" si="1223"/>
        <v>0</v>
      </c>
      <c r="L1825" s="44">
        <f t="shared" si="1224"/>
        <v>1.6636763950103842E-4</v>
      </c>
      <c r="M1825" s="44">
        <f t="shared" si="1225"/>
        <v>1.7335704693579657E-4</v>
      </c>
      <c r="N1825" s="62">
        <f t="shared" si="1226"/>
        <v>295305.72452013014</v>
      </c>
      <c r="O1825" s="101">
        <f t="shared" si="1227"/>
        <v>295305.72452013014</v>
      </c>
      <c r="P1825" s="102">
        <f t="shared" si="1261"/>
        <v>1.7954384571045571E-4</v>
      </c>
      <c r="Q1825" s="101">
        <f t="shared" si="1228"/>
        <v>305844.65055114176</v>
      </c>
      <c r="R1825" s="101">
        <f t="shared" si="1229"/>
        <v>8.5283768487853937</v>
      </c>
      <c r="S1825" s="101">
        <f t="shared" si="1230"/>
        <v>9</v>
      </c>
      <c r="T1825" s="101">
        <f t="shared" si="1231"/>
        <v>10</v>
      </c>
      <c r="U1825" s="101">
        <f t="shared" si="1232"/>
        <v>358620</v>
      </c>
      <c r="V1825" s="103" t="str">
        <f t="shared" si="1233"/>
        <v>N/D</v>
      </c>
      <c r="W1825" s="104" t="str">
        <f t="shared" si="1234"/>
        <v xml:space="preserve"> </v>
      </c>
      <c r="X1825" s="70" t="str">
        <f t="shared" si="1235"/>
        <v xml:space="preserve"> </v>
      </c>
      <c r="Y1825" s="69">
        <f t="shared" si="1259"/>
        <v>10</v>
      </c>
      <c r="Z1825" s="105">
        <f t="shared" si="1236"/>
        <v>358620</v>
      </c>
      <c r="AA1825" s="62">
        <f t="shared" si="1237"/>
        <v>652398.49589652789</v>
      </c>
      <c r="AB1825" s="106">
        <f t="shared" si="1238"/>
        <v>301450</v>
      </c>
      <c r="AC1825" s="107" t="str">
        <f t="shared" si="1239"/>
        <v>0</v>
      </c>
      <c r="AD1825" s="108">
        <f t="shared" si="1240"/>
        <v>0</v>
      </c>
      <c r="AE1825" s="106">
        <f t="shared" si="1241"/>
        <v>301450</v>
      </c>
      <c r="AF1825" s="109">
        <f t="shared" si="1242"/>
        <v>350948.49589652789</v>
      </c>
      <c r="AG1825" s="101">
        <f t="shared" si="1243"/>
        <v>8</v>
      </c>
      <c r="AH1825" s="70" t="str">
        <f t="shared" si="1260"/>
        <v xml:space="preserve"> </v>
      </c>
      <c r="AI1825" s="69">
        <f t="shared" si="1244"/>
        <v>8</v>
      </c>
      <c r="AJ1825" s="105">
        <f t="shared" si="1245"/>
        <v>340440</v>
      </c>
      <c r="AK1825" s="110">
        <f t="shared" si="1246"/>
        <v>10</v>
      </c>
      <c r="AL1825" s="111">
        <f t="shared" si="1247"/>
        <v>8</v>
      </c>
      <c r="AM1825" s="62">
        <f t="shared" si="1248"/>
        <v>641890</v>
      </c>
      <c r="AN1825" s="62">
        <f t="shared" si="1249"/>
        <v>2102.4</v>
      </c>
      <c r="AO1825" s="62">
        <f t="shared" si="1219"/>
        <v>639787.6</v>
      </c>
      <c r="AP1825" s="60">
        <f t="shared" si="1250"/>
        <v>8</v>
      </c>
      <c r="AQ1825" s="62">
        <f t="shared" si="1251"/>
        <v>99280</v>
      </c>
      <c r="AR1825" s="60">
        <f t="shared" si="1252"/>
        <v>10</v>
      </c>
      <c r="AS1825" s="62">
        <f t="shared" si="1253"/>
        <v>301450</v>
      </c>
      <c r="AT1825" s="112">
        <f t="shared" si="1254"/>
        <v>8</v>
      </c>
      <c r="AU1825" s="62">
        <f t="shared" si="1255"/>
        <v>239057.59999999998</v>
      </c>
      <c r="AV1825" s="113">
        <f t="shared" si="1256"/>
        <v>18</v>
      </c>
      <c r="AW1825" s="62">
        <f t="shared" si="1257"/>
        <v>998407.6</v>
      </c>
    </row>
    <row r="1826" spans="2:49" s="114" customFormat="1" hidden="1" x14ac:dyDescent="0.25">
      <c r="B1826" s="60" t="s">
        <v>3575</v>
      </c>
      <c r="C1826" s="2" t="str">
        <f t="shared" si="1258"/>
        <v>24</v>
      </c>
      <c r="D1826" s="60" t="s">
        <v>3576</v>
      </c>
      <c r="E1826" s="43">
        <v>442</v>
      </c>
      <c r="F1826" s="60">
        <v>0</v>
      </c>
      <c r="G1826" s="60">
        <v>5610.52</v>
      </c>
      <c r="H1826" s="43">
        <f t="shared" si="1220"/>
        <v>442</v>
      </c>
      <c r="I1826" s="44">
        <f t="shared" si="1221"/>
        <v>5.2547920255558843E-4</v>
      </c>
      <c r="J1826" s="44">
        <f t="shared" si="1222"/>
        <v>1.1658191675917111</v>
      </c>
      <c r="K1826" s="45">
        <f t="shared" si="1223"/>
        <v>0</v>
      </c>
      <c r="L1826" s="44">
        <f t="shared" si="1224"/>
        <v>6.1261372651011229E-4</v>
      </c>
      <c r="M1826" s="44">
        <f t="shared" si="1225"/>
        <v>6.3835074452363012E-4</v>
      </c>
      <c r="N1826" s="62">
        <f t="shared" si="1226"/>
        <v>1087401.0168120249</v>
      </c>
      <c r="O1826" s="101">
        <f t="shared" si="1227"/>
        <v>1087401.0168120249</v>
      </c>
      <c r="P1826" s="102">
        <f t="shared" si="1261"/>
        <v>6.6113232550824518E-4</v>
      </c>
      <c r="Q1826" s="101">
        <f t="shared" si="1228"/>
        <v>1126208.3880570331</v>
      </c>
      <c r="R1826" s="101">
        <f t="shared" si="1229"/>
        <v>31.403948136105992</v>
      </c>
      <c r="S1826" s="101">
        <f t="shared" si="1230"/>
        <v>31</v>
      </c>
      <c r="T1826" s="101">
        <f t="shared" si="1231"/>
        <v>31</v>
      </c>
      <c r="U1826" s="101">
        <f t="shared" si="1232"/>
        <v>1111722</v>
      </c>
      <c r="V1826" s="103" t="str">
        <f t="shared" si="1233"/>
        <v>N/D</v>
      </c>
      <c r="W1826" s="104" t="str">
        <f t="shared" si="1234"/>
        <v xml:space="preserve"> </v>
      </c>
      <c r="X1826" s="70" t="str">
        <f t="shared" si="1235"/>
        <v xml:space="preserve"> </v>
      </c>
      <c r="Y1826" s="69">
        <f t="shared" si="1259"/>
        <v>31</v>
      </c>
      <c r="Z1826" s="105">
        <f t="shared" si="1236"/>
        <v>1111722</v>
      </c>
      <c r="AA1826" s="62">
        <f t="shared" si="1237"/>
        <v>2402319.7957212678</v>
      </c>
      <c r="AB1826" s="106">
        <f t="shared" si="1238"/>
        <v>934495</v>
      </c>
      <c r="AC1826" s="107" t="str">
        <f t="shared" si="1239"/>
        <v>0</v>
      </c>
      <c r="AD1826" s="108">
        <f t="shared" si="1240"/>
        <v>0</v>
      </c>
      <c r="AE1826" s="106">
        <f t="shared" si="1241"/>
        <v>934495</v>
      </c>
      <c r="AF1826" s="109">
        <f t="shared" si="1242"/>
        <v>1467824.7957212678</v>
      </c>
      <c r="AG1826" s="101">
        <f t="shared" si="1243"/>
        <v>34</v>
      </c>
      <c r="AH1826" s="70" t="str">
        <f t="shared" si="1260"/>
        <v xml:space="preserve"> </v>
      </c>
      <c r="AI1826" s="69">
        <f t="shared" si="1244"/>
        <v>34</v>
      </c>
      <c r="AJ1826" s="105">
        <f t="shared" si="1245"/>
        <v>1446870</v>
      </c>
      <c r="AK1826" s="110">
        <f t="shared" si="1246"/>
        <v>31</v>
      </c>
      <c r="AL1826" s="111">
        <f t="shared" si="1247"/>
        <v>34</v>
      </c>
      <c r="AM1826" s="62">
        <f t="shared" si="1248"/>
        <v>2381365</v>
      </c>
      <c r="AN1826" s="62">
        <f t="shared" si="1249"/>
        <v>7799.7</v>
      </c>
      <c r="AO1826" s="62">
        <f t="shared" si="1219"/>
        <v>2373565.2999999998</v>
      </c>
      <c r="AP1826" s="60">
        <f t="shared" si="1250"/>
        <v>34</v>
      </c>
      <c r="AQ1826" s="62">
        <f t="shared" si="1251"/>
        <v>421940</v>
      </c>
      <c r="AR1826" s="60">
        <f t="shared" si="1252"/>
        <v>31</v>
      </c>
      <c r="AS1826" s="62">
        <f t="shared" si="1253"/>
        <v>934495</v>
      </c>
      <c r="AT1826" s="112">
        <f t="shared" si="1254"/>
        <v>34</v>
      </c>
      <c r="AU1826" s="62">
        <f t="shared" si="1255"/>
        <v>1017130.2999999998</v>
      </c>
      <c r="AV1826" s="113">
        <f t="shared" si="1256"/>
        <v>65</v>
      </c>
      <c r="AW1826" s="62">
        <f t="shared" si="1257"/>
        <v>3485287.3</v>
      </c>
    </row>
    <row r="1827" spans="2:49" s="114" customFormat="1" hidden="1" x14ac:dyDescent="0.25">
      <c r="B1827" s="60" t="s">
        <v>3577</v>
      </c>
      <c r="C1827" s="2" t="str">
        <f t="shared" si="1258"/>
        <v>24</v>
      </c>
      <c r="D1827" s="60" t="s">
        <v>3578</v>
      </c>
      <c r="E1827" s="43">
        <v>698</v>
      </c>
      <c r="F1827" s="60">
        <v>360</v>
      </c>
      <c r="G1827" s="60">
        <v>6293.7</v>
      </c>
      <c r="H1827" s="43">
        <f t="shared" si="1220"/>
        <v>338</v>
      </c>
      <c r="I1827" s="44">
        <f t="shared" si="1221"/>
        <v>4.0183703724839116E-4</v>
      </c>
      <c r="J1827" s="44">
        <f t="shared" si="1222"/>
        <v>1.0392697071923747</v>
      </c>
      <c r="K1827" s="45">
        <f t="shared" si="1223"/>
        <v>0.51575931232091687</v>
      </c>
      <c r="L1827" s="44">
        <f t="shared" si="1224"/>
        <v>4.1761706004018681E-4</v>
      </c>
      <c r="M1827" s="44">
        <f t="shared" si="1225"/>
        <v>4.3516191307218827E-4</v>
      </c>
      <c r="N1827" s="62">
        <f t="shared" si="1226"/>
        <v>741278.22488197475</v>
      </c>
      <c r="O1827" s="101">
        <f t="shared" si="1227"/>
        <v>741278.22488197475</v>
      </c>
      <c r="P1827" s="102">
        <f t="shared" si="1261"/>
        <v>4.50692052966475E-4</v>
      </c>
      <c r="Q1827" s="101">
        <f t="shared" si="1228"/>
        <v>767733.10107215238</v>
      </c>
      <c r="R1827" s="101">
        <f t="shared" si="1229"/>
        <v>21.407983410633886</v>
      </c>
      <c r="S1827" s="101">
        <f t="shared" si="1230"/>
        <v>21</v>
      </c>
      <c r="T1827" s="101">
        <f t="shared" si="1231"/>
        <v>21</v>
      </c>
      <c r="U1827" s="101">
        <f t="shared" si="1232"/>
        <v>753102</v>
      </c>
      <c r="V1827" s="103">
        <f t="shared" si="1233"/>
        <v>4.2792517422667807E-4</v>
      </c>
      <c r="W1827" s="104">
        <f t="shared" si="1234"/>
        <v>1.1401270427276186E-3</v>
      </c>
      <c r="X1827" s="70">
        <f t="shared" si="1235"/>
        <v>2</v>
      </c>
      <c r="Y1827" s="69">
        <f t="shared" si="1259"/>
        <v>19</v>
      </c>
      <c r="Z1827" s="105">
        <f t="shared" si="1236"/>
        <v>681378</v>
      </c>
      <c r="AA1827" s="62">
        <f t="shared" si="1237"/>
        <v>1637654.6703918779</v>
      </c>
      <c r="AB1827" s="106">
        <f t="shared" si="1238"/>
        <v>572755</v>
      </c>
      <c r="AC1827" s="107" t="str">
        <f t="shared" si="1239"/>
        <v>0</v>
      </c>
      <c r="AD1827" s="108">
        <f t="shared" si="1240"/>
        <v>0</v>
      </c>
      <c r="AE1827" s="106">
        <f t="shared" si="1241"/>
        <v>572755</v>
      </c>
      <c r="AF1827" s="109">
        <f t="shared" si="1242"/>
        <v>1064899.6703918779</v>
      </c>
      <c r="AG1827" s="101">
        <f t="shared" si="1243"/>
        <v>25</v>
      </c>
      <c r="AH1827" s="70">
        <f t="shared" si="1260"/>
        <v>1</v>
      </c>
      <c r="AI1827" s="69">
        <f t="shared" si="1244"/>
        <v>24</v>
      </c>
      <c r="AJ1827" s="105">
        <f t="shared" si="1245"/>
        <v>1021320</v>
      </c>
      <c r="AK1827" s="110">
        <f t="shared" si="1246"/>
        <v>19</v>
      </c>
      <c r="AL1827" s="111">
        <f t="shared" si="1247"/>
        <v>24</v>
      </c>
      <c r="AM1827" s="62">
        <f t="shared" si="1248"/>
        <v>1594075</v>
      </c>
      <c r="AN1827" s="62">
        <f t="shared" si="1249"/>
        <v>5221.1000000000004</v>
      </c>
      <c r="AO1827" s="62">
        <f t="shared" si="1219"/>
        <v>1588853.9</v>
      </c>
      <c r="AP1827" s="60">
        <f t="shared" si="1250"/>
        <v>24</v>
      </c>
      <c r="AQ1827" s="62">
        <f t="shared" si="1251"/>
        <v>297840</v>
      </c>
      <c r="AR1827" s="60">
        <f t="shared" si="1252"/>
        <v>19</v>
      </c>
      <c r="AS1827" s="62">
        <f t="shared" si="1253"/>
        <v>572755</v>
      </c>
      <c r="AT1827" s="112">
        <f t="shared" si="1254"/>
        <v>24</v>
      </c>
      <c r="AU1827" s="62">
        <f t="shared" si="1255"/>
        <v>718258.89999999991</v>
      </c>
      <c r="AV1827" s="113">
        <f t="shared" si="1256"/>
        <v>43</v>
      </c>
      <c r="AW1827" s="62">
        <f t="shared" si="1257"/>
        <v>2270231.9</v>
      </c>
    </row>
    <row r="1828" spans="2:49" s="114" customFormat="1" hidden="1" x14ac:dyDescent="0.25">
      <c r="B1828" s="60" t="s">
        <v>3579</v>
      </c>
      <c r="C1828" s="2" t="str">
        <f t="shared" si="1258"/>
        <v>24</v>
      </c>
      <c r="D1828" s="60" t="s">
        <v>3580</v>
      </c>
      <c r="E1828" s="43">
        <v>96</v>
      </c>
      <c r="F1828" s="60">
        <v>0</v>
      </c>
      <c r="G1828" s="60">
        <v>6984.05</v>
      </c>
      <c r="H1828" s="43">
        <f t="shared" si="1220"/>
        <v>96</v>
      </c>
      <c r="I1828" s="44">
        <f t="shared" si="1221"/>
        <v>1.1413122951433596E-4</v>
      </c>
      <c r="J1828" s="44">
        <f t="shared" si="1222"/>
        <v>0.93654137014435002</v>
      </c>
      <c r="K1828" s="45">
        <f t="shared" si="1223"/>
        <v>0</v>
      </c>
      <c r="L1828" s="44">
        <f t="shared" si="1224"/>
        <v>1.0688861806561548E-4</v>
      </c>
      <c r="M1828" s="44">
        <f t="shared" si="1225"/>
        <v>1.1137920351864869E-4</v>
      </c>
      <c r="N1828" s="62">
        <f t="shared" si="1226"/>
        <v>189729.33014791636</v>
      </c>
      <c r="O1828" s="101">
        <f t="shared" si="1227"/>
        <v>0</v>
      </c>
      <c r="P1828" s="102">
        <f t="shared" si="1261"/>
        <v>0</v>
      </c>
      <c r="Q1828" s="101">
        <f t="shared" si="1228"/>
        <v>0</v>
      </c>
      <c r="R1828" s="101">
        <f t="shared" si="1229"/>
        <v>0</v>
      </c>
      <c r="S1828" s="101">
        <f t="shared" si="1230"/>
        <v>0</v>
      </c>
      <c r="T1828" s="101">
        <f t="shared" si="1231"/>
        <v>0</v>
      </c>
      <c r="U1828" s="101">
        <f t="shared" si="1232"/>
        <v>0</v>
      </c>
      <c r="V1828" s="103" t="str">
        <f t="shared" si="1233"/>
        <v>N/D</v>
      </c>
      <c r="W1828" s="104" t="str">
        <f t="shared" si="1234"/>
        <v xml:space="preserve"> </v>
      </c>
      <c r="X1828" s="70" t="str">
        <f t="shared" si="1235"/>
        <v xml:space="preserve"> </v>
      </c>
      <c r="Y1828" s="69">
        <f t="shared" si="1259"/>
        <v>0</v>
      </c>
      <c r="Z1828" s="105">
        <f t="shared" si="1236"/>
        <v>0</v>
      </c>
      <c r="AA1828" s="62">
        <f t="shared" si="1237"/>
        <v>419155.87588793499</v>
      </c>
      <c r="AB1828" s="106">
        <f t="shared" si="1238"/>
        <v>0</v>
      </c>
      <c r="AC1828" s="107">
        <f t="shared" si="1239"/>
        <v>425550</v>
      </c>
      <c r="AD1828" s="108">
        <f t="shared" si="1240"/>
        <v>10</v>
      </c>
      <c r="AE1828" s="106">
        <f t="shared" si="1241"/>
        <v>425550</v>
      </c>
      <c r="AF1828" s="109">
        <f t="shared" si="1242"/>
        <v>0</v>
      </c>
      <c r="AG1828" s="101">
        <f t="shared" si="1243"/>
        <v>0</v>
      </c>
      <c r="AH1828" s="70" t="str">
        <f t="shared" si="1260"/>
        <v xml:space="preserve"> </v>
      </c>
      <c r="AI1828" s="69">
        <f t="shared" si="1244"/>
        <v>10</v>
      </c>
      <c r="AJ1828" s="105">
        <f t="shared" si="1245"/>
        <v>425550</v>
      </c>
      <c r="AK1828" s="110">
        <f t="shared" si="1246"/>
        <v>0</v>
      </c>
      <c r="AL1828" s="111">
        <f t="shared" si="1247"/>
        <v>10</v>
      </c>
      <c r="AM1828" s="62">
        <f t="shared" si="1248"/>
        <v>425550</v>
      </c>
      <c r="AN1828" s="62">
        <f t="shared" si="1249"/>
        <v>1393.8</v>
      </c>
      <c r="AO1828" s="62">
        <f t="shared" si="1219"/>
        <v>424156.2</v>
      </c>
      <c r="AP1828" s="60">
        <f t="shared" si="1250"/>
        <v>10</v>
      </c>
      <c r="AQ1828" s="62">
        <f t="shared" si="1251"/>
        <v>124100</v>
      </c>
      <c r="AR1828" s="60">
        <f t="shared" si="1252"/>
        <v>0</v>
      </c>
      <c r="AS1828" s="62">
        <f t="shared" si="1253"/>
        <v>0</v>
      </c>
      <c r="AT1828" s="112">
        <f t="shared" si="1254"/>
        <v>10</v>
      </c>
      <c r="AU1828" s="62">
        <f t="shared" si="1255"/>
        <v>300056.2</v>
      </c>
      <c r="AV1828" s="113">
        <f t="shared" si="1256"/>
        <v>10</v>
      </c>
      <c r="AW1828" s="62">
        <f t="shared" si="1257"/>
        <v>424156.2</v>
      </c>
    </row>
    <row r="1829" spans="2:49" s="114" customFormat="1" hidden="1" x14ac:dyDescent="0.25">
      <c r="B1829" s="60" t="s">
        <v>3581</v>
      </c>
      <c r="C1829" s="2" t="str">
        <f t="shared" si="1258"/>
        <v>24</v>
      </c>
      <c r="D1829" s="60" t="s">
        <v>3582</v>
      </c>
      <c r="E1829" s="43">
        <v>189</v>
      </c>
      <c r="F1829" s="60">
        <v>20</v>
      </c>
      <c r="G1829" s="60">
        <v>6135.44</v>
      </c>
      <c r="H1829" s="43">
        <f t="shared" si="1220"/>
        <v>169</v>
      </c>
      <c r="I1829" s="44">
        <f t="shared" si="1221"/>
        <v>2.0091851862419558E-4</v>
      </c>
      <c r="J1829" s="44">
        <f t="shared" si="1222"/>
        <v>1.0660770468225016</v>
      </c>
      <c r="K1829" s="45">
        <f t="shared" si="1223"/>
        <v>0.10582010582010581</v>
      </c>
      <c r="L1829" s="44">
        <f t="shared" si="1224"/>
        <v>2.1419462098683421E-4</v>
      </c>
      <c r="M1829" s="44">
        <f t="shared" si="1225"/>
        <v>2.2319332699060148E-4</v>
      </c>
      <c r="N1829" s="62">
        <f t="shared" si="1226"/>
        <v>380199.52635342249</v>
      </c>
      <c r="O1829" s="101">
        <f t="shared" si="1227"/>
        <v>380199.52635342249</v>
      </c>
      <c r="P1829" s="102">
        <f t="shared" si="1261"/>
        <v>2.3115869226617033E-4</v>
      </c>
      <c r="Q1829" s="101">
        <f t="shared" si="1228"/>
        <v>393768.15829164709</v>
      </c>
      <c r="R1829" s="101">
        <f t="shared" si="1229"/>
        <v>10.980094760237776</v>
      </c>
      <c r="S1829" s="101">
        <f t="shared" si="1230"/>
        <v>11</v>
      </c>
      <c r="T1829" s="101">
        <f t="shared" si="1231"/>
        <v>11</v>
      </c>
      <c r="U1829" s="101">
        <f t="shared" si="1232"/>
        <v>394482</v>
      </c>
      <c r="V1829" s="103" t="str">
        <f t="shared" si="1233"/>
        <v>N/D</v>
      </c>
      <c r="W1829" s="104" t="str">
        <f t="shared" si="1234"/>
        <v xml:space="preserve"> </v>
      </c>
      <c r="X1829" s="70" t="str">
        <f t="shared" si="1235"/>
        <v xml:space="preserve"> </v>
      </c>
      <c r="Y1829" s="69">
        <f t="shared" si="1259"/>
        <v>11</v>
      </c>
      <c r="Z1829" s="105">
        <f t="shared" si="1236"/>
        <v>394482</v>
      </c>
      <c r="AA1829" s="62">
        <f t="shared" si="1237"/>
        <v>839948.49587359373</v>
      </c>
      <c r="AB1829" s="106">
        <f t="shared" si="1238"/>
        <v>331595</v>
      </c>
      <c r="AC1829" s="107" t="str">
        <f t="shared" si="1239"/>
        <v>0</v>
      </c>
      <c r="AD1829" s="108">
        <f t="shared" si="1240"/>
        <v>0</v>
      </c>
      <c r="AE1829" s="106">
        <f t="shared" si="1241"/>
        <v>331595</v>
      </c>
      <c r="AF1829" s="109">
        <f t="shared" si="1242"/>
        <v>508353.49587359373</v>
      </c>
      <c r="AG1829" s="101">
        <f t="shared" si="1243"/>
        <v>12</v>
      </c>
      <c r="AH1829" s="70" t="str">
        <f t="shared" si="1260"/>
        <v xml:space="preserve"> </v>
      </c>
      <c r="AI1829" s="69">
        <f t="shared" si="1244"/>
        <v>12</v>
      </c>
      <c r="AJ1829" s="105">
        <f t="shared" si="1245"/>
        <v>510660</v>
      </c>
      <c r="AK1829" s="110">
        <f t="shared" si="1246"/>
        <v>11</v>
      </c>
      <c r="AL1829" s="111">
        <f t="shared" si="1247"/>
        <v>12</v>
      </c>
      <c r="AM1829" s="62">
        <f t="shared" si="1248"/>
        <v>842255</v>
      </c>
      <c r="AN1829" s="62">
        <f t="shared" si="1249"/>
        <v>2758.7</v>
      </c>
      <c r="AO1829" s="62">
        <f t="shared" si="1219"/>
        <v>839496.3</v>
      </c>
      <c r="AP1829" s="60">
        <f t="shared" si="1250"/>
        <v>12</v>
      </c>
      <c r="AQ1829" s="62">
        <f t="shared" si="1251"/>
        <v>148920</v>
      </c>
      <c r="AR1829" s="60">
        <f t="shared" si="1252"/>
        <v>11</v>
      </c>
      <c r="AS1829" s="62">
        <f t="shared" si="1253"/>
        <v>331595</v>
      </c>
      <c r="AT1829" s="112">
        <f t="shared" si="1254"/>
        <v>12</v>
      </c>
      <c r="AU1829" s="62">
        <f t="shared" si="1255"/>
        <v>358981.30000000005</v>
      </c>
      <c r="AV1829" s="113">
        <f t="shared" si="1256"/>
        <v>23</v>
      </c>
      <c r="AW1829" s="62">
        <f t="shared" si="1257"/>
        <v>1233978.3</v>
      </c>
    </row>
    <row r="1830" spans="2:49" s="114" customFormat="1" hidden="1" x14ac:dyDescent="0.25">
      <c r="B1830" s="60" t="s">
        <v>3583</v>
      </c>
      <c r="C1830" s="2" t="str">
        <f t="shared" si="1258"/>
        <v>24</v>
      </c>
      <c r="D1830" s="60" t="s">
        <v>3584</v>
      </c>
      <c r="E1830" s="43">
        <v>171</v>
      </c>
      <c r="F1830" s="60">
        <v>0</v>
      </c>
      <c r="G1830" s="60">
        <v>6344.91</v>
      </c>
      <c r="H1830" s="43">
        <f t="shared" si="1220"/>
        <v>171</v>
      </c>
      <c r="I1830" s="44">
        <f t="shared" si="1221"/>
        <v>2.032962525724109E-4</v>
      </c>
      <c r="J1830" s="44">
        <f t="shared" si="1222"/>
        <v>1.0308817234849112</v>
      </c>
      <c r="K1830" s="45">
        <f t="shared" si="1223"/>
        <v>0</v>
      </c>
      <c r="L1830" s="44">
        <f t="shared" si="1224"/>
        <v>2.0957439122987076E-4</v>
      </c>
      <c r="M1830" s="44">
        <f t="shared" si="1225"/>
        <v>2.18378992969669E-4</v>
      </c>
      <c r="N1830" s="62">
        <f t="shared" si="1226"/>
        <v>371998.53065545176</v>
      </c>
      <c r="O1830" s="101">
        <f t="shared" si="1227"/>
        <v>371998.53065545176</v>
      </c>
      <c r="P1830" s="102">
        <f t="shared" si="1261"/>
        <v>2.261725433905897E-4</v>
      </c>
      <c r="Q1830" s="101">
        <f t="shared" si="1228"/>
        <v>385274.48392250593</v>
      </c>
      <c r="R1830" s="101">
        <f t="shared" si="1229"/>
        <v>10.743251461784226</v>
      </c>
      <c r="S1830" s="101">
        <f t="shared" si="1230"/>
        <v>11</v>
      </c>
      <c r="T1830" s="101">
        <f t="shared" si="1231"/>
        <v>11</v>
      </c>
      <c r="U1830" s="101">
        <f t="shared" si="1232"/>
        <v>394482</v>
      </c>
      <c r="V1830" s="103" t="str">
        <f t="shared" si="1233"/>
        <v>N/D</v>
      </c>
      <c r="W1830" s="104" t="str">
        <f t="shared" si="1234"/>
        <v xml:space="preserve"> </v>
      </c>
      <c r="X1830" s="70" t="str">
        <f t="shared" si="1235"/>
        <v xml:space="preserve"> </v>
      </c>
      <c r="Y1830" s="69">
        <f t="shared" si="1259"/>
        <v>11</v>
      </c>
      <c r="Z1830" s="105">
        <f t="shared" si="1236"/>
        <v>394482</v>
      </c>
      <c r="AA1830" s="62">
        <f t="shared" si="1237"/>
        <v>821830.60375719739</v>
      </c>
      <c r="AB1830" s="106">
        <f t="shared" si="1238"/>
        <v>331595</v>
      </c>
      <c r="AC1830" s="107" t="str">
        <f t="shared" si="1239"/>
        <v>0</v>
      </c>
      <c r="AD1830" s="108">
        <f t="shared" si="1240"/>
        <v>0</v>
      </c>
      <c r="AE1830" s="106">
        <f t="shared" si="1241"/>
        <v>331595</v>
      </c>
      <c r="AF1830" s="109">
        <f t="shared" si="1242"/>
        <v>490235.60375719739</v>
      </c>
      <c r="AG1830" s="101">
        <f t="shared" si="1243"/>
        <v>12</v>
      </c>
      <c r="AH1830" s="70" t="str">
        <f t="shared" si="1260"/>
        <v xml:space="preserve"> </v>
      </c>
      <c r="AI1830" s="69">
        <f t="shared" si="1244"/>
        <v>12</v>
      </c>
      <c r="AJ1830" s="105">
        <f t="shared" si="1245"/>
        <v>510660</v>
      </c>
      <c r="AK1830" s="110">
        <f t="shared" si="1246"/>
        <v>11</v>
      </c>
      <c r="AL1830" s="111">
        <f t="shared" si="1247"/>
        <v>12</v>
      </c>
      <c r="AM1830" s="62">
        <f t="shared" si="1248"/>
        <v>842255</v>
      </c>
      <c r="AN1830" s="62">
        <f t="shared" si="1249"/>
        <v>2758.7</v>
      </c>
      <c r="AO1830" s="62">
        <f t="shared" si="1219"/>
        <v>839496.3</v>
      </c>
      <c r="AP1830" s="60">
        <f t="shared" si="1250"/>
        <v>12</v>
      </c>
      <c r="AQ1830" s="62">
        <f t="shared" si="1251"/>
        <v>148920</v>
      </c>
      <c r="AR1830" s="60">
        <f t="shared" si="1252"/>
        <v>11</v>
      </c>
      <c r="AS1830" s="62">
        <f t="shared" si="1253"/>
        <v>331595</v>
      </c>
      <c r="AT1830" s="112">
        <f t="shared" si="1254"/>
        <v>12</v>
      </c>
      <c r="AU1830" s="62">
        <f t="shared" si="1255"/>
        <v>358981.30000000005</v>
      </c>
      <c r="AV1830" s="113">
        <f t="shared" si="1256"/>
        <v>23</v>
      </c>
      <c r="AW1830" s="62">
        <f t="shared" si="1257"/>
        <v>1233978.3</v>
      </c>
    </row>
    <row r="1831" spans="2:49" s="114" customFormat="1" hidden="1" x14ac:dyDescent="0.25">
      <c r="B1831" s="60" t="s">
        <v>3585</v>
      </c>
      <c r="C1831" s="2" t="str">
        <f t="shared" si="1258"/>
        <v>24</v>
      </c>
      <c r="D1831" s="60" t="s">
        <v>3586</v>
      </c>
      <c r="E1831" s="43">
        <v>235</v>
      </c>
      <c r="F1831" s="60">
        <v>16</v>
      </c>
      <c r="G1831" s="60">
        <v>7155.92</v>
      </c>
      <c r="H1831" s="43">
        <f t="shared" si="1220"/>
        <v>219</v>
      </c>
      <c r="I1831" s="44">
        <f t="shared" si="1221"/>
        <v>2.6036186732957889E-4</v>
      </c>
      <c r="J1831" s="44">
        <f t="shared" si="1222"/>
        <v>0.91404763554604396</v>
      </c>
      <c r="K1831" s="45">
        <f t="shared" si="1223"/>
        <v>6.8085106382978725E-2</v>
      </c>
      <c r="L1831" s="44">
        <f t="shared" si="1224"/>
        <v>2.3798314921895437E-4</v>
      </c>
      <c r="M1831" s="44">
        <f t="shared" si="1225"/>
        <v>2.4798125460463385E-4</v>
      </c>
      <c r="N1831" s="62">
        <f t="shared" si="1226"/>
        <v>422424.61643658113</v>
      </c>
      <c r="O1831" s="101">
        <f t="shared" si="1227"/>
        <v>422424.61643658113</v>
      </c>
      <c r="P1831" s="102">
        <f t="shared" si="1261"/>
        <v>2.5683125608564998E-4</v>
      </c>
      <c r="Q1831" s="101">
        <f t="shared" si="1228"/>
        <v>437500.18530182372</v>
      </c>
      <c r="R1831" s="101">
        <f t="shared" si="1229"/>
        <v>12.199547858508273</v>
      </c>
      <c r="S1831" s="101">
        <f t="shared" si="1230"/>
        <v>12</v>
      </c>
      <c r="T1831" s="101">
        <f t="shared" si="1231"/>
        <v>12</v>
      </c>
      <c r="U1831" s="101">
        <f t="shared" si="1232"/>
        <v>430344</v>
      </c>
      <c r="V1831" s="103" t="str">
        <f t="shared" si="1233"/>
        <v>N/D</v>
      </c>
      <c r="W1831" s="104" t="str">
        <f t="shared" si="1234"/>
        <v xml:space="preserve"> </v>
      </c>
      <c r="X1831" s="70" t="str">
        <f t="shared" si="1235"/>
        <v xml:space="preserve"> </v>
      </c>
      <c r="Y1831" s="69">
        <f t="shared" si="1259"/>
        <v>12</v>
      </c>
      <c r="Z1831" s="105">
        <f t="shared" si="1236"/>
        <v>430344</v>
      </c>
      <c r="AA1831" s="62">
        <f t="shared" si="1237"/>
        <v>933233.4645416165</v>
      </c>
      <c r="AB1831" s="106">
        <f t="shared" si="1238"/>
        <v>361740</v>
      </c>
      <c r="AC1831" s="107" t="str">
        <f t="shared" si="1239"/>
        <v>0</v>
      </c>
      <c r="AD1831" s="108">
        <f t="shared" si="1240"/>
        <v>0</v>
      </c>
      <c r="AE1831" s="106">
        <f t="shared" si="1241"/>
        <v>361740</v>
      </c>
      <c r="AF1831" s="109">
        <f t="shared" si="1242"/>
        <v>571493.4645416165</v>
      </c>
      <c r="AG1831" s="101">
        <f t="shared" si="1243"/>
        <v>13</v>
      </c>
      <c r="AH1831" s="70" t="str">
        <f t="shared" si="1260"/>
        <v xml:space="preserve"> </v>
      </c>
      <c r="AI1831" s="69">
        <f t="shared" si="1244"/>
        <v>13</v>
      </c>
      <c r="AJ1831" s="105">
        <f t="shared" si="1245"/>
        <v>553215</v>
      </c>
      <c r="AK1831" s="110">
        <f t="shared" si="1246"/>
        <v>12</v>
      </c>
      <c r="AL1831" s="111">
        <f t="shared" si="1247"/>
        <v>13</v>
      </c>
      <c r="AM1831" s="62">
        <f t="shared" si="1248"/>
        <v>914955</v>
      </c>
      <c r="AN1831" s="62">
        <f t="shared" si="1249"/>
        <v>2996.8</v>
      </c>
      <c r="AO1831" s="62">
        <f t="shared" si="1219"/>
        <v>911958.2</v>
      </c>
      <c r="AP1831" s="60">
        <f t="shared" si="1250"/>
        <v>13</v>
      </c>
      <c r="AQ1831" s="62">
        <f t="shared" si="1251"/>
        <v>161330</v>
      </c>
      <c r="AR1831" s="60">
        <f t="shared" si="1252"/>
        <v>12</v>
      </c>
      <c r="AS1831" s="62">
        <f t="shared" si="1253"/>
        <v>361740</v>
      </c>
      <c r="AT1831" s="112">
        <f t="shared" si="1254"/>
        <v>13</v>
      </c>
      <c r="AU1831" s="62">
        <f t="shared" si="1255"/>
        <v>388888.19999999995</v>
      </c>
      <c r="AV1831" s="113">
        <f t="shared" si="1256"/>
        <v>25</v>
      </c>
      <c r="AW1831" s="62">
        <f t="shared" si="1257"/>
        <v>1342302.2</v>
      </c>
    </row>
    <row r="1832" spans="2:49" s="114" customFormat="1" hidden="1" x14ac:dyDescent="0.25">
      <c r="B1832" s="60" t="s">
        <v>3587</v>
      </c>
      <c r="C1832" s="2" t="str">
        <f t="shared" si="1258"/>
        <v>24</v>
      </c>
      <c r="D1832" s="60" t="s">
        <v>3588</v>
      </c>
      <c r="E1832" s="43">
        <v>318</v>
      </c>
      <c r="F1832" s="60">
        <v>0</v>
      </c>
      <c r="G1832" s="60">
        <v>5420.81</v>
      </c>
      <c r="H1832" s="43">
        <f t="shared" si="1220"/>
        <v>318</v>
      </c>
      <c r="I1832" s="44">
        <f t="shared" si="1221"/>
        <v>3.7805969776623784E-4</v>
      </c>
      <c r="J1832" s="44">
        <f t="shared" si="1222"/>
        <v>1.2066188920395009</v>
      </c>
      <c r="K1832" s="45">
        <f t="shared" si="1223"/>
        <v>0</v>
      </c>
      <c r="L1832" s="44">
        <f t="shared" si="1224"/>
        <v>4.5617397364348646E-4</v>
      </c>
      <c r="M1832" s="44">
        <f t="shared" si="1225"/>
        <v>4.7533867281508859E-4</v>
      </c>
      <c r="N1832" s="62">
        <f t="shared" si="1226"/>
        <v>809717.47990194755</v>
      </c>
      <c r="O1832" s="101">
        <f t="shared" si="1227"/>
        <v>809717.47990194755</v>
      </c>
      <c r="P1832" s="102">
        <f t="shared" si="1261"/>
        <v>4.9230264843939443E-4</v>
      </c>
      <c r="Q1832" s="101">
        <f t="shared" si="1228"/>
        <v>838614.82904941402</v>
      </c>
      <c r="R1832" s="101">
        <f t="shared" si="1229"/>
        <v>23.384496934064302</v>
      </c>
      <c r="S1832" s="101">
        <f t="shared" si="1230"/>
        <v>23</v>
      </c>
      <c r="T1832" s="101">
        <f t="shared" si="1231"/>
        <v>23</v>
      </c>
      <c r="U1832" s="101">
        <f t="shared" si="1232"/>
        <v>824826</v>
      </c>
      <c r="V1832" s="103" t="str">
        <f t="shared" si="1233"/>
        <v>N/D</v>
      </c>
      <c r="W1832" s="104" t="str">
        <f t="shared" si="1234"/>
        <v xml:space="preserve"> </v>
      </c>
      <c r="X1832" s="70" t="str">
        <f t="shared" si="1235"/>
        <v xml:space="preserve"> </v>
      </c>
      <c r="Y1832" s="69">
        <f t="shared" si="1259"/>
        <v>23</v>
      </c>
      <c r="Z1832" s="105">
        <f t="shared" si="1236"/>
        <v>824826</v>
      </c>
      <c r="AA1832" s="62">
        <f t="shared" si="1237"/>
        <v>1788852.7790904632</v>
      </c>
      <c r="AB1832" s="106">
        <f t="shared" si="1238"/>
        <v>693335</v>
      </c>
      <c r="AC1832" s="107" t="str">
        <f t="shared" si="1239"/>
        <v>0</v>
      </c>
      <c r="AD1832" s="108">
        <f t="shared" si="1240"/>
        <v>0</v>
      </c>
      <c r="AE1832" s="106">
        <f t="shared" si="1241"/>
        <v>693335</v>
      </c>
      <c r="AF1832" s="109">
        <f t="shared" si="1242"/>
        <v>1095517.7790904632</v>
      </c>
      <c r="AG1832" s="101">
        <f t="shared" si="1243"/>
        <v>26</v>
      </c>
      <c r="AH1832" s="70" t="str">
        <f t="shared" si="1260"/>
        <v xml:space="preserve"> </v>
      </c>
      <c r="AI1832" s="69">
        <f t="shared" si="1244"/>
        <v>26</v>
      </c>
      <c r="AJ1832" s="105">
        <f t="shared" si="1245"/>
        <v>1106430</v>
      </c>
      <c r="AK1832" s="110">
        <f t="shared" si="1246"/>
        <v>23</v>
      </c>
      <c r="AL1832" s="111">
        <f t="shared" si="1247"/>
        <v>26</v>
      </c>
      <c r="AM1832" s="62">
        <f t="shared" si="1248"/>
        <v>1799765</v>
      </c>
      <c r="AN1832" s="62">
        <f t="shared" si="1249"/>
        <v>5894.8</v>
      </c>
      <c r="AO1832" s="62">
        <f t="shared" si="1219"/>
        <v>1793870.2</v>
      </c>
      <c r="AP1832" s="60">
        <f t="shared" si="1250"/>
        <v>26</v>
      </c>
      <c r="AQ1832" s="62">
        <f t="shared" si="1251"/>
        <v>322660</v>
      </c>
      <c r="AR1832" s="60">
        <f t="shared" si="1252"/>
        <v>23</v>
      </c>
      <c r="AS1832" s="62">
        <f t="shared" si="1253"/>
        <v>693335</v>
      </c>
      <c r="AT1832" s="112">
        <f t="shared" si="1254"/>
        <v>26</v>
      </c>
      <c r="AU1832" s="62">
        <f t="shared" si="1255"/>
        <v>777875.2</v>
      </c>
      <c r="AV1832" s="113">
        <f t="shared" si="1256"/>
        <v>49</v>
      </c>
      <c r="AW1832" s="62">
        <f t="shared" si="1257"/>
        <v>2618696.2000000002</v>
      </c>
    </row>
    <row r="1833" spans="2:49" s="114" customFormat="1" hidden="1" x14ac:dyDescent="0.25">
      <c r="B1833" s="60" t="s">
        <v>3589</v>
      </c>
      <c r="C1833" s="2" t="str">
        <f t="shared" si="1258"/>
        <v>24</v>
      </c>
      <c r="D1833" s="60" t="s">
        <v>3590</v>
      </c>
      <c r="E1833" s="43">
        <v>199</v>
      </c>
      <c r="F1833" s="60">
        <v>0</v>
      </c>
      <c r="G1833" s="60">
        <v>7269.26</v>
      </c>
      <c r="H1833" s="43">
        <f t="shared" si="1220"/>
        <v>199</v>
      </c>
      <c r="I1833" s="44">
        <f t="shared" si="1221"/>
        <v>2.3658452784742557E-4</v>
      </c>
      <c r="J1833" s="44">
        <f t="shared" si="1222"/>
        <v>0.89979609425947726</v>
      </c>
      <c r="K1833" s="45">
        <f t="shared" si="1223"/>
        <v>0</v>
      </c>
      <c r="L1833" s="44">
        <f t="shared" si="1224"/>
        <v>2.1287783411933606E-4</v>
      </c>
      <c r="M1833" s="44">
        <f t="shared" si="1225"/>
        <v>2.2182121950937528E-4</v>
      </c>
      <c r="N1833" s="62">
        <f t="shared" si="1226"/>
        <v>377862.20461758872</v>
      </c>
      <c r="O1833" s="101">
        <f t="shared" si="1227"/>
        <v>377862.20461758872</v>
      </c>
      <c r="P1833" s="102">
        <f t="shared" si="1261"/>
        <v>2.2973761675604886E-4</v>
      </c>
      <c r="Q1833" s="101">
        <f t="shared" si="1228"/>
        <v>391347.42177973792</v>
      </c>
      <c r="R1833" s="101">
        <f t="shared" si="1229"/>
        <v>10.912593323845238</v>
      </c>
      <c r="S1833" s="101">
        <f t="shared" si="1230"/>
        <v>11</v>
      </c>
      <c r="T1833" s="101">
        <f t="shared" si="1231"/>
        <v>11</v>
      </c>
      <c r="U1833" s="101">
        <f t="shared" si="1232"/>
        <v>394482</v>
      </c>
      <c r="V1833" s="103" t="str">
        <f t="shared" si="1233"/>
        <v>N/D</v>
      </c>
      <c r="W1833" s="104" t="str">
        <f t="shared" si="1234"/>
        <v xml:space="preserve"> </v>
      </c>
      <c r="X1833" s="70" t="str">
        <f t="shared" si="1235"/>
        <v xml:space="preserve"> </v>
      </c>
      <c r="Y1833" s="69">
        <f t="shared" si="1259"/>
        <v>11</v>
      </c>
      <c r="Z1833" s="105">
        <f t="shared" si="1236"/>
        <v>394482</v>
      </c>
      <c r="AA1833" s="62">
        <f t="shared" si="1237"/>
        <v>834784.81275379611</v>
      </c>
      <c r="AB1833" s="106">
        <f t="shared" si="1238"/>
        <v>331595</v>
      </c>
      <c r="AC1833" s="107" t="str">
        <f t="shared" si="1239"/>
        <v>0</v>
      </c>
      <c r="AD1833" s="108">
        <f t="shared" si="1240"/>
        <v>0</v>
      </c>
      <c r="AE1833" s="106">
        <f t="shared" si="1241"/>
        <v>331595</v>
      </c>
      <c r="AF1833" s="109">
        <f t="shared" si="1242"/>
        <v>503189.81275379611</v>
      </c>
      <c r="AG1833" s="101">
        <f t="shared" si="1243"/>
        <v>12</v>
      </c>
      <c r="AH1833" s="70" t="str">
        <f t="shared" si="1260"/>
        <v xml:space="preserve"> </v>
      </c>
      <c r="AI1833" s="69">
        <f t="shared" si="1244"/>
        <v>12</v>
      </c>
      <c r="AJ1833" s="105">
        <f t="shared" si="1245"/>
        <v>510660</v>
      </c>
      <c r="AK1833" s="110">
        <f t="shared" si="1246"/>
        <v>11</v>
      </c>
      <c r="AL1833" s="111">
        <f t="shared" si="1247"/>
        <v>12</v>
      </c>
      <c r="AM1833" s="62">
        <f t="shared" si="1248"/>
        <v>842255</v>
      </c>
      <c r="AN1833" s="62">
        <f t="shared" si="1249"/>
        <v>2758.7</v>
      </c>
      <c r="AO1833" s="62">
        <f t="shared" si="1219"/>
        <v>839496.3</v>
      </c>
      <c r="AP1833" s="60">
        <f t="shared" si="1250"/>
        <v>12</v>
      </c>
      <c r="AQ1833" s="62">
        <f t="shared" si="1251"/>
        <v>148920</v>
      </c>
      <c r="AR1833" s="60">
        <f t="shared" si="1252"/>
        <v>11</v>
      </c>
      <c r="AS1833" s="62">
        <f t="shared" si="1253"/>
        <v>331595</v>
      </c>
      <c r="AT1833" s="112">
        <f t="shared" si="1254"/>
        <v>12</v>
      </c>
      <c r="AU1833" s="62">
        <f t="shared" si="1255"/>
        <v>358981.30000000005</v>
      </c>
      <c r="AV1833" s="113">
        <f t="shared" si="1256"/>
        <v>23</v>
      </c>
      <c r="AW1833" s="62">
        <f t="shared" si="1257"/>
        <v>1233978.3</v>
      </c>
    </row>
    <row r="1834" spans="2:49" s="114" customFormat="1" hidden="1" x14ac:dyDescent="0.25">
      <c r="B1834" s="60" t="s">
        <v>3591</v>
      </c>
      <c r="C1834" s="2" t="str">
        <f t="shared" si="1258"/>
        <v>24</v>
      </c>
      <c r="D1834" s="60" t="s">
        <v>3592</v>
      </c>
      <c r="E1834" s="43">
        <v>223</v>
      </c>
      <c r="F1834" s="60">
        <v>0</v>
      </c>
      <c r="G1834" s="60">
        <v>7068.77</v>
      </c>
      <c r="H1834" s="43">
        <f t="shared" si="1220"/>
        <v>223</v>
      </c>
      <c r="I1834" s="44">
        <f t="shared" si="1221"/>
        <v>2.6511733522600954E-4</v>
      </c>
      <c r="J1834" s="44">
        <f t="shared" si="1222"/>
        <v>0.92531681695070667</v>
      </c>
      <c r="K1834" s="45">
        <f t="shared" si="1223"/>
        <v>0</v>
      </c>
      <c r="L1834" s="44">
        <f t="shared" si="1224"/>
        <v>2.4531752874978462E-4</v>
      </c>
      <c r="M1834" s="44">
        <f t="shared" si="1225"/>
        <v>2.5562376477298394E-4</v>
      </c>
      <c r="N1834" s="62">
        <f t="shared" si="1226"/>
        <v>435443.27960781602</v>
      </c>
      <c r="O1834" s="101">
        <f t="shared" si="1227"/>
        <v>435443.27960781602</v>
      </c>
      <c r="P1834" s="102">
        <f t="shared" si="1261"/>
        <v>2.6474651358894048E-4</v>
      </c>
      <c r="Q1834" s="101">
        <f t="shared" si="1228"/>
        <v>450983.46096374863</v>
      </c>
      <c r="R1834" s="101">
        <f t="shared" si="1229"/>
        <v>12.57552453749787</v>
      </c>
      <c r="S1834" s="101">
        <f t="shared" si="1230"/>
        <v>13</v>
      </c>
      <c r="T1834" s="101">
        <f t="shared" si="1231"/>
        <v>13</v>
      </c>
      <c r="U1834" s="101">
        <f t="shared" si="1232"/>
        <v>466206</v>
      </c>
      <c r="V1834" s="103" t="str">
        <f t="shared" si="1233"/>
        <v>N/D</v>
      </c>
      <c r="W1834" s="104" t="str">
        <f t="shared" si="1234"/>
        <v xml:space="preserve"> </v>
      </c>
      <c r="X1834" s="70" t="str">
        <f t="shared" si="1235"/>
        <v xml:space="preserve"> </v>
      </c>
      <c r="Y1834" s="69">
        <f t="shared" si="1259"/>
        <v>13</v>
      </c>
      <c r="Z1834" s="105">
        <f t="shared" si="1236"/>
        <v>466206</v>
      </c>
      <c r="AA1834" s="62">
        <f t="shared" si="1237"/>
        <v>961994.69592410582</v>
      </c>
      <c r="AB1834" s="106">
        <f t="shared" si="1238"/>
        <v>391885</v>
      </c>
      <c r="AC1834" s="107" t="str">
        <f t="shared" si="1239"/>
        <v>0</v>
      </c>
      <c r="AD1834" s="108">
        <f t="shared" si="1240"/>
        <v>0</v>
      </c>
      <c r="AE1834" s="106">
        <f t="shared" si="1241"/>
        <v>391885</v>
      </c>
      <c r="AF1834" s="109">
        <f t="shared" si="1242"/>
        <v>570109.69592410582</v>
      </c>
      <c r="AG1834" s="101">
        <f t="shared" si="1243"/>
        <v>13</v>
      </c>
      <c r="AH1834" s="70" t="str">
        <f t="shared" si="1260"/>
        <v xml:space="preserve"> </v>
      </c>
      <c r="AI1834" s="69">
        <f t="shared" si="1244"/>
        <v>13</v>
      </c>
      <c r="AJ1834" s="105">
        <f t="shared" si="1245"/>
        <v>553215</v>
      </c>
      <c r="AK1834" s="110">
        <f t="shared" si="1246"/>
        <v>13</v>
      </c>
      <c r="AL1834" s="111">
        <f t="shared" si="1247"/>
        <v>13</v>
      </c>
      <c r="AM1834" s="62">
        <f t="shared" si="1248"/>
        <v>945100</v>
      </c>
      <c r="AN1834" s="62">
        <f t="shared" si="1249"/>
        <v>3095.5</v>
      </c>
      <c r="AO1834" s="62">
        <f t="shared" si="1219"/>
        <v>942004.5</v>
      </c>
      <c r="AP1834" s="60">
        <f t="shared" si="1250"/>
        <v>13</v>
      </c>
      <c r="AQ1834" s="62">
        <f t="shared" si="1251"/>
        <v>161330</v>
      </c>
      <c r="AR1834" s="60">
        <f t="shared" si="1252"/>
        <v>13</v>
      </c>
      <c r="AS1834" s="62">
        <f t="shared" si="1253"/>
        <v>391885</v>
      </c>
      <c r="AT1834" s="112">
        <f t="shared" si="1254"/>
        <v>13</v>
      </c>
      <c r="AU1834" s="62">
        <f t="shared" si="1255"/>
        <v>388789.5</v>
      </c>
      <c r="AV1834" s="113">
        <f t="shared" si="1256"/>
        <v>26</v>
      </c>
      <c r="AW1834" s="62">
        <f t="shared" si="1257"/>
        <v>1408210.5</v>
      </c>
    </row>
    <row r="1835" spans="2:49" s="114" customFormat="1" hidden="1" x14ac:dyDescent="0.25">
      <c r="B1835" s="60" t="s">
        <v>3593</v>
      </c>
      <c r="C1835" s="2" t="str">
        <f t="shared" si="1258"/>
        <v>24</v>
      </c>
      <c r="D1835" s="60" t="s">
        <v>3594</v>
      </c>
      <c r="E1835" s="43">
        <v>609</v>
      </c>
      <c r="F1835" s="60">
        <v>48</v>
      </c>
      <c r="G1835" s="60">
        <v>6454.61</v>
      </c>
      <c r="H1835" s="43">
        <f t="shared" si="1220"/>
        <v>561</v>
      </c>
      <c r="I1835" s="44">
        <f t="shared" si="1221"/>
        <v>6.669543724744007E-4</v>
      </c>
      <c r="J1835" s="44">
        <f t="shared" si="1222"/>
        <v>1.0133612652285184</v>
      </c>
      <c r="K1835" s="45">
        <f t="shared" si="1223"/>
        <v>7.8817733990147784E-2</v>
      </c>
      <c r="L1835" s="44">
        <f t="shared" si="1224"/>
        <v>6.7586572674035127E-4</v>
      </c>
      <c r="M1835" s="44">
        <f t="shared" si="1225"/>
        <v>7.0426007644408518E-4</v>
      </c>
      <c r="N1835" s="62">
        <f t="shared" si="1226"/>
        <v>1199674.5203092091</v>
      </c>
      <c r="O1835" s="101">
        <f t="shared" si="1227"/>
        <v>1199674.5203092091</v>
      </c>
      <c r="P1835" s="102">
        <f t="shared" si="1261"/>
        <v>7.2939384201635687E-4</v>
      </c>
      <c r="Q1835" s="101">
        <f t="shared" si="1228"/>
        <v>1242488.7293848151</v>
      </c>
      <c r="R1835" s="101">
        <f t="shared" si="1229"/>
        <v>34.646386966282279</v>
      </c>
      <c r="S1835" s="101">
        <f t="shared" si="1230"/>
        <v>35</v>
      </c>
      <c r="T1835" s="101">
        <f t="shared" si="1231"/>
        <v>35</v>
      </c>
      <c r="U1835" s="101">
        <f t="shared" si="1232"/>
        <v>1255170</v>
      </c>
      <c r="V1835" s="103" t="str">
        <f t="shared" si="1233"/>
        <v>N/D</v>
      </c>
      <c r="W1835" s="104" t="str">
        <f t="shared" si="1234"/>
        <v xml:space="preserve"> </v>
      </c>
      <c r="X1835" s="70" t="str">
        <f t="shared" si="1235"/>
        <v xml:space="preserve"> </v>
      </c>
      <c r="Y1835" s="69">
        <f t="shared" si="1259"/>
        <v>35</v>
      </c>
      <c r="Z1835" s="105">
        <f t="shared" si="1236"/>
        <v>1255170</v>
      </c>
      <c r="AA1835" s="62">
        <f t="shared" si="1237"/>
        <v>2650357.875340695</v>
      </c>
      <c r="AB1835" s="106">
        <f t="shared" si="1238"/>
        <v>1055075</v>
      </c>
      <c r="AC1835" s="107" t="str">
        <f t="shared" si="1239"/>
        <v>0</v>
      </c>
      <c r="AD1835" s="108">
        <f t="shared" si="1240"/>
        <v>0</v>
      </c>
      <c r="AE1835" s="106">
        <f t="shared" si="1241"/>
        <v>1055075</v>
      </c>
      <c r="AF1835" s="109">
        <f t="shared" si="1242"/>
        <v>1595282.875340695</v>
      </c>
      <c r="AG1835" s="101">
        <f t="shared" si="1243"/>
        <v>37</v>
      </c>
      <c r="AH1835" s="70" t="str">
        <f t="shared" si="1260"/>
        <v xml:space="preserve"> </v>
      </c>
      <c r="AI1835" s="69">
        <f t="shared" si="1244"/>
        <v>37</v>
      </c>
      <c r="AJ1835" s="105">
        <f t="shared" si="1245"/>
        <v>1574535</v>
      </c>
      <c r="AK1835" s="110">
        <f t="shared" si="1246"/>
        <v>35</v>
      </c>
      <c r="AL1835" s="111">
        <f t="shared" si="1247"/>
        <v>37</v>
      </c>
      <c r="AM1835" s="62">
        <f t="shared" si="1248"/>
        <v>2629610</v>
      </c>
      <c r="AN1835" s="62">
        <f t="shared" si="1249"/>
        <v>8612.7999999999993</v>
      </c>
      <c r="AO1835" s="62">
        <f t="shared" si="1219"/>
        <v>2620997.2000000002</v>
      </c>
      <c r="AP1835" s="60">
        <f t="shared" si="1250"/>
        <v>37</v>
      </c>
      <c r="AQ1835" s="62">
        <f t="shared" si="1251"/>
        <v>459170</v>
      </c>
      <c r="AR1835" s="60">
        <f t="shared" si="1252"/>
        <v>35</v>
      </c>
      <c r="AS1835" s="62">
        <f t="shared" si="1253"/>
        <v>1055075</v>
      </c>
      <c r="AT1835" s="112">
        <f t="shared" si="1254"/>
        <v>37</v>
      </c>
      <c r="AU1835" s="62">
        <f t="shared" si="1255"/>
        <v>1106752.2000000002</v>
      </c>
      <c r="AV1835" s="113">
        <f t="shared" si="1256"/>
        <v>72</v>
      </c>
      <c r="AW1835" s="62">
        <f t="shared" si="1257"/>
        <v>3876167.2</v>
      </c>
    </row>
    <row r="1836" spans="2:49" s="114" customFormat="1" hidden="1" x14ac:dyDescent="0.25">
      <c r="B1836" s="60" t="s">
        <v>3595</v>
      </c>
      <c r="C1836" s="2" t="str">
        <f t="shared" si="1258"/>
        <v>24</v>
      </c>
      <c r="D1836" s="60" t="s">
        <v>3596</v>
      </c>
      <c r="E1836" s="43">
        <v>1194</v>
      </c>
      <c r="F1836" s="60">
        <v>242</v>
      </c>
      <c r="G1836" s="60">
        <v>7166.45</v>
      </c>
      <c r="H1836" s="43">
        <f t="shared" si="1220"/>
        <v>952</v>
      </c>
      <c r="I1836" s="44">
        <f t="shared" si="1221"/>
        <v>1.1318013593504981E-3</v>
      </c>
      <c r="J1836" s="44">
        <f t="shared" si="1222"/>
        <v>0.91270458262551857</v>
      </c>
      <c r="K1836" s="45">
        <f t="shared" si="1223"/>
        <v>0.20268006700167504</v>
      </c>
      <c r="L1836" s="44">
        <f t="shared" si="1224"/>
        <v>1.033000287300991E-3</v>
      </c>
      <c r="M1836" s="44">
        <f t="shared" si="1225"/>
        <v>1.076398510115373E-3</v>
      </c>
      <c r="N1836" s="62">
        <f t="shared" si="1226"/>
        <v>1833595.1582039348</v>
      </c>
      <c r="O1836" s="101">
        <f t="shared" si="1227"/>
        <v>1833595.1582039348</v>
      </c>
      <c r="P1836" s="102">
        <f t="shared" si="1261"/>
        <v>1.1148132218397431E-3</v>
      </c>
      <c r="Q1836" s="101">
        <f t="shared" si="1228"/>
        <v>1899032.8457886707</v>
      </c>
      <c r="R1836" s="101">
        <f t="shared" si="1229"/>
        <v>52.953902341996283</v>
      </c>
      <c r="S1836" s="101">
        <f t="shared" si="1230"/>
        <v>53</v>
      </c>
      <c r="T1836" s="101">
        <f t="shared" si="1231"/>
        <v>53</v>
      </c>
      <c r="U1836" s="101">
        <f t="shared" si="1232"/>
        <v>1900686</v>
      </c>
      <c r="V1836" s="103">
        <f t="shared" si="1233"/>
        <v>1.0800016301911399E-3</v>
      </c>
      <c r="W1836" s="104">
        <f t="shared" si="1234"/>
        <v>2.8774634887887515E-3</v>
      </c>
      <c r="X1836" s="70">
        <f t="shared" si="1235"/>
        <v>5</v>
      </c>
      <c r="Y1836" s="69">
        <f t="shared" si="1259"/>
        <v>48</v>
      </c>
      <c r="Z1836" s="105">
        <f t="shared" si="1236"/>
        <v>1721376</v>
      </c>
      <c r="AA1836" s="62">
        <f t="shared" si="1237"/>
        <v>4050834.8601750834</v>
      </c>
      <c r="AB1836" s="106">
        <f t="shared" si="1238"/>
        <v>1446960</v>
      </c>
      <c r="AC1836" s="107" t="str">
        <f t="shared" si="1239"/>
        <v>0</v>
      </c>
      <c r="AD1836" s="108">
        <f t="shared" si="1240"/>
        <v>0</v>
      </c>
      <c r="AE1836" s="106">
        <f t="shared" si="1241"/>
        <v>1446960</v>
      </c>
      <c r="AF1836" s="109">
        <f t="shared" si="1242"/>
        <v>2603874.8601750834</v>
      </c>
      <c r="AG1836" s="101">
        <f t="shared" si="1243"/>
        <v>61</v>
      </c>
      <c r="AH1836" s="70">
        <f t="shared" si="1260"/>
        <v>2</v>
      </c>
      <c r="AI1836" s="69">
        <f t="shared" si="1244"/>
        <v>59</v>
      </c>
      <c r="AJ1836" s="105">
        <f t="shared" si="1245"/>
        <v>2510745</v>
      </c>
      <c r="AK1836" s="110">
        <f t="shared" si="1246"/>
        <v>48</v>
      </c>
      <c r="AL1836" s="111">
        <f t="shared" si="1247"/>
        <v>59</v>
      </c>
      <c r="AM1836" s="62">
        <f t="shared" si="1248"/>
        <v>3957705</v>
      </c>
      <c r="AN1836" s="62">
        <f t="shared" si="1249"/>
        <v>12962.8</v>
      </c>
      <c r="AO1836" s="62">
        <f t="shared" si="1219"/>
        <v>3944742.2</v>
      </c>
      <c r="AP1836" s="60">
        <f t="shared" si="1250"/>
        <v>59</v>
      </c>
      <c r="AQ1836" s="62">
        <f t="shared" si="1251"/>
        <v>732190</v>
      </c>
      <c r="AR1836" s="60">
        <f t="shared" si="1252"/>
        <v>48</v>
      </c>
      <c r="AS1836" s="62">
        <f t="shared" si="1253"/>
        <v>1446960</v>
      </c>
      <c r="AT1836" s="112">
        <f t="shared" si="1254"/>
        <v>59</v>
      </c>
      <c r="AU1836" s="62">
        <f t="shared" si="1255"/>
        <v>1765592.2000000002</v>
      </c>
      <c r="AV1836" s="113">
        <f t="shared" si="1256"/>
        <v>107</v>
      </c>
      <c r="AW1836" s="62">
        <f t="shared" si="1257"/>
        <v>5666118.2000000002</v>
      </c>
    </row>
    <row r="1837" spans="2:49" s="114" customFormat="1" hidden="1" x14ac:dyDescent="0.25">
      <c r="B1837" s="60" t="s">
        <v>3597</v>
      </c>
      <c r="C1837" s="2" t="str">
        <f t="shared" si="1258"/>
        <v>24</v>
      </c>
      <c r="D1837" s="60" t="s">
        <v>3598</v>
      </c>
      <c r="E1837" s="43">
        <v>598</v>
      </c>
      <c r="F1837" s="60">
        <v>157</v>
      </c>
      <c r="G1837" s="60">
        <v>6151.47</v>
      </c>
      <c r="H1837" s="43">
        <f t="shared" si="1220"/>
        <v>441</v>
      </c>
      <c r="I1837" s="44">
        <f t="shared" si="1221"/>
        <v>5.2429033558148075E-4</v>
      </c>
      <c r="J1837" s="44">
        <f t="shared" si="1222"/>
        <v>1.0632989766928307</v>
      </c>
      <c r="K1837" s="45">
        <f t="shared" si="1223"/>
        <v>0.26254180602006688</v>
      </c>
      <c r="L1837" s="44">
        <f t="shared" si="1224"/>
        <v>5.5747737731372932E-4</v>
      </c>
      <c r="M1837" s="44">
        <f t="shared" si="1225"/>
        <v>5.808980169128247E-4</v>
      </c>
      <c r="N1837" s="62">
        <f t="shared" si="1226"/>
        <v>989532.94826416788</v>
      </c>
      <c r="O1837" s="101">
        <f t="shared" si="1227"/>
        <v>989532.94826416788</v>
      </c>
      <c r="P1837" s="102">
        <f t="shared" si="1261"/>
        <v>6.0162921418898275E-4</v>
      </c>
      <c r="Q1837" s="101">
        <f t="shared" si="1228"/>
        <v>1024847.5855403377</v>
      </c>
      <c r="R1837" s="101">
        <f t="shared" si="1229"/>
        <v>28.57753570744347</v>
      </c>
      <c r="S1837" s="101">
        <f t="shared" si="1230"/>
        <v>29</v>
      </c>
      <c r="T1837" s="101">
        <f t="shared" si="1231"/>
        <v>29</v>
      </c>
      <c r="U1837" s="101">
        <f t="shared" si="1232"/>
        <v>1039998</v>
      </c>
      <c r="V1837" s="103">
        <f t="shared" si="1233"/>
        <v>5.9094428821779353E-4</v>
      </c>
      <c r="W1837" s="104">
        <f t="shared" si="1234"/>
        <v>1.574461154242902E-3</v>
      </c>
      <c r="X1837" s="70">
        <f t="shared" si="1235"/>
        <v>3</v>
      </c>
      <c r="Y1837" s="69">
        <f t="shared" si="1259"/>
        <v>26</v>
      </c>
      <c r="Z1837" s="105">
        <f t="shared" si="1236"/>
        <v>932412</v>
      </c>
      <c r="AA1837" s="62">
        <f t="shared" si="1237"/>
        <v>2186106.6463802778</v>
      </c>
      <c r="AB1837" s="106">
        <f t="shared" si="1238"/>
        <v>783770</v>
      </c>
      <c r="AC1837" s="107" t="str">
        <f t="shared" si="1239"/>
        <v>0</v>
      </c>
      <c r="AD1837" s="108">
        <f t="shared" si="1240"/>
        <v>0</v>
      </c>
      <c r="AE1837" s="106">
        <f t="shared" si="1241"/>
        <v>783770</v>
      </c>
      <c r="AF1837" s="109">
        <f t="shared" si="1242"/>
        <v>1402336.6463802778</v>
      </c>
      <c r="AG1837" s="101">
        <f t="shared" si="1243"/>
        <v>33</v>
      </c>
      <c r="AH1837" s="70">
        <f t="shared" si="1260"/>
        <v>1</v>
      </c>
      <c r="AI1837" s="69">
        <f t="shared" si="1244"/>
        <v>32</v>
      </c>
      <c r="AJ1837" s="105">
        <f t="shared" si="1245"/>
        <v>1361760</v>
      </c>
      <c r="AK1837" s="110">
        <f t="shared" si="1246"/>
        <v>26</v>
      </c>
      <c r="AL1837" s="111">
        <f t="shared" si="1247"/>
        <v>32</v>
      </c>
      <c r="AM1837" s="62">
        <f t="shared" si="1248"/>
        <v>2145530</v>
      </c>
      <c r="AN1837" s="62">
        <f t="shared" si="1249"/>
        <v>7027.3</v>
      </c>
      <c r="AO1837" s="62">
        <f t="shared" si="1219"/>
        <v>2138502.7000000002</v>
      </c>
      <c r="AP1837" s="60">
        <f t="shared" si="1250"/>
        <v>32</v>
      </c>
      <c r="AQ1837" s="62">
        <f t="shared" si="1251"/>
        <v>397120</v>
      </c>
      <c r="AR1837" s="60">
        <f t="shared" si="1252"/>
        <v>26</v>
      </c>
      <c r="AS1837" s="62">
        <f t="shared" si="1253"/>
        <v>783770</v>
      </c>
      <c r="AT1837" s="112">
        <f t="shared" si="1254"/>
        <v>32</v>
      </c>
      <c r="AU1837" s="62">
        <f t="shared" si="1255"/>
        <v>957612.70000000019</v>
      </c>
      <c r="AV1837" s="113">
        <f t="shared" si="1256"/>
        <v>58</v>
      </c>
      <c r="AW1837" s="62">
        <f t="shared" si="1257"/>
        <v>3070914.7</v>
      </c>
    </row>
    <row r="1838" spans="2:49" s="114" customFormat="1" hidden="1" x14ac:dyDescent="0.25">
      <c r="B1838" s="60" t="s">
        <v>3599</v>
      </c>
      <c r="C1838" s="2" t="str">
        <f t="shared" si="1258"/>
        <v>24</v>
      </c>
      <c r="D1838" s="60" t="s">
        <v>3600</v>
      </c>
      <c r="E1838" s="43">
        <v>201</v>
      </c>
      <c r="F1838" s="60">
        <v>40</v>
      </c>
      <c r="G1838" s="60">
        <v>7513.69</v>
      </c>
      <c r="H1838" s="43">
        <f t="shared" si="1220"/>
        <v>161</v>
      </c>
      <c r="I1838" s="44">
        <f t="shared" si="1221"/>
        <v>1.9140758283133427E-4</v>
      </c>
      <c r="J1838" s="44">
        <f t="shared" si="1222"/>
        <v>0.87052456997249672</v>
      </c>
      <c r="K1838" s="45">
        <f t="shared" si="1223"/>
        <v>0.19900497512437812</v>
      </c>
      <c r="L1838" s="44">
        <f t="shared" si="1224"/>
        <v>1.6662500373372231E-4</v>
      </c>
      <c r="M1838" s="44">
        <f t="shared" si="1225"/>
        <v>1.736252235084689E-4</v>
      </c>
      <c r="N1838" s="62">
        <f t="shared" si="1226"/>
        <v>295762.55092835607</v>
      </c>
      <c r="O1838" s="101">
        <f t="shared" si="1227"/>
        <v>295762.55092835607</v>
      </c>
      <c r="P1838" s="102">
        <f t="shared" si="1261"/>
        <v>1.7982159301890447E-4</v>
      </c>
      <c r="Q1838" s="101">
        <f t="shared" si="1228"/>
        <v>306317.78026582452</v>
      </c>
      <c r="R1838" s="101">
        <f t="shared" si="1229"/>
        <v>8.541569914277634</v>
      </c>
      <c r="S1838" s="101">
        <f t="shared" si="1230"/>
        <v>9</v>
      </c>
      <c r="T1838" s="101">
        <f t="shared" si="1231"/>
        <v>10</v>
      </c>
      <c r="U1838" s="101">
        <f t="shared" si="1232"/>
        <v>358620</v>
      </c>
      <c r="V1838" s="103" t="str">
        <f t="shared" si="1233"/>
        <v>N/D</v>
      </c>
      <c r="W1838" s="104" t="str">
        <f t="shared" si="1234"/>
        <v xml:space="preserve"> </v>
      </c>
      <c r="X1838" s="70" t="str">
        <f t="shared" si="1235"/>
        <v xml:space="preserve"> </v>
      </c>
      <c r="Y1838" s="69">
        <f t="shared" si="1259"/>
        <v>10</v>
      </c>
      <c r="Z1838" s="105">
        <f t="shared" si="1236"/>
        <v>358620</v>
      </c>
      <c r="AA1838" s="62">
        <f t="shared" si="1237"/>
        <v>653407.73085835157</v>
      </c>
      <c r="AB1838" s="106">
        <f t="shared" si="1238"/>
        <v>301450</v>
      </c>
      <c r="AC1838" s="107" t="str">
        <f t="shared" si="1239"/>
        <v>0</v>
      </c>
      <c r="AD1838" s="108">
        <f t="shared" si="1240"/>
        <v>0</v>
      </c>
      <c r="AE1838" s="106">
        <f t="shared" si="1241"/>
        <v>301450</v>
      </c>
      <c r="AF1838" s="109">
        <f t="shared" si="1242"/>
        <v>351957.73085835157</v>
      </c>
      <c r="AG1838" s="101">
        <f t="shared" si="1243"/>
        <v>8</v>
      </c>
      <c r="AH1838" s="70" t="str">
        <f t="shared" si="1260"/>
        <v xml:space="preserve"> </v>
      </c>
      <c r="AI1838" s="69">
        <f t="shared" si="1244"/>
        <v>8</v>
      </c>
      <c r="AJ1838" s="105">
        <f t="shared" si="1245"/>
        <v>340440</v>
      </c>
      <c r="AK1838" s="110">
        <f t="shared" si="1246"/>
        <v>10</v>
      </c>
      <c r="AL1838" s="111">
        <f t="shared" si="1247"/>
        <v>8</v>
      </c>
      <c r="AM1838" s="62">
        <f t="shared" si="1248"/>
        <v>641890</v>
      </c>
      <c r="AN1838" s="62">
        <f t="shared" si="1249"/>
        <v>2102.4</v>
      </c>
      <c r="AO1838" s="62">
        <f t="shared" si="1219"/>
        <v>639787.6</v>
      </c>
      <c r="AP1838" s="60">
        <f t="shared" si="1250"/>
        <v>8</v>
      </c>
      <c r="AQ1838" s="62">
        <f t="shared" si="1251"/>
        <v>99280</v>
      </c>
      <c r="AR1838" s="60">
        <f t="shared" si="1252"/>
        <v>10</v>
      </c>
      <c r="AS1838" s="62">
        <f t="shared" si="1253"/>
        <v>301450</v>
      </c>
      <c r="AT1838" s="112">
        <f t="shared" si="1254"/>
        <v>8</v>
      </c>
      <c r="AU1838" s="62">
        <f t="shared" si="1255"/>
        <v>239057.59999999998</v>
      </c>
      <c r="AV1838" s="113">
        <f t="shared" si="1256"/>
        <v>18</v>
      </c>
      <c r="AW1838" s="62">
        <f t="shared" si="1257"/>
        <v>998407.6</v>
      </c>
    </row>
    <row r="1839" spans="2:49" s="114" customFormat="1" hidden="1" x14ac:dyDescent="0.25">
      <c r="B1839" s="60" t="s">
        <v>3601</v>
      </c>
      <c r="C1839" s="2" t="str">
        <f t="shared" si="1258"/>
        <v>24</v>
      </c>
      <c r="D1839" s="60" t="s">
        <v>3602</v>
      </c>
      <c r="E1839" s="43">
        <v>300</v>
      </c>
      <c r="F1839" s="60">
        <v>116</v>
      </c>
      <c r="G1839" s="60">
        <v>7065.59</v>
      </c>
      <c r="H1839" s="43">
        <f t="shared" si="1220"/>
        <v>184</v>
      </c>
      <c r="I1839" s="44">
        <f t="shared" si="1221"/>
        <v>2.1875152323581057E-4</v>
      </c>
      <c r="J1839" s="44">
        <f t="shared" si="1222"/>
        <v>0.92573327296894492</v>
      </c>
      <c r="K1839" s="45">
        <f t="shared" si="1223"/>
        <v>0.38666666666666666</v>
      </c>
      <c r="L1839" s="44">
        <f t="shared" si="1224"/>
        <v>2.0250556357202912E-4</v>
      </c>
      <c r="M1839" s="44">
        <f t="shared" si="1225"/>
        <v>2.1101319099197212E-4</v>
      </c>
      <c r="N1839" s="62">
        <f t="shared" si="1226"/>
        <v>359451.22710971726</v>
      </c>
      <c r="O1839" s="101">
        <f t="shared" si="1227"/>
        <v>359451.22710971726</v>
      </c>
      <c r="P1839" s="102">
        <f t="shared" si="1261"/>
        <v>2.1854386929171004E-4</v>
      </c>
      <c r="Q1839" s="101">
        <f t="shared" si="1228"/>
        <v>372279.38985671964</v>
      </c>
      <c r="R1839" s="101">
        <f t="shared" si="1229"/>
        <v>10.380887565019231</v>
      </c>
      <c r="S1839" s="101">
        <f t="shared" si="1230"/>
        <v>10</v>
      </c>
      <c r="T1839" s="101">
        <f t="shared" si="1231"/>
        <v>10</v>
      </c>
      <c r="U1839" s="101">
        <f t="shared" si="1232"/>
        <v>358620</v>
      </c>
      <c r="V1839" s="103">
        <f t="shared" si="1233"/>
        <v>2.0377389248889431E-4</v>
      </c>
      <c r="W1839" s="104" t="str">
        <f t="shared" si="1234"/>
        <v xml:space="preserve"> </v>
      </c>
      <c r="X1839" s="70" t="str">
        <f t="shared" si="1235"/>
        <v xml:space="preserve"> </v>
      </c>
      <c r="Y1839" s="69">
        <f t="shared" si="1259"/>
        <v>10</v>
      </c>
      <c r="Z1839" s="105">
        <f t="shared" si="1236"/>
        <v>358620</v>
      </c>
      <c r="AA1839" s="62">
        <f t="shared" si="1237"/>
        <v>794110.7145674557</v>
      </c>
      <c r="AB1839" s="106">
        <f t="shared" si="1238"/>
        <v>301450</v>
      </c>
      <c r="AC1839" s="107" t="str">
        <f t="shared" si="1239"/>
        <v>0</v>
      </c>
      <c r="AD1839" s="108">
        <f t="shared" si="1240"/>
        <v>0</v>
      </c>
      <c r="AE1839" s="106">
        <f t="shared" si="1241"/>
        <v>301450</v>
      </c>
      <c r="AF1839" s="109">
        <f t="shared" si="1242"/>
        <v>492660.7145674557</v>
      </c>
      <c r="AG1839" s="101">
        <f t="shared" si="1243"/>
        <v>12</v>
      </c>
      <c r="AH1839" s="70" t="str">
        <f t="shared" si="1260"/>
        <v xml:space="preserve"> </v>
      </c>
      <c r="AI1839" s="69">
        <f t="shared" si="1244"/>
        <v>12</v>
      </c>
      <c r="AJ1839" s="105">
        <f t="shared" si="1245"/>
        <v>510660</v>
      </c>
      <c r="AK1839" s="110">
        <f t="shared" si="1246"/>
        <v>10</v>
      </c>
      <c r="AL1839" s="111">
        <f t="shared" si="1247"/>
        <v>12</v>
      </c>
      <c r="AM1839" s="62">
        <f t="shared" si="1248"/>
        <v>812110</v>
      </c>
      <c r="AN1839" s="62">
        <f t="shared" si="1249"/>
        <v>2659.9</v>
      </c>
      <c r="AO1839" s="62">
        <f t="shared" si="1219"/>
        <v>809450.1</v>
      </c>
      <c r="AP1839" s="60">
        <f t="shared" si="1250"/>
        <v>12</v>
      </c>
      <c r="AQ1839" s="62">
        <f t="shared" si="1251"/>
        <v>148920</v>
      </c>
      <c r="AR1839" s="60">
        <f t="shared" si="1252"/>
        <v>10</v>
      </c>
      <c r="AS1839" s="62">
        <f t="shared" si="1253"/>
        <v>301450</v>
      </c>
      <c r="AT1839" s="112">
        <f t="shared" si="1254"/>
        <v>12</v>
      </c>
      <c r="AU1839" s="62">
        <f t="shared" si="1255"/>
        <v>359080.1</v>
      </c>
      <c r="AV1839" s="113">
        <f t="shared" si="1256"/>
        <v>22</v>
      </c>
      <c r="AW1839" s="62">
        <f t="shared" si="1257"/>
        <v>1168070.1000000001</v>
      </c>
    </row>
    <row r="1840" spans="2:49" s="114" customFormat="1" hidden="1" x14ac:dyDescent="0.25">
      <c r="B1840" s="60" t="s">
        <v>3603</v>
      </c>
      <c r="C1840" s="2" t="str">
        <f t="shared" si="1258"/>
        <v>24</v>
      </c>
      <c r="D1840" s="60" t="s">
        <v>3604</v>
      </c>
      <c r="E1840" s="43">
        <v>647</v>
      </c>
      <c r="F1840" s="60">
        <v>90</v>
      </c>
      <c r="G1840" s="60">
        <v>5650.84</v>
      </c>
      <c r="H1840" s="43">
        <f t="shared" si="1220"/>
        <v>557</v>
      </c>
      <c r="I1840" s="44">
        <f t="shared" si="1221"/>
        <v>6.6219890457797006E-4</v>
      </c>
      <c r="J1840" s="44">
        <f t="shared" si="1222"/>
        <v>1.1575007885830511</v>
      </c>
      <c r="K1840" s="45">
        <f t="shared" si="1223"/>
        <v>0.13910355486862441</v>
      </c>
      <c r="L1840" s="44">
        <f t="shared" si="1224"/>
        <v>7.6649575424783288E-4</v>
      </c>
      <c r="M1840" s="44">
        <f t="shared" si="1225"/>
        <v>7.9869763641384698E-4</v>
      </c>
      <c r="N1840" s="62">
        <f t="shared" si="1226"/>
        <v>1360544.5429689293</v>
      </c>
      <c r="O1840" s="101">
        <f t="shared" si="1227"/>
        <v>1360544.5429689293</v>
      </c>
      <c r="P1840" s="102">
        <f t="shared" si="1261"/>
        <v>8.2720170732201374E-4</v>
      </c>
      <c r="Q1840" s="101">
        <f t="shared" si="1228"/>
        <v>1409099.9115570132</v>
      </c>
      <c r="R1840" s="101">
        <f t="shared" si="1229"/>
        <v>39.292284634348704</v>
      </c>
      <c r="S1840" s="101">
        <f t="shared" si="1230"/>
        <v>39</v>
      </c>
      <c r="T1840" s="101">
        <f t="shared" si="1231"/>
        <v>39</v>
      </c>
      <c r="U1840" s="101">
        <f t="shared" si="1232"/>
        <v>1398618</v>
      </c>
      <c r="V1840" s="103" t="str">
        <f t="shared" si="1233"/>
        <v>N/D</v>
      </c>
      <c r="W1840" s="104" t="str">
        <f t="shared" si="1234"/>
        <v xml:space="preserve"> </v>
      </c>
      <c r="X1840" s="70" t="str">
        <f t="shared" si="1235"/>
        <v xml:space="preserve"> </v>
      </c>
      <c r="Y1840" s="69">
        <f t="shared" si="1259"/>
        <v>39</v>
      </c>
      <c r="Z1840" s="105">
        <f t="shared" si="1236"/>
        <v>1398618</v>
      </c>
      <c r="AA1840" s="62">
        <f t="shared" si="1237"/>
        <v>3005756.8808580684</v>
      </c>
      <c r="AB1840" s="106">
        <f t="shared" si="1238"/>
        <v>1175655</v>
      </c>
      <c r="AC1840" s="107" t="str">
        <f t="shared" si="1239"/>
        <v>0</v>
      </c>
      <c r="AD1840" s="108">
        <f t="shared" si="1240"/>
        <v>0</v>
      </c>
      <c r="AE1840" s="106">
        <f t="shared" si="1241"/>
        <v>1175655</v>
      </c>
      <c r="AF1840" s="109">
        <f t="shared" si="1242"/>
        <v>1830101.8808580684</v>
      </c>
      <c r="AG1840" s="101">
        <f t="shared" si="1243"/>
        <v>43</v>
      </c>
      <c r="AH1840" s="70" t="str">
        <f t="shared" si="1260"/>
        <v xml:space="preserve"> </v>
      </c>
      <c r="AI1840" s="69">
        <f t="shared" si="1244"/>
        <v>43</v>
      </c>
      <c r="AJ1840" s="105">
        <f t="shared" si="1245"/>
        <v>1829865</v>
      </c>
      <c r="AK1840" s="110">
        <f t="shared" si="1246"/>
        <v>39</v>
      </c>
      <c r="AL1840" s="111">
        <f t="shared" si="1247"/>
        <v>43</v>
      </c>
      <c r="AM1840" s="62">
        <f t="shared" si="1248"/>
        <v>3005520</v>
      </c>
      <c r="AN1840" s="62">
        <f t="shared" si="1249"/>
        <v>9844.1</v>
      </c>
      <c r="AO1840" s="62">
        <f t="shared" si="1219"/>
        <v>2995675.9</v>
      </c>
      <c r="AP1840" s="60">
        <f t="shared" si="1250"/>
        <v>43</v>
      </c>
      <c r="AQ1840" s="62">
        <f t="shared" si="1251"/>
        <v>533630</v>
      </c>
      <c r="AR1840" s="60">
        <f t="shared" si="1252"/>
        <v>39</v>
      </c>
      <c r="AS1840" s="62">
        <f t="shared" si="1253"/>
        <v>1175655</v>
      </c>
      <c r="AT1840" s="112">
        <f t="shared" si="1254"/>
        <v>43</v>
      </c>
      <c r="AU1840" s="62">
        <f t="shared" si="1255"/>
        <v>1286390.8999999999</v>
      </c>
      <c r="AV1840" s="113">
        <f t="shared" si="1256"/>
        <v>82</v>
      </c>
      <c r="AW1840" s="62">
        <f t="shared" si="1257"/>
        <v>4394293.9000000004</v>
      </c>
    </row>
    <row r="1841" spans="2:49" s="114" customFormat="1" hidden="1" x14ac:dyDescent="0.25">
      <c r="B1841" s="60" t="s">
        <v>3605</v>
      </c>
      <c r="C1841" s="2" t="str">
        <f t="shared" si="1258"/>
        <v>24</v>
      </c>
      <c r="D1841" s="60" t="s">
        <v>3606</v>
      </c>
      <c r="E1841" s="43">
        <v>343</v>
      </c>
      <c r="F1841" s="60">
        <v>0</v>
      </c>
      <c r="G1841" s="60">
        <v>6583.94</v>
      </c>
      <c r="H1841" s="43">
        <f t="shared" si="1220"/>
        <v>343</v>
      </c>
      <c r="I1841" s="44">
        <f t="shared" si="1221"/>
        <v>4.0778137211892949E-4</v>
      </c>
      <c r="J1841" s="44">
        <f t="shared" si="1222"/>
        <v>0.99345555338545721</v>
      </c>
      <c r="K1841" s="45">
        <f t="shared" si="1223"/>
        <v>0</v>
      </c>
      <c r="L1841" s="44">
        <f t="shared" si="1224"/>
        <v>4.0511266869869213E-4</v>
      </c>
      <c r="M1841" s="44">
        <f t="shared" si="1225"/>
        <v>4.2213218948416119E-4</v>
      </c>
      <c r="N1841" s="62">
        <f t="shared" si="1226"/>
        <v>719082.69241028698</v>
      </c>
      <c r="O1841" s="101">
        <f t="shared" si="1227"/>
        <v>719082.69241028698</v>
      </c>
      <c r="P1841" s="102">
        <f t="shared" si="1261"/>
        <v>4.3719732216153097E-4</v>
      </c>
      <c r="Q1841" s="101">
        <f t="shared" si="1228"/>
        <v>744745.45027861989</v>
      </c>
      <c r="R1841" s="101">
        <f t="shared" si="1229"/>
        <v>20.766980376962241</v>
      </c>
      <c r="S1841" s="101">
        <f t="shared" si="1230"/>
        <v>21</v>
      </c>
      <c r="T1841" s="101">
        <f t="shared" si="1231"/>
        <v>21</v>
      </c>
      <c r="U1841" s="101">
        <f t="shared" si="1232"/>
        <v>753102</v>
      </c>
      <c r="V1841" s="103" t="str">
        <f t="shared" si="1233"/>
        <v>N/D</v>
      </c>
      <c r="W1841" s="104" t="str">
        <f t="shared" si="1234"/>
        <v xml:space="preserve"> </v>
      </c>
      <c r="X1841" s="70" t="str">
        <f t="shared" si="1235"/>
        <v xml:space="preserve"> </v>
      </c>
      <c r="Y1841" s="69">
        <f t="shared" si="1259"/>
        <v>21</v>
      </c>
      <c r="Z1841" s="105">
        <f t="shared" si="1236"/>
        <v>753102</v>
      </c>
      <c r="AA1841" s="62">
        <f t="shared" si="1237"/>
        <v>1588619.6168937378</v>
      </c>
      <c r="AB1841" s="106">
        <f t="shared" si="1238"/>
        <v>633045</v>
      </c>
      <c r="AC1841" s="107" t="str">
        <f t="shared" si="1239"/>
        <v>0</v>
      </c>
      <c r="AD1841" s="108">
        <f t="shared" si="1240"/>
        <v>0</v>
      </c>
      <c r="AE1841" s="106">
        <f t="shared" si="1241"/>
        <v>633045</v>
      </c>
      <c r="AF1841" s="109">
        <f t="shared" si="1242"/>
        <v>955574.61689373781</v>
      </c>
      <c r="AG1841" s="101">
        <f t="shared" si="1243"/>
        <v>22</v>
      </c>
      <c r="AH1841" s="70" t="str">
        <f t="shared" si="1260"/>
        <v xml:space="preserve"> </v>
      </c>
      <c r="AI1841" s="69">
        <f t="shared" si="1244"/>
        <v>22</v>
      </c>
      <c r="AJ1841" s="105">
        <f t="shared" si="1245"/>
        <v>936210</v>
      </c>
      <c r="AK1841" s="110">
        <f t="shared" si="1246"/>
        <v>21</v>
      </c>
      <c r="AL1841" s="111">
        <f t="shared" si="1247"/>
        <v>22</v>
      </c>
      <c r="AM1841" s="62">
        <f t="shared" si="1248"/>
        <v>1569255</v>
      </c>
      <c r="AN1841" s="62">
        <f t="shared" si="1249"/>
        <v>5139.8</v>
      </c>
      <c r="AO1841" s="62">
        <f t="shared" si="1219"/>
        <v>1564115.2</v>
      </c>
      <c r="AP1841" s="60">
        <f t="shared" si="1250"/>
        <v>22</v>
      </c>
      <c r="AQ1841" s="62">
        <f t="shared" si="1251"/>
        <v>273020</v>
      </c>
      <c r="AR1841" s="60">
        <f t="shared" si="1252"/>
        <v>21</v>
      </c>
      <c r="AS1841" s="62">
        <f t="shared" si="1253"/>
        <v>633045</v>
      </c>
      <c r="AT1841" s="112">
        <f t="shared" si="1254"/>
        <v>22</v>
      </c>
      <c r="AU1841" s="62">
        <f t="shared" si="1255"/>
        <v>658050.19999999995</v>
      </c>
      <c r="AV1841" s="113">
        <f t="shared" si="1256"/>
        <v>43</v>
      </c>
      <c r="AW1841" s="62">
        <f t="shared" si="1257"/>
        <v>2317217.2000000002</v>
      </c>
    </row>
    <row r="1842" spans="2:49" s="114" customFormat="1" hidden="1" x14ac:dyDescent="0.25">
      <c r="B1842" s="60" t="s">
        <v>3607</v>
      </c>
      <c r="C1842" s="2" t="str">
        <f t="shared" si="1258"/>
        <v>24</v>
      </c>
      <c r="D1842" s="60" t="s">
        <v>3608</v>
      </c>
      <c r="E1842" s="43">
        <v>163</v>
      </c>
      <c r="F1842" s="60">
        <v>20</v>
      </c>
      <c r="G1842" s="60">
        <v>6654.97</v>
      </c>
      <c r="H1842" s="43">
        <f t="shared" si="1220"/>
        <v>143</v>
      </c>
      <c r="I1842" s="44">
        <f t="shared" si="1221"/>
        <v>1.7000797729739626E-4</v>
      </c>
      <c r="J1842" s="44">
        <f t="shared" si="1222"/>
        <v>0.98285217756904197</v>
      </c>
      <c r="K1842" s="45">
        <f t="shared" si="1223"/>
        <v>0.12269938650306748</v>
      </c>
      <c r="L1842" s="44">
        <f t="shared" si="1224"/>
        <v>1.6709271069085418E-4</v>
      </c>
      <c r="M1842" s="44">
        <f t="shared" si="1225"/>
        <v>1.7411257968640641E-4</v>
      </c>
      <c r="N1842" s="62">
        <f t="shared" si="1226"/>
        <v>296592.73967331374</v>
      </c>
      <c r="O1842" s="101">
        <f t="shared" si="1227"/>
        <v>296592.73967331374</v>
      </c>
      <c r="P1842" s="102">
        <f t="shared" si="1261"/>
        <v>1.8032634205544093E-4</v>
      </c>
      <c r="Q1842" s="101">
        <f t="shared" si="1228"/>
        <v>307177.59694227285</v>
      </c>
      <c r="R1842" s="101">
        <f t="shared" si="1229"/>
        <v>8.5655456177087963</v>
      </c>
      <c r="S1842" s="101">
        <f t="shared" si="1230"/>
        <v>9</v>
      </c>
      <c r="T1842" s="101">
        <f t="shared" si="1231"/>
        <v>10</v>
      </c>
      <c r="U1842" s="101">
        <f t="shared" si="1232"/>
        <v>358620</v>
      </c>
      <c r="V1842" s="103" t="str">
        <f t="shared" si="1233"/>
        <v>N/D</v>
      </c>
      <c r="W1842" s="104" t="str">
        <f t="shared" si="1234"/>
        <v xml:space="preserve"> </v>
      </c>
      <c r="X1842" s="70" t="str">
        <f t="shared" si="1235"/>
        <v xml:space="preserve"> </v>
      </c>
      <c r="Y1842" s="69">
        <f t="shared" si="1259"/>
        <v>10</v>
      </c>
      <c r="Z1842" s="105">
        <f t="shared" si="1236"/>
        <v>358620</v>
      </c>
      <c r="AA1842" s="62">
        <f t="shared" si="1237"/>
        <v>655241.80938629317</v>
      </c>
      <c r="AB1842" s="106">
        <f t="shared" si="1238"/>
        <v>301450</v>
      </c>
      <c r="AC1842" s="107" t="str">
        <f t="shared" si="1239"/>
        <v>0</v>
      </c>
      <c r="AD1842" s="108">
        <f t="shared" si="1240"/>
        <v>0</v>
      </c>
      <c r="AE1842" s="106">
        <f t="shared" si="1241"/>
        <v>301450</v>
      </c>
      <c r="AF1842" s="109">
        <f t="shared" si="1242"/>
        <v>353791.80938629317</v>
      </c>
      <c r="AG1842" s="101">
        <f t="shared" si="1243"/>
        <v>8</v>
      </c>
      <c r="AH1842" s="70" t="str">
        <f t="shared" si="1260"/>
        <v xml:space="preserve"> </v>
      </c>
      <c r="AI1842" s="69">
        <f t="shared" si="1244"/>
        <v>8</v>
      </c>
      <c r="AJ1842" s="105">
        <f t="shared" si="1245"/>
        <v>340440</v>
      </c>
      <c r="AK1842" s="110">
        <f t="shared" si="1246"/>
        <v>10</v>
      </c>
      <c r="AL1842" s="111">
        <f t="shared" si="1247"/>
        <v>8</v>
      </c>
      <c r="AM1842" s="62">
        <f t="shared" si="1248"/>
        <v>641890</v>
      </c>
      <c r="AN1842" s="62">
        <f t="shared" si="1249"/>
        <v>2102.4</v>
      </c>
      <c r="AO1842" s="62">
        <f t="shared" si="1219"/>
        <v>639787.6</v>
      </c>
      <c r="AP1842" s="60">
        <f t="shared" si="1250"/>
        <v>8</v>
      </c>
      <c r="AQ1842" s="62">
        <f t="shared" si="1251"/>
        <v>99280</v>
      </c>
      <c r="AR1842" s="60">
        <f t="shared" si="1252"/>
        <v>10</v>
      </c>
      <c r="AS1842" s="62">
        <f t="shared" si="1253"/>
        <v>301450</v>
      </c>
      <c r="AT1842" s="112">
        <f t="shared" si="1254"/>
        <v>8</v>
      </c>
      <c r="AU1842" s="62">
        <f t="shared" si="1255"/>
        <v>239057.59999999998</v>
      </c>
      <c r="AV1842" s="113">
        <f t="shared" si="1256"/>
        <v>18</v>
      </c>
      <c r="AW1842" s="62">
        <f t="shared" si="1257"/>
        <v>998407.6</v>
      </c>
    </row>
    <row r="1843" spans="2:49" s="114" customFormat="1" hidden="1" x14ac:dyDescent="0.25">
      <c r="B1843" s="60" t="s">
        <v>3609</v>
      </c>
      <c r="C1843" s="2" t="str">
        <f t="shared" si="1258"/>
        <v>24</v>
      </c>
      <c r="D1843" s="60" t="s">
        <v>3610</v>
      </c>
      <c r="E1843" s="43">
        <v>208</v>
      </c>
      <c r="F1843" s="60">
        <v>45</v>
      </c>
      <c r="G1843" s="60">
        <v>5991.12</v>
      </c>
      <c r="H1843" s="43">
        <f t="shared" si="1220"/>
        <v>163</v>
      </c>
      <c r="I1843" s="44">
        <f t="shared" si="1221"/>
        <v>1.9378531677954959E-4</v>
      </c>
      <c r="J1843" s="44">
        <f t="shared" si="1222"/>
        <v>1.0917577608454927</v>
      </c>
      <c r="K1843" s="45">
        <f t="shared" si="1223"/>
        <v>0.21634615384615385</v>
      </c>
      <c r="L1843" s="44">
        <f t="shared" si="1224"/>
        <v>2.1156662353197554E-4</v>
      </c>
      <c r="M1843" s="44">
        <f t="shared" si="1225"/>
        <v>2.2045492257796782E-4</v>
      </c>
      <c r="N1843" s="62">
        <f t="shared" si="1226"/>
        <v>375534.78088506323</v>
      </c>
      <c r="O1843" s="101">
        <f t="shared" si="1227"/>
        <v>375534.78088506323</v>
      </c>
      <c r="P1843" s="102">
        <f t="shared" si="1261"/>
        <v>2.2832255916373684E-4</v>
      </c>
      <c r="Q1843" s="101">
        <f t="shared" si="1228"/>
        <v>388936.93651293375</v>
      </c>
      <c r="R1843" s="101">
        <f t="shared" si="1229"/>
        <v>10.845377740029383</v>
      </c>
      <c r="S1843" s="101">
        <f t="shared" si="1230"/>
        <v>11</v>
      </c>
      <c r="T1843" s="101">
        <f t="shared" si="1231"/>
        <v>11</v>
      </c>
      <c r="U1843" s="101">
        <f t="shared" si="1232"/>
        <v>394482</v>
      </c>
      <c r="V1843" s="103">
        <f t="shared" si="1233"/>
        <v>2.2415128173778375E-4</v>
      </c>
      <c r="W1843" s="104">
        <f t="shared" si="1234"/>
        <v>5.972094033335145E-4</v>
      </c>
      <c r="X1843" s="70">
        <f t="shared" si="1235"/>
        <v>1</v>
      </c>
      <c r="Y1843" s="69">
        <f t="shared" si="1259"/>
        <v>10</v>
      </c>
      <c r="Z1843" s="105">
        <f t="shared" si="1236"/>
        <v>358620</v>
      </c>
      <c r="AA1843" s="62">
        <f t="shared" si="1237"/>
        <v>829642.99660756008</v>
      </c>
      <c r="AB1843" s="106">
        <f t="shared" si="1238"/>
        <v>301450</v>
      </c>
      <c r="AC1843" s="107" t="str">
        <f t="shared" si="1239"/>
        <v>0</v>
      </c>
      <c r="AD1843" s="108">
        <f t="shared" si="1240"/>
        <v>0</v>
      </c>
      <c r="AE1843" s="106">
        <f t="shared" si="1241"/>
        <v>301450</v>
      </c>
      <c r="AF1843" s="109">
        <f t="shared" si="1242"/>
        <v>528192.99660756008</v>
      </c>
      <c r="AG1843" s="101">
        <f t="shared" si="1243"/>
        <v>12</v>
      </c>
      <c r="AH1843" s="70">
        <f t="shared" si="1260"/>
        <v>0</v>
      </c>
      <c r="AI1843" s="69">
        <f t="shared" si="1244"/>
        <v>12</v>
      </c>
      <c r="AJ1843" s="105">
        <f t="shared" si="1245"/>
        <v>510660</v>
      </c>
      <c r="AK1843" s="110">
        <f t="shared" si="1246"/>
        <v>10</v>
      </c>
      <c r="AL1843" s="111">
        <f t="shared" si="1247"/>
        <v>12</v>
      </c>
      <c r="AM1843" s="62">
        <f t="shared" si="1248"/>
        <v>812110</v>
      </c>
      <c r="AN1843" s="62">
        <f t="shared" si="1249"/>
        <v>2659.9</v>
      </c>
      <c r="AO1843" s="62">
        <f t="shared" si="1219"/>
        <v>809450.1</v>
      </c>
      <c r="AP1843" s="60">
        <f t="shared" si="1250"/>
        <v>12</v>
      </c>
      <c r="AQ1843" s="62">
        <f t="shared" si="1251"/>
        <v>148920</v>
      </c>
      <c r="AR1843" s="60">
        <f t="shared" si="1252"/>
        <v>10</v>
      </c>
      <c r="AS1843" s="62">
        <f t="shared" si="1253"/>
        <v>301450</v>
      </c>
      <c r="AT1843" s="112">
        <f t="shared" si="1254"/>
        <v>12</v>
      </c>
      <c r="AU1843" s="62">
        <f t="shared" si="1255"/>
        <v>359080.1</v>
      </c>
      <c r="AV1843" s="113">
        <f t="shared" si="1256"/>
        <v>22</v>
      </c>
      <c r="AW1843" s="62">
        <f t="shared" si="1257"/>
        <v>1168070.1000000001</v>
      </c>
    </row>
    <row r="1844" spans="2:49" s="114" customFormat="1" hidden="1" x14ac:dyDescent="0.25">
      <c r="B1844" s="60" t="s">
        <v>3611</v>
      </c>
      <c r="C1844" s="2" t="str">
        <f t="shared" si="1258"/>
        <v>24</v>
      </c>
      <c r="D1844" s="60" t="s">
        <v>3612</v>
      </c>
      <c r="E1844" s="43">
        <v>210</v>
      </c>
      <c r="F1844" s="60">
        <v>24</v>
      </c>
      <c r="G1844" s="60">
        <v>6315.3</v>
      </c>
      <c r="H1844" s="43">
        <f t="shared" si="1220"/>
        <v>186</v>
      </c>
      <c r="I1844" s="44">
        <f t="shared" si="1221"/>
        <v>2.211292571840259E-4</v>
      </c>
      <c r="J1844" s="44">
        <f t="shared" si="1222"/>
        <v>1.035715129313991</v>
      </c>
      <c r="K1844" s="45">
        <f t="shared" si="1223"/>
        <v>0.11428571428571428</v>
      </c>
      <c r="L1844" s="44">
        <f t="shared" si="1224"/>
        <v>2.2902691719946017E-4</v>
      </c>
      <c r="M1844" s="44">
        <f t="shared" si="1225"/>
        <v>2.3864875497172508E-4</v>
      </c>
      <c r="N1844" s="62">
        <f t="shared" si="1226"/>
        <v>406527.1342494241</v>
      </c>
      <c r="O1844" s="101">
        <f t="shared" si="1227"/>
        <v>406527.1342494241</v>
      </c>
      <c r="P1844" s="102">
        <f t="shared" si="1261"/>
        <v>2.4716569645711977E-4</v>
      </c>
      <c r="Q1844" s="101">
        <f t="shared" si="1228"/>
        <v>421035.35079150391</v>
      </c>
      <c r="R1844" s="101">
        <f t="shared" si="1229"/>
        <v>11.740431397900393</v>
      </c>
      <c r="S1844" s="101">
        <f t="shared" si="1230"/>
        <v>12</v>
      </c>
      <c r="T1844" s="101">
        <f t="shared" si="1231"/>
        <v>12</v>
      </c>
      <c r="U1844" s="101">
        <f t="shared" si="1232"/>
        <v>430344</v>
      </c>
      <c r="V1844" s="103" t="str">
        <f t="shared" si="1233"/>
        <v>N/D</v>
      </c>
      <c r="W1844" s="104" t="str">
        <f t="shared" si="1234"/>
        <v xml:space="preserve"> </v>
      </c>
      <c r="X1844" s="70" t="str">
        <f t="shared" si="1235"/>
        <v xml:space="preserve"> </v>
      </c>
      <c r="Y1844" s="69">
        <f t="shared" si="1259"/>
        <v>12</v>
      </c>
      <c r="Z1844" s="105">
        <f t="shared" si="1236"/>
        <v>430344</v>
      </c>
      <c r="AA1844" s="62">
        <f t="shared" si="1237"/>
        <v>898112.25758128171</v>
      </c>
      <c r="AB1844" s="106">
        <f t="shared" si="1238"/>
        <v>361740</v>
      </c>
      <c r="AC1844" s="107" t="str">
        <f t="shared" si="1239"/>
        <v>0</v>
      </c>
      <c r="AD1844" s="108">
        <f t="shared" si="1240"/>
        <v>0</v>
      </c>
      <c r="AE1844" s="106">
        <f t="shared" si="1241"/>
        <v>361740</v>
      </c>
      <c r="AF1844" s="109">
        <f t="shared" si="1242"/>
        <v>536372.25758128171</v>
      </c>
      <c r="AG1844" s="101">
        <f t="shared" si="1243"/>
        <v>13</v>
      </c>
      <c r="AH1844" s="70" t="str">
        <f t="shared" si="1260"/>
        <v xml:space="preserve"> </v>
      </c>
      <c r="AI1844" s="69">
        <f t="shared" si="1244"/>
        <v>13</v>
      </c>
      <c r="AJ1844" s="105">
        <f t="shared" si="1245"/>
        <v>553215</v>
      </c>
      <c r="AK1844" s="110">
        <f t="shared" si="1246"/>
        <v>12</v>
      </c>
      <c r="AL1844" s="111">
        <f t="shared" si="1247"/>
        <v>13</v>
      </c>
      <c r="AM1844" s="62">
        <f t="shared" si="1248"/>
        <v>914955</v>
      </c>
      <c r="AN1844" s="62">
        <f t="shared" si="1249"/>
        <v>2996.8</v>
      </c>
      <c r="AO1844" s="62">
        <f t="shared" si="1219"/>
        <v>911958.2</v>
      </c>
      <c r="AP1844" s="60">
        <f t="shared" si="1250"/>
        <v>13</v>
      </c>
      <c r="AQ1844" s="62">
        <f t="shared" si="1251"/>
        <v>161330</v>
      </c>
      <c r="AR1844" s="60">
        <f t="shared" si="1252"/>
        <v>12</v>
      </c>
      <c r="AS1844" s="62">
        <f t="shared" si="1253"/>
        <v>361740</v>
      </c>
      <c r="AT1844" s="112">
        <f t="shared" si="1254"/>
        <v>13</v>
      </c>
      <c r="AU1844" s="62">
        <f t="shared" si="1255"/>
        <v>388888.19999999995</v>
      </c>
      <c r="AV1844" s="113">
        <f t="shared" si="1256"/>
        <v>25</v>
      </c>
      <c r="AW1844" s="62">
        <f t="shared" si="1257"/>
        <v>1342302.2</v>
      </c>
    </row>
    <row r="1845" spans="2:49" s="114" customFormat="1" hidden="1" x14ac:dyDescent="0.25">
      <c r="B1845" s="60" t="s">
        <v>3613</v>
      </c>
      <c r="C1845" s="2" t="str">
        <f t="shared" si="1258"/>
        <v>24</v>
      </c>
      <c r="D1845" s="60" t="s">
        <v>3614</v>
      </c>
      <c r="E1845" s="43">
        <v>185</v>
      </c>
      <c r="F1845" s="60">
        <v>56</v>
      </c>
      <c r="G1845" s="60">
        <v>8239.73</v>
      </c>
      <c r="H1845" s="43">
        <f t="shared" si="1220"/>
        <v>129</v>
      </c>
      <c r="I1845" s="44">
        <f t="shared" si="1221"/>
        <v>1.5336383965988893E-4</v>
      </c>
      <c r="J1845" s="44">
        <f t="shared" si="1222"/>
        <v>0.79381869990359488</v>
      </c>
      <c r="K1845" s="45">
        <f t="shared" si="1223"/>
        <v>0.30270270270270272</v>
      </c>
      <c r="L1845" s="44">
        <f t="shared" si="1224"/>
        <v>1.2174308381103642E-4</v>
      </c>
      <c r="M1845" s="44">
        <f t="shared" si="1225"/>
        <v>1.2685773241500323E-4</v>
      </c>
      <c r="N1845" s="62">
        <f t="shared" si="1226"/>
        <v>216096.28938630602</v>
      </c>
      <c r="O1845" s="101">
        <f t="shared" si="1227"/>
        <v>216096.28938630602</v>
      </c>
      <c r="P1845" s="102">
        <f t="shared" si="1261"/>
        <v>1.3138505494001055E-4</v>
      </c>
      <c r="Q1845" s="101">
        <f t="shared" si="1228"/>
        <v>223808.37425401105</v>
      </c>
      <c r="R1845" s="101">
        <f t="shared" si="1229"/>
        <v>6.240822437510765</v>
      </c>
      <c r="S1845" s="101">
        <f t="shared" si="1230"/>
        <v>6</v>
      </c>
      <c r="T1845" s="101">
        <f t="shared" si="1231"/>
        <v>10</v>
      </c>
      <c r="U1845" s="101">
        <f t="shared" si="1232"/>
        <v>358620</v>
      </c>
      <c r="V1845" s="103">
        <f t="shared" si="1233"/>
        <v>2.0377389248889431E-4</v>
      </c>
      <c r="W1845" s="104" t="str">
        <f t="shared" si="1234"/>
        <v xml:space="preserve"> </v>
      </c>
      <c r="X1845" s="70" t="str">
        <f t="shared" si="1235"/>
        <v xml:space="preserve"> </v>
      </c>
      <c r="Y1845" s="69">
        <f t="shared" si="1259"/>
        <v>10</v>
      </c>
      <c r="Z1845" s="105">
        <f t="shared" si="1236"/>
        <v>358620</v>
      </c>
      <c r="AA1845" s="62">
        <f t="shared" si="1237"/>
        <v>477406.57379243115</v>
      </c>
      <c r="AB1845" s="106">
        <f t="shared" si="1238"/>
        <v>301450</v>
      </c>
      <c r="AC1845" s="107" t="str">
        <f t="shared" si="1239"/>
        <v>0</v>
      </c>
      <c r="AD1845" s="108">
        <f t="shared" si="1240"/>
        <v>0</v>
      </c>
      <c r="AE1845" s="106">
        <f t="shared" si="1241"/>
        <v>301450</v>
      </c>
      <c r="AF1845" s="109">
        <f t="shared" si="1242"/>
        <v>175956.57379243115</v>
      </c>
      <c r="AG1845" s="101">
        <f t="shared" si="1243"/>
        <v>4</v>
      </c>
      <c r="AH1845" s="70" t="str">
        <f t="shared" si="1260"/>
        <v xml:space="preserve"> </v>
      </c>
      <c r="AI1845" s="69">
        <f t="shared" si="1244"/>
        <v>4</v>
      </c>
      <c r="AJ1845" s="105">
        <f t="shared" si="1245"/>
        <v>170220</v>
      </c>
      <c r="AK1845" s="110">
        <f t="shared" si="1246"/>
        <v>10</v>
      </c>
      <c r="AL1845" s="111">
        <f t="shared" si="1247"/>
        <v>4</v>
      </c>
      <c r="AM1845" s="62">
        <f t="shared" si="1248"/>
        <v>471670</v>
      </c>
      <c r="AN1845" s="62">
        <f t="shared" si="1249"/>
        <v>1544.9</v>
      </c>
      <c r="AO1845" s="62">
        <f t="shared" si="1219"/>
        <v>470125.1</v>
      </c>
      <c r="AP1845" s="60">
        <f t="shared" si="1250"/>
        <v>4</v>
      </c>
      <c r="AQ1845" s="62">
        <f t="shared" si="1251"/>
        <v>49640</v>
      </c>
      <c r="AR1845" s="60">
        <f t="shared" si="1252"/>
        <v>10</v>
      </c>
      <c r="AS1845" s="62">
        <f t="shared" si="1253"/>
        <v>301450</v>
      </c>
      <c r="AT1845" s="112">
        <f t="shared" si="1254"/>
        <v>4</v>
      </c>
      <c r="AU1845" s="62">
        <f t="shared" si="1255"/>
        <v>119035.09999999998</v>
      </c>
      <c r="AV1845" s="113">
        <f t="shared" si="1256"/>
        <v>14</v>
      </c>
      <c r="AW1845" s="62">
        <f t="shared" si="1257"/>
        <v>828745.1</v>
      </c>
    </row>
    <row r="1846" spans="2:49" s="114" customFormat="1" hidden="1" x14ac:dyDescent="0.25">
      <c r="B1846" s="60" t="s">
        <v>3615</v>
      </c>
      <c r="C1846" s="2" t="str">
        <f t="shared" si="1258"/>
        <v>24</v>
      </c>
      <c r="D1846" s="60" t="s">
        <v>3616</v>
      </c>
      <c r="E1846" s="43">
        <v>128</v>
      </c>
      <c r="F1846" s="60">
        <v>0</v>
      </c>
      <c r="G1846" s="60">
        <v>6454.31</v>
      </c>
      <c r="H1846" s="43">
        <f t="shared" si="1220"/>
        <v>128</v>
      </c>
      <c r="I1846" s="44">
        <f t="shared" si="1221"/>
        <v>1.5217497268578127E-4</v>
      </c>
      <c r="J1846" s="44">
        <f t="shared" si="1222"/>
        <v>1.0134083668365244</v>
      </c>
      <c r="K1846" s="45">
        <f t="shared" si="1223"/>
        <v>0</v>
      </c>
      <c r="L1846" s="44">
        <f t="shared" si="1224"/>
        <v>1.5421539054289029E-4</v>
      </c>
      <c r="M1846" s="44">
        <f t="shared" si="1225"/>
        <v>1.6069425987377288E-4</v>
      </c>
      <c r="N1846" s="62">
        <f t="shared" si="1226"/>
        <v>273735.25147682818</v>
      </c>
      <c r="O1846" s="101">
        <f t="shared" si="1227"/>
        <v>273735.25147682818</v>
      </c>
      <c r="P1846" s="102">
        <f t="shared" si="1261"/>
        <v>1.6642914673101162E-4</v>
      </c>
      <c r="Q1846" s="101">
        <f t="shared" si="1228"/>
        <v>283504.36642399884</v>
      </c>
      <c r="R1846" s="101">
        <f t="shared" si="1229"/>
        <v>7.9054254203334686</v>
      </c>
      <c r="S1846" s="101">
        <f t="shared" si="1230"/>
        <v>8</v>
      </c>
      <c r="T1846" s="101">
        <f t="shared" si="1231"/>
        <v>10</v>
      </c>
      <c r="U1846" s="101">
        <f t="shared" si="1232"/>
        <v>358620</v>
      </c>
      <c r="V1846" s="103" t="str">
        <f t="shared" si="1233"/>
        <v>N/D</v>
      </c>
      <c r="W1846" s="104" t="str">
        <f t="shared" si="1234"/>
        <v xml:space="preserve"> </v>
      </c>
      <c r="X1846" s="70" t="str">
        <f t="shared" si="1235"/>
        <v xml:space="preserve"> </v>
      </c>
      <c r="Y1846" s="69">
        <f t="shared" si="1259"/>
        <v>10</v>
      </c>
      <c r="Z1846" s="105">
        <f t="shared" si="1236"/>
        <v>358620</v>
      </c>
      <c r="AA1846" s="62">
        <f t="shared" si="1237"/>
        <v>604744.34292643354</v>
      </c>
      <c r="AB1846" s="106">
        <f t="shared" si="1238"/>
        <v>301450</v>
      </c>
      <c r="AC1846" s="107" t="str">
        <f t="shared" si="1239"/>
        <v>0</v>
      </c>
      <c r="AD1846" s="108">
        <f t="shared" si="1240"/>
        <v>0</v>
      </c>
      <c r="AE1846" s="106">
        <f t="shared" si="1241"/>
        <v>301450</v>
      </c>
      <c r="AF1846" s="109">
        <f t="shared" si="1242"/>
        <v>303294.34292643354</v>
      </c>
      <c r="AG1846" s="101">
        <f t="shared" si="1243"/>
        <v>7</v>
      </c>
      <c r="AH1846" s="70" t="str">
        <f t="shared" si="1260"/>
        <v xml:space="preserve"> </v>
      </c>
      <c r="AI1846" s="69">
        <f t="shared" si="1244"/>
        <v>7</v>
      </c>
      <c r="AJ1846" s="105">
        <f t="shared" si="1245"/>
        <v>297885</v>
      </c>
      <c r="AK1846" s="110">
        <f t="shared" si="1246"/>
        <v>10</v>
      </c>
      <c r="AL1846" s="111">
        <f t="shared" si="1247"/>
        <v>7</v>
      </c>
      <c r="AM1846" s="62">
        <f t="shared" si="1248"/>
        <v>599335</v>
      </c>
      <c r="AN1846" s="62">
        <f t="shared" si="1249"/>
        <v>1963</v>
      </c>
      <c r="AO1846" s="62">
        <f t="shared" si="1219"/>
        <v>597372</v>
      </c>
      <c r="AP1846" s="60">
        <f t="shared" si="1250"/>
        <v>7</v>
      </c>
      <c r="AQ1846" s="62">
        <f t="shared" si="1251"/>
        <v>86870</v>
      </c>
      <c r="AR1846" s="60">
        <f t="shared" si="1252"/>
        <v>10</v>
      </c>
      <c r="AS1846" s="62">
        <f t="shared" si="1253"/>
        <v>301450</v>
      </c>
      <c r="AT1846" s="112">
        <f t="shared" si="1254"/>
        <v>7</v>
      </c>
      <c r="AU1846" s="62">
        <f t="shared" si="1255"/>
        <v>209052</v>
      </c>
      <c r="AV1846" s="113">
        <f t="shared" si="1256"/>
        <v>17</v>
      </c>
      <c r="AW1846" s="62">
        <f t="shared" si="1257"/>
        <v>955992</v>
      </c>
    </row>
    <row r="1847" spans="2:49" s="114" customFormat="1" hidden="1" x14ac:dyDescent="0.25">
      <c r="B1847" s="60" t="s">
        <v>3617</v>
      </c>
      <c r="C1847" s="2" t="str">
        <f t="shared" si="1258"/>
        <v>24</v>
      </c>
      <c r="D1847" s="60" t="s">
        <v>3618</v>
      </c>
      <c r="E1847" s="43">
        <v>545</v>
      </c>
      <c r="F1847" s="60">
        <v>48</v>
      </c>
      <c r="G1847" s="60">
        <v>5675.28</v>
      </c>
      <c r="H1847" s="43">
        <f t="shared" si="1220"/>
        <v>497</v>
      </c>
      <c r="I1847" s="44">
        <f t="shared" si="1221"/>
        <v>5.9086688613151008E-4</v>
      </c>
      <c r="J1847" s="44">
        <f t="shared" si="1222"/>
        <v>1.1525161324475002</v>
      </c>
      <c r="K1847" s="45">
        <f t="shared" si="1223"/>
        <v>8.8073394495412849E-2</v>
      </c>
      <c r="L1847" s="44">
        <f t="shared" si="1224"/>
        <v>6.8098361839558552E-4</v>
      </c>
      <c r="M1847" s="44">
        <f t="shared" si="1225"/>
        <v>7.0959298004570918E-4</v>
      </c>
      <c r="N1847" s="62">
        <f t="shared" si="1226"/>
        <v>1208758.8753424189</v>
      </c>
      <c r="O1847" s="101">
        <f t="shared" si="1227"/>
        <v>1208758.8753424189</v>
      </c>
      <c r="P1847" s="102">
        <f t="shared" si="1261"/>
        <v>7.3491706728099422E-4</v>
      </c>
      <c r="Q1847" s="101">
        <f t="shared" si="1228"/>
        <v>1251897.2885826749</v>
      </c>
      <c r="R1847" s="101">
        <f t="shared" si="1229"/>
        <v>34.908741525365983</v>
      </c>
      <c r="S1847" s="101">
        <f t="shared" si="1230"/>
        <v>35</v>
      </c>
      <c r="T1847" s="101">
        <f t="shared" si="1231"/>
        <v>35</v>
      </c>
      <c r="U1847" s="101">
        <f t="shared" si="1232"/>
        <v>1255170</v>
      </c>
      <c r="V1847" s="103" t="str">
        <f t="shared" si="1233"/>
        <v>N/D</v>
      </c>
      <c r="W1847" s="104" t="str">
        <f t="shared" si="1234"/>
        <v xml:space="preserve"> </v>
      </c>
      <c r="X1847" s="70" t="str">
        <f t="shared" si="1235"/>
        <v xml:space="preserve"> </v>
      </c>
      <c r="Y1847" s="69">
        <f t="shared" si="1259"/>
        <v>35</v>
      </c>
      <c r="Z1847" s="105">
        <f t="shared" si="1236"/>
        <v>1255170</v>
      </c>
      <c r="AA1847" s="62">
        <f t="shared" si="1237"/>
        <v>2670427.3120896332</v>
      </c>
      <c r="AB1847" s="106">
        <f t="shared" si="1238"/>
        <v>1055075</v>
      </c>
      <c r="AC1847" s="107" t="str">
        <f t="shared" si="1239"/>
        <v>0</v>
      </c>
      <c r="AD1847" s="108">
        <f t="shared" si="1240"/>
        <v>0</v>
      </c>
      <c r="AE1847" s="106">
        <f t="shared" si="1241"/>
        <v>1055075</v>
      </c>
      <c r="AF1847" s="109">
        <f t="shared" si="1242"/>
        <v>1615352.3120896332</v>
      </c>
      <c r="AG1847" s="101">
        <f t="shared" si="1243"/>
        <v>38</v>
      </c>
      <c r="AH1847" s="70" t="str">
        <f t="shared" si="1260"/>
        <v xml:space="preserve"> </v>
      </c>
      <c r="AI1847" s="69">
        <f t="shared" si="1244"/>
        <v>38</v>
      </c>
      <c r="AJ1847" s="105">
        <f t="shared" si="1245"/>
        <v>1617090</v>
      </c>
      <c r="AK1847" s="110">
        <f t="shared" si="1246"/>
        <v>35</v>
      </c>
      <c r="AL1847" s="111">
        <f t="shared" si="1247"/>
        <v>38</v>
      </c>
      <c r="AM1847" s="62">
        <f t="shared" si="1248"/>
        <v>2672165</v>
      </c>
      <c r="AN1847" s="62">
        <f t="shared" si="1249"/>
        <v>8752.2000000000007</v>
      </c>
      <c r="AO1847" s="62">
        <f t="shared" ref="AO1847:AO1910" si="1262">AM1847-AN1847</f>
        <v>2663412.7999999998</v>
      </c>
      <c r="AP1847" s="60">
        <f t="shared" si="1250"/>
        <v>38</v>
      </c>
      <c r="AQ1847" s="62">
        <f t="shared" si="1251"/>
        <v>471580</v>
      </c>
      <c r="AR1847" s="60">
        <f t="shared" si="1252"/>
        <v>35</v>
      </c>
      <c r="AS1847" s="62">
        <f t="shared" si="1253"/>
        <v>1055075</v>
      </c>
      <c r="AT1847" s="112">
        <f t="shared" si="1254"/>
        <v>38</v>
      </c>
      <c r="AU1847" s="62">
        <f t="shared" si="1255"/>
        <v>1136757.7999999998</v>
      </c>
      <c r="AV1847" s="113">
        <f t="shared" si="1256"/>
        <v>73</v>
      </c>
      <c r="AW1847" s="62">
        <f t="shared" si="1257"/>
        <v>3918582.8</v>
      </c>
    </row>
    <row r="1848" spans="2:49" s="114" customFormat="1" hidden="1" x14ac:dyDescent="0.25">
      <c r="B1848" s="60" t="s">
        <v>3619</v>
      </c>
      <c r="C1848" s="2" t="str">
        <f t="shared" si="1258"/>
        <v>24</v>
      </c>
      <c r="D1848" s="60" t="s">
        <v>3620</v>
      </c>
      <c r="E1848" s="43">
        <v>502</v>
      </c>
      <c r="F1848" s="60">
        <v>60</v>
      </c>
      <c r="G1848" s="60">
        <v>7539.99</v>
      </c>
      <c r="H1848" s="43">
        <f t="shared" si="1220"/>
        <v>442</v>
      </c>
      <c r="I1848" s="44">
        <f t="shared" si="1221"/>
        <v>5.2547920255558843E-4</v>
      </c>
      <c r="J1848" s="44">
        <f t="shared" si="1222"/>
        <v>0.86748812082730176</v>
      </c>
      <c r="K1848" s="45">
        <f t="shared" si="1223"/>
        <v>0.11952191235059761</v>
      </c>
      <c r="L1848" s="44">
        <f t="shared" si="1224"/>
        <v>4.5584696595877649E-4</v>
      </c>
      <c r="M1848" s="44">
        <f t="shared" si="1225"/>
        <v>4.7499792694217331E-4</v>
      </c>
      <c r="N1848" s="62">
        <f t="shared" si="1226"/>
        <v>809137.0350417177</v>
      </c>
      <c r="O1848" s="101">
        <f t="shared" si="1227"/>
        <v>809137.0350417177</v>
      </c>
      <c r="P1848" s="102">
        <f t="shared" si="1261"/>
        <v>4.9194974196391759E-4</v>
      </c>
      <c r="Q1848" s="101">
        <f t="shared" si="1228"/>
        <v>838013.66916424874</v>
      </c>
      <c r="R1848" s="101">
        <f t="shared" si="1229"/>
        <v>23.367733789644994</v>
      </c>
      <c r="S1848" s="101">
        <f t="shared" si="1230"/>
        <v>23</v>
      </c>
      <c r="T1848" s="101">
        <f t="shared" si="1231"/>
        <v>23</v>
      </c>
      <c r="U1848" s="101">
        <f t="shared" si="1232"/>
        <v>824826</v>
      </c>
      <c r="V1848" s="103" t="str">
        <f t="shared" si="1233"/>
        <v>N/D</v>
      </c>
      <c r="W1848" s="104" t="str">
        <f t="shared" si="1234"/>
        <v xml:space="preserve"> </v>
      </c>
      <c r="X1848" s="70" t="str">
        <f t="shared" si="1235"/>
        <v xml:space="preserve"> </v>
      </c>
      <c r="Y1848" s="69">
        <f t="shared" si="1259"/>
        <v>23</v>
      </c>
      <c r="Z1848" s="105">
        <f t="shared" si="1236"/>
        <v>824826</v>
      </c>
      <c r="AA1848" s="62">
        <f t="shared" si="1237"/>
        <v>1787570.4424395903</v>
      </c>
      <c r="AB1848" s="106">
        <f t="shared" si="1238"/>
        <v>693335</v>
      </c>
      <c r="AC1848" s="107" t="str">
        <f t="shared" si="1239"/>
        <v>0</v>
      </c>
      <c r="AD1848" s="108">
        <f t="shared" si="1240"/>
        <v>0</v>
      </c>
      <c r="AE1848" s="106">
        <f t="shared" si="1241"/>
        <v>693335</v>
      </c>
      <c r="AF1848" s="109">
        <f t="shared" si="1242"/>
        <v>1094235.4424395903</v>
      </c>
      <c r="AG1848" s="101">
        <f t="shared" si="1243"/>
        <v>26</v>
      </c>
      <c r="AH1848" s="70" t="str">
        <f t="shared" si="1260"/>
        <v xml:space="preserve"> </v>
      </c>
      <c r="AI1848" s="69">
        <f t="shared" si="1244"/>
        <v>26</v>
      </c>
      <c r="AJ1848" s="105">
        <f t="shared" si="1245"/>
        <v>1106430</v>
      </c>
      <c r="AK1848" s="110">
        <f t="shared" si="1246"/>
        <v>23</v>
      </c>
      <c r="AL1848" s="111">
        <f t="shared" si="1247"/>
        <v>26</v>
      </c>
      <c r="AM1848" s="62">
        <f t="shared" si="1248"/>
        <v>1799765</v>
      </c>
      <c r="AN1848" s="62">
        <f t="shared" si="1249"/>
        <v>5894.8</v>
      </c>
      <c r="AO1848" s="62">
        <f t="shared" si="1262"/>
        <v>1793870.2</v>
      </c>
      <c r="AP1848" s="60">
        <f t="shared" si="1250"/>
        <v>26</v>
      </c>
      <c r="AQ1848" s="62">
        <f t="shared" si="1251"/>
        <v>322660</v>
      </c>
      <c r="AR1848" s="60">
        <f t="shared" si="1252"/>
        <v>23</v>
      </c>
      <c r="AS1848" s="62">
        <f t="shared" si="1253"/>
        <v>693335</v>
      </c>
      <c r="AT1848" s="112">
        <f t="shared" si="1254"/>
        <v>26</v>
      </c>
      <c r="AU1848" s="62">
        <f t="shared" si="1255"/>
        <v>777875.2</v>
      </c>
      <c r="AV1848" s="113">
        <f t="shared" si="1256"/>
        <v>49</v>
      </c>
      <c r="AW1848" s="62">
        <f t="shared" si="1257"/>
        <v>2618696.2000000002</v>
      </c>
    </row>
    <row r="1849" spans="2:49" s="114" customFormat="1" hidden="1" x14ac:dyDescent="0.25">
      <c r="B1849" s="60" t="s">
        <v>3621</v>
      </c>
      <c r="C1849" s="2" t="str">
        <f t="shared" si="1258"/>
        <v>24</v>
      </c>
      <c r="D1849" s="60" t="s">
        <v>3622</v>
      </c>
      <c r="E1849" s="43">
        <v>1700</v>
      </c>
      <c r="F1849" s="60">
        <v>382</v>
      </c>
      <c r="G1849" s="60">
        <v>6211.3</v>
      </c>
      <c r="H1849" s="43">
        <f t="shared" si="1220"/>
        <v>1318</v>
      </c>
      <c r="I1849" s="44">
        <f t="shared" si="1221"/>
        <v>1.5669266718739041E-3</v>
      </c>
      <c r="J1849" s="44">
        <f t="shared" si="1222"/>
        <v>1.0530568087448113</v>
      </c>
      <c r="K1849" s="45">
        <f t="shared" si="1223"/>
        <v>0.22470588235294117</v>
      </c>
      <c r="L1849" s="44">
        <f t="shared" si="1224"/>
        <v>1.6500628006206617E-3</v>
      </c>
      <c r="M1849" s="44">
        <f t="shared" si="1225"/>
        <v>1.7193849430821703E-3</v>
      </c>
      <c r="N1849" s="62">
        <f t="shared" si="1226"/>
        <v>2928892.8562213453</v>
      </c>
      <c r="O1849" s="101">
        <f t="shared" si="1227"/>
        <v>2928892.8562213453</v>
      </c>
      <c r="P1849" s="102">
        <f t="shared" si="1261"/>
        <v>1.7807466751089496E-3</v>
      </c>
      <c r="Q1849" s="101">
        <f t="shared" si="1228"/>
        <v>3033419.733289626</v>
      </c>
      <c r="R1849" s="101">
        <f t="shared" si="1229"/>
        <v>84.585905228086162</v>
      </c>
      <c r="S1849" s="101">
        <f t="shared" si="1230"/>
        <v>85</v>
      </c>
      <c r="T1849" s="101">
        <f t="shared" si="1231"/>
        <v>85</v>
      </c>
      <c r="U1849" s="101">
        <f t="shared" si="1232"/>
        <v>3048270</v>
      </c>
      <c r="V1849" s="103">
        <f t="shared" si="1233"/>
        <v>1.7320780861556017E-3</v>
      </c>
      <c r="W1849" s="104">
        <f t="shared" si="1234"/>
        <v>4.6147999348498852E-3</v>
      </c>
      <c r="X1849" s="70">
        <f t="shared" si="1235"/>
        <v>8</v>
      </c>
      <c r="Y1849" s="69">
        <f t="shared" si="1259"/>
        <v>77</v>
      </c>
      <c r="Z1849" s="105">
        <f t="shared" si="1236"/>
        <v>2761374</v>
      </c>
      <c r="AA1849" s="62">
        <f t="shared" si="1237"/>
        <v>6470600.2470691595</v>
      </c>
      <c r="AB1849" s="106">
        <f t="shared" si="1238"/>
        <v>2321165</v>
      </c>
      <c r="AC1849" s="107" t="str">
        <f t="shared" si="1239"/>
        <v>0</v>
      </c>
      <c r="AD1849" s="108">
        <f t="shared" si="1240"/>
        <v>0</v>
      </c>
      <c r="AE1849" s="106">
        <f t="shared" si="1241"/>
        <v>2321165</v>
      </c>
      <c r="AF1849" s="109">
        <f t="shared" si="1242"/>
        <v>4149435.2470691595</v>
      </c>
      <c r="AG1849" s="101">
        <f t="shared" si="1243"/>
        <v>98</v>
      </c>
      <c r="AH1849" s="70">
        <f t="shared" si="1260"/>
        <v>3</v>
      </c>
      <c r="AI1849" s="69">
        <f t="shared" si="1244"/>
        <v>95</v>
      </c>
      <c r="AJ1849" s="105">
        <f t="shared" si="1245"/>
        <v>4042725</v>
      </c>
      <c r="AK1849" s="110">
        <f t="shared" si="1246"/>
        <v>77</v>
      </c>
      <c r="AL1849" s="111">
        <f t="shared" si="1247"/>
        <v>95</v>
      </c>
      <c r="AM1849" s="62">
        <f t="shared" si="1248"/>
        <v>6363890</v>
      </c>
      <c r="AN1849" s="62">
        <f t="shared" si="1249"/>
        <v>20843.8</v>
      </c>
      <c r="AO1849" s="62">
        <f t="shared" si="1262"/>
        <v>6343046.2000000002</v>
      </c>
      <c r="AP1849" s="60">
        <f t="shared" si="1250"/>
        <v>95</v>
      </c>
      <c r="AQ1849" s="62">
        <f t="shared" si="1251"/>
        <v>1178950</v>
      </c>
      <c r="AR1849" s="60">
        <f t="shared" si="1252"/>
        <v>77</v>
      </c>
      <c r="AS1849" s="62">
        <f t="shared" si="1253"/>
        <v>2321165</v>
      </c>
      <c r="AT1849" s="112">
        <f t="shared" si="1254"/>
        <v>95</v>
      </c>
      <c r="AU1849" s="62">
        <f t="shared" si="1255"/>
        <v>2842931.2000000002</v>
      </c>
      <c r="AV1849" s="113">
        <f t="shared" si="1256"/>
        <v>172</v>
      </c>
      <c r="AW1849" s="62">
        <f t="shared" si="1257"/>
        <v>9104420.1999999993</v>
      </c>
    </row>
    <row r="1850" spans="2:49" s="114" customFormat="1" hidden="1" x14ac:dyDescent="0.25">
      <c r="B1850" s="60" t="s">
        <v>3623</v>
      </c>
      <c r="C1850" s="2" t="str">
        <f t="shared" si="1258"/>
        <v>24</v>
      </c>
      <c r="D1850" s="60" t="s">
        <v>3624</v>
      </c>
      <c r="E1850" s="43">
        <v>417</v>
      </c>
      <c r="F1850" s="60">
        <v>21</v>
      </c>
      <c r="G1850" s="60">
        <v>5709.52</v>
      </c>
      <c r="H1850" s="43">
        <f t="shared" si="1220"/>
        <v>396</v>
      </c>
      <c r="I1850" s="44">
        <f t="shared" si="1221"/>
        <v>4.7079132174663582E-4</v>
      </c>
      <c r="J1850" s="44">
        <f t="shared" si="1222"/>
        <v>1.1456044914733019</v>
      </c>
      <c r="K1850" s="45">
        <f t="shared" si="1223"/>
        <v>5.0359712230215826E-2</v>
      </c>
      <c r="L1850" s="44">
        <f t="shared" si="1224"/>
        <v>5.393406527395984E-4</v>
      </c>
      <c r="M1850" s="44">
        <f t="shared" si="1225"/>
        <v>5.619993355184806E-4</v>
      </c>
      <c r="N1850" s="62">
        <f t="shared" si="1226"/>
        <v>957339.91717441485</v>
      </c>
      <c r="O1850" s="101">
        <f t="shared" si="1227"/>
        <v>957339.91717441485</v>
      </c>
      <c r="P1850" s="102">
        <f t="shared" si="1261"/>
        <v>5.8205607311180563E-4</v>
      </c>
      <c r="Q1850" s="101">
        <f t="shared" si="1228"/>
        <v>991505.64352472883</v>
      </c>
      <c r="R1850" s="101">
        <f t="shared" si="1229"/>
        <v>27.64780669022165</v>
      </c>
      <c r="S1850" s="101">
        <f t="shared" si="1230"/>
        <v>28</v>
      </c>
      <c r="T1850" s="101">
        <f t="shared" si="1231"/>
        <v>28</v>
      </c>
      <c r="U1850" s="101">
        <f t="shared" si="1232"/>
        <v>1004136</v>
      </c>
      <c r="V1850" s="103" t="str">
        <f t="shared" si="1233"/>
        <v>N/D</v>
      </c>
      <c r="W1850" s="104" t="str">
        <f t="shared" si="1234"/>
        <v xml:space="preserve"> </v>
      </c>
      <c r="X1850" s="70" t="str">
        <f t="shared" si="1235"/>
        <v xml:space="preserve"> </v>
      </c>
      <c r="Y1850" s="69">
        <f t="shared" si="1259"/>
        <v>28</v>
      </c>
      <c r="Z1850" s="105">
        <f t="shared" si="1236"/>
        <v>1004136</v>
      </c>
      <c r="AA1850" s="62">
        <f t="shared" si="1237"/>
        <v>2114984.811219668</v>
      </c>
      <c r="AB1850" s="106">
        <f t="shared" si="1238"/>
        <v>844060</v>
      </c>
      <c r="AC1850" s="107" t="str">
        <f t="shared" si="1239"/>
        <v>0</v>
      </c>
      <c r="AD1850" s="108">
        <f t="shared" si="1240"/>
        <v>0</v>
      </c>
      <c r="AE1850" s="106">
        <f t="shared" si="1241"/>
        <v>844060</v>
      </c>
      <c r="AF1850" s="109">
        <f t="shared" si="1242"/>
        <v>1270924.811219668</v>
      </c>
      <c r="AG1850" s="101">
        <f t="shared" si="1243"/>
        <v>30</v>
      </c>
      <c r="AH1850" s="70" t="str">
        <f t="shared" si="1260"/>
        <v xml:space="preserve"> </v>
      </c>
      <c r="AI1850" s="69">
        <f t="shared" si="1244"/>
        <v>30</v>
      </c>
      <c r="AJ1850" s="105">
        <f t="shared" si="1245"/>
        <v>1276650</v>
      </c>
      <c r="AK1850" s="110">
        <f t="shared" si="1246"/>
        <v>28</v>
      </c>
      <c r="AL1850" s="111">
        <f t="shared" si="1247"/>
        <v>30</v>
      </c>
      <c r="AM1850" s="62">
        <f t="shared" si="1248"/>
        <v>2120710</v>
      </c>
      <c r="AN1850" s="62">
        <f t="shared" si="1249"/>
        <v>6946</v>
      </c>
      <c r="AO1850" s="62">
        <f t="shared" si="1262"/>
        <v>2113764</v>
      </c>
      <c r="AP1850" s="60">
        <f t="shared" si="1250"/>
        <v>30</v>
      </c>
      <c r="AQ1850" s="62">
        <f t="shared" si="1251"/>
        <v>372300</v>
      </c>
      <c r="AR1850" s="60">
        <f t="shared" si="1252"/>
        <v>28</v>
      </c>
      <c r="AS1850" s="62">
        <f t="shared" si="1253"/>
        <v>844060</v>
      </c>
      <c r="AT1850" s="112">
        <f t="shared" si="1254"/>
        <v>30</v>
      </c>
      <c r="AU1850" s="62">
        <f t="shared" si="1255"/>
        <v>897404</v>
      </c>
      <c r="AV1850" s="113">
        <f t="shared" si="1256"/>
        <v>58</v>
      </c>
      <c r="AW1850" s="62">
        <f t="shared" si="1257"/>
        <v>3117900</v>
      </c>
    </row>
    <row r="1851" spans="2:49" s="114" customFormat="1" hidden="1" x14ac:dyDescent="0.25">
      <c r="B1851" s="60" t="s">
        <v>3625</v>
      </c>
      <c r="C1851" s="2" t="str">
        <f t="shared" si="1258"/>
        <v>24</v>
      </c>
      <c r="D1851" s="60" t="s">
        <v>3626</v>
      </c>
      <c r="E1851" s="43">
        <v>1328</v>
      </c>
      <c r="F1851" s="60">
        <v>282</v>
      </c>
      <c r="G1851" s="60">
        <v>5562.45</v>
      </c>
      <c r="H1851" s="43">
        <f t="shared" si="1220"/>
        <v>1046</v>
      </c>
      <c r="I1851" s="44">
        <f t="shared" si="1221"/>
        <v>1.2435548549166188E-3</v>
      </c>
      <c r="J1851" s="44">
        <f t="shared" si="1222"/>
        <v>1.1758940316149624</v>
      </c>
      <c r="K1851" s="45">
        <f t="shared" si="1223"/>
        <v>0.21234939759036145</v>
      </c>
      <c r="L1851" s="44">
        <f t="shared" si="1224"/>
        <v>1.4622887318822626E-3</v>
      </c>
      <c r="M1851" s="44">
        <f t="shared" si="1225"/>
        <v>1.523722143842869E-3</v>
      </c>
      <c r="N1851" s="62">
        <f t="shared" si="1226"/>
        <v>2595590.312642613</v>
      </c>
      <c r="O1851" s="101">
        <f t="shared" si="1227"/>
        <v>2595590.312642613</v>
      </c>
      <c r="P1851" s="102">
        <f t="shared" si="1261"/>
        <v>1.5781010252271335E-3</v>
      </c>
      <c r="Q1851" s="101">
        <f t="shared" si="1228"/>
        <v>2688222.2260814812</v>
      </c>
      <c r="R1851" s="101">
        <f t="shared" si="1229"/>
        <v>74.960186996862447</v>
      </c>
      <c r="S1851" s="101">
        <f t="shared" si="1230"/>
        <v>75</v>
      </c>
      <c r="T1851" s="101">
        <f t="shared" si="1231"/>
        <v>75</v>
      </c>
      <c r="U1851" s="101">
        <f t="shared" si="1232"/>
        <v>2689650</v>
      </c>
      <c r="V1851" s="103">
        <f t="shared" si="1233"/>
        <v>1.5283041936667073E-3</v>
      </c>
      <c r="W1851" s="104">
        <f t="shared" si="1234"/>
        <v>4.0718822954557803E-3</v>
      </c>
      <c r="X1851" s="70">
        <f t="shared" si="1235"/>
        <v>7</v>
      </c>
      <c r="Y1851" s="69">
        <f t="shared" si="1259"/>
        <v>68</v>
      </c>
      <c r="Z1851" s="105">
        <f t="shared" si="1236"/>
        <v>2438616</v>
      </c>
      <c r="AA1851" s="62">
        <f t="shared" si="1237"/>
        <v>5734258.0089950403</v>
      </c>
      <c r="AB1851" s="106">
        <f t="shared" si="1238"/>
        <v>2049860</v>
      </c>
      <c r="AC1851" s="107" t="str">
        <f t="shared" si="1239"/>
        <v>0</v>
      </c>
      <c r="AD1851" s="108">
        <f t="shared" si="1240"/>
        <v>0</v>
      </c>
      <c r="AE1851" s="106">
        <f t="shared" si="1241"/>
        <v>2049860</v>
      </c>
      <c r="AF1851" s="109">
        <f t="shared" si="1242"/>
        <v>3684398.0089950403</v>
      </c>
      <c r="AG1851" s="101">
        <f t="shared" si="1243"/>
        <v>87</v>
      </c>
      <c r="AH1851" s="70">
        <f t="shared" si="1260"/>
        <v>2</v>
      </c>
      <c r="AI1851" s="69">
        <f t="shared" si="1244"/>
        <v>85</v>
      </c>
      <c r="AJ1851" s="105">
        <f t="shared" si="1245"/>
        <v>3617175</v>
      </c>
      <c r="AK1851" s="110">
        <f t="shared" si="1246"/>
        <v>68</v>
      </c>
      <c r="AL1851" s="111">
        <f t="shared" si="1247"/>
        <v>85</v>
      </c>
      <c r="AM1851" s="62">
        <f t="shared" si="1248"/>
        <v>5667035</v>
      </c>
      <c r="AN1851" s="62">
        <f t="shared" si="1249"/>
        <v>18561.400000000001</v>
      </c>
      <c r="AO1851" s="62">
        <f t="shared" si="1262"/>
        <v>5648473.5999999996</v>
      </c>
      <c r="AP1851" s="60">
        <f t="shared" si="1250"/>
        <v>85</v>
      </c>
      <c r="AQ1851" s="62">
        <f t="shared" si="1251"/>
        <v>1054850</v>
      </c>
      <c r="AR1851" s="60">
        <f t="shared" si="1252"/>
        <v>68</v>
      </c>
      <c r="AS1851" s="62">
        <f t="shared" si="1253"/>
        <v>2049860</v>
      </c>
      <c r="AT1851" s="112">
        <f t="shared" si="1254"/>
        <v>85</v>
      </c>
      <c r="AU1851" s="62">
        <f t="shared" si="1255"/>
        <v>2543763.5999999996</v>
      </c>
      <c r="AV1851" s="113">
        <f t="shared" si="1256"/>
        <v>153</v>
      </c>
      <c r="AW1851" s="62">
        <f t="shared" si="1257"/>
        <v>8087089.5999999996</v>
      </c>
    </row>
    <row r="1852" spans="2:49" s="114" customFormat="1" hidden="1" x14ac:dyDescent="0.25">
      <c r="B1852" s="60" t="s">
        <v>3627</v>
      </c>
      <c r="C1852" s="2" t="str">
        <f t="shared" si="1258"/>
        <v>24</v>
      </c>
      <c r="D1852" s="60" t="s">
        <v>3628</v>
      </c>
      <c r="E1852" s="43">
        <v>136</v>
      </c>
      <c r="F1852" s="60">
        <v>0</v>
      </c>
      <c r="G1852" s="60">
        <v>7585.44</v>
      </c>
      <c r="H1852" s="43">
        <f t="shared" si="1220"/>
        <v>136</v>
      </c>
      <c r="I1852" s="44">
        <f t="shared" si="1221"/>
        <v>1.6168590847864261E-4</v>
      </c>
      <c r="J1852" s="44">
        <f t="shared" si="1222"/>
        <v>0.86229035575479451</v>
      </c>
      <c r="K1852" s="45">
        <f t="shared" si="1223"/>
        <v>0</v>
      </c>
      <c r="L1852" s="44">
        <f t="shared" si="1224"/>
        <v>1.394201995425859E-4</v>
      </c>
      <c r="M1852" s="44">
        <f t="shared" si="1225"/>
        <v>1.4527749596249652E-4</v>
      </c>
      <c r="N1852" s="62">
        <f t="shared" si="1226"/>
        <v>247473.50603845925</v>
      </c>
      <c r="O1852" s="101">
        <f t="shared" si="1227"/>
        <v>247473.50603845925</v>
      </c>
      <c r="P1852" s="102">
        <f t="shared" si="1261"/>
        <v>1.5046218646047897E-4</v>
      </c>
      <c r="Q1852" s="101">
        <f t="shared" si="1228"/>
        <v>256305.38689350392</v>
      </c>
      <c r="R1852" s="101">
        <f t="shared" si="1229"/>
        <v>7.146990878743626</v>
      </c>
      <c r="S1852" s="101">
        <f t="shared" si="1230"/>
        <v>7</v>
      </c>
      <c r="T1852" s="101">
        <f t="shared" si="1231"/>
        <v>10</v>
      </c>
      <c r="U1852" s="101">
        <f t="shared" si="1232"/>
        <v>358620</v>
      </c>
      <c r="V1852" s="103" t="str">
        <f t="shared" si="1233"/>
        <v>N/D</v>
      </c>
      <c r="W1852" s="104" t="str">
        <f t="shared" si="1234"/>
        <v xml:space="preserve"> </v>
      </c>
      <c r="X1852" s="70" t="str">
        <f t="shared" si="1235"/>
        <v xml:space="preserve"> </v>
      </c>
      <c r="Y1852" s="69">
        <f t="shared" si="1259"/>
        <v>10</v>
      </c>
      <c r="Z1852" s="105">
        <f t="shared" si="1236"/>
        <v>358620</v>
      </c>
      <c r="AA1852" s="62">
        <f t="shared" si="1237"/>
        <v>546726.0865873443</v>
      </c>
      <c r="AB1852" s="106">
        <f t="shared" si="1238"/>
        <v>301450</v>
      </c>
      <c r="AC1852" s="107" t="str">
        <f t="shared" si="1239"/>
        <v>0</v>
      </c>
      <c r="AD1852" s="108">
        <f t="shared" si="1240"/>
        <v>0</v>
      </c>
      <c r="AE1852" s="106">
        <f t="shared" si="1241"/>
        <v>301450</v>
      </c>
      <c r="AF1852" s="109">
        <f t="shared" si="1242"/>
        <v>245276.0865873443</v>
      </c>
      <c r="AG1852" s="101">
        <f t="shared" si="1243"/>
        <v>6</v>
      </c>
      <c r="AH1852" s="70" t="str">
        <f t="shared" si="1260"/>
        <v xml:space="preserve"> </v>
      </c>
      <c r="AI1852" s="69">
        <f t="shared" si="1244"/>
        <v>6</v>
      </c>
      <c r="AJ1852" s="105">
        <f t="shared" si="1245"/>
        <v>255330</v>
      </c>
      <c r="AK1852" s="110">
        <f t="shared" si="1246"/>
        <v>10</v>
      </c>
      <c r="AL1852" s="111">
        <f t="shared" si="1247"/>
        <v>6</v>
      </c>
      <c r="AM1852" s="62">
        <f t="shared" si="1248"/>
        <v>556780</v>
      </c>
      <c r="AN1852" s="62">
        <f t="shared" si="1249"/>
        <v>1823.6</v>
      </c>
      <c r="AO1852" s="62">
        <f t="shared" si="1262"/>
        <v>554956.4</v>
      </c>
      <c r="AP1852" s="60">
        <f t="shared" si="1250"/>
        <v>6</v>
      </c>
      <c r="AQ1852" s="62">
        <f t="shared" si="1251"/>
        <v>74460</v>
      </c>
      <c r="AR1852" s="60">
        <f t="shared" si="1252"/>
        <v>10</v>
      </c>
      <c r="AS1852" s="62">
        <f t="shared" si="1253"/>
        <v>301450</v>
      </c>
      <c r="AT1852" s="112">
        <f t="shared" si="1254"/>
        <v>6</v>
      </c>
      <c r="AU1852" s="62">
        <f t="shared" si="1255"/>
        <v>179046.40000000002</v>
      </c>
      <c r="AV1852" s="113">
        <f t="shared" si="1256"/>
        <v>16</v>
      </c>
      <c r="AW1852" s="62">
        <f t="shared" si="1257"/>
        <v>913576.4</v>
      </c>
    </row>
    <row r="1853" spans="2:49" s="114" customFormat="1" hidden="1" x14ac:dyDescent="0.25">
      <c r="B1853" s="60" t="s">
        <v>3629</v>
      </c>
      <c r="C1853" s="2" t="str">
        <f t="shared" si="1258"/>
        <v>24</v>
      </c>
      <c r="D1853" s="60" t="s">
        <v>3630</v>
      </c>
      <c r="E1853" s="43">
        <v>118</v>
      </c>
      <c r="F1853" s="60">
        <v>0</v>
      </c>
      <c r="G1853" s="60">
        <v>5409.37</v>
      </c>
      <c r="H1853" s="43">
        <f t="shared" si="1220"/>
        <v>118</v>
      </c>
      <c r="I1853" s="44">
        <f t="shared" si="1221"/>
        <v>1.4028630294470461E-4</v>
      </c>
      <c r="J1853" s="44">
        <f t="shared" si="1222"/>
        <v>1.2091707086327332</v>
      </c>
      <c r="K1853" s="45">
        <f t="shared" si="1223"/>
        <v>0</v>
      </c>
      <c r="L1853" s="44">
        <f t="shared" si="1224"/>
        <v>1.6963008834311477E-4</v>
      </c>
      <c r="M1853" s="44">
        <f t="shared" si="1225"/>
        <v>1.7675655719354675E-4</v>
      </c>
      <c r="N1853" s="62">
        <f t="shared" si="1226"/>
        <v>301096.63326842192</v>
      </c>
      <c r="O1853" s="101">
        <f t="shared" si="1227"/>
        <v>301096.63326842192</v>
      </c>
      <c r="P1853" s="102">
        <f t="shared" si="1261"/>
        <v>1.8306467832728416E-4</v>
      </c>
      <c r="Q1853" s="101">
        <f t="shared" si="1228"/>
        <v>311842.2263359421</v>
      </c>
      <c r="R1853" s="101">
        <f t="shared" si="1229"/>
        <v>8.6956172644008163</v>
      </c>
      <c r="S1853" s="101">
        <f t="shared" si="1230"/>
        <v>9</v>
      </c>
      <c r="T1853" s="101">
        <f t="shared" si="1231"/>
        <v>10</v>
      </c>
      <c r="U1853" s="101">
        <f t="shared" si="1232"/>
        <v>358620</v>
      </c>
      <c r="V1853" s="103" t="str">
        <f t="shared" si="1233"/>
        <v>N/D</v>
      </c>
      <c r="W1853" s="104" t="str">
        <f t="shared" si="1234"/>
        <v xml:space="preserve"> </v>
      </c>
      <c r="X1853" s="70" t="str">
        <f t="shared" si="1235"/>
        <v xml:space="preserve"> </v>
      </c>
      <c r="Y1853" s="69">
        <f t="shared" si="1259"/>
        <v>10</v>
      </c>
      <c r="Z1853" s="105">
        <f t="shared" si="1236"/>
        <v>358620</v>
      </c>
      <c r="AA1853" s="62">
        <f t="shared" si="1237"/>
        <v>665191.94974304165</v>
      </c>
      <c r="AB1853" s="106">
        <f t="shared" si="1238"/>
        <v>301450</v>
      </c>
      <c r="AC1853" s="107" t="str">
        <f t="shared" si="1239"/>
        <v>0</v>
      </c>
      <c r="AD1853" s="108">
        <f t="shared" si="1240"/>
        <v>0</v>
      </c>
      <c r="AE1853" s="106">
        <f t="shared" si="1241"/>
        <v>301450</v>
      </c>
      <c r="AF1853" s="109">
        <f t="shared" si="1242"/>
        <v>363741.94974304165</v>
      </c>
      <c r="AG1853" s="101">
        <f t="shared" si="1243"/>
        <v>9</v>
      </c>
      <c r="AH1853" s="70" t="str">
        <f t="shared" si="1260"/>
        <v xml:space="preserve"> </v>
      </c>
      <c r="AI1853" s="69">
        <f t="shared" si="1244"/>
        <v>9</v>
      </c>
      <c r="AJ1853" s="105">
        <f t="shared" si="1245"/>
        <v>382995</v>
      </c>
      <c r="AK1853" s="110">
        <f t="shared" si="1246"/>
        <v>10</v>
      </c>
      <c r="AL1853" s="111">
        <f t="shared" si="1247"/>
        <v>9</v>
      </c>
      <c r="AM1853" s="62">
        <f t="shared" si="1248"/>
        <v>684445</v>
      </c>
      <c r="AN1853" s="62">
        <f t="shared" si="1249"/>
        <v>2241.8000000000002</v>
      </c>
      <c r="AO1853" s="62">
        <f t="shared" si="1262"/>
        <v>682203.2</v>
      </c>
      <c r="AP1853" s="60">
        <f t="shared" si="1250"/>
        <v>9</v>
      </c>
      <c r="AQ1853" s="62">
        <f t="shared" si="1251"/>
        <v>111690</v>
      </c>
      <c r="AR1853" s="60">
        <f t="shared" si="1252"/>
        <v>10</v>
      </c>
      <c r="AS1853" s="62">
        <f t="shared" si="1253"/>
        <v>301450</v>
      </c>
      <c r="AT1853" s="112">
        <f t="shared" si="1254"/>
        <v>9</v>
      </c>
      <c r="AU1853" s="62">
        <f t="shared" si="1255"/>
        <v>269063.19999999995</v>
      </c>
      <c r="AV1853" s="113">
        <f t="shared" si="1256"/>
        <v>19</v>
      </c>
      <c r="AW1853" s="62">
        <f t="shared" si="1257"/>
        <v>1040823.2</v>
      </c>
    </row>
    <row r="1854" spans="2:49" s="114" customFormat="1" hidden="1" x14ac:dyDescent="0.25">
      <c r="B1854" s="60" t="s">
        <v>3631</v>
      </c>
      <c r="C1854" s="2" t="str">
        <f t="shared" si="1258"/>
        <v>24</v>
      </c>
      <c r="D1854" s="60" t="s">
        <v>3632</v>
      </c>
      <c r="E1854" s="43">
        <v>301</v>
      </c>
      <c r="F1854" s="60">
        <v>10</v>
      </c>
      <c r="G1854" s="60">
        <v>6259.66</v>
      </c>
      <c r="H1854" s="43">
        <f t="shared" si="1220"/>
        <v>291</v>
      </c>
      <c r="I1854" s="44">
        <f t="shared" si="1221"/>
        <v>3.4596028946533086E-4</v>
      </c>
      <c r="J1854" s="44">
        <f t="shared" si="1222"/>
        <v>1.0449212506999819</v>
      </c>
      <c r="K1854" s="45">
        <f t="shared" si="1223"/>
        <v>3.3222591362126248E-2</v>
      </c>
      <c r="L1854" s="44">
        <f t="shared" si="1224"/>
        <v>3.6150125836064128E-4</v>
      </c>
      <c r="M1854" s="44">
        <f t="shared" si="1225"/>
        <v>3.7668858439615026E-4</v>
      </c>
      <c r="N1854" s="62">
        <f t="shared" si="1226"/>
        <v>641671.60954676883</v>
      </c>
      <c r="O1854" s="101">
        <f t="shared" si="1227"/>
        <v>641671.60954676883</v>
      </c>
      <c r="P1854" s="102">
        <f t="shared" si="1261"/>
        <v>3.9013191717992391E-4</v>
      </c>
      <c r="Q1854" s="101">
        <f t="shared" si="1228"/>
        <v>664571.70618459268</v>
      </c>
      <c r="R1854" s="101">
        <f t="shared" si="1229"/>
        <v>18.53136205968972</v>
      </c>
      <c r="S1854" s="101">
        <f t="shared" si="1230"/>
        <v>19</v>
      </c>
      <c r="T1854" s="101">
        <f t="shared" si="1231"/>
        <v>19</v>
      </c>
      <c r="U1854" s="101">
        <f t="shared" si="1232"/>
        <v>681378</v>
      </c>
      <c r="V1854" s="103" t="str">
        <f t="shared" si="1233"/>
        <v>N/D</v>
      </c>
      <c r="W1854" s="104" t="str">
        <f t="shared" si="1234"/>
        <v xml:space="preserve"> </v>
      </c>
      <c r="X1854" s="70" t="str">
        <f t="shared" si="1235"/>
        <v xml:space="preserve"> </v>
      </c>
      <c r="Y1854" s="69">
        <f t="shared" si="1259"/>
        <v>19</v>
      </c>
      <c r="Z1854" s="105">
        <f t="shared" si="1236"/>
        <v>681378</v>
      </c>
      <c r="AA1854" s="62">
        <f t="shared" si="1237"/>
        <v>1417600.6699771227</v>
      </c>
      <c r="AB1854" s="106">
        <f t="shared" si="1238"/>
        <v>572755</v>
      </c>
      <c r="AC1854" s="107" t="str">
        <f t="shared" si="1239"/>
        <v>0</v>
      </c>
      <c r="AD1854" s="108">
        <f t="shared" si="1240"/>
        <v>0</v>
      </c>
      <c r="AE1854" s="106">
        <f t="shared" si="1241"/>
        <v>572755</v>
      </c>
      <c r="AF1854" s="109">
        <f t="shared" si="1242"/>
        <v>844845.66997712268</v>
      </c>
      <c r="AG1854" s="101">
        <f t="shared" si="1243"/>
        <v>20</v>
      </c>
      <c r="AH1854" s="70" t="str">
        <f t="shared" si="1260"/>
        <v xml:space="preserve"> </v>
      </c>
      <c r="AI1854" s="69">
        <f t="shared" si="1244"/>
        <v>20</v>
      </c>
      <c r="AJ1854" s="105">
        <f t="shared" si="1245"/>
        <v>851100</v>
      </c>
      <c r="AK1854" s="110">
        <f t="shared" si="1246"/>
        <v>19</v>
      </c>
      <c r="AL1854" s="111">
        <f t="shared" si="1247"/>
        <v>20</v>
      </c>
      <c r="AM1854" s="62">
        <f t="shared" si="1248"/>
        <v>1423855</v>
      </c>
      <c r="AN1854" s="62">
        <f t="shared" si="1249"/>
        <v>4663.6000000000004</v>
      </c>
      <c r="AO1854" s="62">
        <f t="shared" si="1262"/>
        <v>1419191.4</v>
      </c>
      <c r="AP1854" s="60">
        <f t="shared" si="1250"/>
        <v>20</v>
      </c>
      <c r="AQ1854" s="62">
        <f t="shared" si="1251"/>
        <v>248200</v>
      </c>
      <c r="AR1854" s="60">
        <f t="shared" si="1252"/>
        <v>19</v>
      </c>
      <c r="AS1854" s="62">
        <f t="shared" si="1253"/>
        <v>572755</v>
      </c>
      <c r="AT1854" s="112">
        <f t="shared" si="1254"/>
        <v>20</v>
      </c>
      <c r="AU1854" s="62">
        <f t="shared" si="1255"/>
        <v>598236.39999999991</v>
      </c>
      <c r="AV1854" s="113">
        <f t="shared" si="1256"/>
        <v>39</v>
      </c>
      <c r="AW1854" s="62">
        <f t="shared" si="1257"/>
        <v>2100569.4</v>
      </c>
    </row>
    <row r="1855" spans="2:49" s="114" customFormat="1" hidden="1" x14ac:dyDescent="0.25">
      <c r="B1855" s="60" t="s">
        <v>3633</v>
      </c>
      <c r="C1855" s="2" t="str">
        <f t="shared" si="1258"/>
        <v>24</v>
      </c>
      <c r="D1855" s="60" t="s">
        <v>3634</v>
      </c>
      <c r="E1855" s="43">
        <v>259</v>
      </c>
      <c r="F1855" s="60">
        <v>25</v>
      </c>
      <c r="G1855" s="60">
        <v>5413.3</v>
      </c>
      <c r="H1855" s="43">
        <f t="shared" si="1220"/>
        <v>234</v>
      </c>
      <c r="I1855" s="44">
        <f t="shared" si="1221"/>
        <v>2.7819487194119389E-4</v>
      </c>
      <c r="J1855" s="44">
        <f t="shared" si="1222"/>
        <v>1.2082928631623311</v>
      </c>
      <c r="K1855" s="45">
        <f t="shared" si="1223"/>
        <v>9.6525096525096526E-2</v>
      </c>
      <c r="L1855" s="44">
        <f t="shared" si="1224"/>
        <v>3.361408783349032E-4</v>
      </c>
      <c r="M1855" s="44">
        <f t="shared" si="1225"/>
        <v>3.5026276863283848E-4</v>
      </c>
      <c r="N1855" s="62">
        <f t="shared" si="1226"/>
        <v>596656.45263243595</v>
      </c>
      <c r="O1855" s="101">
        <f t="shared" si="1227"/>
        <v>596656.45263243595</v>
      </c>
      <c r="P1855" s="102">
        <f t="shared" si="1261"/>
        <v>3.6276301195198616E-4</v>
      </c>
      <c r="Q1855" s="101">
        <f t="shared" si="1228"/>
        <v>617950.03991536854</v>
      </c>
      <c r="R1855" s="101">
        <f t="shared" si="1229"/>
        <v>17.23133232712533</v>
      </c>
      <c r="S1855" s="101">
        <f t="shared" si="1230"/>
        <v>17</v>
      </c>
      <c r="T1855" s="101">
        <f t="shared" si="1231"/>
        <v>17</v>
      </c>
      <c r="U1855" s="101">
        <f t="shared" si="1232"/>
        <v>609654</v>
      </c>
      <c r="V1855" s="103" t="str">
        <f t="shared" si="1233"/>
        <v>N/D</v>
      </c>
      <c r="W1855" s="104" t="str">
        <f t="shared" si="1234"/>
        <v xml:space="preserve"> </v>
      </c>
      <c r="X1855" s="70" t="str">
        <f t="shared" si="1235"/>
        <v xml:space="preserve"> </v>
      </c>
      <c r="Y1855" s="69">
        <f t="shared" si="1259"/>
        <v>17</v>
      </c>
      <c r="Z1855" s="105">
        <f t="shared" si="1236"/>
        <v>609654</v>
      </c>
      <c r="AA1855" s="62">
        <f t="shared" si="1237"/>
        <v>1318151.7997895246</v>
      </c>
      <c r="AB1855" s="106">
        <f t="shared" si="1238"/>
        <v>512465</v>
      </c>
      <c r="AC1855" s="107" t="str">
        <f t="shared" si="1239"/>
        <v>0</v>
      </c>
      <c r="AD1855" s="108">
        <f t="shared" si="1240"/>
        <v>0</v>
      </c>
      <c r="AE1855" s="106">
        <f t="shared" si="1241"/>
        <v>512465</v>
      </c>
      <c r="AF1855" s="109">
        <f t="shared" si="1242"/>
        <v>805686.79978952464</v>
      </c>
      <c r="AG1855" s="101">
        <f t="shared" si="1243"/>
        <v>19</v>
      </c>
      <c r="AH1855" s="70" t="str">
        <f t="shared" si="1260"/>
        <v xml:space="preserve"> </v>
      </c>
      <c r="AI1855" s="69">
        <f t="shared" si="1244"/>
        <v>19</v>
      </c>
      <c r="AJ1855" s="105">
        <f t="shared" si="1245"/>
        <v>808545</v>
      </c>
      <c r="AK1855" s="110">
        <f t="shared" si="1246"/>
        <v>17</v>
      </c>
      <c r="AL1855" s="111">
        <f t="shared" si="1247"/>
        <v>19</v>
      </c>
      <c r="AM1855" s="62">
        <f t="shared" si="1248"/>
        <v>1321010</v>
      </c>
      <c r="AN1855" s="62">
        <f t="shared" si="1249"/>
        <v>4326.7</v>
      </c>
      <c r="AO1855" s="62">
        <f t="shared" si="1262"/>
        <v>1316683.3</v>
      </c>
      <c r="AP1855" s="60">
        <f t="shared" si="1250"/>
        <v>19</v>
      </c>
      <c r="AQ1855" s="62">
        <f t="shared" si="1251"/>
        <v>235790</v>
      </c>
      <c r="AR1855" s="60">
        <f t="shared" si="1252"/>
        <v>17</v>
      </c>
      <c r="AS1855" s="62">
        <f t="shared" si="1253"/>
        <v>512465</v>
      </c>
      <c r="AT1855" s="112">
        <f t="shared" si="1254"/>
        <v>19</v>
      </c>
      <c r="AU1855" s="62">
        <f t="shared" si="1255"/>
        <v>568428.30000000005</v>
      </c>
      <c r="AV1855" s="113">
        <f t="shared" si="1256"/>
        <v>36</v>
      </c>
      <c r="AW1855" s="62">
        <f t="shared" si="1257"/>
        <v>1926337.3</v>
      </c>
    </row>
    <row r="1856" spans="2:49" s="114" customFormat="1" hidden="1" x14ac:dyDescent="0.25">
      <c r="B1856" s="60" t="s">
        <v>3635</v>
      </c>
      <c r="C1856" s="2" t="str">
        <f t="shared" si="1258"/>
        <v>24</v>
      </c>
      <c r="D1856" s="60" t="s">
        <v>3636</v>
      </c>
      <c r="E1856" s="43">
        <v>169</v>
      </c>
      <c r="F1856" s="60">
        <v>0</v>
      </c>
      <c r="G1856" s="60">
        <v>5511.79</v>
      </c>
      <c r="H1856" s="43">
        <f t="shared" si="1220"/>
        <v>169</v>
      </c>
      <c r="I1856" s="44">
        <f t="shared" si="1221"/>
        <v>2.0091851862419558E-4</v>
      </c>
      <c r="J1856" s="44">
        <f t="shared" si="1222"/>
        <v>1.1867019164657304</v>
      </c>
      <c r="K1856" s="45">
        <f t="shared" si="1223"/>
        <v>0</v>
      </c>
      <c r="L1856" s="44">
        <f t="shared" si="1224"/>
        <v>2.3843039110478845E-4</v>
      </c>
      <c r="M1856" s="44">
        <f t="shared" si="1225"/>
        <v>2.4844728593636833E-4</v>
      </c>
      <c r="N1856" s="62">
        <f t="shared" si="1226"/>
        <v>423218.47929072805</v>
      </c>
      <c r="O1856" s="101">
        <f t="shared" si="1227"/>
        <v>423218.47929072805</v>
      </c>
      <c r="P1856" s="102">
        <f t="shared" si="1261"/>
        <v>2.5731391923087632E-4</v>
      </c>
      <c r="Q1856" s="101">
        <f t="shared" si="1228"/>
        <v>438322.37968226342</v>
      </c>
      <c r="R1856" s="101">
        <f t="shared" si="1229"/>
        <v>12.222474476667877</v>
      </c>
      <c r="S1856" s="101">
        <f t="shared" si="1230"/>
        <v>12</v>
      </c>
      <c r="T1856" s="101">
        <f t="shared" si="1231"/>
        <v>12</v>
      </c>
      <c r="U1856" s="101">
        <f t="shared" si="1232"/>
        <v>430344</v>
      </c>
      <c r="V1856" s="103" t="str">
        <f t="shared" si="1233"/>
        <v>N/D</v>
      </c>
      <c r="W1856" s="104" t="str">
        <f t="shared" si="1234"/>
        <v xml:space="preserve"> </v>
      </c>
      <c r="X1856" s="70" t="str">
        <f t="shared" si="1235"/>
        <v xml:space="preserve"> </v>
      </c>
      <c r="Y1856" s="69">
        <f t="shared" si="1259"/>
        <v>12</v>
      </c>
      <c r="Z1856" s="105">
        <f t="shared" si="1236"/>
        <v>430344</v>
      </c>
      <c r="AA1856" s="62">
        <f t="shared" si="1237"/>
        <v>934987.2907934956</v>
      </c>
      <c r="AB1856" s="106">
        <f t="shared" si="1238"/>
        <v>361740</v>
      </c>
      <c r="AC1856" s="107" t="str">
        <f t="shared" si="1239"/>
        <v>0</v>
      </c>
      <c r="AD1856" s="108">
        <f t="shared" si="1240"/>
        <v>0</v>
      </c>
      <c r="AE1856" s="106">
        <f t="shared" si="1241"/>
        <v>361740</v>
      </c>
      <c r="AF1856" s="109">
        <f t="shared" si="1242"/>
        <v>573247.2907934956</v>
      </c>
      <c r="AG1856" s="101">
        <f t="shared" si="1243"/>
        <v>13</v>
      </c>
      <c r="AH1856" s="70" t="str">
        <f t="shared" si="1260"/>
        <v xml:space="preserve"> </v>
      </c>
      <c r="AI1856" s="69">
        <f t="shared" si="1244"/>
        <v>13</v>
      </c>
      <c r="AJ1856" s="105">
        <f t="shared" si="1245"/>
        <v>553215</v>
      </c>
      <c r="AK1856" s="110">
        <f t="shared" si="1246"/>
        <v>12</v>
      </c>
      <c r="AL1856" s="111">
        <f t="shared" si="1247"/>
        <v>13</v>
      </c>
      <c r="AM1856" s="62">
        <f t="shared" si="1248"/>
        <v>914955</v>
      </c>
      <c r="AN1856" s="62">
        <f t="shared" si="1249"/>
        <v>2996.8</v>
      </c>
      <c r="AO1856" s="62">
        <f t="shared" si="1262"/>
        <v>911958.2</v>
      </c>
      <c r="AP1856" s="60">
        <f t="shared" si="1250"/>
        <v>13</v>
      </c>
      <c r="AQ1856" s="62">
        <f t="shared" si="1251"/>
        <v>161330</v>
      </c>
      <c r="AR1856" s="60">
        <f t="shared" si="1252"/>
        <v>12</v>
      </c>
      <c r="AS1856" s="62">
        <f t="shared" si="1253"/>
        <v>361740</v>
      </c>
      <c r="AT1856" s="112">
        <f t="shared" si="1254"/>
        <v>13</v>
      </c>
      <c r="AU1856" s="62">
        <f t="shared" si="1255"/>
        <v>388888.19999999995</v>
      </c>
      <c r="AV1856" s="113">
        <f t="shared" si="1256"/>
        <v>25</v>
      </c>
      <c r="AW1856" s="62">
        <f t="shared" si="1257"/>
        <v>1342302.2</v>
      </c>
    </row>
    <row r="1857" spans="2:49" s="114" customFormat="1" hidden="1" x14ac:dyDescent="0.25">
      <c r="B1857" s="60" t="s">
        <v>3637</v>
      </c>
      <c r="C1857" s="2" t="str">
        <f t="shared" si="1258"/>
        <v>24</v>
      </c>
      <c r="D1857" s="60" t="s">
        <v>3638</v>
      </c>
      <c r="E1857" s="43">
        <v>161</v>
      </c>
      <c r="F1857" s="60">
        <v>15</v>
      </c>
      <c r="G1857" s="60">
        <v>6972.31</v>
      </c>
      <c r="H1857" s="43">
        <f t="shared" si="1220"/>
        <v>146</v>
      </c>
      <c r="I1857" s="44">
        <f t="shared" si="1221"/>
        <v>1.7357457821971927E-4</v>
      </c>
      <c r="J1857" s="44">
        <f t="shared" si="1222"/>
        <v>0.93811832178383459</v>
      </c>
      <c r="K1857" s="45">
        <f t="shared" si="1223"/>
        <v>9.3167701863354033E-2</v>
      </c>
      <c r="L1857" s="44">
        <f t="shared" si="1224"/>
        <v>1.6283349202381997E-4</v>
      </c>
      <c r="M1857" s="44">
        <f t="shared" si="1225"/>
        <v>1.6967442348857044E-4</v>
      </c>
      <c r="N1857" s="62">
        <f t="shared" si="1226"/>
        <v>289032.54552660073</v>
      </c>
      <c r="O1857" s="101">
        <f t="shared" si="1227"/>
        <v>289032.54552660073</v>
      </c>
      <c r="P1857" s="102">
        <f t="shared" si="1261"/>
        <v>1.7572979610759563E-4</v>
      </c>
      <c r="Q1857" s="101">
        <f t="shared" si="1228"/>
        <v>299347.59317022411</v>
      </c>
      <c r="R1857" s="101">
        <f t="shared" si="1229"/>
        <v>8.3472085541861603</v>
      </c>
      <c r="S1857" s="101">
        <f t="shared" si="1230"/>
        <v>8</v>
      </c>
      <c r="T1857" s="101">
        <f t="shared" si="1231"/>
        <v>10</v>
      </c>
      <c r="U1857" s="101">
        <f t="shared" si="1232"/>
        <v>358620</v>
      </c>
      <c r="V1857" s="103" t="str">
        <f t="shared" si="1233"/>
        <v>N/D</v>
      </c>
      <c r="W1857" s="104" t="str">
        <f t="shared" si="1234"/>
        <v xml:space="preserve"> </v>
      </c>
      <c r="X1857" s="70" t="str">
        <f t="shared" si="1235"/>
        <v xml:space="preserve"> </v>
      </c>
      <c r="Y1857" s="69">
        <f t="shared" si="1259"/>
        <v>10</v>
      </c>
      <c r="Z1857" s="105">
        <f t="shared" si="1236"/>
        <v>358620</v>
      </c>
      <c r="AA1857" s="62">
        <f t="shared" si="1237"/>
        <v>638539.59578032198</v>
      </c>
      <c r="AB1857" s="106">
        <f t="shared" si="1238"/>
        <v>301450</v>
      </c>
      <c r="AC1857" s="107" t="str">
        <f t="shared" si="1239"/>
        <v>0</v>
      </c>
      <c r="AD1857" s="108">
        <f t="shared" si="1240"/>
        <v>0</v>
      </c>
      <c r="AE1857" s="106">
        <f t="shared" si="1241"/>
        <v>301450</v>
      </c>
      <c r="AF1857" s="109">
        <f t="shared" si="1242"/>
        <v>337089.59578032198</v>
      </c>
      <c r="AG1857" s="101">
        <f t="shared" si="1243"/>
        <v>8</v>
      </c>
      <c r="AH1857" s="70" t="str">
        <f t="shared" si="1260"/>
        <v xml:space="preserve"> </v>
      </c>
      <c r="AI1857" s="69">
        <f t="shared" si="1244"/>
        <v>8</v>
      </c>
      <c r="AJ1857" s="105">
        <f t="shared" si="1245"/>
        <v>340440</v>
      </c>
      <c r="AK1857" s="110">
        <f t="shared" si="1246"/>
        <v>10</v>
      </c>
      <c r="AL1857" s="111">
        <f t="shared" si="1247"/>
        <v>8</v>
      </c>
      <c r="AM1857" s="62">
        <f t="shared" si="1248"/>
        <v>641890</v>
      </c>
      <c r="AN1857" s="62">
        <f t="shared" si="1249"/>
        <v>2102.4</v>
      </c>
      <c r="AO1857" s="62">
        <f t="shared" si="1262"/>
        <v>639787.6</v>
      </c>
      <c r="AP1857" s="60">
        <f t="shared" si="1250"/>
        <v>8</v>
      </c>
      <c r="AQ1857" s="62">
        <f t="shared" si="1251"/>
        <v>99280</v>
      </c>
      <c r="AR1857" s="60">
        <f t="shared" si="1252"/>
        <v>10</v>
      </c>
      <c r="AS1857" s="62">
        <f t="shared" si="1253"/>
        <v>301450</v>
      </c>
      <c r="AT1857" s="112">
        <f t="shared" si="1254"/>
        <v>8</v>
      </c>
      <c r="AU1857" s="62">
        <f t="shared" si="1255"/>
        <v>239057.59999999998</v>
      </c>
      <c r="AV1857" s="113">
        <f t="shared" si="1256"/>
        <v>18</v>
      </c>
      <c r="AW1857" s="62">
        <f t="shared" si="1257"/>
        <v>998407.6</v>
      </c>
    </row>
    <row r="1858" spans="2:49" s="114" customFormat="1" hidden="1" x14ac:dyDescent="0.25">
      <c r="B1858" s="60" t="s">
        <v>3639</v>
      </c>
      <c r="C1858" s="2" t="str">
        <f t="shared" si="1258"/>
        <v>24</v>
      </c>
      <c r="D1858" s="60" t="s">
        <v>762</v>
      </c>
      <c r="E1858" s="43">
        <v>122</v>
      </c>
      <c r="F1858" s="60">
        <v>0</v>
      </c>
      <c r="G1858" s="60">
        <v>6039.25</v>
      </c>
      <c r="H1858" s="43">
        <f t="shared" si="1220"/>
        <v>122</v>
      </c>
      <c r="I1858" s="44">
        <f t="shared" si="1221"/>
        <v>1.4504177084113528E-4</v>
      </c>
      <c r="J1858" s="44">
        <f t="shared" si="1222"/>
        <v>1.0830569617347598</v>
      </c>
      <c r="K1858" s="45">
        <f t="shared" si="1223"/>
        <v>0</v>
      </c>
      <c r="L1858" s="44">
        <f t="shared" si="1224"/>
        <v>1.5708849965182927E-4</v>
      </c>
      <c r="M1858" s="44">
        <f t="shared" si="1225"/>
        <v>1.6368807352734035E-4</v>
      </c>
      <c r="N1858" s="62">
        <f t="shared" si="1226"/>
        <v>278835.0747933411</v>
      </c>
      <c r="O1858" s="101">
        <f t="shared" si="1227"/>
        <v>278835.0747933411</v>
      </c>
      <c r="P1858" s="102">
        <f t="shared" si="1261"/>
        <v>1.6952980416722789E-4</v>
      </c>
      <c r="Q1858" s="101">
        <f t="shared" si="1228"/>
        <v>288786.19319063547</v>
      </c>
      <c r="R1858" s="101">
        <f t="shared" si="1229"/>
        <v>8.0527074114838957</v>
      </c>
      <c r="S1858" s="101">
        <f t="shared" si="1230"/>
        <v>8</v>
      </c>
      <c r="T1858" s="101">
        <f t="shared" si="1231"/>
        <v>10</v>
      </c>
      <c r="U1858" s="101">
        <f t="shared" si="1232"/>
        <v>358620</v>
      </c>
      <c r="V1858" s="103" t="str">
        <f t="shared" si="1233"/>
        <v>N/D</v>
      </c>
      <c r="W1858" s="104" t="str">
        <f t="shared" si="1234"/>
        <v xml:space="preserve"> </v>
      </c>
      <c r="X1858" s="70" t="str">
        <f t="shared" si="1235"/>
        <v xml:space="preserve"> </v>
      </c>
      <c r="Y1858" s="69">
        <f t="shared" si="1259"/>
        <v>10</v>
      </c>
      <c r="Z1858" s="105">
        <f t="shared" si="1236"/>
        <v>358620</v>
      </c>
      <c r="AA1858" s="62">
        <f t="shared" si="1237"/>
        <v>616011.02956597507</v>
      </c>
      <c r="AB1858" s="106">
        <f t="shared" si="1238"/>
        <v>301450</v>
      </c>
      <c r="AC1858" s="107" t="str">
        <f t="shared" si="1239"/>
        <v>0</v>
      </c>
      <c r="AD1858" s="108">
        <f t="shared" si="1240"/>
        <v>0</v>
      </c>
      <c r="AE1858" s="106">
        <f t="shared" si="1241"/>
        <v>301450</v>
      </c>
      <c r="AF1858" s="109">
        <f t="shared" si="1242"/>
        <v>314561.02956597507</v>
      </c>
      <c r="AG1858" s="101">
        <f t="shared" si="1243"/>
        <v>7</v>
      </c>
      <c r="AH1858" s="70" t="str">
        <f t="shared" si="1260"/>
        <v xml:space="preserve"> </v>
      </c>
      <c r="AI1858" s="69">
        <f t="shared" si="1244"/>
        <v>7</v>
      </c>
      <c r="AJ1858" s="105">
        <f t="shared" si="1245"/>
        <v>297885</v>
      </c>
      <c r="AK1858" s="110">
        <f t="shared" si="1246"/>
        <v>10</v>
      </c>
      <c r="AL1858" s="111">
        <f t="shared" si="1247"/>
        <v>7</v>
      </c>
      <c r="AM1858" s="62">
        <f t="shared" si="1248"/>
        <v>599335</v>
      </c>
      <c r="AN1858" s="62">
        <f t="shared" si="1249"/>
        <v>1963</v>
      </c>
      <c r="AO1858" s="62">
        <f t="shared" si="1262"/>
        <v>597372</v>
      </c>
      <c r="AP1858" s="60">
        <f t="shared" si="1250"/>
        <v>7</v>
      </c>
      <c r="AQ1858" s="62">
        <f t="shared" si="1251"/>
        <v>86870</v>
      </c>
      <c r="AR1858" s="60">
        <f t="shared" si="1252"/>
        <v>10</v>
      </c>
      <c r="AS1858" s="62">
        <f t="shared" si="1253"/>
        <v>301450</v>
      </c>
      <c r="AT1858" s="112">
        <f t="shared" si="1254"/>
        <v>7</v>
      </c>
      <c r="AU1858" s="62">
        <f t="shared" si="1255"/>
        <v>209052</v>
      </c>
      <c r="AV1858" s="113">
        <f t="shared" si="1256"/>
        <v>17</v>
      </c>
      <c r="AW1858" s="62">
        <f t="shared" si="1257"/>
        <v>955992</v>
      </c>
    </row>
    <row r="1859" spans="2:49" s="114" customFormat="1" hidden="1" x14ac:dyDescent="0.25">
      <c r="B1859" s="60" t="s">
        <v>3640</v>
      </c>
      <c r="C1859" s="2" t="str">
        <f t="shared" si="1258"/>
        <v>24</v>
      </c>
      <c r="D1859" s="60" t="s">
        <v>3641</v>
      </c>
      <c r="E1859" s="43">
        <v>1227</v>
      </c>
      <c r="F1859" s="60">
        <v>46</v>
      </c>
      <c r="G1859" s="60">
        <v>5950.7</v>
      </c>
      <c r="H1859" s="43">
        <f t="shared" si="1220"/>
        <v>1181</v>
      </c>
      <c r="I1859" s="44">
        <f t="shared" si="1221"/>
        <v>1.4040518964211538E-3</v>
      </c>
      <c r="J1859" s="44">
        <f t="shared" si="1222"/>
        <v>1.0991735016311774</v>
      </c>
      <c r="K1859" s="45">
        <f t="shared" si="1223"/>
        <v>3.7489812550937245E-2</v>
      </c>
      <c r="L1859" s="44">
        <f t="shared" si="1224"/>
        <v>1.5432966394611349E-3</v>
      </c>
      <c r="M1859" s="44">
        <f t="shared" si="1225"/>
        <v>1.6081333411071877E-3</v>
      </c>
      <c r="N1859" s="62">
        <f t="shared" si="1226"/>
        <v>2739380.8894109353</v>
      </c>
      <c r="O1859" s="101">
        <f t="shared" si="1227"/>
        <v>2739380.8894109353</v>
      </c>
      <c r="P1859" s="102">
        <f t="shared" si="1261"/>
        <v>1.6655247051163774E-3</v>
      </c>
      <c r="Q1859" s="101">
        <f t="shared" si="1228"/>
        <v>2837144.4278969653</v>
      </c>
      <c r="R1859" s="101">
        <f t="shared" si="1229"/>
        <v>79.112833302575581</v>
      </c>
      <c r="S1859" s="101">
        <f t="shared" si="1230"/>
        <v>79</v>
      </c>
      <c r="T1859" s="101">
        <f t="shared" si="1231"/>
        <v>79</v>
      </c>
      <c r="U1859" s="101">
        <f t="shared" si="1232"/>
        <v>2833098</v>
      </c>
      <c r="V1859" s="103" t="str">
        <f t="shared" si="1233"/>
        <v>N/D</v>
      </c>
      <c r="W1859" s="104" t="str">
        <f t="shared" si="1234"/>
        <v xml:space="preserve"> </v>
      </c>
      <c r="X1859" s="70" t="str">
        <f t="shared" si="1235"/>
        <v xml:space="preserve"> </v>
      </c>
      <c r="Y1859" s="69">
        <f t="shared" si="1259"/>
        <v>79</v>
      </c>
      <c r="Z1859" s="105">
        <f t="shared" si="1236"/>
        <v>2833098</v>
      </c>
      <c r="AA1859" s="62">
        <f t="shared" si="1237"/>
        <v>6051924.576956722</v>
      </c>
      <c r="AB1859" s="106">
        <f t="shared" si="1238"/>
        <v>2381455</v>
      </c>
      <c r="AC1859" s="107" t="str">
        <f t="shared" si="1239"/>
        <v>0</v>
      </c>
      <c r="AD1859" s="108">
        <f t="shared" si="1240"/>
        <v>0</v>
      </c>
      <c r="AE1859" s="106">
        <f t="shared" si="1241"/>
        <v>2381455</v>
      </c>
      <c r="AF1859" s="109">
        <f t="shared" si="1242"/>
        <v>3670469.576956722</v>
      </c>
      <c r="AG1859" s="101">
        <f t="shared" si="1243"/>
        <v>86</v>
      </c>
      <c r="AH1859" s="70" t="str">
        <f t="shared" si="1260"/>
        <v xml:space="preserve"> </v>
      </c>
      <c r="AI1859" s="69">
        <f t="shared" si="1244"/>
        <v>86</v>
      </c>
      <c r="AJ1859" s="105">
        <f t="shared" si="1245"/>
        <v>3659730</v>
      </c>
      <c r="AK1859" s="110">
        <f t="shared" si="1246"/>
        <v>79</v>
      </c>
      <c r="AL1859" s="111">
        <f t="shared" si="1247"/>
        <v>86</v>
      </c>
      <c r="AM1859" s="62">
        <f t="shared" si="1248"/>
        <v>6041185</v>
      </c>
      <c r="AN1859" s="62">
        <f t="shared" si="1249"/>
        <v>19786.900000000001</v>
      </c>
      <c r="AO1859" s="62">
        <f t="shared" si="1262"/>
        <v>6021398.0999999996</v>
      </c>
      <c r="AP1859" s="60">
        <f t="shared" si="1250"/>
        <v>86</v>
      </c>
      <c r="AQ1859" s="62">
        <f t="shared" si="1251"/>
        <v>1067260</v>
      </c>
      <c r="AR1859" s="60">
        <f t="shared" si="1252"/>
        <v>79</v>
      </c>
      <c r="AS1859" s="62">
        <f t="shared" si="1253"/>
        <v>2381455</v>
      </c>
      <c r="AT1859" s="112">
        <f t="shared" si="1254"/>
        <v>86</v>
      </c>
      <c r="AU1859" s="62">
        <f t="shared" si="1255"/>
        <v>2572683.0999999996</v>
      </c>
      <c r="AV1859" s="113">
        <f t="shared" si="1256"/>
        <v>165</v>
      </c>
      <c r="AW1859" s="62">
        <f t="shared" si="1257"/>
        <v>8854496.0999999996</v>
      </c>
    </row>
    <row r="1860" spans="2:49" s="114" customFormat="1" hidden="1" x14ac:dyDescent="0.25">
      <c r="B1860" s="60" t="s">
        <v>3642</v>
      </c>
      <c r="C1860" s="2" t="str">
        <f t="shared" si="1258"/>
        <v>24</v>
      </c>
      <c r="D1860" s="60" t="s">
        <v>3643</v>
      </c>
      <c r="E1860" s="43">
        <v>299</v>
      </c>
      <c r="F1860" s="60">
        <v>0</v>
      </c>
      <c r="G1860" s="60">
        <v>5844.68</v>
      </c>
      <c r="H1860" s="43">
        <f t="shared" si="1220"/>
        <v>299</v>
      </c>
      <c r="I1860" s="44">
        <f t="shared" si="1221"/>
        <v>3.554712252581922E-4</v>
      </c>
      <c r="J1860" s="44">
        <f t="shared" si="1222"/>
        <v>1.119112039693644</v>
      </c>
      <c r="K1860" s="45">
        <f t="shared" si="1223"/>
        <v>0</v>
      </c>
      <c r="L1860" s="44">
        <f t="shared" si="1224"/>
        <v>3.9781212795109426E-4</v>
      </c>
      <c r="M1860" s="44">
        <f t="shared" si="1225"/>
        <v>4.1452493972793614E-4</v>
      </c>
      <c r="N1860" s="62">
        <f t="shared" si="1226"/>
        <v>706124.09372292238</v>
      </c>
      <c r="O1860" s="101">
        <f t="shared" si="1227"/>
        <v>706124.09372292238</v>
      </c>
      <c r="P1860" s="102">
        <f t="shared" si="1261"/>
        <v>4.2931858345056058E-4</v>
      </c>
      <c r="Q1860" s="101">
        <f t="shared" si="1228"/>
        <v>731324.38269312051</v>
      </c>
      <c r="R1860" s="101">
        <f t="shared" si="1229"/>
        <v>20.392738349593454</v>
      </c>
      <c r="S1860" s="101">
        <f t="shared" si="1230"/>
        <v>20</v>
      </c>
      <c r="T1860" s="101">
        <f t="shared" si="1231"/>
        <v>20</v>
      </c>
      <c r="U1860" s="101">
        <f t="shared" si="1232"/>
        <v>717240</v>
      </c>
      <c r="V1860" s="103" t="str">
        <f t="shared" si="1233"/>
        <v>N/D</v>
      </c>
      <c r="W1860" s="104" t="str">
        <f t="shared" si="1234"/>
        <v xml:space="preserve"> </v>
      </c>
      <c r="X1860" s="70" t="str">
        <f t="shared" si="1235"/>
        <v xml:space="preserve"> </v>
      </c>
      <c r="Y1860" s="69">
        <f t="shared" si="1259"/>
        <v>20</v>
      </c>
      <c r="Z1860" s="105">
        <f t="shared" si="1236"/>
        <v>717240</v>
      </c>
      <c r="AA1860" s="62">
        <f t="shared" si="1237"/>
        <v>1559991.0818177538</v>
      </c>
      <c r="AB1860" s="106">
        <f t="shared" si="1238"/>
        <v>602900</v>
      </c>
      <c r="AC1860" s="107" t="str">
        <f t="shared" si="1239"/>
        <v>0</v>
      </c>
      <c r="AD1860" s="108">
        <f t="shared" si="1240"/>
        <v>0</v>
      </c>
      <c r="AE1860" s="106">
        <f t="shared" si="1241"/>
        <v>602900</v>
      </c>
      <c r="AF1860" s="109">
        <f t="shared" si="1242"/>
        <v>957091.08181775385</v>
      </c>
      <c r="AG1860" s="101">
        <f t="shared" si="1243"/>
        <v>22</v>
      </c>
      <c r="AH1860" s="70" t="str">
        <f t="shared" si="1260"/>
        <v xml:space="preserve"> </v>
      </c>
      <c r="AI1860" s="69">
        <f t="shared" si="1244"/>
        <v>22</v>
      </c>
      <c r="AJ1860" s="105">
        <f t="shared" si="1245"/>
        <v>936210</v>
      </c>
      <c r="AK1860" s="110">
        <f t="shared" si="1246"/>
        <v>20</v>
      </c>
      <c r="AL1860" s="111">
        <f t="shared" si="1247"/>
        <v>22</v>
      </c>
      <c r="AM1860" s="62">
        <f t="shared" si="1248"/>
        <v>1539110</v>
      </c>
      <c r="AN1860" s="62">
        <f t="shared" si="1249"/>
        <v>5041.1000000000004</v>
      </c>
      <c r="AO1860" s="62">
        <f t="shared" si="1262"/>
        <v>1534068.9</v>
      </c>
      <c r="AP1860" s="60">
        <f t="shared" si="1250"/>
        <v>22</v>
      </c>
      <c r="AQ1860" s="62">
        <f t="shared" si="1251"/>
        <v>273020</v>
      </c>
      <c r="AR1860" s="60">
        <f t="shared" si="1252"/>
        <v>20</v>
      </c>
      <c r="AS1860" s="62">
        <f t="shared" si="1253"/>
        <v>602900</v>
      </c>
      <c r="AT1860" s="112">
        <f t="shared" si="1254"/>
        <v>22</v>
      </c>
      <c r="AU1860" s="62">
        <f t="shared" si="1255"/>
        <v>658148.89999999991</v>
      </c>
      <c r="AV1860" s="113">
        <f t="shared" si="1256"/>
        <v>42</v>
      </c>
      <c r="AW1860" s="62">
        <f t="shared" si="1257"/>
        <v>2251308.9</v>
      </c>
    </row>
    <row r="1861" spans="2:49" s="114" customFormat="1" hidden="1" x14ac:dyDescent="0.25">
      <c r="B1861" s="60" t="s">
        <v>3644</v>
      </c>
      <c r="C1861" s="2" t="str">
        <f t="shared" si="1258"/>
        <v>24</v>
      </c>
      <c r="D1861" s="60" t="s">
        <v>3645</v>
      </c>
      <c r="E1861" s="43">
        <v>132</v>
      </c>
      <c r="F1861" s="60">
        <v>0</v>
      </c>
      <c r="G1861" s="60">
        <v>6192.7</v>
      </c>
      <c r="H1861" s="43">
        <f t="shared" si="1220"/>
        <v>132</v>
      </c>
      <c r="I1861" s="44">
        <f t="shared" si="1221"/>
        <v>1.5693044058221194E-4</v>
      </c>
      <c r="J1861" s="44">
        <f t="shared" si="1222"/>
        <v>1.0562197032242233</v>
      </c>
      <c r="K1861" s="45">
        <f t="shared" si="1223"/>
        <v>0</v>
      </c>
      <c r="L1861" s="44">
        <f t="shared" si="1224"/>
        <v>1.657530233785905E-4</v>
      </c>
      <c r="M1861" s="44">
        <f t="shared" si="1225"/>
        <v>1.727166096710361E-4</v>
      </c>
      <c r="N1861" s="62">
        <f t="shared" si="1226"/>
        <v>294214.76921244181</v>
      </c>
      <c r="O1861" s="101">
        <f t="shared" si="1227"/>
        <v>294214.76921244181</v>
      </c>
      <c r="P1861" s="102">
        <f t="shared" si="1261"/>
        <v>1.7888055240058545E-4</v>
      </c>
      <c r="Q1861" s="101">
        <f t="shared" si="1228"/>
        <v>304714.76102600968</v>
      </c>
      <c r="R1861" s="101">
        <f t="shared" si="1229"/>
        <v>8.4968702533603722</v>
      </c>
      <c r="S1861" s="101">
        <f t="shared" si="1230"/>
        <v>8</v>
      </c>
      <c r="T1861" s="101">
        <f t="shared" si="1231"/>
        <v>10</v>
      </c>
      <c r="U1861" s="101">
        <f t="shared" si="1232"/>
        <v>358620</v>
      </c>
      <c r="V1861" s="103" t="str">
        <f t="shared" si="1233"/>
        <v>N/D</v>
      </c>
      <c r="W1861" s="104" t="str">
        <f t="shared" si="1234"/>
        <v xml:space="preserve"> </v>
      </c>
      <c r="X1861" s="70" t="str">
        <f t="shared" si="1235"/>
        <v xml:space="preserve"> </v>
      </c>
      <c r="Y1861" s="69">
        <f t="shared" si="1259"/>
        <v>10</v>
      </c>
      <c r="Z1861" s="105">
        <f t="shared" si="1236"/>
        <v>358620</v>
      </c>
      <c r="AA1861" s="62">
        <f t="shared" si="1237"/>
        <v>649988.32385200425</v>
      </c>
      <c r="AB1861" s="106">
        <f t="shared" si="1238"/>
        <v>301450</v>
      </c>
      <c r="AC1861" s="107" t="str">
        <f t="shared" si="1239"/>
        <v>0</v>
      </c>
      <c r="AD1861" s="108">
        <f t="shared" si="1240"/>
        <v>0</v>
      </c>
      <c r="AE1861" s="106">
        <f t="shared" si="1241"/>
        <v>301450</v>
      </c>
      <c r="AF1861" s="109">
        <f t="shared" si="1242"/>
        <v>348538.32385200425</v>
      </c>
      <c r="AG1861" s="101">
        <f t="shared" si="1243"/>
        <v>8</v>
      </c>
      <c r="AH1861" s="70" t="str">
        <f t="shared" si="1260"/>
        <v xml:space="preserve"> </v>
      </c>
      <c r="AI1861" s="69">
        <f t="shared" si="1244"/>
        <v>8</v>
      </c>
      <c r="AJ1861" s="105">
        <f t="shared" si="1245"/>
        <v>340440</v>
      </c>
      <c r="AK1861" s="110">
        <f t="shared" si="1246"/>
        <v>10</v>
      </c>
      <c r="AL1861" s="111">
        <f t="shared" si="1247"/>
        <v>8</v>
      </c>
      <c r="AM1861" s="62">
        <f t="shared" si="1248"/>
        <v>641890</v>
      </c>
      <c r="AN1861" s="62">
        <f t="shared" si="1249"/>
        <v>2102.4</v>
      </c>
      <c r="AO1861" s="62">
        <f t="shared" si="1262"/>
        <v>639787.6</v>
      </c>
      <c r="AP1861" s="60">
        <f t="shared" si="1250"/>
        <v>8</v>
      </c>
      <c r="AQ1861" s="62">
        <f t="shared" si="1251"/>
        <v>99280</v>
      </c>
      <c r="AR1861" s="60">
        <f t="shared" si="1252"/>
        <v>10</v>
      </c>
      <c r="AS1861" s="62">
        <f t="shared" si="1253"/>
        <v>301450</v>
      </c>
      <c r="AT1861" s="112">
        <f t="shared" si="1254"/>
        <v>8</v>
      </c>
      <c r="AU1861" s="62">
        <f t="shared" si="1255"/>
        <v>239057.59999999998</v>
      </c>
      <c r="AV1861" s="113">
        <f t="shared" si="1256"/>
        <v>18</v>
      </c>
      <c r="AW1861" s="62">
        <f t="shared" si="1257"/>
        <v>998407.6</v>
      </c>
    </row>
    <row r="1862" spans="2:49" s="114" customFormat="1" hidden="1" x14ac:dyDescent="0.25">
      <c r="B1862" s="60" t="s">
        <v>3646</v>
      </c>
      <c r="C1862" s="2" t="str">
        <f t="shared" si="1258"/>
        <v>24</v>
      </c>
      <c r="D1862" s="60" t="s">
        <v>3647</v>
      </c>
      <c r="E1862" s="43">
        <v>260</v>
      </c>
      <c r="F1862" s="60">
        <v>0</v>
      </c>
      <c r="G1862" s="60">
        <v>6636.94</v>
      </c>
      <c r="H1862" s="43">
        <f t="shared" si="1220"/>
        <v>260</v>
      </c>
      <c r="I1862" s="44">
        <f t="shared" si="1221"/>
        <v>3.0910541326799318E-4</v>
      </c>
      <c r="J1862" s="44">
        <f t="shared" si="1222"/>
        <v>0.98552220694426174</v>
      </c>
      <c r="K1862" s="45">
        <f t="shared" si="1223"/>
        <v>0</v>
      </c>
      <c r="L1862" s="44">
        <f t="shared" si="1224"/>
        <v>3.0463024906229072E-4</v>
      </c>
      <c r="M1862" s="44">
        <f t="shared" si="1225"/>
        <v>3.1742832045426303E-4</v>
      </c>
      <c r="N1862" s="62">
        <f t="shared" si="1226"/>
        <v>540724.48632371181</v>
      </c>
      <c r="O1862" s="101">
        <f t="shared" si="1227"/>
        <v>540724.48632371181</v>
      </c>
      <c r="P1862" s="102">
        <f t="shared" si="1261"/>
        <v>3.2875676183430038E-4</v>
      </c>
      <c r="Q1862" s="101">
        <f t="shared" si="1228"/>
        <v>560021.96311249619</v>
      </c>
      <c r="R1862" s="101">
        <f t="shared" si="1229"/>
        <v>15.616027079150527</v>
      </c>
      <c r="S1862" s="101">
        <f t="shared" si="1230"/>
        <v>16</v>
      </c>
      <c r="T1862" s="101">
        <f t="shared" si="1231"/>
        <v>16</v>
      </c>
      <c r="U1862" s="101">
        <f t="shared" si="1232"/>
        <v>573792</v>
      </c>
      <c r="V1862" s="103" t="str">
        <f t="shared" si="1233"/>
        <v>N/D</v>
      </c>
      <c r="W1862" s="104" t="str">
        <f t="shared" si="1234"/>
        <v xml:space="preserve"> </v>
      </c>
      <c r="X1862" s="70" t="str">
        <f t="shared" si="1235"/>
        <v xml:space="preserve"> </v>
      </c>
      <c r="Y1862" s="69">
        <f t="shared" si="1259"/>
        <v>16</v>
      </c>
      <c r="Z1862" s="105">
        <f t="shared" si="1236"/>
        <v>573792</v>
      </c>
      <c r="AA1862" s="62">
        <f t="shared" si="1237"/>
        <v>1194585.1782767083</v>
      </c>
      <c r="AB1862" s="106">
        <f t="shared" si="1238"/>
        <v>482320</v>
      </c>
      <c r="AC1862" s="107" t="str">
        <f t="shared" si="1239"/>
        <v>0</v>
      </c>
      <c r="AD1862" s="108">
        <f t="shared" si="1240"/>
        <v>0</v>
      </c>
      <c r="AE1862" s="106">
        <f t="shared" si="1241"/>
        <v>482320</v>
      </c>
      <c r="AF1862" s="109">
        <f t="shared" si="1242"/>
        <v>712265.17827670835</v>
      </c>
      <c r="AG1862" s="101">
        <f t="shared" si="1243"/>
        <v>17</v>
      </c>
      <c r="AH1862" s="70" t="str">
        <f t="shared" si="1260"/>
        <v xml:space="preserve"> </v>
      </c>
      <c r="AI1862" s="69">
        <f t="shared" si="1244"/>
        <v>17</v>
      </c>
      <c r="AJ1862" s="105">
        <f t="shared" si="1245"/>
        <v>723435</v>
      </c>
      <c r="AK1862" s="110">
        <f t="shared" si="1246"/>
        <v>16</v>
      </c>
      <c r="AL1862" s="111">
        <f t="shared" si="1247"/>
        <v>17</v>
      </c>
      <c r="AM1862" s="62">
        <f t="shared" si="1248"/>
        <v>1205755</v>
      </c>
      <c r="AN1862" s="62">
        <f t="shared" si="1249"/>
        <v>3949.2</v>
      </c>
      <c r="AO1862" s="62">
        <f t="shared" si="1262"/>
        <v>1201805.8</v>
      </c>
      <c r="AP1862" s="60">
        <f t="shared" si="1250"/>
        <v>17</v>
      </c>
      <c r="AQ1862" s="62">
        <f t="shared" si="1251"/>
        <v>210970</v>
      </c>
      <c r="AR1862" s="60">
        <f t="shared" si="1252"/>
        <v>16</v>
      </c>
      <c r="AS1862" s="62">
        <f t="shared" si="1253"/>
        <v>482320</v>
      </c>
      <c r="AT1862" s="112">
        <f t="shared" si="1254"/>
        <v>17</v>
      </c>
      <c r="AU1862" s="62">
        <f t="shared" si="1255"/>
        <v>508515.80000000005</v>
      </c>
      <c r="AV1862" s="113">
        <f t="shared" si="1256"/>
        <v>33</v>
      </c>
      <c r="AW1862" s="62">
        <f t="shared" si="1257"/>
        <v>1775597.8</v>
      </c>
    </row>
    <row r="1863" spans="2:49" s="114" customFormat="1" hidden="1" x14ac:dyDescent="0.25">
      <c r="B1863" s="60" t="s">
        <v>3648</v>
      </c>
      <c r="C1863" s="2" t="str">
        <f t="shared" si="1258"/>
        <v>24</v>
      </c>
      <c r="D1863" s="60" t="s">
        <v>3649</v>
      </c>
      <c r="E1863" s="43">
        <v>411</v>
      </c>
      <c r="F1863" s="60">
        <v>0</v>
      </c>
      <c r="G1863" s="60">
        <v>6262.67</v>
      </c>
      <c r="H1863" s="43">
        <f t="shared" si="1220"/>
        <v>411</v>
      </c>
      <c r="I1863" s="44">
        <f t="shared" si="1221"/>
        <v>4.8862432635825076E-4</v>
      </c>
      <c r="J1863" s="44">
        <f t="shared" si="1222"/>
        <v>1.0444190347178834</v>
      </c>
      <c r="K1863" s="45">
        <f t="shared" si="1223"/>
        <v>0</v>
      </c>
      <c r="L1863" s="44">
        <f t="shared" si="1224"/>
        <v>5.1032854727476034E-4</v>
      </c>
      <c r="M1863" s="44">
        <f t="shared" si="1225"/>
        <v>5.3176837868181275E-4</v>
      </c>
      <c r="N1863" s="62">
        <f t="shared" si="1226"/>
        <v>905842.87814781396</v>
      </c>
      <c r="O1863" s="101">
        <f t="shared" si="1227"/>
        <v>905842.87814781396</v>
      </c>
      <c r="P1863" s="102">
        <f t="shared" si="1261"/>
        <v>5.5074622822287903E-4</v>
      </c>
      <c r="Q1863" s="101">
        <f t="shared" si="1228"/>
        <v>938170.76851983997</v>
      </c>
      <c r="R1863" s="101">
        <f t="shared" si="1229"/>
        <v>26.160581354075063</v>
      </c>
      <c r="S1863" s="101">
        <f t="shared" si="1230"/>
        <v>26</v>
      </c>
      <c r="T1863" s="101">
        <f t="shared" si="1231"/>
        <v>26</v>
      </c>
      <c r="U1863" s="101">
        <f t="shared" si="1232"/>
        <v>932412</v>
      </c>
      <c r="V1863" s="103" t="str">
        <f t="shared" si="1233"/>
        <v>N/D</v>
      </c>
      <c r="W1863" s="104" t="str">
        <f t="shared" si="1234"/>
        <v xml:space="preserve"> </v>
      </c>
      <c r="X1863" s="70" t="str">
        <f t="shared" si="1235"/>
        <v xml:space="preserve"> </v>
      </c>
      <c r="Y1863" s="69">
        <f t="shared" si="1259"/>
        <v>26</v>
      </c>
      <c r="Z1863" s="105">
        <f t="shared" si="1236"/>
        <v>932412</v>
      </c>
      <c r="AA1863" s="62">
        <f t="shared" si="1237"/>
        <v>2001215.9675622233</v>
      </c>
      <c r="AB1863" s="106">
        <f t="shared" si="1238"/>
        <v>783770</v>
      </c>
      <c r="AC1863" s="107" t="str">
        <f t="shared" si="1239"/>
        <v>0</v>
      </c>
      <c r="AD1863" s="108">
        <f t="shared" si="1240"/>
        <v>0</v>
      </c>
      <c r="AE1863" s="106">
        <f t="shared" si="1241"/>
        <v>783770</v>
      </c>
      <c r="AF1863" s="109">
        <f t="shared" si="1242"/>
        <v>1217445.9675622233</v>
      </c>
      <c r="AG1863" s="101">
        <f t="shared" si="1243"/>
        <v>29</v>
      </c>
      <c r="AH1863" s="70" t="str">
        <f t="shared" si="1260"/>
        <v xml:space="preserve"> </v>
      </c>
      <c r="AI1863" s="69">
        <f t="shared" si="1244"/>
        <v>29</v>
      </c>
      <c r="AJ1863" s="105">
        <f t="shared" si="1245"/>
        <v>1234095</v>
      </c>
      <c r="AK1863" s="110">
        <f t="shared" si="1246"/>
        <v>26</v>
      </c>
      <c r="AL1863" s="111">
        <f t="shared" si="1247"/>
        <v>29</v>
      </c>
      <c r="AM1863" s="62">
        <f t="shared" si="1248"/>
        <v>2017865</v>
      </c>
      <c r="AN1863" s="62">
        <f t="shared" si="1249"/>
        <v>6609.2</v>
      </c>
      <c r="AO1863" s="62">
        <f t="shared" si="1262"/>
        <v>2011255.8</v>
      </c>
      <c r="AP1863" s="60">
        <f t="shared" si="1250"/>
        <v>29</v>
      </c>
      <c r="AQ1863" s="62">
        <f t="shared" si="1251"/>
        <v>359890</v>
      </c>
      <c r="AR1863" s="60">
        <f t="shared" si="1252"/>
        <v>26</v>
      </c>
      <c r="AS1863" s="62">
        <f t="shared" si="1253"/>
        <v>783770</v>
      </c>
      <c r="AT1863" s="112">
        <f t="shared" si="1254"/>
        <v>29</v>
      </c>
      <c r="AU1863" s="62">
        <f t="shared" si="1255"/>
        <v>867595.8</v>
      </c>
      <c r="AV1863" s="113">
        <f t="shared" si="1256"/>
        <v>55</v>
      </c>
      <c r="AW1863" s="62">
        <f t="shared" si="1257"/>
        <v>2943667.8</v>
      </c>
    </row>
    <row r="1864" spans="2:49" s="114" customFormat="1" hidden="1" x14ac:dyDescent="0.25">
      <c r="B1864" s="60" t="s">
        <v>3650</v>
      </c>
      <c r="C1864" s="2" t="str">
        <f t="shared" si="1258"/>
        <v>24</v>
      </c>
      <c r="D1864" s="60" t="s">
        <v>3651</v>
      </c>
      <c r="E1864" s="43">
        <v>161</v>
      </c>
      <c r="F1864" s="60">
        <v>32</v>
      </c>
      <c r="G1864" s="60">
        <v>5295.05</v>
      </c>
      <c r="H1864" s="43">
        <f t="shared" si="1220"/>
        <v>129</v>
      </c>
      <c r="I1864" s="44">
        <f t="shared" si="1221"/>
        <v>1.5336383965988893E-4</v>
      </c>
      <c r="J1864" s="44">
        <f t="shared" si="1222"/>
        <v>1.2352766746596628</v>
      </c>
      <c r="K1864" s="45">
        <f t="shared" si="1223"/>
        <v>0.19875776397515527</v>
      </c>
      <c r="L1864" s="44">
        <f t="shared" si="1224"/>
        <v>1.8944677386810533E-4</v>
      </c>
      <c r="M1864" s="44">
        <f t="shared" si="1225"/>
        <v>1.9740577775693801E-4</v>
      </c>
      <c r="N1864" s="62">
        <f t="shared" si="1226"/>
        <v>336271.62699975021</v>
      </c>
      <c r="O1864" s="101">
        <f t="shared" si="1227"/>
        <v>336271.62699975021</v>
      </c>
      <c r="P1864" s="102">
        <f t="shared" si="1261"/>
        <v>2.0445083214338923E-4</v>
      </c>
      <c r="Q1864" s="101">
        <f t="shared" si="1228"/>
        <v>348272.55183463852</v>
      </c>
      <c r="R1864" s="101">
        <f t="shared" si="1229"/>
        <v>9.7114648328213296</v>
      </c>
      <c r="S1864" s="101">
        <f t="shared" si="1230"/>
        <v>10</v>
      </c>
      <c r="T1864" s="101">
        <f t="shared" si="1231"/>
        <v>10</v>
      </c>
      <c r="U1864" s="101">
        <f t="shared" si="1232"/>
        <v>358620</v>
      </c>
      <c r="V1864" s="103" t="str">
        <f t="shared" si="1233"/>
        <v>N/D</v>
      </c>
      <c r="W1864" s="104" t="str">
        <f t="shared" si="1234"/>
        <v xml:space="preserve"> </v>
      </c>
      <c r="X1864" s="70" t="str">
        <f t="shared" si="1235"/>
        <v xml:space="preserve"> </v>
      </c>
      <c r="Y1864" s="69">
        <f t="shared" si="1259"/>
        <v>10</v>
      </c>
      <c r="Z1864" s="105">
        <f t="shared" si="1236"/>
        <v>358620</v>
      </c>
      <c r="AA1864" s="62">
        <f t="shared" si="1237"/>
        <v>742901.62855397188</v>
      </c>
      <c r="AB1864" s="106">
        <f t="shared" si="1238"/>
        <v>301450</v>
      </c>
      <c r="AC1864" s="107" t="str">
        <f t="shared" si="1239"/>
        <v>0</v>
      </c>
      <c r="AD1864" s="108">
        <f t="shared" si="1240"/>
        <v>0</v>
      </c>
      <c r="AE1864" s="106">
        <f t="shared" si="1241"/>
        <v>301450</v>
      </c>
      <c r="AF1864" s="109">
        <f t="shared" si="1242"/>
        <v>441451.62855397188</v>
      </c>
      <c r="AG1864" s="101">
        <f t="shared" si="1243"/>
        <v>10</v>
      </c>
      <c r="AH1864" s="70" t="str">
        <f t="shared" si="1260"/>
        <v xml:space="preserve"> </v>
      </c>
      <c r="AI1864" s="69">
        <f t="shared" si="1244"/>
        <v>10</v>
      </c>
      <c r="AJ1864" s="105">
        <f t="shared" si="1245"/>
        <v>425550</v>
      </c>
      <c r="AK1864" s="110">
        <f t="shared" si="1246"/>
        <v>10</v>
      </c>
      <c r="AL1864" s="111">
        <f t="shared" si="1247"/>
        <v>10</v>
      </c>
      <c r="AM1864" s="62">
        <f t="shared" si="1248"/>
        <v>727000</v>
      </c>
      <c r="AN1864" s="62">
        <f t="shared" si="1249"/>
        <v>2381.1999999999998</v>
      </c>
      <c r="AO1864" s="62">
        <f t="shared" si="1262"/>
        <v>724618.8</v>
      </c>
      <c r="AP1864" s="60">
        <f t="shared" si="1250"/>
        <v>10</v>
      </c>
      <c r="AQ1864" s="62">
        <f t="shared" si="1251"/>
        <v>124100</v>
      </c>
      <c r="AR1864" s="60">
        <f t="shared" si="1252"/>
        <v>10</v>
      </c>
      <c r="AS1864" s="62">
        <f t="shared" si="1253"/>
        <v>301450</v>
      </c>
      <c r="AT1864" s="112">
        <f t="shared" si="1254"/>
        <v>10</v>
      </c>
      <c r="AU1864" s="62">
        <f t="shared" si="1255"/>
        <v>299068.80000000005</v>
      </c>
      <c r="AV1864" s="113">
        <f t="shared" si="1256"/>
        <v>20</v>
      </c>
      <c r="AW1864" s="62">
        <f t="shared" si="1257"/>
        <v>1083238.8</v>
      </c>
    </row>
    <row r="1865" spans="2:49" s="114" customFormat="1" hidden="1" x14ac:dyDescent="0.25">
      <c r="B1865" s="60" t="s">
        <v>3652</v>
      </c>
      <c r="C1865" s="2" t="str">
        <f t="shared" si="1258"/>
        <v>24</v>
      </c>
      <c r="D1865" s="60" t="s">
        <v>3653</v>
      </c>
      <c r="E1865" s="43">
        <v>178</v>
      </c>
      <c r="F1865" s="60">
        <v>23</v>
      </c>
      <c r="G1865" s="60">
        <v>6656.67</v>
      </c>
      <c r="H1865" s="43">
        <f t="shared" si="1220"/>
        <v>155</v>
      </c>
      <c r="I1865" s="44">
        <f t="shared" si="1221"/>
        <v>1.8427438098668825E-4</v>
      </c>
      <c r="J1865" s="44">
        <f t="shared" si="1222"/>
        <v>0.98260117388373569</v>
      </c>
      <c r="K1865" s="45">
        <f t="shared" si="1223"/>
        <v>0.12921348314606743</v>
      </c>
      <c r="L1865" s="44">
        <f t="shared" si="1224"/>
        <v>1.8106822307421862E-4</v>
      </c>
      <c r="M1865" s="44">
        <f t="shared" si="1225"/>
        <v>1.8867522878968706E-4</v>
      </c>
      <c r="N1865" s="62">
        <f t="shared" si="1226"/>
        <v>321399.53997586732</v>
      </c>
      <c r="O1865" s="101">
        <f t="shared" si="1227"/>
        <v>321399.53997586732</v>
      </c>
      <c r="P1865" s="102">
        <f t="shared" si="1261"/>
        <v>1.954087057086662E-4</v>
      </c>
      <c r="Q1865" s="101">
        <f t="shared" si="1228"/>
        <v>332869.70698231808</v>
      </c>
      <c r="R1865" s="101">
        <f t="shared" si="1229"/>
        <v>9.2819616023177201</v>
      </c>
      <c r="S1865" s="101">
        <f t="shared" si="1230"/>
        <v>9</v>
      </c>
      <c r="T1865" s="101">
        <f t="shared" si="1231"/>
        <v>10</v>
      </c>
      <c r="U1865" s="101">
        <f t="shared" si="1232"/>
        <v>358620</v>
      </c>
      <c r="V1865" s="103" t="str">
        <f t="shared" si="1233"/>
        <v>N/D</v>
      </c>
      <c r="W1865" s="104" t="str">
        <f t="shared" si="1234"/>
        <v xml:space="preserve"> </v>
      </c>
      <c r="X1865" s="70" t="str">
        <f t="shared" si="1235"/>
        <v xml:space="preserve"> </v>
      </c>
      <c r="Y1865" s="69">
        <f t="shared" si="1259"/>
        <v>10</v>
      </c>
      <c r="Z1865" s="105">
        <f t="shared" si="1236"/>
        <v>358620</v>
      </c>
      <c r="AA1865" s="62">
        <f t="shared" si="1237"/>
        <v>710045.75614922924</v>
      </c>
      <c r="AB1865" s="106">
        <f t="shared" si="1238"/>
        <v>301450</v>
      </c>
      <c r="AC1865" s="107" t="str">
        <f t="shared" si="1239"/>
        <v>0</v>
      </c>
      <c r="AD1865" s="108">
        <f t="shared" si="1240"/>
        <v>0</v>
      </c>
      <c r="AE1865" s="106">
        <f t="shared" si="1241"/>
        <v>301450</v>
      </c>
      <c r="AF1865" s="109">
        <f t="shared" si="1242"/>
        <v>408595.75614922924</v>
      </c>
      <c r="AG1865" s="101">
        <f t="shared" si="1243"/>
        <v>10</v>
      </c>
      <c r="AH1865" s="70" t="str">
        <f t="shared" si="1260"/>
        <v xml:space="preserve"> </v>
      </c>
      <c r="AI1865" s="69">
        <f t="shared" si="1244"/>
        <v>10</v>
      </c>
      <c r="AJ1865" s="105">
        <f t="shared" si="1245"/>
        <v>425550</v>
      </c>
      <c r="AK1865" s="110">
        <f t="shared" si="1246"/>
        <v>10</v>
      </c>
      <c r="AL1865" s="111">
        <f t="shared" si="1247"/>
        <v>10</v>
      </c>
      <c r="AM1865" s="62">
        <f t="shared" si="1248"/>
        <v>727000</v>
      </c>
      <c r="AN1865" s="62">
        <f t="shared" si="1249"/>
        <v>2381.1999999999998</v>
      </c>
      <c r="AO1865" s="62">
        <f t="shared" si="1262"/>
        <v>724618.8</v>
      </c>
      <c r="AP1865" s="60">
        <f t="shared" si="1250"/>
        <v>10</v>
      </c>
      <c r="AQ1865" s="62">
        <f t="shared" si="1251"/>
        <v>124100</v>
      </c>
      <c r="AR1865" s="60">
        <f t="shared" si="1252"/>
        <v>10</v>
      </c>
      <c r="AS1865" s="62">
        <f t="shared" si="1253"/>
        <v>301450</v>
      </c>
      <c r="AT1865" s="112">
        <f t="shared" si="1254"/>
        <v>10</v>
      </c>
      <c r="AU1865" s="62">
        <f t="shared" si="1255"/>
        <v>299068.80000000005</v>
      </c>
      <c r="AV1865" s="113">
        <f t="shared" si="1256"/>
        <v>20</v>
      </c>
      <c r="AW1865" s="62">
        <f t="shared" si="1257"/>
        <v>1083238.8</v>
      </c>
    </row>
    <row r="1866" spans="2:49" s="114" customFormat="1" hidden="1" x14ac:dyDescent="0.25">
      <c r="B1866" s="60" t="s">
        <v>3654</v>
      </c>
      <c r="C1866" s="2" t="str">
        <f t="shared" si="1258"/>
        <v>24</v>
      </c>
      <c r="D1866" s="60" t="s">
        <v>3655</v>
      </c>
      <c r="E1866" s="43">
        <v>404</v>
      </c>
      <c r="F1866" s="60">
        <v>48</v>
      </c>
      <c r="G1866" s="60">
        <v>5902.75</v>
      </c>
      <c r="H1866" s="43">
        <f t="shared" si="1220"/>
        <v>356</v>
      </c>
      <c r="I1866" s="44">
        <f t="shared" si="1221"/>
        <v>4.2323664278232917E-4</v>
      </c>
      <c r="J1866" s="44">
        <f t="shared" si="1222"/>
        <v>1.1081024532898476</v>
      </c>
      <c r="K1866" s="45">
        <f t="shared" si="1223"/>
        <v>0.11881188118811881</v>
      </c>
      <c r="L1866" s="44">
        <f t="shared" si="1224"/>
        <v>4.6898956218925783E-4</v>
      </c>
      <c r="M1866" s="44">
        <f t="shared" si="1225"/>
        <v>4.8869266756852909E-4</v>
      </c>
      <c r="N1866" s="62">
        <f t="shared" si="1226"/>
        <v>832465.39333037171</v>
      </c>
      <c r="O1866" s="101">
        <f t="shared" si="1227"/>
        <v>832465.39333037171</v>
      </c>
      <c r="P1866" s="102">
        <f t="shared" si="1261"/>
        <v>5.0613322305986504E-4</v>
      </c>
      <c r="Q1866" s="101">
        <f t="shared" si="1228"/>
        <v>862174.57427477208</v>
      </c>
      <c r="R1866" s="101">
        <f t="shared" si="1229"/>
        <v>24.041452631609282</v>
      </c>
      <c r="S1866" s="101">
        <f t="shared" si="1230"/>
        <v>24</v>
      </c>
      <c r="T1866" s="101">
        <f t="shared" si="1231"/>
        <v>24</v>
      </c>
      <c r="U1866" s="101">
        <f t="shared" si="1232"/>
        <v>860688</v>
      </c>
      <c r="V1866" s="103" t="str">
        <f t="shared" si="1233"/>
        <v>N/D</v>
      </c>
      <c r="W1866" s="104" t="str">
        <f t="shared" si="1234"/>
        <v xml:space="preserve"> </v>
      </c>
      <c r="X1866" s="70" t="str">
        <f t="shared" si="1235"/>
        <v xml:space="preserve"> </v>
      </c>
      <c r="Y1866" s="69">
        <f t="shared" si="1259"/>
        <v>24</v>
      </c>
      <c r="Z1866" s="105">
        <f t="shared" si="1236"/>
        <v>860688</v>
      </c>
      <c r="AA1866" s="62">
        <f t="shared" si="1237"/>
        <v>1839108.1696000933</v>
      </c>
      <c r="AB1866" s="106">
        <f t="shared" si="1238"/>
        <v>723480</v>
      </c>
      <c r="AC1866" s="107" t="str">
        <f t="shared" si="1239"/>
        <v>0</v>
      </c>
      <c r="AD1866" s="108">
        <f t="shared" si="1240"/>
        <v>0</v>
      </c>
      <c r="AE1866" s="106">
        <f t="shared" si="1241"/>
        <v>723480</v>
      </c>
      <c r="AF1866" s="109">
        <f t="shared" si="1242"/>
        <v>1115628.1696000933</v>
      </c>
      <c r="AG1866" s="101">
        <f t="shared" si="1243"/>
        <v>26</v>
      </c>
      <c r="AH1866" s="70" t="str">
        <f t="shared" si="1260"/>
        <v xml:space="preserve"> </v>
      </c>
      <c r="AI1866" s="69">
        <f t="shared" si="1244"/>
        <v>26</v>
      </c>
      <c r="AJ1866" s="105">
        <f t="shared" si="1245"/>
        <v>1106430</v>
      </c>
      <c r="AK1866" s="110">
        <f t="shared" si="1246"/>
        <v>24</v>
      </c>
      <c r="AL1866" s="111">
        <f t="shared" si="1247"/>
        <v>26</v>
      </c>
      <c r="AM1866" s="62">
        <f t="shared" si="1248"/>
        <v>1829910</v>
      </c>
      <c r="AN1866" s="62">
        <f t="shared" si="1249"/>
        <v>5993.6</v>
      </c>
      <c r="AO1866" s="62">
        <f t="shared" si="1262"/>
        <v>1823916.4</v>
      </c>
      <c r="AP1866" s="60">
        <f t="shared" si="1250"/>
        <v>26</v>
      </c>
      <c r="AQ1866" s="62">
        <f t="shared" si="1251"/>
        <v>322660</v>
      </c>
      <c r="AR1866" s="60">
        <f t="shared" si="1252"/>
        <v>24</v>
      </c>
      <c r="AS1866" s="62">
        <f t="shared" si="1253"/>
        <v>723480</v>
      </c>
      <c r="AT1866" s="112">
        <f t="shared" si="1254"/>
        <v>26</v>
      </c>
      <c r="AU1866" s="62">
        <f t="shared" si="1255"/>
        <v>777776.39999999991</v>
      </c>
      <c r="AV1866" s="113">
        <f t="shared" si="1256"/>
        <v>50</v>
      </c>
      <c r="AW1866" s="62">
        <f t="shared" si="1257"/>
        <v>2684604.4</v>
      </c>
    </row>
    <row r="1867" spans="2:49" s="114" customFormat="1" hidden="1" x14ac:dyDescent="0.25">
      <c r="B1867" s="60" t="s">
        <v>3656</v>
      </c>
      <c r="C1867" s="2" t="str">
        <f t="shared" si="1258"/>
        <v>24</v>
      </c>
      <c r="D1867" s="60" t="s">
        <v>3657</v>
      </c>
      <c r="E1867" s="43">
        <v>1679</v>
      </c>
      <c r="F1867" s="60">
        <v>323</v>
      </c>
      <c r="G1867" s="60">
        <v>6067.85</v>
      </c>
      <c r="H1867" s="43">
        <f t="shared" ref="H1867:H1930" si="1263">E1867-F1867</f>
        <v>1356</v>
      </c>
      <c r="I1867" s="44">
        <f t="shared" ref="I1867:I1930" si="1264">H1867/$G$3</f>
        <v>1.6121036168899954E-3</v>
      </c>
      <c r="J1867" s="44">
        <f t="shared" ref="J1867:J1930" si="1265">1/(G1867/$G$4)</f>
        <v>1.077952117497408</v>
      </c>
      <c r="K1867" s="45">
        <f t="shared" ref="K1867:K1930" si="1266">F1867/E1867</f>
        <v>0.19237641453245979</v>
      </c>
      <c r="L1867" s="44">
        <f t="shared" ref="L1867:L1930" si="1267">J1867*I1867</f>
        <v>1.7377705074518009E-3</v>
      </c>
      <c r="M1867" s="44">
        <f t="shared" ref="M1867:M1930" si="1268">L1867/$G$5</f>
        <v>1.8107774103634168E-3</v>
      </c>
      <c r="N1867" s="62">
        <f t="shared" ref="N1867:N1930" si="1269">M1867*$N$7</f>
        <v>3084575.7040963797</v>
      </c>
      <c r="O1867" s="101">
        <f t="shared" ref="O1867:O1930" si="1270">IF(E1867&lt;=$O$8,0,N1867)</f>
        <v>3084575.7040963797</v>
      </c>
      <c r="P1867" s="102">
        <f t="shared" si="1261"/>
        <v>1.8754007738876347E-3</v>
      </c>
      <c r="Q1867" s="101">
        <f t="shared" ref="Q1867:Q1930" si="1271">P1867*$N$7</f>
        <v>3194658.6198114506</v>
      </c>
      <c r="R1867" s="101">
        <f t="shared" ref="R1867:R1930" si="1272">Q1867/$R$3</f>
        <v>89.081998210123544</v>
      </c>
      <c r="S1867" s="101">
        <f t="shared" ref="S1867:S1930" si="1273">ROUND(R1867,0)</f>
        <v>89</v>
      </c>
      <c r="T1867" s="101">
        <f t="shared" ref="T1867:T1930" si="1274">IF(AND(Q1867&gt;0,S1867&lt;$T$8),$T$8,S1867)</f>
        <v>89</v>
      </c>
      <c r="U1867" s="101">
        <f t="shared" ref="U1867:U1930" si="1275">T1867*$R$3</f>
        <v>3191718</v>
      </c>
      <c r="V1867" s="103" t="str">
        <f t="shared" ref="V1867:V1930" si="1276">IF(K1867&lt;$V$10,"N/D",T1867/$T$2489)</f>
        <v>N/D</v>
      </c>
      <c r="W1867" s="104" t="str">
        <f t="shared" ref="W1867:W1930" si="1277">IF(AND(T1867&gt;10,V1867&lt;&gt;"N/D"),V1867/$V$2489," ")</f>
        <v xml:space="preserve"> </v>
      </c>
      <c r="X1867" s="70" t="str">
        <f t="shared" ref="X1867:X1930" si="1278">IF(W1867=" "," ",ROUND(W1867/$W$2489*$X$2491,0))</f>
        <v xml:space="preserve"> </v>
      </c>
      <c r="Y1867" s="69">
        <f t="shared" si="1259"/>
        <v>89</v>
      </c>
      <c r="Z1867" s="105">
        <f t="shared" ref="Z1867:Z1930" si="1279">Y1867*$R$3</f>
        <v>3191718</v>
      </c>
      <c r="AA1867" s="62">
        <f t="shared" ref="AA1867:AA1930" si="1280">$AA$7*M1867</f>
        <v>6814539.5863948911</v>
      </c>
      <c r="AB1867" s="106">
        <f t="shared" ref="AB1867:AB1930" si="1281">Y1867*$AC$3</f>
        <v>2682905</v>
      </c>
      <c r="AC1867" s="107" t="str">
        <f t="shared" ref="AC1867:AC1930" si="1282">IF(Z1867=0,$AC$8*$AC$5,"0")</f>
        <v>0</v>
      </c>
      <c r="AD1867" s="108">
        <f t="shared" ref="AD1867:AD1930" si="1283">AC1867/$AC$5</f>
        <v>0</v>
      </c>
      <c r="AE1867" s="106">
        <f t="shared" ref="AE1867:AE1930" si="1284">AB1867+AC1867</f>
        <v>2682905</v>
      </c>
      <c r="AF1867" s="109">
        <f t="shared" ref="AF1867:AF1930" si="1285">IF(AA1867&lt;AE1867,0,AA1867-AE1867)</f>
        <v>4131634.5863948911</v>
      </c>
      <c r="AG1867" s="101">
        <f t="shared" ref="AG1867:AG1930" si="1286">ROUND(AF1867/$AC$5,0)</f>
        <v>97</v>
      </c>
      <c r="AH1867" s="70" t="str">
        <f t="shared" si="1260"/>
        <v xml:space="preserve"> </v>
      </c>
      <c r="AI1867" s="69">
        <f t="shared" ref="AI1867:AI1930" si="1287">IF(AH1867=" ",AD1867+AG1867,AD1867+AG1867-AH1867)</f>
        <v>97</v>
      </c>
      <c r="AJ1867" s="105">
        <f t="shared" ref="AJ1867:AJ1930" si="1288">AI1867*$AC$5</f>
        <v>4127835</v>
      </c>
      <c r="AK1867" s="110">
        <f t="shared" ref="AK1867:AK1930" si="1289">Y1867</f>
        <v>89</v>
      </c>
      <c r="AL1867" s="111">
        <f t="shared" ref="AL1867:AL1930" si="1290">AI1867</f>
        <v>97</v>
      </c>
      <c r="AM1867" s="62">
        <f t="shared" ref="AM1867:AM1930" si="1291">AB1867+AJ1867</f>
        <v>6810740</v>
      </c>
      <c r="AN1867" s="62">
        <f t="shared" ref="AN1867:AN1930" si="1292">ROUND(AM1867/$AM$2489*(-$AM$2491),1)</f>
        <v>22307.4</v>
      </c>
      <c r="AO1867" s="62">
        <f t="shared" si="1262"/>
        <v>6788432.5999999996</v>
      </c>
      <c r="AP1867" s="60">
        <f t="shared" ref="AP1867:AP1930" si="1293">AL1867</f>
        <v>97</v>
      </c>
      <c r="AQ1867" s="62">
        <f t="shared" ref="AQ1867:AQ1930" si="1294">AL1867*$AC$4</f>
        <v>1203770</v>
      </c>
      <c r="AR1867" s="60">
        <f t="shared" ref="AR1867:AR1930" si="1295">Y1867</f>
        <v>89</v>
      </c>
      <c r="AS1867" s="62">
        <f t="shared" ref="AS1867:AS1930" si="1296">AB1867</f>
        <v>2682905</v>
      </c>
      <c r="AT1867" s="112">
        <f t="shared" ref="AT1867:AT1930" si="1297">AL1867</f>
        <v>97</v>
      </c>
      <c r="AU1867" s="62">
        <f t="shared" ref="AU1867:AU1930" si="1298">AO1867-AQ1867-AS1867</f>
        <v>2901757.5999999996</v>
      </c>
      <c r="AV1867" s="113">
        <f t="shared" ref="AV1867:AV1930" si="1299">AK1867+AL1867</f>
        <v>186</v>
      </c>
      <c r="AW1867" s="62">
        <f t="shared" ref="AW1867:AW1930" si="1300">Z1867+AO1867</f>
        <v>9980150.5999999996</v>
      </c>
    </row>
    <row r="1868" spans="2:49" s="114" customFormat="1" hidden="1" x14ac:dyDescent="0.25">
      <c r="B1868" s="60" t="s">
        <v>3658</v>
      </c>
      <c r="C1868" s="2" t="str">
        <f t="shared" ref="C1868:C1931" si="1301">MID(B1868,1,2)</f>
        <v>24</v>
      </c>
      <c r="D1868" s="60" t="s">
        <v>3659</v>
      </c>
      <c r="E1868" s="43">
        <v>69</v>
      </c>
      <c r="F1868" s="60">
        <v>0</v>
      </c>
      <c r="G1868" s="60">
        <v>10571.67</v>
      </c>
      <c r="H1868" s="43">
        <f t="shared" si="1263"/>
        <v>69</v>
      </c>
      <c r="I1868" s="44">
        <f t="shared" si="1264"/>
        <v>8.2031821213428966E-5</v>
      </c>
      <c r="J1868" s="44">
        <f t="shared" si="1265"/>
        <v>0.61871509006208558</v>
      </c>
      <c r="K1868" s="45">
        <f t="shared" si="1266"/>
        <v>0</v>
      </c>
      <c r="L1868" s="44">
        <f t="shared" si="1267"/>
        <v>5.0754325650023605E-5</v>
      </c>
      <c r="M1868" s="44">
        <f t="shared" si="1268"/>
        <v>5.2886607277077625E-5</v>
      </c>
      <c r="N1868" s="62">
        <f t="shared" si="1269"/>
        <v>90089.893404524104</v>
      </c>
      <c r="O1868" s="101">
        <f t="shared" si="1270"/>
        <v>0</v>
      </c>
      <c r="P1868" s="102">
        <f t="shared" si="1261"/>
        <v>0</v>
      </c>
      <c r="Q1868" s="101">
        <f t="shared" si="1271"/>
        <v>0</v>
      </c>
      <c r="R1868" s="101">
        <f t="shared" si="1272"/>
        <v>0</v>
      </c>
      <c r="S1868" s="101">
        <f t="shared" si="1273"/>
        <v>0</v>
      </c>
      <c r="T1868" s="101">
        <f t="shared" si="1274"/>
        <v>0</v>
      </c>
      <c r="U1868" s="101">
        <f t="shared" si="1275"/>
        <v>0</v>
      </c>
      <c r="V1868" s="103" t="str">
        <f t="shared" si="1276"/>
        <v>N/D</v>
      </c>
      <c r="W1868" s="104" t="str">
        <f t="shared" si="1277"/>
        <v xml:space="preserve"> </v>
      </c>
      <c r="X1868" s="70" t="str">
        <f t="shared" si="1278"/>
        <v xml:space="preserve"> </v>
      </c>
      <c r="Y1868" s="69">
        <f t="shared" ref="Y1868:Y1931" si="1302">IF(X1868=" ",T1868,T1868-X1868)</f>
        <v>0</v>
      </c>
      <c r="Z1868" s="105">
        <f t="shared" si="1279"/>
        <v>0</v>
      </c>
      <c r="AA1868" s="62">
        <f t="shared" si="1280"/>
        <v>199029.36540799623</v>
      </c>
      <c r="AB1868" s="106">
        <f t="shared" si="1281"/>
        <v>0</v>
      </c>
      <c r="AC1868" s="107">
        <f t="shared" si="1282"/>
        <v>425550</v>
      </c>
      <c r="AD1868" s="108">
        <f t="shared" si="1283"/>
        <v>10</v>
      </c>
      <c r="AE1868" s="106">
        <f t="shared" si="1284"/>
        <v>425550</v>
      </c>
      <c r="AF1868" s="109">
        <f t="shared" si="1285"/>
        <v>0</v>
      </c>
      <c r="AG1868" s="101">
        <f t="shared" si="1286"/>
        <v>0</v>
      </c>
      <c r="AH1868" s="70" t="str">
        <f t="shared" ref="AH1868:AH1931" si="1303">IF(W1868=" "," ",ROUND(W1868/$W$2489*$AH$2491,0))</f>
        <v xml:space="preserve"> </v>
      </c>
      <c r="AI1868" s="69">
        <f t="shared" si="1287"/>
        <v>10</v>
      </c>
      <c r="AJ1868" s="105">
        <f t="shared" si="1288"/>
        <v>425550</v>
      </c>
      <c r="AK1868" s="110">
        <f t="shared" si="1289"/>
        <v>0</v>
      </c>
      <c r="AL1868" s="111">
        <f t="shared" si="1290"/>
        <v>10</v>
      </c>
      <c r="AM1868" s="62">
        <f t="shared" si="1291"/>
        <v>425550</v>
      </c>
      <c r="AN1868" s="62">
        <f t="shared" si="1292"/>
        <v>1393.8</v>
      </c>
      <c r="AO1868" s="62">
        <f t="shared" si="1262"/>
        <v>424156.2</v>
      </c>
      <c r="AP1868" s="60">
        <f t="shared" si="1293"/>
        <v>10</v>
      </c>
      <c r="AQ1868" s="62">
        <f t="shared" si="1294"/>
        <v>124100</v>
      </c>
      <c r="AR1868" s="60">
        <f t="shared" si="1295"/>
        <v>0</v>
      </c>
      <c r="AS1868" s="62">
        <f t="shared" si="1296"/>
        <v>0</v>
      </c>
      <c r="AT1868" s="112">
        <f t="shared" si="1297"/>
        <v>10</v>
      </c>
      <c r="AU1868" s="62">
        <f t="shared" si="1298"/>
        <v>300056.2</v>
      </c>
      <c r="AV1868" s="113">
        <f t="shared" si="1299"/>
        <v>10</v>
      </c>
      <c r="AW1868" s="62">
        <f t="shared" si="1300"/>
        <v>424156.2</v>
      </c>
    </row>
    <row r="1869" spans="2:49" s="114" customFormat="1" hidden="1" x14ac:dyDescent="0.25">
      <c r="B1869" s="60" t="s">
        <v>3660</v>
      </c>
      <c r="C1869" s="2" t="str">
        <f t="shared" si="1301"/>
        <v>24</v>
      </c>
      <c r="D1869" s="60" t="s">
        <v>3661</v>
      </c>
      <c r="E1869" s="43">
        <v>154</v>
      </c>
      <c r="F1869" s="60">
        <v>0</v>
      </c>
      <c r="G1869" s="60">
        <v>9263.41</v>
      </c>
      <c r="H1869" s="43">
        <f t="shared" si="1263"/>
        <v>154</v>
      </c>
      <c r="I1869" s="44">
        <f t="shared" si="1264"/>
        <v>1.8308551401258059E-4</v>
      </c>
      <c r="J1869" s="44">
        <f t="shared" si="1265"/>
        <v>0.70609546119157507</v>
      </c>
      <c r="K1869" s="45">
        <f t="shared" si="1266"/>
        <v>0</v>
      </c>
      <c r="L1869" s="44">
        <f t="shared" si="1267"/>
        <v>1.2927585045420967E-4</v>
      </c>
      <c r="M1869" s="44">
        <f t="shared" si="1268"/>
        <v>1.3470696429948183E-4</v>
      </c>
      <c r="N1869" s="62">
        <f t="shared" si="1269"/>
        <v>229467.09345538379</v>
      </c>
      <c r="O1869" s="101">
        <f t="shared" si="1270"/>
        <v>229467.09345538379</v>
      </c>
      <c r="P1869" s="102">
        <f t="shared" si="1261"/>
        <v>1.3951441168277016E-4</v>
      </c>
      <c r="Q1869" s="101">
        <f t="shared" si="1271"/>
        <v>237656.3580841251</v>
      </c>
      <c r="R1869" s="101">
        <f t="shared" si="1272"/>
        <v>6.6269688830551861</v>
      </c>
      <c r="S1869" s="101">
        <f t="shared" si="1273"/>
        <v>7</v>
      </c>
      <c r="T1869" s="101">
        <f t="shared" si="1274"/>
        <v>10</v>
      </c>
      <c r="U1869" s="101">
        <f t="shared" si="1275"/>
        <v>358620</v>
      </c>
      <c r="V1869" s="103" t="str">
        <f t="shared" si="1276"/>
        <v>N/D</v>
      </c>
      <c r="W1869" s="104" t="str">
        <f t="shared" si="1277"/>
        <v xml:space="preserve"> </v>
      </c>
      <c r="X1869" s="70" t="str">
        <f t="shared" si="1278"/>
        <v xml:space="preserve"> </v>
      </c>
      <c r="Y1869" s="69">
        <f t="shared" si="1302"/>
        <v>10</v>
      </c>
      <c r="Z1869" s="105">
        <f t="shared" si="1279"/>
        <v>358620</v>
      </c>
      <c r="AA1869" s="62">
        <f t="shared" si="1280"/>
        <v>506945.76568506542</v>
      </c>
      <c r="AB1869" s="106">
        <f t="shared" si="1281"/>
        <v>301450</v>
      </c>
      <c r="AC1869" s="107" t="str">
        <f t="shared" si="1282"/>
        <v>0</v>
      </c>
      <c r="AD1869" s="108">
        <f t="shared" si="1283"/>
        <v>0</v>
      </c>
      <c r="AE1869" s="106">
        <f t="shared" si="1284"/>
        <v>301450</v>
      </c>
      <c r="AF1869" s="109">
        <f t="shared" si="1285"/>
        <v>205495.76568506542</v>
      </c>
      <c r="AG1869" s="101">
        <f t="shared" si="1286"/>
        <v>5</v>
      </c>
      <c r="AH1869" s="70" t="str">
        <f t="shared" si="1303"/>
        <v xml:space="preserve"> </v>
      </c>
      <c r="AI1869" s="69">
        <f t="shared" si="1287"/>
        <v>5</v>
      </c>
      <c r="AJ1869" s="105">
        <f t="shared" si="1288"/>
        <v>212775</v>
      </c>
      <c r="AK1869" s="110">
        <f t="shared" si="1289"/>
        <v>10</v>
      </c>
      <c r="AL1869" s="111">
        <f t="shared" si="1290"/>
        <v>5</v>
      </c>
      <c r="AM1869" s="62">
        <f t="shared" si="1291"/>
        <v>514225</v>
      </c>
      <c r="AN1869" s="62">
        <f t="shared" si="1292"/>
        <v>1684.3</v>
      </c>
      <c r="AO1869" s="62">
        <f t="shared" si="1262"/>
        <v>512540.7</v>
      </c>
      <c r="AP1869" s="60">
        <f t="shared" si="1293"/>
        <v>5</v>
      </c>
      <c r="AQ1869" s="62">
        <f t="shared" si="1294"/>
        <v>62050</v>
      </c>
      <c r="AR1869" s="60">
        <f t="shared" si="1295"/>
        <v>10</v>
      </c>
      <c r="AS1869" s="62">
        <f t="shared" si="1296"/>
        <v>301450</v>
      </c>
      <c r="AT1869" s="112">
        <f t="shared" si="1297"/>
        <v>5</v>
      </c>
      <c r="AU1869" s="62">
        <f t="shared" si="1298"/>
        <v>149040.70000000001</v>
      </c>
      <c r="AV1869" s="113">
        <f t="shared" si="1299"/>
        <v>15</v>
      </c>
      <c r="AW1869" s="62">
        <f t="shared" si="1300"/>
        <v>871160.7</v>
      </c>
    </row>
    <row r="1870" spans="2:49" s="114" customFormat="1" hidden="1" x14ac:dyDescent="0.25">
      <c r="B1870" s="60" t="s">
        <v>3662</v>
      </c>
      <c r="C1870" s="2" t="str">
        <f t="shared" si="1301"/>
        <v>24</v>
      </c>
      <c r="D1870" s="60" t="s">
        <v>3663</v>
      </c>
      <c r="E1870" s="43">
        <v>309</v>
      </c>
      <c r="F1870" s="60">
        <v>36</v>
      </c>
      <c r="G1870" s="60">
        <v>7354.67</v>
      </c>
      <c r="H1870" s="43">
        <f t="shared" si="1263"/>
        <v>273</v>
      </c>
      <c r="I1870" s="44">
        <f t="shared" si="1264"/>
        <v>3.2456068393139285E-4</v>
      </c>
      <c r="J1870" s="44">
        <f t="shared" si="1265"/>
        <v>0.88934673563282207</v>
      </c>
      <c r="K1870" s="45">
        <f t="shared" si="1266"/>
        <v>0.11650485436893204</v>
      </c>
      <c r="L1870" s="44">
        <f t="shared" si="1267"/>
        <v>2.8864698476914035E-4</v>
      </c>
      <c r="M1870" s="44">
        <f t="shared" si="1268"/>
        <v>3.0077357012802774E-4</v>
      </c>
      <c r="N1870" s="62">
        <f t="shared" si="1269"/>
        <v>512353.888192721</v>
      </c>
      <c r="O1870" s="101">
        <f t="shared" si="1270"/>
        <v>512353.888192721</v>
      </c>
      <c r="P1870" s="102">
        <f t="shared" si="1261"/>
        <v>3.1150763365765801E-4</v>
      </c>
      <c r="Q1870" s="101">
        <f t="shared" si="1271"/>
        <v>530638.86975932866</v>
      </c>
      <c r="R1870" s="101">
        <f t="shared" si="1272"/>
        <v>14.796689246537523</v>
      </c>
      <c r="S1870" s="101">
        <f t="shared" si="1273"/>
        <v>15</v>
      </c>
      <c r="T1870" s="101">
        <f t="shared" si="1274"/>
        <v>15</v>
      </c>
      <c r="U1870" s="101">
        <f t="shared" si="1275"/>
        <v>537930</v>
      </c>
      <c r="V1870" s="103" t="str">
        <f t="shared" si="1276"/>
        <v>N/D</v>
      </c>
      <c r="W1870" s="104" t="str">
        <f t="shared" si="1277"/>
        <v xml:space="preserve"> </v>
      </c>
      <c r="X1870" s="70" t="str">
        <f t="shared" si="1278"/>
        <v xml:space="preserve"> </v>
      </c>
      <c r="Y1870" s="69">
        <f t="shared" si="1302"/>
        <v>15</v>
      </c>
      <c r="Z1870" s="105">
        <f t="shared" si="1279"/>
        <v>537930</v>
      </c>
      <c r="AA1870" s="62">
        <f t="shared" si="1280"/>
        <v>1131907.9796601895</v>
      </c>
      <c r="AB1870" s="106">
        <f t="shared" si="1281"/>
        <v>452175</v>
      </c>
      <c r="AC1870" s="107" t="str">
        <f t="shared" si="1282"/>
        <v>0</v>
      </c>
      <c r="AD1870" s="108">
        <f t="shared" si="1283"/>
        <v>0</v>
      </c>
      <c r="AE1870" s="106">
        <f t="shared" si="1284"/>
        <v>452175</v>
      </c>
      <c r="AF1870" s="109">
        <f t="shared" si="1285"/>
        <v>679732.97966018948</v>
      </c>
      <c r="AG1870" s="101">
        <f t="shared" si="1286"/>
        <v>16</v>
      </c>
      <c r="AH1870" s="70" t="str">
        <f t="shared" si="1303"/>
        <v xml:space="preserve"> </v>
      </c>
      <c r="AI1870" s="69">
        <f t="shared" si="1287"/>
        <v>16</v>
      </c>
      <c r="AJ1870" s="105">
        <f t="shared" si="1288"/>
        <v>680880</v>
      </c>
      <c r="AK1870" s="110">
        <f t="shared" si="1289"/>
        <v>15</v>
      </c>
      <c r="AL1870" s="111">
        <f t="shared" si="1290"/>
        <v>16</v>
      </c>
      <c r="AM1870" s="62">
        <f t="shared" si="1291"/>
        <v>1133055</v>
      </c>
      <c r="AN1870" s="62">
        <f t="shared" si="1292"/>
        <v>3711.1</v>
      </c>
      <c r="AO1870" s="62">
        <f t="shared" si="1262"/>
        <v>1129343.8999999999</v>
      </c>
      <c r="AP1870" s="60">
        <f t="shared" si="1293"/>
        <v>16</v>
      </c>
      <c r="AQ1870" s="62">
        <f t="shared" si="1294"/>
        <v>198560</v>
      </c>
      <c r="AR1870" s="60">
        <f t="shared" si="1295"/>
        <v>15</v>
      </c>
      <c r="AS1870" s="62">
        <f t="shared" si="1296"/>
        <v>452175</v>
      </c>
      <c r="AT1870" s="112">
        <f t="shared" si="1297"/>
        <v>16</v>
      </c>
      <c r="AU1870" s="62">
        <f t="shared" si="1298"/>
        <v>478608.89999999991</v>
      </c>
      <c r="AV1870" s="113">
        <f t="shared" si="1299"/>
        <v>31</v>
      </c>
      <c r="AW1870" s="62">
        <f t="shared" si="1300"/>
        <v>1667273.9</v>
      </c>
    </row>
    <row r="1871" spans="2:49" s="114" customFormat="1" hidden="1" x14ac:dyDescent="0.25">
      <c r="B1871" s="60" t="s">
        <v>3664</v>
      </c>
      <c r="C1871" s="2" t="str">
        <f t="shared" si="1301"/>
        <v>24</v>
      </c>
      <c r="D1871" s="60" t="s">
        <v>3665</v>
      </c>
      <c r="E1871" s="43">
        <v>210</v>
      </c>
      <c r="F1871" s="60">
        <v>0</v>
      </c>
      <c r="G1871" s="60">
        <v>6633.4</v>
      </c>
      <c r="H1871" s="43">
        <f t="shared" si="1263"/>
        <v>210</v>
      </c>
      <c r="I1871" s="44">
        <f t="shared" si="1264"/>
        <v>2.4966206456260992E-4</v>
      </c>
      <c r="J1871" s="44">
        <f t="shared" si="1265"/>
        <v>0.98604814366036242</v>
      </c>
      <c r="K1871" s="45">
        <f t="shared" si="1266"/>
        <v>0</v>
      </c>
      <c r="L1871" s="44">
        <f t="shared" si="1267"/>
        <v>2.4617881530437507E-4</v>
      </c>
      <c r="M1871" s="44">
        <f t="shared" si="1268"/>
        <v>2.5652123554384485E-4</v>
      </c>
      <c r="N1871" s="62">
        <f t="shared" si="1269"/>
        <v>436972.07962436724</v>
      </c>
      <c r="O1871" s="101">
        <f t="shared" si="1270"/>
        <v>436972.07962436724</v>
      </c>
      <c r="P1871" s="102">
        <f t="shared" si="1261"/>
        <v>2.6567601346483977E-4</v>
      </c>
      <c r="Q1871" s="101">
        <f t="shared" si="1271"/>
        <v>452566.82108175679</v>
      </c>
      <c r="R1871" s="101">
        <f t="shared" si="1272"/>
        <v>12.619676010310545</v>
      </c>
      <c r="S1871" s="101">
        <f t="shared" si="1273"/>
        <v>13</v>
      </c>
      <c r="T1871" s="101">
        <f t="shared" si="1274"/>
        <v>13</v>
      </c>
      <c r="U1871" s="101">
        <f t="shared" si="1275"/>
        <v>466206</v>
      </c>
      <c r="V1871" s="103" t="str">
        <f t="shared" si="1276"/>
        <v>N/D</v>
      </c>
      <c r="W1871" s="104" t="str">
        <f t="shared" si="1277"/>
        <v xml:space="preserve"> </v>
      </c>
      <c r="X1871" s="70" t="str">
        <f t="shared" si="1278"/>
        <v xml:space="preserve"> </v>
      </c>
      <c r="Y1871" s="69">
        <f t="shared" si="1302"/>
        <v>13</v>
      </c>
      <c r="Z1871" s="105">
        <f t="shared" si="1279"/>
        <v>466206</v>
      </c>
      <c r="AA1871" s="62">
        <f t="shared" si="1280"/>
        <v>965372.16797597811</v>
      </c>
      <c r="AB1871" s="106">
        <f t="shared" si="1281"/>
        <v>391885</v>
      </c>
      <c r="AC1871" s="107" t="str">
        <f t="shared" si="1282"/>
        <v>0</v>
      </c>
      <c r="AD1871" s="108">
        <f t="shared" si="1283"/>
        <v>0</v>
      </c>
      <c r="AE1871" s="106">
        <f t="shared" si="1284"/>
        <v>391885</v>
      </c>
      <c r="AF1871" s="109">
        <f t="shared" si="1285"/>
        <v>573487.16797597811</v>
      </c>
      <c r="AG1871" s="101">
        <f t="shared" si="1286"/>
        <v>13</v>
      </c>
      <c r="AH1871" s="70" t="str">
        <f t="shared" si="1303"/>
        <v xml:space="preserve"> </v>
      </c>
      <c r="AI1871" s="69">
        <f t="shared" si="1287"/>
        <v>13</v>
      </c>
      <c r="AJ1871" s="105">
        <f t="shared" si="1288"/>
        <v>553215</v>
      </c>
      <c r="AK1871" s="110">
        <f t="shared" si="1289"/>
        <v>13</v>
      </c>
      <c r="AL1871" s="111">
        <f t="shared" si="1290"/>
        <v>13</v>
      </c>
      <c r="AM1871" s="62">
        <f t="shared" si="1291"/>
        <v>945100</v>
      </c>
      <c r="AN1871" s="62">
        <f t="shared" si="1292"/>
        <v>3095.5</v>
      </c>
      <c r="AO1871" s="62">
        <f t="shared" si="1262"/>
        <v>942004.5</v>
      </c>
      <c r="AP1871" s="60">
        <f t="shared" si="1293"/>
        <v>13</v>
      </c>
      <c r="AQ1871" s="62">
        <f t="shared" si="1294"/>
        <v>161330</v>
      </c>
      <c r="AR1871" s="60">
        <f t="shared" si="1295"/>
        <v>13</v>
      </c>
      <c r="AS1871" s="62">
        <f t="shared" si="1296"/>
        <v>391885</v>
      </c>
      <c r="AT1871" s="112">
        <f t="shared" si="1297"/>
        <v>13</v>
      </c>
      <c r="AU1871" s="62">
        <f t="shared" si="1298"/>
        <v>388789.5</v>
      </c>
      <c r="AV1871" s="113">
        <f t="shared" si="1299"/>
        <v>26</v>
      </c>
      <c r="AW1871" s="62">
        <f t="shared" si="1300"/>
        <v>1408210.5</v>
      </c>
    </row>
    <row r="1872" spans="2:49" s="114" customFormat="1" hidden="1" x14ac:dyDescent="0.25">
      <c r="B1872" s="60" t="s">
        <v>3666</v>
      </c>
      <c r="C1872" s="2" t="str">
        <f t="shared" si="1301"/>
        <v>24</v>
      </c>
      <c r="D1872" s="60" t="s">
        <v>3667</v>
      </c>
      <c r="E1872" s="43">
        <v>421</v>
      </c>
      <c r="F1872" s="60">
        <v>60</v>
      </c>
      <c r="G1872" s="60">
        <v>6179.16</v>
      </c>
      <c r="H1872" s="43">
        <f t="shared" si="1263"/>
        <v>361</v>
      </c>
      <c r="I1872" s="44">
        <f t="shared" si="1264"/>
        <v>4.291809776528675E-4</v>
      </c>
      <c r="J1872" s="44">
        <f t="shared" si="1265"/>
        <v>1.0585341302307512</v>
      </c>
      <c r="K1872" s="45">
        <f t="shared" si="1266"/>
        <v>0.14251781472684086</v>
      </c>
      <c r="L1872" s="44">
        <f t="shared" si="1267"/>
        <v>4.5430271289136152E-4</v>
      </c>
      <c r="M1872" s="44">
        <f t="shared" si="1268"/>
        <v>4.733887969918326E-4</v>
      </c>
      <c r="N1872" s="62">
        <f t="shared" si="1269"/>
        <v>806395.95647449698</v>
      </c>
      <c r="O1872" s="101">
        <f t="shared" si="1270"/>
        <v>806395.95647449698</v>
      </c>
      <c r="P1872" s="102">
        <f t="shared" si="1261"/>
        <v>4.9028318508239071E-4</v>
      </c>
      <c r="Q1872" s="101">
        <f t="shared" si="1271"/>
        <v>835174.76647149818</v>
      </c>
      <c r="R1872" s="101">
        <f t="shared" si="1272"/>
        <v>23.288571927708944</v>
      </c>
      <c r="S1872" s="101">
        <f t="shared" si="1273"/>
        <v>23</v>
      </c>
      <c r="T1872" s="101">
        <f t="shared" si="1274"/>
        <v>23</v>
      </c>
      <c r="U1872" s="101">
        <f t="shared" si="1275"/>
        <v>824826</v>
      </c>
      <c r="V1872" s="103" t="str">
        <f t="shared" si="1276"/>
        <v>N/D</v>
      </c>
      <c r="W1872" s="104" t="str">
        <f t="shared" si="1277"/>
        <v xml:space="preserve"> </v>
      </c>
      <c r="X1872" s="70" t="str">
        <f t="shared" si="1278"/>
        <v xml:space="preserve"> </v>
      </c>
      <c r="Y1872" s="69">
        <f t="shared" si="1302"/>
        <v>23</v>
      </c>
      <c r="Z1872" s="105">
        <f t="shared" si="1279"/>
        <v>824826</v>
      </c>
      <c r="AA1872" s="62">
        <f t="shared" si="1280"/>
        <v>1781514.7673005627</v>
      </c>
      <c r="AB1872" s="106">
        <f t="shared" si="1281"/>
        <v>693335</v>
      </c>
      <c r="AC1872" s="107" t="str">
        <f t="shared" si="1282"/>
        <v>0</v>
      </c>
      <c r="AD1872" s="108">
        <f t="shared" si="1283"/>
        <v>0</v>
      </c>
      <c r="AE1872" s="106">
        <f t="shared" si="1284"/>
        <v>693335</v>
      </c>
      <c r="AF1872" s="109">
        <f t="shared" si="1285"/>
        <v>1088179.7673005627</v>
      </c>
      <c r="AG1872" s="101">
        <f t="shared" si="1286"/>
        <v>26</v>
      </c>
      <c r="AH1872" s="70" t="str">
        <f t="shared" si="1303"/>
        <v xml:space="preserve"> </v>
      </c>
      <c r="AI1872" s="69">
        <f t="shared" si="1287"/>
        <v>26</v>
      </c>
      <c r="AJ1872" s="105">
        <f t="shared" si="1288"/>
        <v>1106430</v>
      </c>
      <c r="AK1872" s="110">
        <f t="shared" si="1289"/>
        <v>23</v>
      </c>
      <c r="AL1872" s="111">
        <f t="shared" si="1290"/>
        <v>26</v>
      </c>
      <c r="AM1872" s="62">
        <f t="shared" si="1291"/>
        <v>1799765</v>
      </c>
      <c r="AN1872" s="62">
        <f t="shared" si="1292"/>
        <v>5894.8</v>
      </c>
      <c r="AO1872" s="62">
        <f t="shared" si="1262"/>
        <v>1793870.2</v>
      </c>
      <c r="AP1872" s="60">
        <f t="shared" si="1293"/>
        <v>26</v>
      </c>
      <c r="AQ1872" s="62">
        <f t="shared" si="1294"/>
        <v>322660</v>
      </c>
      <c r="AR1872" s="60">
        <f t="shared" si="1295"/>
        <v>23</v>
      </c>
      <c r="AS1872" s="62">
        <f t="shared" si="1296"/>
        <v>693335</v>
      </c>
      <c r="AT1872" s="112">
        <f t="shared" si="1297"/>
        <v>26</v>
      </c>
      <c r="AU1872" s="62">
        <f t="shared" si="1298"/>
        <v>777875.2</v>
      </c>
      <c r="AV1872" s="113">
        <f t="shared" si="1299"/>
        <v>49</v>
      </c>
      <c r="AW1872" s="62">
        <f t="shared" si="1300"/>
        <v>2618696.2000000002</v>
      </c>
    </row>
    <row r="1873" spans="2:49" s="114" customFormat="1" hidden="1" x14ac:dyDescent="0.25">
      <c r="B1873" s="60" t="s">
        <v>3668</v>
      </c>
      <c r="C1873" s="2" t="str">
        <f t="shared" si="1301"/>
        <v>24</v>
      </c>
      <c r="D1873" s="60" t="s">
        <v>3669</v>
      </c>
      <c r="E1873" s="43">
        <v>503</v>
      </c>
      <c r="F1873" s="60">
        <v>30</v>
      </c>
      <c r="G1873" s="60">
        <v>6720.06</v>
      </c>
      <c r="H1873" s="43">
        <f t="shared" si="1263"/>
        <v>473</v>
      </c>
      <c r="I1873" s="44">
        <f t="shared" si="1264"/>
        <v>5.6233407875292611E-4</v>
      </c>
      <c r="J1873" s="44">
        <f t="shared" si="1265"/>
        <v>0.97333234467499508</v>
      </c>
      <c r="K1873" s="45">
        <f t="shared" si="1266"/>
        <v>5.9642147117296221E-2</v>
      </c>
      <c r="L1873" s="44">
        <f t="shared" si="1267"/>
        <v>5.4733794736323892E-4</v>
      </c>
      <c r="M1873" s="44">
        <f t="shared" si="1268"/>
        <v>5.703326110496345E-4</v>
      </c>
      <c r="N1873" s="62">
        <f t="shared" si="1269"/>
        <v>971535.26724440453</v>
      </c>
      <c r="O1873" s="101">
        <f t="shared" si="1270"/>
        <v>971535.26724440453</v>
      </c>
      <c r="P1873" s="102">
        <f t="shared" si="1261"/>
        <v>5.9068674814160302E-4</v>
      </c>
      <c r="Q1873" s="101">
        <f t="shared" si="1271"/>
        <v>1006207.5999079385</v>
      </c>
      <c r="R1873" s="101">
        <f t="shared" si="1272"/>
        <v>28.057765877751898</v>
      </c>
      <c r="S1873" s="101">
        <f t="shared" si="1273"/>
        <v>28</v>
      </c>
      <c r="T1873" s="101">
        <f t="shared" si="1274"/>
        <v>28</v>
      </c>
      <c r="U1873" s="101">
        <f t="shared" si="1275"/>
        <v>1004136</v>
      </c>
      <c r="V1873" s="103" t="str">
        <f t="shared" si="1276"/>
        <v>N/D</v>
      </c>
      <c r="W1873" s="104" t="str">
        <f t="shared" si="1277"/>
        <v xml:space="preserve"> </v>
      </c>
      <c r="X1873" s="70" t="str">
        <f t="shared" si="1278"/>
        <v xml:space="preserve"> </v>
      </c>
      <c r="Y1873" s="69">
        <f t="shared" si="1302"/>
        <v>28</v>
      </c>
      <c r="Z1873" s="105">
        <f t="shared" si="1279"/>
        <v>1004136</v>
      </c>
      <c r="AA1873" s="62">
        <f t="shared" si="1280"/>
        <v>2146345.6155164191</v>
      </c>
      <c r="AB1873" s="106">
        <f t="shared" si="1281"/>
        <v>844060</v>
      </c>
      <c r="AC1873" s="107" t="str">
        <f t="shared" si="1282"/>
        <v>0</v>
      </c>
      <c r="AD1873" s="108">
        <f t="shared" si="1283"/>
        <v>0</v>
      </c>
      <c r="AE1873" s="106">
        <f t="shared" si="1284"/>
        <v>844060</v>
      </c>
      <c r="AF1873" s="109">
        <f t="shared" si="1285"/>
        <v>1302285.6155164191</v>
      </c>
      <c r="AG1873" s="101">
        <f t="shared" si="1286"/>
        <v>31</v>
      </c>
      <c r="AH1873" s="70" t="str">
        <f t="shared" si="1303"/>
        <v xml:space="preserve"> </v>
      </c>
      <c r="AI1873" s="69">
        <f t="shared" si="1287"/>
        <v>31</v>
      </c>
      <c r="AJ1873" s="105">
        <f t="shared" si="1288"/>
        <v>1319205</v>
      </c>
      <c r="AK1873" s="110">
        <f t="shared" si="1289"/>
        <v>28</v>
      </c>
      <c r="AL1873" s="111">
        <f t="shared" si="1290"/>
        <v>31</v>
      </c>
      <c r="AM1873" s="62">
        <f t="shared" si="1291"/>
        <v>2163265</v>
      </c>
      <c r="AN1873" s="62">
        <f t="shared" si="1292"/>
        <v>7085.4</v>
      </c>
      <c r="AO1873" s="62">
        <f t="shared" si="1262"/>
        <v>2156179.6</v>
      </c>
      <c r="AP1873" s="60">
        <f t="shared" si="1293"/>
        <v>31</v>
      </c>
      <c r="AQ1873" s="62">
        <f t="shared" si="1294"/>
        <v>384710</v>
      </c>
      <c r="AR1873" s="60">
        <f t="shared" si="1295"/>
        <v>28</v>
      </c>
      <c r="AS1873" s="62">
        <f t="shared" si="1296"/>
        <v>844060</v>
      </c>
      <c r="AT1873" s="112">
        <f t="shared" si="1297"/>
        <v>31</v>
      </c>
      <c r="AU1873" s="62">
        <f t="shared" si="1298"/>
        <v>927409.60000000009</v>
      </c>
      <c r="AV1873" s="113">
        <f t="shared" si="1299"/>
        <v>59</v>
      </c>
      <c r="AW1873" s="62">
        <f t="shared" si="1300"/>
        <v>3160315.6</v>
      </c>
    </row>
    <row r="1874" spans="2:49" s="114" customFormat="1" hidden="1" x14ac:dyDescent="0.25">
      <c r="B1874" s="60" t="s">
        <v>3670</v>
      </c>
      <c r="C1874" s="2" t="str">
        <f t="shared" si="1301"/>
        <v>24</v>
      </c>
      <c r="D1874" s="60" t="s">
        <v>3671</v>
      </c>
      <c r="E1874" s="43">
        <v>275</v>
      </c>
      <c r="F1874" s="60">
        <v>43</v>
      </c>
      <c r="G1874" s="60">
        <v>6834.97</v>
      </c>
      <c r="H1874" s="43">
        <f t="shared" si="1263"/>
        <v>232</v>
      </c>
      <c r="I1874" s="44">
        <f t="shared" si="1264"/>
        <v>2.7581713799297857E-4</v>
      </c>
      <c r="J1874" s="44">
        <f t="shared" si="1265"/>
        <v>0.95696861232114372</v>
      </c>
      <c r="K1874" s="45">
        <f t="shared" si="1266"/>
        <v>0.15636363636363637</v>
      </c>
      <c r="L1874" s="44">
        <f t="shared" si="1267"/>
        <v>2.6394834379953009E-4</v>
      </c>
      <c r="M1874" s="44">
        <f t="shared" si="1268"/>
        <v>2.7503729428339518E-4</v>
      </c>
      <c r="N1874" s="62">
        <f t="shared" si="1269"/>
        <v>468513.33068966283</v>
      </c>
      <c r="O1874" s="101">
        <f t="shared" si="1270"/>
        <v>468513.33068966283</v>
      </c>
      <c r="P1874" s="102">
        <f t="shared" si="1261"/>
        <v>2.8485287677822315E-4</v>
      </c>
      <c r="Q1874" s="101">
        <f t="shared" si="1271"/>
        <v>485233.722225265</v>
      </c>
      <c r="R1874" s="101">
        <f t="shared" si="1272"/>
        <v>13.530581736246305</v>
      </c>
      <c r="S1874" s="101">
        <f t="shared" si="1273"/>
        <v>14</v>
      </c>
      <c r="T1874" s="101">
        <f t="shared" si="1274"/>
        <v>14</v>
      </c>
      <c r="U1874" s="101">
        <f t="shared" si="1275"/>
        <v>502068</v>
      </c>
      <c r="V1874" s="103" t="str">
        <f t="shared" si="1276"/>
        <v>N/D</v>
      </c>
      <c r="W1874" s="104" t="str">
        <f t="shared" si="1277"/>
        <v xml:space="preserve"> </v>
      </c>
      <c r="X1874" s="70" t="str">
        <f t="shared" si="1278"/>
        <v xml:space="preserve"> </v>
      </c>
      <c r="Y1874" s="69">
        <f t="shared" si="1302"/>
        <v>14</v>
      </c>
      <c r="Z1874" s="105">
        <f t="shared" si="1279"/>
        <v>502068</v>
      </c>
      <c r="AA1874" s="62">
        <f t="shared" si="1280"/>
        <v>1035054.0706452605</v>
      </c>
      <c r="AB1874" s="106">
        <f t="shared" si="1281"/>
        <v>422030</v>
      </c>
      <c r="AC1874" s="107" t="str">
        <f t="shared" si="1282"/>
        <v>0</v>
      </c>
      <c r="AD1874" s="108">
        <f t="shared" si="1283"/>
        <v>0</v>
      </c>
      <c r="AE1874" s="106">
        <f t="shared" si="1284"/>
        <v>422030</v>
      </c>
      <c r="AF1874" s="109">
        <f t="shared" si="1285"/>
        <v>613024.07064526051</v>
      </c>
      <c r="AG1874" s="101">
        <f t="shared" si="1286"/>
        <v>14</v>
      </c>
      <c r="AH1874" s="70" t="str">
        <f t="shared" si="1303"/>
        <v xml:space="preserve"> </v>
      </c>
      <c r="AI1874" s="69">
        <f t="shared" si="1287"/>
        <v>14</v>
      </c>
      <c r="AJ1874" s="105">
        <f t="shared" si="1288"/>
        <v>595770</v>
      </c>
      <c r="AK1874" s="110">
        <f t="shared" si="1289"/>
        <v>14</v>
      </c>
      <c r="AL1874" s="111">
        <f t="shared" si="1290"/>
        <v>14</v>
      </c>
      <c r="AM1874" s="62">
        <f t="shared" si="1291"/>
        <v>1017800</v>
      </c>
      <c r="AN1874" s="62">
        <f t="shared" si="1292"/>
        <v>3333.6</v>
      </c>
      <c r="AO1874" s="62">
        <f t="shared" si="1262"/>
        <v>1014466.4</v>
      </c>
      <c r="AP1874" s="60">
        <f t="shared" si="1293"/>
        <v>14</v>
      </c>
      <c r="AQ1874" s="62">
        <f t="shared" si="1294"/>
        <v>173740</v>
      </c>
      <c r="AR1874" s="60">
        <f t="shared" si="1295"/>
        <v>14</v>
      </c>
      <c r="AS1874" s="62">
        <f t="shared" si="1296"/>
        <v>422030</v>
      </c>
      <c r="AT1874" s="112">
        <f t="shared" si="1297"/>
        <v>14</v>
      </c>
      <c r="AU1874" s="62">
        <f t="shared" si="1298"/>
        <v>418696.4</v>
      </c>
      <c r="AV1874" s="113">
        <f t="shared" si="1299"/>
        <v>28</v>
      </c>
      <c r="AW1874" s="62">
        <f t="shared" si="1300"/>
        <v>1516534.4</v>
      </c>
    </row>
    <row r="1875" spans="2:49" s="114" customFormat="1" hidden="1" x14ac:dyDescent="0.25">
      <c r="B1875" s="60" t="s">
        <v>3672</v>
      </c>
      <c r="C1875" s="2" t="str">
        <f t="shared" si="1301"/>
        <v>24</v>
      </c>
      <c r="D1875" s="60" t="s">
        <v>3673</v>
      </c>
      <c r="E1875" s="43">
        <v>514</v>
      </c>
      <c r="F1875" s="60">
        <v>64</v>
      </c>
      <c r="G1875" s="60">
        <v>5685.32</v>
      </c>
      <c r="H1875" s="43">
        <f t="shared" si="1263"/>
        <v>450</v>
      </c>
      <c r="I1875" s="44">
        <f t="shared" si="1264"/>
        <v>5.3499013834844983E-4</v>
      </c>
      <c r="J1875" s="44">
        <f t="shared" si="1265"/>
        <v>1.1504808447293464</v>
      </c>
      <c r="K1875" s="45">
        <f t="shared" si="1266"/>
        <v>0.1245136186770428</v>
      </c>
      <c r="L1875" s="44">
        <f t="shared" si="1267"/>
        <v>6.1549590628899445E-4</v>
      </c>
      <c r="M1875" s="44">
        <f t="shared" si="1268"/>
        <v>6.4135400992249979E-4</v>
      </c>
      <c r="N1875" s="62">
        <f t="shared" si="1269"/>
        <v>1092516.9407402163</v>
      </c>
      <c r="O1875" s="101">
        <f t="shared" si="1270"/>
        <v>1092516.9407402163</v>
      </c>
      <c r="P1875" s="102">
        <f t="shared" si="1261"/>
        <v>6.6424277200542107E-4</v>
      </c>
      <c r="Q1875" s="101">
        <f t="shared" si="1271"/>
        <v>1131506.8900369946</v>
      </c>
      <c r="R1875" s="101">
        <f t="shared" si="1272"/>
        <v>31.551695110060638</v>
      </c>
      <c r="S1875" s="101">
        <f t="shared" si="1273"/>
        <v>32</v>
      </c>
      <c r="T1875" s="101">
        <f t="shared" si="1274"/>
        <v>32</v>
      </c>
      <c r="U1875" s="101">
        <f t="shared" si="1275"/>
        <v>1147584</v>
      </c>
      <c r="V1875" s="103" t="str">
        <f t="shared" si="1276"/>
        <v>N/D</v>
      </c>
      <c r="W1875" s="104" t="str">
        <f t="shared" si="1277"/>
        <v xml:space="preserve"> </v>
      </c>
      <c r="X1875" s="70" t="str">
        <f t="shared" si="1278"/>
        <v xml:space="preserve"> </v>
      </c>
      <c r="Y1875" s="69">
        <f t="shared" si="1302"/>
        <v>32</v>
      </c>
      <c r="Z1875" s="105">
        <f t="shared" si="1279"/>
        <v>1147584</v>
      </c>
      <c r="AA1875" s="62">
        <f t="shared" si="1280"/>
        <v>2413622.0523276939</v>
      </c>
      <c r="AB1875" s="106">
        <f t="shared" si="1281"/>
        <v>964640</v>
      </c>
      <c r="AC1875" s="107" t="str">
        <f t="shared" si="1282"/>
        <v>0</v>
      </c>
      <c r="AD1875" s="108">
        <f t="shared" si="1283"/>
        <v>0</v>
      </c>
      <c r="AE1875" s="106">
        <f t="shared" si="1284"/>
        <v>964640</v>
      </c>
      <c r="AF1875" s="109">
        <f t="shared" si="1285"/>
        <v>1448982.0523276939</v>
      </c>
      <c r="AG1875" s="101">
        <f t="shared" si="1286"/>
        <v>34</v>
      </c>
      <c r="AH1875" s="70" t="str">
        <f t="shared" si="1303"/>
        <v xml:space="preserve"> </v>
      </c>
      <c r="AI1875" s="69">
        <f t="shared" si="1287"/>
        <v>34</v>
      </c>
      <c r="AJ1875" s="105">
        <f t="shared" si="1288"/>
        <v>1446870</v>
      </c>
      <c r="AK1875" s="110">
        <f t="shared" si="1289"/>
        <v>32</v>
      </c>
      <c r="AL1875" s="111">
        <f t="shared" si="1290"/>
        <v>34</v>
      </c>
      <c r="AM1875" s="62">
        <f t="shared" si="1291"/>
        <v>2411510</v>
      </c>
      <c r="AN1875" s="62">
        <f t="shared" si="1292"/>
        <v>7898.5</v>
      </c>
      <c r="AO1875" s="62">
        <f t="shared" si="1262"/>
        <v>2403611.5</v>
      </c>
      <c r="AP1875" s="60">
        <f t="shared" si="1293"/>
        <v>34</v>
      </c>
      <c r="AQ1875" s="62">
        <f t="shared" si="1294"/>
        <v>421940</v>
      </c>
      <c r="AR1875" s="60">
        <f t="shared" si="1295"/>
        <v>32</v>
      </c>
      <c r="AS1875" s="62">
        <f t="shared" si="1296"/>
        <v>964640</v>
      </c>
      <c r="AT1875" s="112">
        <f t="shared" si="1297"/>
        <v>34</v>
      </c>
      <c r="AU1875" s="62">
        <f t="shared" si="1298"/>
        <v>1017031.5</v>
      </c>
      <c r="AV1875" s="113">
        <f t="shared" si="1299"/>
        <v>66</v>
      </c>
      <c r="AW1875" s="62">
        <f t="shared" si="1300"/>
        <v>3551195.5</v>
      </c>
    </row>
    <row r="1876" spans="2:49" s="114" customFormat="1" hidden="1" x14ac:dyDescent="0.25">
      <c r="B1876" s="60" t="s">
        <v>3674</v>
      </c>
      <c r="C1876" s="2" t="str">
        <f t="shared" si="1301"/>
        <v>24</v>
      </c>
      <c r="D1876" s="60" t="s">
        <v>3675</v>
      </c>
      <c r="E1876" s="43">
        <v>270</v>
      </c>
      <c r="F1876" s="60">
        <v>20</v>
      </c>
      <c r="G1876" s="60">
        <v>6105.49</v>
      </c>
      <c r="H1876" s="43">
        <f t="shared" si="1263"/>
        <v>250</v>
      </c>
      <c r="I1876" s="44">
        <f t="shared" si="1264"/>
        <v>2.9721674352691652E-4</v>
      </c>
      <c r="J1876" s="44">
        <f t="shared" si="1265"/>
        <v>1.0713066037544321</v>
      </c>
      <c r="K1876" s="45">
        <f t="shared" si="1266"/>
        <v>7.407407407407407E-2</v>
      </c>
      <c r="L1876" s="44">
        <f t="shared" si="1267"/>
        <v>3.1841026008677301E-4</v>
      </c>
      <c r="M1876" s="44">
        <f t="shared" si="1268"/>
        <v>3.3178725483063289E-4</v>
      </c>
      <c r="N1876" s="62">
        <f t="shared" si="1269"/>
        <v>565184.26799570408</v>
      </c>
      <c r="O1876" s="101">
        <f t="shared" si="1270"/>
        <v>565184.26799570408</v>
      </c>
      <c r="P1876" s="102">
        <f t="shared" si="1261"/>
        <v>3.4362814055126882E-4</v>
      </c>
      <c r="Q1876" s="101">
        <f t="shared" si="1271"/>
        <v>585354.67005606834</v>
      </c>
      <c r="R1876" s="101">
        <f t="shared" si="1272"/>
        <v>16.322421227373496</v>
      </c>
      <c r="S1876" s="101">
        <f t="shared" si="1273"/>
        <v>16</v>
      </c>
      <c r="T1876" s="101">
        <f t="shared" si="1274"/>
        <v>16</v>
      </c>
      <c r="U1876" s="101">
        <f t="shared" si="1275"/>
        <v>573792</v>
      </c>
      <c r="V1876" s="103" t="str">
        <f t="shared" si="1276"/>
        <v>N/D</v>
      </c>
      <c r="W1876" s="104" t="str">
        <f t="shared" si="1277"/>
        <v xml:space="preserve"> </v>
      </c>
      <c r="X1876" s="70" t="str">
        <f t="shared" si="1278"/>
        <v xml:space="preserve"> </v>
      </c>
      <c r="Y1876" s="69">
        <f t="shared" si="1302"/>
        <v>16</v>
      </c>
      <c r="Z1876" s="105">
        <f t="shared" si="1279"/>
        <v>573792</v>
      </c>
      <c r="AA1876" s="62">
        <f t="shared" si="1280"/>
        <v>1248622.4808000377</v>
      </c>
      <c r="AB1876" s="106">
        <f t="shared" si="1281"/>
        <v>482320</v>
      </c>
      <c r="AC1876" s="107" t="str">
        <f t="shared" si="1282"/>
        <v>0</v>
      </c>
      <c r="AD1876" s="108">
        <f t="shared" si="1283"/>
        <v>0</v>
      </c>
      <c r="AE1876" s="106">
        <f t="shared" si="1284"/>
        <v>482320</v>
      </c>
      <c r="AF1876" s="109">
        <f t="shared" si="1285"/>
        <v>766302.48080003774</v>
      </c>
      <c r="AG1876" s="101">
        <f t="shared" si="1286"/>
        <v>18</v>
      </c>
      <c r="AH1876" s="70" t="str">
        <f t="shared" si="1303"/>
        <v xml:space="preserve"> </v>
      </c>
      <c r="AI1876" s="69">
        <f t="shared" si="1287"/>
        <v>18</v>
      </c>
      <c r="AJ1876" s="105">
        <f t="shared" si="1288"/>
        <v>765990</v>
      </c>
      <c r="AK1876" s="110">
        <f t="shared" si="1289"/>
        <v>16</v>
      </c>
      <c r="AL1876" s="111">
        <f t="shared" si="1290"/>
        <v>18</v>
      </c>
      <c r="AM1876" s="62">
        <f t="shared" si="1291"/>
        <v>1248310</v>
      </c>
      <c r="AN1876" s="62">
        <f t="shared" si="1292"/>
        <v>4088.6</v>
      </c>
      <c r="AO1876" s="62">
        <f t="shared" si="1262"/>
        <v>1244221.3999999999</v>
      </c>
      <c r="AP1876" s="60">
        <f t="shared" si="1293"/>
        <v>18</v>
      </c>
      <c r="AQ1876" s="62">
        <f t="shared" si="1294"/>
        <v>223380</v>
      </c>
      <c r="AR1876" s="60">
        <f t="shared" si="1295"/>
        <v>16</v>
      </c>
      <c r="AS1876" s="62">
        <f t="shared" si="1296"/>
        <v>482320</v>
      </c>
      <c r="AT1876" s="112">
        <f t="shared" si="1297"/>
        <v>18</v>
      </c>
      <c r="AU1876" s="62">
        <f t="shared" si="1298"/>
        <v>538521.39999999991</v>
      </c>
      <c r="AV1876" s="113">
        <f t="shared" si="1299"/>
        <v>34</v>
      </c>
      <c r="AW1876" s="62">
        <f t="shared" si="1300"/>
        <v>1818013.4</v>
      </c>
    </row>
    <row r="1877" spans="2:49" s="114" customFormat="1" hidden="1" x14ac:dyDescent="0.25">
      <c r="B1877" s="60" t="s">
        <v>3676</v>
      </c>
      <c r="C1877" s="2" t="str">
        <f t="shared" si="1301"/>
        <v>24</v>
      </c>
      <c r="D1877" s="60" t="s">
        <v>3677</v>
      </c>
      <c r="E1877" s="43">
        <v>184</v>
      </c>
      <c r="F1877" s="60">
        <v>0</v>
      </c>
      <c r="G1877" s="60">
        <v>6513.31</v>
      </c>
      <c r="H1877" s="43">
        <f t="shared" si="1263"/>
        <v>184</v>
      </c>
      <c r="I1877" s="44">
        <f t="shared" si="1264"/>
        <v>2.1875152323581057E-4</v>
      </c>
      <c r="J1877" s="44">
        <f t="shared" si="1265"/>
        <v>1.004228534517265</v>
      </c>
      <c r="K1877" s="45">
        <f t="shared" si="1266"/>
        <v>0</v>
      </c>
      <c r="L1877" s="44">
        <f t="shared" si="1267"/>
        <v>2.196765216025175E-4</v>
      </c>
      <c r="M1877" s="44">
        <f t="shared" si="1268"/>
        <v>2.2890553223184039E-4</v>
      </c>
      <c r="N1877" s="62">
        <f t="shared" si="1269"/>
        <v>389930.00421508378</v>
      </c>
      <c r="O1877" s="101">
        <f t="shared" si="1270"/>
        <v>389930.00421508378</v>
      </c>
      <c r="P1877" s="102">
        <f t="shared" si="1261"/>
        <v>2.3707475575841065E-4</v>
      </c>
      <c r="Q1877" s="101">
        <f t="shared" si="1271"/>
        <v>403845.89927053062</v>
      </c>
      <c r="R1877" s="101">
        <f t="shared" si="1272"/>
        <v>11.261109231792165</v>
      </c>
      <c r="S1877" s="101">
        <f t="shared" si="1273"/>
        <v>11</v>
      </c>
      <c r="T1877" s="101">
        <f t="shared" si="1274"/>
        <v>11</v>
      </c>
      <c r="U1877" s="101">
        <f t="shared" si="1275"/>
        <v>394482</v>
      </c>
      <c r="V1877" s="103" t="str">
        <f t="shared" si="1276"/>
        <v>N/D</v>
      </c>
      <c r="W1877" s="104" t="str">
        <f t="shared" si="1277"/>
        <v xml:space="preserve"> </v>
      </c>
      <c r="X1877" s="70" t="str">
        <f t="shared" si="1278"/>
        <v xml:space="preserve"> </v>
      </c>
      <c r="Y1877" s="69">
        <f t="shared" si="1302"/>
        <v>11</v>
      </c>
      <c r="Z1877" s="105">
        <f t="shared" si="1279"/>
        <v>394482</v>
      </c>
      <c r="AA1877" s="62">
        <f t="shared" si="1280"/>
        <v>861445.36706231849</v>
      </c>
      <c r="AB1877" s="106">
        <f t="shared" si="1281"/>
        <v>331595</v>
      </c>
      <c r="AC1877" s="107" t="str">
        <f t="shared" si="1282"/>
        <v>0</v>
      </c>
      <c r="AD1877" s="108">
        <f t="shared" si="1283"/>
        <v>0</v>
      </c>
      <c r="AE1877" s="106">
        <f t="shared" si="1284"/>
        <v>331595</v>
      </c>
      <c r="AF1877" s="109">
        <f t="shared" si="1285"/>
        <v>529850.36706231849</v>
      </c>
      <c r="AG1877" s="101">
        <f t="shared" si="1286"/>
        <v>12</v>
      </c>
      <c r="AH1877" s="70" t="str">
        <f t="shared" si="1303"/>
        <v xml:space="preserve"> </v>
      </c>
      <c r="AI1877" s="69">
        <f t="shared" si="1287"/>
        <v>12</v>
      </c>
      <c r="AJ1877" s="105">
        <f t="shared" si="1288"/>
        <v>510660</v>
      </c>
      <c r="AK1877" s="110">
        <f t="shared" si="1289"/>
        <v>11</v>
      </c>
      <c r="AL1877" s="111">
        <f t="shared" si="1290"/>
        <v>12</v>
      </c>
      <c r="AM1877" s="62">
        <f t="shared" si="1291"/>
        <v>842255</v>
      </c>
      <c r="AN1877" s="62">
        <f t="shared" si="1292"/>
        <v>2758.7</v>
      </c>
      <c r="AO1877" s="62">
        <f t="shared" si="1262"/>
        <v>839496.3</v>
      </c>
      <c r="AP1877" s="60">
        <f t="shared" si="1293"/>
        <v>12</v>
      </c>
      <c r="AQ1877" s="62">
        <f t="shared" si="1294"/>
        <v>148920</v>
      </c>
      <c r="AR1877" s="60">
        <f t="shared" si="1295"/>
        <v>11</v>
      </c>
      <c r="AS1877" s="62">
        <f t="shared" si="1296"/>
        <v>331595</v>
      </c>
      <c r="AT1877" s="112">
        <f t="shared" si="1297"/>
        <v>12</v>
      </c>
      <c r="AU1877" s="62">
        <f t="shared" si="1298"/>
        <v>358981.30000000005</v>
      </c>
      <c r="AV1877" s="113">
        <f t="shared" si="1299"/>
        <v>23</v>
      </c>
      <c r="AW1877" s="62">
        <f t="shared" si="1300"/>
        <v>1233978.3</v>
      </c>
    </row>
    <row r="1878" spans="2:49" s="114" customFormat="1" hidden="1" x14ac:dyDescent="0.25">
      <c r="B1878" s="60" t="s">
        <v>3678</v>
      </c>
      <c r="C1878" s="2" t="str">
        <f t="shared" si="1301"/>
        <v>24</v>
      </c>
      <c r="D1878" s="60" t="s">
        <v>3679</v>
      </c>
      <c r="E1878" s="43">
        <v>329</v>
      </c>
      <c r="F1878" s="60">
        <v>30</v>
      </c>
      <c r="G1878" s="60">
        <v>4942.95</v>
      </c>
      <c r="H1878" s="43">
        <f t="shared" si="1263"/>
        <v>299</v>
      </c>
      <c r="I1878" s="44">
        <f t="shared" si="1264"/>
        <v>3.554712252581922E-4</v>
      </c>
      <c r="J1878" s="44">
        <f t="shared" si="1265"/>
        <v>1.3232688487960929</v>
      </c>
      <c r="K1878" s="45">
        <f t="shared" si="1266"/>
        <v>9.1185410334346503E-2</v>
      </c>
      <c r="L1878" s="44">
        <f t="shared" si="1267"/>
        <v>4.7038399902754461E-4</v>
      </c>
      <c r="M1878" s="44">
        <f t="shared" si="1268"/>
        <v>4.9014568723719108E-4</v>
      </c>
      <c r="N1878" s="62">
        <f t="shared" si="1269"/>
        <v>834940.54524130118</v>
      </c>
      <c r="O1878" s="101">
        <f t="shared" si="1270"/>
        <v>834940.54524130118</v>
      </c>
      <c r="P1878" s="102">
        <f t="shared" si="1261"/>
        <v>5.0763809836672886E-4</v>
      </c>
      <c r="Q1878" s="101">
        <f t="shared" si="1271"/>
        <v>864738.05987089244</v>
      </c>
      <c r="R1878" s="101">
        <f t="shared" si="1272"/>
        <v>24.112934578966382</v>
      </c>
      <c r="S1878" s="101">
        <f t="shared" si="1273"/>
        <v>24</v>
      </c>
      <c r="T1878" s="101">
        <f t="shared" si="1274"/>
        <v>24</v>
      </c>
      <c r="U1878" s="101">
        <f t="shared" si="1275"/>
        <v>860688</v>
      </c>
      <c r="V1878" s="103" t="str">
        <f t="shared" si="1276"/>
        <v>N/D</v>
      </c>
      <c r="W1878" s="104" t="str">
        <f t="shared" si="1277"/>
        <v xml:space="preserve"> </v>
      </c>
      <c r="X1878" s="70" t="str">
        <f t="shared" si="1278"/>
        <v xml:space="preserve"> </v>
      </c>
      <c r="Y1878" s="69">
        <f t="shared" si="1302"/>
        <v>24</v>
      </c>
      <c r="Z1878" s="105">
        <f t="shared" si="1279"/>
        <v>860688</v>
      </c>
      <c r="AA1878" s="62">
        <f t="shared" si="1280"/>
        <v>1844576.3513850209</v>
      </c>
      <c r="AB1878" s="106">
        <f t="shared" si="1281"/>
        <v>723480</v>
      </c>
      <c r="AC1878" s="107" t="str">
        <f t="shared" si="1282"/>
        <v>0</v>
      </c>
      <c r="AD1878" s="108">
        <f t="shared" si="1283"/>
        <v>0</v>
      </c>
      <c r="AE1878" s="106">
        <f t="shared" si="1284"/>
        <v>723480</v>
      </c>
      <c r="AF1878" s="109">
        <f t="shared" si="1285"/>
        <v>1121096.3513850209</v>
      </c>
      <c r="AG1878" s="101">
        <f t="shared" si="1286"/>
        <v>26</v>
      </c>
      <c r="AH1878" s="70" t="str">
        <f t="shared" si="1303"/>
        <v xml:space="preserve"> </v>
      </c>
      <c r="AI1878" s="69">
        <f t="shared" si="1287"/>
        <v>26</v>
      </c>
      <c r="AJ1878" s="105">
        <f t="shared" si="1288"/>
        <v>1106430</v>
      </c>
      <c r="AK1878" s="110">
        <f t="shared" si="1289"/>
        <v>24</v>
      </c>
      <c r="AL1878" s="111">
        <f t="shared" si="1290"/>
        <v>26</v>
      </c>
      <c r="AM1878" s="62">
        <f t="shared" si="1291"/>
        <v>1829910</v>
      </c>
      <c r="AN1878" s="62">
        <f t="shared" si="1292"/>
        <v>5993.6</v>
      </c>
      <c r="AO1878" s="62">
        <f t="shared" si="1262"/>
        <v>1823916.4</v>
      </c>
      <c r="AP1878" s="60">
        <f t="shared" si="1293"/>
        <v>26</v>
      </c>
      <c r="AQ1878" s="62">
        <f t="shared" si="1294"/>
        <v>322660</v>
      </c>
      <c r="AR1878" s="60">
        <f t="shared" si="1295"/>
        <v>24</v>
      </c>
      <c r="AS1878" s="62">
        <f t="shared" si="1296"/>
        <v>723480</v>
      </c>
      <c r="AT1878" s="112">
        <f t="shared" si="1297"/>
        <v>26</v>
      </c>
      <c r="AU1878" s="62">
        <f t="shared" si="1298"/>
        <v>777776.39999999991</v>
      </c>
      <c r="AV1878" s="113">
        <f t="shared" si="1299"/>
        <v>50</v>
      </c>
      <c r="AW1878" s="62">
        <f t="shared" si="1300"/>
        <v>2684604.4</v>
      </c>
    </row>
    <row r="1879" spans="2:49" s="114" customFormat="1" hidden="1" x14ac:dyDescent="0.25">
      <c r="B1879" s="60" t="s">
        <v>3680</v>
      </c>
      <c r="C1879" s="2" t="str">
        <f t="shared" si="1301"/>
        <v>24</v>
      </c>
      <c r="D1879" s="60" t="s">
        <v>3681</v>
      </c>
      <c r="E1879" s="43">
        <v>454</v>
      </c>
      <c r="F1879" s="60">
        <v>45</v>
      </c>
      <c r="G1879" s="60">
        <v>5807.47</v>
      </c>
      <c r="H1879" s="43">
        <f t="shared" si="1263"/>
        <v>409</v>
      </c>
      <c r="I1879" s="44">
        <f t="shared" si="1264"/>
        <v>4.8624659241003549E-4</v>
      </c>
      <c r="J1879" s="44">
        <f t="shared" si="1265"/>
        <v>1.1262824872374111</v>
      </c>
      <c r="K1879" s="45">
        <f t="shared" si="1266"/>
        <v>9.9118942731277526E-2</v>
      </c>
      <c r="L1879" s="44">
        <f t="shared" si="1267"/>
        <v>5.4765102151029042E-4</v>
      </c>
      <c r="M1879" s="44">
        <f t="shared" si="1268"/>
        <v>5.70658838011606E-4</v>
      </c>
      <c r="N1879" s="62">
        <f t="shared" si="1269"/>
        <v>972090.97981026676</v>
      </c>
      <c r="O1879" s="101">
        <f t="shared" si="1270"/>
        <v>972090.97981026676</v>
      </c>
      <c r="P1879" s="102">
        <f t="shared" si="1261"/>
        <v>5.910246175525217E-4</v>
      </c>
      <c r="Q1879" s="101">
        <f t="shared" si="1271"/>
        <v>1006783.1448479806</v>
      </c>
      <c r="R1879" s="101">
        <f t="shared" si="1272"/>
        <v>28.073814757904763</v>
      </c>
      <c r="S1879" s="101">
        <f t="shared" si="1273"/>
        <v>28</v>
      </c>
      <c r="T1879" s="101">
        <f t="shared" si="1274"/>
        <v>28</v>
      </c>
      <c r="U1879" s="101">
        <f t="shared" si="1275"/>
        <v>1004136</v>
      </c>
      <c r="V1879" s="103" t="str">
        <f t="shared" si="1276"/>
        <v>N/D</v>
      </c>
      <c r="W1879" s="104" t="str">
        <f t="shared" si="1277"/>
        <v xml:space="preserve"> </v>
      </c>
      <c r="X1879" s="70" t="str">
        <f t="shared" si="1278"/>
        <v xml:space="preserve"> </v>
      </c>
      <c r="Y1879" s="69">
        <f t="shared" si="1302"/>
        <v>28</v>
      </c>
      <c r="Z1879" s="105">
        <f t="shared" si="1279"/>
        <v>1004136</v>
      </c>
      <c r="AA1879" s="62">
        <f t="shared" si="1280"/>
        <v>2147573.3128213338</v>
      </c>
      <c r="AB1879" s="106">
        <f t="shared" si="1281"/>
        <v>844060</v>
      </c>
      <c r="AC1879" s="107" t="str">
        <f t="shared" si="1282"/>
        <v>0</v>
      </c>
      <c r="AD1879" s="108">
        <f t="shared" si="1283"/>
        <v>0</v>
      </c>
      <c r="AE1879" s="106">
        <f t="shared" si="1284"/>
        <v>844060</v>
      </c>
      <c r="AF1879" s="109">
        <f t="shared" si="1285"/>
        <v>1303513.3128213338</v>
      </c>
      <c r="AG1879" s="101">
        <f t="shared" si="1286"/>
        <v>31</v>
      </c>
      <c r="AH1879" s="70" t="str">
        <f t="shared" si="1303"/>
        <v xml:space="preserve"> </v>
      </c>
      <c r="AI1879" s="69">
        <f t="shared" si="1287"/>
        <v>31</v>
      </c>
      <c r="AJ1879" s="105">
        <f t="shared" si="1288"/>
        <v>1319205</v>
      </c>
      <c r="AK1879" s="110">
        <f t="shared" si="1289"/>
        <v>28</v>
      </c>
      <c r="AL1879" s="111">
        <f t="shared" si="1290"/>
        <v>31</v>
      </c>
      <c r="AM1879" s="62">
        <f t="shared" si="1291"/>
        <v>2163265</v>
      </c>
      <c r="AN1879" s="62">
        <f t="shared" si="1292"/>
        <v>7085.4</v>
      </c>
      <c r="AO1879" s="62">
        <f t="shared" si="1262"/>
        <v>2156179.6</v>
      </c>
      <c r="AP1879" s="60">
        <f t="shared" si="1293"/>
        <v>31</v>
      </c>
      <c r="AQ1879" s="62">
        <f t="shared" si="1294"/>
        <v>384710</v>
      </c>
      <c r="AR1879" s="60">
        <f t="shared" si="1295"/>
        <v>28</v>
      </c>
      <c r="AS1879" s="62">
        <f t="shared" si="1296"/>
        <v>844060</v>
      </c>
      <c r="AT1879" s="112">
        <f t="shared" si="1297"/>
        <v>31</v>
      </c>
      <c r="AU1879" s="62">
        <f t="shared" si="1298"/>
        <v>927409.60000000009</v>
      </c>
      <c r="AV1879" s="113">
        <f t="shared" si="1299"/>
        <v>59</v>
      </c>
      <c r="AW1879" s="62">
        <f t="shared" si="1300"/>
        <v>3160315.6</v>
      </c>
    </row>
    <row r="1880" spans="2:49" s="114" customFormat="1" hidden="1" x14ac:dyDescent="0.25">
      <c r="B1880" s="60" t="s">
        <v>3682</v>
      </c>
      <c r="C1880" s="2" t="str">
        <f t="shared" si="1301"/>
        <v>24</v>
      </c>
      <c r="D1880" s="60" t="s">
        <v>3683</v>
      </c>
      <c r="E1880" s="43">
        <v>580</v>
      </c>
      <c r="F1880" s="60">
        <v>34</v>
      </c>
      <c r="G1880" s="60">
        <v>5747.37</v>
      </c>
      <c r="H1880" s="43">
        <f t="shared" si="1263"/>
        <v>546</v>
      </c>
      <c r="I1880" s="44">
        <f t="shared" si="1264"/>
        <v>6.4912136786278571E-4</v>
      </c>
      <c r="J1880" s="44">
        <f t="shared" si="1265"/>
        <v>1.1380599745895337</v>
      </c>
      <c r="K1880" s="45">
        <f t="shared" si="1266"/>
        <v>5.8620689655172413E-2</v>
      </c>
      <c r="L1880" s="44">
        <f t="shared" si="1267"/>
        <v>7.3873904741544524E-4</v>
      </c>
      <c r="M1880" s="44">
        <f t="shared" si="1268"/>
        <v>7.6977481979183596E-4</v>
      </c>
      <c r="N1880" s="62">
        <f t="shared" si="1269"/>
        <v>1311275.8603933139</v>
      </c>
      <c r="O1880" s="101">
        <f t="shared" si="1270"/>
        <v>1311275.8603933139</v>
      </c>
      <c r="P1880" s="102">
        <f t="shared" si="1261"/>
        <v>7.9724668780084399E-4</v>
      </c>
      <c r="Q1880" s="101">
        <f t="shared" si="1271"/>
        <v>1358072.9190056818</v>
      </c>
      <c r="R1880" s="101">
        <f t="shared" si="1272"/>
        <v>37.869413836531194</v>
      </c>
      <c r="S1880" s="101">
        <f t="shared" si="1273"/>
        <v>38</v>
      </c>
      <c r="T1880" s="101">
        <f t="shared" si="1274"/>
        <v>38</v>
      </c>
      <c r="U1880" s="101">
        <f t="shared" si="1275"/>
        <v>1362756</v>
      </c>
      <c r="V1880" s="103" t="str">
        <f t="shared" si="1276"/>
        <v>N/D</v>
      </c>
      <c r="W1880" s="104" t="str">
        <f t="shared" si="1277"/>
        <v xml:space="preserve"> </v>
      </c>
      <c r="X1880" s="70" t="str">
        <f t="shared" si="1278"/>
        <v xml:space="preserve"> </v>
      </c>
      <c r="Y1880" s="69">
        <f t="shared" si="1302"/>
        <v>38</v>
      </c>
      <c r="Z1880" s="105">
        <f t="shared" si="1279"/>
        <v>1362756</v>
      </c>
      <c r="AA1880" s="62">
        <f t="shared" si="1280"/>
        <v>2896910.990859265</v>
      </c>
      <c r="AB1880" s="106">
        <f t="shared" si="1281"/>
        <v>1145510</v>
      </c>
      <c r="AC1880" s="107" t="str">
        <f t="shared" si="1282"/>
        <v>0</v>
      </c>
      <c r="AD1880" s="108">
        <f t="shared" si="1283"/>
        <v>0</v>
      </c>
      <c r="AE1880" s="106">
        <f t="shared" si="1284"/>
        <v>1145510</v>
      </c>
      <c r="AF1880" s="109">
        <f t="shared" si="1285"/>
        <v>1751400.990859265</v>
      </c>
      <c r="AG1880" s="101">
        <f t="shared" si="1286"/>
        <v>41</v>
      </c>
      <c r="AH1880" s="70" t="str">
        <f t="shared" si="1303"/>
        <v xml:space="preserve"> </v>
      </c>
      <c r="AI1880" s="69">
        <f t="shared" si="1287"/>
        <v>41</v>
      </c>
      <c r="AJ1880" s="105">
        <f t="shared" si="1288"/>
        <v>1744755</v>
      </c>
      <c r="AK1880" s="110">
        <f t="shared" si="1289"/>
        <v>38</v>
      </c>
      <c r="AL1880" s="111">
        <f t="shared" si="1290"/>
        <v>41</v>
      </c>
      <c r="AM1880" s="62">
        <f t="shared" si="1291"/>
        <v>2890265</v>
      </c>
      <c r="AN1880" s="62">
        <f t="shared" si="1292"/>
        <v>9466.6</v>
      </c>
      <c r="AO1880" s="62">
        <f t="shared" si="1262"/>
        <v>2880798.4</v>
      </c>
      <c r="AP1880" s="60">
        <f t="shared" si="1293"/>
        <v>41</v>
      </c>
      <c r="AQ1880" s="62">
        <f t="shared" si="1294"/>
        <v>508810</v>
      </c>
      <c r="AR1880" s="60">
        <f t="shared" si="1295"/>
        <v>38</v>
      </c>
      <c r="AS1880" s="62">
        <f t="shared" si="1296"/>
        <v>1145510</v>
      </c>
      <c r="AT1880" s="112">
        <f t="shared" si="1297"/>
        <v>41</v>
      </c>
      <c r="AU1880" s="62">
        <f t="shared" si="1298"/>
        <v>1226478.3999999999</v>
      </c>
      <c r="AV1880" s="113">
        <f t="shared" si="1299"/>
        <v>79</v>
      </c>
      <c r="AW1880" s="62">
        <f t="shared" si="1300"/>
        <v>4243554.4000000004</v>
      </c>
    </row>
    <row r="1881" spans="2:49" s="114" customFormat="1" hidden="1" x14ac:dyDescent="0.25">
      <c r="B1881" s="60" t="s">
        <v>3684</v>
      </c>
      <c r="C1881" s="2" t="str">
        <f t="shared" si="1301"/>
        <v>24</v>
      </c>
      <c r="D1881" s="60" t="s">
        <v>3685</v>
      </c>
      <c r="E1881" s="43">
        <v>1151</v>
      </c>
      <c r="F1881" s="60">
        <v>152</v>
      </c>
      <c r="G1881" s="60">
        <v>5528.36</v>
      </c>
      <c r="H1881" s="43">
        <f t="shared" si="1263"/>
        <v>999</v>
      </c>
      <c r="I1881" s="44">
        <f t="shared" si="1264"/>
        <v>1.1876781071335585E-3</v>
      </c>
      <c r="J1881" s="44">
        <f t="shared" si="1265"/>
        <v>1.1831450477459224</v>
      </c>
      <c r="K1881" s="45">
        <f t="shared" si="1266"/>
        <v>0.13205907906168549</v>
      </c>
      <c r="L1881" s="44">
        <f t="shared" si="1267"/>
        <v>1.4051954707713209E-3</v>
      </c>
      <c r="M1881" s="44">
        <f t="shared" si="1268"/>
        <v>1.4642302908850981E-3</v>
      </c>
      <c r="N1881" s="62">
        <f t="shared" si="1269"/>
        <v>2494248.6882248526</v>
      </c>
      <c r="O1881" s="101">
        <f t="shared" si="1270"/>
        <v>2494248.6882248526</v>
      </c>
      <c r="P1881" s="102">
        <f t="shared" si="1261"/>
        <v>1.5164860158734322E-3</v>
      </c>
      <c r="Q1881" s="101">
        <f t="shared" si="1271"/>
        <v>2583263.9027821226</v>
      </c>
      <c r="R1881" s="101">
        <f t="shared" si="1272"/>
        <v>72.033458891922436</v>
      </c>
      <c r="S1881" s="101">
        <f t="shared" si="1273"/>
        <v>72</v>
      </c>
      <c r="T1881" s="101">
        <f t="shared" si="1274"/>
        <v>72</v>
      </c>
      <c r="U1881" s="101">
        <f t="shared" si="1275"/>
        <v>2582064</v>
      </c>
      <c r="V1881" s="103" t="str">
        <f t="shared" si="1276"/>
        <v>N/D</v>
      </c>
      <c r="W1881" s="104" t="str">
        <f t="shared" si="1277"/>
        <v xml:space="preserve"> </v>
      </c>
      <c r="X1881" s="70" t="str">
        <f t="shared" si="1278"/>
        <v xml:space="preserve"> </v>
      </c>
      <c r="Y1881" s="69">
        <f t="shared" si="1302"/>
        <v>72</v>
      </c>
      <c r="Z1881" s="105">
        <f t="shared" si="1279"/>
        <v>2582064</v>
      </c>
      <c r="AA1881" s="62">
        <f t="shared" si="1280"/>
        <v>5510370.9731128393</v>
      </c>
      <c r="AB1881" s="106">
        <f t="shared" si="1281"/>
        <v>2170440</v>
      </c>
      <c r="AC1881" s="107" t="str">
        <f t="shared" si="1282"/>
        <v>0</v>
      </c>
      <c r="AD1881" s="108">
        <f t="shared" si="1283"/>
        <v>0</v>
      </c>
      <c r="AE1881" s="106">
        <f t="shared" si="1284"/>
        <v>2170440</v>
      </c>
      <c r="AF1881" s="109">
        <f t="shared" si="1285"/>
        <v>3339930.9731128393</v>
      </c>
      <c r="AG1881" s="101">
        <f t="shared" si="1286"/>
        <v>78</v>
      </c>
      <c r="AH1881" s="70" t="str">
        <f t="shared" si="1303"/>
        <v xml:space="preserve"> </v>
      </c>
      <c r="AI1881" s="69">
        <f t="shared" si="1287"/>
        <v>78</v>
      </c>
      <c r="AJ1881" s="105">
        <f t="shared" si="1288"/>
        <v>3319290</v>
      </c>
      <c r="AK1881" s="110">
        <f t="shared" si="1289"/>
        <v>72</v>
      </c>
      <c r="AL1881" s="111">
        <f t="shared" si="1290"/>
        <v>78</v>
      </c>
      <c r="AM1881" s="62">
        <f t="shared" si="1291"/>
        <v>5489730</v>
      </c>
      <c r="AN1881" s="62">
        <f t="shared" si="1292"/>
        <v>17980.7</v>
      </c>
      <c r="AO1881" s="62">
        <f t="shared" si="1262"/>
        <v>5471749.2999999998</v>
      </c>
      <c r="AP1881" s="60">
        <f t="shared" si="1293"/>
        <v>78</v>
      </c>
      <c r="AQ1881" s="62">
        <f t="shared" si="1294"/>
        <v>967980</v>
      </c>
      <c r="AR1881" s="60">
        <f t="shared" si="1295"/>
        <v>72</v>
      </c>
      <c r="AS1881" s="62">
        <f t="shared" si="1296"/>
        <v>2170440</v>
      </c>
      <c r="AT1881" s="112">
        <f t="shared" si="1297"/>
        <v>78</v>
      </c>
      <c r="AU1881" s="62">
        <f t="shared" si="1298"/>
        <v>2333329.2999999998</v>
      </c>
      <c r="AV1881" s="113">
        <f t="shared" si="1299"/>
        <v>150</v>
      </c>
      <c r="AW1881" s="62">
        <f t="shared" si="1300"/>
        <v>8053813.2999999998</v>
      </c>
    </row>
    <row r="1882" spans="2:49" s="114" customFormat="1" hidden="1" x14ac:dyDescent="0.25">
      <c r="B1882" s="60" t="s">
        <v>3686</v>
      </c>
      <c r="C1882" s="2" t="str">
        <f t="shared" si="1301"/>
        <v>24</v>
      </c>
      <c r="D1882" s="60" t="s">
        <v>3687</v>
      </c>
      <c r="E1882" s="43">
        <v>400</v>
      </c>
      <c r="F1882" s="60">
        <v>0</v>
      </c>
      <c r="G1882" s="60">
        <v>6168.83</v>
      </c>
      <c r="H1882" s="43">
        <f t="shared" si="1263"/>
        <v>400</v>
      </c>
      <c r="I1882" s="44">
        <f t="shared" si="1264"/>
        <v>4.7554678964306646E-4</v>
      </c>
      <c r="J1882" s="44">
        <f t="shared" si="1265"/>
        <v>1.0603066961087675</v>
      </c>
      <c r="K1882" s="45">
        <f t="shared" si="1266"/>
        <v>0</v>
      </c>
      <c r="L1882" s="44">
        <f t="shared" si="1267"/>
        <v>5.0422544537157086E-4</v>
      </c>
      <c r="M1882" s="44">
        <f t="shared" si="1268"/>
        <v>5.254088743559816E-4</v>
      </c>
      <c r="N1882" s="62">
        <f t="shared" si="1269"/>
        <v>895009.75618523243</v>
      </c>
      <c r="O1882" s="101">
        <f t="shared" si="1270"/>
        <v>895009.75618523243</v>
      </c>
      <c r="P1882" s="102">
        <f t="shared" si="1261"/>
        <v>5.4415976471502482E-4</v>
      </c>
      <c r="Q1882" s="101">
        <f t="shared" si="1271"/>
        <v>926951.03207074932</v>
      </c>
      <c r="R1882" s="101">
        <f t="shared" si="1272"/>
        <v>25.847722716824197</v>
      </c>
      <c r="S1882" s="101">
        <f t="shared" si="1273"/>
        <v>26</v>
      </c>
      <c r="T1882" s="101">
        <f t="shared" si="1274"/>
        <v>26</v>
      </c>
      <c r="U1882" s="101">
        <f t="shared" si="1275"/>
        <v>932412</v>
      </c>
      <c r="V1882" s="103" t="str">
        <f t="shared" si="1276"/>
        <v>N/D</v>
      </c>
      <c r="W1882" s="104" t="str">
        <f t="shared" si="1277"/>
        <v xml:space="preserve"> </v>
      </c>
      <c r="X1882" s="70" t="str">
        <f t="shared" si="1278"/>
        <v xml:space="preserve"> </v>
      </c>
      <c r="Y1882" s="69">
        <f t="shared" si="1302"/>
        <v>26</v>
      </c>
      <c r="Z1882" s="105">
        <f t="shared" si="1279"/>
        <v>932412</v>
      </c>
      <c r="AA1882" s="62">
        <f t="shared" si="1280"/>
        <v>1977283.1010871946</v>
      </c>
      <c r="AB1882" s="106">
        <f t="shared" si="1281"/>
        <v>783770</v>
      </c>
      <c r="AC1882" s="107" t="str">
        <f t="shared" si="1282"/>
        <v>0</v>
      </c>
      <c r="AD1882" s="108">
        <f t="shared" si="1283"/>
        <v>0</v>
      </c>
      <c r="AE1882" s="106">
        <f t="shared" si="1284"/>
        <v>783770</v>
      </c>
      <c r="AF1882" s="109">
        <f t="shared" si="1285"/>
        <v>1193513.1010871946</v>
      </c>
      <c r="AG1882" s="101">
        <f t="shared" si="1286"/>
        <v>28</v>
      </c>
      <c r="AH1882" s="70" t="str">
        <f t="shared" si="1303"/>
        <v xml:space="preserve"> </v>
      </c>
      <c r="AI1882" s="69">
        <f t="shared" si="1287"/>
        <v>28</v>
      </c>
      <c r="AJ1882" s="105">
        <f t="shared" si="1288"/>
        <v>1191540</v>
      </c>
      <c r="AK1882" s="110">
        <f t="shared" si="1289"/>
        <v>26</v>
      </c>
      <c r="AL1882" s="111">
        <f t="shared" si="1290"/>
        <v>28</v>
      </c>
      <c r="AM1882" s="62">
        <f t="shared" si="1291"/>
        <v>1975310</v>
      </c>
      <c r="AN1882" s="62">
        <f t="shared" si="1292"/>
        <v>6469.8</v>
      </c>
      <c r="AO1882" s="62">
        <f t="shared" si="1262"/>
        <v>1968840.2</v>
      </c>
      <c r="AP1882" s="60">
        <f t="shared" si="1293"/>
        <v>28</v>
      </c>
      <c r="AQ1882" s="62">
        <f t="shared" si="1294"/>
        <v>347480</v>
      </c>
      <c r="AR1882" s="60">
        <f t="shared" si="1295"/>
        <v>26</v>
      </c>
      <c r="AS1882" s="62">
        <f t="shared" si="1296"/>
        <v>783770</v>
      </c>
      <c r="AT1882" s="112">
        <f t="shared" si="1297"/>
        <v>28</v>
      </c>
      <c r="AU1882" s="62">
        <f t="shared" si="1298"/>
        <v>837590.2</v>
      </c>
      <c r="AV1882" s="113">
        <f t="shared" si="1299"/>
        <v>54</v>
      </c>
      <c r="AW1882" s="62">
        <f t="shared" si="1300"/>
        <v>2901252.2</v>
      </c>
    </row>
    <row r="1883" spans="2:49" s="114" customFormat="1" hidden="1" x14ac:dyDescent="0.25">
      <c r="B1883" s="60" t="s">
        <v>3688</v>
      </c>
      <c r="C1883" s="2" t="str">
        <f t="shared" si="1301"/>
        <v>24</v>
      </c>
      <c r="D1883" s="60" t="s">
        <v>2952</v>
      </c>
      <c r="E1883" s="43">
        <v>585</v>
      </c>
      <c r="F1883" s="60">
        <v>60</v>
      </c>
      <c r="G1883" s="60">
        <v>5751.65</v>
      </c>
      <c r="H1883" s="43">
        <f t="shared" si="1263"/>
        <v>525</v>
      </c>
      <c r="I1883" s="44">
        <f t="shared" si="1264"/>
        <v>6.2415516140652469E-4</v>
      </c>
      <c r="J1883" s="44">
        <f t="shared" si="1265"/>
        <v>1.137213105136204</v>
      </c>
      <c r="K1883" s="45">
        <f t="shared" si="1266"/>
        <v>0.10256410256410256</v>
      </c>
      <c r="L1883" s="44">
        <f t="shared" si="1267"/>
        <v>7.0979742918990255E-4</v>
      </c>
      <c r="M1883" s="44">
        <f t="shared" si="1268"/>
        <v>7.3961731149171982E-4</v>
      </c>
      <c r="N1883" s="62">
        <f t="shared" si="1269"/>
        <v>1259903.9375571692</v>
      </c>
      <c r="O1883" s="101">
        <f t="shared" si="1270"/>
        <v>1259903.9375571692</v>
      </c>
      <c r="P1883" s="102">
        <f t="shared" si="1261"/>
        <v>7.6601291269360434E-4</v>
      </c>
      <c r="Q1883" s="101">
        <f t="shared" si="1271"/>
        <v>1304867.6253612984</v>
      </c>
      <c r="R1883" s="101">
        <f t="shared" si="1272"/>
        <v>36.385801833732039</v>
      </c>
      <c r="S1883" s="101">
        <f t="shared" si="1273"/>
        <v>36</v>
      </c>
      <c r="T1883" s="101">
        <f t="shared" si="1274"/>
        <v>36</v>
      </c>
      <c r="U1883" s="101">
        <f t="shared" si="1275"/>
        <v>1291032</v>
      </c>
      <c r="V1883" s="103" t="str">
        <f t="shared" si="1276"/>
        <v>N/D</v>
      </c>
      <c r="W1883" s="104" t="str">
        <f t="shared" si="1277"/>
        <v xml:space="preserve"> </v>
      </c>
      <c r="X1883" s="70" t="str">
        <f t="shared" si="1278"/>
        <v xml:space="preserve"> </v>
      </c>
      <c r="Y1883" s="69">
        <f t="shared" si="1302"/>
        <v>36</v>
      </c>
      <c r="Z1883" s="105">
        <f t="shared" si="1279"/>
        <v>1291032</v>
      </c>
      <c r="AA1883" s="62">
        <f t="shared" si="1280"/>
        <v>2783418.5577407577</v>
      </c>
      <c r="AB1883" s="106">
        <f t="shared" si="1281"/>
        <v>1085220</v>
      </c>
      <c r="AC1883" s="107" t="str">
        <f t="shared" si="1282"/>
        <v>0</v>
      </c>
      <c r="AD1883" s="108">
        <f t="shared" si="1283"/>
        <v>0</v>
      </c>
      <c r="AE1883" s="106">
        <f t="shared" si="1284"/>
        <v>1085220</v>
      </c>
      <c r="AF1883" s="109">
        <f t="shared" si="1285"/>
        <v>1698198.5577407577</v>
      </c>
      <c r="AG1883" s="101">
        <f t="shared" si="1286"/>
        <v>40</v>
      </c>
      <c r="AH1883" s="70" t="str">
        <f t="shared" si="1303"/>
        <v xml:space="preserve"> </v>
      </c>
      <c r="AI1883" s="69">
        <f t="shared" si="1287"/>
        <v>40</v>
      </c>
      <c r="AJ1883" s="105">
        <f t="shared" si="1288"/>
        <v>1702200</v>
      </c>
      <c r="AK1883" s="110">
        <f t="shared" si="1289"/>
        <v>36</v>
      </c>
      <c r="AL1883" s="111">
        <f t="shared" si="1290"/>
        <v>40</v>
      </c>
      <c r="AM1883" s="62">
        <f t="shared" si="1291"/>
        <v>2787420</v>
      </c>
      <c r="AN1883" s="62">
        <f t="shared" si="1292"/>
        <v>9129.7000000000007</v>
      </c>
      <c r="AO1883" s="62">
        <f t="shared" si="1262"/>
        <v>2778290.3</v>
      </c>
      <c r="AP1883" s="60">
        <f t="shared" si="1293"/>
        <v>40</v>
      </c>
      <c r="AQ1883" s="62">
        <f t="shared" si="1294"/>
        <v>496400</v>
      </c>
      <c r="AR1883" s="60">
        <f t="shared" si="1295"/>
        <v>36</v>
      </c>
      <c r="AS1883" s="62">
        <f t="shared" si="1296"/>
        <v>1085220</v>
      </c>
      <c r="AT1883" s="112">
        <f t="shared" si="1297"/>
        <v>40</v>
      </c>
      <c r="AU1883" s="62">
        <f t="shared" si="1298"/>
        <v>1196670.2999999998</v>
      </c>
      <c r="AV1883" s="113">
        <f t="shared" si="1299"/>
        <v>76</v>
      </c>
      <c r="AW1883" s="62">
        <f t="shared" si="1300"/>
        <v>4069322.3</v>
      </c>
    </row>
    <row r="1884" spans="2:49" s="114" customFormat="1" hidden="1" x14ac:dyDescent="0.25">
      <c r="B1884" s="60" t="s">
        <v>3689</v>
      </c>
      <c r="C1884" s="2" t="str">
        <f t="shared" si="1301"/>
        <v>24</v>
      </c>
      <c r="D1884" s="60" t="s">
        <v>3690</v>
      </c>
      <c r="E1884" s="43">
        <v>207</v>
      </c>
      <c r="F1884" s="60">
        <v>0</v>
      </c>
      <c r="G1884" s="60">
        <v>7199.95</v>
      </c>
      <c r="H1884" s="43">
        <f t="shared" si="1263"/>
        <v>207</v>
      </c>
      <c r="I1884" s="44">
        <f t="shared" si="1264"/>
        <v>2.4609546364028691E-4</v>
      </c>
      <c r="J1884" s="44">
        <f t="shared" si="1265"/>
        <v>0.90845794153523951</v>
      </c>
      <c r="K1884" s="45">
        <f t="shared" si="1266"/>
        <v>0</v>
      </c>
      <c r="L1884" s="44">
        <f t="shared" si="1267"/>
        <v>2.2356737831981543E-4</v>
      </c>
      <c r="M1884" s="44">
        <f t="shared" si="1268"/>
        <v>2.3295985092376887E-4</v>
      </c>
      <c r="N1884" s="62">
        <f t="shared" si="1269"/>
        <v>396836.34889456403</v>
      </c>
      <c r="O1884" s="101">
        <f t="shared" si="1270"/>
        <v>396836.34889456403</v>
      </c>
      <c r="P1884" s="102">
        <f t="shared" si="1261"/>
        <v>2.4127376573551421E-4</v>
      </c>
      <c r="Q1884" s="101">
        <f t="shared" si="1271"/>
        <v>410998.71887304186</v>
      </c>
      <c r="R1884" s="101">
        <f t="shared" si="1272"/>
        <v>11.460563238889126</v>
      </c>
      <c r="S1884" s="101">
        <f t="shared" si="1273"/>
        <v>11</v>
      </c>
      <c r="T1884" s="101">
        <f t="shared" si="1274"/>
        <v>11</v>
      </c>
      <c r="U1884" s="101">
        <f t="shared" si="1275"/>
        <v>394482</v>
      </c>
      <c r="V1884" s="103" t="str">
        <f t="shared" si="1276"/>
        <v>N/D</v>
      </c>
      <c r="W1884" s="104" t="str">
        <f t="shared" si="1277"/>
        <v xml:space="preserve"> </v>
      </c>
      <c r="X1884" s="70" t="str">
        <f t="shared" si="1278"/>
        <v xml:space="preserve"> </v>
      </c>
      <c r="Y1884" s="69">
        <f t="shared" si="1302"/>
        <v>11</v>
      </c>
      <c r="Z1884" s="105">
        <f t="shared" si="1279"/>
        <v>394482</v>
      </c>
      <c r="AA1884" s="62">
        <f t="shared" si="1280"/>
        <v>876703.07630028739</v>
      </c>
      <c r="AB1884" s="106">
        <f t="shared" si="1281"/>
        <v>331595</v>
      </c>
      <c r="AC1884" s="107" t="str">
        <f t="shared" si="1282"/>
        <v>0</v>
      </c>
      <c r="AD1884" s="108">
        <f t="shared" si="1283"/>
        <v>0</v>
      </c>
      <c r="AE1884" s="106">
        <f t="shared" si="1284"/>
        <v>331595</v>
      </c>
      <c r="AF1884" s="109">
        <f t="shared" si="1285"/>
        <v>545108.07630028739</v>
      </c>
      <c r="AG1884" s="101">
        <f t="shared" si="1286"/>
        <v>13</v>
      </c>
      <c r="AH1884" s="70" t="str">
        <f t="shared" si="1303"/>
        <v xml:space="preserve"> </v>
      </c>
      <c r="AI1884" s="69">
        <f t="shared" si="1287"/>
        <v>13</v>
      </c>
      <c r="AJ1884" s="105">
        <f t="shared" si="1288"/>
        <v>553215</v>
      </c>
      <c r="AK1884" s="110">
        <f t="shared" si="1289"/>
        <v>11</v>
      </c>
      <c r="AL1884" s="111">
        <f t="shared" si="1290"/>
        <v>13</v>
      </c>
      <c r="AM1884" s="62">
        <f t="shared" si="1291"/>
        <v>884810</v>
      </c>
      <c r="AN1884" s="62">
        <f t="shared" si="1292"/>
        <v>2898</v>
      </c>
      <c r="AO1884" s="62">
        <f t="shared" si="1262"/>
        <v>881912</v>
      </c>
      <c r="AP1884" s="60">
        <f t="shared" si="1293"/>
        <v>13</v>
      </c>
      <c r="AQ1884" s="62">
        <f t="shared" si="1294"/>
        <v>161330</v>
      </c>
      <c r="AR1884" s="60">
        <f t="shared" si="1295"/>
        <v>11</v>
      </c>
      <c r="AS1884" s="62">
        <f t="shared" si="1296"/>
        <v>331595</v>
      </c>
      <c r="AT1884" s="112">
        <f t="shared" si="1297"/>
        <v>13</v>
      </c>
      <c r="AU1884" s="62">
        <f t="shared" si="1298"/>
        <v>388987</v>
      </c>
      <c r="AV1884" s="113">
        <f t="shared" si="1299"/>
        <v>24</v>
      </c>
      <c r="AW1884" s="62">
        <f t="shared" si="1300"/>
        <v>1276394</v>
      </c>
    </row>
    <row r="1885" spans="2:49" s="114" customFormat="1" hidden="1" x14ac:dyDescent="0.25">
      <c r="B1885" s="60" t="s">
        <v>3691</v>
      </c>
      <c r="C1885" s="2" t="str">
        <f t="shared" si="1301"/>
        <v>24</v>
      </c>
      <c r="D1885" s="60" t="s">
        <v>3692</v>
      </c>
      <c r="E1885" s="43">
        <v>153</v>
      </c>
      <c r="F1885" s="60">
        <v>39</v>
      </c>
      <c r="G1885" s="60">
        <v>6674.86</v>
      </c>
      <c r="H1885" s="43">
        <f t="shared" si="1263"/>
        <v>114</v>
      </c>
      <c r="I1885" s="44">
        <f t="shared" si="1264"/>
        <v>1.3553083504827393E-4</v>
      </c>
      <c r="J1885" s="44">
        <f t="shared" si="1265"/>
        <v>0.97992343751878652</v>
      </c>
      <c r="K1885" s="45">
        <f t="shared" si="1266"/>
        <v>0.25490196078431371</v>
      </c>
      <c r="L1885" s="44">
        <f t="shared" si="1267"/>
        <v>1.3280984177029622E-4</v>
      </c>
      <c r="M1885" s="44">
        <f t="shared" si="1268"/>
        <v>1.3838942502496256E-4</v>
      </c>
      <c r="N1885" s="62">
        <f t="shared" si="1269"/>
        <v>235739.99525993378</v>
      </c>
      <c r="O1885" s="101">
        <f t="shared" si="1270"/>
        <v>235739.99525993378</v>
      </c>
      <c r="P1885" s="102">
        <f t="shared" ref="P1885:P1948" si="1304">IF(O1885=0,0,O1885/$O$2489)</f>
        <v>1.4332829275664073E-4</v>
      </c>
      <c r="Q1885" s="101">
        <f t="shared" si="1271"/>
        <v>244153.12838369116</v>
      </c>
      <c r="R1885" s="101">
        <f t="shared" si="1272"/>
        <v>6.808129172485951</v>
      </c>
      <c r="S1885" s="101">
        <f t="shared" si="1273"/>
        <v>7</v>
      </c>
      <c r="T1885" s="101">
        <f t="shared" si="1274"/>
        <v>10</v>
      </c>
      <c r="U1885" s="101">
        <f t="shared" si="1275"/>
        <v>358620</v>
      </c>
      <c r="V1885" s="103">
        <f t="shared" si="1276"/>
        <v>2.0377389248889431E-4</v>
      </c>
      <c r="W1885" s="104" t="str">
        <f t="shared" si="1277"/>
        <v xml:space="preserve"> </v>
      </c>
      <c r="X1885" s="70" t="str">
        <f t="shared" si="1278"/>
        <v xml:space="preserve"> </v>
      </c>
      <c r="Y1885" s="69">
        <f t="shared" si="1302"/>
        <v>10</v>
      </c>
      <c r="Z1885" s="105">
        <f t="shared" si="1279"/>
        <v>358620</v>
      </c>
      <c r="AA1885" s="62">
        <f t="shared" si="1280"/>
        <v>520804.05342684628</v>
      </c>
      <c r="AB1885" s="106">
        <f t="shared" si="1281"/>
        <v>301450</v>
      </c>
      <c r="AC1885" s="107" t="str">
        <f t="shared" si="1282"/>
        <v>0</v>
      </c>
      <c r="AD1885" s="108">
        <f t="shared" si="1283"/>
        <v>0</v>
      </c>
      <c r="AE1885" s="106">
        <f t="shared" si="1284"/>
        <v>301450</v>
      </c>
      <c r="AF1885" s="109">
        <f t="shared" si="1285"/>
        <v>219354.05342684628</v>
      </c>
      <c r="AG1885" s="101">
        <f t="shared" si="1286"/>
        <v>5</v>
      </c>
      <c r="AH1885" s="70" t="str">
        <f t="shared" si="1303"/>
        <v xml:space="preserve"> </v>
      </c>
      <c r="AI1885" s="69">
        <f t="shared" si="1287"/>
        <v>5</v>
      </c>
      <c r="AJ1885" s="105">
        <f t="shared" si="1288"/>
        <v>212775</v>
      </c>
      <c r="AK1885" s="110">
        <f t="shared" si="1289"/>
        <v>10</v>
      </c>
      <c r="AL1885" s="111">
        <f t="shared" si="1290"/>
        <v>5</v>
      </c>
      <c r="AM1885" s="62">
        <f t="shared" si="1291"/>
        <v>514225</v>
      </c>
      <c r="AN1885" s="62">
        <f t="shared" si="1292"/>
        <v>1684.3</v>
      </c>
      <c r="AO1885" s="62">
        <f t="shared" si="1262"/>
        <v>512540.7</v>
      </c>
      <c r="AP1885" s="60">
        <f t="shared" si="1293"/>
        <v>5</v>
      </c>
      <c r="AQ1885" s="62">
        <f t="shared" si="1294"/>
        <v>62050</v>
      </c>
      <c r="AR1885" s="60">
        <f t="shared" si="1295"/>
        <v>10</v>
      </c>
      <c r="AS1885" s="62">
        <f t="shared" si="1296"/>
        <v>301450</v>
      </c>
      <c r="AT1885" s="112">
        <f t="shared" si="1297"/>
        <v>5</v>
      </c>
      <c r="AU1885" s="62">
        <f t="shared" si="1298"/>
        <v>149040.70000000001</v>
      </c>
      <c r="AV1885" s="113">
        <f t="shared" si="1299"/>
        <v>15</v>
      </c>
      <c r="AW1885" s="62">
        <f t="shared" si="1300"/>
        <v>871160.7</v>
      </c>
    </row>
    <row r="1886" spans="2:49" s="114" customFormat="1" hidden="1" x14ac:dyDescent="0.25">
      <c r="B1886" s="60" t="s">
        <v>3693</v>
      </c>
      <c r="C1886" s="2" t="str">
        <f t="shared" si="1301"/>
        <v>24</v>
      </c>
      <c r="D1886" s="60" t="s">
        <v>3694</v>
      </c>
      <c r="E1886" s="43">
        <v>230</v>
      </c>
      <c r="F1886" s="60">
        <v>0</v>
      </c>
      <c r="G1886" s="60">
        <v>6592.01</v>
      </c>
      <c r="H1886" s="43">
        <f t="shared" si="1263"/>
        <v>230</v>
      </c>
      <c r="I1886" s="44">
        <f t="shared" si="1264"/>
        <v>2.7343940404476325E-4</v>
      </c>
      <c r="J1886" s="44">
        <f t="shared" si="1265"/>
        <v>0.99223935584998313</v>
      </c>
      <c r="K1886" s="45">
        <f t="shared" si="1266"/>
        <v>0</v>
      </c>
      <c r="L1886" s="44">
        <f t="shared" si="1267"/>
        <v>2.7131733813337913E-4</v>
      </c>
      <c r="M1886" s="44">
        <f t="shared" si="1268"/>
        <v>2.8271587348566076E-4</v>
      </c>
      <c r="N1886" s="62">
        <f t="shared" si="1269"/>
        <v>481593.43579464901</v>
      </c>
      <c r="O1886" s="101">
        <f t="shared" si="1270"/>
        <v>481593.43579464901</v>
      </c>
      <c r="P1886" s="102">
        <f t="shared" si="1304"/>
        <v>2.9280549055387008E-4</v>
      </c>
      <c r="Q1886" s="101">
        <f t="shared" si="1271"/>
        <v>498780.63257218589</v>
      </c>
      <c r="R1886" s="101">
        <f t="shared" si="1272"/>
        <v>13.908332847364505</v>
      </c>
      <c r="S1886" s="101">
        <f t="shared" si="1273"/>
        <v>14</v>
      </c>
      <c r="T1886" s="101">
        <f t="shared" si="1274"/>
        <v>14</v>
      </c>
      <c r="U1886" s="101">
        <f t="shared" si="1275"/>
        <v>502068</v>
      </c>
      <c r="V1886" s="103" t="str">
        <f t="shared" si="1276"/>
        <v>N/D</v>
      </c>
      <c r="W1886" s="104" t="str">
        <f t="shared" si="1277"/>
        <v xml:space="preserve"> </v>
      </c>
      <c r="X1886" s="70" t="str">
        <f t="shared" si="1278"/>
        <v xml:space="preserve"> </v>
      </c>
      <c r="Y1886" s="69">
        <f t="shared" si="1302"/>
        <v>14</v>
      </c>
      <c r="Z1886" s="105">
        <f t="shared" si="1279"/>
        <v>502068</v>
      </c>
      <c r="AA1886" s="62">
        <f t="shared" si="1280"/>
        <v>1063951.0414389295</v>
      </c>
      <c r="AB1886" s="106">
        <f t="shared" si="1281"/>
        <v>422030</v>
      </c>
      <c r="AC1886" s="107" t="str">
        <f t="shared" si="1282"/>
        <v>0</v>
      </c>
      <c r="AD1886" s="108">
        <f t="shared" si="1283"/>
        <v>0</v>
      </c>
      <c r="AE1886" s="106">
        <f t="shared" si="1284"/>
        <v>422030</v>
      </c>
      <c r="AF1886" s="109">
        <f t="shared" si="1285"/>
        <v>641921.0414389295</v>
      </c>
      <c r="AG1886" s="101">
        <f t="shared" si="1286"/>
        <v>15</v>
      </c>
      <c r="AH1886" s="70" t="str">
        <f t="shared" si="1303"/>
        <v xml:space="preserve"> </v>
      </c>
      <c r="AI1886" s="69">
        <f t="shared" si="1287"/>
        <v>15</v>
      </c>
      <c r="AJ1886" s="105">
        <f t="shared" si="1288"/>
        <v>638325</v>
      </c>
      <c r="AK1886" s="110">
        <f t="shared" si="1289"/>
        <v>14</v>
      </c>
      <c r="AL1886" s="111">
        <f t="shared" si="1290"/>
        <v>15</v>
      </c>
      <c r="AM1886" s="62">
        <f t="shared" si="1291"/>
        <v>1060355</v>
      </c>
      <c r="AN1886" s="62">
        <f t="shared" si="1292"/>
        <v>3473</v>
      </c>
      <c r="AO1886" s="62">
        <f t="shared" si="1262"/>
        <v>1056882</v>
      </c>
      <c r="AP1886" s="60">
        <f t="shared" si="1293"/>
        <v>15</v>
      </c>
      <c r="AQ1886" s="62">
        <f t="shared" si="1294"/>
        <v>186150</v>
      </c>
      <c r="AR1886" s="60">
        <f t="shared" si="1295"/>
        <v>14</v>
      </c>
      <c r="AS1886" s="62">
        <f t="shared" si="1296"/>
        <v>422030</v>
      </c>
      <c r="AT1886" s="112">
        <f t="shared" si="1297"/>
        <v>15</v>
      </c>
      <c r="AU1886" s="62">
        <f t="shared" si="1298"/>
        <v>448702</v>
      </c>
      <c r="AV1886" s="113">
        <f t="shared" si="1299"/>
        <v>29</v>
      </c>
      <c r="AW1886" s="62">
        <f t="shared" si="1300"/>
        <v>1558950</v>
      </c>
    </row>
    <row r="1887" spans="2:49" s="114" customFormat="1" hidden="1" x14ac:dyDescent="0.25">
      <c r="B1887" s="60" t="s">
        <v>3695</v>
      </c>
      <c r="C1887" s="2" t="str">
        <f t="shared" si="1301"/>
        <v>24</v>
      </c>
      <c r="D1887" s="60" t="s">
        <v>3696</v>
      </c>
      <c r="E1887" s="43">
        <v>158</v>
      </c>
      <c r="F1887" s="60">
        <v>27</v>
      </c>
      <c r="G1887" s="60">
        <v>5696.31</v>
      </c>
      <c r="H1887" s="43">
        <f t="shared" si="1263"/>
        <v>131</v>
      </c>
      <c r="I1887" s="44">
        <f t="shared" si="1264"/>
        <v>1.5574157360810428E-4</v>
      </c>
      <c r="J1887" s="44">
        <f t="shared" si="1265"/>
        <v>1.1482611999973049</v>
      </c>
      <c r="K1887" s="45">
        <f t="shared" si="1266"/>
        <v>0.17088607594936708</v>
      </c>
      <c r="L1887" s="44">
        <f t="shared" si="1267"/>
        <v>1.7883200620071041E-4</v>
      </c>
      <c r="M1887" s="44">
        <f t="shared" si="1268"/>
        <v>1.8634506437392658E-4</v>
      </c>
      <c r="N1887" s="62">
        <f t="shared" si="1269"/>
        <v>317430.2124912914</v>
      </c>
      <c r="O1887" s="101">
        <f t="shared" si="1270"/>
        <v>317430.2124912914</v>
      </c>
      <c r="P1887" s="102">
        <f t="shared" si="1304"/>
        <v>1.9299538194861025E-4</v>
      </c>
      <c r="Q1887" s="101">
        <f t="shared" si="1271"/>
        <v>328758.7213947007</v>
      </c>
      <c r="R1887" s="101">
        <f t="shared" si="1272"/>
        <v>9.167328129906327</v>
      </c>
      <c r="S1887" s="101">
        <f t="shared" si="1273"/>
        <v>9</v>
      </c>
      <c r="T1887" s="101">
        <f t="shared" si="1274"/>
        <v>10</v>
      </c>
      <c r="U1887" s="101">
        <f t="shared" si="1275"/>
        <v>358620</v>
      </c>
      <c r="V1887" s="103" t="str">
        <f t="shared" si="1276"/>
        <v>N/D</v>
      </c>
      <c r="W1887" s="104" t="str">
        <f t="shared" si="1277"/>
        <v xml:space="preserve"> </v>
      </c>
      <c r="X1887" s="70" t="str">
        <f t="shared" si="1278"/>
        <v xml:space="preserve"> </v>
      </c>
      <c r="Y1887" s="69">
        <f t="shared" si="1302"/>
        <v>10</v>
      </c>
      <c r="Z1887" s="105">
        <f t="shared" si="1279"/>
        <v>358620</v>
      </c>
      <c r="AA1887" s="62">
        <f t="shared" si="1280"/>
        <v>701276.59569740901</v>
      </c>
      <c r="AB1887" s="106">
        <f t="shared" si="1281"/>
        <v>301450</v>
      </c>
      <c r="AC1887" s="107" t="str">
        <f t="shared" si="1282"/>
        <v>0</v>
      </c>
      <c r="AD1887" s="108">
        <f t="shared" si="1283"/>
        <v>0</v>
      </c>
      <c r="AE1887" s="106">
        <f t="shared" si="1284"/>
        <v>301450</v>
      </c>
      <c r="AF1887" s="109">
        <f t="shared" si="1285"/>
        <v>399826.59569740901</v>
      </c>
      <c r="AG1887" s="101">
        <f t="shared" si="1286"/>
        <v>9</v>
      </c>
      <c r="AH1887" s="70" t="str">
        <f t="shared" si="1303"/>
        <v xml:space="preserve"> </v>
      </c>
      <c r="AI1887" s="69">
        <f t="shared" si="1287"/>
        <v>9</v>
      </c>
      <c r="AJ1887" s="105">
        <f t="shared" si="1288"/>
        <v>382995</v>
      </c>
      <c r="AK1887" s="110">
        <f t="shared" si="1289"/>
        <v>10</v>
      </c>
      <c r="AL1887" s="111">
        <f t="shared" si="1290"/>
        <v>9</v>
      </c>
      <c r="AM1887" s="62">
        <f t="shared" si="1291"/>
        <v>684445</v>
      </c>
      <c r="AN1887" s="62">
        <f t="shared" si="1292"/>
        <v>2241.8000000000002</v>
      </c>
      <c r="AO1887" s="62">
        <f t="shared" si="1262"/>
        <v>682203.2</v>
      </c>
      <c r="AP1887" s="60">
        <f t="shared" si="1293"/>
        <v>9</v>
      </c>
      <c r="AQ1887" s="62">
        <f t="shared" si="1294"/>
        <v>111690</v>
      </c>
      <c r="AR1887" s="60">
        <f t="shared" si="1295"/>
        <v>10</v>
      </c>
      <c r="AS1887" s="62">
        <f t="shared" si="1296"/>
        <v>301450</v>
      </c>
      <c r="AT1887" s="112">
        <f t="shared" si="1297"/>
        <v>9</v>
      </c>
      <c r="AU1887" s="62">
        <f t="shared" si="1298"/>
        <v>269063.19999999995</v>
      </c>
      <c r="AV1887" s="113">
        <f t="shared" si="1299"/>
        <v>19</v>
      </c>
      <c r="AW1887" s="62">
        <f t="shared" si="1300"/>
        <v>1040823.2</v>
      </c>
    </row>
    <row r="1888" spans="2:49" s="114" customFormat="1" hidden="1" x14ac:dyDescent="0.25">
      <c r="B1888" s="60" t="s">
        <v>3697</v>
      </c>
      <c r="C1888" s="2" t="str">
        <f t="shared" si="1301"/>
        <v>24</v>
      </c>
      <c r="D1888" s="60" t="s">
        <v>3698</v>
      </c>
      <c r="E1888" s="43">
        <v>1039</v>
      </c>
      <c r="F1888" s="60">
        <v>291</v>
      </c>
      <c r="G1888" s="60">
        <v>5760.43</v>
      </c>
      <c r="H1888" s="43">
        <f t="shared" si="1263"/>
        <v>748</v>
      </c>
      <c r="I1888" s="44">
        <f t="shared" si="1264"/>
        <v>8.8927249663253434E-4</v>
      </c>
      <c r="J1888" s="44">
        <f t="shared" si="1265"/>
        <v>1.1354797742801575</v>
      </c>
      <c r="K1888" s="45">
        <f t="shared" si="1266"/>
        <v>0.28007699711260825</v>
      </c>
      <c r="L1888" s="44">
        <f t="shared" si="1267"/>
        <v>1.0097509337498622E-3</v>
      </c>
      <c r="M1888" s="44">
        <f t="shared" si="1268"/>
        <v>1.0521724088923354E-3</v>
      </c>
      <c r="N1888" s="62">
        <f t="shared" si="1269"/>
        <v>1792327.1134349403</v>
      </c>
      <c r="O1888" s="101">
        <f t="shared" si="1270"/>
        <v>1792327.1134349403</v>
      </c>
      <c r="P1888" s="102">
        <f t="shared" si="1304"/>
        <v>1.0897225349767749E-3</v>
      </c>
      <c r="Q1888" s="101">
        <f t="shared" si="1271"/>
        <v>1856292.019305161</v>
      </c>
      <c r="R1888" s="101">
        <f t="shared" si="1272"/>
        <v>51.762088542333416</v>
      </c>
      <c r="S1888" s="101">
        <f t="shared" si="1273"/>
        <v>52</v>
      </c>
      <c r="T1888" s="101">
        <f t="shared" si="1274"/>
        <v>52</v>
      </c>
      <c r="U1888" s="101">
        <f t="shared" si="1275"/>
        <v>1864824</v>
      </c>
      <c r="V1888" s="103">
        <f t="shared" si="1276"/>
        <v>1.0596242409422504E-3</v>
      </c>
      <c r="W1888" s="104">
        <f t="shared" si="1277"/>
        <v>2.8231717248493413E-3</v>
      </c>
      <c r="X1888" s="70">
        <f t="shared" si="1278"/>
        <v>5</v>
      </c>
      <c r="Y1888" s="69">
        <f t="shared" si="1302"/>
        <v>47</v>
      </c>
      <c r="Z1888" s="105">
        <f t="shared" si="1279"/>
        <v>1685514</v>
      </c>
      <c r="AA1888" s="62">
        <f t="shared" si="1280"/>
        <v>3959664.2254722426</v>
      </c>
      <c r="AB1888" s="106">
        <f t="shared" si="1281"/>
        <v>1416815</v>
      </c>
      <c r="AC1888" s="107" t="str">
        <f t="shared" si="1282"/>
        <v>0</v>
      </c>
      <c r="AD1888" s="108">
        <f t="shared" si="1283"/>
        <v>0</v>
      </c>
      <c r="AE1888" s="106">
        <f t="shared" si="1284"/>
        <v>1416815</v>
      </c>
      <c r="AF1888" s="109">
        <f t="shared" si="1285"/>
        <v>2542849.2254722426</v>
      </c>
      <c r="AG1888" s="101">
        <f t="shared" si="1286"/>
        <v>60</v>
      </c>
      <c r="AH1888" s="70">
        <f t="shared" si="1303"/>
        <v>2</v>
      </c>
      <c r="AI1888" s="69">
        <f t="shared" si="1287"/>
        <v>58</v>
      </c>
      <c r="AJ1888" s="105">
        <f t="shared" si="1288"/>
        <v>2468190</v>
      </c>
      <c r="AK1888" s="110">
        <f t="shared" si="1289"/>
        <v>47</v>
      </c>
      <c r="AL1888" s="111">
        <f t="shared" si="1290"/>
        <v>58</v>
      </c>
      <c r="AM1888" s="62">
        <f t="shared" si="1291"/>
        <v>3885005</v>
      </c>
      <c r="AN1888" s="62">
        <f t="shared" si="1292"/>
        <v>12724.7</v>
      </c>
      <c r="AO1888" s="62">
        <f t="shared" si="1262"/>
        <v>3872280.3</v>
      </c>
      <c r="AP1888" s="60">
        <f t="shared" si="1293"/>
        <v>58</v>
      </c>
      <c r="AQ1888" s="62">
        <f t="shared" si="1294"/>
        <v>719780</v>
      </c>
      <c r="AR1888" s="60">
        <f t="shared" si="1295"/>
        <v>47</v>
      </c>
      <c r="AS1888" s="62">
        <f t="shared" si="1296"/>
        <v>1416815</v>
      </c>
      <c r="AT1888" s="112">
        <f t="shared" si="1297"/>
        <v>58</v>
      </c>
      <c r="AU1888" s="62">
        <f t="shared" si="1298"/>
        <v>1735685.2999999998</v>
      </c>
      <c r="AV1888" s="113">
        <f t="shared" si="1299"/>
        <v>105</v>
      </c>
      <c r="AW1888" s="62">
        <f t="shared" si="1300"/>
        <v>5557794.2999999998</v>
      </c>
    </row>
    <row r="1889" spans="2:49" s="114" customFormat="1" hidden="1" x14ac:dyDescent="0.25">
      <c r="B1889" s="60" t="s">
        <v>3699</v>
      </c>
      <c r="C1889" s="2" t="str">
        <f t="shared" si="1301"/>
        <v>24</v>
      </c>
      <c r="D1889" s="60" t="s">
        <v>3700</v>
      </c>
      <c r="E1889" s="43">
        <v>63</v>
      </c>
      <c r="F1889" s="60">
        <v>0</v>
      </c>
      <c r="G1889" s="60">
        <v>7242.46</v>
      </c>
      <c r="H1889" s="43">
        <f t="shared" si="1263"/>
        <v>63</v>
      </c>
      <c r="I1889" s="44">
        <f t="shared" si="1264"/>
        <v>7.4898619368782973E-5</v>
      </c>
      <c r="J1889" s="44">
        <f t="shared" si="1265"/>
        <v>0.90312569985290192</v>
      </c>
      <c r="K1889" s="45">
        <f t="shared" si="1266"/>
        <v>0</v>
      </c>
      <c r="L1889" s="44">
        <f t="shared" si="1267"/>
        <v>6.7642868035448236E-5</v>
      </c>
      <c r="M1889" s="44">
        <f t="shared" si="1268"/>
        <v>7.0484668076449452E-5</v>
      </c>
      <c r="N1889" s="62">
        <f t="shared" si="1269"/>
        <v>120067.37736819855</v>
      </c>
      <c r="O1889" s="101">
        <f t="shared" si="1270"/>
        <v>0</v>
      </c>
      <c r="P1889" s="102">
        <f t="shared" si="1304"/>
        <v>0</v>
      </c>
      <c r="Q1889" s="101">
        <f t="shared" si="1271"/>
        <v>0</v>
      </c>
      <c r="R1889" s="101">
        <f t="shared" si="1272"/>
        <v>0</v>
      </c>
      <c r="S1889" s="101">
        <f t="shared" si="1273"/>
        <v>0</v>
      </c>
      <c r="T1889" s="101">
        <f t="shared" si="1274"/>
        <v>0</v>
      </c>
      <c r="U1889" s="101">
        <f t="shared" si="1275"/>
        <v>0</v>
      </c>
      <c r="V1889" s="103" t="str">
        <f t="shared" si="1276"/>
        <v>N/D</v>
      </c>
      <c r="W1889" s="104" t="str">
        <f t="shared" si="1277"/>
        <v xml:space="preserve"> </v>
      </c>
      <c r="X1889" s="70" t="str">
        <f t="shared" si="1278"/>
        <v xml:space="preserve"> </v>
      </c>
      <c r="Y1889" s="69">
        <f t="shared" si="1302"/>
        <v>0</v>
      </c>
      <c r="Z1889" s="105">
        <f t="shared" si="1279"/>
        <v>0</v>
      </c>
      <c r="AA1889" s="62">
        <f t="shared" si="1280"/>
        <v>265256.54566480947</v>
      </c>
      <c r="AB1889" s="106">
        <f t="shared" si="1281"/>
        <v>0</v>
      </c>
      <c r="AC1889" s="107">
        <f t="shared" si="1282"/>
        <v>425550</v>
      </c>
      <c r="AD1889" s="108">
        <f t="shared" si="1283"/>
        <v>10</v>
      </c>
      <c r="AE1889" s="106">
        <f t="shared" si="1284"/>
        <v>425550</v>
      </c>
      <c r="AF1889" s="109">
        <f t="shared" si="1285"/>
        <v>0</v>
      </c>
      <c r="AG1889" s="101">
        <f t="shared" si="1286"/>
        <v>0</v>
      </c>
      <c r="AH1889" s="70" t="str">
        <f t="shared" si="1303"/>
        <v xml:space="preserve"> </v>
      </c>
      <c r="AI1889" s="69">
        <f t="shared" si="1287"/>
        <v>10</v>
      </c>
      <c r="AJ1889" s="105">
        <f t="shared" si="1288"/>
        <v>425550</v>
      </c>
      <c r="AK1889" s="110">
        <f t="shared" si="1289"/>
        <v>0</v>
      </c>
      <c r="AL1889" s="111">
        <f t="shared" si="1290"/>
        <v>10</v>
      </c>
      <c r="AM1889" s="62">
        <f t="shared" si="1291"/>
        <v>425550</v>
      </c>
      <c r="AN1889" s="62">
        <f t="shared" si="1292"/>
        <v>1393.8</v>
      </c>
      <c r="AO1889" s="62">
        <f t="shared" si="1262"/>
        <v>424156.2</v>
      </c>
      <c r="AP1889" s="60">
        <f t="shared" si="1293"/>
        <v>10</v>
      </c>
      <c r="AQ1889" s="62">
        <f t="shared" si="1294"/>
        <v>124100</v>
      </c>
      <c r="AR1889" s="60">
        <f t="shared" si="1295"/>
        <v>0</v>
      </c>
      <c r="AS1889" s="62">
        <f t="shared" si="1296"/>
        <v>0</v>
      </c>
      <c r="AT1889" s="112">
        <f t="shared" si="1297"/>
        <v>10</v>
      </c>
      <c r="AU1889" s="62">
        <f t="shared" si="1298"/>
        <v>300056.2</v>
      </c>
      <c r="AV1889" s="113">
        <f t="shared" si="1299"/>
        <v>10</v>
      </c>
      <c r="AW1889" s="62">
        <f t="shared" si="1300"/>
        <v>424156.2</v>
      </c>
    </row>
    <row r="1890" spans="2:49" s="114" customFormat="1" hidden="1" x14ac:dyDescent="0.25">
      <c r="B1890" s="60" t="s">
        <v>3701</v>
      </c>
      <c r="C1890" s="2" t="str">
        <f t="shared" si="1301"/>
        <v>24</v>
      </c>
      <c r="D1890" s="60" t="s">
        <v>3702</v>
      </c>
      <c r="E1890" s="43">
        <v>131</v>
      </c>
      <c r="F1890" s="60">
        <v>12</v>
      </c>
      <c r="G1890" s="60">
        <v>6305.15</v>
      </c>
      <c r="H1890" s="43">
        <f t="shared" si="1263"/>
        <v>119</v>
      </c>
      <c r="I1890" s="44">
        <f t="shared" si="1264"/>
        <v>1.4147516991881227E-4</v>
      </c>
      <c r="J1890" s="44">
        <f t="shared" si="1265"/>
        <v>1.0373824185240079</v>
      </c>
      <c r="K1890" s="45">
        <f t="shared" si="1266"/>
        <v>9.1603053435114504E-2</v>
      </c>
      <c r="L1890" s="44">
        <f t="shared" si="1267"/>
        <v>1.4676385393147244E-4</v>
      </c>
      <c r="M1890" s="44">
        <f t="shared" si="1268"/>
        <v>1.5292967064257622E-4</v>
      </c>
      <c r="N1890" s="62">
        <f t="shared" si="1269"/>
        <v>260508.63225915699</v>
      </c>
      <c r="O1890" s="101">
        <f t="shared" si="1270"/>
        <v>260508.63225915699</v>
      </c>
      <c r="P1890" s="102">
        <f t="shared" si="1304"/>
        <v>1.5838745338440458E-4</v>
      </c>
      <c r="Q1890" s="101">
        <f t="shared" si="1271"/>
        <v>269805.7131412857</v>
      </c>
      <c r="R1890" s="101">
        <f t="shared" si="1272"/>
        <v>7.5234430076762502</v>
      </c>
      <c r="S1890" s="101">
        <f t="shared" si="1273"/>
        <v>8</v>
      </c>
      <c r="T1890" s="101">
        <f t="shared" si="1274"/>
        <v>10</v>
      </c>
      <c r="U1890" s="101">
        <f t="shared" si="1275"/>
        <v>358620</v>
      </c>
      <c r="V1890" s="103" t="str">
        <f t="shared" si="1276"/>
        <v>N/D</v>
      </c>
      <c r="W1890" s="104" t="str">
        <f t="shared" si="1277"/>
        <v xml:space="preserve"> </v>
      </c>
      <c r="X1890" s="70" t="str">
        <f t="shared" si="1278"/>
        <v xml:space="preserve"> </v>
      </c>
      <c r="Y1890" s="69">
        <f t="shared" si="1302"/>
        <v>10</v>
      </c>
      <c r="Z1890" s="105">
        <f t="shared" si="1279"/>
        <v>358620</v>
      </c>
      <c r="AA1890" s="62">
        <f t="shared" si="1280"/>
        <v>575523.68864542735</v>
      </c>
      <c r="AB1890" s="106">
        <f t="shared" si="1281"/>
        <v>301450</v>
      </c>
      <c r="AC1890" s="107" t="str">
        <f t="shared" si="1282"/>
        <v>0</v>
      </c>
      <c r="AD1890" s="108">
        <f t="shared" si="1283"/>
        <v>0</v>
      </c>
      <c r="AE1890" s="106">
        <f t="shared" si="1284"/>
        <v>301450</v>
      </c>
      <c r="AF1890" s="109">
        <f t="shared" si="1285"/>
        <v>274073.68864542735</v>
      </c>
      <c r="AG1890" s="101">
        <f t="shared" si="1286"/>
        <v>6</v>
      </c>
      <c r="AH1890" s="70" t="str">
        <f t="shared" si="1303"/>
        <v xml:space="preserve"> </v>
      </c>
      <c r="AI1890" s="69">
        <f t="shared" si="1287"/>
        <v>6</v>
      </c>
      <c r="AJ1890" s="105">
        <f t="shared" si="1288"/>
        <v>255330</v>
      </c>
      <c r="AK1890" s="110">
        <f t="shared" si="1289"/>
        <v>10</v>
      </c>
      <c r="AL1890" s="111">
        <f t="shared" si="1290"/>
        <v>6</v>
      </c>
      <c r="AM1890" s="62">
        <f t="shared" si="1291"/>
        <v>556780</v>
      </c>
      <c r="AN1890" s="62">
        <f t="shared" si="1292"/>
        <v>1823.6</v>
      </c>
      <c r="AO1890" s="62">
        <f t="shared" si="1262"/>
        <v>554956.4</v>
      </c>
      <c r="AP1890" s="60">
        <f t="shared" si="1293"/>
        <v>6</v>
      </c>
      <c r="AQ1890" s="62">
        <f t="shared" si="1294"/>
        <v>74460</v>
      </c>
      <c r="AR1890" s="60">
        <f t="shared" si="1295"/>
        <v>10</v>
      </c>
      <c r="AS1890" s="62">
        <f t="shared" si="1296"/>
        <v>301450</v>
      </c>
      <c r="AT1890" s="112">
        <f t="shared" si="1297"/>
        <v>6</v>
      </c>
      <c r="AU1890" s="62">
        <f t="shared" si="1298"/>
        <v>179046.40000000002</v>
      </c>
      <c r="AV1890" s="113">
        <f t="shared" si="1299"/>
        <v>16</v>
      </c>
      <c r="AW1890" s="62">
        <f t="shared" si="1300"/>
        <v>913576.4</v>
      </c>
    </row>
    <row r="1891" spans="2:49" s="114" customFormat="1" hidden="1" x14ac:dyDescent="0.25">
      <c r="B1891" s="60" t="s">
        <v>3703</v>
      </c>
      <c r="C1891" s="2" t="str">
        <f t="shared" si="1301"/>
        <v>24</v>
      </c>
      <c r="D1891" s="60" t="s">
        <v>3704</v>
      </c>
      <c r="E1891" s="43">
        <v>307</v>
      </c>
      <c r="F1891" s="60">
        <v>19</v>
      </c>
      <c r="G1891" s="60">
        <v>6137.86</v>
      </c>
      <c r="H1891" s="43">
        <f t="shared" si="1263"/>
        <v>288</v>
      </c>
      <c r="I1891" s="44">
        <f t="shared" si="1264"/>
        <v>3.4239368854300785E-4</v>
      </c>
      <c r="J1891" s="44">
        <f t="shared" si="1265"/>
        <v>1.0656567201201474</v>
      </c>
      <c r="K1891" s="45">
        <f t="shared" si="1266"/>
        <v>6.1889250814332247E-2</v>
      </c>
      <c r="L1891" s="44">
        <f t="shared" si="1267"/>
        <v>3.6487413512258104E-4</v>
      </c>
      <c r="M1891" s="44">
        <f t="shared" si="1268"/>
        <v>3.802031618517293E-4</v>
      </c>
      <c r="N1891" s="62">
        <f t="shared" si="1269"/>
        <v>647658.52995321923</v>
      </c>
      <c r="O1891" s="101">
        <f t="shared" si="1270"/>
        <v>647658.52995321923</v>
      </c>
      <c r="P1891" s="102">
        <f t="shared" si="1304"/>
        <v>3.9377192353429869E-4</v>
      </c>
      <c r="Q1891" s="101">
        <f t="shared" si="1271"/>
        <v>670772.2889283367</v>
      </c>
      <c r="R1891" s="101">
        <f t="shared" si="1272"/>
        <v>18.704263257161806</v>
      </c>
      <c r="S1891" s="101">
        <f t="shared" si="1273"/>
        <v>19</v>
      </c>
      <c r="T1891" s="101">
        <f t="shared" si="1274"/>
        <v>19</v>
      </c>
      <c r="U1891" s="101">
        <f t="shared" si="1275"/>
        <v>681378</v>
      </c>
      <c r="V1891" s="103" t="str">
        <f t="shared" si="1276"/>
        <v>N/D</v>
      </c>
      <c r="W1891" s="104" t="str">
        <f t="shared" si="1277"/>
        <v xml:space="preserve"> </v>
      </c>
      <c r="X1891" s="70" t="str">
        <f t="shared" si="1278"/>
        <v xml:space="preserve"> </v>
      </c>
      <c r="Y1891" s="69">
        <f t="shared" si="1302"/>
        <v>19</v>
      </c>
      <c r="Z1891" s="105">
        <f t="shared" si="1279"/>
        <v>681378</v>
      </c>
      <c r="AA1891" s="62">
        <f t="shared" si="1280"/>
        <v>1430827.1588119308</v>
      </c>
      <c r="AB1891" s="106">
        <f t="shared" si="1281"/>
        <v>572755</v>
      </c>
      <c r="AC1891" s="107" t="str">
        <f t="shared" si="1282"/>
        <v>0</v>
      </c>
      <c r="AD1891" s="108">
        <f t="shared" si="1283"/>
        <v>0</v>
      </c>
      <c r="AE1891" s="106">
        <f t="shared" si="1284"/>
        <v>572755</v>
      </c>
      <c r="AF1891" s="109">
        <f t="shared" si="1285"/>
        <v>858072.1588119308</v>
      </c>
      <c r="AG1891" s="101">
        <f t="shared" si="1286"/>
        <v>20</v>
      </c>
      <c r="AH1891" s="70" t="str">
        <f t="shared" si="1303"/>
        <v xml:space="preserve"> </v>
      </c>
      <c r="AI1891" s="69">
        <f t="shared" si="1287"/>
        <v>20</v>
      </c>
      <c r="AJ1891" s="105">
        <f t="shared" si="1288"/>
        <v>851100</v>
      </c>
      <c r="AK1891" s="110">
        <f t="shared" si="1289"/>
        <v>19</v>
      </c>
      <c r="AL1891" s="111">
        <f t="shared" si="1290"/>
        <v>20</v>
      </c>
      <c r="AM1891" s="62">
        <f t="shared" si="1291"/>
        <v>1423855</v>
      </c>
      <c r="AN1891" s="62">
        <f t="shared" si="1292"/>
        <v>4663.6000000000004</v>
      </c>
      <c r="AO1891" s="62">
        <f t="shared" si="1262"/>
        <v>1419191.4</v>
      </c>
      <c r="AP1891" s="60">
        <f t="shared" si="1293"/>
        <v>20</v>
      </c>
      <c r="AQ1891" s="62">
        <f t="shared" si="1294"/>
        <v>248200</v>
      </c>
      <c r="AR1891" s="60">
        <f t="shared" si="1295"/>
        <v>19</v>
      </c>
      <c r="AS1891" s="62">
        <f t="shared" si="1296"/>
        <v>572755</v>
      </c>
      <c r="AT1891" s="112">
        <f t="shared" si="1297"/>
        <v>20</v>
      </c>
      <c r="AU1891" s="62">
        <f t="shared" si="1298"/>
        <v>598236.39999999991</v>
      </c>
      <c r="AV1891" s="113">
        <f t="shared" si="1299"/>
        <v>39</v>
      </c>
      <c r="AW1891" s="62">
        <f t="shared" si="1300"/>
        <v>2100569.4</v>
      </c>
    </row>
    <row r="1892" spans="2:49" s="114" customFormat="1" hidden="1" x14ac:dyDescent="0.25">
      <c r="B1892" s="60" t="s">
        <v>3705</v>
      </c>
      <c r="C1892" s="2" t="str">
        <f t="shared" si="1301"/>
        <v>24</v>
      </c>
      <c r="D1892" s="60" t="s">
        <v>3706</v>
      </c>
      <c r="E1892" s="43">
        <v>138</v>
      </c>
      <c r="F1892" s="60">
        <v>32</v>
      </c>
      <c r="G1892" s="60">
        <v>6859.73</v>
      </c>
      <c r="H1892" s="43">
        <f t="shared" si="1263"/>
        <v>106</v>
      </c>
      <c r="I1892" s="44">
        <f t="shared" si="1264"/>
        <v>1.2601989925541262E-4</v>
      </c>
      <c r="J1892" s="44">
        <f t="shared" si="1265"/>
        <v>0.95351446137918672</v>
      </c>
      <c r="K1892" s="45">
        <f t="shared" si="1266"/>
        <v>0.2318840579710145</v>
      </c>
      <c r="L1892" s="44">
        <f t="shared" si="1267"/>
        <v>1.2016179636158414E-4</v>
      </c>
      <c r="M1892" s="44">
        <f t="shared" si="1268"/>
        <v>1.2521001220080875E-4</v>
      </c>
      <c r="N1892" s="62">
        <f t="shared" si="1269"/>
        <v>213289.47408655431</v>
      </c>
      <c r="O1892" s="101">
        <f t="shared" si="1270"/>
        <v>213289.47408655431</v>
      </c>
      <c r="P1892" s="102">
        <f t="shared" si="1304"/>
        <v>1.2967853057806235E-4</v>
      </c>
      <c r="Q1892" s="101">
        <f t="shared" si="1271"/>
        <v>220901.38880390124</v>
      </c>
      <c r="R1892" s="101">
        <f t="shared" si="1272"/>
        <v>6.1597621104205356</v>
      </c>
      <c r="S1892" s="101">
        <f t="shared" si="1273"/>
        <v>6</v>
      </c>
      <c r="T1892" s="101">
        <f t="shared" si="1274"/>
        <v>10</v>
      </c>
      <c r="U1892" s="101">
        <f t="shared" si="1275"/>
        <v>358620</v>
      </c>
      <c r="V1892" s="103">
        <f t="shared" si="1276"/>
        <v>2.0377389248889431E-4</v>
      </c>
      <c r="W1892" s="104" t="str">
        <f t="shared" si="1277"/>
        <v xml:space="preserve"> </v>
      </c>
      <c r="X1892" s="70" t="str">
        <f t="shared" si="1278"/>
        <v xml:space="preserve"> </v>
      </c>
      <c r="Y1892" s="69">
        <f t="shared" si="1302"/>
        <v>10</v>
      </c>
      <c r="Z1892" s="105">
        <f t="shared" si="1279"/>
        <v>358620</v>
      </c>
      <c r="AA1892" s="62">
        <f t="shared" si="1280"/>
        <v>471205.67104056955</v>
      </c>
      <c r="AB1892" s="106">
        <f t="shared" si="1281"/>
        <v>301450</v>
      </c>
      <c r="AC1892" s="107" t="str">
        <f t="shared" si="1282"/>
        <v>0</v>
      </c>
      <c r="AD1892" s="108">
        <f t="shared" si="1283"/>
        <v>0</v>
      </c>
      <c r="AE1892" s="106">
        <f t="shared" si="1284"/>
        <v>301450</v>
      </c>
      <c r="AF1892" s="109">
        <f t="shared" si="1285"/>
        <v>169755.67104056955</v>
      </c>
      <c r="AG1892" s="101">
        <f t="shared" si="1286"/>
        <v>4</v>
      </c>
      <c r="AH1892" s="70" t="str">
        <f t="shared" si="1303"/>
        <v xml:space="preserve"> </v>
      </c>
      <c r="AI1892" s="69">
        <f t="shared" si="1287"/>
        <v>4</v>
      </c>
      <c r="AJ1892" s="105">
        <f t="shared" si="1288"/>
        <v>170220</v>
      </c>
      <c r="AK1892" s="110">
        <f t="shared" si="1289"/>
        <v>10</v>
      </c>
      <c r="AL1892" s="111">
        <f t="shared" si="1290"/>
        <v>4</v>
      </c>
      <c r="AM1892" s="62">
        <f t="shared" si="1291"/>
        <v>471670</v>
      </c>
      <c r="AN1892" s="62">
        <f t="shared" si="1292"/>
        <v>1544.9</v>
      </c>
      <c r="AO1892" s="62">
        <f t="shared" si="1262"/>
        <v>470125.1</v>
      </c>
      <c r="AP1892" s="60">
        <f t="shared" si="1293"/>
        <v>4</v>
      </c>
      <c r="AQ1892" s="62">
        <f t="shared" si="1294"/>
        <v>49640</v>
      </c>
      <c r="AR1892" s="60">
        <f t="shared" si="1295"/>
        <v>10</v>
      </c>
      <c r="AS1892" s="62">
        <f t="shared" si="1296"/>
        <v>301450</v>
      </c>
      <c r="AT1892" s="112">
        <f t="shared" si="1297"/>
        <v>4</v>
      </c>
      <c r="AU1892" s="62">
        <f t="shared" si="1298"/>
        <v>119035.09999999998</v>
      </c>
      <c r="AV1892" s="113">
        <f t="shared" si="1299"/>
        <v>14</v>
      </c>
      <c r="AW1892" s="62">
        <f t="shared" si="1300"/>
        <v>828745.1</v>
      </c>
    </row>
    <row r="1893" spans="2:49" s="114" customFormat="1" hidden="1" x14ac:dyDescent="0.25">
      <c r="B1893" s="60" t="s">
        <v>3707</v>
      </c>
      <c r="C1893" s="2" t="str">
        <f t="shared" si="1301"/>
        <v>24</v>
      </c>
      <c r="D1893" s="60" t="s">
        <v>3708</v>
      </c>
      <c r="E1893" s="43">
        <v>228</v>
      </c>
      <c r="F1893" s="60">
        <v>0</v>
      </c>
      <c r="G1893" s="60">
        <v>5472.85</v>
      </c>
      <c r="H1893" s="43">
        <f t="shared" si="1263"/>
        <v>228</v>
      </c>
      <c r="I1893" s="44">
        <f t="shared" si="1264"/>
        <v>2.7106167009654787E-4</v>
      </c>
      <c r="J1893" s="44">
        <f t="shared" si="1265"/>
        <v>1.1951454463682811</v>
      </c>
      <c r="K1893" s="45">
        <f t="shared" si="1266"/>
        <v>0</v>
      </c>
      <c r="L1893" s="44">
        <f t="shared" si="1267"/>
        <v>3.2395812070087047E-4</v>
      </c>
      <c r="M1893" s="44">
        <f t="shared" si="1268"/>
        <v>3.3756819116991026E-4</v>
      </c>
      <c r="N1893" s="62">
        <f t="shared" si="1269"/>
        <v>575031.8261091467</v>
      </c>
      <c r="O1893" s="101">
        <f t="shared" si="1270"/>
        <v>575031.8261091467</v>
      </c>
      <c r="P1893" s="102">
        <f t="shared" si="1304"/>
        <v>3.4961538802985321E-4</v>
      </c>
      <c r="Q1893" s="101">
        <f t="shared" si="1271"/>
        <v>595553.66966869729</v>
      </c>
      <c r="R1893" s="101">
        <f t="shared" si="1272"/>
        <v>16.606816955794358</v>
      </c>
      <c r="S1893" s="101">
        <f t="shared" si="1273"/>
        <v>17</v>
      </c>
      <c r="T1893" s="101">
        <f t="shared" si="1274"/>
        <v>17</v>
      </c>
      <c r="U1893" s="101">
        <f t="shared" si="1275"/>
        <v>609654</v>
      </c>
      <c r="V1893" s="103" t="str">
        <f t="shared" si="1276"/>
        <v>N/D</v>
      </c>
      <c r="W1893" s="104" t="str">
        <f t="shared" si="1277"/>
        <v xml:space="preserve"> </v>
      </c>
      <c r="X1893" s="70" t="str">
        <f t="shared" si="1278"/>
        <v xml:space="preserve"> </v>
      </c>
      <c r="Y1893" s="69">
        <f t="shared" si="1302"/>
        <v>17</v>
      </c>
      <c r="Z1893" s="105">
        <f t="shared" si="1279"/>
        <v>609654</v>
      </c>
      <c r="AA1893" s="62">
        <f t="shared" si="1280"/>
        <v>1270378.0092846393</v>
      </c>
      <c r="AB1893" s="106">
        <f t="shared" si="1281"/>
        <v>512465</v>
      </c>
      <c r="AC1893" s="107" t="str">
        <f t="shared" si="1282"/>
        <v>0</v>
      </c>
      <c r="AD1893" s="108">
        <f t="shared" si="1283"/>
        <v>0</v>
      </c>
      <c r="AE1893" s="106">
        <f t="shared" si="1284"/>
        <v>512465</v>
      </c>
      <c r="AF1893" s="109">
        <f t="shared" si="1285"/>
        <v>757913.00928463927</v>
      </c>
      <c r="AG1893" s="101">
        <f t="shared" si="1286"/>
        <v>18</v>
      </c>
      <c r="AH1893" s="70" t="str">
        <f t="shared" si="1303"/>
        <v xml:space="preserve"> </v>
      </c>
      <c r="AI1893" s="69">
        <f t="shared" si="1287"/>
        <v>18</v>
      </c>
      <c r="AJ1893" s="105">
        <f t="shared" si="1288"/>
        <v>765990</v>
      </c>
      <c r="AK1893" s="110">
        <f t="shared" si="1289"/>
        <v>17</v>
      </c>
      <c r="AL1893" s="111">
        <f t="shared" si="1290"/>
        <v>18</v>
      </c>
      <c r="AM1893" s="62">
        <f t="shared" si="1291"/>
        <v>1278455</v>
      </c>
      <c r="AN1893" s="62">
        <f t="shared" si="1292"/>
        <v>4187.3999999999996</v>
      </c>
      <c r="AO1893" s="62">
        <f t="shared" si="1262"/>
        <v>1274267.6000000001</v>
      </c>
      <c r="AP1893" s="60">
        <f t="shared" si="1293"/>
        <v>18</v>
      </c>
      <c r="AQ1893" s="62">
        <f t="shared" si="1294"/>
        <v>223380</v>
      </c>
      <c r="AR1893" s="60">
        <f t="shared" si="1295"/>
        <v>17</v>
      </c>
      <c r="AS1893" s="62">
        <f t="shared" si="1296"/>
        <v>512465</v>
      </c>
      <c r="AT1893" s="112">
        <f t="shared" si="1297"/>
        <v>18</v>
      </c>
      <c r="AU1893" s="62">
        <f t="shared" si="1298"/>
        <v>538422.60000000009</v>
      </c>
      <c r="AV1893" s="113">
        <f t="shared" si="1299"/>
        <v>35</v>
      </c>
      <c r="AW1893" s="62">
        <f t="shared" si="1300"/>
        <v>1883921.6</v>
      </c>
    </row>
    <row r="1894" spans="2:49" s="114" customFormat="1" hidden="1" x14ac:dyDescent="0.25">
      <c r="B1894" s="60" t="s">
        <v>3709</v>
      </c>
      <c r="C1894" s="2" t="str">
        <f t="shared" si="1301"/>
        <v>24</v>
      </c>
      <c r="D1894" s="60" t="s">
        <v>3710</v>
      </c>
      <c r="E1894" s="43">
        <v>174</v>
      </c>
      <c r="F1894" s="60">
        <v>10</v>
      </c>
      <c r="G1894" s="60">
        <v>7334.13</v>
      </c>
      <c r="H1894" s="43">
        <f t="shared" si="1263"/>
        <v>164</v>
      </c>
      <c r="I1894" s="44">
        <f t="shared" si="1264"/>
        <v>1.9497418375365725E-4</v>
      </c>
      <c r="J1894" s="44">
        <f t="shared" si="1265"/>
        <v>0.89183744440808221</v>
      </c>
      <c r="K1894" s="45">
        <f t="shared" si="1266"/>
        <v>5.7471264367816091E-2</v>
      </c>
      <c r="L1894" s="44">
        <f t="shared" si="1267"/>
        <v>1.738852777644135E-4</v>
      </c>
      <c r="M1894" s="44">
        <f t="shared" si="1268"/>
        <v>1.8119051486969797E-4</v>
      </c>
      <c r="N1894" s="62">
        <f t="shared" si="1269"/>
        <v>308649.67542731587</v>
      </c>
      <c r="O1894" s="101">
        <f t="shared" si="1270"/>
        <v>308649.67542731587</v>
      </c>
      <c r="P1894" s="102">
        <f t="shared" si="1304"/>
        <v>1.8765687591581611E-4</v>
      </c>
      <c r="Q1894" s="101">
        <f t="shared" si="1271"/>
        <v>319664.82287869044</v>
      </c>
      <c r="R1894" s="101">
        <f t="shared" si="1272"/>
        <v>8.9137477797861369</v>
      </c>
      <c r="S1894" s="101">
        <f t="shared" si="1273"/>
        <v>9</v>
      </c>
      <c r="T1894" s="101">
        <f t="shared" si="1274"/>
        <v>10</v>
      </c>
      <c r="U1894" s="101">
        <f t="shared" si="1275"/>
        <v>358620</v>
      </c>
      <c r="V1894" s="103" t="str">
        <f t="shared" si="1276"/>
        <v>N/D</v>
      </c>
      <c r="W1894" s="104" t="str">
        <f t="shared" si="1277"/>
        <v xml:space="preserve"> </v>
      </c>
      <c r="X1894" s="70" t="str">
        <f t="shared" si="1278"/>
        <v xml:space="preserve"> </v>
      </c>
      <c r="Y1894" s="69">
        <f t="shared" si="1302"/>
        <v>10</v>
      </c>
      <c r="Z1894" s="105">
        <f t="shared" si="1279"/>
        <v>358620</v>
      </c>
      <c r="AA1894" s="62">
        <f t="shared" si="1280"/>
        <v>681878.36295739026</v>
      </c>
      <c r="AB1894" s="106">
        <f t="shared" si="1281"/>
        <v>301450</v>
      </c>
      <c r="AC1894" s="107" t="str">
        <f t="shared" si="1282"/>
        <v>0</v>
      </c>
      <c r="AD1894" s="108">
        <f t="shared" si="1283"/>
        <v>0</v>
      </c>
      <c r="AE1894" s="106">
        <f t="shared" si="1284"/>
        <v>301450</v>
      </c>
      <c r="AF1894" s="109">
        <f t="shared" si="1285"/>
        <v>380428.36295739026</v>
      </c>
      <c r="AG1894" s="101">
        <f t="shared" si="1286"/>
        <v>9</v>
      </c>
      <c r="AH1894" s="70" t="str">
        <f t="shared" si="1303"/>
        <v xml:space="preserve"> </v>
      </c>
      <c r="AI1894" s="69">
        <f t="shared" si="1287"/>
        <v>9</v>
      </c>
      <c r="AJ1894" s="105">
        <f t="shared" si="1288"/>
        <v>382995</v>
      </c>
      <c r="AK1894" s="110">
        <f t="shared" si="1289"/>
        <v>10</v>
      </c>
      <c r="AL1894" s="111">
        <f t="shared" si="1290"/>
        <v>9</v>
      </c>
      <c r="AM1894" s="62">
        <f t="shared" si="1291"/>
        <v>684445</v>
      </c>
      <c r="AN1894" s="62">
        <f t="shared" si="1292"/>
        <v>2241.8000000000002</v>
      </c>
      <c r="AO1894" s="62">
        <f t="shared" si="1262"/>
        <v>682203.2</v>
      </c>
      <c r="AP1894" s="60">
        <f t="shared" si="1293"/>
        <v>9</v>
      </c>
      <c r="AQ1894" s="62">
        <f t="shared" si="1294"/>
        <v>111690</v>
      </c>
      <c r="AR1894" s="60">
        <f t="shared" si="1295"/>
        <v>10</v>
      </c>
      <c r="AS1894" s="62">
        <f t="shared" si="1296"/>
        <v>301450</v>
      </c>
      <c r="AT1894" s="112">
        <f t="shared" si="1297"/>
        <v>9</v>
      </c>
      <c r="AU1894" s="62">
        <f t="shared" si="1298"/>
        <v>269063.19999999995</v>
      </c>
      <c r="AV1894" s="113">
        <f t="shared" si="1299"/>
        <v>19</v>
      </c>
      <c r="AW1894" s="62">
        <f t="shared" si="1300"/>
        <v>1040823.2</v>
      </c>
    </row>
    <row r="1895" spans="2:49" s="114" customFormat="1" hidden="1" x14ac:dyDescent="0.25">
      <c r="B1895" s="60" t="s">
        <v>3711</v>
      </c>
      <c r="C1895" s="2" t="str">
        <f t="shared" si="1301"/>
        <v>24</v>
      </c>
      <c r="D1895" s="60" t="s">
        <v>3712</v>
      </c>
      <c r="E1895" s="43">
        <v>99</v>
      </c>
      <c r="F1895" s="60">
        <v>0</v>
      </c>
      <c r="G1895" s="60">
        <v>6478.79</v>
      </c>
      <c r="H1895" s="43">
        <f t="shared" si="1263"/>
        <v>99</v>
      </c>
      <c r="I1895" s="44">
        <f t="shared" si="1264"/>
        <v>1.1769783043665895E-4</v>
      </c>
      <c r="J1895" s="44">
        <f t="shared" si="1265"/>
        <v>1.0095792202180727</v>
      </c>
      <c r="K1895" s="45">
        <f t="shared" si="1266"/>
        <v>0</v>
      </c>
      <c r="L1895" s="44">
        <f t="shared" si="1267"/>
        <v>1.1882528387360109E-4</v>
      </c>
      <c r="M1895" s="44">
        <f t="shared" si="1268"/>
        <v>1.2381735038986737E-4</v>
      </c>
      <c r="N1895" s="62">
        <f t="shared" si="1269"/>
        <v>210917.13899916748</v>
      </c>
      <c r="O1895" s="101">
        <f t="shared" si="1270"/>
        <v>0</v>
      </c>
      <c r="P1895" s="102">
        <f t="shared" si="1304"/>
        <v>0</v>
      </c>
      <c r="Q1895" s="101">
        <f t="shared" si="1271"/>
        <v>0</v>
      </c>
      <c r="R1895" s="101">
        <f t="shared" si="1272"/>
        <v>0</v>
      </c>
      <c r="S1895" s="101">
        <f t="shared" si="1273"/>
        <v>0</v>
      </c>
      <c r="T1895" s="101">
        <f t="shared" si="1274"/>
        <v>0</v>
      </c>
      <c r="U1895" s="101">
        <f t="shared" si="1275"/>
        <v>0</v>
      </c>
      <c r="V1895" s="103" t="str">
        <f t="shared" si="1276"/>
        <v>N/D</v>
      </c>
      <c r="W1895" s="104" t="str">
        <f t="shared" si="1277"/>
        <v xml:space="preserve"> </v>
      </c>
      <c r="X1895" s="70" t="str">
        <f t="shared" si="1278"/>
        <v xml:space="preserve"> </v>
      </c>
      <c r="Y1895" s="69">
        <f t="shared" si="1302"/>
        <v>0</v>
      </c>
      <c r="Z1895" s="105">
        <f t="shared" si="1279"/>
        <v>0</v>
      </c>
      <c r="AA1895" s="62">
        <f t="shared" si="1280"/>
        <v>465964.63534683635</v>
      </c>
      <c r="AB1895" s="106">
        <f t="shared" si="1281"/>
        <v>0</v>
      </c>
      <c r="AC1895" s="107">
        <f t="shared" si="1282"/>
        <v>425550</v>
      </c>
      <c r="AD1895" s="108">
        <f t="shared" si="1283"/>
        <v>10</v>
      </c>
      <c r="AE1895" s="106">
        <f t="shared" si="1284"/>
        <v>425550</v>
      </c>
      <c r="AF1895" s="109">
        <f t="shared" si="1285"/>
        <v>40414.635346836352</v>
      </c>
      <c r="AG1895" s="101">
        <f t="shared" si="1286"/>
        <v>1</v>
      </c>
      <c r="AH1895" s="70" t="str">
        <f t="shared" si="1303"/>
        <v xml:space="preserve"> </v>
      </c>
      <c r="AI1895" s="69">
        <f t="shared" si="1287"/>
        <v>11</v>
      </c>
      <c r="AJ1895" s="105">
        <f t="shared" si="1288"/>
        <v>468105</v>
      </c>
      <c r="AK1895" s="110">
        <f t="shared" si="1289"/>
        <v>0</v>
      </c>
      <c r="AL1895" s="111">
        <f t="shared" si="1290"/>
        <v>11</v>
      </c>
      <c r="AM1895" s="62">
        <f t="shared" si="1291"/>
        <v>468105</v>
      </c>
      <c r="AN1895" s="62">
        <f t="shared" si="1292"/>
        <v>1533.2</v>
      </c>
      <c r="AO1895" s="62">
        <f t="shared" si="1262"/>
        <v>466571.8</v>
      </c>
      <c r="AP1895" s="60">
        <f t="shared" si="1293"/>
        <v>11</v>
      </c>
      <c r="AQ1895" s="62">
        <f t="shared" si="1294"/>
        <v>136510</v>
      </c>
      <c r="AR1895" s="60">
        <f t="shared" si="1295"/>
        <v>0</v>
      </c>
      <c r="AS1895" s="62">
        <f t="shared" si="1296"/>
        <v>0</v>
      </c>
      <c r="AT1895" s="112">
        <f t="shared" si="1297"/>
        <v>11</v>
      </c>
      <c r="AU1895" s="62">
        <f t="shared" si="1298"/>
        <v>330061.8</v>
      </c>
      <c r="AV1895" s="113">
        <f t="shared" si="1299"/>
        <v>11</v>
      </c>
      <c r="AW1895" s="62">
        <f t="shared" si="1300"/>
        <v>466571.8</v>
      </c>
    </row>
    <row r="1896" spans="2:49" s="114" customFormat="1" hidden="1" x14ac:dyDescent="0.25">
      <c r="B1896" s="60" t="s">
        <v>3713</v>
      </c>
      <c r="C1896" s="2" t="str">
        <f t="shared" si="1301"/>
        <v>24</v>
      </c>
      <c r="D1896" s="60" t="s">
        <v>3714</v>
      </c>
      <c r="E1896" s="43">
        <v>114</v>
      </c>
      <c r="F1896" s="60">
        <v>0</v>
      </c>
      <c r="G1896" s="60">
        <v>6112.48</v>
      </c>
      <c r="H1896" s="43">
        <f t="shared" si="1263"/>
        <v>114</v>
      </c>
      <c r="I1896" s="44">
        <f t="shared" si="1264"/>
        <v>1.3553083504827393E-4</v>
      </c>
      <c r="J1896" s="44">
        <f t="shared" si="1265"/>
        <v>1.0700814982063986</v>
      </c>
      <c r="K1896" s="45">
        <f t="shared" si="1266"/>
        <v>0</v>
      </c>
      <c r="L1896" s="44">
        <f t="shared" si="1267"/>
        <v>1.4502903902162124E-4</v>
      </c>
      <c r="M1896" s="44">
        <f t="shared" si="1268"/>
        <v>1.5112197299984976E-4</v>
      </c>
      <c r="N1896" s="62">
        <f t="shared" si="1269"/>
        <v>257429.30279701884</v>
      </c>
      <c r="O1896" s="101">
        <f t="shared" si="1270"/>
        <v>257429.30279701884</v>
      </c>
      <c r="P1896" s="102">
        <f t="shared" si="1304"/>
        <v>1.5651524228947841E-4</v>
      </c>
      <c r="Q1896" s="101">
        <f t="shared" si="1271"/>
        <v>266616.4879922985</v>
      </c>
      <c r="R1896" s="101">
        <f t="shared" si="1272"/>
        <v>7.4345125200016309</v>
      </c>
      <c r="S1896" s="101">
        <f t="shared" si="1273"/>
        <v>7</v>
      </c>
      <c r="T1896" s="101">
        <f t="shared" si="1274"/>
        <v>10</v>
      </c>
      <c r="U1896" s="101">
        <f t="shared" si="1275"/>
        <v>358620</v>
      </c>
      <c r="V1896" s="103" t="str">
        <f t="shared" si="1276"/>
        <v>N/D</v>
      </c>
      <c r="W1896" s="104" t="str">
        <f t="shared" si="1277"/>
        <v xml:space="preserve"> </v>
      </c>
      <c r="X1896" s="70" t="str">
        <f t="shared" si="1278"/>
        <v xml:space="preserve"> </v>
      </c>
      <c r="Y1896" s="69">
        <f t="shared" si="1302"/>
        <v>10</v>
      </c>
      <c r="Z1896" s="105">
        <f t="shared" si="1279"/>
        <v>358620</v>
      </c>
      <c r="AA1896" s="62">
        <f t="shared" si="1280"/>
        <v>568720.73921824188</v>
      </c>
      <c r="AB1896" s="106">
        <f t="shared" si="1281"/>
        <v>301450</v>
      </c>
      <c r="AC1896" s="107" t="str">
        <f t="shared" si="1282"/>
        <v>0</v>
      </c>
      <c r="AD1896" s="108">
        <f t="shared" si="1283"/>
        <v>0</v>
      </c>
      <c r="AE1896" s="106">
        <f t="shared" si="1284"/>
        <v>301450</v>
      </c>
      <c r="AF1896" s="109">
        <f t="shared" si="1285"/>
        <v>267270.73921824188</v>
      </c>
      <c r="AG1896" s="101">
        <f t="shared" si="1286"/>
        <v>6</v>
      </c>
      <c r="AH1896" s="70" t="str">
        <f t="shared" si="1303"/>
        <v xml:space="preserve"> </v>
      </c>
      <c r="AI1896" s="69">
        <f t="shared" si="1287"/>
        <v>6</v>
      </c>
      <c r="AJ1896" s="105">
        <f t="shared" si="1288"/>
        <v>255330</v>
      </c>
      <c r="AK1896" s="110">
        <f t="shared" si="1289"/>
        <v>10</v>
      </c>
      <c r="AL1896" s="111">
        <f t="shared" si="1290"/>
        <v>6</v>
      </c>
      <c r="AM1896" s="62">
        <f t="shared" si="1291"/>
        <v>556780</v>
      </c>
      <c r="AN1896" s="62">
        <f t="shared" si="1292"/>
        <v>1823.6</v>
      </c>
      <c r="AO1896" s="62">
        <f t="shared" si="1262"/>
        <v>554956.4</v>
      </c>
      <c r="AP1896" s="60">
        <f t="shared" si="1293"/>
        <v>6</v>
      </c>
      <c r="AQ1896" s="62">
        <f t="shared" si="1294"/>
        <v>74460</v>
      </c>
      <c r="AR1896" s="60">
        <f t="shared" si="1295"/>
        <v>10</v>
      </c>
      <c r="AS1896" s="62">
        <f t="shared" si="1296"/>
        <v>301450</v>
      </c>
      <c r="AT1896" s="112">
        <f t="shared" si="1297"/>
        <v>6</v>
      </c>
      <c r="AU1896" s="62">
        <f t="shared" si="1298"/>
        <v>179046.40000000002</v>
      </c>
      <c r="AV1896" s="113">
        <f t="shared" si="1299"/>
        <v>16</v>
      </c>
      <c r="AW1896" s="62">
        <f t="shared" si="1300"/>
        <v>913576.4</v>
      </c>
    </row>
    <row r="1897" spans="2:49" s="114" customFormat="1" hidden="1" x14ac:dyDescent="0.25">
      <c r="B1897" s="60" t="s">
        <v>3715</v>
      </c>
      <c r="C1897" s="2" t="str">
        <f t="shared" si="1301"/>
        <v>24</v>
      </c>
      <c r="D1897" s="60" t="s">
        <v>3716</v>
      </c>
      <c r="E1897" s="43">
        <v>743</v>
      </c>
      <c r="F1897" s="60">
        <v>18</v>
      </c>
      <c r="G1897" s="60">
        <v>6201.33</v>
      </c>
      <c r="H1897" s="43">
        <f t="shared" si="1263"/>
        <v>725</v>
      </c>
      <c r="I1897" s="44">
        <f t="shared" si="1264"/>
        <v>8.6192855622805795E-4</v>
      </c>
      <c r="J1897" s="44">
        <f t="shared" si="1265"/>
        <v>1.0547498288523023</v>
      </c>
      <c r="K1897" s="45">
        <f t="shared" si="1266"/>
        <v>2.4226110363391656E-2</v>
      </c>
      <c r="L1897" s="44">
        <f t="shared" si="1267"/>
        <v>9.0911899716445614E-4</v>
      </c>
      <c r="M1897" s="44">
        <f t="shared" si="1268"/>
        <v>9.4731274143418506E-4</v>
      </c>
      <c r="N1897" s="62">
        <f t="shared" si="1269"/>
        <v>1613703.5119199858</v>
      </c>
      <c r="O1897" s="101">
        <f t="shared" si="1270"/>
        <v>1613703.5119199858</v>
      </c>
      <c r="P1897" s="102">
        <f t="shared" si="1304"/>
        <v>9.8112061605779119E-4</v>
      </c>
      <c r="Q1897" s="101">
        <f t="shared" si="1271"/>
        <v>1671293.6652288802</v>
      </c>
      <c r="R1897" s="101">
        <f t="shared" si="1272"/>
        <v>46.603470671710454</v>
      </c>
      <c r="S1897" s="101">
        <f t="shared" si="1273"/>
        <v>47</v>
      </c>
      <c r="T1897" s="101">
        <f t="shared" si="1274"/>
        <v>47</v>
      </c>
      <c r="U1897" s="101">
        <f t="shared" si="1275"/>
        <v>1685514</v>
      </c>
      <c r="V1897" s="103" t="str">
        <f t="shared" si="1276"/>
        <v>N/D</v>
      </c>
      <c r="W1897" s="104" t="str">
        <f t="shared" si="1277"/>
        <v xml:space="preserve"> </v>
      </c>
      <c r="X1897" s="70" t="str">
        <f t="shared" si="1278"/>
        <v xml:space="preserve"> </v>
      </c>
      <c r="Y1897" s="69">
        <f t="shared" si="1302"/>
        <v>47</v>
      </c>
      <c r="Z1897" s="105">
        <f t="shared" si="1279"/>
        <v>1685514</v>
      </c>
      <c r="AA1897" s="62">
        <f t="shared" si="1280"/>
        <v>3565043.4671061672</v>
      </c>
      <c r="AB1897" s="106">
        <f t="shared" si="1281"/>
        <v>1416815</v>
      </c>
      <c r="AC1897" s="107" t="str">
        <f t="shared" si="1282"/>
        <v>0</v>
      </c>
      <c r="AD1897" s="108">
        <f t="shared" si="1283"/>
        <v>0</v>
      </c>
      <c r="AE1897" s="106">
        <f t="shared" si="1284"/>
        <v>1416815</v>
      </c>
      <c r="AF1897" s="109">
        <f t="shared" si="1285"/>
        <v>2148228.4671061672</v>
      </c>
      <c r="AG1897" s="101">
        <f t="shared" si="1286"/>
        <v>50</v>
      </c>
      <c r="AH1897" s="70" t="str">
        <f t="shared" si="1303"/>
        <v xml:space="preserve"> </v>
      </c>
      <c r="AI1897" s="69">
        <f t="shared" si="1287"/>
        <v>50</v>
      </c>
      <c r="AJ1897" s="105">
        <f t="shared" si="1288"/>
        <v>2127750</v>
      </c>
      <c r="AK1897" s="110">
        <f t="shared" si="1289"/>
        <v>47</v>
      </c>
      <c r="AL1897" s="111">
        <f t="shared" si="1290"/>
        <v>50</v>
      </c>
      <c r="AM1897" s="62">
        <f t="shared" si="1291"/>
        <v>3544565</v>
      </c>
      <c r="AN1897" s="62">
        <f t="shared" si="1292"/>
        <v>11609.6</v>
      </c>
      <c r="AO1897" s="62">
        <f t="shared" si="1262"/>
        <v>3532955.4</v>
      </c>
      <c r="AP1897" s="60">
        <f t="shared" si="1293"/>
        <v>50</v>
      </c>
      <c r="AQ1897" s="62">
        <f t="shared" si="1294"/>
        <v>620500</v>
      </c>
      <c r="AR1897" s="60">
        <f t="shared" si="1295"/>
        <v>47</v>
      </c>
      <c r="AS1897" s="62">
        <f t="shared" si="1296"/>
        <v>1416815</v>
      </c>
      <c r="AT1897" s="112">
        <f t="shared" si="1297"/>
        <v>50</v>
      </c>
      <c r="AU1897" s="62">
        <f t="shared" si="1298"/>
        <v>1495640.4</v>
      </c>
      <c r="AV1897" s="113">
        <f t="shared" si="1299"/>
        <v>97</v>
      </c>
      <c r="AW1897" s="62">
        <f t="shared" si="1300"/>
        <v>5218469.4000000004</v>
      </c>
    </row>
    <row r="1898" spans="2:49" s="114" customFormat="1" hidden="1" x14ac:dyDescent="0.25">
      <c r="B1898" s="60" t="s">
        <v>3717</v>
      </c>
      <c r="C1898" s="2" t="str">
        <f t="shared" si="1301"/>
        <v>24</v>
      </c>
      <c r="D1898" s="60" t="s">
        <v>1629</v>
      </c>
      <c r="E1898" s="43">
        <v>181</v>
      </c>
      <c r="F1898" s="60">
        <v>20</v>
      </c>
      <c r="G1898" s="60">
        <v>5937.67</v>
      </c>
      <c r="H1898" s="43">
        <f t="shared" si="1263"/>
        <v>161</v>
      </c>
      <c r="I1898" s="44">
        <f t="shared" si="1264"/>
        <v>1.9140758283133427E-4</v>
      </c>
      <c r="J1898" s="44">
        <f t="shared" si="1265"/>
        <v>1.1015855977440052</v>
      </c>
      <c r="K1898" s="45">
        <f t="shared" si="1266"/>
        <v>0.11049723756906077</v>
      </c>
      <c r="L1898" s="44">
        <f t="shared" si="1267"/>
        <v>2.1085183654599054E-4</v>
      </c>
      <c r="M1898" s="44">
        <f t="shared" si="1268"/>
        <v>2.1971010608931574E-4</v>
      </c>
      <c r="N1898" s="62">
        <f t="shared" si="1269"/>
        <v>374266.02038929058</v>
      </c>
      <c r="O1898" s="101">
        <f t="shared" si="1270"/>
        <v>374266.02038929058</v>
      </c>
      <c r="P1898" s="102">
        <f t="shared" si="1304"/>
        <v>2.2755116152467416E-4</v>
      </c>
      <c r="Q1898" s="101">
        <f t="shared" si="1271"/>
        <v>387622.89625484787</v>
      </c>
      <c r="R1898" s="101">
        <f t="shared" si="1272"/>
        <v>10.808736162368186</v>
      </c>
      <c r="S1898" s="101">
        <f t="shared" si="1273"/>
        <v>11</v>
      </c>
      <c r="T1898" s="101">
        <f t="shared" si="1274"/>
        <v>11</v>
      </c>
      <c r="U1898" s="101">
        <f t="shared" si="1275"/>
        <v>394482</v>
      </c>
      <c r="V1898" s="103" t="str">
        <f t="shared" si="1276"/>
        <v>N/D</v>
      </c>
      <c r="W1898" s="104" t="str">
        <f t="shared" si="1277"/>
        <v xml:space="preserve"> </v>
      </c>
      <c r="X1898" s="70" t="str">
        <f t="shared" si="1278"/>
        <v xml:space="preserve"> </v>
      </c>
      <c r="Y1898" s="69">
        <f t="shared" si="1302"/>
        <v>11</v>
      </c>
      <c r="Z1898" s="105">
        <f t="shared" si="1279"/>
        <v>394482</v>
      </c>
      <c r="AA1898" s="62">
        <f t="shared" si="1280"/>
        <v>826840.01186881156</v>
      </c>
      <c r="AB1898" s="106">
        <f t="shared" si="1281"/>
        <v>331595</v>
      </c>
      <c r="AC1898" s="107" t="str">
        <f t="shared" si="1282"/>
        <v>0</v>
      </c>
      <c r="AD1898" s="108">
        <f t="shared" si="1283"/>
        <v>0</v>
      </c>
      <c r="AE1898" s="106">
        <f t="shared" si="1284"/>
        <v>331595</v>
      </c>
      <c r="AF1898" s="109">
        <f t="shared" si="1285"/>
        <v>495245.01186881156</v>
      </c>
      <c r="AG1898" s="101">
        <f t="shared" si="1286"/>
        <v>12</v>
      </c>
      <c r="AH1898" s="70" t="str">
        <f t="shared" si="1303"/>
        <v xml:space="preserve"> </v>
      </c>
      <c r="AI1898" s="69">
        <f t="shared" si="1287"/>
        <v>12</v>
      </c>
      <c r="AJ1898" s="105">
        <f t="shared" si="1288"/>
        <v>510660</v>
      </c>
      <c r="AK1898" s="110">
        <f t="shared" si="1289"/>
        <v>11</v>
      </c>
      <c r="AL1898" s="111">
        <f t="shared" si="1290"/>
        <v>12</v>
      </c>
      <c r="AM1898" s="62">
        <f t="shared" si="1291"/>
        <v>842255</v>
      </c>
      <c r="AN1898" s="62">
        <f t="shared" si="1292"/>
        <v>2758.7</v>
      </c>
      <c r="AO1898" s="62">
        <f t="shared" si="1262"/>
        <v>839496.3</v>
      </c>
      <c r="AP1898" s="60">
        <f t="shared" si="1293"/>
        <v>12</v>
      </c>
      <c r="AQ1898" s="62">
        <f t="shared" si="1294"/>
        <v>148920</v>
      </c>
      <c r="AR1898" s="60">
        <f t="shared" si="1295"/>
        <v>11</v>
      </c>
      <c r="AS1898" s="62">
        <f t="shared" si="1296"/>
        <v>331595</v>
      </c>
      <c r="AT1898" s="112">
        <f t="shared" si="1297"/>
        <v>12</v>
      </c>
      <c r="AU1898" s="62">
        <f t="shared" si="1298"/>
        <v>358981.30000000005</v>
      </c>
      <c r="AV1898" s="113">
        <f t="shared" si="1299"/>
        <v>23</v>
      </c>
      <c r="AW1898" s="62">
        <f t="shared" si="1300"/>
        <v>1233978.3</v>
      </c>
    </row>
    <row r="1899" spans="2:49" s="114" customFormat="1" hidden="1" x14ac:dyDescent="0.25">
      <c r="B1899" s="60" t="s">
        <v>3718</v>
      </c>
      <c r="C1899" s="2" t="str">
        <f t="shared" si="1301"/>
        <v>24</v>
      </c>
      <c r="D1899" s="60" t="s">
        <v>3719</v>
      </c>
      <c r="E1899" s="43">
        <v>190</v>
      </c>
      <c r="F1899" s="60">
        <v>27</v>
      </c>
      <c r="G1899" s="60">
        <v>6535.98</v>
      </c>
      <c r="H1899" s="43">
        <f t="shared" si="1263"/>
        <v>163</v>
      </c>
      <c r="I1899" s="44">
        <f t="shared" si="1264"/>
        <v>1.9378531677954959E-4</v>
      </c>
      <c r="J1899" s="44">
        <f t="shared" si="1265"/>
        <v>1.0007453750098148</v>
      </c>
      <c r="K1899" s="45">
        <f t="shared" si="1266"/>
        <v>0.14210526315789473</v>
      </c>
      <c r="L1899" s="44">
        <f t="shared" si="1267"/>
        <v>1.9392975951194611E-4</v>
      </c>
      <c r="M1899" s="44">
        <f t="shared" si="1268"/>
        <v>2.0207710178968033E-4</v>
      </c>
      <c r="N1899" s="62">
        <f t="shared" si="1269"/>
        <v>344229.01178646821</v>
      </c>
      <c r="O1899" s="101">
        <f t="shared" si="1270"/>
        <v>344229.01178646821</v>
      </c>
      <c r="P1899" s="102">
        <f t="shared" si="1304"/>
        <v>2.0928886726352396E-4</v>
      </c>
      <c r="Q1899" s="101">
        <f t="shared" si="1271"/>
        <v>356513.92126067833</v>
      </c>
      <c r="R1899" s="101">
        <f t="shared" si="1272"/>
        <v>9.9412726914471676</v>
      </c>
      <c r="S1899" s="101">
        <f t="shared" si="1273"/>
        <v>10</v>
      </c>
      <c r="T1899" s="101">
        <f t="shared" si="1274"/>
        <v>10</v>
      </c>
      <c r="U1899" s="101">
        <f t="shared" si="1275"/>
        <v>358620</v>
      </c>
      <c r="V1899" s="103" t="str">
        <f t="shared" si="1276"/>
        <v>N/D</v>
      </c>
      <c r="W1899" s="104" t="str">
        <f t="shared" si="1277"/>
        <v xml:space="preserve"> </v>
      </c>
      <c r="X1899" s="70" t="str">
        <f t="shared" si="1278"/>
        <v xml:space="preserve"> </v>
      </c>
      <c r="Y1899" s="69">
        <f t="shared" si="1302"/>
        <v>10</v>
      </c>
      <c r="Z1899" s="105">
        <f t="shared" si="1279"/>
        <v>358620</v>
      </c>
      <c r="AA1899" s="62">
        <f t="shared" si="1280"/>
        <v>760481.32794706943</v>
      </c>
      <c r="AB1899" s="106">
        <f t="shared" si="1281"/>
        <v>301450</v>
      </c>
      <c r="AC1899" s="107" t="str">
        <f t="shared" si="1282"/>
        <v>0</v>
      </c>
      <c r="AD1899" s="108">
        <f t="shared" si="1283"/>
        <v>0</v>
      </c>
      <c r="AE1899" s="106">
        <f t="shared" si="1284"/>
        <v>301450</v>
      </c>
      <c r="AF1899" s="109">
        <f t="shared" si="1285"/>
        <v>459031.32794706943</v>
      </c>
      <c r="AG1899" s="101">
        <f t="shared" si="1286"/>
        <v>11</v>
      </c>
      <c r="AH1899" s="70" t="str">
        <f t="shared" si="1303"/>
        <v xml:space="preserve"> </v>
      </c>
      <c r="AI1899" s="69">
        <f t="shared" si="1287"/>
        <v>11</v>
      </c>
      <c r="AJ1899" s="105">
        <f t="shared" si="1288"/>
        <v>468105</v>
      </c>
      <c r="AK1899" s="110">
        <f t="shared" si="1289"/>
        <v>10</v>
      </c>
      <c r="AL1899" s="111">
        <f t="shared" si="1290"/>
        <v>11</v>
      </c>
      <c r="AM1899" s="62">
        <f t="shared" si="1291"/>
        <v>769555</v>
      </c>
      <c r="AN1899" s="62">
        <f t="shared" si="1292"/>
        <v>2520.5</v>
      </c>
      <c r="AO1899" s="62">
        <f t="shared" si="1262"/>
        <v>767034.5</v>
      </c>
      <c r="AP1899" s="60">
        <f t="shared" si="1293"/>
        <v>11</v>
      </c>
      <c r="AQ1899" s="62">
        <f t="shared" si="1294"/>
        <v>136510</v>
      </c>
      <c r="AR1899" s="60">
        <f t="shared" si="1295"/>
        <v>10</v>
      </c>
      <c r="AS1899" s="62">
        <f t="shared" si="1296"/>
        <v>301450</v>
      </c>
      <c r="AT1899" s="112">
        <f t="shared" si="1297"/>
        <v>11</v>
      </c>
      <c r="AU1899" s="62">
        <f t="shared" si="1298"/>
        <v>329074.5</v>
      </c>
      <c r="AV1899" s="113">
        <f t="shared" si="1299"/>
        <v>21</v>
      </c>
      <c r="AW1899" s="62">
        <f t="shared" si="1300"/>
        <v>1125654.5</v>
      </c>
    </row>
    <row r="1900" spans="2:49" s="114" customFormat="1" hidden="1" x14ac:dyDescent="0.25">
      <c r="B1900" s="60" t="s">
        <v>3720</v>
      </c>
      <c r="C1900" s="2" t="str">
        <f t="shared" si="1301"/>
        <v>24</v>
      </c>
      <c r="D1900" s="60" t="s">
        <v>3721</v>
      </c>
      <c r="E1900" s="43">
        <v>361</v>
      </c>
      <c r="F1900" s="60">
        <v>15</v>
      </c>
      <c r="G1900" s="60">
        <v>6135.2</v>
      </c>
      <c r="H1900" s="43">
        <f t="shared" si="1263"/>
        <v>346</v>
      </c>
      <c r="I1900" s="44">
        <f t="shared" si="1264"/>
        <v>4.113479730412525E-4</v>
      </c>
      <c r="J1900" s="44">
        <f t="shared" si="1265"/>
        <v>1.0661187501885265</v>
      </c>
      <c r="K1900" s="45">
        <f t="shared" si="1266"/>
        <v>4.1551246537396121E-2</v>
      </c>
      <c r="L1900" s="44">
        <f t="shared" si="1267"/>
        <v>4.3854578691132385E-4</v>
      </c>
      <c r="M1900" s="44">
        <f t="shared" si="1268"/>
        <v>4.5696989386332959E-4</v>
      </c>
      <c r="N1900" s="62">
        <f t="shared" si="1269"/>
        <v>778427.11315436289</v>
      </c>
      <c r="O1900" s="101">
        <f t="shared" si="1270"/>
        <v>778427.11315436289</v>
      </c>
      <c r="P1900" s="102">
        <f t="shared" si="1304"/>
        <v>4.7327832106246632E-4</v>
      </c>
      <c r="Q1900" s="101">
        <f t="shared" si="1271"/>
        <v>806207.76583015802</v>
      </c>
      <c r="R1900" s="101">
        <f t="shared" si="1272"/>
        <v>22.480836702642296</v>
      </c>
      <c r="S1900" s="101">
        <f t="shared" si="1273"/>
        <v>22</v>
      </c>
      <c r="T1900" s="101">
        <f t="shared" si="1274"/>
        <v>22</v>
      </c>
      <c r="U1900" s="101">
        <f t="shared" si="1275"/>
        <v>788964</v>
      </c>
      <c r="V1900" s="103" t="str">
        <f t="shared" si="1276"/>
        <v>N/D</v>
      </c>
      <c r="W1900" s="104" t="str">
        <f t="shared" si="1277"/>
        <v xml:space="preserve"> </v>
      </c>
      <c r="X1900" s="70" t="str">
        <f t="shared" si="1278"/>
        <v xml:space="preserve"> </v>
      </c>
      <c r="Y1900" s="69">
        <f t="shared" si="1302"/>
        <v>22</v>
      </c>
      <c r="Z1900" s="105">
        <f t="shared" si="1279"/>
        <v>788964</v>
      </c>
      <c r="AA1900" s="62">
        <f t="shared" si="1280"/>
        <v>1719725.1377778975</v>
      </c>
      <c r="AB1900" s="106">
        <f t="shared" si="1281"/>
        <v>663190</v>
      </c>
      <c r="AC1900" s="107" t="str">
        <f t="shared" si="1282"/>
        <v>0</v>
      </c>
      <c r="AD1900" s="108">
        <f t="shared" si="1283"/>
        <v>0</v>
      </c>
      <c r="AE1900" s="106">
        <f t="shared" si="1284"/>
        <v>663190</v>
      </c>
      <c r="AF1900" s="109">
        <f t="shared" si="1285"/>
        <v>1056535.1377778975</v>
      </c>
      <c r="AG1900" s="101">
        <f t="shared" si="1286"/>
        <v>25</v>
      </c>
      <c r="AH1900" s="70" t="str">
        <f t="shared" si="1303"/>
        <v xml:space="preserve"> </v>
      </c>
      <c r="AI1900" s="69">
        <f t="shared" si="1287"/>
        <v>25</v>
      </c>
      <c r="AJ1900" s="105">
        <f t="shared" si="1288"/>
        <v>1063875</v>
      </c>
      <c r="AK1900" s="110">
        <f t="shared" si="1289"/>
        <v>22</v>
      </c>
      <c r="AL1900" s="111">
        <f t="shared" si="1290"/>
        <v>25</v>
      </c>
      <c r="AM1900" s="62">
        <f t="shared" si="1291"/>
        <v>1727065</v>
      </c>
      <c r="AN1900" s="62">
        <f t="shared" si="1292"/>
        <v>5656.7</v>
      </c>
      <c r="AO1900" s="62">
        <f t="shared" si="1262"/>
        <v>1721408.3</v>
      </c>
      <c r="AP1900" s="60">
        <f t="shared" si="1293"/>
        <v>25</v>
      </c>
      <c r="AQ1900" s="62">
        <f t="shared" si="1294"/>
        <v>310250</v>
      </c>
      <c r="AR1900" s="60">
        <f t="shared" si="1295"/>
        <v>22</v>
      </c>
      <c r="AS1900" s="62">
        <f t="shared" si="1296"/>
        <v>663190</v>
      </c>
      <c r="AT1900" s="112">
        <f t="shared" si="1297"/>
        <v>25</v>
      </c>
      <c r="AU1900" s="62">
        <f t="shared" si="1298"/>
        <v>747968.3</v>
      </c>
      <c r="AV1900" s="113">
        <f t="shared" si="1299"/>
        <v>47</v>
      </c>
      <c r="AW1900" s="62">
        <f t="shared" si="1300"/>
        <v>2510372.2999999998</v>
      </c>
    </row>
    <row r="1901" spans="2:49" s="114" customFormat="1" hidden="1" x14ac:dyDescent="0.25">
      <c r="B1901" s="60" t="s">
        <v>3722</v>
      </c>
      <c r="C1901" s="2" t="str">
        <f t="shared" si="1301"/>
        <v>24</v>
      </c>
      <c r="D1901" s="60" t="s">
        <v>3723</v>
      </c>
      <c r="E1901" s="43">
        <v>52</v>
      </c>
      <c r="F1901" s="60">
        <v>0</v>
      </c>
      <c r="G1901" s="60">
        <v>7654.01</v>
      </c>
      <c r="H1901" s="43">
        <f t="shared" si="1263"/>
        <v>52</v>
      </c>
      <c r="I1901" s="44">
        <f t="shared" si="1264"/>
        <v>6.1821082653598636E-5</v>
      </c>
      <c r="J1901" s="44">
        <f t="shared" si="1265"/>
        <v>0.85456535282246138</v>
      </c>
      <c r="K1901" s="45">
        <f t="shared" si="1266"/>
        <v>0</v>
      </c>
      <c r="L1901" s="44">
        <f t="shared" si="1267"/>
        <v>5.2830155309739062E-5</v>
      </c>
      <c r="M1901" s="44">
        <f t="shared" si="1268"/>
        <v>5.5049646320182908E-5</v>
      </c>
      <c r="N1901" s="62">
        <f t="shared" si="1269"/>
        <v>93774.530533963101</v>
      </c>
      <c r="O1901" s="101">
        <f t="shared" si="1270"/>
        <v>0</v>
      </c>
      <c r="P1901" s="102">
        <f t="shared" si="1304"/>
        <v>0</v>
      </c>
      <c r="Q1901" s="101">
        <f t="shared" si="1271"/>
        <v>0</v>
      </c>
      <c r="R1901" s="101">
        <f t="shared" si="1272"/>
        <v>0</v>
      </c>
      <c r="S1901" s="101">
        <f t="shared" si="1273"/>
        <v>0</v>
      </c>
      <c r="T1901" s="101">
        <f t="shared" si="1274"/>
        <v>0</v>
      </c>
      <c r="U1901" s="101">
        <f t="shared" si="1275"/>
        <v>0</v>
      </c>
      <c r="V1901" s="103" t="str">
        <f t="shared" si="1276"/>
        <v>N/D</v>
      </c>
      <c r="W1901" s="104" t="str">
        <f t="shared" si="1277"/>
        <v xml:space="preserve"> </v>
      </c>
      <c r="X1901" s="70" t="str">
        <f t="shared" si="1278"/>
        <v xml:space="preserve"> </v>
      </c>
      <c r="Y1901" s="69">
        <f t="shared" si="1302"/>
        <v>0</v>
      </c>
      <c r="Z1901" s="105">
        <f t="shared" si="1279"/>
        <v>0</v>
      </c>
      <c r="AA1901" s="62">
        <f t="shared" si="1280"/>
        <v>207169.57916469444</v>
      </c>
      <c r="AB1901" s="106">
        <f t="shared" si="1281"/>
        <v>0</v>
      </c>
      <c r="AC1901" s="107">
        <f t="shared" si="1282"/>
        <v>425550</v>
      </c>
      <c r="AD1901" s="108">
        <f t="shared" si="1283"/>
        <v>10</v>
      </c>
      <c r="AE1901" s="106">
        <f t="shared" si="1284"/>
        <v>425550</v>
      </c>
      <c r="AF1901" s="109">
        <f t="shared" si="1285"/>
        <v>0</v>
      </c>
      <c r="AG1901" s="101">
        <f t="shared" si="1286"/>
        <v>0</v>
      </c>
      <c r="AH1901" s="70" t="str">
        <f t="shared" si="1303"/>
        <v xml:space="preserve"> </v>
      </c>
      <c r="AI1901" s="69">
        <f t="shared" si="1287"/>
        <v>10</v>
      </c>
      <c r="AJ1901" s="105">
        <f t="shared" si="1288"/>
        <v>425550</v>
      </c>
      <c r="AK1901" s="110">
        <f t="shared" si="1289"/>
        <v>0</v>
      </c>
      <c r="AL1901" s="111">
        <f t="shared" si="1290"/>
        <v>10</v>
      </c>
      <c r="AM1901" s="62">
        <f t="shared" si="1291"/>
        <v>425550</v>
      </c>
      <c r="AN1901" s="62">
        <f t="shared" si="1292"/>
        <v>1393.8</v>
      </c>
      <c r="AO1901" s="62">
        <f t="shared" si="1262"/>
        <v>424156.2</v>
      </c>
      <c r="AP1901" s="60">
        <f t="shared" si="1293"/>
        <v>10</v>
      </c>
      <c r="AQ1901" s="62">
        <f t="shared" si="1294"/>
        <v>124100</v>
      </c>
      <c r="AR1901" s="60">
        <f t="shared" si="1295"/>
        <v>0</v>
      </c>
      <c r="AS1901" s="62">
        <f t="shared" si="1296"/>
        <v>0</v>
      </c>
      <c r="AT1901" s="112">
        <f t="shared" si="1297"/>
        <v>10</v>
      </c>
      <c r="AU1901" s="62">
        <f t="shared" si="1298"/>
        <v>300056.2</v>
      </c>
      <c r="AV1901" s="113">
        <f t="shared" si="1299"/>
        <v>10</v>
      </c>
      <c r="AW1901" s="62">
        <f t="shared" si="1300"/>
        <v>424156.2</v>
      </c>
    </row>
    <row r="1902" spans="2:49" s="114" customFormat="1" hidden="1" x14ac:dyDescent="0.25">
      <c r="B1902" s="60" t="s">
        <v>3724</v>
      </c>
      <c r="C1902" s="2" t="str">
        <f t="shared" si="1301"/>
        <v>24</v>
      </c>
      <c r="D1902" s="60" t="s">
        <v>3725</v>
      </c>
      <c r="E1902" s="43">
        <v>318</v>
      </c>
      <c r="F1902" s="60">
        <v>30</v>
      </c>
      <c r="G1902" s="60">
        <v>6061.77</v>
      </c>
      <c r="H1902" s="43">
        <f t="shared" si="1263"/>
        <v>288</v>
      </c>
      <c r="I1902" s="44">
        <f t="shared" si="1264"/>
        <v>3.4239368854300785E-4</v>
      </c>
      <c r="J1902" s="44">
        <f t="shared" si="1265"/>
        <v>1.0790333114183888</v>
      </c>
      <c r="K1902" s="45">
        <f t="shared" si="1266"/>
        <v>9.4339622641509441E-2</v>
      </c>
      <c r="L1902" s="44">
        <f t="shared" si="1267"/>
        <v>3.6945419555731819E-4</v>
      </c>
      <c r="M1902" s="44">
        <f t="shared" si="1268"/>
        <v>3.8497563896407395E-4</v>
      </c>
      <c r="N1902" s="62">
        <f t="shared" si="1269"/>
        <v>655788.22434019519</v>
      </c>
      <c r="O1902" s="101">
        <f t="shared" si="1270"/>
        <v>655788.22434019519</v>
      </c>
      <c r="P1902" s="102">
        <f t="shared" si="1304"/>
        <v>3.9871472170409464E-4</v>
      </c>
      <c r="Q1902" s="101">
        <f t="shared" si="1271"/>
        <v>679192.11737193586</v>
      </c>
      <c r="R1902" s="101">
        <f t="shared" si="1272"/>
        <v>18.939047386423955</v>
      </c>
      <c r="S1902" s="101">
        <f t="shared" si="1273"/>
        <v>19</v>
      </c>
      <c r="T1902" s="101">
        <f t="shared" si="1274"/>
        <v>19</v>
      </c>
      <c r="U1902" s="101">
        <f t="shared" si="1275"/>
        <v>681378</v>
      </c>
      <c r="V1902" s="103" t="str">
        <f t="shared" si="1276"/>
        <v>N/D</v>
      </c>
      <c r="W1902" s="104" t="str">
        <f t="shared" si="1277"/>
        <v xml:space="preserve"> </v>
      </c>
      <c r="X1902" s="70" t="str">
        <f t="shared" si="1278"/>
        <v xml:space="preserve"> </v>
      </c>
      <c r="Y1902" s="69">
        <f t="shared" si="1302"/>
        <v>19</v>
      </c>
      <c r="Z1902" s="105">
        <f t="shared" si="1279"/>
        <v>681378</v>
      </c>
      <c r="AA1902" s="62">
        <f t="shared" si="1280"/>
        <v>1448787.5298774771</v>
      </c>
      <c r="AB1902" s="106">
        <f t="shared" si="1281"/>
        <v>572755</v>
      </c>
      <c r="AC1902" s="107" t="str">
        <f t="shared" si="1282"/>
        <v>0</v>
      </c>
      <c r="AD1902" s="108">
        <f t="shared" si="1283"/>
        <v>0</v>
      </c>
      <c r="AE1902" s="106">
        <f t="shared" si="1284"/>
        <v>572755</v>
      </c>
      <c r="AF1902" s="109">
        <f t="shared" si="1285"/>
        <v>876032.52987747709</v>
      </c>
      <c r="AG1902" s="101">
        <f t="shared" si="1286"/>
        <v>21</v>
      </c>
      <c r="AH1902" s="70" t="str">
        <f t="shared" si="1303"/>
        <v xml:space="preserve"> </v>
      </c>
      <c r="AI1902" s="69">
        <f t="shared" si="1287"/>
        <v>21</v>
      </c>
      <c r="AJ1902" s="105">
        <f t="shared" si="1288"/>
        <v>893655</v>
      </c>
      <c r="AK1902" s="110">
        <f t="shared" si="1289"/>
        <v>19</v>
      </c>
      <c r="AL1902" s="111">
        <f t="shared" si="1290"/>
        <v>21</v>
      </c>
      <c r="AM1902" s="62">
        <f t="shared" si="1291"/>
        <v>1466410</v>
      </c>
      <c r="AN1902" s="62">
        <f t="shared" si="1292"/>
        <v>4803</v>
      </c>
      <c r="AO1902" s="62">
        <f t="shared" si="1262"/>
        <v>1461607</v>
      </c>
      <c r="AP1902" s="60">
        <f t="shared" si="1293"/>
        <v>21</v>
      </c>
      <c r="AQ1902" s="62">
        <f t="shared" si="1294"/>
        <v>260610</v>
      </c>
      <c r="AR1902" s="60">
        <f t="shared" si="1295"/>
        <v>19</v>
      </c>
      <c r="AS1902" s="62">
        <f t="shared" si="1296"/>
        <v>572755</v>
      </c>
      <c r="AT1902" s="112">
        <f t="shared" si="1297"/>
        <v>21</v>
      </c>
      <c r="AU1902" s="62">
        <f t="shared" si="1298"/>
        <v>628242</v>
      </c>
      <c r="AV1902" s="113">
        <f t="shared" si="1299"/>
        <v>40</v>
      </c>
      <c r="AW1902" s="62">
        <f t="shared" si="1300"/>
        <v>2142985</v>
      </c>
    </row>
    <row r="1903" spans="2:49" s="114" customFormat="1" hidden="1" x14ac:dyDescent="0.25">
      <c r="B1903" s="60" t="s">
        <v>3726</v>
      </c>
      <c r="C1903" s="2" t="str">
        <f t="shared" si="1301"/>
        <v>24</v>
      </c>
      <c r="D1903" s="60" t="s">
        <v>3727</v>
      </c>
      <c r="E1903" s="43">
        <v>138</v>
      </c>
      <c r="F1903" s="60">
        <v>0</v>
      </c>
      <c r="G1903" s="60">
        <v>6310.48</v>
      </c>
      <c r="H1903" s="43">
        <f t="shared" si="1263"/>
        <v>138</v>
      </c>
      <c r="I1903" s="44">
        <f t="shared" si="1264"/>
        <v>1.6406364242685793E-4</v>
      </c>
      <c r="J1903" s="44">
        <f t="shared" si="1265"/>
        <v>1.0365062176184139</v>
      </c>
      <c r="K1903" s="45">
        <f t="shared" si="1266"/>
        <v>0</v>
      </c>
      <c r="L1903" s="44">
        <f t="shared" si="1267"/>
        <v>1.7005298546056245E-4</v>
      </c>
      <c r="M1903" s="44">
        <f t="shared" si="1268"/>
        <v>1.7719722098885133E-4</v>
      </c>
      <c r="N1903" s="62">
        <f t="shared" si="1269"/>
        <v>301847.28369563184</v>
      </c>
      <c r="O1903" s="101">
        <f t="shared" si="1270"/>
        <v>301847.28369563184</v>
      </c>
      <c r="P1903" s="102">
        <f t="shared" si="1304"/>
        <v>1.8352106861468706E-4</v>
      </c>
      <c r="Q1903" s="101">
        <f t="shared" si="1271"/>
        <v>312619.66611625504</v>
      </c>
      <c r="R1903" s="101">
        <f t="shared" si="1272"/>
        <v>8.717295915349256</v>
      </c>
      <c r="S1903" s="101">
        <f t="shared" si="1273"/>
        <v>9</v>
      </c>
      <c r="T1903" s="101">
        <f t="shared" si="1274"/>
        <v>10</v>
      </c>
      <c r="U1903" s="101">
        <f t="shared" si="1275"/>
        <v>358620</v>
      </c>
      <c r="V1903" s="103" t="str">
        <f t="shared" si="1276"/>
        <v>N/D</v>
      </c>
      <c r="W1903" s="104" t="str">
        <f t="shared" si="1277"/>
        <v xml:space="preserve"> </v>
      </c>
      <c r="X1903" s="70" t="str">
        <f t="shared" si="1278"/>
        <v xml:space="preserve"> </v>
      </c>
      <c r="Y1903" s="69">
        <f t="shared" si="1302"/>
        <v>10</v>
      </c>
      <c r="Z1903" s="105">
        <f t="shared" si="1279"/>
        <v>358620</v>
      </c>
      <c r="AA1903" s="62">
        <f t="shared" si="1280"/>
        <v>666850.30977128574</v>
      </c>
      <c r="AB1903" s="106">
        <f t="shared" si="1281"/>
        <v>301450</v>
      </c>
      <c r="AC1903" s="107" t="str">
        <f t="shared" si="1282"/>
        <v>0</v>
      </c>
      <c r="AD1903" s="108">
        <f t="shared" si="1283"/>
        <v>0</v>
      </c>
      <c r="AE1903" s="106">
        <f t="shared" si="1284"/>
        <v>301450</v>
      </c>
      <c r="AF1903" s="109">
        <f t="shared" si="1285"/>
        <v>365400.30977128574</v>
      </c>
      <c r="AG1903" s="101">
        <f t="shared" si="1286"/>
        <v>9</v>
      </c>
      <c r="AH1903" s="70" t="str">
        <f t="shared" si="1303"/>
        <v xml:space="preserve"> </v>
      </c>
      <c r="AI1903" s="69">
        <f t="shared" si="1287"/>
        <v>9</v>
      </c>
      <c r="AJ1903" s="105">
        <f t="shared" si="1288"/>
        <v>382995</v>
      </c>
      <c r="AK1903" s="110">
        <f t="shared" si="1289"/>
        <v>10</v>
      </c>
      <c r="AL1903" s="111">
        <f t="shared" si="1290"/>
        <v>9</v>
      </c>
      <c r="AM1903" s="62">
        <f t="shared" si="1291"/>
        <v>684445</v>
      </c>
      <c r="AN1903" s="62">
        <f t="shared" si="1292"/>
        <v>2241.8000000000002</v>
      </c>
      <c r="AO1903" s="62">
        <f t="shared" si="1262"/>
        <v>682203.2</v>
      </c>
      <c r="AP1903" s="60">
        <f t="shared" si="1293"/>
        <v>9</v>
      </c>
      <c r="AQ1903" s="62">
        <f t="shared" si="1294"/>
        <v>111690</v>
      </c>
      <c r="AR1903" s="60">
        <f t="shared" si="1295"/>
        <v>10</v>
      </c>
      <c r="AS1903" s="62">
        <f t="shared" si="1296"/>
        <v>301450</v>
      </c>
      <c r="AT1903" s="112">
        <f t="shared" si="1297"/>
        <v>9</v>
      </c>
      <c r="AU1903" s="62">
        <f t="shared" si="1298"/>
        <v>269063.19999999995</v>
      </c>
      <c r="AV1903" s="113">
        <f t="shared" si="1299"/>
        <v>19</v>
      </c>
      <c r="AW1903" s="62">
        <f t="shared" si="1300"/>
        <v>1040823.2</v>
      </c>
    </row>
    <row r="1904" spans="2:49" s="114" customFormat="1" hidden="1" x14ac:dyDescent="0.25">
      <c r="B1904" s="60" t="s">
        <v>3728</v>
      </c>
      <c r="C1904" s="2" t="str">
        <f t="shared" si="1301"/>
        <v>24</v>
      </c>
      <c r="D1904" s="60" t="s">
        <v>3729</v>
      </c>
      <c r="E1904" s="43">
        <v>480</v>
      </c>
      <c r="F1904" s="60">
        <v>60</v>
      </c>
      <c r="G1904" s="60">
        <v>5669.07</v>
      </c>
      <c r="H1904" s="43">
        <f t="shared" si="1263"/>
        <v>420</v>
      </c>
      <c r="I1904" s="44">
        <f t="shared" si="1264"/>
        <v>4.9932412912521984E-4</v>
      </c>
      <c r="J1904" s="44">
        <f t="shared" si="1265"/>
        <v>1.1537786190956627</v>
      </c>
      <c r="K1904" s="45">
        <f t="shared" si="1266"/>
        <v>0.125</v>
      </c>
      <c r="L1904" s="44">
        <f t="shared" si="1267"/>
        <v>5.7610950418324051E-4</v>
      </c>
      <c r="M1904" s="44">
        <f t="shared" si="1268"/>
        <v>6.0031291335493843E-4</v>
      </c>
      <c r="N1904" s="62">
        <f t="shared" si="1269"/>
        <v>1022605.3278510505</v>
      </c>
      <c r="O1904" s="101">
        <f t="shared" si="1270"/>
        <v>1022605.3278510505</v>
      </c>
      <c r="P1904" s="102">
        <f t="shared" si="1304"/>
        <v>6.2173699309328275E-4</v>
      </c>
      <c r="Q1904" s="101">
        <f t="shared" si="1271"/>
        <v>1059100.2584070142</v>
      </c>
      <c r="R1904" s="101">
        <f t="shared" si="1272"/>
        <v>29.532660153003576</v>
      </c>
      <c r="S1904" s="101">
        <f t="shared" si="1273"/>
        <v>30</v>
      </c>
      <c r="T1904" s="101">
        <f t="shared" si="1274"/>
        <v>30</v>
      </c>
      <c r="U1904" s="101">
        <f t="shared" si="1275"/>
        <v>1075860</v>
      </c>
      <c r="V1904" s="103" t="str">
        <f t="shared" si="1276"/>
        <v>N/D</v>
      </c>
      <c r="W1904" s="104" t="str">
        <f t="shared" si="1277"/>
        <v xml:space="preserve"> </v>
      </c>
      <c r="X1904" s="70" t="str">
        <f t="shared" si="1278"/>
        <v xml:space="preserve"> </v>
      </c>
      <c r="Y1904" s="69">
        <f t="shared" si="1302"/>
        <v>30</v>
      </c>
      <c r="Z1904" s="105">
        <f t="shared" si="1279"/>
        <v>1075860</v>
      </c>
      <c r="AA1904" s="62">
        <f t="shared" si="1280"/>
        <v>2259171.1653064271</v>
      </c>
      <c r="AB1904" s="106">
        <f t="shared" si="1281"/>
        <v>904350</v>
      </c>
      <c r="AC1904" s="107" t="str">
        <f t="shared" si="1282"/>
        <v>0</v>
      </c>
      <c r="AD1904" s="108">
        <f t="shared" si="1283"/>
        <v>0</v>
      </c>
      <c r="AE1904" s="106">
        <f t="shared" si="1284"/>
        <v>904350</v>
      </c>
      <c r="AF1904" s="109">
        <f t="shared" si="1285"/>
        <v>1354821.1653064271</v>
      </c>
      <c r="AG1904" s="101">
        <f t="shared" si="1286"/>
        <v>32</v>
      </c>
      <c r="AH1904" s="70" t="str">
        <f t="shared" si="1303"/>
        <v xml:space="preserve"> </v>
      </c>
      <c r="AI1904" s="69">
        <f t="shared" si="1287"/>
        <v>32</v>
      </c>
      <c r="AJ1904" s="105">
        <f t="shared" si="1288"/>
        <v>1361760</v>
      </c>
      <c r="AK1904" s="110">
        <f t="shared" si="1289"/>
        <v>30</v>
      </c>
      <c r="AL1904" s="111">
        <f t="shared" si="1290"/>
        <v>32</v>
      </c>
      <c r="AM1904" s="62">
        <f t="shared" si="1291"/>
        <v>2266110</v>
      </c>
      <c r="AN1904" s="62">
        <f t="shared" si="1292"/>
        <v>7422.3</v>
      </c>
      <c r="AO1904" s="62">
        <f t="shared" si="1262"/>
        <v>2258687.7000000002</v>
      </c>
      <c r="AP1904" s="60">
        <f t="shared" si="1293"/>
        <v>32</v>
      </c>
      <c r="AQ1904" s="62">
        <f t="shared" si="1294"/>
        <v>397120</v>
      </c>
      <c r="AR1904" s="60">
        <f t="shared" si="1295"/>
        <v>30</v>
      </c>
      <c r="AS1904" s="62">
        <f t="shared" si="1296"/>
        <v>904350</v>
      </c>
      <c r="AT1904" s="112">
        <f t="shared" si="1297"/>
        <v>32</v>
      </c>
      <c r="AU1904" s="62">
        <f t="shared" si="1298"/>
        <v>957217.70000000019</v>
      </c>
      <c r="AV1904" s="113">
        <f t="shared" si="1299"/>
        <v>62</v>
      </c>
      <c r="AW1904" s="62">
        <f t="shared" si="1300"/>
        <v>3334547.7</v>
      </c>
    </row>
    <row r="1905" spans="2:49" s="114" customFormat="1" hidden="1" x14ac:dyDescent="0.25">
      <c r="B1905" s="60" t="s">
        <v>3730</v>
      </c>
      <c r="C1905" s="2" t="str">
        <f t="shared" si="1301"/>
        <v>24</v>
      </c>
      <c r="D1905" s="60" t="s">
        <v>3731</v>
      </c>
      <c r="E1905" s="43">
        <v>286</v>
      </c>
      <c r="F1905" s="60">
        <v>15</v>
      </c>
      <c r="G1905" s="60">
        <v>6540.13</v>
      </c>
      <c r="H1905" s="43">
        <f t="shared" si="1263"/>
        <v>271</v>
      </c>
      <c r="I1905" s="44">
        <f t="shared" si="1264"/>
        <v>3.2218294998317753E-4</v>
      </c>
      <c r="J1905" s="44">
        <f t="shared" si="1265"/>
        <v>1.0001103580749384</v>
      </c>
      <c r="K1905" s="45">
        <f t="shared" si="1266"/>
        <v>5.2447552447552448E-2</v>
      </c>
      <c r="L1905" s="44">
        <f t="shared" si="1267"/>
        <v>3.2221850547331564E-4</v>
      </c>
      <c r="M1905" s="44">
        <f t="shared" si="1268"/>
        <v>3.3575549153939369E-4</v>
      </c>
      <c r="N1905" s="62">
        <f t="shared" si="1269"/>
        <v>571943.97599177982</v>
      </c>
      <c r="O1905" s="101">
        <f t="shared" si="1270"/>
        <v>571943.97599177982</v>
      </c>
      <c r="P1905" s="102">
        <f t="shared" si="1304"/>
        <v>3.4773799643525937E-4</v>
      </c>
      <c r="Q1905" s="101">
        <f t="shared" si="1271"/>
        <v>592355.61977774091</v>
      </c>
      <c r="R1905" s="101">
        <f t="shared" si="1272"/>
        <v>16.517640393110838</v>
      </c>
      <c r="S1905" s="101">
        <f t="shared" si="1273"/>
        <v>17</v>
      </c>
      <c r="T1905" s="101">
        <f t="shared" si="1274"/>
        <v>17</v>
      </c>
      <c r="U1905" s="101">
        <f t="shared" si="1275"/>
        <v>609654</v>
      </c>
      <c r="V1905" s="103" t="str">
        <f t="shared" si="1276"/>
        <v>N/D</v>
      </c>
      <c r="W1905" s="104" t="str">
        <f t="shared" si="1277"/>
        <v xml:space="preserve"> </v>
      </c>
      <c r="X1905" s="70" t="str">
        <f t="shared" si="1278"/>
        <v xml:space="preserve"> </v>
      </c>
      <c r="Y1905" s="69">
        <f t="shared" si="1302"/>
        <v>17</v>
      </c>
      <c r="Z1905" s="105">
        <f t="shared" si="1279"/>
        <v>609654</v>
      </c>
      <c r="AA1905" s="62">
        <f t="shared" si="1280"/>
        <v>1263556.2357636634</v>
      </c>
      <c r="AB1905" s="106">
        <f t="shared" si="1281"/>
        <v>512465</v>
      </c>
      <c r="AC1905" s="107" t="str">
        <f t="shared" si="1282"/>
        <v>0</v>
      </c>
      <c r="AD1905" s="108">
        <f t="shared" si="1283"/>
        <v>0</v>
      </c>
      <c r="AE1905" s="106">
        <f t="shared" si="1284"/>
        <v>512465</v>
      </c>
      <c r="AF1905" s="109">
        <f t="shared" si="1285"/>
        <v>751091.23576366343</v>
      </c>
      <c r="AG1905" s="101">
        <f t="shared" si="1286"/>
        <v>18</v>
      </c>
      <c r="AH1905" s="70" t="str">
        <f t="shared" si="1303"/>
        <v xml:space="preserve"> </v>
      </c>
      <c r="AI1905" s="69">
        <f t="shared" si="1287"/>
        <v>18</v>
      </c>
      <c r="AJ1905" s="105">
        <f t="shared" si="1288"/>
        <v>765990</v>
      </c>
      <c r="AK1905" s="110">
        <f t="shared" si="1289"/>
        <v>17</v>
      </c>
      <c r="AL1905" s="111">
        <f t="shared" si="1290"/>
        <v>18</v>
      </c>
      <c r="AM1905" s="62">
        <f t="shared" si="1291"/>
        <v>1278455</v>
      </c>
      <c r="AN1905" s="62">
        <f t="shared" si="1292"/>
        <v>4187.3999999999996</v>
      </c>
      <c r="AO1905" s="62">
        <f t="shared" si="1262"/>
        <v>1274267.6000000001</v>
      </c>
      <c r="AP1905" s="60">
        <f t="shared" si="1293"/>
        <v>18</v>
      </c>
      <c r="AQ1905" s="62">
        <f t="shared" si="1294"/>
        <v>223380</v>
      </c>
      <c r="AR1905" s="60">
        <f t="shared" si="1295"/>
        <v>17</v>
      </c>
      <c r="AS1905" s="62">
        <f t="shared" si="1296"/>
        <v>512465</v>
      </c>
      <c r="AT1905" s="112">
        <f t="shared" si="1297"/>
        <v>18</v>
      </c>
      <c r="AU1905" s="62">
        <f t="shared" si="1298"/>
        <v>538422.60000000009</v>
      </c>
      <c r="AV1905" s="113">
        <f t="shared" si="1299"/>
        <v>35</v>
      </c>
      <c r="AW1905" s="62">
        <f t="shared" si="1300"/>
        <v>1883921.6</v>
      </c>
    </row>
    <row r="1906" spans="2:49" s="114" customFormat="1" hidden="1" x14ac:dyDescent="0.25">
      <c r="B1906" s="60" t="s">
        <v>3732</v>
      </c>
      <c r="C1906" s="2" t="str">
        <f t="shared" si="1301"/>
        <v>24</v>
      </c>
      <c r="D1906" s="60" t="s">
        <v>3733</v>
      </c>
      <c r="E1906" s="43">
        <v>334</v>
      </c>
      <c r="F1906" s="60">
        <v>50</v>
      </c>
      <c r="G1906" s="60">
        <v>6468.16</v>
      </c>
      <c r="H1906" s="43">
        <f t="shared" si="1263"/>
        <v>284</v>
      </c>
      <c r="I1906" s="44">
        <f t="shared" si="1264"/>
        <v>3.376382206465772E-4</v>
      </c>
      <c r="J1906" s="44">
        <f t="shared" si="1265"/>
        <v>1.0112383979611896</v>
      </c>
      <c r="K1906" s="45">
        <f t="shared" si="1266"/>
        <v>0.1497005988023952</v>
      </c>
      <c r="L1906" s="44">
        <f t="shared" si="1267"/>
        <v>3.4143273333711138E-4</v>
      </c>
      <c r="M1906" s="44">
        <f t="shared" si="1268"/>
        <v>3.5577694409837129E-4</v>
      </c>
      <c r="N1906" s="62">
        <f t="shared" si="1269"/>
        <v>606049.59591540485</v>
      </c>
      <c r="O1906" s="101">
        <f t="shared" si="1270"/>
        <v>606049.59591540485</v>
      </c>
      <c r="P1906" s="102">
        <f t="shared" si="1304"/>
        <v>3.6847397834477826E-4</v>
      </c>
      <c r="Q1906" s="101">
        <f t="shared" si="1271"/>
        <v>627678.40745590569</v>
      </c>
      <c r="R1906" s="101">
        <f t="shared" si="1272"/>
        <v>17.502604635990902</v>
      </c>
      <c r="S1906" s="101">
        <f t="shared" si="1273"/>
        <v>18</v>
      </c>
      <c r="T1906" s="101">
        <f t="shared" si="1274"/>
        <v>18</v>
      </c>
      <c r="U1906" s="101">
        <f t="shared" si="1275"/>
        <v>645516</v>
      </c>
      <c r="V1906" s="103" t="str">
        <f t="shared" si="1276"/>
        <v>N/D</v>
      </c>
      <c r="W1906" s="104" t="str">
        <f t="shared" si="1277"/>
        <v xml:space="preserve"> </v>
      </c>
      <c r="X1906" s="70" t="str">
        <f t="shared" si="1278"/>
        <v xml:space="preserve"> </v>
      </c>
      <c r="Y1906" s="69">
        <f t="shared" si="1302"/>
        <v>18</v>
      </c>
      <c r="Z1906" s="105">
        <f t="shared" si="1279"/>
        <v>645516</v>
      </c>
      <c r="AA1906" s="62">
        <f t="shared" si="1280"/>
        <v>1338903.4210440991</v>
      </c>
      <c r="AB1906" s="106">
        <f t="shared" si="1281"/>
        <v>542610</v>
      </c>
      <c r="AC1906" s="107" t="str">
        <f t="shared" si="1282"/>
        <v>0</v>
      </c>
      <c r="AD1906" s="108">
        <f t="shared" si="1283"/>
        <v>0</v>
      </c>
      <c r="AE1906" s="106">
        <f t="shared" si="1284"/>
        <v>542610</v>
      </c>
      <c r="AF1906" s="109">
        <f t="shared" si="1285"/>
        <v>796293.42104409914</v>
      </c>
      <c r="AG1906" s="101">
        <f t="shared" si="1286"/>
        <v>19</v>
      </c>
      <c r="AH1906" s="70" t="str">
        <f t="shared" si="1303"/>
        <v xml:space="preserve"> </v>
      </c>
      <c r="AI1906" s="69">
        <f t="shared" si="1287"/>
        <v>19</v>
      </c>
      <c r="AJ1906" s="105">
        <f t="shared" si="1288"/>
        <v>808545</v>
      </c>
      <c r="AK1906" s="110">
        <f t="shared" si="1289"/>
        <v>18</v>
      </c>
      <c r="AL1906" s="111">
        <f t="shared" si="1290"/>
        <v>19</v>
      </c>
      <c r="AM1906" s="62">
        <f t="shared" si="1291"/>
        <v>1351155</v>
      </c>
      <c r="AN1906" s="62">
        <f t="shared" si="1292"/>
        <v>4425.5</v>
      </c>
      <c r="AO1906" s="62">
        <f t="shared" si="1262"/>
        <v>1346729.5</v>
      </c>
      <c r="AP1906" s="60">
        <f t="shared" si="1293"/>
        <v>19</v>
      </c>
      <c r="AQ1906" s="62">
        <f t="shared" si="1294"/>
        <v>235790</v>
      </c>
      <c r="AR1906" s="60">
        <f t="shared" si="1295"/>
        <v>18</v>
      </c>
      <c r="AS1906" s="62">
        <f t="shared" si="1296"/>
        <v>542610</v>
      </c>
      <c r="AT1906" s="112">
        <f t="shared" si="1297"/>
        <v>19</v>
      </c>
      <c r="AU1906" s="62">
        <f t="shared" si="1298"/>
        <v>568329.5</v>
      </c>
      <c r="AV1906" s="113">
        <f t="shared" si="1299"/>
        <v>37</v>
      </c>
      <c r="AW1906" s="62">
        <f t="shared" si="1300"/>
        <v>1992245.5</v>
      </c>
    </row>
    <row r="1907" spans="2:49" s="114" customFormat="1" hidden="1" x14ac:dyDescent="0.25">
      <c r="B1907" s="60" t="s">
        <v>3734</v>
      </c>
      <c r="C1907" s="2" t="str">
        <f t="shared" si="1301"/>
        <v>24</v>
      </c>
      <c r="D1907" s="60" t="s">
        <v>3735</v>
      </c>
      <c r="E1907" s="43">
        <v>227</v>
      </c>
      <c r="F1907" s="60">
        <v>32</v>
      </c>
      <c r="G1907" s="60">
        <v>7144.92</v>
      </c>
      <c r="H1907" s="43">
        <f t="shared" si="1263"/>
        <v>195</v>
      </c>
      <c r="I1907" s="44">
        <f t="shared" si="1264"/>
        <v>2.318290599509949E-4</v>
      </c>
      <c r="J1907" s="44">
        <f t="shared" si="1265"/>
        <v>0.9154548624976413</v>
      </c>
      <c r="K1907" s="45">
        <f t="shared" si="1266"/>
        <v>0.14096916299559473</v>
      </c>
      <c r="L1907" s="44">
        <f t="shared" si="1267"/>
        <v>2.1222904020039548E-4</v>
      </c>
      <c r="M1907" s="44">
        <f t="shared" si="1268"/>
        <v>2.2114516857666525E-4</v>
      </c>
      <c r="N1907" s="62">
        <f t="shared" si="1269"/>
        <v>376710.58307104505</v>
      </c>
      <c r="O1907" s="101">
        <f t="shared" si="1270"/>
        <v>376710.58307104505</v>
      </c>
      <c r="P1907" s="102">
        <f t="shared" si="1304"/>
        <v>2.2903743879097396E-4</v>
      </c>
      <c r="Q1907" s="101">
        <f t="shared" si="1271"/>
        <v>390154.70094765053</v>
      </c>
      <c r="R1907" s="101">
        <f t="shared" si="1272"/>
        <v>10.879334698222367</v>
      </c>
      <c r="S1907" s="101">
        <f t="shared" si="1273"/>
        <v>11</v>
      </c>
      <c r="T1907" s="101">
        <f t="shared" si="1274"/>
        <v>11</v>
      </c>
      <c r="U1907" s="101">
        <f t="shared" si="1275"/>
        <v>394482</v>
      </c>
      <c r="V1907" s="103" t="str">
        <f t="shared" si="1276"/>
        <v>N/D</v>
      </c>
      <c r="W1907" s="104" t="str">
        <f t="shared" si="1277"/>
        <v xml:space="preserve"> </v>
      </c>
      <c r="X1907" s="70" t="str">
        <f t="shared" si="1278"/>
        <v xml:space="preserve"> </v>
      </c>
      <c r="Y1907" s="69">
        <f t="shared" si="1302"/>
        <v>11</v>
      </c>
      <c r="Z1907" s="105">
        <f t="shared" si="1279"/>
        <v>394482</v>
      </c>
      <c r="AA1907" s="62">
        <f t="shared" si="1280"/>
        <v>832240.61498713237</v>
      </c>
      <c r="AB1907" s="106">
        <f t="shared" si="1281"/>
        <v>331595</v>
      </c>
      <c r="AC1907" s="107" t="str">
        <f t="shared" si="1282"/>
        <v>0</v>
      </c>
      <c r="AD1907" s="108">
        <f t="shared" si="1283"/>
        <v>0</v>
      </c>
      <c r="AE1907" s="106">
        <f t="shared" si="1284"/>
        <v>331595</v>
      </c>
      <c r="AF1907" s="109">
        <f t="shared" si="1285"/>
        <v>500645.61498713237</v>
      </c>
      <c r="AG1907" s="101">
        <f t="shared" si="1286"/>
        <v>12</v>
      </c>
      <c r="AH1907" s="70" t="str">
        <f t="shared" si="1303"/>
        <v xml:space="preserve"> </v>
      </c>
      <c r="AI1907" s="69">
        <f t="shared" si="1287"/>
        <v>12</v>
      </c>
      <c r="AJ1907" s="105">
        <f t="shared" si="1288"/>
        <v>510660</v>
      </c>
      <c r="AK1907" s="110">
        <f t="shared" si="1289"/>
        <v>11</v>
      </c>
      <c r="AL1907" s="111">
        <f t="shared" si="1290"/>
        <v>12</v>
      </c>
      <c r="AM1907" s="62">
        <f t="shared" si="1291"/>
        <v>842255</v>
      </c>
      <c r="AN1907" s="62">
        <f t="shared" si="1292"/>
        <v>2758.7</v>
      </c>
      <c r="AO1907" s="62">
        <f t="shared" si="1262"/>
        <v>839496.3</v>
      </c>
      <c r="AP1907" s="60">
        <f t="shared" si="1293"/>
        <v>12</v>
      </c>
      <c r="AQ1907" s="62">
        <f t="shared" si="1294"/>
        <v>148920</v>
      </c>
      <c r="AR1907" s="60">
        <f t="shared" si="1295"/>
        <v>11</v>
      </c>
      <c r="AS1907" s="62">
        <f t="shared" si="1296"/>
        <v>331595</v>
      </c>
      <c r="AT1907" s="112">
        <f t="shared" si="1297"/>
        <v>12</v>
      </c>
      <c r="AU1907" s="62">
        <f t="shared" si="1298"/>
        <v>358981.30000000005</v>
      </c>
      <c r="AV1907" s="113">
        <f t="shared" si="1299"/>
        <v>23</v>
      </c>
      <c r="AW1907" s="62">
        <f t="shared" si="1300"/>
        <v>1233978.3</v>
      </c>
    </row>
    <row r="1908" spans="2:49" s="114" customFormat="1" hidden="1" x14ac:dyDescent="0.25">
      <c r="B1908" s="60" t="s">
        <v>3736</v>
      </c>
      <c r="C1908" s="2" t="str">
        <f t="shared" si="1301"/>
        <v>24</v>
      </c>
      <c r="D1908" s="60" t="s">
        <v>3737</v>
      </c>
      <c r="E1908" s="43">
        <v>101</v>
      </c>
      <c r="F1908" s="60">
        <v>20</v>
      </c>
      <c r="G1908" s="60">
        <v>6718</v>
      </c>
      <c r="H1908" s="43">
        <f t="shared" si="1263"/>
        <v>81</v>
      </c>
      <c r="I1908" s="44">
        <f t="shared" si="1264"/>
        <v>9.6298224902720964E-5</v>
      </c>
      <c r="J1908" s="44">
        <f t="shared" si="1265"/>
        <v>0.9736308062156368</v>
      </c>
      <c r="K1908" s="45">
        <f t="shared" si="1266"/>
        <v>0.19801980198019803</v>
      </c>
      <c r="L1908" s="44">
        <f t="shared" si="1267"/>
        <v>9.3758918349170925E-5</v>
      </c>
      <c r="M1908" s="44">
        <f t="shared" si="1268"/>
        <v>9.7697901212364619E-5</v>
      </c>
      <c r="N1908" s="62">
        <f t="shared" si="1269"/>
        <v>166423.86341697673</v>
      </c>
      <c r="O1908" s="101">
        <f t="shared" si="1270"/>
        <v>166423.86341697673</v>
      </c>
      <c r="P1908" s="102">
        <f t="shared" si="1304"/>
        <v>1.0118456221744786E-4</v>
      </c>
      <c r="Q1908" s="101">
        <f t="shared" si="1271"/>
        <v>172363.22943907749</v>
      </c>
      <c r="R1908" s="101">
        <f t="shared" si="1272"/>
        <v>4.8062916022273576</v>
      </c>
      <c r="S1908" s="101">
        <f t="shared" si="1273"/>
        <v>5</v>
      </c>
      <c r="T1908" s="101">
        <f t="shared" si="1274"/>
        <v>10</v>
      </c>
      <c r="U1908" s="101">
        <f t="shared" si="1275"/>
        <v>358620</v>
      </c>
      <c r="V1908" s="103" t="str">
        <f t="shared" si="1276"/>
        <v>N/D</v>
      </c>
      <c r="W1908" s="104" t="str">
        <f t="shared" si="1277"/>
        <v xml:space="preserve"> </v>
      </c>
      <c r="X1908" s="70" t="str">
        <f t="shared" si="1278"/>
        <v xml:space="preserve"> </v>
      </c>
      <c r="Y1908" s="69">
        <f t="shared" si="1302"/>
        <v>10</v>
      </c>
      <c r="Z1908" s="105">
        <f t="shared" si="1279"/>
        <v>358620</v>
      </c>
      <c r="AA1908" s="62">
        <f t="shared" si="1280"/>
        <v>367668.72146131931</v>
      </c>
      <c r="AB1908" s="106">
        <f t="shared" si="1281"/>
        <v>301450</v>
      </c>
      <c r="AC1908" s="107" t="str">
        <f t="shared" si="1282"/>
        <v>0</v>
      </c>
      <c r="AD1908" s="108">
        <f t="shared" si="1283"/>
        <v>0</v>
      </c>
      <c r="AE1908" s="106">
        <f t="shared" si="1284"/>
        <v>301450</v>
      </c>
      <c r="AF1908" s="109">
        <f t="shared" si="1285"/>
        <v>66218.721461319306</v>
      </c>
      <c r="AG1908" s="101">
        <f t="shared" si="1286"/>
        <v>2</v>
      </c>
      <c r="AH1908" s="70" t="str">
        <f t="shared" si="1303"/>
        <v xml:space="preserve"> </v>
      </c>
      <c r="AI1908" s="69">
        <f t="shared" si="1287"/>
        <v>2</v>
      </c>
      <c r="AJ1908" s="105">
        <f t="shared" si="1288"/>
        <v>85110</v>
      </c>
      <c r="AK1908" s="110">
        <f t="shared" si="1289"/>
        <v>10</v>
      </c>
      <c r="AL1908" s="111">
        <f t="shared" si="1290"/>
        <v>2</v>
      </c>
      <c r="AM1908" s="62">
        <f t="shared" si="1291"/>
        <v>386560</v>
      </c>
      <c r="AN1908" s="62">
        <f t="shared" si="1292"/>
        <v>1266.0999999999999</v>
      </c>
      <c r="AO1908" s="62">
        <f t="shared" si="1262"/>
        <v>385293.9</v>
      </c>
      <c r="AP1908" s="60">
        <f t="shared" si="1293"/>
        <v>2</v>
      </c>
      <c r="AQ1908" s="62">
        <f t="shared" si="1294"/>
        <v>24820</v>
      </c>
      <c r="AR1908" s="60">
        <f t="shared" si="1295"/>
        <v>10</v>
      </c>
      <c r="AS1908" s="62">
        <f t="shared" si="1296"/>
        <v>301450</v>
      </c>
      <c r="AT1908" s="112">
        <f t="shared" si="1297"/>
        <v>2</v>
      </c>
      <c r="AU1908" s="62">
        <f t="shared" si="1298"/>
        <v>59023.900000000023</v>
      </c>
      <c r="AV1908" s="113">
        <f t="shared" si="1299"/>
        <v>12</v>
      </c>
      <c r="AW1908" s="62">
        <f t="shared" si="1300"/>
        <v>743913.9</v>
      </c>
    </row>
    <row r="1909" spans="2:49" s="114" customFormat="1" hidden="1" x14ac:dyDescent="0.25">
      <c r="B1909" s="60" t="s">
        <v>3738</v>
      </c>
      <c r="C1909" s="2" t="str">
        <f t="shared" si="1301"/>
        <v>24</v>
      </c>
      <c r="D1909" s="60" t="s">
        <v>3739</v>
      </c>
      <c r="E1909" s="43">
        <v>218</v>
      </c>
      <c r="F1909" s="60">
        <v>8</v>
      </c>
      <c r="G1909" s="60">
        <v>6617.65</v>
      </c>
      <c r="H1909" s="43">
        <f t="shared" si="1263"/>
        <v>210</v>
      </c>
      <c r="I1909" s="44">
        <f t="shared" si="1264"/>
        <v>2.4966206456260992E-4</v>
      </c>
      <c r="J1909" s="44">
        <f t="shared" si="1265"/>
        <v>0.98839493719925486</v>
      </c>
      <c r="K1909" s="45">
        <f t="shared" si="1266"/>
        <v>3.669724770642202E-2</v>
      </c>
      <c r="L1909" s="44">
        <f t="shared" si="1267"/>
        <v>2.4676472062439713E-4</v>
      </c>
      <c r="M1909" s="44">
        <f t="shared" si="1268"/>
        <v>2.5713175581309686E-4</v>
      </c>
      <c r="N1909" s="62">
        <f t="shared" si="1269"/>
        <v>438012.07271165407</v>
      </c>
      <c r="O1909" s="101">
        <f t="shared" si="1270"/>
        <v>438012.07271165407</v>
      </c>
      <c r="P1909" s="102">
        <f t="shared" si="1304"/>
        <v>2.6630832209586001E-4</v>
      </c>
      <c r="Q1909" s="101">
        <f t="shared" si="1271"/>
        <v>453643.92963721644</v>
      </c>
      <c r="R1909" s="101">
        <f t="shared" si="1272"/>
        <v>12.649710825866277</v>
      </c>
      <c r="S1909" s="101">
        <f t="shared" si="1273"/>
        <v>13</v>
      </c>
      <c r="T1909" s="101">
        <f t="shared" si="1274"/>
        <v>13</v>
      </c>
      <c r="U1909" s="101">
        <f t="shared" si="1275"/>
        <v>466206</v>
      </c>
      <c r="V1909" s="103" t="str">
        <f t="shared" si="1276"/>
        <v>N/D</v>
      </c>
      <c r="W1909" s="104" t="str">
        <f t="shared" si="1277"/>
        <v xml:space="preserve"> </v>
      </c>
      <c r="X1909" s="70" t="str">
        <f t="shared" si="1278"/>
        <v xml:space="preserve"> </v>
      </c>
      <c r="Y1909" s="69">
        <f t="shared" si="1302"/>
        <v>13</v>
      </c>
      <c r="Z1909" s="105">
        <f t="shared" si="1279"/>
        <v>466206</v>
      </c>
      <c r="AA1909" s="62">
        <f t="shared" si="1280"/>
        <v>967669.75271461217</v>
      </c>
      <c r="AB1909" s="106">
        <f t="shared" si="1281"/>
        <v>391885</v>
      </c>
      <c r="AC1909" s="107" t="str">
        <f t="shared" si="1282"/>
        <v>0</v>
      </c>
      <c r="AD1909" s="108">
        <f t="shared" si="1283"/>
        <v>0</v>
      </c>
      <c r="AE1909" s="106">
        <f t="shared" si="1284"/>
        <v>391885</v>
      </c>
      <c r="AF1909" s="109">
        <f t="shared" si="1285"/>
        <v>575784.75271461217</v>
      </c>
      <c r="AG1909" s="101">
        <f t="shared" si="1286"/>
        <v>14</v>
      </c>
      <c r="AH1909" s="70" t="str">
        <f t="shared" si="1303"/>
        <v xml:space="preserve"> </v>
      </c>
      <c r="AI1909" s="69">
        <f t="shared" si="1287"/>
        <v>14</v>
      </c>
      <c r="AJ1909" s="105">
        <f t="shared" si="1288"/>
        <v>595770</v>
      </c>
      <c r="AK1909" s="110">
        <f t="shared" si="1289"/>
        <v>13</v>
      </c>
      <c r="AL1909" s="111">
        <f t="shared" si="1290"/>
        <v>14</v>
      </c>
      <c r="AM1909" s="62">
        <f t="shared" si="1291"/>
        <v>987655</v>
      </c>
      <c r="AN1909" s="62">
        <f t="shared" si="1292"/>
        <v>3234.9</v>
      </c>
      <c r="AO1909" s="62">
        <f t="shared" si="1262"/>
        <v>984420.1</v>
      </c>
      <c r="AP1909" s="60">
        <f t="shared" si="1293"/>
        <v>14</v>
      </c>
      <c r="AQ1909" s="62">
        <f t="shared" si="1294"/>
        <v>173740</v>
      </c>
      <c r="AR1909" s="60">
        <f t="shared" si="1295"/>
        <v>13</v>
      </c>
      <c r="AS1909" s="62">
        <f t="shared" si="1296"/>
        <v>391885</v>
      </c>
      <c r="AT1909" s="112">
        <f t="shared" si="1297"/>
        <v>14</v>
      </c>
      <c r="AU1909" s="62">
        <f t="shared" si="1298"/>
        <v>418795.1</v>
      </c>
      <c r="AV1909" s="113">
        <f t="shared" si="1299"/>
        <v>27</v>
      </c>
      <c r="AW1909" s="62">
        <f t="shared" si="1300"/>
        <v>1450626.1</v>
      </c>
    </row>
    <row r="1910" spans="2:49" s="114" customFormat="1" hidden="1" x14ac:dyDescent="0.25">
      <c r="B1910" s="60" t="s">
        <v>3740</v>
      </c>
      <c r="C1910" s="2" t="str">
        <f t="shared" si="1301"/>
        <v>24</v>
      </c>
      <c r="D1910" s="60" t="s">
        <v>3741</v>
      </c>
      <c r="E1910" s="43">
        <v>97</v>
      </c>
      <c r="F1910" s="60">
        <v>0</v>
      </c>
      <c r="G1910" s="60">
        <v>6897.67</v>
      </c>
      <c r="H1910" s="43">
        <f t="shared" si="1263"/>
        <v>97</v>
      </c>
      <c r="I1910" s="44">
        <f t="shared" si="1264"/>
        <v>1.1532009648844362E-4</v>
      </c>
      <c r="J1910" s="44">
        <f t="shared" si="1265"/>
        <v>0.94826974270393449</v>
      </c>
      <c r="K1910" s="45">
        <f t="shared" si="1266"/>
        <v>0</v>
      </c>
      <c r="L1910" s="44">
        <f t="shared" si="1267"/>
        <v>1.0935455822568933E-4</v>
      </c>
      <c r="M1910" s="44">
        <f t="shared" si="1268"/>
        <v>1.1394874231449198E-4</v>
      </c>
      <c r="N1910" s="62">
        <f t="shared" si="1269"/>
        <v>194106.42083561196</v>
      </c>
      <c r="O1910" s="101">
        <f t="shared" si="1270"/>
        <v>0</v>
      </c>
      <c r="P1910" s="102">
        <f t="shared" si="1304"/>
        <v>0</v>
      </c>
      <c r="Q1910" s="101">
        <f t="shared" si="1271"/>
        <v>0</v>
      </c>
      <c r="R1910" s="101">
        <f t="shared" si="1272"/>
        <v>0</v>
      </c>
      <c r="S1910" s="101">
        <f t="shared" si="1273"/>
        <v>0</v>
      </c>
      <c r="T1910" s="101">
        <f t="shared" si="1274"/>
        <v>0</v>
      </c>
      <c r="U1910" s="101">
        <f t="shared" si="1275"/>
        <v>0</v>
      </c>
      <c r="V1910" s="103" t="str">
        <f t="shared" si="1276"/>
        <v>N/D</v>
      </c>
      <c r="W1910" s="104" t="str">
        <f t="shared" si="1277"/>
        <v xml:space="preserve"> </v>
      </c>
      <c r="X1910" s="70" t="str">
        <f t="shared" si="1278"/>
        <v xml:space="preserve"> </v>
      </c>
      <c r="Y1910" s="69">
        <f t="shared" si="1302"/>
        <v>0</v>
      </c>
      <c r="Z1910" s="105">
        <f t="shared" si="1279"/>
        <v>0</v>
      </c>
      <c r="AA1910" s="62">
        <f t="shared" si="1280"/>
        <v>428825.8793587301</v>
      </c>
      <c r="AB1910" s="106">
        <f t="shared" si="1281"/>
        <v>0</v>
      </c>
      <c r="AC1910" s="107">
        <f t="shared" si="1282"/>
        <v>425550</v>
      </c>
      <c r="AD1910" s="108">
        <f t="shared" si="1283"/>
        <v>10</v>
      </c>
      <c r="AE1910" s="106">
        <f t="shared" si="1284"/>
        <v>425550</v>
      </c>
      <c r="AF1910" s="109">
        <f t="shared" si="1285"/>
        <v>3275.8793587301043</v>
      </c>
      <c r="AG1910" s="101">
        <f t="shared" si="1286"/>
        <v>0</v>
      </c>
      <c r="AH1910" s="70" t="str">
        <f t="shared" si="1303"/>
        <v xml:space="preserve"> </v>
      </c>
      <c r="AI1910" s="69">
        <f t="shared" si="1287"/>
        <v>10</v>
      </c>
      <c r="AJ1910" s="105">
        <f t="shared" si="1288"/>
        <v>425550</v>
      </c>
      <c r="AK1910" s="110">
        <f t="shared" si="1289"/>
        <v>0</v>
      </c>
      <c r="AL1910" s="111">
        <f t="shared" si="1290"/>
        <v>10</v>
      </c>
      <c r="AM1910" s="62">
        <f t="shared" si="1291"/>
        <v>425550</v>
      </c>
      <c r="AN1910" s="62">
        <f t="shared" si="1292"/>
        <v>1393.8</v>
      </c>
      <c r="AO1910" s="62">
        <f t="shared" si="1262"/>
        <v>424156.2</v>
      </c>
      <c r="AP1910" s="60">
        <f t="shared" si="1293"/>
        <v>10</v>
      </c>
      <c r="AQ1910" s="62">
        <f t="shared" si="1294"/>
        <v>124100</v>
      </c>
      <c r="AR1910" s="60">
        <f t="shared" si="1295"/>
        <v>0</v>
      </c>
      <c r="AS1910" s="62">
        <f t="shared" si="1296"/>
        <v>0</v>
      </c>
      <c r="AT1910" s="112">
        <f t="shared" si="1297"/>
        <v>10</v>
      </c>
      <c r="AU1910" s="62">
        <f t="shared" si="1298"/>
        <v>300056.2</v>
      </c>
      <c r="AV1910" s="113">
        <f t="shared" si="1299"/>
        <v>10</v>
      </c>
      <c r="AW1910" s="62">
        <f t="shared" si="1300"/>
        <v>424156.2</v>
      </c>
    </row>
    <row r="1911" spans="2:49" s="114" customFormat="1" hidden="1" x14ac:dyDescent="0.25">
      <c r="B1911" s="60" t="s">
        <v>3742</v>
      </c>
      <c r="C1911" s="2" t="str">
        <f t="shared" si="1301"/>
        <v>24</v>
      </c>
      <c r="D1911" s="60" t="s">
        <v>3743</v>
      </c>
      <c r="E1911" s="43">
        <v>427</v>
      </c>
      <c r="F1911" s="60">
        <v>0</v>
      </c>
      <c r="G1911" s="60">
        <v>6159.73</v>
      </c>
      <c r="H1911" s="43">
        <f t="shared" si="1263"/>
        <v>427</v>
      </c>
      <c r="I1911" s="44">
        <f t="shared" si="1264"/>
        <v>5.0764619794397344E-4</v>
      </c>
      <c r="J1911" s="44">
        <f t="shared" si="1265"/>
        <v>1.0618731269319674</v>
      </c>
      <c r="K1911" s="45">
        <f t="shared" si="1266"/>
        <v>0</v>
      </c>
      <c r="L1911" s="44">
        <f t="shared" si="1267"/>
        <v>5.3905585558589161E-4</v>
      </c>
      <c r="M1911" s="44">
        <f t="shared" si="1268"/>
        <v>5.6170257351782706E-4</v>
      </c>
      <c r="N1911" s="62">
        <f t="shared" si="1269"/>
        <v>956834.39680958365</v>
      </c>
      <c r="O1911" s="101">
        <f t="shared" si="1270"/>
        <v>956834.39680958365</v>
      </c>
      <c r="P1911" s="102">
        <f t="shared" si="1304"/>
        <v>5.8174872021326553E-4</v>
      </c>
      <c r="Q1911" s="101">
        <f t="shared" si="1271"/>
        <v>990982.08205439325</v>
      </c>
      <c r="R1911" s="101">
        <f t="shared" si="1272"/>
        <v>27.633207351915487</v>
      </c>
      <c r="S1911" s="101">
        <f t="shared" si="1273"/>
        <v>28</v>
      </c>
      <c r="T1911" s="101">
        <f t="shared" si="1274"/>
        <v>28</v>
      </c>
      <c r="U1911" s="101">
        <f t="shared" si="1275"/>
        <v>1004136</v>
      </c>
      <c r="V1911" s="103" t="str">
        <f t="shared" si="1276"/>
        <v>N/D</v>
      </c>
      <c r="W1911" s="104" t="str">
        <f t="shared" si="1277"/>
        <v xml:space="preserve"> </v>
      </c>
      <c r="X1911" s="70" t="str">
        <f t="shared" si="1278"/>
        <v xml:space="preserve"> </v>
      </c>
      <c r="Y1911" s="69">
        <f t="shared" si="1302"/>
        <v>28</v>
      </c>
      <c r="Z1911" s="105">
        <f t="shared" si="1279"/>
        <v>1004136</v>
      </c>
      <c r="AA1911" s="62">
        <f t="shared" si="1280"/>
        <v>2113868.0000701491</v>
      </c>
      <c r="AB1911" s="106">
        <f t="shared" si="1281"/>
        <v>844060</v>
      </c>
      <c r="AC1911" s="107" t="str">
        <f t="shared" si="1282"/>
        <v>0</v>
      </c>
      <c r="AD1911" s="108">
        <f t="shared" si="1283"/>
        <v>0</v>
      </c>
      <c r="AE1911" s="106">
        <f t="shared" si="1284"/>
        <v>844060</v>
      </c>
      <c r="AF1911" s="109">
        <f t="shared" si="1285"/>
        <v>1269808.0000701491</v>
      </c>
      <c r="AG1911" s="101">
        <f t="shared" si="1286"/>
        <v>30</v>
      </c>
      <c r="AH1911" s="70" t="str">
        <f t="shared" si="1303"/>
        <v xml:space="preserve"> </v>
      </c>
      <c r="AI1911" s="69">
        <f t="shared" si="1287"/>
        <v>30</v>
      </c>
      <c r="AJ1911" s="105">
        <f t="shared" si="1288"/>
        <v>1276650</v>
      </c>
      <c r="AK1911" s="110">
        <f t="shared" si="1289"/>
        <v>28</v>
      </c>
      <c r="AL1911" s="111">
        <f t="shared" si="1290"/>
        <v>30</v>
      </c>
      <c r="AM1911" s="62">
        <f t="shared" si="1291"/>
        <v>2120710</v>
      </c>
      <c r="AN1911" s="62">
        <f t="shared" si="1292"/>
        <v>6946</v>
      </c>
      <c r="AO1911" s="62">
        <f t="shared" ref="AO1911:AO1974" si="1305">AM1911-AN1911</f>
        <v>2113764</v>
      </c>
      <c r="AP1911" s="60">
        <f t="shared" si="1293"/>
        <v>30</v>
      </c>
      <c r="AQ1911" s="62">
        <f t="shared" si="1294"/>
        <v>372300</v>
      </c>
      <c r="AR1911" s="60">
        <f t="shared" si="1295"/>
        <v>28</v>
      </c>
      <c r="AS1911" s="62">
        <f t="shared" si="1296"/>
        <v>844060</v>
      </c>
      <c r="AT1911" s="112">
        <f t="shared" si="1297"/>
        <v>30</v>
      </c>
      <c r="AU1911" s="62">
        <f t="shared" si="1298"/>
        <v>897404</v>
      </c>
      <c r="AV1911" s="113">
        <f t="shared" si="1299"/>
        <v>58</v>
      </c>
      <c r="AW1911" s="62">
        <f t="shared" si="1300"/>
        <v>3117900</v>
      </c>
    </row>
    <row r="1912" spans="2:49" s="114" customFormat="1" hidden="1" x14ac:dyDescent="0.25">
      <c r="B1912" s="60" t="s">
        <v>3744</v>
      </c>
      <c r="C1912" s="2" t="str">
        <f t="shared" si="1301"/>
        <v>24</v>
      </c>
      <c r="D1912" s="60" t="s">
        <v>3745</v>
      </c>
      <c r="E1912" s="43">
        <v>4413</v>
      </c>
      <c r="F1912" s="60">
        <v>868</v>
      </c>
      <c r="G1912" s="60">
        <v>8907.41</v>
      </c>
      <c r="H1912" s="43">
        <f t="shared" si="1263"/>
        <v>3545</v>
      </c>
      <c r="I1912" s="44">
        <f t="shared" si="1264"/>
        <v>4.214533423211677E-3</v>
      </c>
      <c r="J1912" s="44">
        <f t="shared" si="1265"/>
        <v>0.73431578384251395</v>
      </c>
      <c r="K1912" s="45">
        <f t="shared" si="1266"/>
        <v>0.19669159302062089</v>
      </c>
      <c r="L1912" s="44">
        <f t="shared" si="1267"/>
        <v>3.0947984141961563E-3</v>
      </c>
      <c r="M1912" s="44">
        <f t="shared" si="1268"/>
        <v>3.2248165301599001E-3</v>
      </c>
      <c r="N1912" s="62">
        <f t="shared" si="1269"/>
        <v>5493326.0499992929</v>
      </c>
      <c r="O1912" s="101">
        <f t="shared" si="1270"/>
        <v>5493326.0499992929</v>
      </c>
      <c r="P1912" s="102">
        <f t="shared" si="1304"/>
        <v>3.3399043867538281E-3</v>
      </c>
      <c r="Q1912" s="101">
        <f t="shared" si="1271"/>
        <v>5689372.8994101835</v>
      </c>
      <c r="R1912" s="101">
        <f t="shared" si="1272"/>
        <v>158.64628016870736</v>
      </c>
      <c r="S1912" s="101">
        <f t="shared" si="1273"/>
        <v>159</v>
      </c>
      <c r="T1912" s="101">
        <f t="shared" si="1274"/>
        <v>159</v>
      </c>
      <c r="U1912" s="101">
        <f t="shared" si="1275"/>
        <v>5702058</v>
      </c>
      <c r="V1912" s="103" t="str">
        <f t="shared" si="1276"/>
        <v>N/D</v>
      </c>
      <c r="W1912" s="104" t="str">
        <f t="shared" si="1277"/>
        <v xml:space="preserve"> </v>
      </c>
      <c r="X1912" s="70" t="str">
        <f t="shared" si="1278"/>
        <v xml:space="preserve"> </v>
      </c>
      <c r="Y1912" s="69">
        <f t="shared" si="1302"/>
        <v>159</v>
      </c>
      <c r="Z1912" s="105">
        <f t="shared" si="1279"/>
        <v>5702058</v>
      </c>
      <c r="AA1912" s="62">
        <f t="shared" si="1280"/>
        <v>12136024.990075847</v>
      </c>
      <c r="AB1912" s="106">
        <f t="shared" si="1281"/>
        <v>4793055</v>
      </c>
      <c r="AC1912" s="107" t="str">
        <f t="shared" si="1282"/>
        <v>0</v>
      </c>
      <c r="AD1912" s="108">
        <f t="shared" si="1283"/>
        <v>0</v>
      </c>
      <c r="AE1912" s="106">
        <f t="shared" si="1284"/>
        <v>4793055</v>
      </c>
      <c r="AF1912" s="109">
        <f t="shared" si="1285"/>
        <v>7342969.9900758471</v>
      </c>
      <c r="AG1912" s="101">
        <f t="shared" si="1286"/>
        <v>173</v>
      </c>
      <c r="AH1912" s="70" t="str">
        <f t="shared" si="1303"/>
        <v xml:space="preserve"> </v>
      </c>
      <c r="AI1912" s="69">
        <f t="shared" si="1287"/>
        <v>173</v>
      </c>
      <c r="AJ1912" s="105">
        <f t="shared" si="1288"/>
        <v>7362015</v>
      </c>
      <c r="AK1912" s="110">
        <f t="shared" si="1289"/>
        <v>159</v>
      </c>
      <c r="AL1912" s="111">
        <f t="shared" si="1290"/>
        <v>173</v>
      </c>
      <c r="AM1912" s="62">
        <f t="shared" si="1291"/>
        <v>12155070</v>
      </c>
      <c r="AN1912" s="62">
        <f t="shared" si="1292"/>
        <v>39811.800000000003</v>
      </c>
      <c r="AO1912" s="62">
        <f t="shared" si="1305"/>
        <v>12115258.199999999</v>
      </c>
      <c r="AP1912" s="60">
        <f t="shared" si="1293"/>
        <v>173</v>
      </c>
      <c r="AQ1912" s="62">
        <f t="shared" si="1294"/>
        <v>2146930</v>
      </c>
      <c r="AR1912" s="60">
        <f t="shared" si="1295"/>
        <v>159</v>
      </c>
      <c r="AS1912" s="62">
        <f t="shared" si="1296"/>
        <v>4793055</v>
      </c>
      <c r="AT1912" s="112">
        <f t="shared" si="1297"/>
        <v>173</v>
      </c>
      <c r="AU1912" s="62">
        <f t="shared" si="1298"/>
        <v>5175273.1999999993</v>
      </c>
      <c r="AV1912" s="113">
        <f t="shared" si="1299"/>
        <v>332</v>
      </c>
      <c r="AW1912" s="62">
        <f t="shared" si="1300"/>
        <v>17817316.199999999</v>
      </c>
    </row>
    <row r="1913" spans="2:49" s="114" customFormat="1" hidden="1" x14ac:dyDescent="0.25">
      <c r="B1913" s="60" t="s">
        <v>3746</v>
      </c>
      <c r="C1913" s="2" t="str">
        <f t="shared" si="1301"/>
        <v>24</v>
      </c>
      <c r="D1913" s="60" t="s">
        <v>3747</v>
      </c>
      <c r="E1913" s="43">
        <v>3768</v>
      </c>
      <c r="F1913" s="60">
        <v>495</v>
      </c>
      <c r="G1913" s="60">
        <v>7242.95</v>
      </c>
      <c r="H1913" s="43">
        <f t="shared" si="1263"/>
        <v>3273</v>
      </c>
      <c r="I1913" s="44">
        <f t="shared" si="1264"/>
        <v>3.8911616062543915E-3</v>
      </c>
      <c r="J1913" s="44">
        <f t="shared" si="1265"/>
        <v>0.90306460159971391</v>
      </c>
      <c r="K1913" s="45">
        <f t="shared" si="1266"/>
        <v>0.13136942675159236</v>
      </c>
      <c r="L1913" s="44">
        <f t="shared" si="1267"/>
        <v>3.513970305712225E-3</v>
      </c>
      <c r="M1913" s="44">
        <f t="shared" si="1268"/>
        <v>3.6615985960090952E-3</v>
      </c>
      <c r="N1913" s="62">
        <f t="shared" si="1269"/>
        <v>6237364.1303247241</v>
      </c>
      <c r="O1913" s="101">
        <f t="shared" si="1270"/>
        <v>6237364.1303247241</v>
      </c>
      <c r="P1913" s="102">
        <f t="shared" si="1304"/>
        <v>3.7922744128131998E-3</v>
      </c>
      <c r="Q1913" s="101">
        <f t="shared" si="1271"/>
        <v>6459964.3501639999</v>
      </c>
      <c r="R1913" s="101">
        <f t="shared" si="1272"/>
        <v>180.13396771412638</v>
      </c>
      <c r="S1913" s="101">
        <f t="shared" si="1273"/>
        <v>180</v>
      </c>
      <c r="T1913" s="101">
        <f t="shared" si="1274"/>
        <v>180</v>
      </c>
      <c r="U1913" s="101">
        <f t="shared" si="1275"/>
        <v>6455160</v>
      </c>
      <c r="V1913" s="103" t="str">
        <f t="shared" si="1276"/>
        <v>N/D</v>
      </c>
      <c r="W1913" s="104" t="str">
        <f t="shared" si="1277"/>
        <v xml:space="preserve"> </v>
      </c>
      <c r="X1913" s="70" t="str">
        <f t="shared" si="1278"/>
        <v xml:space="preserve"> </v>
      </c>
      <c r="Y1913" s="69">
        <f t="shared" si="1302"/>
        <v>180</v>
      </c>
      <c r="Z1913" s="105">
        <f t="shared" si="1279"/>
        <v>6455160</v>
      </c>
      <c r="AA1913" s="62">
        <f t="shared" si="1280"/>
        <v>13779776.818059672</v>
      </c>
      <c r="AB1913" s="106">
        <f t="shared" si="1281"/>
        <v>5426100</v>
      </c>
      <c r="AC1913" s="107" t="str">
        <f t="shared" si="1282"/>
        <v>0</v>
      </c>
      <c r="AD1913" s="108">
        <f t="shared" si="1283"/>
        <v>0</v>
      </c>
      <c r="AE1913" s="106">
        <f t="shared" si="1284"/>
        <v>5426100</v>
      </c>
      <c r="AF1913" s="109">
        <f t="shared" si="1285"/>
        <v>8353676.8180596717</v>
      </c>
      <c r="AG1913" s="101">
        <f t="shared" si="1286"/>
        <v>196</v>
      </c>
      <c r="AH1913" s="70" t="str">
        <f t="shared" si="1303"/>
        <v xml:space="preserve"> </v>
      </c>
      <c r="AI1913" s="69">
        <f t="shared" si="1287"/>
        <v>196</v>
      </c>
      <c r="AJ1913" s="105">
        <f t="shared" si="1288"/>
        <v>8340780</v>
      </c>
      <c r="AK1913" s="110">
        <f t="shared" si="1289"/>
        <v>180</v>
      </c>
      <c r="AL1913" s="111">
        <f t="shared" si="1290"/>
        <v>196</v>
      </c>
      <c r="AM1913" s="62">
        <f t="shared" si="1291"/>
        <v>13766880</v>
      </c>
      <c r="AN1913" s="62">
        <f t="shared" si="1292"/>
        <v>45091</v>
      </c>
      <c r="AO1913" s="62">
        <f t="shared" si="1305"/>
        <v>13721789</v>
      </c>
      <c r="AP1913" s="60">
        <f t="shared" si="1293"/>
        <v>196</v>
      </c>
      <c r="AQ1913" s="62">
        <f t="shared" si="1294"/>
        <v>2432360</v>
      </c>
      <c r="AR1913" s="60">
        <f t="shared" si="1295"/>
        <v>180</v>
      </c>
      <c r="AS1913" s="62">
        <f t="shared" si="1296"/>
        <v>5426100</v>
      </c>
      <c r="AT1913" s="112">
        <f t="shared" si="1297"/>
        <v>196</v>
      </c>
      <c r="AU1913" s="62">
        <f t="shared" si="1298"/>
        <v>5863329</v>
      </c>
      <c r="AV1913" s="113">
        <f t="shared" si="1299"/>
        <v>376</v>
      </c>
      <c r="AW1913" s="62">
        <f t="shared" si="1300"/>
        <v>20176949</v>
      </c>
    </row>
    <row r="1914" spans="2:49" s="114" customFormat="1" hidden="1" x14ac:dyDescent="0.25">
      <c r="B1914" s="60" t="s">
        <v>3748</v>
      </c>
      <c r="C1914" s="2" t="str">
        <f t="shared" si="1301"/>
        <v>24</v>
      </c>
      <c r="D1914" s="60" t="s">
        <v>3749</v>
      </c>
      <c r="E1914" s="43">
        <v>2742</v>
      </c>
      <c r="F1914" s="60">
        <v>940</v>
      </c>
      <c r="G1914" s="60">
        <v>7975.23</v>
      </c>
      <c r="H1914" s="43">
        <f t="shared" si="1263"/>
        <v>1802</v>
      </c>
      <c r="I1914" s="44">
        <f t="shared" si="1264"/>
        <v>2.1423382873420145E-3</v>
      </c>
      <c r="J1914" s="44">
        <f t="shared" si="1265"/>
        <v>0.82014584609555441</v>
      </c>
      <c r="K1914" s="45">
        <f t="shared" si="1266"/>
        <v>0.3428154631655726</v>
      </c>
      <c r="L1914" s="44">
        <f t="shared" si="1267"/>
        <v>1.7570298472950174E-3</v>
      </c>
      <c r="M1914" s="44">
        <f t="shared" si="1268"/>
        <v>1.8308458701382043E-3</v>
      </c>
      <c r="N1914" s="62">
        <f t="shared" si="1269"/>
        <v>3118761.3986415314</v>
      </c>
      <c r="O1914" s="101">
        <f t="shared" si="1270"/>
        <v>3118761.3986415314</v>
      </c>
      <c r="P1914" s="102">
        <f t="shared" si="1304"/>
        <v>1.8961854406152891E-3</v>
      </c>
      <c r="Q1914" s="101">
        <f t="shared" si="1271"/>
        <v>3230064.3398292391</v>
      </c>
      <c r="R1914" s="101">
        <f t="shared" si="1272"/>
        <v>90.069274993844161</v>
      </c>
      <c r="S1914" s="101">
        <f t="shared" si="1273"/>
        <v>90</v>
      </c>
      <c r="T1914" s="101">
        <f t="shared" si="1274"/>
        <v>90</v>
      </c>
      <c r="U1914" s="101">
        <f t="shared" si="1275"/>
        <v>3227580</v>
      </c>
      <c r="V1914" s="103">
        <f t="shared" si="1276"/>
        <v>1.8339650324000489E-3</v>
      </c>
      <c r="W1914" s="104">
        <f t="shared" si="1277"/>
        <v>4.8862587545469372E-3</v>
      </c>
      <c r="X1914" s="70">
        <f t="shared" si="1278"/>
        <v>8</v>
      </c>
      <c r="Y1914" s="69">
        <f t="shared" si="1302"/>
        <v>82</v>
      </c>
      <c r="Z1914" s="105">
        <f t="shared" si="1279"/>
        <v>2940684</v>
      </c>
      <c r="AA1914" s="62">
        <f t="shared" si="1280"/>
        <v>6890063.674993841</v>
      </c>
      <c r="AB1914" s="106">
        <f t="shared" si="1281"/>
        <v>2471890</v>
      </c>
      <c r="AC1914" s="107" t="str">
        <f t="shared" si="1282"/>
        <v>0</v>
      </c>
      <c r="AD1914" s="108">
        <f t="shared" si="1283"/>
        <v>0</v>
      </c>
      <c r="AE1914" s="106">
        <f t="shared" si="1284"/>
        <v>2471890</v>
      </c>
      <c r="AF1914" s="109">
        <f t="shared" si="1285"/>
        <v>4418173.674993841</v>
      </c>
      <c r="AG1914" s="101">
        <f t="shared" si="1286"/>
        <v>104</v>
      </c>
      <c r="AH1914" s="70">
        <f t="shared" si="1303"/>
        <v>3</v>
      </c>
      <c r="AI1914" s="69">
        <f t="shared" si="1287"/>
        <v>101</v>
      </c>
      <c r="AJ1914" s="105">
        <f t="shared" si="1288"/>
        <v>4298055</v>
      </c>
      <c r="AK1914" s="110">
        <f t="shared" si="1289"/>
        <v>82</v>
      </c>
      <c r="AL1914" s="111">
        <f t="shared" si="1290"/>
        <v>101</v>
      </c>
      <c r="AM1914" s="62">
        <f t="shared" si="1291"/>
        <v>6769945</v>
      </c>
      <c r="AN1914" s="62">
        <f t="shared" si="1292"/>
        <v>22173.8</v>
      </c>
      <c r="AO1914" s="62">
        <f t="shared" si="1305"/>
        <v>6747771.2000000002</v>
      </c>
      <c r="AP1914" s="60">
        <f t="shared" si="1293"/>
        <v>101</v>
      </c>
      <c r="AQ1914" s="62">
        <f t="shared" si="1294"/>
        <v>1253410</v>
      </c>
      <c r="AR1914" s="60">
        <f t="shared" si="1295"/>
        <v>82</v>
      </c>
      <c r="AS1914" s="62">
        <f t="shared" si="1296"/>
        <v>2471890</v>
      </c>
      <c r="AT1914" s="112">
        <f t="shared" si="1297"/>
        <v>101</v>
      </c>
      <c r="AU1914" s="62">
        <f t="shared" si="1298"/>
        <v>3022471.2</v>
      </c>
      <c r="AV1914" s="113">
        <f t="shared" si="1299"/>
        <v>183</v>
      </c>
      <c r="AW1914" s="62">
        <f t="shared" si="1300"/>
        <v>9688455.1999999993</v>
      </c>
    </row>
    <row r="1915" spans="2:49" s="114" customFormat="1" hidden="1" x14ac:dyDescent="0.25">
      <c r="B1915" s="60" t="s">
        <v>3750</v>
      </c>
      <c r="C1915" s="2" t="str">
        <f t="shared" si="1301"/>
        <v>24</v>
      </c>
      <c r="D1915" s="60" t="s">
        <v>3751</v>
      </c>
      <c r="E1915" s="43">
        <v>4523</v>
      </c>
      <c r="F1915" s="60">
        <v>430</v>
      </c>
      <c r="G1915" s="60">
        <v>7545.41</v>
      </c>
      <c r="H1915" s="43">
        <f t="shared" si="1263"/>
        <v>4093</v>
      </c>
      <c r="I1915" s="44">
        <f t="shared" si="1264"/>
        <v>4.8660325250226774E-3</v>
      </c>
      <c r="J1915" s="44">
        <f t="shared" si="1265"/>
        <v>0.86686498893455066</v>
      </c>
      <c r="K1915" s="45">
        <f t="shared" si="1266"/>
        <v>9.5069644041565329E-2</v>
      </c>
      <c r="L1915" s="44">
        <f t="shared" si="1267"/>
        <v>4.2181932309589467E-3</v>
      </c>
      <c r="M1915" s="44">
        <f t="shared" si="1268"/>
        <v>4.3954072084976909E-3</v>
      </c>
      <c r="N1915" s="62">
        <f t="shared" si="1269"/>
        <v>7487373.217352557</v>
      </c>
      <c r="O1915" s="101">
        <f t="shared" si="1270"/>
        <v>7487373.217352557</v>
      </c>
      <c r="P1915" s="102">
        <f t="shared" si="1304"/>
        <v>4.5522713245652238E-3</v>
      </c>
      <c r="Q1915" s="101">
        <f t="shared" si="1271"/>
        <v>7754583.995716176</v>
      </c>
      <c r="R1915" s="101">
        <f t="shared" si="1272"/>
        <v>216.23400802287034</v>
      </c>
      <c r="S1915" s="101">
        <f t="shared" si="1273"/>
        <v>216</v>
      </c>
      <c r="T1915" s="101">
        <f t="shared" si="1274"/>
        <v>216</v>
      </c>
      <c r="U1915" s="101">
        <f t="shared" si="1275"/>
        <v>7746192</v>
      </c>
      <c r="V1915" s="103" t="str">
        <f t="shared" si="1276"/>
        <v>N/D</v>
      </c>
      <c r="W1915" s="104" t="str">
        <f t="shared" si="1277"/>
        <v xml:space="preserve"> </v>
      </c>
      <c r="X1915" s="70" t="str">
        <f t="shared" si="1278"/>
        <v xml:space="preserve"> </v>
      </c>
      <c r="Y1915" s="69">
        <f t="shared" si="1302"/>
        <v>216</v>
      </c>
      <c r="Z1915" s="105">
        <f t="shared" si="1279"/>
        <v>7746192</v>
      </c>
      <c r="AA1915" s="62">
        <f t="shared" si="1280"/>
        <v>16541335.367455009</v>
      </c>
      <c r="AB1915" s="106">
        <f t="shared" si="1281"/>
        <v>6511320</v>
      </c>
      <c r="AC1915" s="107" t="str">
        <f t="shared" si="1282"/>
        <v>0</v>
      </c>
      <c r="AD1915" s="108">
        <f t="shared" si="1283"/>
        <v>0</v>
      </c>
      <c r="AE1915" s="106">
        <f t="shared" si="1284"/>
        <v>6511320</v>
      </c>
      <c r="AF1915" s="109">
        <f t="shared" si="1285"/>
        <v>10030015.367455009</v>
      </c>
      <c r="AG1915" s="101">
        <f t="shared" si="1286"/>
        <v>236</v>
      </c>
      <c r="AH1915" s="70" t="str">
        <f t="shared" si="1303"/>
        <v xml:space="preserve"> </v>
      </c>
      <c r="AI1915" s="69">
        <f t="shared" si="1287"/>
        <v>236</v>
      </c>
      <c r="AJ1915" s="105">
        <f t="shared" si="1288"/>
        <v>10042980</v>
      </c>
      <c r="AK1915" s="110">
        <f t="shared" si="1289"/>
        <v>216</v>
      </c>
      <c r="AL1915" s="111">
        <f t="shared" si="1290"/>
        <v>236</v>
      </c>
      <c r="AM1915" s="62">
        <f t="shared" si="1291"/>
        <v>16554300</v>
      </c>
      <c r="AN1915" s="62">
        <f t="shared" si="1292"/>
        <v>54220.7</v>
      </c>
      <c r="AO1915" s="62">
        <f t="shared" si="1305"/>
        <v>16500079.300000001</v>
      </c>
      <c r="AP1915" s="60">
        <f t="shared" si="1293"/>
        <v>236</v>
      </c>
      <c r="AQ1915" s="62">
        <f t="shared" si="1294"/>
        <v>2928760</v>
      </c>
      <c r="AR1915" s="60">
        <f t="shared" si="1295"/>
        <v>216</v>
      </c>
      <c r="AS1915" s="62">
        <f t="shared" si="1296"/>
        <v>6511320</v>
      </c>
      <c r="AT1915" s="112">
        <f t="shared" si="1297"/>
        <v>236</v>
      </c>
      <c r="AU1915" s="62">
        <f t="shared" si="1298"/>
        <v>7059999.3000000007</v>
      </c>
      <c r="AV1915" s="113">
        <f t="shared" si="1299"/>
        <v>452</v>
      </c>
      <c r="AW1915" s="62">
        <f t="shared" si="1300"/>
        <v>24246271.300000001</v>
      </c>
    </row>
    <row r="1916" spans="2:49" s="114" customFormat="1" hidden="1" x14ac:dyDescent="0.25">
      <c r="B1916" s="60" t="s">
        <v>3752</v>
      </c>
      <c r="C1916" s="2" t="str">
        <f t="shared" si="1301"/>
        <v>24</v>
      </c>
      <c r="D1916" s="60" t="s">
        <v>3753</v>
      </c>
      <c r="E1916" s="43">
        <v>2529</v>
      </c>
      <c r="F1916" s="60">
        <v>615</v>
      </c>
      <c r="G1916" s="60">
        <v>9025.9599999999991</v>
      </c>
      <c r="H1916" s="43">
        <f t="shared" si="1263"/>
        <v>1914</v>
      </c>
      <c r="I1916" s="44">
        <f t="shared" si="1264"/>
        <v>2.2754913884420729E-3</v>
      </c>
      <c r="J1916" s="44">
        <f t="shared" si="1265"/>
        <v>0.72467103290471568</v>
      </c>
      <c r="K1916" s="45">
        <f t="shared" si="1266"/>
        <v>0.2431791221826809</v>
      </c>
      <c r="L1916" s="44">
        <f t="shared" si="1267"/>
        <v>1.6489826948281026E-3</v>
      </c>
      <c r="M1916" s="44">
        <f t="shared" si="1268"/>
        <v>1.7182594600787578E-3</v>
      </c>
      <c r="N1916" s="62">
        <f t="shared" si="1269"/>
        <v>2926975.6478953352</v>
      </c>
      <c r="O1916" s="101">
        <f t="shared" si="1270"/>
        <v>2926975.6478953352</v>
      </c>
      <c r="P1916" s="102">
        <f t="shared" si="1304"/>
        <v>1.7795810256572185E-3</v>
      </c>
      <c r="Q1916" s="101">
        <f t="shared" si="1271"/>
        <v>3031434.1032736311</v>
      </c>
      <c r="R1916" s="101">
        <f t="shared" si="1272"/>
        <v>84.530536592315855</v>
      </c>
      <c r="S1916" s="101">
        <f t="shared" si="1273"/>
        <v>85</v>
      </c>
      <c r="T1916" s="101">
        <f t="shared" si="1274"/>
        <v>85</v>
      </c>
      <c r="U1916" s="101">
        <f t="shared" si="1275"/>
        <v>3048270</v>
      </c>
      <c r="V1916" s="103">
        <f t="shared" si="1276"/>
        <v>1.7320780861556017E-3</v>
      </c>
      <c r="W1916" s="104">
        <f t="shared" si="1277"/>
        <v>4.6147999348498852E-3</v>
      </c>
      <c r="X1916" s="70">
        <f t="shared" si="1278"/>
        <v>8</v>
      </c>
      <c r="Y1916" s="69">
        <f t="shared" si="1302"/>
        <v>77</v>
      </c>
      <c r="Z1916" s="105">
        <f t="shared" si="1279"/>
        <v>2761374</v>
      </c>
      <c r="AA1916" s="62">
        <f t="shared" si="1280"/>
        <v>6466364.6914251167</v>
      </c>
      <c r="AB1916" s="106">
        <f t="shared" si="1281"/>
        <v>2321165</v>
      </c>
      <c r="AC1916" s="107" t="str">
        <f t="shared" si="1282"/>
        <v>0</v>
      </c>
      <c r="AD1916" s="108">
        <f t="shared" si="1283"/>
        <v>0</v>
      </c>
      <c r="AE1916" s="106">
        <f t="shared" si="1284"/>
        <v>2321165</v>
      </c>
      <c r="AF1916" s="109">
        <f t="shared" si="1285"/>
        <v>4145199.6914251167</v>
      </c>
      <c r="AG1916" s="101">
        <f t="shared" si="1286"/>
        <v>97</v>
      </c>
      <c r="AH1916" s="70">
        <f t="shared" si="1303"/>
        <v>3</v>
      </c>
      <c r="AI1916" s="69">
        <f t="shared" si="1287"/>
        <v>94</v>
      </c>
      <c r="AJ1916" s="105">
        <f t="shared" si="1288"/>
        <v>4000170</v>
      </c>
      <c r="AK1916" s="110">
        <f t="shared" si="1289"/>
        <v>77</v>
      </c>
      <c r="AL1916" s="111">
        <f t="shared" si="1290"/>
        <v>94</v>
      </c>
      <c r="AM1916" s="62">
        <f t="shared" si="1291"/>
        <v>6321335</v>
      </c>
      <c r="AN1916" s="62">
        <f t="shared" si="1292"/>
        <v>20704.400000000001</v>
      </c>
      <c r="AO1916" s="62">
        <f t="shared" si="1305"/>
        <v>6300630.5999999996</v>
      </c>
      <c r="AP1916" s="60">
        <f t="shared" si="1293"/>
        <v>94</v>
      </c>
      <c r="AQ1916" s="62">
        <f t="shared" si="1294"/>
        <v>1166540</v>
      </c>
      <c r="AR1916" s="60">
        <f t="shared" si="1295"/>
        <v>77</v>
      </c>
      <c r="AS1916" s="62">
        <f t="shared" si="1296"/>
        <v>2321165</v>
      </c>
      <c r="AT1916" s="112">
        <f t="shared" si="1297"/>
        <v>94</v>
      </c>
      <c r="AU1916" s="62">
        <f t="shared" si="1298"/>
        <v>2812925.5999999996</v>
      </c>
      <c r="AV1916" s="113">
        <f t="shared" si="1299"/>
        <v>171</v>
      </c>
      <c r="AW1916" s="62">
        <f t="shared" si="1300"/>
        <v>9062004.5999999996</v>
      </c>
    </row>
    <row r="1917" spans="2:49" s="114" customFormat="1" hidden="1" x14ac:dyDescent="0.25">
      <c r="B1917" s="60" t="s">
        <v>3754</v>
      </c>
      <c r="C1917" s="2" t="str">
        <f t="shared" si="1301"/>
        <v>24</v>
      </c>
      <c r="D1917" s="60" t="s">
        <v>3755</v>
      </c>
      <c r="E1917" s="43">
        <v>4612</v>
      </c>
      <c r="F1917" s="60">
        <v>1272</v>
      </c>
      <c r="G1917" s="60">
        <v>9333.1200000000008</v>
      </c>
      <c r="H1917" s="43">
        <f t="shared" si="1263"/>
        <v>3340</v>
      </c>
      <c r="I1917" s="44">
        <f t="shared" si="1264"/>
        <v>3.9708156935196054E-3</v>
      </c>
      <c r="J1917" s="44">
        <f t="shared" si="1265"/>
        <v>0.70082156408110541</v>
      </c>
      <c r="K1917" s="45">
        <f t="shared" si="1266"/>
        <v>0.27580225498699046</v>
      </c>
      <c r="L1917" s="44">
        <f t="shared" si="1267"/>
        <v>2.7828332650102093E-3</v>
      </c>
      <c r="M1917" s="44">
        <f t="shared" si="1268"/>
        <v>2.8997451570734085E-3</v>
      </c>
      <c r="N1917" s="62">
        <f t="shared" si="1269"/>
        <v>4939581.9764421787</v>
      </c>
      <c r="O1917" s="101">
        <f t="shared" si="1270"/>
        <v>4939581.9764421787</v>
      </c>
      <c r="P1917" s="102">
        <f t="shared" si="1304"/>
        <v>3.0032318055928067E-3</v>
      </c>
      <c r="Q1917" s="101">
        <f t="shared" si="1271"/>
        <v>5115866.7035954911</v>
      </c>
      <c r="R1917" s="101">
        <f t="shared" si="1272"/>
        <v>142.65424972381604</v>
      </c>
      <c r="S1917" s="101">
        <f t="shared" si="1273"/>
        <v>143</v>
      </c>
      <c r="T1917" s="101">
        <f t="shared" si="1274"/>
        <v>143</v>
      </c>
      <c r="U1917" s="101">
        <f t="shared" si="1275"/>
        <v>5128266</v>
      </c>
      <c r="V1917" s="103">
        <f t="shared" si="1276"/>
        <v>2.913966662591189E-3</v>
      </c>
      <c r="W1917" s="104">
        <f t="shared" si="1277"/>
        <v>7.7637222433356891E-3</v>
      </c>
      <c r="X1917" s="70">
        <f t="shared" si="1278"/>
        <v>13</v>
      </c>
      <c r="Y1917" s="69">
        <f t="shared" si="1302"/>
        <v>130</v>
      </c>
      <c r="Z1917" s="105">
        <f t="shared" si="1279"/>
        <v>4662060</v>
      </c>
      <c r="AA1917" s="62">
        <f t="shared" si="1280"/>
        <v>10912676.538950067</v>
      </c>
      <c r="AB1917" s="106">
        <f t="shared" si="1281"/>
        <v>3918850</v>
      </c>
      <c r="AC1917" s="107" t="str">
        <f t="shared" si="1282"/>
        <v>0</v>
      </c>
      <c r="AD1917" s="108">
        <f t="shared" si="1283"/>
        <v>0</v>
      </c>
      <c r="AE1917" s="106">
        <f t="shared" si="1284"/>
        <v>3918850</v>
      </c>
      <c r="AF1917" s="109">
        <f t="shared" si="1285"/>
        <v>6993826.538950067</v>
      </c>
      <c r="AG1917" s="101">
        <f t="shared" si="1286"/>
        <v>164</v>
      </c>
      <c r="AH1917" s="70">
        <f t="shared" si="1303"/>
        <v>5</v>
      </c>
      <c r="AI1917" s="69">
        <f t="shared" si="1287"/>
        <v>159</v>
      </c>
      <c r="AJ1917" s="105">
        <f t="shared" si="1288"/>
        <v>6766245</v>
      </c>
      <c r="AK1917" s="110">
        <f t="shared" si="1289"/>
        <v>130</v>
      </c>
      <c r="AL1917" s="111">
        <f t="shared" si="1290"/>
        <v>159</v>
      </c>
      <c r="AM1917" s="62">
        <f t="shared" si="1291"/>
        <v>10685095</v>
      </c>
      <c r="AN1917" s="62">
        <f t="shared" si="1292"/>
        <v>34997.199999999997</v>
      </c>
      <c r="AO1917" s="62">
        <f t="shared" si="1305"/>
        <v>10650097.800000001</v>
      </c>
      <c r="AP1917" s="60">
        <f t="shared" si="1293"/>
        <v>159</v>
      </c>
      <c r="AQ1917" s="62">
        <f t="shared" si="1294"/>
        <v>1973190</v>
      </c>
      <c r="AR1917" s="60">
        <f t="shared" si="1295"/>
        <v>130</v>
      </c>
      <c r="AS1917" s="62">
        <f t="shared" si="1296"/>
        <v>3918850</v>
      </c>
      <c r="AT1917" s="112">
        <f t="shared" si="1297"/>
        <v>159</v>
      </c>
      <c r="AU1917" s="62">
        <f t="shared" si="1298"/>
        <v>4758057.8000000007</v>
      </c>
      <c r="AV1917" s="113">
        <f t="shared" si="1299"/>
        <v>289</v>
      </c>
      <c r="AW1917" s="62">
        <f t="shared" si="1300"/>
        <v>15312157.800000001</v>
      </c>
    </row>
    <row r="1918" spans="2:49" s="114" customFormat="1" hidden="1" x14ac:dyDescent="0.25">
      <c r="B1918" s="60" t="s">
        <v>3756</v>
      </c>
      <c r="C1918" s="2" t="str">
        <f t="shared" si="1301"/>
        <v>24</v>
      </c>
      <c r="D1918" s="60" t="s">
        <v>3757</v>
      </c>
      <c r="E1918" s="43">
        <v>1974</v>
      </c>
      <c r="F1918" s="60">
        <v>251</v>
      </c>
      <c r="G1918" s="60">
        <v>7035.83</v>
      </c>
      <c r="H1918" s="43">
        <f t="shared" si="1263"/>
        <v>1723</v>
      </c>
      <c r="I1918" s="44">
        <f t="shared" si="1264"/>
        <v>2.0484177963875087E-3</v>
      </c>
      <c r="J1918" s="44">
        <f t="shared" si="1265"/>
        <v>0.92964891933953031</v>
      </c>
      <c r="K1918" s="45">
        <f t="shared" si="1266"/>
        <v>0.12715298885511653</v>
      </c>
      <c r="L1918" s="44">
        <f t="shared" si="1267"/>
        <v>1.9043093907675096E-3</v>
      </c>
      <c r="M1918" s="44">
        <f t="shared" si="1268"/>
        <v>1.9843128953783151E-3</v>
      </c>
      <c r="N1918" s="62">
        <f t="shared" si="1269"/>
        <v>3380185.3896447029</v>
      </c>
      <c r="O1918" s="101">
        <f t="shared" si="1270"/>
        <v>3380185.3896447029</v>
      </c>
      <c r="P1918" s="102">
        <f t="shared" si="1304"/>
        <v>2.0551294258087946E-3</v>
      </c>
      <c r="Q1918" s="101">
        <f t="shared" si="1271"/>
        <v>3500818.0792089156</v>
      </c>
      <c r="R1918" s="101">
        <f t="shared" si="1272"/>
        <v>97.619153399389759</v>
      </c>
      <c r="S1918" s="101">
        <f t="shared" si="1273"/>
        <v>98</v>
      </c>
      <c r="T1918" s="101">
        <f t="shared" si="1274"/>
        <v>98</v>
      </c>
      <c r="U1918" s="101">
        <f t="shared" si="1275"/>
        <v>3514476</v>
      </c>
      <c r="V1918" s="103" t="str">
        <f t="shared" si="1276"/>
        <v>N/D</v>
      </c>
      <c r="W1918" s="104" t="str">
        <f t="shared" si="1277"/>
        <v xml:space="preserve"> </v>
      </c>
      <c r="X1918" s="70" t="str">
        <f t="shared" si="1278"/>
        <v xml:space="preserve"> </v>
      </c>
      <c r="Y1918" s="69">
        <f t="shared" si="1302"/>
        <v>98</v>
      </c>
      <c r="Z1918" s="105">
        <f t="shared" si="1279"/>
        <v>3514476</v>
      </c>
      <c r="AA1918" s="62">
        <f t="shared" si="1280"/>
        <v>7467609.6023505935</v>
      </c>
      <c r="AB1918" s="106">
        <f t="shared" si="1281"/>
        <v>2954210</v>
      </c>
      <c r="AC1918" s="107" t="str">
        <f t="shared" si="1282"/>
        <v>0</v>
      </c>
      <c r="AD1918" s="108">
        <f t="shared" si="1283"/>
        <v>0</v>
      </c>
      <c r="AE1918" s="106">
        <f t="shared" si="1284"/>
        <v>2954210</v>
      </c>
      <c r="AF1918" s="109">
        <f t="shared" si="1285"/>
        <v>4513399.6023505935</v>
      </c>
      <c r="AG1918" s="101">
        <f t="shared" si="1286"/>
        <v>106</v>
      </c>
      <c r="AH1918" s="70" t="str">
        <f t="shared" si="1303"/>
        <v xml:space="preserve"> </v>
      </c>
      <c r="AI1918" s="69">
        <f t="shared" si="1287"/>
        <v>106</v>
      </c>
      <c r="AJ1918" s="105">
        <f t="shared" si="1288"/>
        <v>4510830</v>
      </c>
      <c r="AK1918" s="110">
        <f t="shared" si="1289"/>
        <v>98</v>
      </c>
      <c r="AL1918" s="111">
        <f t="shared" si="1290"/>
        <v>106</v>
      </c>
      <c r="AM1918" s="62">
        <f t="shared" si="1291"/>
        <v>7465040</v>
      </c>
      <c r="AN1918" s="62">
        <f t="shared" si="1292"/>
        <v>24450.400000000001</v>
      </c>
      <c r="AO1918" s="62">
        <f t="shared" si="1305"/>
        <v>7440589.5999999996</v>
      </c>
      <c r="AP1918" s="60">
        <f t="shared" si="1293"/>
        <v>106</v>
      </c>
      <c r="AQ1918" s="62">
        <f t="shared" si="1294"/>
        <v>1315460</v>
      </c>
      <c r="AR1918" s="60">
        <f t="shared" si="1295"/>
        <v>98</v>
      </c>
      <c r="AS1918" s="62">
        <f t="shared" si="1296"/>
        <v>2954210</v>
      </c>
      <c r="AT1918" s="112">
        <f t="shared" si="1297"/>
        <v>106</v>
      </c>
      <c r="AU1918" s="62">
        <f t="shared" si="1298"/>
        <v>3170919.5999999996</v>
      </c>
      <c r="AV1918" s="113">
        <f t="shared" si="1299"/>
        <v>204</v>
      </c>
      <c r="AW1918" s="62">
        <f t="shared" si="1300"/>
        <v>10955065.6</v>
      </c>
    </row>
    <row r="1919" spans="2:49" s="114" customFormat="1" hidden="1" x14ac:dyDescent="0.25">
      <c r="B1919" s="60" t="s">
        <v>3758</v>
      </c>
      <c r="C1919" s="2" t="str">
        <f t="shared" si="1301"/>
        <v>24</v>
      </c>
      <c r="D1919" s="60" t="s">
        <v>3759</v>
      </c>
      <c r="E1919" s="43">
        <v>2164</v>
      </c>
      <c r="F1919" s="60">
        <v>525</v>
      </c>
      <c r="G1919" s="60">
        <v>7977.96</v>
      </c>
      <c r="H1919" s="43">
        <f t="shared" si="1263"/>
        <v>1639</v>
      </c>
      <c r="I1919" s="44">
        <f t="shared" si="1264"/>
        <v>1.9485529705624649E-3</v>
      </c>
      <c r="J1919" s="44">
        <f t="shared" si="1265"/>
        <v>0.819865198140458</v>
      </c>
      <c r="K1919" s="45">
        <f t="shared" si="1266"/>
        <v>0.24260628465804066</v>
      </c>
      <c r="L1919" s="44">
        <f t="shared" si="1267"/>
        <v>1.5975507672973733E-3</v>
      </c>
      <c r="M1919" s="44">
        <f t="shared" si="1268"/>
        <v>1.6646667836322817E-3</v>
      </c>
      <c r="N1919" s="62">
        <f t="shared" si="1269"/>
        <v>2835682.9982641907</v>
      </c>
      <c r="O1919" s="101">
        <f t="shared" si="1270"/>
        <v>2835682.9982641907</v>
      </c>
      <c r="P1919" s="102">
        <f t="shared" si="1304"/>
        <v>1.7240757237315337E-3</v>
      </c>
      <c r="Q1919" s="101">
        <f t="shared" si="1271"/>
        <v>2936883.3844560487</v>
      </c>
      <c r="R1919" s="101">
        <f t="shared" si="1272"/>
        <v>81.894021093526533</v>
      </c>
      <c r="S1919" s="101">
        <f t="shared" si="1273"/>
        <v>82</v>
      </c>
      <c r="T1919" s="101">
        <f t="shared" si="1274"/>
        <v>82</v>
      </c>
      <c r="U1919" s="101">
        <f t="shared" si="1275"/>
        <v>2940684</v>
      </c>
      <c r="V1919" s="103">
        <f t="shared" si="1276"/>
        <v>1.6709459184089334E-3</v>
      </c>
      <c r="W1919" s="104">
        <f t="shared" si="1277"/>
        <v>4.4519246430316534E-3</v>
      </c>
      <c r="X1919" s="70">
        <f t="shared" si="1278"/>
        <v>7</v>
      </c>
      <c r="Y1919" s="69">
        <f t="shared" si="1302"/>
        <v>75</v>
      </c>
      <c r="Z1919" s="105">
        <f t="shared" si="1279"/>
        <v>2689650</v>
      </c>
      <c r="AA1919" s="62">
        <f t="shared" si="1280"/>
        <v>6264678.1599413445</v>
      </c>
      <c r="AB1919" s="106">
        <f t="shared" si="1281"/>
        <v>2260875</v>
      </c>
      <c r="AC1919" s="107" t="str">
        <f t="shared" si="1282"/>
        <v>0</v>
      </c>
      <c r="AD1919" s="108">
        <f t="shared" si="1283"/>
        <v>0</v>
      </c>
      <c r="AE1919" s="106">
        <f t="shared" si="1284"/>
        <v>2260875</v>
      </c>
      <c r="AF1919" s="109">
        <f t="shared" si="1285"/>
        <v>4003803.1599413445</v>
      </c>
      <c r="AG1919" s="101">
        <f t="shared" si="1286"/>
        <v>94</v>
      </c>
      <c r="AH1919" s="70">
        <f t="shared" si="1303"/>
        <v>3</v>
      </c>
      <c r="AI1919" s="69">
        <f t="shared" si="1287"/>
        <v>91</v>
      </c>
      <c r="AJ1919" s="105">
        <f t="shared" si="1288"/>
        <v>3872505</v>
      </c>
      <c r="AK1919" s="110">
        <f t="shared" si="1289"/>
        <v>75</v>
      </c>
      <c r="AL1919" s="111">
        <f t="shared" si="1290"/>
        <v>91</v>
      </c>
      <c r="AM1919" s="62">
        <f t="shared" si="1291"/>
        <v>6133380</v>
      </c>
      <c r="AN1919" s="62">
        <f t="shared" si="1292"/>
        <v>20088.8</v>
      </c>
      <c r="AO1919" s="62">
        <f t="shared" si="1305"/>
        <v>6113291.2000000002</v>
      </c>
      <c r="AP1919" s="60">
        <f t="shared" si="1293"/>
        <v>91</v>
      </c>
      <c r="AQ1919" s="62">
        <f t="shared" si="1294"/>
        <v>1129310</v>
      </c>
      <c r="AR1919" s="60">
        <f t="shared" si="1295"/>
        <v>75</v>
      </c>
      <c r="AS1919" s="62">
        <f t="shared" si="1296"/>
        <v>2260875</v>
      </c>
      <c r="AT1919" s="112">
        <f t="shared" si="1297"/>
        <v>91</v>
      </c>
      <c r="AU1919" s="62">
        <f t="shared" si="1298"/>
        <v>2723106.2</v>
      </c>
      <c r="AV1919" s="113">
        <f t="shared" si="1299"/>
        <v>166</v>
      </c>
      <c r="AW1919" s="62">
        <f t="shared" si="1300"/>
        <v>8802941.1999999993</v>
      </c>
    </row>
    <row r="1920" spans="2:49" s="114" customFormat="1" hidden="1" x14ac:dyDescent="0.25">
      <c r="B1920" s="60" t="s">
        <v>3760</v>
      </c>
      <c r="C1920" s="2" t="str">
        <f t="shared" si="1301"/>
        <v>24</v>
      </c>
      <c r="D1920" s="60" t="s">
        <v>3761</v>
      </c>
      <c r="E1920" s="43">
        <v>6783</v>
      </c>
      <c r="F1920" s="60">
        <v>2895</v>
      </c>
      <c r="G1920" s="60">
        <v>8814.5</v>
      </c>
      <c r="H1920" s="43">
        <f t="shared" si="1263"/>
        <v>3888</v>
      </c>
      <c r="I1920" s="44">
        <f t="shared" si="1264"/>
        <v>4.6223147953306058E-3</v>
      </c>
      <c r="J1920" s="44">
        <f t="shared" si="1265"/>
        <v>0.74205590290505952</v>
      </c>
      <c r="K1920" s="45">
        <f t="shared" si="1266"/>
        <v>0.42680229986731533</v>
      </c>
      <c r="L1920" s="44">
        <f t="shared" si="1267"/>
        <v>3.430015978960468E-3</v>
      </c>
      <c r="M1920" s="44">
        <f t="shared" si="1268"/>
        <v>3.5741171951380042E-3</v>
      </c>
      <c r="N1920" s="62">
        <f t="shared" si="1269"/>
        <v>6088343.6034819875</v>
      </c>
      <c r="O1920" s="101">
        <f t="shared" si="1270"/>
        <v>6088343.6034819875</v>
      </c>
      <c r="P1920" s="102">
        <f t="shared" si="1304"/>
        <v>3.7016709593155712E-3</v>
      </c>
      <c r="Q1920" s="101">
        <f t="shared" si="1271"/>
        <v>6305625.5508358581</v>
      </c>
      <c r="R1920" s="101">
        <f t="shared" si="1272"/>
        <v>175.83028137961793</v>
      </c>
      <c r="S1920" s="101">
        <f t="shared" si="1273"/>
        <v>176</v>
      </c>
      <c r="T1920" s="101">
        <f t="shared" si="1274"/>
        <v>176</v>
      </c>
      <c r="U1920" s="101">
        <f t="shared" si="1275"/>
        <v>6311712</v>
      </c>
      <c r="V1920" s="103">
        <f t="shared" si="1276"/>
        <v>3.5864205078045401E-3</v>
      </c>
      <c r="W1920" s="104">
        <f t="shared" si="1277"/>
        <v>9.555350453336232E-3</v>
      </c>
      <c r="X1920" s="70">
        <f t="shared" si="1278"/>
        <v>16</v>
      </c>
      <c r="Y1920" s="69">
        <f t="shared" si="1302"/>
        <v>160</v>
      </c>
      <c r="Z1920" s="105">
        <f t="shared" si="1279"/>
        <v>5737920</v>
      </c>
      <c r="AA1920" s="62">
        <f t="shared" si="1280"/>
        <v>13450556.083419688</v>
      </c>
      <c r="AB1920" s="106">
        <f t="shared" si="1281"/>
        <v>4823200</v>
      </c>
      <c r="AC1920" s="107" t="str">
        <f t="shared" si="1282"/>
        <v>0</v>
      </c>
      <c r="AD1920" s="108">
        <f t="shared" si="1283"/>
        <v>0</v>
      </c>
      <c r="AE1920" s="106">
        <f t="shared" si="1284"/>
        <v>4823200</v>
      </c>
      <c r="AF1920" s="109">
        <f t="shared" si="1285"/>
        <v>8627356.083419688</v>
      </c>
      <c r="AG1920" s="101">
        <f t="shared" si="1286"/>
        <v>203</v>
      </c>
      <c r="AH1920" s="70">
        <f t="shared" si="1303"/>
        <v>6</v>
      </c>
      <c r="AI1920" s="69">
        <f t="shared" si="1287"/>
        <v>197</v>
      </c>
      <c r="AJ1920" s="105">
        <f t="shared" si="1288"/>
        <v>8383335</v>
      </c>
      <c r="AK1920" s="110">
        <f t="shared" si="1289"/>
        <v>160</v>
      </c>
      <c r="AL1920" s="111">
        <f t="shared" si="1290"/>
        <v>197</v>
      </c>
      <c r="AM1920" s="62">
        <f t="shared" si="1291"/>
        <v>13206535</v>
      </c>
      <c r="AN1920" s="62">
        <f t="shared" si="1292"/>
        <v>43255.7</v>
      </c>
      <c r="AO1920" s="62">
        <f t="shared" si="1305"/>
        <v>13163279.300000001</v>
      </c>
      <c r="AP1920" s="60">
        <f t="shared" si="1293"/>
        <v>197</v>
      </c>
      <c r="AQ1920" s="62">
        <f t="shared" si="1294"/>
        <v>2444770</v>
      </c>
      <c r="AR1920" s="60">
        <f t="shared" si="1295"/>
        <v>160</v>
      </c>
      <c r="AS1920" s="62">
        <f t="shared" si="1296"/>
        <v>4823200</v>
      </c>
      <c r="AT1920" s="112">
        <f t="shared" si="1297"/>
        <v>197</v>
      </c>
      <c r="AU1920" s="62">
        <f t="shared" si="1298"/>
        <v>5895309.3000000007</v>
      </c>
      <c r="AV1920" s="113">
        <f t="shared" si="1299"/>
        <v>357</v>
      </c>
      <c r="AW1920" s="62">
        <f t="shared" si="1300"/>
        <v>18901199.300000001</v>
      </c>
    </row>
    <row r="1921" spans="2:49" s="114" customFormat="1" hidden="1" x14ac:dyDescent="0.25">
      <c r="B1921" s="60" t="s">
        <v>3762</v>
      </c>
      <c r="C1921" s="2" t="str">
        <f t="shared" si="1301"/>
        <v>24</v>
      </c>
      <c r="D1921" s="60" t="s">
        <v>3763</v>
      </c>
      <c r="E1921" s="43">
        <v>2051</v>
      </c>
      <c r="F1921" s="60">
        <v>484</v>
      </c>
      <c r="G1921" s="60">
        <v>7638.66</v>
      </c>
      <c r="H1921" s="43">
        <f t="shared" si="1263"/>
        <v>1567</v>
      </c>
      <c r="I1921" s="44">
        <f t="shared" si="1264"/>
        <v>1.8629545484267129E-3</v>
      </c>
      <c r="J1921" s="44">
        <f t="shared" si="1265"/>
        <v>0.85628261451048315</v>
      </c>
      <c r="K1921" s="45">
        <f t="shared" si="1266"/>
        <v>0.23598244758654316</v>
      </c>
      <c r="L1921" s="44">
        <f t="shared" si="1267"/>
        <v>1.5952155914410221E-3</v>
      </c>
      <c r="M1921" s="44">
        <f t="shared" si="1268"/>
        <v>1.662233502786638E-3</v>
      </c>
      <c r="N1921" s="62">
        <f t="shared" si="1269"/>
        <v>2831538.0167028131</v>
      </c>
      <c r="O1921" s="101">
        <f t="shared" si="1270"/>
        <v>2831538.0167028131</v>
      </c>
      <c r="P1921" s="102">
        <f t="shared" si="1304"/>
        <v>1.7215556035031232E-3</v>
      </c>
      <c r="Q1921" s="101">
        <f t="shared" si="1271"/>
        <v>2932590.4760160232</v>
      </c>
      <c r="R1921" s="101">
        <f t="shared" si="1272"/>
        <v>81.774314762590578</v>
      </c>
      <c r="S1921" s="101">
        <f t="shared" si="1273"/>
        <v>82</v>
      </c>
      <c r="T1921" s="101">
        <f t="shared" si="1274"/>
        <v>82</v>
      </c>
      <c r="U1921" s="101">
        <f t="shared" si="1275"/>
        <v>2940684</v>
      </c>
      <c r="V1921" s="103">
        <f t="shared" si="1276"/>
        <v>1.6709459184089334E-3</v>
      </c>
      <c r="W1921" s="104">
        <f t="shared" si="1277"/>
        <v>4.4519246430316534E-3</v>
      </c>
      <c r="X1921" s="70">
        <f t="shared" si="1278"/>
        <v>7</v>
      </c>
      <c r="Y1921" s="69">
        <f t="shared" si="1302"/>
        <v>75</v>
      </c>
      <c r="Z1921" s="105">
        <f t="shared" si="1279"/>
        <v>2689650</v>
      </c>
      <c r="AA1921" s="62">
        <f t="shared" si="1280"/>
        <v>6255520.9390965542</v>
      </c>
      <c r="AB1921" s="106">
        <f t="shared" si="1281"/>
        <v>2260875</v>
      </c>
      <c r="AC1921" s="107" t="str">
        <f t="shared" si="1282"/>
        <v>0</v>
      </c>
      <c r="AD1921" s="108">
        <f t="shared" si="1283"/>
        <v>0</v>
      </c>
      <c r="AE1921" s="106">
        <f t="shared" si="1284"/>
        <v>2260875</v>
      </c>
      <c r="AF1921" s="109">
        <f t="shared" si="1285"/>
        <v>3994645.9390965542</v>
      </c>
      <c r="AG1921" s="101">
        <f t="shared" si="1286"/>
        <v>94</v>
      </c>
      <c r="AH1921" s="70">
        <f t="shared" si="1303"/>
        <v>3</v>
      </c>
      <c r="AI1921" s="69">
        <f t="shared" si="1287"/>
        <v>91</v>
      </c>
      <c r="AJ1921" s="105">
        <f t="shared" si="1288"/>
        <v>3872505</v>
      </c>
      <c r="AK1921" s="110">
        <f t="shared" si="1289"/>
        <v>75</v>
      </c>
      <c r="AL1921" s="111">
        <f t="shared" si="1290"/>
        <v>91</v>
      </c>
      <c r="AM1921" s="62">
        <f t="shared" si="1291"/>
        <v>6133380</v>
      </c>
      <c r="AN1921" s="62">
        <f t="shared" si="1292"/>
        <v>20088.8</v>
      </c>
      <c r="AO1921" s="62">
        <f t="shared" si="1305"/>
        <v>6113291.2000000002</v>
      </c>
      <c r="AP1921" s="60">
        <f t="shared" si="1293"/>
        <v>91</v>
      </c>
      <c r="AQ1921" s="62">
        <f t="shared" si="1294"/>
        <v>1129310</v>
      </c>
      <c r="AR1921" s="60">
        <f t="shared" si="1295"/>
        <v>75</v>
      </c>
      <c r="AS1921" s="62">
        <f t="shared" si="1296"/>
        <v>2260875</v>
      </c>
      <c r="AT1921" s="112">
        <f t="shared" si="1297"/>
        <v>91</v>
      </c>
      <c r="AU1921" s="62">
        <f t="shared" si="1298"/>
        <v>2723106.2</v>
      </c>
      <c r="AV1921" s="113">
        <f t="shared" si="1299"/>
        <v>166</v>
      </c>
      <c r="AW1921" s="62">
        <f t="shared" si="1300"/>
        <v>8802941.1999999993</v>
      </c>
    </row>
    <row r="1922" spans="2:49" s="114" customFormat="1" hidden="1" x14ac:dyDescent="0.25">
      <c r="B1922" s="60" t="s">
        <v>3764</v>
      </c>
      <c r="C1922" s="2" t="str">
        <f t="shared" si="1301"/>
        <v>24</v>
      </c>
      <c r="D1922" s="60" t="s">
        <v>3765</v>
      </c>
      <c r="E1922" s="43">
        <v>1350</v>
      </c>
      <c r="F1922" s="60">
        <v>132</v>
      </c>
      <c r="G1922" s="60">
        <v>6657.41</v>
      </c>
      <c r="H1922" s="43">
        <f t="shared" si="1263"/>
        <v>1218</v>
      </c>
      <c r="I1922" s="44">
        <f t="shared" si="1264"/>
        <v>1.4480399744631375E-3</v>
      </c>
      <c r="J1922" s="44">
        <f t="shared" si="1265"/>
        <v>0.9824919535009331</v>
      </c>
      <c r="K1922" s="45">
        <f t="shared" si="1266"/>
        <v>9.7777777777777783E-2</v>
      </c>
      <c r="L1922" s="44">
        <f t="shared" si="1267"/>
        <v>1.4226876232577292E-3</v>
      </c>
      <c r="M1922" s="44">
        <f t="shared" si="1268"/>
        <v>1.4824573205447663E-3</v>
      </c>
      <c r="N1922" s="62">
        <f t="shared" si="1269"/>
        <v>2525297.5915987757</v>
      </c>
      <c r="O1922" s="101">
        <f t="shared" si="1270"/>
        <v>2525297.5915987757</v>
      </c>
      <c r="P1922" s="102">
        <f t="shared" si="1304"/>
        <v>1.5353635351829725E-3</v>
      </c>
      <c r="Q1922" s="101">
        <f t="shared" si="1271"/>
        <v>2615420.8852375932</v>
      </c>
      <c r="R1922" s="101">
        <f t="shared" si="1272"/>
        <v>72.930145704020774</v>
      </c>
      <c r="S1922" s="101">
        <f t="shared" si="1273"/>
        <v>73</v>
      </c>
      <c r="T1922" s="101">
        <f t="shared" si="1274"/>
        <v>73</v>
      </c>
      <c r="U1922" s="101">
        <f t="shared" si="1275"/>
        <v>2617926</v>
      </c>
      <c r="V1922" s="103" t="str">
        <f t="shared" si="1276"/>
        <v>N/D</v>
      </c>
      <c r="W1922" s="104" t="str">
        <f t="shared" si="1277"/>
        <v xml:space="preserve"> </v>
      </c>
      <c r="X1922" s="70" t="str">
        <f t="shared" si="1278"/>
        <v xml:space="preserve"> </v>
      </c>
      <c r="Y1922" s="69">
        <f t="shared" si="1302"/>
        <v>73</v>
      </c>
      <c r="Z1922" s="105">
        <f t="shared" si="1279"/>
        <v>2617926</v>
      </c>
      <c r="AA1922" s="62">
        <f t="shared" si="1280"/>
        <v>5578965.1661082525</v>
      </c>
      <c r="AB1922" s="106">
        <f t="shared" si="1281"/>
        <v>2200585</v>
      </c>
      <c r="AC1922" s="107" t="str">
        <f t="shared" si="1282"/>
        <v>0</v>
      </c>
      <c r="AD1922" s="108">
        <f t="shared" si="1283"/>
        <v>0</v>
      </c>
      <c r="AE1922" s="106">
        <f t="shared" si="1284"/>
        <v>2200585</v>
      </c>
      <c r="AF1922" s="109">
        <f t="shared" si="1285"/>
        <v>3378380.1661082525</v>
      </c>
      <c r="AG1922" s="101">
        <f t="shared" si="1286"/>
        <v>79</v>
      </c>
      <c r="AH1922" s="70" t="str">
        <f t="shared" si="1303"/>
        <v xml:space="preserve"> </v>
      </c>
      <c r="AI1922" s="69">
        <f t="shared" si="1287"/>
        <v>79</v>
      </c>
      <c r="AJ1922" s="105">
        <f t="shared" si="1288"/>
        <v>3361845</v>
      </c>
      <c r="AK1922" s="110">
        <f t="shared" si="1289"/>
        <v>73</v>
      </c>
      <c r="AL1922" s="111">
        <f t="shared" si="1290"/>
        <v>79</v>
      </c>
      <c r="AM1922" s="62">
        <f t="shared" si="1291"/>
        <v>5562430</v>
      </c>
      <c r="AN1922" s="62">
        <f t="shared" si="1292"/>
        <v>18218.8</v>
      </c>
      <c r="AO1922" s="62">
        <f t="shared" si="1305"/>
        <v>5544211.2000000002</v>
      </c>
      <c r="AP1922" s="60">
        <f t="shared" si="1293"/>
        <v>79</v>
      </c>
      <c r="AQ1922" s="62">
        <f t="shared" si="1294"/>
        <v>980390</v>
      </c>
      <c r="AR1922" s="60">
        <f t="shared" si="1295"/>
        <v>73</v>
      </c>
      <c r="AS1922" s="62">
        <f t="shared" si="1296"/>
        <v>2200585</v>
      </c>
      <c r="AT1922" s="112">
        <f t="shared" si="1297"/>
        <v>79</v>
      </c>
      <c r="AU1922" s="62">
        <f t="shared" si="1298"/>
        <v>2363236.2000000002</v>
      </c>
      <c r="AV1922" s="113">
        <f t="shared" si="1299"/>
        <v>152</v>
      </c>
      <c r="AW1922" s="62">
        <f t="shared" si="1300"/>
        <v>8162137.2000000002</v>
      </c>
    </row>
    <row r="1923" spans="2:49" s="114" customFormat="1" hidden="1" x14ac:dyDescent="0.25">
      <c r="B1923" s="60" t="s">
        <v>3766</v>
      </c>
      <c r="C1923" s="2" t="str">
        <f t="shared" si="1301"/>
        <v>24</v>
      </c>
      <c r="D1923" s="60" t="s">
        <v>3767</v>
      </c>
      <c r="E1923" s="43">
        <v>3710</v>
      </c>
      <c r="F1923" s="60">
        <v>615</v>
      </c>
      <c r="G1923" s="60">
        <v>7196.62</v>
      </c>
      <c r="H1923" s="43">
        <f t="shared" si="1263"/>
        <v>3095</v>
      </c>
      <c r="I1923" s="44">
        <f t="shared" si="1264"/>
        <v>3.6795432848632267E-3</v>
      </c>
      <c r="J1923" s="44">
        <f t="shared" si="1265"/>
        <v>0.90887830066845932</v>
      </c>
      <c r="K1923" s="45">
        <f t="shared" si="1266"/>
        <v>0.16576819407008087</v>
      </c>
      <c r="L1923" s="44">
        <f t="shared" si="1267"/>
        <v>3.3442570479825301E-3</v>
      </c>
      <c r="M1923" s="44">
        <f t="shared" si="1268"/>
        <v>3.4847553753316147E-3</v>
      </c>
      <c r="N1923" s="62">
        <f t="shared" si="1269"/>
        <v>5936119.8698131945</v>
      </c>
      <c r="O1923" s="101">
        <f t="shared" si="1270"/>
        <v>5936119.8698131945</v>
      </c>
      <c r="P1923" s="102">
        <f t="shared" si="1304"/>
        <v>3.6091199781393287E-3</v>
      </c>
      <c r="Q1923" s="101">
        <f t="shared" si="1271"/>
        <v>6147969.228036236</v>
      </c>
      <c r="R1923" s="101">
        <f t="shared" si="1272"/>
        <v>171.43408700117774</v>
      </c>
      <c r="S1923" s="101">
        <f t="shared" si="1273"/>
        <v>171</v>
      </c>
      <c r="T1923" s="101">
        <f t="shared" si="1274"/>
        <v>171</v>
      </c>
      <c r="U1923" s="101">
        <f t="shared" si="1275"/>
        <v>6132402</v>
      </c>
      <c r="V1923" s="103" t="str">
        <f t="shared" si="1276"/>
        <v>N/D</v>
      </c>
      <c r="W1923" s="104" t="str">
        <f t="shared" si="1277"/>
        <v xml:space="preserve"> </v>
      </c>
      <c r="X1923" s="70" t="str">
        <f t="shared" si="1278"/>
        <v xml:space="preserve"> </v>
      </c>
      <c r="Y1923" s="69">
        <f t="shared" si="1302"/>
        <v>171</v>
      </c>
      <c r="Z1923" s="105">
        <f t="shared" si="1279"/>
        <v>6132402</v>
      </c>
      <c r="AA1923" s="62">
        <f t="shared" si="1280"/>
        <v>13114258.7256673</v>
      </c>
      <c r="AB1923" s="106">
        <f t="shared" si="1281"/>
        <v>5154795</v>
      </c>
      <c r="AC1923" s="107" t="str">
        <f t="shared" si="1282"/>
        <v>0</v>
      </c>
      <c r="AD1923" s="108">
        <f t="shared" si="1283"/>
        <v>0</v>
      </c>
      <c r="AE1923" s="106">
        <f t="shared" si="1284"/>
        <v>5154795</v>
      </c>
      <c r="AF1923" s="109">
        <f t="shared" si="1285"/>
        <v>7959463.7256672997</v>
      </c>
      <c r="AG1923" s="101">
        <f t="shared" si="1286"/>
        <v>187</v>
      </c>
      <c r="AH1923" s="70" t="str">
        <f t="shared" si="1303"/>
        <v xml:space="preserve"> </v>
      </c>
      <c r="AI1923" s="69">
        <f t="shared" si="1287"/>
        <v>187</v>
      </c>
      <c r="AJ1923" s="105">
        <f t="shared" si="1288"/>
        <v>7957785</v>
      </c>
      <c r="AK1923" s="110">
        <f t="shared" si="1289"/>
        <v>171</v>
      </c>
      <c r="AL1923" s="111">
        <f t="shared" si="1290"/>
        <v>187</v>
      </c>
      <c r="AM1923" s="62">
        <f t="shared" si="1291"/>
        <v>13112580</v>
      </c>
      <c r="AN1923" s="62">
        <f t="shared" si="1292"/>
        <v>42948</v>
      </c>
      <c r="AO1923" s="62">
        <f t="shared" si="1305"/>
        <v>13069632</v>
      </c>
      <c r="AP1923" s="60">
        <f t="shared" si="1293"/>
        <v>187</v>
      </c>
      <c r="AQ1923" s="62">
        <f t="shared" si="1294"/>
        <v>2320670</v>
      </c>
      <c r="AR1923" s="60">
        <f t="shared" si="1295"/>
        <v>171</v>
      </c>
      <c r="AS1923" s="62">
        <f t="shared" si="1296"/>
        <v>5154795</v>
      </c>
      <c r="AT1923" s="112">
        <f t="shared" si="1297"/>
        <v>187</v>
      </c>
      <c r="AU1923" s="62">
        <f t="shared" si="1298"/>
        <v>5594167</v>
      </c>
      <c r="AV1923" s="113">
        <f t="shared" si="1299"/>
        <v>358</v>
      </c>
      <c r="AW1923" s="62">
        <f t="shared" si="1300"/>
        <v>19202034</v>
      </c>
    </row>
    <row r="1924" spans="2:49" s="114" customFormat="1" hidden="1" x14ac:dyDescent="0.25">
      <c r="B1924" s="60" t="s">
        <v>3768</v>
      </c>
      <c r="C1924" s="2" t="str">
        <f t="shared" si="1301"/>
        <v>24</v>
      </c>
      <c r="D1924" s="60" t="s">
        <v>3769</v>
      </c>
      <c r="E1924" s="43">
        <v>3567</v>
      </c>
      <c r="F1924" s="60">
        <v>571</v>
      </c>
      <c r="G1924" s="60">
        <v>7607.43</v>
      </c>
      <c r="H1924" s="43">
        <f t="shared" si="1263"/>
        <v>2996</v>
      </c>
      <c r="I1924" s="44">
        <f t="shared" si="1264"/>
        <v>3.5618454544265677E-3</v>
      </c>
      <c r="J1924" s="44">
        <f t="shared" si="1265"/>
        <v>0.85979782346425104</v>
      </c>
      <c r="K1924" s="45">
        <f t="shared" si="1266"/>
        <v>0.16007849733669752</v>
      </c>
      <c r="L1924" s="44">
        <f t="shared" si="1267"/>
        <v>3.0624669692319991E-3</v>
      </c>
      <c r="M1924" s="44">
        <f t="shared" si="1268"/>
        <v>3.1911267823281496E-3</v>
      </c>
      <c r="N1924" s="62">
        <f t="shared" si="1269"/>
        <v>5435937.1202257024</v>
      </c>
      <c r="O1924" s="101">
        <f t="shared" si="1270"/>
        <v>5435937.1202257024</v>
      </c>
      <c r="P1924" s="102">
        <f t="shared" si="1304"/>
        <v>3.3050123128886793E-3</v>
      </c>
      <c r="Q1924" s="101">
        <f t="shared" si="1271"/>
        <v>5629935.8627573056</v>
      </c>
      <c r="R1924" s="101">
        <f t="shared" si="1272"/>
        <v>156.98889807476732</v>
      </c>
      <c r="S1924" s="101">
        <f t="shared" si="1273"/>
        <v>157</v>
      </c>
      <c r="T1924" s="101">
        <f t="shared" si="1274"/>
        <v>157</v>
      </c>
      <c r="U1924" s="101">
        <f t="shared" si="1275"/>
        <v>5630334</v>
      </c>
      <c r="V1924" s="103" t="str">
        <f t="shared" si="1276"/>
        <v>N/D</v>
      </c>
      <c r="W1924" s="104" t="str">
        <f t="shared" si="1277"/>
        <v xml:space="preserve"> </v>
      </c>
      <c r="X1924" s="70" t="str">
        <f t="shared" si="1278"/>
        <v xml:space="preserve"> </v>
      </c>
      <c r="Y1924" s="69">
        <f t="shared" si="1302"/>
        <v>157</v>
      </c>
      <c r="Z1924" s="105">
        <f t="shared" si="1279"/>
        <v>5630334</v>
      </c>
      <c r="AA1924" s="62">
        <f t="shared" si="1280"/>
        <v>12009239.600032214</v>
      </c>
      <c r="AB1924" s="106">
        <f t="shared" si="1281"/>
        <v>4732765</v>
      </c>
      <c r="AC1924" s="107" t="str">
        <f t="shared" si="1282"/>
        <v>0</v>
      </c>
      <c r="AD1924" s="108">
        <f t="shared" si="1283"/>
        <v>0</v>
      </c>
      <c r="AE1924" s="106">
        <f t="shared" si="1284"/>
        <v>4732765</v>
      </c>
      <c r="AF1924" s="109">
        <f t="shared" si="1285"/>
        <v>7276474.6000322141</v>
      </c>
      <c r="AG1924" s="101">
        <f t="shared" si="1286"/>
        <v>171</v>
      </c>
      <c r="AH1924" s="70" t="str">
        <f t="shared" si="1303"/>
        <v xml:space="preserve"> </v>
      </c>
      <c r="AI1924" s="69">
        <f t="shared" si="1287"/>
        <v>171</v>
      </c>
      <c r="AJ1924" s="105">
        <f t="shared" si="1288"/>
        <v>7276905</v>
      </c>
      <c r="AK1924" s="110">
        <f t="shared" si="1289"/>
        <v>157</v>
      </c>
      <c r="AL1924" s="111">
        <f t="shared" si="1290"/>
        <v>171</v>
      </c>
      <c r="AM1924" s="62">
        <f t="shared" si="1291"/>
        <v>12009670</v>
      </c>
      <c r="AN1924" s="62">
        <f t="shared" si="1292"/>
        <v>39335.599999999999</v>
      </c>
      <c r="AO1924" s="62">
        <f t="shared" si="1305"/>
        <v>11970334.4</v>
      </c>
      <c r="AP1924" s="60">
        <f t="shared" si="1293"/>
        <v>171</v>
      </c>
      <c r="AQ1924" s="62">
        <f t="shared" si="1294"/>
        <v>2122110</v>
      </c>
      <c r="AR1924" s="60">
        <f t="shared" si="1295"/>
        <v>157</v>
      </c>
      <c r="AS1924" s="62">
        <f t="shared" si="1296"/>
        <v>4732765</v>
      </c>
      <c r="AT1924" s="112">
        <f t="shared" si="1297"/>
        <v>171</v>
      </c>
      <c r="AU1924" s="62">
        <f t="shared" si="1298"/>
        <v>5115459.4000000004</v>
      </c>
      <c r="AV1924" s="113">
        <f t="shared" si="1299"/>
        <v>328</v>
      </c>
      <c r="AW1924" s="62">
        <f t="shared" si="1300"/>
        <v>17600668.399999999</v>
      </c>
    </row>
    <row r="1925" spans="2:49" s="114" customFormat="1" hidden="1" x14ac:dyDescent="0.25">
      <c r="B1925" s="60" t="s">
        <v>3770</v>
      </c>
      <c r="C1925" s="2" t="str">
        <f t="shared" si="1301"/>
        <v>24</v>
      </c>
      <c r="D1925" s="60" t="s">
        <v>3771</v>
      </c>
      <c r="E1925" s="43">
        <v>1621</v>
      </c>
      <c r="F1925" s="60">
        <v>481</v>
      </c>
      <c r="G1925" s="60">
        <v>7125.07</v>
      </c>
      <c r="H1925" s="43">
        <f t="shared" si="1263"/>
        <v>1140</v>
      </c>
      <c r="I1925" s="44">
        <f t="shared" si="1264"/>
        <v>1.3553083504827393E-3</v>
      </c>
      <c r="J1925" s="44">
        <f t="shared" si="1265"/>
        <v>0.9180052625667745</v>
      </c>
      <c r="K1925" s="45">
        <f t="shared" si="1266"/>
        <v>0.29673041332510797</v>
      </c>
      <c r="L1925" s="44">
        <f t="shared" si="1267"/>
        <v>1.2441801981438491E-3</v>
      </c>
      <c r="M1925" s="44">
        <f t="shared" si="1268"/>
        <v>1.2964504735000803E-3</v>
      </c>
      <c r="N1925" s="62">
        <f t="shared" si="1269"/>
        <v>2208443.5167103224</v>
      </c>
      <c r="O1925" s="101">
        <f t="shared" si="1270"/>
        <v>2208443.5167103224</v>
      </c>
      <c r="P1925" s="102">
        <f t="shared" si="1304"/>
        <v>1.342718440927024E-3</v>
      </c>
      <c r="Q1925" s="101">
        <f t="shared" si="1271"/>
        <v>2287258.8627524571</v>
      </c>
      <c r="R1925" s="101">
        <f t="shared" si="1272"/>
        <v>63.779456325705681</v>
      </c>
      <c r="S1925" s="101">
        <f t="shared" si="1273"/>
        <v>64</v>
      </c>
      <c r="T1925" s="101">
        <f t="shared" si="1274"/>
        <v>64</v>
      </c>
      <c r="U1925" s="101">
        <f t="shared" si="1275"/>
        <v>2295168</v>
      </c>
      <c r="V1925" s="103">
        <f t="shared" si="1276"/>
        <v>1.3041529119289237E-3</v>
      </c>
      <c r="W1925" s="104">
        <f t="shared" si="1277"/>
        <v>3.4746728921222665E-3</v>
      </c>
      <c r="X1925" s="70">
        <f t="shared" si="1278"/>
        <v>6</v>
      </c>
      <c r="Y1925" s="69">
        <f t="shared" si="1302"/>
        <v>58</v>
      </c>
      <c r="Z1925" s="105">
        <f t="shared" si="1279"/>
        <v>2079996</v>
      </c>
      <c r="AA1925" s="62">
        <f t="shared" si="1280"/>
        <v>4878961.3913361123</v>
      </c>
      <c r="AB1925" s="106">
        <f t="shared" si="1281"/>
        <v>1748410</v>
      </c>
      <c r="AC1925" s="107" t="str">
        <f t="shared" si="1282"/>
        <v>0</v>
      </c>
      <c r="AD1925" s="108">
        <f t="shared" si="1283"/>
        <v>0</v>
      </c>
      <c r="AE1925" s="106">
        <f t="shared" si="1284"/>
        <v>1748410</v>
      </c>
      <c r="AF1925" s="109">
        <f t="shared" si="1285"/>
        <v>3130551.3913361123</v>
      </c>
      <c r="AG1925" s="101">
        <f t="shared" si="1286"/>
        <v>74</v>
      </c>
      <c r="AH1925" s="70">
        <f t="shared" si="1303"/>
        <v>2</v>
      </c>
      <c r="AI1925" s="69">
        <f t="shared" si="1287"/>
        <v>72</v>
      </c>
      <c r="AJ1925" s="105">
        <f t="shared" si="1288"/>
        <v>3063960</v>
      </c>
      <c r="AK1925" s="110">
        <f t="shared" si="1289"/>
        <v>58</v>
      </c>
      <c r="AL1925" s="111">
        <f t="shared" si="1290"/>
        <v>72</v>
      </c>
      <c r="AM1925" s="62">
        <f t="shared" si="1291"/>
        <v>4812370</v>
      </c>
      <c r="AN1925" s="62">
        <f t="shared" si="1292"/>
        <v>15762.1</v>
      </c>
      <c r="AO1925" s="62">
        <f t="shared" si="1305"/>
        <v>4796607.9000000004</v>
      </c>
      <c r="AP1925" s="60">
        <f t="shared" si="1293"/>
        <v>72</v>
      </c>
      <c r="AQ1925" s="62">
        <f t="shared" si="1294"/>
        <v>893520</v>
      </c>
      <c r="AR1925" s="60">
        <f t="shared" si="1295"/>
        <v>58</v>
      </c>
      <c r="AS1925" s="62">
        <f t="shared" si="1296"/>
        <v>1748410</v>
      </c>
      <c r="AT1925" s="112">
        <f t="shared" si="1297"/>
        <v>72</v>
      </c>
      <c r="AU1925" s="62">
        <f t="shared" si="1298"/>
        <v>2154677.9000000004</v>
      </c>
      <c r="AV1925" s="113">
        <f t="shared" si="1299"/>
        <v>130</v>
      </c>
      <c r="AW1925" s="62">
        <f t="shared" si="1300"/>
        <v>6876603.9000000004</v>
      </c>
    </row>
    <row r="1926" spans="2:49" s="114" customFormat="1" hidden="1" x14ac:dyDescent="0.25">
      <c r="B1926" s="60" t="s">
        <v>3772</v>
      </c>
      <c r="C1926" s="2" t="str">
        <f t="shared" si="1301"/>
        <v>24</v>
      </c>
      <c r="D1926" s="60" t="s">
        <v>3773</v>
      </c>
      <c r="E1926" s="43">
        <v>4034</v>
      </c>
      <c r="F1926" s="60">
        <v>1367</v>
      </c>
      <c r="G1926" s="60">
        <v>6684.59</v>
      </c>
      <c r="H1926" s="43">
        <f t="shared" si="1263"/>
        <v>2667</v>
      </c>
      <c r="I1926" s="44">
        <f t="shared" si="1264"/>
        <v>3.1707082199451458E-3</v>
      </c>
      <c r="J1926" s="44">
        <f t="shared" si="1265"/>
        <v>0.9784970740399408</v>
      </c>
      <c r="K1926" s="45">
        <f t="shared" si="1266"/>
        <v>0.33886960832920177</v>
      </c>
      <c r="L1926" s="44">
        <f t="shared" si="1267"/>
        <v>3.1025287158507144E-3</v>
      </c>
      <c r="M1926" s="44">
        <f t="shared" si="1268"/>
        <v>3.2328715958612362E-3</v>
      </c>
      <c r="N1926" s="62">
        <f t="shared" si="1269"/>
        <v>5507047.4824708058</v>
      </c>
      <c r="O1926" s="101">
        <f t="shared" si="1270"/>
        <v>5507047.4824708058</v>
      </c>
      <c r="P1926" s="102">
        <f t="shared" si="1304"/>
        <v>3.348246923149271E-3</v>
      </c>
      <c r="Q1926" s="101">
        <f t="shared" si="1271"/>
        <v>5703584.0249348599</v>
      </c>
      <c r="R1926" s="101">
        <f t="shared" si="1272"/>
        <v>159.04255270020801</v>
      </c>
      <c r="S1926" s="101">
        <f t="shared" si="1273"/>
        <v>159</v>
      </c>
      <c r="T1926" s="101">
        <f t="shared" si="1274"/>
        <v>159</v>
      </c>
      <c r="U1926" s="101">
        <f t="shared" si="1275"/>
        <v>5702058</v>
      </c>
      <c r="V1926" s="103">
        <f t="shared" si="1276"/>
        <v>3.2400048905734196E-3</v>
      </c>
      <c r="W1926" s="104">
        <f t="shared" si="1277"/>
        <v>8.6323904663662548E-3</v>
      </c>
      <c r="X1926" s="70">
        <f t="shared" si="1278"/>
        <v>14</v>
      </c>
      <c r="Y1926" s="69">
        <f t="shared" si="1302"/>
        <v>145</v>
      </c>
      <c r="Z1926" s="105">
        <f t="shared" si="1279"/>
        <v>5199990</v>
      </c>
      <c r="AA1926" s="62">
        <f t="shared" si="1280"/>
        <v>12166338.801027218</v>
      </c>
      <c r="AB1926" s="106">
        <f t="shared" si="1281"/>
        <v>4371025</v>
      </c>
      <c r="AC1926" s="107" t="str">
        <f t="shared" si="1282"/>
        <v>0</v>
      </c>
      <c r="AD1926" s="108">
        <f t="shared" si="1283"/>
        <v>0</v>
      </c>
      <c r="AE1926" s="106">
        <f t="shared" si="1284"/>
        <v>4371025</v>
      </c>
      <c r="AF1926" s="109">
        <f t="shared" si="1285"/>
        <v>7795313.8010272179</v>
      </c>
      <c r="AG1926" s="101">
        <f t="shared" si="1286"/>
        <v>183</v>
      </c>
      <c r="AH1926" s="70">
        <f t="shared" si="1303"/>
        <v>5</v>
      </c>
      <c r="AI1926" s="69">
        <f t="shared" si="1287"/>
        <v>178</v>
      </c>
      <c r="AJ1926" s="105">
        <f t="shared" si="1288"/>
        <v>7574790</v>
      </c>
      <c r="AK1926" s="110">
        <f t="shared" si="1289"/>
        <v>145</v>
      </c>
      <c r="AL1926" s="111">
        <f t="shared" si="1290"/>
        <v>178</v>
      </c>
      <c r="AM1926" s="62">
        <f t="shared" si="1291"/>
        <v>11945815</v>
      </c>
      <c r="AN1926" s="62">
        <f t="shared" si="1292"/>
        <v>39126.400000000001</v>
      </c>
      <c r="AO1926" s="62">
        <f t="shared" si="1305"/>
        <v>11906688.6</v>
      </c>
      <c r="AP1926" s="60">
        <f t="shared" si="1293"/>
        <v>178</v>
      </c>
      <c r="AQ1926" s="62">
        <f t="shared" si="1294"/>
        <v>2208980</v>
      </c>
      <c r="AR1926" s="60">
        <f t="shared" si="1295"/>
        <v>145</v>
      </c>
      <c r="AS1926" s="62">
        <f t="shared" si="1296"/>
        <v>4371025</v>
      </c>
      <c r="AT1926" s="112">
        <f t="shared" si="1297"/>
        <v>178</v>
      </c>
      <c r="AU1926" s="62">
        <f t="shared" si="1298"/>
        <v>5326683.5999999996</v>
      </c>
      <c r="AV1926" s="113">
        <f t="shared" si="1299"/>
        <v>323</v>
      </c>
      <c r="AW1926" s="62">
        <f t="shared" si="1300"/>
        <v>17106678.600000001</v>
      </c>
    </row>
    <row r="1927" spans="2:49" s="114" customFormat="1" hidden="1" x14ac:dyDescent="0.25">
      <c r="B1927" s="60" t="s">
        <v>3774</v>
      </c>
      <c r="C1927" s="2" t="str">
        <f t="shared" si="1301"/>
        <v>24</v>
      </c>
      <c r="D1927" s="60" t="s">
        <v>3775</v>
      </c>
      <c r="E1927" s="43">
        <v>1230</v>
      </c>
      <c r="F1927" s="60">
        <v>273</v>
      </c>
      <c r="G1927" s="60">
        <v>6885.11</v>
      </c>
      <c r="H1927" s="43">
        <f t="shared" si="1263"/>
        <v>957</v>
      </c>
      <c r="I1927" s="44">
        <f t="shared" si="1264"/>
        <v>1.1377456942210365E-3</v>
      </c>
      <c r="J1927" s="44">
        <f t="shared" si="1265"/>
        <v>0.94999960148155194</v>
      </c>
      <c r="K1927" s="45">
        <f t="shared" si="1266"/>
        <v>0.22195121951219512</v>
      </c>
      <c r="L1927" s="44">
        <f t="shared" si="1267"/>
        <v>1.0808579560973362E-3</v>
      </c>
      <c r="M1927" s="44">
        <f t="shared" si="1268"/>
        <v>1.1262667667105149E-3</v>
      </c>
      <c r="N1927" s="62">
        <f t="shared" si="1269"/>
        <v>1918543.4305971423</v>
      </c>
      <c r="O1927" s="101">
        <f t="shared" si="1270"/>
        <v>1918543.4305971423</v>
      </c>
      <c r="P1927" s="102">
        <f t="shared" si="1304"/>
        <v>1.1664611861205579E-3</v>
      </c>
      <c r="Q1927" s="101">
        <f t="shared" si="1271"/>
        <v>1987012.7680446401</v>
      </c>
      <c r="R1927" s="101">
        <f t="shared" si="1272"/>
        <v>55.407193353539682</v>
      </c>
      <c r="S1927" s="101">
        <f t="shared" si="1273"/>
        <v>55</v>
      </c>
      <c r="T1927" s="101">
        <f t="shared" si="1274"/>
        <v>55</v>
      </c>
      <c r="U1927" s="101">
        <f t="shared" si="1275"/>
        <v>1972410</v>
      </c>
      <c r="V1927" s="103">
        <f t="shared" si="1276"/>
        <v>1.1207564086889187E-3</v>
      </c>
      <c r="W1927" s="104">
        <f t="shared" si="1277"/>
        <v>2.9860470166675726E-3</v>
      </c>
      <c r="X1927" s="70">
        <f t="shared" si="1278"/>
        <v>5</v>
      </c>
      <c r="Y1927" s="69">
        <f t="shared" si="1302"/>
        <v>50</v>
      </c>
      <c r="Z1927" s="105">
        <f t="shared" si="1279"/>
        <v>1793100</v>
      </c>
      <c r="AA1927" s="62">
        <f t="shared" si="1280"/>
        <v>4238505.1981896767</v>
      </c>
      <c r="AB1927" s="106">
        <f t="shared" si="1281"/>
        <v>1507250</v>
      </c>
      <c r="AC1927" s="107" t="str">
        <f t="shared" si="1282"/>
        <v>0</v>
      </c>
      <c r="AD1927" s="108">
        <f t="shared" si="1283"/>
        <v>0</v>
      </c>
      <c r="AE1927" s="106">
        <f t="shared" si="1284"/>
        <v>1507250</v>
      </c>
      <c r="AF1927" s="109">
        <f t="shared" si="1285"/>
        <v>2731255.1981896767</v>
      </c>
      <c r="AG1927" s="101">
        <f t="shared" si="1286"/>
        <v>64</v>
      </c>
      <c r="AH1927" s="70">
        <f t="shared" si="1303"/>
        <v>2</v>
      </c>
      <c r="AI1927" s="69">
        <f t="shared" si="1287"/>
        <v>62</v>
      </c>
      <c r="AJ1927" s="105">
        <f t="shared" si="1288"/>
        <v>2638410</v>
      </c>
      <c r="AK1927" s="110">
        <f t="shared" si="1289"/>
        <v>50</v>
      </c>
      <c r="AL1927" s="111">
        <f t="shared" si="1290"/>
        <v>62</v>
      </c>
      <c r="AM1927" s="62">
        <f t="shared" si="1291"/>
        <v>4145660</v>
      </c>
      <c r="AN1927" s="62">
        <f t="shared" si="1292"/>
        <v>13578.4</v>
      </c>
      <c r="AO1927" s="62">
        <f t="shared" si="1305"/>
        <v>4132081.6</v>
      </c>
      <c r="AP1927" s="60">
        <f t="shared" si="1293"/>
        <v>62</v>
      </c>
      <c r="AQ1927" s="62">
        <f t="shared" si="1294"/>
        <v>769420</v>
      </c>
      <c r="AR1927" s="60">
        <f t="shared" si="1295"/>
        <v>50</v>
      </c>
      <c r="AS1927" s="62">
        <f t="shared" si="1296"/>
        <v>1507250</v>
      </c>
      <c r="AT1927" s="112">
        <f t="shared" si="1297"/>
        <v>62</v>
      </c>
      <c r="AU1927" s="62">
        <f t="shared" si="1298"/>
        <v>1855411.6</v>
      </c>
      <c r="AV1927" s="113">
        <f t="shared" si="1299"/>
        <v>112</v>
      </c>
      <c r="AW1927" s="62">
        <f t="shared" si="1300"/>
        <v>5925181.5999999996</v>
      </c>
    </row>
    <row r="1928" spans="2:49" s="114" customFormat="1" hidden="1" x14ac:dyDescent="0.25">
      <c r="B1928" s="60" t="s">
        <v>3776</v>
      </c>
      <c r="C1928" s="2" t="str">
        <f t="shared" si="1301"/>
        <v>24</v>
      </c>
      <c r="D1928" s="60" t="s">
        <v>3777</v>
      </c>
      <c r="E1928" s="43">
        <v>3246</v>
      </c>
      <c r="F1928" s="60">
        <v>958</v>
      </c>
      <c r="G1928" s="60">
        <v>8039.09</v>
      </c>
      <c r="H1928" s="43">
        <f t="shared" si="1263"/>
        <v>2288</v>
      </c>
      <c r="I1928" s="44">
        <f t="shared" si="1264"/>
        <v>2.7201276367583402E-3</v>
      </c>
      <c r="J1928" s="44">
        <f t="shared" si="1265"/>
        <v>0.81363086570204435</v>
      </c>
      <c r="K1928" s="45">
        <f t="shared" si="1266"/>
        <v>0.29513247073321008</v>
      </c>
      <c r="L1928" s="44">
        <f t="shared" si="1267"/>
        <v>2.2131798039157443E-3</v>
      </c>
      <c r="M1928" s="44">
        <f t="shared" si="1268"/>
        <v>2.3061595169316805E-3</v>
      </c>
      <c r="N1928" s="62">
        <f t="shared" si="1269"/>
        <v>3928436.2478712639</v>
      </c>
      <c r="O1928" s="101">
        <f t="shared" si="1270"/>
        <v>3928436.2478712639</v>
      </c>
      <c r="P1928" s="102">
        <f t="shared" si="1304"/>
        <v>2.3884621698997228E-3</v>
      </c>
      <c r="Q1928" s="101">
        <f t="shared" si="1271"/>
        <v>4068635.0167950206</v>
      </c>
      <c r="R1928" s="101">
        <f t="shared" si="1272"/>
        <v>113.45254076167031</v>
      </c>
      <c r="S1928" s="101">
        <f t="shared" si="1273"/>
        <v>113</v>
      </c>
      <c r="T1928" s="101">
        <f t="shared" si="1274"/>
        <v>113</v>
      </c>
      <c r="U1928" s="101">
        <f t="shared" si="1275"/>
        <v>4052406</v>
      </c>
      <c r="V1928" s="103">
        <f t="shared" si="1276"/>
        <v>2.3026449851245058E-3</v>
      </c>
      <c r="W1928" s="104">
        <f t="shared" si="1277"/>
        <v>6.1349693251533761E-3</v>
      </c>
      <c r="X1928" s="70">
        <f t="shared" si="1278"/>
        <v>10</v>
      </c>
      <c r="Y1928" s="69">
        <f t="shared" si="1302"/>
        <v>103</v>
      </c>
      <c r="Z1928" s="105">
        <f t="shared" si="1279"/>
        <v>3693786</v>
      </c>
      <c r="AA1928" s="62">
        <f t="shared" si="1280"/>
        <v>8678822.2730911076</v>
      </c>
      <c r="AB1928" s="106">
        <f t="shared" si="1281"/>
        <v>3104935</v>
      </c>
      <c r="AC1928" s="107" t="str">
        <f t="shared" si="1282"/>
        <v>0</v>
      </c>
      <c r="AD1928" s="108">
        <f t="shared" si="1283"/>
        <v>0</v>
      </c>
      <c r="AE1928" s="106">
        <f t="shared" si="1284"/>
        <v>3104935</v>
      </c>
      <c r="AF1928" s="109">
        <f t="shared" si="1285"/>
        <v>5573887.2730911076</v>
      </c>
      <c r="AG1928" s="101">
        <f t="shared" si="1286"/>
        <v>131</v>
      </c>
      <c r="AH1928" s="70">
        <f t="shared" si="1303"/>
        <v>4</v>
      </c>
      <c r="AI1928" s="69">
        <f t="shared" si="1287"/>
        <v>127</v>
      </c>
      <c r="AJ1928" s="105">
        <f t="shared" si="1288"/>
        <v>5404485</v>
      </c>
      <c r="AK1928" s="110">
        <f t="shared" si="1289"/>
        <v>103</v>
      </c>
      <c r="AL1928" s="111">
        <f t="shared" si="1290"/>
        <v>127</v>
      </c>
      <c r="AM1928" s="62">
        <f t="shared" si="1291"/>
        <v>8509420</v>
      </c>
      <c r="AN1928" s="62">
        <f t="shared" si="1292"/>
        <v>27871.1</v>
      </c>
      <c r="AO1928" s="62">
        <f t="shared" si="1305"/>
        <v>8481548.9000000004</v>
      </c>
      <c r="AP1928" s="60">
        <f t="shared" si="1293"/>
        <v>127</v>
      </c>
      <c r="AQ1928" s="62">
        <f t="shared" si="1294"/>
        <v>1576070</v>
      </c>
      <c r="AR1928" s="60">
        <f t="shared" si="1295"/>
        <v>103</v>
      </c>
      <c r="AS1928" s="62">
        <f t="shared" si="1296"/>
        <v>3104935</v>
      </c>
      <c r="AT1928" s="112">
        <f t="shared" si="1297"/>
        <v>127</v>
      </c>
      <c r="AU1928" s="62">
        <f t="shared" si="1298"/>
        <v>3800543.9000000004</v>
      </c>
      <c r="AV1928" s="113">
        <f t="shared" si="1299"/>
        <v>230</v>
      </c>
      <c r="AW1928" s="62">
        <f t="shared" si="1300"/>
        <v>12175334.9</v>
      </c>
    </row>
    <row r="1929" spans="2:49" s="114" customFormat="1" hidden="1" x14ac:dyDescent="0.25">
      <c r="B1929" s="60" t="s">
        <v>3778</v>
      </c>
      <c r="C1929" s="2" t="str">
        <f t="shared" si="1301"/>
        <v>24</v>
      </c>
      <c r="D1929" s="60" t="s">
        <v>3779</v>
      </c>
      <c r="E1929" s="43">
        <v>3932</v>
      </c>
      <c r="F1929" s="60">
        <v>1060</v>
      </c>
      <c r="G1929" s="60">
        <v>6800.63</v>
      </c>
      <c r="H1929" s="43">
        <f t="shared" si="1263"/>
        <v>2872</v>
      </c>
      <c r="I1929" s="44">
        <f t="shared" si="1264"/>
        <v>3.4144259496372174E-3</v>
      </c>
      <c r="J1929" s="44">
        <f t="shared" si="1265"/>
        <v>0.96180085612019006</v>
      </c>
      <c r="K1929" s="45">
        <f t="shared" si="1266"/>
        <v>0.26958290946083419</v>
      </c>
      <c r="L1929" s="44">
        <f t="shared" si="1267"/>
        <v>3.2839978015200685E-3</v>
      </c>
      <c r="M1929" s="44">
        <f t="shared" si="1268"/>
        <v>3.4219645282135159E-3</v>
      </c>
      <c r="N1929" s="62">
        <f t="shared" si="1269"/>
        <v>5829158.5611776691</v>
      </c>
      <c r="O1929" s="101">
        <f t="shared" si="1270"/>
        <v>5829158.5611776691</v>
      </c>
      <c r="P1929" s="102">
        <f t="shared" si="1304"/>
        <v>3.5440882395035402E-3</v>
      </c>
      <c r="Q1929" s="101">
        <f t="shared" si="1271"/>
        <v>6037190.664175733</v>
      </c>
      <c r="R1929" s="101">
        <f t="shared" si="1272"/>
        <v>168.34506341463759</v>
      </c>
      <c r="S1929" s="101">
        <f t="shared" si="1273"/>
        <v>168</v>
      </c>
      <c r="T1929" s="101">
        <f t="shared" si="1274"/>
        <v>168</v>
      </c>
      <c r="U1929" s="101">
        <f t="shared" si="1275"/>
        <v>6024816</v>
      </c>
      <c r="V1929" s="103">
        <f t="shared" si="1276"/>
        <v>3.4234013938134245E-3</v>
      </c>
      <c r="W1929" s="104">
        <f t="shared" si="1277"/>
        <v>9.1210163418209492E-3</v>
      </c>
      <c r="X1929" s="70">
        <f t="shared" si="1278"/>
        <v>15</v>
      </c>
      <c r="Y1929" s="69">
        <f t="shared" si="1302"/>
        <v>153</v>
      </c>
      <c r="Z1929" s="105">
        <f t="shared" si="1279"/>
        <v>5486886</v>
      </c>
      <c r="AA1929" s="62">
        <f t="shared" si="1280"/>
        <v>12877956.510441588</v>
      </c>
      <c r="AB1929" s="106">
        <f t="shared" si="1281"/>
        <v>4612185</v>
      </c>
      <c r="AC1929" s="107" t="str">
        <f t="shared" si="1282"/>
        <v>0</v>
      </c>
      <c r="AD1929" s="108">
        <f t="shared" si="1283"/>
        <v>0</v>
      </c>
      <c r="AE1929" s="106">
        <f t="shared" si="1284"/>
        <v>4612185</v>
      </c>
      <c r="AF1929" s="109">
        <f t="shared" si="1285"/>
        <v>8265771.5104415882</v>
      </c>
      <c r="AG1929" s="101">
        <f t="shared" si="1286"/>
        <v>194</v>
      </c>
      <c r="AH1929" s="70">
        <f t="shared" si="1303"/>
        <v>5</v>
      </c>
      <c r="AI1929" s="69">
        <f t="shared" si="1287"/>
        <v>189</v>
      </c>
      <c r="AJ1929" s="105">
        <f t="shared" si="1288"/>
        <v>8042895</v>
      </c>
      <c r="AK1929" s="110">
        <f t="shared" si="1289"/>
        <v>153</v>
      </c>
      <c r="AL1929" s="111">
        <f t="shared" si="1290"/>
        <v>189</v>
      </c>
      <c r="AM1929" s="62">
        <f t="shared" si="1291"/>
        <v>12655080</v>
      </c>
      <c r="AN1929" s="62">
        <f t="shared" si="1292"/>
        <v>41449.5</v>
      </c>
      <c r="AO1929" s="62">
        <f t="shared" si="1305"/>
        <v>12613630.5</v>
      </c>
      <c r="AP1929" s="60">
        <f t="shared" si="1293"/>
        <v>189</v>
      </c>
      <c r="AQ1929" s="62">
        <f t="shared" si="1294"/>
        <v>2345490</v>
      </c>
      <c r="AR1929" s="60">
        <f t="shared" si="1295"/>
        <v>153</v>
      </c>
      <c r="AS1929" s="62">
        <f t="shared" si="1296"/>
        <v>4612185</v>
      </c>
      <c r="AT1929" s="112">
        <f t="shared" si="1297"/>
        <v>189</v>
      </c>
      <c r="AU1929" s="62">
        <f t="shared" si="1298"/>
        <v>5655955.5</v>
      </c>
      <c r="AV1929" s="113">
        <f t="shared" si="1299"/>
        <v>342</v>
      </c>
      <c r="AW1929" s="62">
        <f t="shared" si="1300"/>
        <v>18100516.5</v>
      </c>
    </row>
    <row r="1930" spans="2:49" s="114" customFormat="1" hidden="1" x14ac:dyDescent="0.25">
      <c r="B1930" s="60" t="s">
        <v>3780</v>
      </c>
      <c r="C1930" s="2" t="str">
        <f t="shared" si="1301"/>
        <v>24</v>
      </c>
      <c r="D1930" s="60" t="s">
        <v>3781</v>
      </c>
      <c r="E1930" s="43">
        <v>1666</v>
      </c>
      <c r="F1930" s="60">
        <v>484</v>
      </c>
      <c r="G1930" s="60">
        <v>7323.52</v>
      </c>
      <c r="H1930" s="43">
        <f t="shared" si="1263"/>
        <v>1182</v>
      </c>
      <c r="I1930" s="44">
        <f t="shared" si="1264"/>
        <v>1.4052407633952614E-3</v>
      </c>
      <c r="J1930" s="44">
        <f t="shared" si="1265"/>
        <v>0.8931295000432371</v>
      </c>
      <c r="K1930" s="45">
        <f t="shared" si="1266"/>
        <v>0.29051620648259302</v>
      </c>
      <c r="L1930" s="44">
        <f t="shared" si="1267"/>
        <v>1.2550619804515867E-3</v>
      </c>
      <c r="M1930" s="44">
        <f t="shared" si="1268"/>
        <v>1.3077894192946187E-3</v>
      </c>
      <c r="N1930" s="62">
        <f t="shared" si="1269"/>
        <v>2227758.8872841578</v>
      </c>
      <c r="O1930" s="101">
        <f t="shared" si="1270"/>
        <v>2227758.8872841578</v>
      </c>
      <c r="P1930" s="102">
        <f t="shared" si="1304"/>
        <v>1.3544620531437677E-3</v>
      </c>
      <c r="Q1930" s="101">
        <f t="shared" si="1271"/>
        <v>2307263.5638906425</v>
      </c>
      <c r="R1930" s="101">
        <f t="shared" si="1272"/>
        <v>64.337280795567523</v>
      </c>
      <c r="S1930" s="101">
        <f t="shared" si="1273"/>
        <v>64</v>
      </c>
      <c r="T1930" s="101">
        <f t="shared" si="1274"/>
        <v>64</v>
      </c>
      <c r="U1930" s="101">
        <f t="shared" si="1275"/>
        <v>2295168</v>
      </c>
      <c r="V1930" s="103">
        <f t="shared" si="1276"/>
        <v>1.3041529119289237E-3</v>
      </c>
      <c r="W1930" s="104">
        <f t="shared" si="1277"/>
        <v>3.4746728921222665E-3</v>
      </c>
      <c r="X1930" s="70">
        <f t="shared" si="1278"/>
        <v>6</v>
      </c>
      <c r="Y1930" s="69">
        <f t="shared" si="1302"/>
        <v>58</v>
      </c>
      <c r="Z1930" s="105">
        <f t="shared" si="1279"/>
        <v>2079996</v>
      </c>
      <c r="AA1930" s="62">
        <f t="shared" si="1280"/>
        <v>4921633.5025203135</v>
      </c>
      <c r="AB1930" s="106">
        <f t="shared" si="1281"/>
        <v>1748410</v>
      </c>
      <c r="AC1930" s="107" t="str">
        <f t="shared" si="1282"/>
        <v>0</v>
      </c>
      <c r="AD1930" s="108">
        <f t="shared" si="1283"/>
        <v>0</v>
      </c>
      <c r="AE1930" s="106">
        <f t="shared" si="1284"/>
        <v>1748410</v>
      </c>
      <c r="AF1930" s="109">
        <f t="shared" si="1285"/>
        <v>3173223.5025203135</v>
      </c>
      <c r="AG1930" s="101">
        <f t="shared" si="1286"/>
        <v>75</v>
      </c>
      <c r="AH1930" s="70">
        <f t="shared" si="1303"/>
        <v>2</v>
      </c>
      <c r="AI1930" s="69">
        <f t="shared" si="1287"/>
        <v>73</v>
      </c>
      <c r="AJ1930" s="105">
        <f t="shared" si="1288"/>
        <v>3106515</v>
      </c>
      <c r="AK1930" s="110">
        <f t="shared" si="1289"/>
        <v>58</v>
      </c>
      <c r="AL1930" s="111">
        <f t="shared" si="1290"/>
        <v>73</v>
      </c>
      <c r="AM1930" s="62">
        <f t="shared" si="1291"/>
        <v>4854925</v>
      </c>
      <c r="AN1930" s="62">
        <f t="shared" si="1292"/>
        <v>15901.5</v>
      </c>
      <c r="AO1930" s="62">
        <f t="shared" si="1305"/>
        <v>4839023.5</v>
      </c>
      <c r="AP1930" s="60">
        <f t="shared" si="1293"/>
        <v>73</v>
      </c>
      <c r="AQ1930" s="62">
        <f t="shared" si="1294"/>
        <v>905930</v>
      </c>
      <c r="AR1930" s="60">
        <f t="shared" si="1295"/>
        <v>58</v>
      </c>
      <c r="AS1930" s="62">
        <f t="shared" si="1296"/>
        <v>1748410</v>
      </c>
      <c r="AT1930" s="112">
        <f t="shared" si="1297"/>
        <v>73</v>
      </c>
      <c r="AU1930" s="62">
        <f t="shared" si="1298"/>
        <v>2184683.5</v>
      </c>
      <c r="AV1930" s="113">
        <f t="shared" si="1299"/>
        <v>131</v>
      </c>
      <c r="AW1930" s="62">
        <f t="shared" si="1300"/>
        <v>6919019.5</v>
      </c>
    </row>
    <row r="1931" spans="2:49" s="114" customFormat="1" hidden="1" x14ac:dyDescent="0.25">
      <c r="B1931" s="60" t="s">
        <v>3782</v>
      </c>
      <c r="C1931" s="2" t="str">
        <f t="shared" si="1301"/>
        <v>26</v>
      </c>
      <c r="D1931" s="60" t="s">
        <v>3783</v>
      </c>
      <c r="E1931" s="43">
        <v>639</v>
      </c>
      <c r="F1931" s="60">
        <v>44</v>
      </c>
      <c r="G1931" s="60">
        <v>5498.44</v>
      </c>
      <c r="H1931" s="43">
        <f t="shared" ref="H1931:H1994" si="1306">E1931-F1931</f>
        <v>595</v>
      </c>
      <c r="I1931" s="44">
        <f t="shared" ref="I1931:I1994" si="1307">H1931/$G$3</f>
        <v>7.0737584959406133E-4</v>
      </c>
      <c r="J1931" s="44">
        <f t="shared" ref="J1931:J1994" si="1308">1/(G1931/$G$4)</f>
        <v>1.1895831828949026</v>
      </c>
      <c r="K1931" s="45">
        <f t="shared" ref="K1931:K1994" si="1309">F1931/E1931</f>
        <v>6.8857589984350542E-2</v>
      </c>
      <c r="L1931" s="44">
        <f t="shared" ref="L1931:L1994" si="1310">J1931*I1931</f>
        <v>8.4148241466308941E-4</v>
      </c>
      <c r="M1931" s="44">
        <f t="shared" ref="M1931:M1994" si="1311">L1931/$G$5</f>
        <v>8.7683462295854776E-4</v>
      </c>
      <c r="N1931" s="62">
        <f t="shared" ref="N1931:N1994" si="1312">M1931*$N$7</f>
        <v>1493647.2914943364</v>
      </c>
      <c r="O1931" s="101">
        <f t="shared" ref="O1931:O1994" si="1313">IF(E1931&lt;=$O$8,0,N1931)</f>
        <v>1493647.2914943364</v>
      </c>
      <c r="P1931" s="102">
        <f t="shared" si="1304"/>
        <v>9.0812726128381739E-4</v>
      </c>
      <c r="Q1931" s="101">
        <f t="shared" ref="Q1931:Q1994" si="1314">P1931*$N$7</f>
        <v>1546952.855912566</v>
      </c>
      <c r="R1931" s="101">
        <f t="shared" ref="R1931:R1994" si="1315">Q1931/$R$3</f>
        <v>43.136268359616473</v>
      </c>
      <c r="S1931" s="101">
        <f t="shared" ref="S1931:S1994" si="1316">ROUND(R1931,0)</f>
        <v>43</v>
      </c>
      <c r="T1931" s="101">
        <f t="shared" ref="T1931:T1994" si="1317">IF(AND(Q1931&gt;0,S1931&lt;$T$8),$T$8,S1931)</f>
        <v>43</v>
      </c>
      <c r="U1931" s="101">
        <f t="shared" ref="U1931:U1994" si="1318">T1931*$R$3</f>
        <v>1542066</v>
      </c>
      <c r="V1931" s="103" t="str">
        <f t="shared" ref="V1931:V1994" si="1319">IF(K1931&lt;$V$10,"N/D",T1931/$T$2489)</f>
        <v>N/D</v>
      </c>
      <c r="W1931" s="104" t="str">
        <f t="shared" ref="W1931:W1994" si="1320">IF(AND(T1931&gt;10,V1931&lt;&gt;"N/D"),V1931/$V$2489," ")</f>
        <v xml:space="preserve"> </v>
      </c>
      <c r="X1931" s="70" t="str">
        <f t="shared" ref="X1931:X1994" si="1321">IF(W1931=" "," ",ROUND(W1931/$W$2489*$X$2491,0))</f>
        <v xml:space="preserve"> </v>
      </c>
      <c r="Y1931" s="69">
        <f t="shared" si="1302"/>
        <v>43</v>
      </c>
      <c r="Z1931" s="105">
        <f t="shared" ref="Z1931:Z1994" si="1322">Y1931*$R$3</f>
        <v>1542066</v>
      </c>
      <c r="AA1931" s="62">
        <f t="shared" ref="AA1931:AA1994" si="1323">$AA$7*M1931</f>
        <v>3299811.5697022397</v>
      </c>
      <c r="AB1931" s="106">
        <f t="shared" ref="AB1931:AB1994" si="1324">Y1931*$AC$3</f>
        <v>1296235</v>
      </c>
      <c r="AC1931" s="107" t="str">
        <f t="shared" ref="AC1931:AC1994" si="1325">IF(Z1931=0,$AC$8*$AC$5,"0")</f>
        <v>0</v>
      </c>
      <c r="AD1931" s="108">
        <f t="shared" ref="AD1931:AD1994" si="1326">AC1931/$AC$5</f>
        <v>0</v>
      </c>
      <c r="AE1931" s="106">
        <f t="shared" ref="AE1931:AE1994" si="1327">AB1931+AC1931</f>
        <v>1296235</v>
      </c>
      <c r="AF1931" s="109">
        <f t="shared" ref="AF1931:AF1994" si="1328">IF(AA1931&lt;AE1931,0,AA1931-AE1931)</f>
        <v>2003576.5697022397</v>
      </c>
      <c r="AG1931" s="101">
        <f t="shared" ref="AG1931:AG1994" si="1329">ROUND(AF1931/$AC$5,0)</f>
        <v>47</v>
      </c>
      <c r="AH1931" s="70" t="str">
        <f t="shared" si="1303"/>
        <v xml:space="preserve"> </v>
      </c>
      <c r="AI1931" s="69">
        <f t="shared" ref="AI1931:AI1994" si="1330">IF(AH1931=" ",AD1931+AG1931,AD1931+AG1931-AH1931)</f>
        <v>47</v>
      </c>
      <c r="AJ1931" s="105">
        <f t="shared" ref="AJ1931:AJ1994" si="1331">AI1931*$AC$5</f>
        <v>2000085</v>
      </c>
      <c r="AK1931" s="110">
        <f t="shared" ref="AK1931:AK1994" si="1332">Y1931</f>
        <v>43</v>
      </c>
      <c r="AL1931" s="111">
        <f t="shared" ref="AL1931:AL1994" si="1333">AI1931</f>
        <v>47</v>
      </c>
      <c r="AM1931" s="62">
        <f t="shared" ref="AM1931:AM1994" si="1334">AB1931+AJ1931</f>
        <v>3296320</v>
      </c>
      <c r="AN1931" s="62">
        <f t="shared" ref="AN1931:AN1994" si="1335">ROUND(AM1931/$AM$2489*(-$AM$2491),1)</f>
        <v>10796.5</v>
      </c>
      <c r="AO1931" s="62">
        <f t="shared" si="1305"/>
        <v>3285523.5</v>
      </c>
      <c r="AP1931" s="60">
        <f t="shared" ref="AP1931:AP1994" si="1336">AL1931</f>
        <v>47</v>
      </c>
      <c r="AQ1931" s="62">
        <f t="shared" ref="AQ1931:AQ1994" si="1337">AL1931*$AC$4</f>
        <v>583270</v>
      </c>
      <c r="AR1931" s="60">
        <f t="shared" ref="AR1931:AR1994" si="1338">Y1931</f>
        <v>43</v>
      </c>
      <c r="AS1931" s="62">
        <f t="shared" ref="AS1931:AS1994" si="1339">AB1931</f>
        <v>1296235</v>
      </c>
      <c r="AT1931" s="112">
        <f t="shared" ref="AT1931:AT1994" si="1340">AL1931</f>
        <v>47</v>
      </c>
      <c r="AU1931" s="62">
        <f t="shared" ref="AU1931:AU1994" si="1341">AO1931-AQ1931-AS1931</f>
        <v>1406018.5</v>
      </c>
      <c r="AV1931" s="113">
        <f t="shared" ref="AV1931:AV1994" si="1342">AK1931+AL1931</f>
        <v>90</v>
      </c>
      <c r="AW1931" s="62">
        <f t="shared" ref="AW1931:AW1994" si="1343">Z1931+AO1931</f>
        <v>4827589.5</v>
      </c>
    </row>
    <row r="1932" spans="2:49" s="114" customFormat="1" hidden="1" x14ac:dyDescent="0.25">
      <c r="B1932" s="60" t="s">
        <v>3784</v>
      </c>
      <c r="C1932" s="2" t="str">
        <f t="shared" ref="C1932:C1995" si="1344">MID(B1932,1,2)</f>
        <v>26</v>
      </c>
      <c r="D1932" s="60" t="s">
        <v>3785</v>
      </c>
      <c r="E1932" s="43">
        <v>97</v>
      </c>
      <c r="F1932" s="60">
        <v>0</v>
      </c>
      <c r="G1932" s="60">
        <v>6241.79</v>
      </c>
      <c r="H1932" s="43">
        <f t="shared" si="1306"/>
        <v>97</v>
      </c>
      <c r="I1932" s="44">
        <f t="shared" si="1307"/>
        <v>1.1532009648844362E-4</v>
      </c>
      <c r="J1932" s="44">
        <f t="shared" si="1308"/>
        <v>1.0479128192644493</v>
      </c>
      <c r="K1932" s="45">
        <f t="shared" si="1309"/>
        <v>0</v>
      </c>
      <c r="L1932" s="44">
        <f t="shared" si="1310"/>
        <v>1.2084540742905328E-4</v>
      </c>
      <c r="M1932" s="44">
        <f t="shared" si="1311"/>
        <v>1.2592234301384727E-4</v>
      </c>
      <c r="N1932" s="62">
        <f t="shared" si="1312"/>
        <v>214502.89673397783</v>
      </c>
      <c r="O1932" s="101">
        <f t="shared" si="1313"/>
        <v>0</v>
      </c>
      <c r="P1932" s="102">
        <f t="shared" si="1304"/>
        <v>0</v>
      </c>
      <c r="Q1932" s="101">
        <f t="shared" si="1314"/>
        <v>0</v>
      </c>
      <c r="R1932" s="101">
        <f t="shared" si="1315"/>
        <v>0</v>
      </c>
      <c r="S1932" s="101">
        <f t="shared" si="1316"/>
        <v>0</v>
      </c>
      <c r="T1932" s="101">
        <f t="shared" si="1317"/>
        <v>0</v>
      </c>
      <c r="U1932" s="101">
        <f t="shared" si="1318"/>
        <v>0</v>
      </c>
      <c r="V1932" s="103" t="str">
        <f t="shared" si="1319"/>
        <v>N/D</v>
      </c>
      <c r="W1932" s="104" t="str">
        <f t="shared" si="1320"/>
        <v xml:space="preserve"> </v>
      </c>
      <c r="X1932" s="70" t="str">
        <f t="shared" si="1321"/>
        <v xml:space="preserve"> </v>
      </c>
      <c r="Y1932" s="69">
        <f t="shared" ref="Y1932:Y1995" si="1345">IF(X1932=" ",T1932,T1932-X1932)</f>
        <v>0</v>
      </c>
      <c r="Z1932" s="105">
        <f t="shared" si="1322"/>
        <v>0</v>
      </c>
      <c r="AA1932" s="62">
        <f t="shared" si="1323"/>
        <v>473886.40170148807</v>
      </c>
      <c r="AB1932" s="106">
        <f t="shared" si="1324"/>
        <v>0</v>
      </c>
      <c r="AC1932" s="107">
        <f t="shared" si="1325"/>
        <v>425550</v>
      </c>
      <c r="AD1932" s="108">
        <f t="shared" si="1326"/>
        <v>10</v>
      </c>
      <c r="AE1932" s="106">
        <f t="shared" si="1327"/>
        <v>425550</v>
      </c>
      <c r="AF1932" s="109">
        <f t="shared" si="1328"/>
        <v>48336.401701488066</v>
      </c>
      <c r="AG1932" s="101">
        <f t="shared" si="1329"/>
        <v>1</v>
      </c>
      <c r="AH1932" s="70" t="str">
        <f t="shared" ref="AH1932:AH1995" si="1346">IF(W1932=" "," ",ROUND(W1932/$W$2489*$AH$2491,0))</f>
        <v xml:space="preserve"> </v>
      </c>
      <c r="AI1932" s="69">
        <f t="shared" si="1330"/>
        <v>11</v>
      </c>
      <c r="AJ1932" s="105">
        <f t="shared" si="1331"/>
        <v>468105</v>
      </c>
      <c r="AK1932" s="110">
        <f t="shared" si="1332"/>
        <v>0</v>
      </c>
      <c r="AL1932" s="111">
        <f t="shared" si="1333"/>
        <v>11</v>
      </c>
      <c r="AM1932" s="62">
        <f t="shared" si="1334"/>
        <v>468105</v>
      </c>
      <c r="AN1932" s="62">
        <f t="shared" si="1335"/>
        <v>1533.2</v>
      </c>
      <c r="AO1932" s="62">
        <f t="shared" si="1305"/>
        <v>466571.8</v>
      </c>
      <c r="AP1932" s="60">
        <f t="shared" si="1336"/>
        <v>11</v>
      </c>
      <c r="AQ1932" s="62">
        <f t="shared" si="1337"/>
        <v>136510</v>
      </c>
      <c r="AR1932" s="60">
        <f t="shared" si="1338"/>
        <v>0</v>
      </c>
      <c r="AS1932" s="62">
        <f t="shared" si="1339"/>
        <v>0</v>
      </c>
      <c r="AT1932" s="112">
        <f t="shared" si="1340"/>
        <v>11</v>
      </c>
      <c r="AU1932" s="62">
        <f t="shared" si="1341"/>
        <v>330061.8</v>
      </c>
      <c r="AV1932" s="113">
        <f t="shared" si="1342"/>
        <v>11</v>
      </c>
      <c r="AW1932" s="62">
        <f t="shared" si="1343"/>
        <v>466571.8</v>
      </c>
    </row>
    <row r="1933" spans="2:49" s="114" customFormat="1" hidden="1" x14ac:dyDescent="0.25">
      <c r="B1933" s="60" t="s">
        <v>3786</v>
      </c>
      <c r="C1933" s="2" t="str">
        <f t="shared" si="1344"/>
        <v>26</v>
      </c>
      <c r="D1933" s="60" t="s">
        <v>3787</v>
      </c>
      <c r="E1933" s="43">
        <v>131</v>
      </c>
      <c r="F1933" s="60">
        <v>0</v>
      </c>
      <c r="G1933" s="60">
        <v>5780.82</v>
      </c>
      <c r="H1933" s="43">
        <f t="shared" si="1306"/>
        <v>131</v>
      </c>
      <c r="I1933" s="44">
        <f t="shared" si="1307"/>
        <v>1.5574157360810428E-4</v>
      </c>
      <c r="J1933" s="44">
        <f t="shared" si="1308"/>
        <v>1.1314747312935964</v>
      </c>
      <c r="K1933" s="45">
        <f t="shared" si="1309"/>
        <v>0</v>
      </c>
      <c r="L1933" s="44">
        <f t="shared" si="1310"/>
        <v>1.7621765514947167E-4</v>
      </c>
      <c r="M1933" s="44">
        <f t="shared" si="1311"/>
        <v>1.8362087967517443E-4</v>
      </c>
      <c r="N1933" s="62">
        <f t="shared" si="1312"/>
        <v>312789.68964891974</v>
      </c>
      <c r="O1933" s="101">
        <f t="shared" si="1313"/>
        <v>312789.68964891974</v>
      </c>
      <c r="P1933" s="102">
        <f t="shared" si="1304"/>
        <v>1.9017397603587175E-4</v>
      </c>
      <c r="Q1933" s="101">
        <f t="shared" si="1314"/>
        <v>323952.58670359012</v>
      </c>
      <c r="R1933" s="101">
        <f t="shared" si="1315"/>
        <v>9.0333106548321371</v>
      </c>
      <c r="S1933" s="101">
        <f t="shared" si="1316"/>
        <v>9</v>
      </c>
      <c r="T1933" s="101">
        <f t="shared" si="1317"/>
        <v>10</v>
      </c>
      <c r="U1933" s="101">
        <f t="shared" si="1318"/>
        <v>358620</v>
      </c>
      <c r="V1933" s="103" t="str">
        <f t="shared" si="1319"/>
        <v>N/D</v>
      </c>
      <c r="W1933" s="104" t="str">
        <f t="shared" si="1320"/>
        <v xml:space="preserve"> </v>
      </c>
      <c r="X1933" s="70" t="str">
        <f t="shared" si="1321"/>
        <v xml:space="preserve"> </v>
      </c>
      <c r="Y1933" s="69">
        <f t="shared" si="1345"/>
        <v>10</v>
      </c>
      <c r="Z1933" s="105">
        <f t="shared" si="1322"/>
        <v>358620</v>
      </c>
      <c r="AA1933" s="62">
        <f t="shared" si="1323"/>
        <v>691024.60980226134</v>
      </c>
      <c r="AB1933" s="106">
        <f t="shared" si="1324"/>
        <v>301450</v>
      </c>
      <c r="AC1933" s="107" t="str">
        <f t="shared" si="1325"/>
        <v>0</v>
      </c>
      <c r="AD1933" s="108">
        <f t="shared" si="1326"/>
        <v>0</v>
      </c>
      <c r="AE1933" s="106">
        <f t="shared" si="1327"/>
        <v>301450</v>
      </c>
      <c r="AF1933" s="109">
        <f t="shared" si="1328"/>
        <v>389574.60980226134</v>
      </c>
      <c r="AG1933" s="101">
        <f t="shared" si="1329"/>
        <v>9</v>
      </c>
      <c r="AH1933" s="70" t="str">
        <f t="shared" si="1346"/>
        <v xml:space="preserve"> </v>
      </c>
      <c r="AI1933" s="69">
        <f t="shared" si="1330"/>
        <v>9</v>
      </c>
      <c r="AJ1933" s="105">
        <f t="shared" si="1331"/>
        <v>382995</v>
      </c>
      <c r="AK1933" s="110">
        <f t="shared" si="1332"/>
        <v>10</v>
      </c>
      <c r="AL1933" s="111">
        <f t="shared" si="1333"/>
        <v>9</v>
      </c>
      <c r="AM1933" s="62">
        <f t="shared" si="1334"/>
        <v>684445</v>
      </c>
      <c r="AN1933" s="62">
        <f t="shared" si="1335"/>
        <v>2241.8000000000002</v>
      </c>
      <c r="AO1933" s="62">
        <f t="shared" si="1305"/>
        <v>682203.2</v>
      </c>
      <c r="AP1933" s="60">
        <f t="shared" si="1336"/>
        <v>9</v>
      </c>
      <c r="AQ1933" s="62">
        <f t="shared" si="1337"/>
        <v>111690</v>
      </c>
      <c r="AR1933" s="60">
        <f t="shared" si="1338"/>
        <v>10</v>
      </c>
      <c r="AS1933" s="62">
        <f t="shared" si="1339"/>
        <v>301450</v>
      </c>
      <c r="AT1933" s="112">
        <f t="shared" si="1340"/>
        <v>9</v>
      </c>
      <c r="AU1933" s="62">
        <f t="shared" si="1341"/>
        <v>269063.19999999995</v>
      </c>
      <c r="AV1933" s="113">
        <f t="shared" si="1342"/>
        <v>19</v>
      </c>
      <c r="AW1933" s="62">
        <f t="shared" si="1343"/>
        <v>1040823.2</v>
      </c>
    </row>
    <row r="1934" spans="2:49" s="114" customFormat="1" hidden="1" x14ac:dyDescent="0.25">
      <c r="B1934" s="60" t="s">
        <v>3788</v>
      </c>
      <c r="C1934" s="2" t="str">
        <f t="shared" si="1344"/>
        <v>26</v>
      </c>
      <c r="D1934" s="60" t="s">
        <v>3789</v>
      </c>
      <c r="E1934" s="43">
        <v>143</v>
      </c>
      <c r="F1934" s="60">
        <v>0</v>
      </c>
      <c r="G1934" s="60">
        <v>5954.22</v>
      </c>
      <c r="H1934" s="43">
        <f t="shared" si="1306"/>
        <v>143</v>
      </c>
      <c r="I1934" s="44">
        <f t="shared" si="1307"/>
        <v>1.7000797729739626E-4</v>
      </c>
      <c r="J1934" s="44">
        <f t="shared" si="1308"/>
        <v>1.098523695153462</v>
      </c>
      <c r="K1934" s="45">
        <f t="shared" si="1309"/>
        <v>0</v>
      </c>
      <c r="L1934" s="44">
        <f t="shared" si="1310"/>
        <v>1.8675779142630162E-4</v>
      </c>
      <c r="M1934" s="44">
        <f t="shared" si="1311"/>
        <v>1.946038262670247E-4</v>
      </c>
      <c r="N1934" s="62">
        <f t="shared" si="1312"/>
        <v>331498.63201959489</v>
      </c>
      <c r="O1934" s="101">
        <f t="shared" si="1313"/>
        <v>331498.63201959489</v>
      </c>
      <c r="P1934" s="102">
        <f t="shared" si="1304"/>
        <v>2.0154888408367469E-4</v>
      </c>
      <c r="Q1934" s="101">
        <f t="shared" si="1314"/>
        <v>343329.21731526841</v>
      </c>
      <c r="R1934" s="101">
        <f t="shared" si="1315"/>
        <v>9.5736215859480343</v>
      </c>
      <c r="S1934" s="101">
        <f t="shared" si="1316"/>
        <v>10</v>
      </c>
      <c r="T1934" s="101">
        <f t="shared" si="1317"/>
        <v>10</v>
      </c>
      <c r="U1934" s="101">
        <f t="shared" si="1318"/>
        <v>358620</v>
      </c>
      <c r="V1934" s="103" t="str">
        <f t="shared" si="1319"/>
        <v>N/D</v>
      </c>
      <c r="W1934" s="104" t="str">
        <f t="shared" si="1320"/>
        <v xml:space="preserve"> </v>
      </c>
      <c r="X1934" s="70" t="str">
        <f t="shared" si="1321"/>
        <v xml:space="preserve"> </v>
      </c>
      <c r="Y1934" s="69">
        <f t="shared" si="1345"/>
        <v>10</v>
      </c>
      <c r="Z1934" s="105">
        <f t="shared" si="1322"/>
        <v>358620</v>
      </c>
      <c r="AA1934" s="62">
        <f t="shared" si="1323"/>
        <v>732356.9811346404</v>
      </c>
      <c r="AB1934" s="106">
        <f t="shared" si="1324"/>
        <v>301450</v>
      </c>
      <c r="AC1934" s="107" t="str">
        <f t="shared" si="1325"/>
        <v>0</v>
      </c>
      <c r="AD1934" s="108">
        <f t="shared" si="1326"/>
        <v>0</v>
      </c>
      <c r="AE1934" s="106">
        <f t="shared" si="1327"/>
        <v>301450</v>
      </c>
      <c r="AF1934" s="109">
        <f t="shared" si="1328"/>
        <v>430906.9811346404</v>
      </c>
      <c r="AG1934" s="101">
        <f t="shared" si="1329"/>
        <v>10</v>
      </c>
      <c r="AH1934" s="70" t="str">
        <f t="shared" si="1346"/>
        <v xml:space="preserve"> </v>
      </c>
      <c r="AI1934" s="69">
        <f t="shared" si="1330"/>
        <v>10</v>
      </c>
      <c r="AJ1934" s="105">
        <f t="shared" si="1331"/>
        <v>425550</v>
      </c>
      <c r="AK1934" s="110">
        <f t="shared" si="1332"/>
        <v>10</v>
      </c>
      <c r="AL1934" s="111">
        <f t="shared" si="1333"/>
        <v>10</v>
      </c>
      <c r="AM1934" s="62">
        <f t="shared" si="1334"/>
        <v>727000</v>
      </c>
      <c r="AN1934" s="62">
        <f t="shared" si="1335"/>
        <v>2381.1999999999998</v>
      </c>
      <c r="AO1934" s="62">
        <f t="shared" si="1305"/>
        <v>724618.8</v>
      </c>
      <c r="AP1934" s="60">
        <f t="shared" si="1336"/>
        <v>10</v>
      </c>
      <c r="AQ1934" s="62">
        <f t="shared" si="1337"/>
        <v>124100</v>
      </c>
      <c r="AR1934" s="60">
        <f t="shared" si="1338"/>
        <v>10</v>
      </c>
      <c r="AS1934" s="62">
        <f t="shared" si="1339"/>
        <v>301450</v>
      </c>
      <c r="AT1934" s="112">
        <f t="shared" si="1340"/>
        <v>10</v>
      </c>
      <c r="AU1934" s="62">
        <f t="shared" si="1341"/>
        <v>299068.80000000005</v>
      </c>
      <c r="AV1934" s="113">
        <f t="shared" si="1342"/>
        <v>20</v>
      </c>
      <c r="AW1934" s="62">
        <f t="shared" si="1343"/>
        <v>1083238.8</v>
      </c>
    </row>
    <row r="1935" spans="2:49" s="114" customFormat="1" hidden="1" x14ac:dyDescent="0.25">
      <c r="B1935" s="60" t="s">
        <v>3790</v>
      </c>
      <c r="C1935" s="2" t="str">
        <f t="shared" si="1344"/>
        <v>26</v>
      </c>
      <c r="D1935" s="60" t="s">
        <v>3791</v>
      </c>
      <c r="E1935" s="43">
        <v>158</v>
      </c>
      <c r="F1935" s="60">
        <v>0</v>
      </c>
      <c r="G1935" s="60">
        <v>6589.81</v>
      </c>
      <c r="H1935" s="43">
        <f t="shared" si="1306"/>
        <v>158</v>
      </c>
      <c r="I1935" s="44">
        <f t="shared" si="1307"/>
        <v>1.8784098190901126E-4</v>
      </c>
      <c r="J1935" s="44">
        <f t="shared" si="1308"/>
        <v>0.9925706137440452</v>
      </c>
      <c r="K1935" s="45">
        <f t="shared" si="1309"/>
        <v>0</v>
      </c>
      <c r="L1935" s="44">
        <f t="shared" si="1310"/>
        <v>1.8644543869971139E-4</v>
      </c>
      <c r="M1935" s="44">
        <f t="shared" si="1311"/>
        <v>1.9427835103370152E-4</v>
      </c>
      <c r="N1935" s="62">
        <f t="shared" si="1312"/>
        <v>330944.19998877321</v>
      </c>
      <c r="O1935" s="101">
        <f t="shared" si="1313"/>
        <v>330944.19998877321</v>
      </c>
      <c r="P1935" s="102">
        <f t="shared" si="1304"/>
        <v>2.0121179322923717E-4</v>
      </c>
      <c r="Q1935" s="101">
        <f t="shared" si="1314"/>
        <v>342754.9986102414</v>
      </c>
      <c r="R1935" s="101">
        <f t="shared" si="1315"/>
        <v>9.5576096874195908</v>
      </c>
      <c r="S1935" s="101">
        <f t="shared" si="1316"/>
        <v>10</v>
      </c>
      <c r="T1935" s="101">
        <f t="shared" si="1317"/>
        <v>10</v>
      </c>
      <c r="U1935" s="101">
        <f t="shared" si="1318"/>
        <v>358620</v>
      </c>
      <c r="V1935" s="103" t="str">
        <f t="shared" si="1319"/>
        <v>N/D</v>
      </c>
      <c r="W1935" s="104" t="str">
        <f t="shared" si="1320"/>
        <v xml:space="preserve"> </v>
      </c>
      <c r="X1935" s="70" t="str">
        <f t="shared" si="1321"/>
        <v xml:space="preserve"> </v>
      </c>
      <c r="Y1935" s="69">
        <f t="shared" si="1345"/>
        <v>10</v>
      </c>
      <c r="Z1935" s="105">
        <f t="shared" si="1322"/>
        <v>358620</v>
      </c>
      <c r="AA1935" s="62">
        <f t="shared" si="1323"/>
        <v>731132.11282715097</v>
      </c>
      <c r="AB1935" s="106">
        <f t="shared" si="1324"/>
        <v>301450</v>
      </c>
      <c r="AC1935" s="107" t="str">
        <f t="shared" si="1325"/>
        <v>0</v>
      </c>
      <c r="AD1935" s="108">
        <f t="shared" si="1326"/>
        <v>0</v>
      </c>
      <c r="AE1935" s="106">
        <f t="shared" si="1327"/>
        <v>301450</v>
      </c>
      <c r="AF1935" s="109">
        <f t="shared" si="1328"/>
        <v>429682.11282715097</v>
      </c>
      <c r="AG1935" s="101">
        <f t="shared" si="1329"/>
        <v>10</v>
      </c>
      <c r="AH1935" s="70" t="str">
        <f t="shared" si="1346"/>
        <v xml:space="preserve"> </v>
      </c>
      <c r="AI1935" s="69">
        <f t="shared" si="1330"/>
        <v>10</v>
      </c>
      <c r="AJ1935" s="105">
        <f t="shared" si="1331"/>
        <v>425550</v>
      </c>
      <c r="AK1935" s="110">
        <f t="shared" si="1332"/>
        <v>10</v>
      </c>
      <c r="AL1935" s="111">
        <f t="shared" si="1333"/>
        <v>10</v>
      </c>
      <c r="AM1935" s="62">
        <f t="shared" si="1334"/>
        <v>727000</v>
      </c>
      <c r="AN1935" s="62">
        <f t="shared" si="1335"/>
        <v>2381.1999999999998</v>
      </c>
      <c r="AO1935" s="62">
        <f t="shared" si="1305"/>
        <v>724618.8</v>
      </c>
      <c r="AP1935" s="60">
        <f t="shared" si="1336"/>
        <v>10</v>
      </c>
      <c r="AQ1935" s="62">
        <f t="shared" si="1337"/>
        <v>124100</v>
      </c>
      <c r="AR1935" s="60">
        <f t="shared" si="1338"/>
        <v>10</v>
      </c>
      <c r="AS1935" s="62">
        <f t="shared" si="1339"/>
        <v>301450</v>
      </c>
      <c r="AT1935" s="112">
        <f t="shared" si="1340"/>
        <v>10</v>
      </c>
      <c r="AU1935" s="62">
        <f t="shared" si="1341"/>
        <v>299068.80000000005</v>
      </c>
      <c r="AV1935" s="113">
        <f t="shared" si="1342"/>
        <v>20</v>
      </c>
      <c r="AW1935" s="62">
        <f t="shared" si="1343"/>
        <v>1083238.8</v>
      </c>
    </row>
    <row r="1936" spans="2:49" s="114" customFormat="1" hidden="1" x14ac:dyDescent="0.25">
      <c r="B1936" s="60" t="s">
        <v>3792</v>
      </c>
      <c r="C1936" s="2" t="str">
        <f t="shared" si="1344"/>
        <v>26</v>
      </c>
      <c r="D1936" s="60" t="s">
        <v>3793</v>
      </c>
      <c r="E1936" s="43">
        <v>178</v>
      </c>
      <c r="F1936" s="60">
        <v>0</v>
      </c>
      <c r="G1936" s="60">
        <v>5005.8999999999996</v>
      </c>
      <c r="H1936" s="43">
        <f t="shared" si="1306"/>
        <v>178</v>
      </c>
      <c r="I1936" s="44">
        <f t="shared" si="1307"/>
        <v>2.1161832139116458E-4</v>
      </c>
      <c r="J1936" s="44">
        <f t="shared" si="1308"/>
        <v>1.3066285295664413</v>
      </c>
      <c r="K1936" s="45">
        <f t="shared" si="1309"/>
        <v>0</v>
      </c>
      <c r="L1936" s="44">
        <f t="shared" si="1310"/>
        <v>2.7650653610865599E-4</v>
      </c>
      <c r="M1936" s="44">
        <f t="shared" si="1311"/>
        <v>2.8812307911565705E-4</v>
      </c>
      <c r="N1936" s="62">
        <f t="shared" si="1312"/>
        <v>490804.36090222053</v>
      </c>
      <c r="O1936" s="101">
        <f t="shared" si="1313"/>
        <v>490804.36090222053</v>
      </c>
      <c r="P1936" s="102">
        <f t="shared" si="1304"/>
        <v>2.9840566955159094E-4</v>
      </c>
      <c r="Q1936" s="101">
        <f t="shared" si="1314"/>
        <v>508320.27890093793</v>
      </c>
      <c r="R1936" s="101">
        <f t="shared" si="1315"/>
        <v>14.174342727704476</v>
      </c>
      <c r="S1936" s="101">
        <f t="shared" si="1316"/>
        <v>14</v>
      </c>
      <c r="T1936" s="101">
        <f t="shared" si="1317"/>
        <v>14</v>
      </c>
      <c r="U1936" s="101">
        <f t="shared" si="1318"/>
        <v>502068</v>
      </c>
      <c r="V1936" s="103" t="str">
        <f t="shared" si="1319"/>
        <v>N/D</v>
      </c>
      <c r="W1936" s="104" t="str">
        <f t="shared" si="1320"/>
        <v xml:space="preserve"> </v>
      </c>
      <c r="X1936" s="70" t="str">
        <f t="shared" si="1321"/>
        <v xml:space="preserve"> </v>
      </c>
      <c r="Y1936" s="69">
        <f t="shared" si="1345"/>
        <v>14</v>
      </c>
      <c r="Z1936" s="105">
        <f t="shared" si="1322"/>
        <v>502068</v>
      </c>
      <c r="AA1936" s="62">
        <f t="shared" si="1323"/>
        <v>1084300.1006918787</v>
      </c>
      <c r="AB1936" s="106">
        <f t="shared" si="1324"/>
        <v>422030</v>
      </c>
      <c r="AC1936" s="107" t="str">
        <f t="shared" si="1325"/>
        <v>0</v>
      </c>
      <c r="AD1936" s="108">
        <f t="shared" si="1326"/>
        <v>0</v>
      </c>
      <c r="AE1936" s="106">
        <f t="shared" si="1327"/>
        <v>422030</v>
      </c>
      <c r="AF1936" s="109">
        <f t="shared" si="1328"/>
        <v>662270.1006918787</v>
      </c>
      <c r="AG1936" s="101">
        <f t="shared" si="1329"/>
        <v>16</v>
      </c>
      <c r="AH1936" s="70" t="str">
        <f t="shared" si="1346"/>
        <v xml:space="preserve"> </v>
      </c>
      <c r="AI1936" s="69">
        <f t="shared" si="1330"/>
        <v>16</v>
      </c>
      <c r="AJ1936" s="105">
        <f t="shared" si="1331"/>
        <v>680880</v>
      </c>
      <c r="AK1936" s="110">
        <f t="shared" si="1332"/>
        <v>14</v>
      </c>
      <c r="AL1936" s="111">
        <f t="shared" si="1333"/>
        <v>16</v>
      </c>
      <c r="AM1936" s="62">
        <f t="shared" si="1334"/>
        <v>1102910</v>
      </c>
      <c r="AN1936" s="62">
        <f t="shared" si="1335"/>
        <v>3612.4</v>
      </c>
      <c r="AO1936" s="62">
        <f t="shared" si="1305"/>
        <v>1099297.6000000001</v>
      </c>
      <c r="AP1936" s="60">
        <f t="shared" si="1336"/>
        <v>16</v>
      </c>
      <c r="AQ1936" s="62">
        <f t="shared" si="1337"/>
        <v>198560</v>
      </c>
      <c r="AR1936" s="60">
        <f t="shared" si="1338"/>
        <v>14</v>
      </c>
      <c r="AS1936" s="62">
        <f t="shared" si="1339"/>
        <v>422030</v>
      </c>
      <c r="AT1936" s="112">
        <f t="shared" si="1340"/>
        <v>16</v>
      </c>
      <c r="AU1936" s="62">
        <f t="shared" si="1341"/>
        <v>478707.60000000009</v>
      </c>
      <c r="AV1936" s="113">
        <f t="shared" si="1342"/>
        <v>30</v>
      </c>
      <c r="AW1936" s="62">
        <f t="shared" si="1343"/>
        <v>1601365.6</v>
      </c>
    </row>
    <row r="1937" spans="2:49" s="114" customFormat="1" hidden="1" x14ac:dyDescent="0.25">
      <c r="B1937" s="60" t="s">
        <v>3794</v>
      </c>
      <c r="C1937" s="2" t="str">
        <f t="shared" si="1344"/>
        <v>26</v>
      </c>
      <c r="D1937" s="60" t="s">
        <v>3795</v>
      </c>
      <c r="E1937" s="43">
        <v>81</v>
      </c>
      <c r="F1937" s="60">
        <v>0</v>
      </c>
      <c r="G1937" s="60">
        <v>6082.17</v>
      </c>
      <c r="H1937" s="43">
        <f t="shared" si="1306"/>
        <v>81</v>
      </c>
      <c r="I1937" s="44">
        <f t="shared" si="1307"/>
        <v>9.6298224902720964E-5</v>
      </c>
      <c r="J1937" s="44">
        <f t="shared" si="1308"/>
        <v>1.0754141624053006</v>
      </c>
      <c r="K1937" s="45">
        <f t="shared" si="1309"/>
        <v>0</v>
      </c>
      <c r="L1937" s="44">
        <f t="shared" si="1310"/>
        <v>1.0356047487487693E-4</v>
      </c>
      <c r="M1937" s="44">
        <f t="shared" si="1311"/>
        <v>1.0791123897304177E-4</v>
      </c>
      <c r="N1937" s="62">
        <f t="shared" si="1312"/>
        <v>183821.81268120583</v>
      </c>
      <c r="O1937" s="101">
        <f t="shared" si="1313"/>
        <v>0</v>
      </c>
      <c r="P1937" s="102">
        <f t="shared" si="1304"/>
        <v>0</v>
      </c>
      <c r="Q1937" s="101">
        <f t="shared" si="1314"/>
        <v>0</v>
      </c>
      <c r="R1937" s="101">
        <f t="shared" si="1315"/>
        <v>0</v>
      </c>
      <c r="S1937" s="101">
        <f t="shared" si="1316"/>
        <v>0</v>
      </c>
      <c r="T1937" s="101">
        <f t="shared" si="1317"/>
        <v>0</v>
      </c>
      <c r="U1937" s="101">
        <f t="shared" si="1318"/>
        <v>0</v>
      </c>
      <c r="V1937" s="103" t="str">
        <f t="shared" si="1319"/>
        <v>N/D</v>
      </c>
      <c r="W1937" s="104" t="str">
        <f t="shared" si="1320"/>
        <v xml:space="preserve"> </v>
      </c>
      <c r="X1937" s="70" t="str">
        <f t="shared" si="1321"/>
        <v xml:space="preserve"> </v>
      </c>
      <c r="Y1937" s="69">
        <f t="shared" si="1345"/>
        <v>0</v>
      </c>
      <c r="Z1937" s="105">
        <f t="shared" si="1322"/>
        <v>0</v>
      </c>
      <c r="AA1937" s="62">
        <f t="shared" si="1323"/>
        <v>406104.80647156242</v>
      </c>
      <c r="AB1937" s="106">
        <f t="shared" si="1324"/>
        <v>0</v>
      </c>
      <c r="AC1937" s="107">
        <f t="shared" si="1325"/>
        <v>425550</v>
      </c>
      <c r="AD1937" s="108">
        <f t="shared" si="1326"/>
        <v>10</v>
      </c>
      <c r="AE1937" s="106">
        <f t="shared" si="1327"/>
        <v>425550</v>
      </c>
      <c r="AF1937" s="109">
        <f t="shared" si="1328"/>
        <v>0</v>
      </c>
      <c r="AG1937" s="101">
        <f t="shared" si="1329"/>
        <v>0</v>
      </c>
      <c r="AH1937" s="70" t="str">
        <f t="shared" si="1346"/>
        <v xml:space="preserve"> </v>
      </c>
      <c r="AI1937" s="69">
        <f t="shared" si="1330"/>
        <v>10</v>
      </c>
      <c r="AJ1937" s="105">
        <f t="shared" si="1331"/>
        <v>425550</v>
      </c>
      <c r="AK1937" s="110">
        <f t="shared" si="1332"/>
        <v>0</v>
      </c>
      <c r="AL1937" s="111">
        <f t="shared" si="1333"/>
        <v>10</v>
      </c>
      <c r="AM1937" s="62">
        <f t="shared" si="1334"/>
        <v>425550</v>
      </c>
      <c r="AN1937" s="62">
        <f t="shared" si="1335"/>
        <v>1393.8</v>
      </c>
      <c r="AO1937" s="62">
        <f t="shared" si="1305"/>
        <v>424156.2</v>
      </c>
      <c r="AP1937" s="60">
        <f t="shared" si="1336"/>
        <v>10</v>
      </c>
      <c r="AQ1937" s="62">
        <f t="shared" si="1337"/>
        <v>124100</v>
      </c>
      <c r="AR1937" s="60">
        <f t="shared" si="1338"/>
        <v>0</v>
      </c>
      <c r="AS1937" s="62">
        <f t="shared" si="1339"/>
        <v>0</v>
      </c>
      <c r="AT1937" s="112">
        <f t="shared" si="1340"/>
        <v>10</v>
      </c>
      <c r="AU1937" s="62">
        <f t="shared" si="1341"/>
        <v>300056.2</v>
      </c>
      <c r="AV1937" s="113">
        <f t="shared" si="1342"/>
        <v>10</v>
      </c>
      <c r="AW1937" s="62">
        <f t="shared" si="1343"/>
        <v>424156.2</v>
      </c>
    </row>
    <row r="1938" spans="2:49" s="114" customFormat="1" hidden="1" x14ac:dyDescent="0.25">
      <c r="B1938" s="60" t="s">
        <v>3796</v>
      </c>
      <c r="C1938" s="2" t="str">
        <f t="shared" si="1344"/>
        <v>26</v>
      </c>
      <c r="D1938" s="60" t="s">
        <v>3797</v>
      </c>
      <c r="E1938" s="43">
        <v>103</v>
      </c>
      <c r="F1938" s="60">
        <v>0</v>
      </c>
      <c r="G1938" s="60">
        <v>5783.64</v>
      </c>
      <c r="H1938" s="43">
        <f t="shared" si="1306"/>
        <v>103</v>
      </c>
      <c r="I1938" s="44">
        <f t="shared" si="1307"/>
        <v>1.2245329833308961E-4</v>
      </c>
      <c r="J1938" s="44">
        <f t="shared" si="1308"/>
        <v>1.1309230443382796</v>
      </c>
      <c r="K1938" s="45">
        <f t="shared" si="1309"/>
        <v>0</v>
      </c>
      <c r="L1938" s="44">
        <f t="shared" si="1310"/>
        <v>1.3848525694012129E-4</v>
      </c>
      <c r="M1938" s="44">
        <f t="shared" si="1311"/>
        <v>1.4430327471908746E-4</v>
      </c>
      <c r="N1938" s="62">
        <f t="shared" si="1312"/>
        <v>245813.96513595205</v>
      </c>
      <c r="O1938" s="101">
        <f t="shared" si="1313"/>
        <v>245813.96513595205</v>
      </c>
      <c r="P1938" s="102">
        <f t="shared" si="1304"/>
        <v>1.4945319702678572E-4</v>
      </c>
      <c r="Q1938" s="101">
        <f t="shared" si="1314"/>
        <v>254586.61998430357</v>
      </c>
      <c r="R1938" s="101">
        <f t="shared" si="1315"/>
        <v>7.0990636323769891</v>
      </c>
      <c r="S1938" s="101">
        <f t="shared" si="1316"/>
        <v>7</v>
      </c>
      <c r="T1938" s="101">
        <f t="shared" si="1317"/>
        <v>10</v>
      </c>
      <c r="U1938" s="101">
        <f t="shared" si="1318"/>
        <v>358620</v>
      </c>
      <c r="V1938" s="103" t="str">
        <f t="shared" si="1319"/>
        <v>N/D</v>
      </c>
      <c r="W1938" s="104" t="str">
        <f t="shared" si="1320"/>
        <v xml:space="preserve"> </v>
      </c>
      <c r="X1938" s="70" t="str">
        <f t="shared" si="1321"/>
        <v xml:space="preserve"> </v>
      </c>
      <c r="Y1938" s="69">
        <f t="shared" si="1345"/>
        <v>10</v>
      </c>
      <c r="Z1938" s="105">
        <f t="shared" si="1322"/>
        <v>358620</v>
      </c>
      <c r="AA1938" s="62">
        <f t="shared" si="1323"/>
        <v>543059.77774611267</v>
      </c>
      <c r="AB1938" s="106">
        <f t="shared" si="1324"/>
        <v>301450</v>
      </c>
      <c r="AC1938" s="107" t="str">
        <f t="shared" si="1325"/>
        <v>0</v>
      </c>
      <c r="AD1938" s="108">
        <f t="shared" si="1326"/>
        <v>0</v>
      </c>
      <c r="AE1938" s="106">
        <f t="shared" si="1327"/>
        <v>301450</v>
      </c>
      <c r="AF1938" s="109">
        <f t="shared" si="1328"/>
        <v>241609.77774611267</v>
      </c>
      <c r="AG1938" s="101">
        <f t="shared" si="1329"/>
        <v>6</v>
      </c>
      <c r="AH1938" s="70" t="str">
        <f t="shared" si="1346"/>
        <v xml:space="preserve"> </v>
      </c>
      <c r="AI1938" s="69">
        <f t="shared" si="1330"/>
        <v>6</v>
      </c>
      <c r="AJ1938" s="105">
        <f t="shared" si="1331"/>
        <v>255330</v>
      </c>
      <c r="AK1938" s="110">
        <f t="shared" si="1332"/>
        <v>10</v>
      </c>
      <c r="AL1938" s="111">
        <f t="shared" si="1333"/>
        <v>6</v>
      </c>
      <c r="AM1938" s="62">
        <f t="shared" si="1334"/>
        <v>556780</v>
      </c>
      <c r="AN1938" s="62">
        <f t="shared" si="1335"/>
        <v>1823.6</v>
      </c>
      <c r="AO1938" s="62">
        <f t="shared" si="1305"/>
        <v>554956.4</v>
      </c>
      <c r="AP1938" s="60">
        <f t="shared" si="1336"/>
        <v>6</v>
      </c>
      <c r="AQ1938" s="62">
        <f t="shared" si="1337"/>
        <v>74460</v>
      </c>
      <c r="AR1938" s="60">
        <f t="shared" si="1338"/>
        <v>10</v>
      </c>
      <c r="AS1938" s="62">
        <f t="shared" si="1339"/>
        <v>301450</v>
      </c>
      <c r="AT1938" s="112">
        <f t="shared" si="1340"/>
        <v>6</v>
      </c>
      <c r="AU1938" s="62">
        <f t="shared" si="1341"/>
        <v>179046.40000000002</v>
      </c>
      <c r="AV1938" s="113">
        <f t="shared" si="1342"/>
        <v>16</v>
      </c>
      <c r="AW1938" s="62">
        <f t="shared" si="1343"/>
        <v>913576.4</v>
      </c>
    </row>
    <row r="1939" spans="2:49" s="114" customFormat="1" hidden="1" x14ac:dyDescent="0.25">
      <c r="B1939" s="60" t="s">
        <v>3798</v>
      </c>
      <c r="C1939" s="2" t="str">
        <f t="shared" si="1344"/>
        <v>26</v>
      </c>
      <c r="D1939" s="60" t="s">
        <v>3799</v>
      </c>
      <c r="E1939" s="43">
        <v>100</v>
      </c>
      <c r="F1939" s="60">
        <v>0</v>
      </c>
      <c r="G1939" s="60">
        <v>6604.12</v>
      </c>
      <c r="H1939" s="43">
        <f t="shared" si="1306"/>
        <v>100</v>
      </c>
      <c r="I1939" s="44">
        <f t="shared" si="1307"/>
        <v>1.1888669741076662E-4</v>
      </c>
      <c r="J1939" s="44">
        <f t="shared" si="1308"/>
        <v>0.99041988276358506</v>
      </c>
      <c r="K1939" s="45">
        <f t="shared" si="1309"/>
        <v>0</v>
      </c>
      <c r="L1939" s="44">
        <f t="shared" si="1310"/>
        <v>1.1774774891172128E-4</v>
      </c>
      <c r="M1939" s="44">
        <f t="shared" si="1311"/>
        <v>1.226945462224115E-4</v>
      </c>
      <c r="N1939" s="62">
        <f t="shared" si="1312"/>
        <v>209004.49394651162</v>
      </c>
      <c r="O1939" s="101">
        <f t="shared" si="1313"/>
        <v>0</v>
      </c>
      <c r="P1939" s="102">
        <f t="shared" si="1304"/>
        <v>0</v>
      </c>
      <c r="Q1939" s="101">
        <f t="shared" si="1314"/>
        <v>0</v>
      </c>
      <c r="R1939" s="101">
        <f t="shared" si="1315"/>
        <v>0</v>
      </c>
      <c r="S1939" s="101">
        <f t="shared" si="1316"/>
        <v>0</v>
      </c>
      <c r="T1939" s="101">
        <f t="shared" si="1317"/>
        <v>0</v>
      </c>
      <c r="U1939" s="101">
        <f t="shared" si="1318"/>
        <v>0</v>
      </c>
      <c r="V1939" s="103" t="str">
        <f t="shared" si="1319"/>
        <v>N/D</v>
      </c>
      <c r="W1939" s="104" t="str">
        <f t="shared" si="1320"/>
        <v xml:space="preserve"> </v>
      </c>
      <c r="X1939" s="70" t="str">
        <f t="shared" si="1321"/>
        <v xml:space="preserve"> </v>
      </c>
      <c r="Y1939" s="69">
        <f t="shared" si="1345"/>
        <v>0</v>
      </c>
      <c r="Z1939" s="105">
        <f t="shared" si="1322"/>
        <v>0</v>
      </c>
      <c r="AA1939" s="62">
        <f t="shared" si="1323"/>
        <v>461739.16102674219</v>
      </c>
      <c r="AB1939" s="106">
        <f t="shared" si="1324"/>
        <v>0</v>
      </c>
      <c r="AC1939" s="107">
        <f t="shared" si="1325"/>
        <v>425550</v>
      </c>
      <c r="AD1939" s="108">
        <f t="shared" si="1326"/>
        <v>10</v>
      </c>
      <c r="AE1939" s="106">
        <f t="shared" si="1327"/>
        <v>425550</v>
      </c>
      <c r="AF1939" s="109">
        <f t="shared" si="1328"/>
        <v>36189.161026742193</v>
      </c>
      <c r="AG1939" s="101">
        <f t="shared" si="1329"/>
        <v>1</v>
      </c>
      <c r="AH1939" s="70" t="str">
        <f t="shared" si="1346"/>
        <v xml:space="preserve"> </v>
      </c>
      <c r="AI1939" s="69">
        <f t="shared" si="1330"/>
        <v>11</v>
      </c>
      <c r="AJ1939" s="105">
        <f t="shared" si="1331"/>
        <v>468105</v>
      </c>
      <c r="AK1939" s="110">
        <f t="shared" si="1332"/>
        <v>0</v>
      </c>
      <c r="AL1939" s="111">
        <f t="shared" si="1333"/>
        <v>11</v>
      </c>
      <c r="AM1939" s="62">
        <f t="shared" si="1334"/>
        <v>468105</v>
      </c>
      <c r="AN1939" s="62">
        <f t="shared" si="1335"/>
        <v>1533.2</v>
      </c>
      <c r="AO1939" s="62">
        <f t="shared" si="1305"/>
        <v>466571.8</v>
      </c>
      <c r="AP1939" s="60">
        <f t="shared" si="1336"/>
        <v>11</v>
      </c>
      <c r="AQ1939" s="62">
        <f t="shared" si="1337"/>
        <v>136510</v>
      </c>
      <c r="AR1939" s="60">
        <f t="shared" si="1338"/>
        <v>0</v>
      </c>
      <c r="AS1939" s="62">
        <f t="shared" si="1339"/>
        <v>0</v>
      </c>
      <c r="AT1939" s="112">
        <f t="shared" si="1340"/>
        <v>11</v>
      </c>
      <c r="AU1939" s="62">
        <f t="shared" si="1341"/>
        <v>330061.8</v>
      </c>
      <c r="AV1939" s="113">
        <f t="shared" si="1342"/>
        <v>11</v>
      </c>
      <c r="AW1939" s="62">
        <f t="shared" si="1343"/>
        <v>466571.8</v>
      </c>
    </row>
    <row r="1940" spans="2:49" s="114" customFormat="1" hidden="1" x14ac:dyDescent="0.25">
      <c r="B1940" s="60" t="s">
        <v>3800</v>
      </c>
      <c r="C1940" s="2" t="str">
        <f t="shared" si="1344"/>
        <v>26</v>
      </c>
      <c r="D1940" s="60" t="s">
        <v>3801</v>
      </c>
      <c r="E1940" s="43">
        <v>559</v>
      </c>
      <c r="F1940" s="60">
        <v>143</v>
      </c>
      <c r="G1940" s="60">
        <v>5554.79</v>
      </c>
      <c r="H1940" s="43">
        <f t="shared" si="1306"/>
        <v>416</v>
      </c>
      <c r="I1940" s="44">
        <f t="shared" si="1307"/>
        <v>4.9456866122878909E-4</v>
      </c>
      <c r="J1940" s="44">
        <f t="shared" si="1308"/>
        <v>1.1775155777548112</v>
      </c>
      <c r="K1940" s="45">
        <f t="shared" si="1309"/>
        <v>0.2558139534883721</v>
      </c>
      <c r="L1940" s="44">
        <f t="shared" si="1310"/>
        <v>5.823623028662411E-4</v>
      </c>
      <c r="M1940" s="44">
        <f t="shared" si="1311"/>
        <v>6.068284034948479E-4</v>
      </c>
      <c r="N1940" s="62">
        <f t="shared" si="1312"/>
        <v>1033704.1644451136</v>
      </c>
      <c r="O1940" s="101">
        <f t="shared" si="1313"/>
        <v>1033704.1644451136</v>
      </c>
      <c r="P1940" s="102">
        <f t="shared" si="1304"/>
        <v>6.2848500926617672E-4</v>
      </c>
      <c r="Q1940" s="101">
        <f t="shared" si="1314"/>
        <v>1070595.1923611441</v>
      </c>
      <c r="R1940" s="101">
        <f t="shared" si="1315"/>
        <v>29.853192581594559</v>
      </c>
      <c r="S1940" s="101">
        <f t="shared" si="1316"/>
        <v>30</v>
      </c>
      <c r="T1940" s="101">
        <f t="shared" si="1317"/>
        <v>30</v>
      </c>
      <c r="U1940" s="101">
        <f t="shared" si="1318"/>
        <v>1075860</v>
      </c>
      <c r="V1940" s="103">
        <f t="shared" si="1319"/>
        <v>6.1132167746668297E-4</v>
      </c>
      <c r="W1940" s="104">
        <f t="shared" si="1320"/>
        <v>1.6287529181823123E-3</v>
      </c>
      <c r="X1940" s="70">
        <f t="shared" si="1321"/>
        <v>3</v>
      </c>
      <c r="Y1940" s="69">
        <f t="shared" si="1345"/>
        <v>27</v>
      </c>
      <c r="Z1940" s="105">
        <f t="shared" si="1322"/>
        <v>968274</v>
      </c>
      <c r="AA1940" s="62">
        <f t="shared" si="1323"/>
        <v>2283691.0567238196</v>
      </c>
      <c r="AB1940" s="106">
        <f t="shared" si="1324"/>
        <v>813915</v>
      </c>
      <c r="AC1940" s="107" t="str">
        <f t="shared" si="1325"/>
        <v>0</v>
      </c>
      <c r="AD1940" s="108">
        <f t="shared" si="1326"/>
        <v>0</v>
      </c>
      <c r="AE1940" s="106">
        <f t="shared" si="1327"/>
        <v>813915</v>
      </c>
      <c r="AF1940" s="109">
        <f t="shared" si="1328"/>
        <v>1469776.0567238196</v>
      </c>
      <c r="AG1940" s="101">
        <f t="shared" si="1329"/>
        <v>35</v>
      </c>
      <c r="AH1940" s="70">
        <f t="shared" si="1346"/>
        <v>1</v>
      </c>
      <c r="AI1940" s="69">
        <f t="shared" si="1330"/>
        <v>34</v>
      </c>
      <c r="AJ1940" s="105">
        <f t="shared" si="1331"/>
        <v>1446870</v>
      </c>
      <c r="AK1940" s="110">
        <f t="shared" si="1332"/>
        <v>27</v>
      </c>
      <c r="AL1940" s="111">
        <f t="shared" si="1333"/>
        <v>34</v>
      </c>
      <c r="AM1940" s="62">
        <f t="shared" si="1334"/>
        <v>2260785</v>
      </c>
      <c r="AN1940" s="62">
        <f t="shared" si="1335"/>
        <v>7404.8</v>
      </c>
      <c r="AO1940" s="62">
        <f t="shared" si="1305"/>
        <v>2253380.2000000002</v>
      </c>
      <c r="AP1940" s="60">
        <f t="shared" si="1336"/>
        <v>34</v>
      </c>
      <c r="AQ1940" s="62">
        <f t="shared" si="1337"/>
        <v>421940</v>
      </c>
      <c r="AR1940" s="60">
        <f t="shared" si="1338"/>
        <v>27</v>
      </c>
      <c r="AS1940" s="62">
        <f t="shared" si="1339"/>
        <v>813915</v>
      </c>
      <c r="AT1940" s="112">
        <f t="shared" si="1340"/>
        <v>34</v>
      </c>
      <c r="AU1940" s="62">
        <f t="shared" si="1341"/>
        <v>1017525.2000000002</v>
      </c>
      <c r="AV1940" s="113">
        <f t="shared" si="1342"/>
        <v>61</v>
      </c>
      <c r="AW1940" s="62">
        <f t="shared" si="1343"/>
        <v>3221654.2</v>
      </c>
    </row>
    <row r="1941" spans="2:49" s="114" customFormat="1" hidden="1" x14ac:dyDescent="0.25">
      <c r="B1941" s="60" t="s">
        <v>3802</v>
      </c>
      <c r="C1941" s="2" t="str">
        <f t="shared" si="1344"/>
        <v>26</v>
      </c>
      <c r="D1941" s="60" t="s">
        <v>3803</v>
      </c>
      <c r="E1941" s="43">
        <v>287</v>
      </c>
      <c r="F1941" s="60">
        <v>20</v>
      </c>
      <c r="G1941" s="60">
        <v>6311.63</v>
      </c>
      <c r="H1941" s="43">
        <f t="shared" si="1306"/>
        <v>267</v>
      </c>
      <c r="I1941" s="44">
        <f t="shared" si="1307"/>
        <v>3.1742748208674689E-4</v>
      </c>
      <c r="J1941" s="44">
        <f t="shared" si="1308"/>
        <v>1.0363173627346103</v>
      </c>
      <c r="K1941" s="45">
        <f t="shared" si="1309"/>
        <v>6.968641114982578E-2</v>
      </c>
      <c r="L1941" s="44">
        <f t="shared" si="1310"/>
        <v>3.289556110956253E-4</v>
      </c>
      <c r="M1941" s="44">
        <f t="shared" si="1311"/>
        <v>3.42775635234892E-4</v>
      </c>
      <c r="N1941" s="62">
        <f t="shared" si="1312"/>
        <v>583902.46661490586</v>
      </c>
      <c r="O1941" s="101">
        <f t="shared" si="1313"/>
        <v>583902.46661490586</v>
      </c>
      <c r="P1941" s="102">
        <f t="shared" si="1304"/>
        <v>3.5500867633439596E-4</v>
      </c>
      <c r="Q1941" s="101">
        <f t="shared" si="1314"/>
        <v>604740.88725500507</v>
      </c>
      <c r="R1941" s="101">
        <f t="shared" si="1315"/>
        <v>16.862999477302022</v>
      </c>
      <c r="S1941" s="101">
        <f t="shared" si="1316"/>
        <v>17</v>
      </c>
      <c r="T1941" s="101">
        <f t="shared" si="1317"/>
        <v>17</v>
      </c>
      <c r="U1941" s="101">
        <f t="shared" si="1318"/>
        <v>609654</v>
      </c>
      <c r="V1941" s="103" t="str">
        <f t="shared" si="1319"/>
        <v>N/D</v>
      </c>
      <c r="W1941" s="104" t="str">
        <f t="shared" si="1320"/>
        <v xml:space="preserve"> </v>
      </c>
      <c r="X1941" s="70" t="str">
        <f t="shared" si="1321"/>
        <v xml:space="preserve"> </v>
      </c>
      <c r="Y1941" s="69">
        <f t="shared" si="1345"/>
        <v>17</v>
      </c>
      <c r="Z1941" s="105">
        <f t="shared" si="1322"/>
        <v>609654</v>
      </c>
      <c r="AA1941" s="62">
        <f t="shared" si="1323"/>
        <v>1289975.3013215624</v>
      </c>
      <c r="AB1941" s="106">
        <f t="shared" si="1324"/>
        <v>512465</v>
      </c>
      <c r="AC1941" s="107" t="str">
        <f t="shared" si="1325"/>
        <v>0</v>
      </c>
      <c r="AD1941" s="108">
        <f t="shared" si="1326"/>
        <v>0</v>
      </c>
      <c r="AE1941" s="106">
        <f t="shared" si="1327"/>
        <v>512465</v>
      </c>
      <c r="AF1941" s="109">
        <f t="shared" si="1328"/>
        <v>777510.30132156238</v>
      </c>
      <c r="AG1941" s="101">
        <f t="shared" si="1329"/>
        <v>18</v>
      </c>
      <c r="AH1941" s="70" t="str">
        <f t="shared" si="1346"/>
        <v xml:space="preserve"> </v>
      </c>
      <c r="AI1941" s="69">
        <f t="shared" si="1330"/>
        <v>18</v>
      </c>
      <c r="AJ1941" s="105">
        <f t="shared" si="1331"/>
        <v>765990</v>
      </c>
      <c r="AK1941" s="110">
        <f t="shared" si="1332"/>
        <v>17</v>
      </c>
      <c r="AL1941" s="111">
        <f t="shared" si="1333"/>
        <v>18</v>
      </c>
      <c r="AM1941" s="62">
        <f t="shared" si="1334"/>
        <v>1278455</v>
      </c>
      <c r="AN1941" s="62">
        <f t="shared" si="1335"/>
        <v>4187.3999999999996</v>
      </c>
      <c r="AO1941" s="62">
        <f t="shared" si="1305"/>
        <v>1274267.6000000001</v>
      </c>
      <c r="AP1941" s="60">
        <f t="shared" si="1336"/>
        <v>18</v>
      </c>
      <c r="AQ1941" s="62">
        <f t="shared" si="1337"/>
        <v>223380</v>
      </c>
      <c r="AR1941" s="60">
        <f t="shared" si="1338"/>
        <v>17</v>
      </c>
      <c r="AS1941" s="62">
        <f t="shared" si="1339"/>
        <v>512465</v>
      </c>
      <c r="AT1941" s="112">
        <f t="shared" si="1340"/>
        <v>18</v>
      </c>
      <c r="AU1941" s="62">
        <f t="shared" si="1341"/>
        <v>538422.60000000009</v>
      </c>
      <c r="AV1941" s="113">
        <f t="shared" si="1342"/>
        <v>35</v>
      </c>
      <c r="AW1941" s="62">
        <f t="shared" si="1343"/>
        <v>1883921.6</v>
      </c>
    </row>
    <row r="1942" spans="2:49" s="114" customFormat="1" hidden="1" x14ac:dyDescent="0.25">
      <c r="B1942" s="60" t="s">
        <v>3804</v>
      </c>
      <c r="C1942" s="2" t="str">
        <f t="shared" si="1344"/>
        <v>26</v>
      </c>
      <c r="D1942" s="60" t="s">
        <v>3805</v>
      </c>
      <c r="E1942" s="43">
        <v>129</v>
      </c>
      <c r="F1942" s="60">
        <v>0</v>
      </c>
      <c r="G1942" s="60">
        <v>6649.73</v>
      </c>
      <c r="H1942" s="43">
        <f t="shared" si="1306"/>
        <v>129</v>
      </c>
      <c r="I1942" s="44">
        <f t="shared" si="1307"/>
        <v>1.5336383965988893E-4</v>
      </c>
      <c r="J1942" s="44">
        <f t="shared" si="1308"/>
        <v>0.98362666697093692</v>
      </c>
      <c r="K1942" s="45">
        <f t="shared" si="1309"/>
        <v>0</v>
      </c>
      <c r="L1942" s="44">
        <f t="shared" si="1310"/>
        <v>1.5085276243852173E-4</v>
      </c>
      <c r="M1942" s="44">
        <f t="shared" si="1311"/>
        <v>1.5719036164052897E-4</v>
      </c>
      <c r="N1942" s="62">
        <f t="shared" si="1312"/>
        <v>267766.52263250196</v>
      </c>
      <c r="O1942" s="101">
        <f t="shared" si="1313"/>
        <v>267766.52263250196</v>
      </c>
      <c r="P1942" s="102">
        <f t="shared" si="1304"/>
        <v>1.6280020072105981E-4</v>
      </c>
      <c r="Q1942" s="101">
        <f t="shared" si="1314"/>
        <v>277322.62446625688</v>
      </c>
      <c r="R1942" s="101">
        <f t="shared" si="1315"/>
        <v>7.7330495919429163</v>
      </c>
      <c r="S1942" s="101">
        <f t="shared" si="1316"/>
        <v>8</v>
      </c>
      <c r="T1942" s="101">
        <f t="shared" si="1317"/>
        <v>10</v>
      </c>
      <c r="U1942" s="101">
        <f t="shared" si="1318"/>
        <v>358620</v>
      </c>
      <c r="V1942" s="103" t="str">
        <f t="shared" si="1319"/>
        <v>N/D</v>
      </c>
      <c r="W1942" s="104" t="str">
        <f t="shared" si="1320"/>
        <v xml:space="preserve"> </v>
      </c>
      <c r="X1942" s="70" t="str">
        <f t="shared" si="1321"/>
        <v xml:space="preserve"> </v>
      </c>
      <c r="Y1942" s="69">
        <f t="shared" si="1345"/>
        <v>10</v>
      </c>
      <c r="Z1942" s="105">
        <f t="shared" si="1322"/>
        <v>358620</v>
      </c>
      <c r="AA1942" s="62">
        <f t="shared" si="1323"/>
        <v>591558.04345059267</v>
      </c>
      <c r="AB1942" s="106">
        <f t="shared" si="1324"/>
        <v>301450</v>
      </c>
      <c r="AC1942" s="107" t="str">
        <f t="shared" si="1325"/>
        <v>0</v>
      </c>
      <c r="AD1942" s="108">
        <f t="shared" si="1326"/>
        <v>0</v>
      </c>
      <c r="AE1942" s="106">
        <f t="shared" si="1327"/>
        <v>301450</v>
      </c>
      <c r="AF1942" s="109">
        <f t="shared" si="1328"/>
        <v>290108.04345059267</v>
      </c>
      <c r="AG1942" s="101">
        <f t="shared" si="1329"/>
        <v>7</v>
      </c>
      <c r="AH1942" s="70" t="str">
        <f t="shared" si="1346"/>
        <v xml:space="preserve"> </v>
      </c>
      <c r="AI1942" s="69">
        <f t="shared" si="1330"/>
        <v>7</v>
      </c>
      <c r="AJ1942" s="105">
        <f t="shared" si="1331"/>
        <v>297885</v>
      </c>
      <c r="AK1942" s="110">
        <f t="shared" si="1332"/>
        <v>10</v>
      </c>
      <c r="AL1942" s="111">
        <f t="shared" si="1333"/>
        <v>7</v>
      </c>
      <c r="AM1942" s="62">
        <f t="shared" si="1334"/>
        <v>599335</v>
      </c>
      <c r="AN1942" s="62">
        <f t="shared" si="1335"/>
        <v>1963</v>
      </c>
      <c r="AO1942" s="62">
        <f t="shared" si="1305"/>
        <v>597372</v>
      </c>
      <c r="AP1942" s="60">
        <f t="shared" si="1336"/>
        <v>7</v>
      </c>
      <c r="AQ1942" s="62">
        <f t="shared" si="1337"/>
        <v>86870</v>
      </c>
      <c r="AR1942" s="60">
        <f t="shared" si="1338"/>
        <v>10</v>
      </c>
      <c r="AS1942" s="62">
        <f t="shared" si="1339"/>
        <v>301450</v>
      </c>
      <c r="AT1942" s="112">
        <f t="shared" si="1340"/>
        <v>7</v>
      </c>
      <c r="AU1942" s="62">
        <f t="shared" si="1341"/>
        <v>209052</v>
      </c>
      <c r="AV1942" s="113">
        <f t="shared" si="1342"/>
        <v>17</v>
      </c>
      <c r="AW1942" s="62">
        <f t="shared" si="1343"/>
        <v>955992</v>
      </c>
    </row>
    <row r="1943" spans="2:49" s="114" customFormat="1" hidden="1" x14ac:dyDescent="0.25">
      <c r="B1943" s="60" t="s">
        <v>3806</v>
      </c>
      <c r="C1943" s="2" t="str">
        <f t="shared" si="1344"/>
        <v>26</v>
      </c>
      <c r="D1943" s="60" t="s">
        <v>3807</v>
      </c>
      <c r="E1943" s="43">
        <v>110</v>
      </c>
      <c r="F1943" s="60">
        <v>0</v>
      </c>
      <c r="G1943" s="60">
        <v>6785.66</v>
      </c>
      <c r="H1943" s="43">
        <f t="shared" si="1306"/>
        <v>110</v>
      </c>
      <c r="I1943" s="44">
        <f t="shared" si="1307"/>
        <v>1.3077536715184329E-4</v>
      </c>
      <c r="J1943" s="44">
        <f t="shared" si="1308"/>
        <v>0.96392270702579386</v>
      </c>
      <c r="K1943" s="45">
        <f t="shared" si="1309"/>
        <v>0</v>
      </c>
      <c r="L1943" s="44">
        <f t="shared" si="1310"/>
        <v>1.2605734591729687E-4</v>
      </c>
      <c r="M1943" s="44">
        <f t="shared" si="1311"/>
        <v>1.3135324452716286E-4</v>
      </c>
      <c r="N1943" s="62">
        <f t="shared" si="1312"/>
        <v>223754.18668460264</v>
      </c>
      <c r="O1943" s="101">
        <f t="shared" si="1313"/>
        <v>223754.18668460264</v>
      </c>
      <c r="P1943" s="102">
        <f t="shared" si="1304"/>
        <v>1.3604100373079721E-4</v>
      </c>
      <c r="Q1943" s="101">
        <f t="shared" si="1314"/>
        <v>231739.56802602479</v>
      </c>
      <c r="R1943" s="101">
        <f t="shared" si="1315"/>
        <v>6.4619811506894429</v>
      </c>
      <c r="S1943" s="101">
        <f t="shared" si="1316"/>
        <v>6</v>
      </c>
      <c r="T1943" s="101">
        <f t="shared" si="1317"/>
        <v>10</v>
      </c>
      <c r="U1943" s="101">
        <f t="shared" si="1318"/>
        <v>358620</v>
      </c>
      <c r="V1943" s="103" t="str">
        <f t="shared" si="1319"/>
        <v>N/D</v>
      </c>
      <c r="W1943" s="104" t="str">
        <f t="shared" si="1320"/>
        <v xml:space="preserve"> </v>
      </c>
      <c r="X1943" s="70" t="str">
        <f t="shared" si="1321"/>
        <v xml:space="preserve"> </v>
      </c>
      <c r="Y1943" s="69">
        <f t="shared" si="1345"/>
        <v>10</v>
      </c>
      <c r="Z1943" s="105">
        <f t="shared" si="1322"/>
        <v>358620</v>
      </c>
      <c r="AA1943" s="62">
        <f t="shared" si="1323"/>
        <v>494324.63620810991</v>
      </c>
      <c r="AB1943" s="106">
        <f t="shared" si="1324"/>
        <v>301450</v>
      </c>
      <c r="AC1943" s="107" t="str">
        <f t="shared" si="1325"/>
        <v>0</v>
      </c>
      <c r="AD1943" s="108">
        <f t="shared" si="1326"/>
        <v>0</v>
      </c>
      <c r="AE1943" s="106">
        <f t="shared" si="1327"/>
        <v>301450</v>
      </c>
      <c r="AF1943" s="109">
        <f t="shared" si="1328"/>
        <v>192874.63620810991</v>
      </c>
      <c r="AG1943" s="101">
        <f t="shared" si="1329"/>
        <v>5</v>
      </c>
      <c r="AH1943" s="70" t="str">
        <f t="shared" si="1346"/>
        <v xml:space="preserve"> </v>
      </c>
      <c r="AI1943" s="69">
        <f t="shared" si="1330"/>
        <v>5</v>
      </c>
      <c r="AJ1943" s="105">
        <f t="shared" si="1331"/>
        <v>212775</v>
      </c>
      <c r="AK1943" s="110">
        <f t="shared" si="1332"/>
        <v>10</v>
      </c>
      <c r="AL1943" s="111">
        <f t="shared" si="1333"/>
        <v>5</v>
      </c>
      <c r="AM1943" s="62">
        <f t="shared" si="1334"/>
        <v>514225</v>
      </c>
      <c r="AN1943" s="62">
        <f t="shared" si="1335"/>
        <v>1684.3</v>
      </c>
      <c r="AO1943" s="62">
        <f t="shared" si="1305"/>
        <v>512540.7</v>
      </c>
      <c r="AP1943" s="60">
        <f t="shared" si="1336"/>
        <v>5</v>
      </c>
      <c r="AQ1943" s="62">
        <f t="shared" si="1337"/>
        <v>62050</v>
      </c>
      <c r="AR1943" s="60">
        <f t="shared" si="1338"/>
        <v>10</v>
      </c>
      <c r="AS1943" s="62">
        <f t="shared" si="1339"/>
        <v>301450</v>
      </c>
      <c r="AT1943" s="112">
        <f t="shared" si="1340"/>
        <v>5</v>
      </c>
      <c r="AU1943" s="62">
        <f t="shared" si="1341"/>
        <v>149040.70000000001</v>
      </c>
      <c r="AV1943" s="113">
        <f t="shared" si="1342"/>
        <v>15</v>
      </c>
      <c r="AW1943" s="62">
        <f t="shared" si="1343"/>
        <v>871160.7</v>
      </c>
    </row>
    <row r="1944" spans="2:49" s="114" customFormat="1" hidden="1" x14ac:dyDescent="0.25">
      <c r="B1944" s="60" t="s">
        <v>3808</v>
      </c>
      <c r="C1944" s="2" t="str">
        <f t="shared" si="1344"/>
        <v>26</v>
      </c>
      <c r="D1944" s="60" t="s">
        <v>3809</v>
      </c>
      <c r="E1944" s="43">
        <v>250</v>
      </c>
      <c r="F1944" s="60">
        <v>32</v>
      </c>
      <c r="G1944" s="60">
        <v>5939.63</v>
      </c>
      <c r="H1944" s="43">
        <f t="shared" si="1306"/>
        <v>218</v>
      </c>
      <c r="I1944" s="44">
        <f t="shared" si="1307"/>
        <v>2.5917300035547121E-4</v>
      </c>
      <c r="J1944" s="44">
        <f t="shared" si="1308"/>
        <v>1.1012220889443698</v>
      </c>
      <c r="K1944" s="45">
        <f t="shared" si="1309"/>
        <v>0.128</v>
      </c>
      <c r="L1944" s="44">
        <f t="shared" si="1310"/>
        <v>2.8540703284943189E-4</v>
      </c>
      <c r="M1944" s="44">
        <f t="shared" si="1311"/>
        <v>2.9739750192931346E-4</v>
      </c>
      <c r="N1944" s="62">
        <f t="shared" si="1312"/>
        <v>506602.9119095364</v>
      </c>
      <c r="O1944" s="101">
        <f t="shared" si="1313"/>
        <v>506602.9119095364</v>
      </c>
      <c r="P1944" s="102">
        <f t="shared" si="1304"/>
        <v>3.0801107970446093E-4</v>
      </c>
      <c r="Q1944" s="101">
        <f t="shared" si="1314"/>
        <v>524682.65155693272</v>
      </c>
      <c r="R1944" s="101">
        <f t="shared" si="1315"/>
        <v>14.630602073418457</v>
      </c>
      <c r="S1944" s="101">
        <f t="shared" si="1316"/>
        <v>15</v>
      </c>
      <c r="T1944" s="101">
        <f t="shared" si="1317"/>
        <v>15</v>
      </c>
      <c r="U1944" s="101">
        <f t="shared" si="1318"/>
        <v>537930</v>
      </c>
      <c r="V1944" s="103" t="str">
        <f t="shared" si="1319"/>
        <v>N/D</v>
      </c>
      <c r="W1944" s="104" t="str">
        <f t="shared" si="1320"/>
        <v xml:space="preserve"> </v>
      </c>
      <c r="X1944" s="70" t="str">
        <f t="shared" si="1321"/>
        <v xml:space="preserve"> </v>
      </c>
      <c r="Y1944" s="69">
        <f t="shared" si="1345"/>
        <v>15</v>
      </c>
      <c r="Z1944" s="105">
        <f t="shared" si="1322"/>
        <v>537930</v>
      </c>
      <c r="AA1944" s="62">
        <f t="shared" si="1323"/>
        <v>1119202.7458446815</v>
      </c>
      <c r="AB1944" s="106">
        <f t="shared" si="1324"/>
        <v>452175</v>
      </c>
      <c r="AC1944" s="107" t="str">
        <f t="shared" si="1325"/>
        <v>0</v>
      </c>
      <c r="AD1944" s="108">
        <f t="shared" si="1326"/>
        <v>0</v>
      </c>
      <c r="AE1944" s="106">
        <f t="shared" si="1327"/>
        <v>452175</v>
      </c>
      <c r="AF1944" s="109">
        <f t="shared" si="1328"/>
        <v>667027.74584468151</v>
      </c>
      <c r="AG1944" s="101">
        <f t="shared" si="1329"/>
        <v>16</v>
      </c>
      <c r="AH1944" s="70" t="str">
        <f t="shared" si="1346"/>
        <v xml:space="preserve"> </v>
      </c>
      <c r="AI1944" s="69">
        <f t="shared" si="1330"/>
        <v>16</v>
      </c>
      <c r="AJ1944" s="105">
        <f t="shared" si="1331"/>
        <v>680880</v>
      </c>
      <c r="AK1944" s="110">
        <f t="shared" si="1332"/>
        <v>15</v>
      </c>
      <c r="AL1944" s="111">
        <f t="shared" si="1333"/>
        <v>16</v>
      </c>
      <c r="AM1944" s="62">
        <f t="shared" si="1334"/>
        <v>1133055</v>
      </c>
      <c r="AN1944" s="62">
        <f t="shared" si="1335"/>
        <v>3711.1</v>
      </c>
      <c r="AO1944" s="62">
        <f t="shared" si="1305"/>
        <v>1129343.8999999999</v>
      </c>
      <c r="AP1944" s="60">
        <f t="shared" si="1336"/>
        <v>16</v>
      </c>
      <c r="AQ1944" s="62">
        <f t="shared" si="1337"/>
        <v>198560</v>
      </c>
      <c r="AR1944" s="60">
        <f t="shared" si="1338"/>
        <v>15</v>
      </c>
      <c r="AS1944" s="62">
        <f t="shared" si="1339"/>
        <v>452175</v>
      </c>
      <c r="AT1944" s="112">
        <f t="shared" si="1340"/>
        <v>16</v>
      </c>
      <c r="AU1944" s="62">
        <f t="shared" si="1341"/>
        <v>478608.89999999991</v>
      </c>
      <c r="AV1944" s="113">
        <f t="shared" si="1342"/>
        <v>31</v>
      </c>
      <c r="AW1944" s="62">
        <f t="shared" si="1343"/>
        <v>1667273.9</v>
      </c>
    </row>
    <row r="1945" spans="2:49" s="114" customFormat="1" hidden="1" x14ac:dyDescent="0.25">
      <c r="B1945" s="60" t="s">
        <v>3810</v>
      </c>
      <c r="C1945" s="2" t="str">
        <f t="shared" si="1344"/>
        <v>26</v>
      </c>
      <c r="D1945" s="60" t="s">
        <v>1459</v>
      </c>
      <c r="E1945" s="43">
        <v>102</v>
      </c>
      <c r="F1945" s="60">
        <v>0</v>
      </c>
      <c r="G1945" s="60">
        <v>6555.03</v>
      </c>
      <c r="H1945" s="43">
        <f t="shared" si="1306"/>
        <v>102</v>
      </c>
      <c r="I1945" s="44">
        <f t="shared" si="1307"/>
        <v>1.2126443135898195E-4</v>
      </c>
      <c r="J1945" s="44">
        <f t="shared" si="1308"/>
        <v>0.99783704363773273</v>
      </c>
      <c r="K1945" s="45">
        <f t="shared" si="1309"/>
        <v>0</v>
      </c>
      <c r="L1945" s="44">
        <f t="shared" si="1310"/>
        <v>1.2100214168565732E-4</v>
      </c>
      <c r="M1945" s="44">
        <f t="shared" si="1311"/>
        <v>1.2608566196193143E-4</v>
      </c>
      <c r="N1945" s="62">
        <f t="shared" si="1312"/>
        <v>214781.10302062344</v>
      </c>
      <c r="O1945" s="101">
        <f t="shared" si="1313"/>
        <v>214781.10302062344</v>
      </c>
      <c r="P1945" s="102">
        <f t="shared" si="1304"/>
        <v>1.3058543069193907E-4</v>
      </c>
      <c r="Q1945" s="101">
        <f t="shared" si="1314"/>
        <v>222446.25127087059</v>
      </c>
      <c r="R1945" s="101">
        <f t="shared" si="1315"/>
        <v>6.2028400889763704</v>
      </c>
      <c r="S1945" s="101">
        <f t="shared" si="1316"/>
        <v>6</v>
      </c>
      <c r="T1945" s="101">
        <f t="shared" si="1317"/>
        <v>10</v>
      </c>
      <c r="U1945" s="101">
        <f t="shared" si="1318"/>
        <v>358620</v>
      </c>
      <c r="V1945" s="103" t="str">
        <f t="shared" si="1319"/>
        <v>N/D</v>
      </c>
      <c r="W1945" s="104" t="str">
        <f t="shared" si="1320"/>
        <v xml:space="preserve"> </v>
      </c>
      <c r="X1945" s="70" t="str">
        <f t="shared" si="1321"/>
        <v xml:space="preserve"> </v>
      </c>
      <c r="Y1945" s="69">
        <f t="shared" si="1345"/>
        <v>10</v>
      </c>
      <c r="Z1945" s="105">
        <f t="shared" si="1322"/>
        <v>358620</v>
      </c>
      <c r="AA1945" s="62">
        <f t="shared" si="1323"/>
        <v>474501.02359292447</v>
      </c>
      <c r="AB1945" s="106">
        <f t="shared" si="1324"/>
        <v>301450</v>
      </c>
      <c r="AC1945" s="107" t="str">
        <f t="shared" si="1325"/>
        <v>0</v>
      </c>
      <c r="AD1945" s="108">
        <f t="shared" si="1326"/>
        <v>0</v>
      </c>
      <c r="AE1945" s="106">
        <f t="shared" si="1327"/>
        <v>301450</v>
      </c>
      <c r="AF1945" s="109">
        <f t="shared" si="1328"/>
        <v>173051.02359292447</v>
      </c>
      <c r="AG1945" s="101">
        <f t="shared" si="1329"/>
        <v>4</v>
      </c>
      <c r="AH1945" s="70" t="str">
        <f t="shared" si="1346"/>
        <v xml:space="preserve"> </v>
      </c>
      <c r="AI1945" s="69">
        <f t="shared" si="1330"/>
        <v>4</v>
      </c>
      <c r="AJ1945" s="105">
        <f t="shared" si="1331"/>
        <v>170220</v>
      </c>
      <c r="AK1945" s="110">
        <f t="shared" si="1332"/>
        <v>10</v>
      </c>
      <c r="AL1945" s="111">
        <f t="shared" si="1333"/>
        <v>4</v>
      </c>
      <c r="AM1945" s="62">
        <f t="shared" si="1334"/>
        <v>471670</v>
      </c>
      <c r="AN1945" s="62">
        <f t="shared" si="1335"/>
        <v>1544.9</v>
      </c>
      <c r="AO1945" s="62">
        <f t="shared" si="1305"/>
        <v>470125.1</v>
      </c>
      <c r="AP1945" s="60">
        <f t="shared" si="1336"/>
        <v>4</v>
      </c>
      <c r="AQ1945" s="62">
        <f t="shared" si="1337"/>
        <v>49640</v>
      </c>
      <c r="AR1945" s="60">
        <f t="shared" si="1338"/>
        <v>10</v>
      </c>
      <c r="AS1945" s="62">
        <f t="shared" si="1339"/>
        <v>301450</v>
      </c>
      <c r="AT1945" s="112">
        <f t="shared" si="1340"/>
        <v>4</v>
      </c>
      <c r="AU1945" s="62">
        <f t="shared" si="1341"/>
        <v>119035.09999999998</v>
      </c>
      <c r="AV1945" s="113">
        <f t="shared" si="1342"/>
        <v>14</v>
      </c>
      <c r="AW1945" s="62">
        <f t="shared" si="1343"/>
        <v>828745.1</v>
      </c>
    </row>
    <row r="1946" spans="2:49" s="114" customFormat="1" hidden="1" x14ac:dyDescent="0.25">
      <c r="B1946" s="60" t="s">
        <v>3811</v>
      </c>
      <c r="C1946" s="2" t="str">
        <f t="shared" si="1344"/>
        <v>26</v>
      </c>
      <c r="D1946" s="60" t="s">
        <v>3812</v>
      </c>
      <c r="E1946" s="43">
        <v>223</v>
      </c>
      <c r="F1946" s="60">
        <v>0</v>
      </c>
      <c r="G1946" s="60">
        <v>5781.2</v>
      </c>
      <c r="H1946" s="43">
        <f t="shared" si="1306"/>
        <v>223</v>
      </c>
      <c r="I1946" s="44">
        <f t="shared" si="1307"/>
        <v>2.6511733522600954E-4</v>
      </c>
      <c r="J1946" s="44">
        <f t="shared" si="1308"/>
        <v>1.1314003591220936</v>
      </c>
      <c r="K1946" s="45">
        <f t="shared" si="1309"/>
        <v>0</v>
      </c>
      <c r="L1946" s="44">
        <f t="shared" si="1310"/>
        <v>2.9995384828419966E-4</v>
      </c>
      <c r="M1946" s="44">
        <f t="shared" si="1311"/>
        <v>3.1255545556533692E-4</v>
      </c>
      <c r="N1946" s="62">
        <f t="shared" si="1312"/>
        <v>532423.78599483531</v>
      </c>
      <c r="O1946" s="101">
        <f t="shared" si="1313"/>
        <v>532423.78599483531</v>
      </c>
      <c r="P1946" s="102">
        <f t="shared" si="1304"/>
        <v>3.2370999323014167E-4</v>
      </c>
      <c r="Q1946" s="101">
        <f t="shared" si="1314"/>
        <v>551425.02583489893</v>
      </c>
      <c r="R1946" s="101">
        <f t="shared" si="1315"/>
        <v>15.376304328673776</v>
      </c>
      <c r="S1946" s="101">
        <f t="shared" si="1316"/>
        <v>15</v>
      </c>
      <c r="T1946" s="101">
        <f t="shared" si="1317"/>
        <v>15</v>
      </c>
      <c r="U1946" s="101">
        <f t="shared" si="1318"/>
        <v>537930</v>
      </c>
      <c r="V1946" s="103" t="str">
        <f t="shared" si="1319"/>
        <v>N/D</v>
      </c>
      <c r="W1946" s="104" t="str">
        <f t="shared" si="1320"/>
        <v xml:space="preserve"> </v>
      </c>
      <c r="X1946" s="70" t="str">
        <f t="shared" si="1321"/>
        <v xml:space="preserve"> </v>
      </c>
      <c r="Y1946" s="69">
        <f t="shared" si="1345"/>
        <v>15</v>
      </c>
      <c r="Z1946" s="105">
        <f t="shared" si="1322"/>
        <v>537930</v>
      </c>
      <c r="AA1946" s="62">
        <f t="shared" si="1323"/>
        <v>1176247.0156208819</v>
      </c>
      <c r="AB1946" s="106">
        <f t="shared" si="1324"/>
        <v>452175</v>
      </c>
      <c r="AC1946" s="107" t="str">
        <f t="shared" si="1325"/>
        <v>0</v>
      </c>
      <c r="AD1946" s="108">
        <f t="shared" si="1326"/>
        <v>0</v>
      </c>
      <c r="AE1946" s="106">
        <f t="shared" si="1327"/>
        <v>452175</v>
      </c>
      <c r="AF1946" s="109">
        <f t="shared" si="1328"/>
        <v>724072.01562088192</v>
      </c>
      <c r="AG1946" s="101">
        <f t="shared" si="1329"/>
        <v>17</v>
      </c>
      <c r="AH1946" s="70" t="str">
        <f t="shared" si="1346"/>
        <v xml:space="preserve"> </v>
      </c>
      <c r="AI1946" s="69">
        <f t="shared" si="1330"/>
        <v>17</v>
      </c>
      <c r="AJ1946" s="105">
        <f t="shared" si="1331"/>
        <v>723435</v>
      </c>
      <c r="AK1946" s="110">
        <f t="shared" si="1332"/>
        <v>15</v>
      </c>
      <c r="AL1946" s="111">
        <f t="shared" si="1333"/>
        <v>17</v>
      </c>
      <c r="AM1946" s="62">
        <f t="shared" si="1334"/>
        <v>1175610</v>
      </c>
      <c r="AN1946" s="62">
        <f t="shared" si="1335"/>
        <v>3850.5</v>
      </c>
      <c r="AO1946" s="62">
        <f t="shared" si="1305"/>
        <v>1171759.5</v>
      </c>
      <c r="AP1946" s="60">
        <f t="shared" si="1336"/>
        <v>17</v>
      </c>
      <c r="AQ1946" s="62">
        <f t="shared" si="1337"/>
        <v>210970</v>
      </c>
      <c r="AR1946" s="60">
        <f t="shared" si="1338"/>
        <v>15</v>
      </c>
      <c r="AS1946" s="62">
        <f t="shared" si="1339"/>
        <v>452175</v>
      </c>
      <c r="AT1946" s="112">
        <f t="shared" si="1340"/>
        <v>17</v>
      </c>
      <c r="AU1946" s="62">
        <f t="shared" si="1341"/>
        <v>508614.5</v>
      </c>
      <c r="AV1946" s="113">
        <f t="shared" si="1342"/>
        <v>32</v>
      </c>
      <c r="AW1946" s="62">
        <f t="shared" si="1343"/>
        <v>1709689.5</v>
      </c>
    </row>
    <row r="1947" spans="2:49" s="114" customFormat="1" hidden="1" x14ac:dyDescent="0.25">
      <c r="B1947" s="60" t="s">
        <v>4915</v>
      </c>
      <c r="C1947" s="2" t="str">
        <f t="shared" si="1344"/>
        <v>26</v>
      </c>
      <c r="D1947" s="60" t="s">
        <v>4916</v>
      </c>
      <c r="E1947" s="43">
        <v>147</v>
      </c>
      <c r="F1947" s="60">
        <v>0</v>
      </c>
      <c r="G1947" s="60">
        <v>5696.91</v>
      </c>
      <c r="H1947" s="43">
        <f t="shared" si="1306"/>
        <v>147</v>
      </c>
      <c r="I1947" s="44">
        <f t="shared" si="1307"/>
        <v>1.7476344519382693E-4</v>
      </c>
      <c r="J1947" s="44">
        <f t="shared" si="1308"/>
        <v>1.1481402648377186</v>
      </c>
      <c r="K1947" s="45">
        <f t="shared" si="1309"/>
        <v>0</v>
      </c>
      <c r="L1947" s="44">
        <f t="shared" si="1310"/>
        <v>2.0065294824879256E-4</v>
      </c>
      <c r="M1947" s="44">
        <f t="shared" si="1311"/>
        <v>2.0908274392601918E-4</v>
      </c>
      <c r="N1947" s="62">
        <f t="shared" si="1312"/>
        <v>356162.79967319017</v>
      </c>
      <c r="O1947" s="101">
        <f t="shared" si="1313"/>
        <v>356162.79967319017</v>
      </c>
      <c r="P1947" s="102">
        <f t="shared" si="1304"/>
        <v>2.1654452806914052E-4</v>
      </c>
      <c r="Q1947" s="101">
        <f t="shared" si="1314"/>
        <v>368873.60440565273</v>
      </c>
      <c r="R1947" s="101">
        <f t="shared" si="1315"/>
        <v>10.285918365000635</v>
      </c>
      <c r="S1947" s="101">
        <f t="shared" si="1316"/>
        <v>10</v>
      </c>
      <c r="T1947" s="101">
        <f t="shared" si="1317"/>
        <v>10</v>
      </c>
      <c r="U1947" s="101">
        <f t="shared" si="1318"/>
        <v>358620</v>
      </c>
      <c r="V1947" s="103" t="str">
        <f t="shared" si="1319"/>
        <v>N/D</v>
      </c>
      <c r="W1947" s="104" t="str">
        <f t="shared" si="1320"/>
        <v xml:space="preserve"> </v>
      </c>
      <c r="X1947" s="70" t="str">
        <f t="shared" si="1321"/>
        <v xml:space="preserve"> </v>
      </c>
      <c r="Y1947" s="69">
        <f t="shared" si="1345"/>
        <v>10</v>
      </c>
      <c r="Z1947" s="105">
        <f t="shared" si="1322"/>
        <v>358620</v>
      </c>
      <c r="AA1947" s="62">
        <f t="shared" si="1323"/>
        <v>786845.81945937278</v>
      </c>
      <c r="AB1947" s="106">
        <f t="shared" si="1324"/>
        <v>301450</v>
      </c>
      <c r="AC1947" s="107" t="str">
        <f t="shared" si="1325"/>
        <v>0</v>
      </c>
      <c r="AD1947" s="108">
        <f t="shared" si="1326"/>
        <v>0</v>
      </c>
      <c r="AE1947" s="106">
        <f t="shared" si="1327"/>
        <v>301450</v>
      </c>
      <c r="AF1947" s="109">
        <f t="shared" si="1328"/>
        <v>485395.81945937278</v>
      </c>
      <c r="AG1947" s="101">
        <f t="shared" si="1329"/>
        <v>11</v>
      </c>
      <c r="AH1947" s="70" t="str">
        <f t="shared" si="1346"/>
        <v xml:space="preserve"> </v>
      </c>
      <c r="AI1947" s="69">
        <f t="shared" si="1330"/>
        <v>11</v>
      </c>
      <c r="AJ1947" s="105">
        <f t="shared" si="1331"/>
        <v>468105</v>
      </c>
      <c r="AK1947" s="110">
        <f t="shared" si="1332"/>
        <v>10</v>
      </c>
      <c r="AL1947" s="111">
        <f t="shared" si="1333"/>
        <v>11</v>
      </c>
      <c r="AM1947" s="62">
        <f t="shared" si="1334"/>
        <v>769555</v>
      </c>
      <c r="AN1947" s="62">
        <f t="shared" si="1335"/>
        <v>2520.5</v>
      </c>
      <c r="AO1947" s="62">
        <f t="shared" si="1305"/>
        <v>767034.5</v>
      </c>
      <c r="AP1947" s="60">
        <f t="shared" si="1336"/>
        <v>11</v>
      </c>
      <c r="AQ1947" s="62">
        <f t="shared" si="1337"/>
        <v>136510</v>
      </c>
      <c r="AR1947" s="60">
        <f t="shared" si="1338"/>
        <v>10</v>
      </c>
      <c r="AS1947" s="62">
        <f t="shared" si="1339"/>
        <v>301450</v>
      </c>
      <c r="AT1947" s="112">
        <f t="shared" si="1340"/>
        <v>11</v>
      </c>
      <c r="AU1947" s="62">
        <f t="shared" si="1341"/>
        <v>329074.5</v>
      </c>
      <c r="AV1947" s="113">
        <f t="shared" si="1342"/>
        <v>21</v>
      </c>
      <c r="AW1947" s="62">
        <f t="shared" si="1343"/>
        <v>1125654.5</v>
      </c>
    </row>
    <row r="1948" spans="2:49" s="114" customFormat="1" hidden="1" x14ac:dyDescent="0.25">
      <c r="B1948" s="60" t="s">
        <v>3813</v>
      </c>
      <c r="C1948" s="2" t="str">
        <f t="shared" si="1344"/>
        <v>26</v>
      </c>
      <c r="D1948" s="60" t="s">
        <v>3814</v>
      </c>
      <c r="E1948" s="43">
        <v>83</v>
      </c>
      <c r="F1948" s="60">
        <v>0</v>
      </c>
      <c r="G1948" s="60">
        <v>5448.29</v>
      </c>
      <c r="H1948" s="43">
        <f t="shared" si="1306"/>
        <v>83</v>
      </c>
      <c r="I1948" s="44">
        <f t="shared" si="1307"/>
        <v>9.8675958850936285E-5</v>
      </c>
      <c r="J1948" s="44">
        <f t="shared" si="1308"/>
        <v>1.2005329665191551</v>
      </c>
      <c r="K1948" s="45">
        <f t="shared" si="1309"/>
        <v>0</v>
      </c>
      <c r="L1948" s="44">
        <f t="shared" si="1310"/>
        <v>1.1846374160343661E-4</v>
      </c>
      <c r="M1948" s="44">
        <f t="shared" si="1311"/>
        <v>1.2344061907068685E-4</v>
      </c>
      <c r="N1948" s="62">
        <f t="shared" si="1312"/>
        <v>210275.39459288886</v>
      </c>
      <c r="O1948" s="101">
        <f t="shared" si="1313"/>
        <v>0</v>
      </c>
      <c r="P1948" s="102">
        <f t="shared" si="1304"/>
        <v>0</v>
      </c>
      <c r="Q1948" s="101">
        <f t="shared" si="1314"/>
        <v>0</v>
      </c>
      <c r="R1948" s="101">
        <f t="shared" si="1315"/>
        <v>0</v>
      </c>
      <c r="S1948" s="101">
        <f t="shared" si="1316"/>
        <v>0</v>
      </c>
      <c r="T1948" s="101">
        <f t="shared" si="1317"/>
        <v>0</v>
      </c>
      <c r="U1948" s="101">
        <f t="shared" si="1318"/>
        <v>0</v>
      </c>
      <c r="V1948" s="103" t="str">
        <f t="shared" si="1319"/>
        <v>N/D</v>
      </c>
      <c r="W1948" s="104" t="str">
        <f t="shared" si="1320"/>
        <v xml:space="preserve"> </v>
      </c>
      <c r="X1948" s="70" t="str">
        <f t="shared" si="1321"/>
        <v xml:space="preserve"> </v>
      </c>
      <c r="Y1948" s="69">
        <f t="shared" si="1345"/>
        <v>0</v>
      </c>
      <c r="Z1948" s="105">
        <f t="shared" si="1322"/>
        <v>0</v>
      </c>
      <c r="AA1948" s="62">
        <f t="shared" si="1323"/>
        <v>464546.87385207863</v>
      </c>
      <c r="AB1948" s="106">
        <f t="shared" si="1324"/>
        <v>0</v>
      </c>
      <c r="AC1948" s="107">
        <f t="shared" si="1325"/>
        <v>425550</v>
      </c>
      <c r="AD1948" s="108">
        <f t="shared" si="1326"/>
        <v>10</v>
      </c>
      <c r="AE1948" s="106">
        <f t="shared" si="1327"/>
        <v>425550</v>
      </c>
      <c r="AF1948" s="109">
        <f t="shared" si="1328"/>
        <v>38996.873852078628</v>
      </c>
      <c r="AG1948" s="101">
        <f t="shared" si="1329"/>
        <v>1</v>
      </c>
      <c r="AH1948" s="70" t="str">
        <f t="shared" si="1346"/>
        <v xml:space="preserve"> </v>
      </c>
      <c r="AI1948" s="69">
        <f t="shared" si="1330"/>
        <v>11</v>
      </c>
      <c r="AJ1948" s="105">
        <f t="shared" si="1331"/>
        <v>468105</v>
      </c>
      <c r="AK1948" s="110">
        <f t="shared" si="1332"/>
        <v>0</v>
      </c>
      <c r="AL1948" s="111">
        <f t="shared" si="1333"/>
        <v>11</v>
      </c>
      <c r="AM1948" s="62">
        <f t="shared" si="1334"/>
        <v>468105</v>
      </c>
      <c r="AN1948" s="62">
        <f t="shared" si="1335"/>
        <v>1533.2</v>
      </c>
      <c r="AO1948" s="62">
        <f t="shared" si="1305"/>
        <v>466571.8</v>
      </c>
      <c r="AP1948" s="60">
        <f t="shared" si="1336"/>
        <v>11</v>
      </c>
      <c r="AQ1948" s="62">
        <f t="shared" si="1337"/>
        <v>136510</v>
      </c>
      <c r="AR1948" s="60">
        <f t="shared" si="1338"/>
        <v>0</v>
      </c>
      <c r="AS1948" s="62">
        <f t="shared" si="1339"/>
        <v>0</v>
      </c>
      <c r="AT1948" s="112">
        <f t="shared" si="1340"/>
        <v>11</v>
      </c>
      <c r="AU1948" s="62">
        <f t="shared" si="1341"/>
        <v>330061.8</v>
      </c>
      <c r="AV1948" s="113">
        <f t="shared" si="1342"/>
        <v>11</v>
      </c>
      <c r="AW1948" s="62">
        <f t="shared" si="1343"/>
        <v>466571.8</v>
      </c>
    </row>
    <row r="1949" spans="2:49" s="114" customFormat="1" hidden="1" x14ac:dyDescent="0.25">
      <c r="B1949" s="60" t="s">
        <v>3815</v>
      </c>
      <c r="C1949" s="2" t="str">
        <f t="shared" si="1344"/>
        <v>26</v>
      </c>
      <c r="D1949" s="60" t="s">
        <v>1349</v>
      </c>
      <c r="E1949" s="43">
        <v>91</v>
      </c>
      <c r="F1949" s="60">
        <v>0</v>
      </c>
      <c r="G1949" s="60">
        <v>6823.43</v>
      </c>
      <c r="H1949" s="43">
        <f t="shared" si="1306"/>
        <v>91</v>
      </c>
      <c r="I1949" s="44">
        <f t="shared" si="1307"/>
        <v>1.0818689464379763E-4</v>
      </c>
      <c r="J1949" s="44">
        <f t="shared" si="1308"/>
        <v>0.95858706781730707</v>
      </c>
      <c r="K1949" s="45">
        <f t="shared" si="1309"/>
        <v>0</v>
      </c>
      <c r="L1949" s="44">
        <f t="shared" si="1310"/>
        <v>1.0370655811285789E-4</v>
      </c>
      <c r="M1949" s="44">
        <f t="shared" si="1311"/>
        <v>1.0806345943381858E-4</v>
      </c>
      <c r="N1949" s="62">
        <f t="shared" si="1312"/>
        <v>184081.11320720715</v>
      </c>
      <c r="O1949" s="101">
        <f t="shared" si="1313"/>
        <v>0</v>
      </c>
      <c r="P1949" s="102">
        <f t="shared" ref="P1949:P2012" si="1347">IF(O1949=0,0,O1949/$O$2489)</f>
        <v>0</v>
      </c>
      <c r="Q1949" s="101">
        <f t="shared" si="1314"/>
        <v>0</v>
      </c>
      <c r="R1949" s="101">
        <f t="shared" si="1315"/>
        <v>0</v>
      </c>
      <c r="S1949" s="101">
        <f t="shared" si="1316"/>
        <v>0</v>
      </c>
      <c r="T1949" s="101">
        <f t="shared" si="1317"/>
        <v>0</v>
      </c>
      <c r="U1949" s="101">
        <f t="shared" si="1318"/>
        <v>0</v>
      </c>
      <c r="V1949" s="103" t="str">
        <f t="shared" si="1319"/>
        <v>N/D</v>
      </c>
      <c r="W1949" s="104" t="str">
        <f t="shared" si="1320"/>
        <v xml:space="preserve"> </v>
      </c>
      <c r="X1949" s="70" t="str">
        <f t="shared" si="1321"/>
        <v xml:space="preserve"> </v>
      </c>
      <c r="Y1949" s="69">
        <f t="shared" si="1345"/>
        <v>0</v>
      </c>
      <c r="Z1949" s="105">
        <f t="shared" si="1322"/>
        <v>0</v>
      </c>
      <c r="AA1949" s="62">
        <f t="shared" si="1323"/>
        <v>406677.66117467842</v>
      </c>
      <c r="AB1949" s="106">
        <f t="shared" si="1324"/>
        <v>0</v>
      </c>
      <c r="AC1949" s="107">
        <f t="shared" si="1325"/>
        <v>425550</v>
      </c>
      <c r="AD1949" s="108">
        <f t="shared" si="1326"/>
        <v>10</v>
      </c>
      <c r="AE1949" s="106">
        <f t="shared" si="1327"/>
        <v>425550</v>
      </c>
      <c r="AF1949" s="109">
        <f t="shared" si="1328"/>
        <v>0</v>
      </c>
      <c r="AG1949" s="101">
        <f t="shared" si="1329"/>
        <v>0</v>
      </c>
      <c r="AH1949" s="70" t="str">
        <f t="shared" si="1346"/>
        <v xml:space="preserve"> </v>
      </c>
      <c r="AI1949" s="69">
        <f t="shared" si="1330"/>
        <v>10</v>
      </c>
      <c r="AJ1949" s="105">
        <f t="shared" si="1331"/>
        <v>425550</v>
      </c>
      <c r="AK1949" s="110">
        <f t="shared" si="1332"/>
        <v>0</v>
      </c>
      <c r="AL1949" s="111">
        <f t="shared" si="1333"/>
        <v>10</v>
      </c>
      <c r="AM1949" s="62">
        <f t="shared" si="1334"/>
        <v>425550</v>
      </c>
      <c r="AN1949" s="62">
        <f t="shared" si="1335"/>
        <v>1393.8</v>
      </c>
      <c r="AO1949" s="62">
        <f t="shared" si="1305"/>
        <v>424156.2</v>
      </c>
      <c r="AP1949" s="60">
        <f t="shared" si="1336"/>
        <v>10</v>
      </c>
      <c r="AQ1949" s="62">
        <f t="shared" si="1337"/>
        <v>124100</v>
      </c>
      <c r="AR1949" s="60">
        <f t="shared" si="1338"/>
        <v>0</v>
      </c>
      <c r="AS1949" s="62">
        <f t="shared" si="1339"/>
        <v>0</v>
      </c>
      <c r="AT1949" s="112">
        <f t="shared" si="1340"/>
        <v>10</v>
      </c>
      <c r="AU1949" s="62">
        <f t="shared" si="1341"/>
        <v>300056.2</v>
      </c>
      <c r="AV1949" s="113">
        <f t="shared" si="1342"/>
        <v>10</v>
      </c>
      <c r="AW1949" s="62">
        <f t="shared" si="1343"/>
        <v>424156.2</v>
      </c>
    </row>
    <row r="1950" spans="2:49" s="114" customFormat="1" hidden="1" x14ac:dyDescent="0.25">
      <c r="B1950" s="60" t="s">
        <v>3816</v>
      </c>
      <c r="C1950" s="2" t="str">
        <f t="shared" si="1344"/>
        <v>26</v>
      </c>
      <c r="D1950" s="60" t="s">
        <v>3817</v>
      </c>
      <c r="E1950" s="43">
        <v>324</v>
      </c>
      <c r="F1950" s="60">
        <v>77</v>
      </c>
      <c r="G1950" s="60">
        <v>5259.11</v>
      </c>
      <c r="H1950" s="43">
        <f t="shared" si="1306"/>
        <v>247</v>
      </c>
      <c r="I1950" s="44">
        <f t="shared" si="1307"/>
        <v>2.9365014260459356E-4</v>
      </c>
      <c r="J1950" s="44">
        <f t="shared" si="1308"/>
        <v>1.2437183774738783</v>
      </c>
      <c r="K1950" s="45">
        <f t="shared" si="1309"/>
        <v>0.23765432098765432</v>
      </c>
      <c r="L1950" s="44">
        <f t="shared" si="1310"/>
        <v>3.6521807890515807E-4</v>
      </c>
      <c r="M1950" s="44">
        <f t="shared" si="1311"/>
        <v>3.8056155533881792E-4</v>
      </c>
      <c r="N1950" s="62">
        <f t="shared" si="1312"/>
        <v>648269.03670929698</v>
      </c>
      <c r="O1950" s="101">
        <f t="shared" si="1313"/>
        <v>648269.03670929698</v>
      </c>
      <c r="P1950" s="102">
        <f t="shared" si="1347"/>
        <v>3.9414310743531017E-4</v>
      </c>
      <c r="Q1950" s="101">
        <f t="shared" si="1314"/>
        <v>671404.58356392197</v>
      </c>
      <c r="R1950" s="101">
        <f t="shared" si="1315"/>
        <v>18.721894583791254</v>
      </c>
      <c r="S1950" s="101">
        <f t="shared" si="1316"/>
        <v>19</v>
      </c>
      <c r="T1950" s="101">
        <f t="shared" si="1317"/>
        <v>19</v>
      </c>
      <c r="U1950" s="101">
        <f t="shared" si="1318"/>
        <v>681378</v>
      </c>
      <c r="V1950" s="103">
        <f t="shared" si="1319"/>
        <v>3.8717039572889919E-4</v>
      </c>
      <c r="W1950" s="104">
        <f t="shared" si="1320"/>
        <v>1.0315435148487977E-3</v>
      </c>
      <c r="X1950" s="70">
        <f t="shared" si="1321"/>
        <v>2</v>
      </c>
      <c r="Y1950" s="69">
        <f t="shared" si="1345"/>
        <v>17</v>
      </c>
      <c r="Z1950" s="105">
        <f t="shared" si="1322"/>
        <v>609654</v>
      </c>
      <c r="AA1950" s="62">
        <f t="shared" si="1323"/>
        <v>1432175.9091283937</v>
      </c>
      <c r="AB1950" s="106">
        <f t="shared" si="1324"/>
        <v>512465</v>
      </c>
      <c r="AC1950" s="107" t="str">
        <f t="shared" si="1325"/>
        <v>0</v>
      </c>
      <c r="AD1950" s="108">
        <f t="shared" si="1326"/>
        <v>0</v>
      </c>
      <c r="AE1950" s="106">
        <f t="shared" si="1327"/>
        <v>512465</v>
      </c>
      <c r="AF1950" s="109">
        <f t="shared" si="1328"/>
        <v>919710.90912839375</v>
      </c>
      <c r="AG1950" s="101">
        <f t="shared" si="1329"/>
        <v>22</v>
      </c>
      <c r="AH1950" s="70">
        <f t="shared" si="1346"/>
        <v>1</v>
      </c>
      <c r="AI1950" s="69">
        <f t="shared" si="1330"/>
        <v>21</v>
      </c>
      <c r="AJ1950" s="105">
        <f t="shared" si="1331"/>
        <v>893655</v>
      </c>
      <c r="AK1950" s="110">
        <f t="shared" si="1332"/>
        <v>17</v>
      </c>
      <c r="AL1950" s="111">
        <f t="shared" si="1333"/>
        <v>21</v>
      </c>
      <c r="AM1950" s="62">
        <f t="shared" si="1334"/>
        <v>1406120</v>
      </c>
      <c r="AN1950" s="62">
        <f t="shared" si="1335"/>
        <v>4605.5</v>
      </c>
      <c r="AO1950" s="62">
        <f t="shared" si="1305"/>
        <v>1401514.5</v>
      </c>
      <c r="AP1950" s="60">
        <f t="shared" si="1336"/>
        <v>21</v>
      </c>
      <c r="AQ1950" s="62">
        <f t="shared" si="1337"/>
        <v>260610</v>
      </c>
      <c r="AR1950" s="60">
        <f t="shared" si="1338"/>
        <v>17</v>
      </c>
      <c r="AS1950" s="62">
        <f t="shared" si="1339"/>
        <v>512465</v>
      </c>
      <c r="AT1950" s="112">
        <f t="shared" si="1340"/>
        <v>21</v>
      </c>
      <c r="AU1950" s="62">
        <f t="shared" si="1341"/>
        <v>628439.5</v>
      </c>
      <c r="AV1950" s="113">
        <f t="shared" si="1342"/>
        <v>38</v>
      </c>
      <c r="AW1950" s="62">
        <f t="shared" si="1343"/>
        <v>2011168.5</v>
      </c>
    </row>
    <row r="1951" spans="2:49" s="114" customFormat="1" hidden="1" x14ac:dyDescent="0.25">
      <c r="B1951" s="60" t="s">
        <v>3818</v>
      </c>
      <c r="C1951" s="2" t="str">
        <f t="shared" si="1344"/>
        <v>26</v>
      </c>
      <c r="D1951" s="60" t="s">
        <v>3819</v>
      </c>
      <c r="E1951" s="43">
        <v>47</v>
      </c>
      <c r="F1951" s="60">
        <v>0</v>
      </c>
      <c r="G1951" s="60">
        <v>6637.37</v>
      </c>
      <c r="H1951" s="43">
        <f t="shared" si="1306"/>
        <v>47</v>
      </c>
      <c r="I1951" s="44">
        <f t="shared" si="1307"/>
        <v>5.5876747783060311E-5</v>
      </c>
      <c r="J1951" s="44">
        <f t="shared" si="1308"/>
        <v>0.98545836018734034</v>
      </c>
      <c r="K1951" s="45">
        <f t="shared" si="1309"/>
        <v>0</v>
      </c>
      <c r="L1951" s="44">
        <f t="shared" si="1310"/>
        <v>5.5064208242896221E-5</v>
      </c>
      <c r="M1951" s="44">
        <f t="shared" si="1311"/>
        <v>5.7377555884518358E-5</v>
      </c>
      <c r="N1951" s="62">
        <f t="shared" si="1312"/>
        <v>97740.016983256501</v>
      </c>
      <c r="O1951" s="101">
        <f t="shared" si="1313"/>
        <v>0</v>
      </c>
      <c r="P1951" s="102">
        <f t="shared" si="1347"/>
        <v>0</v>
      </c>
      <c r="Q1951" s="101">
        <f t="shared" si="1314"/>
        <v>0</v>
      </c>
      <c r="R1951" s="101">
        <f t="shared" si="1315"/>
        <v>0</v>
      </c>
      <c r="S1951" s="101">
        <f t="shared" si="1316"/>
        <v>0</v>
      </c>
      <c r="T1951" s="101">
        <f t="shared" si="1317"/>
        <v>0</v>
      </c>
      <c r="U1951" s="101">
        <f t="shared" si="1318"/>
        <v>0</v>
      </c>
      <c r="V1951" s="103" t="str">
        <f t="shared" si="1319"/>
        <v>N/D</v>
      </c>
      <c r="W1951" s="104" t="str">
        <f t="shared" si="1320"/>
        <v xml:space="preserve"> </v>
      </c>
      <c r="X1951" s="70" t="str">
        <f t="shared" si="1321"/>
        <v xml:space="preserve"> </v>
      </c>
      <c r="Y1951" s="69">
        <f t="shared" si="1345"/>
        <v>0</v>
      </c>
      <c r="Z1951" s="105">
        <f t="shared" si="1322"/>
        <v>0</v>
      </c>
      <c r="AA1951" s="62">
        <f t="shared" si="1323"/>
        <v>215930.2538831445</v>
      </c>
      <c r="AB1951" s="106">
        <f t="shared" si="1324"/>
        <v>0</v>
      </c>
      <c r="AC1951" s="107">
        <f t="shared" si="1325"/>
        <v>425550</v>
      </c>
      <c r="AD1951" s="108">
        <f t="shared" si="1326"/>
        <v>10</v>
      </c>
      <c r="AE1951" s="106">
        <f t="shared" si="1327"/>
        <v>425550</v>
      </c>
      <c r="AF1951" s="109">
        <f t="shared" si="1328"/>
        <v>0</v>
      </c>
      <c r="AG1951" s="101">
        <f t="shared" si="1329"/>
        <v>0</v>
      </c>
      <c r="AH1951" s="70" t="str">
        <f t="shared" si="1346"/>
        <v xml:space="preserve"> </v>
      </c>
      <c r="AI1951" s="69">
        <f t="shared" si="1330"/>
        <v>10</v>
      </c>
      <c r="AJ1951" s="105">
        <f t="shared" si="1331"/>
        <v>425550</v>
      </c>
      <c r="AK1951" s="110">
        <f t="shared" si="1332"/>
        <v>0</v>
      </c>
      <c r="AL1951" s="111">
        <f t="shared" si="1333"/>
        <v>10</v>
      </c>
      <c r="AM1951" s="62">
        <f t="shared" si="1334"/>
        <v>425550</v>
      </c>
      <c r="AN1951" s="62">
        <f t="shared" si="1335"/>
        <v>1393.8</v>
      </c>
      <c r="AO1951" s="62">
        <f t="shared" si="1305"/>
        <v>424156.2</v>
      </c>
      <c r="AP1951" s="60">
        <f t="shared" si="1336"/>
        <v>10</v>
      </c>
      <c r="AQ1951" s="62">
        <f t="shared" si="1337"/>
        <v>124100</v>
      </c>
      <c r="AR1951" s="60">
        <f t="shared" si="1338"/>
        <v>0</v>
      </c>
      <c r="AS1951" s="62">
        <f t="shared" si="1339"/>
        <v>0</v>
      </c>
      <c r="AT1951" s="112">
        <f t="shared" si="1340"/>
        <v>10</v>
      </c>
      <c r="AU1951" s="62">
        <f t="shared" si="1341"/>
        <v>300056.2</v>
      </c>
      <c r="AV1951" s="113">
        <f t="shared" si="1342"/>
        <v>10</v>
      </c>
      <c r="AW1951" s="62">
        <f t="shared" si="1343"/>
        <v>424156.2</v>
      </c>
    </row>
    <row r="1952" spans="2:49" s="114" customFormat="1" hidden="1" x14ac:dyDescent="0.25">
      <c r="B1952" s="60" t="s">
        <v>3820</v>
      </c>
      <c r="C1952" s="2" t="str">
        <f t="shared" si="1344"/>
        <v>26</v>
      </c>
      <c r="D1952" s="60" t="s">
        <v>3821</v>
      </c>
      <c r="E1952" s="43">
        <v>154</v>
      </c>
      <c r="F1952" s="60">
        <v>0</v>
      </c>
      <c r="G1952" s="60">
        <v>5964.12</v>
      </c>
      <c r="H1952" s="43">
        <f t="shared" si="1306"/>
        <v>154</v>
      </c>
      <c r="I1952" s="44">
        <f t="shared" si="1307"/>
        <v>1.8308551401258059E-4</v>
      </c>
      <c r="J1952" s="44">
        <f t="shared" si="1308"/>
        <v>1.0967002267151982</v>
      </c>
      <c r="K1952" s="45">
        <f t="shared" si="1309"/>
        <v>0</v>
      </c>
      <c r="L1952" s="44">
        <f t="shared" si="1310"/>
        <v>2.0078992472586572E-4</v>
      </c>
      <c r="M1952" s="44">
        <f t="shared" si="1311"/>
        <v>2.0922547503428212E-4</v>
      </c>
      <c r="N1952" s="62">
        <f t="shared" si="1312"/>
        <v>356405.93552536442</v>
      </c>
      <c r="O1952" s="101">
        <f t="shared" si="1313"/>
        <v>356405.93552536442</v>
      </c>
      <c r="P1952" s="102">
        <f t="shared" si="1347"/>
        <v>2.1669235299194009E-4</v>
      </c>
      <c r="Q1952" s="101">
        <f t="shared" si="1314"/>
        <v>369125.41733567818</v>
      </c>
      <c r="R1952" s="101">
        <f t="shared" si="1315"/>
        <v>10.292940085206574</v>
      </c>
      <c r="S1952" s="101">
        <f t="shared" si="1316"/>
        <v>10</v>
      </c>
      <c r="T1952" s="101">
        <f t="shared" si="1317"/>
        <v>10</v>
      </c>
      <c r="U1952" s="101">
        <f t="shared" si="1318"/>
        <v>358620</v>
      </c>
      <c r="V1952" s="103" t="str">
        <f t="shared" si="1319"/>
        <v>N/D</v>
      </c>
      <c r="W1952" s="104" t="str">
        <f t="shared" si="1320"/>
        <v xml:space="preserve"> </v>
      </c>
      <c r="X1952" s="70" t="str">
        <f t="shared" si="1321"/>
        <v xml:space="preserve"> </v>
      </c>
      <c r="Y1952" s="69">
        <f t="shared" si="1345"/>
        <v>10</v>
      </c>
      <c r="Z1952" s="105">
        <f t="shared" si="1322"/>
        <v>358620</v>
      </c>
      <c r="AA1952" s="62">
        <f t="shared" si="1323"/>
        <v>787382.96266753366</v>
      </c>
      <c r="AB1952" s="106">
        <f t="shared" si="1324"/>
        <v>301450</v>
      </c>
      <c r="AC1952" s="107" t="str">
        <f t="shared" si="1325"/>
        <v>0</v>
      </c>
      <c r="AD1952" s="108">
        <f t="shared" si="1326"/>
        <v>0</v>
      </c>
      <c r="AE1952" s="106">
        <f t="shared" si="1327"/>
        <v>301450</v>
      </c>
      <c r="AF1952" s="109">
        <f t="shared" si="1328"/>
        <v>485932.96266753366</v>
      </c>
      <c r="AG1952" s="101">
        <f t="shared" si="1329"/>
        <v>11</v>
      </c>
      <c r="AH1952" s="70" t="str">
        <f t="shared" si="1346"/>
        <v xml:space="preserve"> </v>
      </c>
      <c r="AI1952" s="69">
        <f t="shared" si="1330"/>
        <v>11</v>
      </c>
      <c r="AJ1952" s="105">
        <f t="shared" si="1331"/>
        <v>468105</v>
      </c>
      <c r="AK1952" s="110">
        <f t="shared" si="1332"/>
        <v>10</v>
      </c>
      <c r="AL1952" s="111">
        <f t="shared" si="1333"/>
        <v>11</v>
      </c>
      <c r="AM1952" s="62">
        <f t="shared" si="1334"/>
        <v>769555</v>
      </c>
      <c r="AN1952" s="62">
        <f t="shared" si="1335"/>
        <v>2520.5</v>
      </c>
      <c r="AO1952" s="62">
        <f t="shared" si="1305"/>
        <v>767034.5</v>
      </c>
      <c r="AP1952" s="60">
        <f t="shared" si="1336"/>
        <v>11</v>
      </c>
      <c r="AQ1952" s="62">
        <f t="shared" si="1337"/>
        <v>136510</v>
      </c>
      <c r="AR1952" s="60">
        <f t="shared" si="1338"/>
        <v>10</v>
      </c>
      <c r="AS1952" s="62">
        <f t="shared" si="1339"/>
        <v>301450</v>
      </c>
      <c r="AT1952" s="112">
        <f t="shared" si="1340"/>
        <v>11</v>
      </c>
      <c r="AU1952" s="62">
        <f t="shared" si="1341"/>
        <v>329074.5</v>
      </c>
      <c r="AV1952" s="113">
        <f t="shared" si="1342"/>
        <v>21</v>
      </c>
      <c r="AW1952" s="62">
        <f t="shared" si="1343"/>
        <v>1125654.5</v>
      </c>
    </row>
    <row r="1953" spans="2:49" s="114" customFormat="1" hidden="1" x14ac:dyDescent="0.25">
      <c r="B1953" s="60" t="s">
        <v>3822</v>
      </c>
      <c r="C1953" s="2" t="str">
        <f t="shared" si="1344"/>
        <v>26</v>
      </c>
      <c r="D1953" s="60" t="s">
        <v>3823</v>
      </c>
      <c r="E1953" s="43">
        <v>294</v>
      </c>
      <c r="F1953" s="60">
        <v>24</v>
      </c>
      <c r="G1953" s="60">
        <v>7234.55</v>
      </c>
      <c r="H1953" s="43">
        <f t="shared" si="1306"/>
        <v>270</v>
      </c>
      <c r="I1953" s="44">
        <f t="shared" si="1307"/>
        <v>3.2099408300906984E-4</v>
      </c>
      <c r="J1953" s="44">
        <f t="shared" si="1308"/>
        <v>0.90411314541424792</v>
      </c>
      <c r="K1953" s="45">
        <f t="shared" si="1309"/>
        <v>8.1632653061224483E-2</v>
      </c>
      <c r="L1953" s="44">
        <f t="shared" si="1310"/>
        <v>2.9021497004869232E-4</v>
      </c>
      <c r="M1953" s="44">
        <f t="shared" si="1311"/>
        <v>3.0240742932394568E-4</v>
      </c>
      <c r="N1953" s="62">
        <f t="shared" si="1312"/>
        <v>515137.09188788501</v>
      </c>
      <c r="O1953" s="101">
        <f t="shared" si="1313"/>
        <v>515137.09188788501</v>
      </c>
      <c r="P1953" s="102">
        <f t="shared" si="1347"/>
        <v>3.1319980232671213E-4</v>
      </c>
      <c r="Q1953" s="101">
        <f t="shared" si="1314"/>
        <v>533521.40094948187</v>
      </c>
      <c r="R1953" s="101">
        <f t="shared" si="1315"/>
        <v>14.877067674683003</v>
      </c>
      <c r="S1953" s="101">
        <f t="shared" si="1316"/>
        <v>15</v>
      </c>
      <c r="T1953" s="101">
        <f t="shared" si="1317"/>
        <v>15</v>
      </c>
      <c r="U1953" s="101">
        <f t="shared" si="1318"/>
        <v>537930</v>
      </c>
      <c r="V1953" s="103" t="str">
        <f t="shared" si="1319"/>
        <v>N/D</v>
      </c>
      <c r="W1953" s="104" t="str">
        <f t="shared" si="1320"/>
        <v xml:space="preserve"> </v>
      </c>
      <c r="X1953" s="70" t="str">
        <f t="shared" si="1321"/>
        <v xml:space="preserve"> </v>
      </c>
      <c r="Y1953" s="69">
        <f t="shared" si="1345"/>
        <v>15</v>
      </c>
      <c r="Z1953" s="105">
        <f t="shared" si="1322"/>
        <v>537930</v>
      </c>
      <c r="AA1953" s="62">
        <f t="shared" si="1323"/>
        <v>1138056.7189284486</v>
      </c>
      <c r="AB1953" s="106">
        <f t="shared" si="1324"/>
        <v>452175</v>
      </c>
      <c r="AC1953" s="107" t="str">
        <f t="shared" si="1325"/>
        <v>0</v>
      </c>
      <c r="AD1953" s="108">
        <f t="shared" si="1326"/>
        <v>0</v>
      </c>
      <c r="AE1953" s="106">
        <f t="shared" si="1327"/>
        <v>452175</v>
      </c>
      <c r="AF1953" s="109">
        <f t="shared" si="1328"/>
        <v>685881.71892844862</v>
      </c>
      <c r="AG1953" s="101">
        <f t="shared" si="1329"/>
        <v>16</v>
      </c>
      <c r="AH1953" s="70" t="str">
        <f t="shared" si="1346"/>
        <v xml:space="preserve"> </v>
      </c>
      <c r="AI1953" s="69">
        <f t="shared" si="1330"/>
        <v>16</v>
      </c>
      <c r="AJ1953" s="105">
        <f t="shared" si="1331"/>
        <v>680880</v>
      </c>
      <c r="AK1953" s="110">
        <f t="shared" si="1332"/>
        <v>15</v>
      </c>
      <c r="AL1953" s="111">
        <f t="shared" si="1333"/>
        <v>16</v>
      </c>
      <c r="AM1953" s="62">
        <f t="shared" si="1334"/>
        <v>1133055</v>
      </c>
      <c r="AN1953" s="62">
        <f t="shared" si="1335"/>
        <v>3711.1</v>
      </c>
      <c r="AO1953" s="62">
        <f t="shared" si="1305"/>
        <v>1129343.8999999999</v>
      </c>
      <c r="AP1953" s="60">
        <f t="shared" si="1336"/>
        <v>16</v>
      </c>
      <c r="AQ1953" s="62">
        <f t="shared" si="1337"/>
        <v>198560</v>
      </c>
      <c r="AR1953" s="60">
        <f t="shared" si="1338"/>
        <v>15</v>
      </c>
      <c r="AS1953" s="62">
        <f t="shared" si="1339"/>
        <v>452175</v>
      </c>
      <c r="AT1953" s="112">
        <f t="shared" si="1340"/>
        <v>16</v>
      </c>
      <c r="AU1953" s="62">
        <f t="shared" si="1341"/>
        <v>478608.89999999991</v>
      </c>
      <c r="AV1953" s="113">
        <f t="shared" si="1342"/>
        <v>31</v>
      </c>
      <c r="AW1953" s="62">
        <f t="shared" si="1343"/>
        <v>1667273.9</v>
      </c>
    </row>
    <row r="1954" spans="2:49" s="114" customFormat="1" hidden="1" x14ac:dyDescent="0.25">
      <c r="B1954" s="60" t="s">
        <v>3824</v>
      </c>
      <c r="C1954" s="2" t="str">
        <f t="shared" si="1344"/>
        <v>26</v>
      </c>
      <c r="D1954" s="60" t="s">
        <v>3825</v>
      </c>
      <c r="E1954" s="43">
        <v>323</v>
      </c>
      <c r="F1954" s="60">
        <v>0</v>
      </c>
      <c r="G1954" s="60">
        <v>5419.81</v>
      </c>
      <c r="H1954" s="43">
        <f t="shared" si="1306"/>
        <v>323</v>
      </c>
      <c r="I1954" s="44">
        <f t="shared" si="1307"/>
        <v>3.8400403263677617E-4</v>
      </c>
      <c r="J1954" s="44">
        <f t="shared" si="1308"/>
        <v>1.2068415232557317</v>
      </c>
      <c r="K1954" s="45">
        <f t="shared" si="1309"/>
        <v>0</v>
      </c>
      <c r="L1954" s="44">
        <f t="shared" si="1310"/>
        <v>4.6343201168371064E-4</v>
      </c>
      <c r="M1954" s="44">
        <f t="shared" si="1311"/>
        <v>4.8290163424782011E-4</v>
      </c>
      <c r="N1954" s="62">
        <f t="shared" si="1312"/>
        <v>822600.63547529851</v>
      </c>
      <c r="O1954" s="101">
        <f t="shared" si="1313"/>
        <v>822600.63547529851</v>
      </c>
      <c r="P1954" s="102">
        <f t="shared" si="1347"/>
        <v>5.0013551825688366E-4</v>
      </c>
      <c r="Q1954" s="101">
        <f t="shared" si="1314"/>
        <v>851957.76109291031</v>
      </c>
      <c r="R1954" s="101">
        <f t="shared" si="1315"/>
        <v>23.756560177706493</v>
      </c>
      <c r="S1954" s="101">
        <f t="shared" si="1316"/>
        <v>24</v>
      </c>
      <c r="T1954" s="101">
        <f t="shared" si="1317"/>
        <v>24</v>
      </c>
      <c r="U1954" s="101">
        <f t="shared" si="1318"/>
        <v>860688</v>
      </c>
      <c r="V1954" s="103" t="str">
        <f t="shared" si="1319"/>
        <v>N/D</v>
      </c>
      <c r="W1954" s="104" t="str">
        <f t="shared" si="1320"/>
        <v xml:space="preserve"> </v>
      </c>
      <c r="X1954" s="70" t="str">
        <f t="shared" si="1321"/>
        <v xml:space="preserve"> </v>
      </c>
      <c r="Y1954" s="69">
        <f t="shared" si="1345"/>
        <v>24</v>
      </c>
      <c r="Z1954" s="105">
        <f t="shared" si="1322"/>
        <v>860688</v>
      </c>
      <c r="AA1954" s="62">
        <f t="shared" si="1323"/>
        <v>1817314.6429168864</v>
      </c>
      <c r="AB1954" s="106">
        <f t="shared" si="1324"/>
        <v>723480</v>
      </c>
      <c r="AC1954" s="107" t="str">
        <f t="shared" si="1325"/>
        <v>0</v>
      </c>
      <c r="AD1954" s="108">
        <f t="shared" si="1326"/>
        <v>0</v>
      </c>
      <c r="AE1954" s="106">
        <f t="shared" si="1327"/>
        <v>723480</v>
      </c>
      <c r="AF1954" s="109">
        <f t="shared" si="1328"/>
        <v>1093834.6429168864</v>
      </c>
      <c r="AG1954" s="101">
        <f t="shared" si="1329"/>
        <v>26</v>
      </c>
      <c r="AH1954" s="70" t="str">
        <f t="shared" si="1346"/>
        <v xml:space="preserve"> </v>
      </c>
      <c r="AI1954" s="69">
        <f t="shared" si="1330"/>
        <v>26</v>
      </c>
      <c r="AJ1954" s="105">
        <f t="shared" si="1331"/>
        <v>1106430</v>
      </c>
      <c r="AK1954" s="110">
        <f t="shared" si="1332"/>
        <v>24</v>
      </c>
      <c r="AL1954" s="111">
        <f t="shared" si="1333"/>
        <v>26</v>
      </c>
      <c r="AM1954" s="62">
        <f t="shared" si="1334"/>
        <v>1829910</v>
      </c>
      <c r="AN1954" s="62">
        <f t="shared" si="1335"/>
        <v>5993.6</v>
      </c>
      <c r="AO1954" s="62">
        <f t="shared" si="1305"/>
        <v>1823916.4</v>
      </c>
      <c r="AP1954" s="60">
        <f t="shared" si="1336"/>
        <v>26</v>
      </c>
      <c r="AQ1954" s="62">
        <f t="shared" si="1337"/>
        <v>322660</v>
      </c>
      <c r="AR1954" s="60">
        <f t="shared" si="1338"/>
        <v>24</v>
      </c>
      <c r="AS1954" s="62">
        <f t="shared" si="1339"/>
        <v>723480</v>
      </c>
      <c r="AT1954" s="112">
        <f t="shared" si="1340"/>
        <v>26</v>
      </c>
      <c r="AU1954" s="62">
        <f t="shared" si="1341"/>
        <v>777776.39999999991</v>
      </c>
      <c r="AV1954" s="113">
        <f t="shared" si="1342"/>
        <v>50</v>
      </c>
      <c r="AW1954" s="62">
        <f t="shared" si="1343"/>
        <v>2684604.4</v>
      </c>
    </row>
    <row r="1955" spans="2:49" s="114" customFormat="1" hidden="1" x14ac:dyDescent="0.25">
      <c r="B1955" s="60" t="s">
        <v>3826</v>
      </c>
      <c r="C1955" s="2" t="str">
        <f t="shared" si="1344"/>
        <v>26</v>
      </c>
      <c r="D1955" s="60" t="s">
        <v>3827</v>
      </c>
      <c r="E1955" s="43">
        <v>363</v>
      </c>
      <c r="F1955" s="60">
        <v>48</v>
      </c>
      <c r="G1955" s="60">
        <v>6591.05</v>
      </c>
      <c r="H1955" s="43">
        <f t="shared" si="1306"/>
        <v>315</v>
      </c>
      <c r="I1955" s="44">
        <f t="shared" si="1307"/>
        <v>3.7449309684391483E-4</v>
      </c>
      <c r="J1955" s="44">
        <f t="shared" si="1308"/>
        <v>0.99238387755466095</v>
      </c>
      <c r="K1955" s="45">
        <f t="shared" si="1309"/>
        <v>0.13223140495867769</v>
      </c>
      <c r="L1955" s="44">
        <f t="shared" si="1310"/>
        <v>3.7164091156341737E-4</v>
      </c>
      <c r="M1955" s="44">
        <f t="shared" si="1311"/>
        <v>3.8725422289086111E-4</v>
      </c>
      <c r="N1955" s="62">
        <f t="shared" si="1312"/>
        <v>659669.68684358569</v>
      </c>
      <c r="O1955" s="101">
        <f t="shared" si="1313"/>
        <v>659669.68684358569</v>
      </c>
      <c r="P1955" s="102">
        <f t="shared" si="1347"/>
        <v>4.0107462416102166E-4</v>
      </c>
      <c r="Q1955" s="101">
        <f t="shared" si="1314"/>
        <v>683212.10223645519</v>
      </c>
      <c r="R1955" s="101">
        <f t="shared" si="1315"/>
        <v>19.051143333792179</v>
      </c>
      <c r="S1955" s="101">
        <f t="shared" si="1316"/>
        <v>19</v>
      </c>
      <c r="T1955" s="101">
        <f t="shared" si="1317"/>
        <v>19</v>
      </c>
      <c r="U1955" s="101">
        <f t="shared" si="1318"/>
        <v>681378</v>
      </c>
      <c r="V1955" s="103" t="str">
        <f t="shared" si="1319"/>
        <v>N/D</v>
      </c>
      <c r="W1955" s="104" t="str">
        <f t="shared" si="1320"/>
        <v xml:space="preserve"> </v>
      </c>
      <c r="X1955" s="70" t="str">
        <f t="shared" si="1321"/>
        <v xml:space="preserve"> </v>
      </c>
      <c r="Y1955" s="69">
        <f t="shared" si="1345"/>
        <v>19</v>
      </c>
      <c r="Z1955" s="105">
        <f t="shared" si="1322"/>
        <v>681378</v>
      </c>
      <c r="AA1955" s="62">
        <f t="shared" si="1323"/>
        <v>1457362.5763084453</v>
      </c>
      <c r="AB1955" s="106">
        <f t="shared" si="1324"/>
        <v>572755</v>
      </c>
      <c r="AC1955" s="107" t="str">
        <f t="shared" si="1325"/>
        <v>0</v>
      </c>
      <c r="AD1955" s="108">
        <f t="shared" si="1326"/>
        <v>0</v>
      </c>
      <c r="AE1955" s="106">
        <f t="shared" si="1327"/>
        <v>572755</v>
      </c>
      <c r="AF1955" s="109">
        <f t="shared" si="1328"/>
        <v>884607.57630844531</v>
      </c>
      <c r="AG1955" s="101">
        <f t="shared" si="1329"/>
        <v>21</v>
      </c>
      <c r="AH1955" s="70" t="str">
        <f t="shared" si="1346"/>
        <v xml:space="preserve"> </v>
      </c>
      <c r="AI1955" s="69">
        <f t="shared" si="1330"/>
        <v>21</v>
      </c>
      <c r="AJ1955" s="105">
        <f t="shared" si="1331"/>
        <v>893655</v>
      </c>
      <c r="AK1955" s="110">
        <f t="shared" si="1332"/>
        <v>19</v>
      </c>
      <c r="AL1955" s="111">
        <f t="shared" si="1333"/>
        <v>21</v>
      </c>
      <c r="AM1955" s="62">
        <f t="shared" si="1334"/>
        <v>1466410</v>
      </c>
      <c r="AN1955" s="62">
        <f t="shared" si="1335"/>
        <v>4803</v>
      </c>
      <c r="AO1955" s="62">
        <f t="shared" si="1305"/>
        <v>1461607</v>
      </c>
      <c r="AP1955" s="60">
        <f t="shared" si="1336"/>
        <v>21</v>
      </c>
      <c r="AQ1955" s="62">
        <f t="shared" si="1337"/>
        <v>260610</v>
      </c>
      <c r="AR1955" s="60">
        <f t="shared" si="1338"/>
        <v>19</v>
      </c>
      <c r="AS1955" s="62">
        <f t="shared" si="1339"/>
        <v>572755</v>
      </c>
      <c r="AT1955" s="112">
        <f t="shared" si="1340"/>
        <v>21</v>
      </c>
      <c r="AU1955" s="62">
        <f t="shared" si="1341"/>
        <v>628242</v>
      </c>
      <c r="AV1955" s="113">
        <f t="shared" si="1342"/>
        <v>40</v>
      </c>
      <c r="AW1955" s="62">
        <f t="shared" si="1343"/>
        <v>2142985</v>
      </c>
    </row>
    <row r="1956" spans="2:49" s="114" customFormat="1" hidden="1" x14ac:dyDescent="0.25">
      <c r="B1956" s="60" t="s">
        <v>3828</v>
      </c>
      <c r="C1956" s="2" t="str">
        <f t="shared" si="1344"/>
        <v>26</v>
      </c>
      <c r="D1956" s="60" t="s">
        <v>3829</v>
      </c>
      <c r="E1956" s="43">
        <v>272</v>
      </c>
      <c r="F1956" s="60">
        <v>44</v>
      </c>
      <c r="G1956" s="60">
        <v>6058.07</v>
      </c>
      <c r="H1956" s="43">
        <f t="shared" si="1306"/>
        <v>228</v>
      </c>
      <c r="I1956" s="44">
        <f t="shared" si="1307"/>
        <v>2.7106167009654787E-4</v>
      </c>
      <c r="J1956" s="44">
        <f t="shared" si="1308"/>
        <v>1.0796923370242746</v>
      </c>
      <c r="K1956" s="45">
        <f t="shared" si="1309"/>
        <v>0.16176470588235295</v>
      </c>
      <c r="L1956" s="44">
        <f t="shared" si="1310"/>
        <v>2.9266320806424468E-4</v>
      </c>
      <c r="M1956" s="44">
        <f t="shared" si="1311"/>
        <v>3.0495852227594648E-4</v>
      </c>
      <c r="N1956" s="62">
        <f t="shared" si="1312"/>
        <v>519482.76093235024</v>
      </c>
      <c r="O1956" s="101">
        <f t="shared" si="1313"/>
        <v>519482.76093235024</v>
      </c>
      <c r="P1956" s="102">
        <f t="shared" si="1347"/>
        <v>3.1584193916200736E-4</v>
      </c>
      <c r="Q1956" s="101">
        <f t="shared" si="1314"/>
        <v>538022.15904509684</v>
      </c>
      <c r="R1956" s="101">
        <f t="shared" si="1315"/>
        <v>15.00256982446871</v>
      </c>
      <c r="S1956" s="101">
        <f t="shared" si="1316"/>
        <v>15</v>
      </c>
      <c r="T1956" s="101">
        <f t="shared" si="1317"/>
        <v>15</v>
      </c>
      <c r="U1956" s="101">
        <f t="shared" si="1318"/>
        <v>537930</v>
      </c>
      <c r="V1956" s="103" t="str">
        <f t="shared" si="1319"/>
        <v>N/D</v>
      </c>
      <c r="W1956" s="104" t="str">
        <f t="shared" si="1320"/>
        <v xml:space="preserve"> </v>
      </c>
      <c r="X1956" s="70" t="str">
        <f t="shared" si="1321"/>
        <v xml:space="preserve"> </v>
      </c>
      <c r="Y1956" s="69">
        <f t="shared" si="1345"/>
        <v>15</v>
      </c>
      <c r="Z1956" s="105">
        <f t="shared" si="1322"/>
        <v>537930</v>
      </c>
      <c r="AA1956" s="62">
        <f t="shared" si="1323"/>
        <v>1147657.3047378848</v>
      </c>
      <c r="AB1956" s="106">
        <f t="shared" si="1324"/>
        <v>452175</v>
      </c>
      <c r="AC1956" s="107" t="str">
        <f t="shared" si="1325"/>
        <v>0</v>
      </c>
      <c r="AD1956" s="108">
        <f t="shared" si="1326"/>
        <v>0</v>
      </c>
      <c r="AE1956" s="106">
        <f t="shared" si="1327"/>
        <v>452175</v>
      </c>
      <c r="AF1956" s="109">
        <f t="shared" si="1328"/>
        <v>695482.30473788478</v>
      </c>
      <c r="AG1956" s="101">
        <f t="shared" si="1329"/>
        <v>16</v>
      </c>
      <c r="AH1956" s="70" t="str">
        <f t="shared" si="1346"/>
        <v xml:space="preserve"> </v>
      </c>
      <c r="AI1956" s="69">
        <f t="shared" si="1330"/>
        <v>16</v>
      </c>
      <c r="AJ1956" s="105">
        <f t="shared" si="1331"/>
        <v>680880</v>
      </c>
      <c r="AK1956" s="110">
        <f t="shared" si="1332"/>
        <v>15</v>
      </c>
      <c r="AL1956" s="111">
        <f t="shared" si="1333"/>
        <v>16</v>
      </c>
      <c r="AM1956" s="62">
        <f t="shared" si="1334"/>
        <v>1133055</v>
      </c>
      <c r="AN1956" s="62">
        <f t="shared" si="1335"/>
        <v>3711.1</v>
      </c>
      <c r="AO1956" s="62">
        <f t="shared" si="1305"/>
        <v>1129343.8999999999</v>
      </c>
      <c r="AP1956" s="60">
        <f t="shared" si="1336"/>
        <v>16</v>
      </c>
      <c r="AQ1956" s="62">
        <f t="shared" si="1337"/>
        <v>198560</v>
      </c>
      <c r="AR1956" s="60">
        <f t="shared" si="1338"/>
        <v>15</v>
      </c>
      <c r="AS1956" s="62">
        <f t="shared" si="1339"/>
        <v>452175</v>
      </c>
      <c r="AT1956" s="112">
        <f t="shared" si="1340"/>
        <v>16</v>
      </c>
      <c r="AU1956" s="62">
        <f t="shared" si="1341"/>
        <v>478608.89999999991</v>
      </c>
      <c r="AV1956" s="113">
        <f t="shared" si="1342"/>
        <v>31</v>
      </c>
      <c r="AW1956" s="62">
        <f t="shared" si="1343"/>
        <v>1667273.9</v>
      </c>
    </row>
    <row r="1957" spans="2:49" s="114" customFormat="1" hidden="1" x14ac:dyDescent="0.25">
      <c r="B1957" s="60" t="s">
        <v>3830</v>
      </c>
      <c r="C1957" s="2" t="str">
        <f t="shared" si="1344"/>
        <v>26</v>
      </c>
      <c r="D1957" s="60" t="s">
        <v>3831</v>
      </c>
      <c r="E1957" s="43">
        <v>425</v>
      </c>
      <c r="F1957" s="60">
        <v>52</v>
      </c>
      <c r="G1957" s="60">
        <v>5786.02</v>
      </c>
      <c r="H1957" s="43">
        <f t="shared" si="1306"/>
        <v>373</v>
      </c>
      <c r="I1957" s="44">
        <f t="shared" si="1307"/>
        <v>4.4344738134215948E-4</v>
      </c>
      <c r="J1957" s="44">
        <f t="shared" si="1308"/>
        <v>1.130457854649076</v>
      </c>
      <c r="K1957" s="45">
        <f t="shared" si="1309"/>
        <v>0.12235294117647059</v>
      </c>
      <c r="L1957" s="44">
        <f t="shared" si="1310"/>
        <v>5.0129857536180828E-4</v>
      </c>
      <c r="M1957" s="44">
        <f t="shared" si="1311"/>
        <v>5.2235904120826653E-4</v>
      </c>
      <c r="N1957" s="62">
        <f t="shared" si="1312"/>
        <v>889814.50624719518</v>
      </c>
      <c r="O1957" s="101">
        <f t="shared" si="1313"/>
        <v>889814.50624719518</v>
      </c>
      <c r="P1957" s="102">
        <f t="shared" si="1347"/>
        <v>5.4100108855045684E-4</v>
      </c>
      <c r="Q1957" s="101">
        <f t="shared" si="1314"/>
        <v>921570.37307943834</v>
      </c>
      <c r="R1957" s="101">
        <f t="shared" si="1315"/>
        <v>25.697684821801303</v>
      </c>
      <c r="S1957" s="101">
        <f t="shared" si="1316"/>
        <v>26</v>
      </c>
      <c r="T1957" s="101">
        <f t="shared" si="1317"/>
        <v>26</v>
      </c>
      <c r="U1957" s="101">
        <f t="shared" si="1318"/>
        <v>932412</v>
      </c>
      <c r="V1957" s="103" t="str">
        <f t="shared" si="1319"/>
        <v>N/D</v>
      </c>
      <c r="W1957" s="104" t="str">
        <f t="shared" si="1320"/>
        <v xml:space="preserve"> </v>
      </c>
      <c r="X1957" s="70" t="str">
        <f t="shared" si="1321"/>
        <v xml:space="preserve"> </v>
      </c>
      <c r="Y1957" s="69">
        <f t="shared" si="1345"/>
        <v>26</v>
      </c>
      <c r="Z1957" s="105">
        <f t="shared" si="1322"/>
        <v>932412</v>
      </c>
      <c r="AA1957" s="62">
        <f t="shared" si="1323"/>
        <v>1965805.5950182225</v>
      </c>
      <c r="AB1957" s="106">
        <f t="shared" si="1324"/>
        <v>783770</v>
      </c>
      <c r="AC1957" s="107" t="str">
        <f t="shared" si="1325"/>
        <v>0</v>
      </c>
      <c r="AD1957" s="108">
        <f t="shared" si="1326"/>
        <v>0</v>
      </c>
      <c r="AE1957" s="106">
        <f t="shared" si="1327"/>
        <v>783770</v>
      </c>
      <c r="AF1957" s="109">
        <f t="shared" si="1328"/>
        <v>1182035.5950182225</v>
      </c>
      <c r="AG1957" s="101">
        <f t="shared" si="1329"/>
        <v>28</v>
      </c>
      <c r="AH1957" s="70" t="str">
        <f t="shared" si="1346"/>
        <v xml:space="preserve"> </v>
      </c>
      <c r="AI1957" s="69">
        <f t="shared" si="1330"/>
        <v>28</v>
      </c>
      <c r="AJ1957" s="105">
        <f t="shared" si="1331"/>
        <v>1191540</v>
      </c>
      <c r="AK1957" s="110">
        <f t="shared" si="1332"/>
        <v>26</v>
      </c>
      <c r="AL1957" s="111">
        <f t="shared" si="1333"/>
        <v>28</v>
      </c>
      <c r="AM1957" s="62">
        <f t="shared" si="1334"/>
        <v>1975310</v>
      </c>
      <c r="AN1957" s="62">
        <f t="shared" si="1335"/>
        <v>6469.8</v>
      </c>
      <c r="AO1957" s="62">
        <f t="shared" si="1305"/>
        <v>1968840.2</v>
      </c>
      <c r="AP1957" s="60">
        <f t="shared" si="1336"/>
        <v>28</v>
      </c>
      <c r="AQ1957" s="62">
        <f t="shared" si="1337"/>
        <v>347480</v>
      </c>
      <c r="AR1957" s="60">
        <f t="shared" si="1338"/>
        <v>26</v>
      </c>
      <c r="AS1957" s="62">
        <f t="shared" si="1339"/>
        <v>783770</v>
      </c>
      <c r="AT1957" s="112">
        <f t="shared" si="1340"/>
        <v>28</v>
      </c>
      <c r="AU1957" s="62">
        <f t="shared" si="1341"/>
        <v>837590.2</v>
      </c>
      <c r="AV1957" s="113">
        <f t="shared" si="1342"/>
        <v>54</v>
      </c>
      <c r="AW1957" s="62">
        <f t="shared" si="1343"/>
        <v>2901252.2</v>
      </c>
    </row>
    <row r="1958" spans="2:49" s="114" customFormat="1" hidden="1" x14ac:dyDescent="0.25">
      <c r="B1958" s="60" t="s">
        <v>3832</v>
      </c>
      <c r="C1958" s="2" t="str">
        <f t="shared" si="1344"/>
        <v>26</v>
      </c>
      <c r="D1958" s="60" t="s">
        <v>3833</v>
      </c>
      <c r="E1958" s="43">
        <v>491</v>
      </c>
      <c r="F1958" s="60">
        <v>104</v>
      </c>
      <c r="G1958" s="60">
        <v>6375.76</v>
      </c>
      <c r="H1958" s="43">
        <f t="shared" si="1306"/>
        <v>387</v>
      </c>
      <c r="I1958" s="44">
        <f t="shared" si="1307"/>
        <v>4.6009151897966679E-4</v>
      </c>
      <c r="J1958" s="44">
        <f t="shared" si="1308"/>
        <v>1.025893659133444</v>
      </c>
      <c r="K1958" s="45">
        <f t="shared" si="1309"/>
        <v>0.21181262729124237</v>
      </c>
      <c r="L1958" s="44">
        <f t="shared" si="1310"/>
        <v>4.7200497194231476E-4</v>
      </c>
      <c r="M1958" s="44">
        <f t="shared" si="1311"/>
        <v>4.918347601753553E-4</v>
      </c>
      <c r="N1958" s="62">
        <f t="shared" si="1312"/>
        <v>837817.80299683195</v>
      </c>
      <c r="O1958" s="101">
        <f t="shared" si="1313"/>
        <v>837817.80299683195</v>
      </c>
      <c r="P1958" s="102">
        <f t="shared" si="1347"/>
        <v>5.0938745125640847E-4</v>
      </c>
      <c r="Q1958" s="101">
        <f t="shared" si="1314"/>
        <v>867718.00174034259</v>
      </c>
      <c r="R1958" s="101">
        <f t="shared" si="1315"/>
        <v>24.196029271661999</v>
      </c>
      <c r="S1958" s="101">
        <f t="shared" si="1316"/>
        <v>24</v>
      </c>
      <c r="T1958" s="101">
        <f t="shared" si="1317"/>
        <v>24</v>
      </c>
      <c r="U1958" s="101">
        <f t="shared" si="1318"/>
        <v>860688</v>
      </c>
      <c r="V1958" s="103">
        <f t="shared" si="1319"/>
        <v>4.8905734197334633E-4</v>
      </c>
      <c r="W1958" s="104">
        <f t="shared" si="1320"/>
        <v>1.3030023345458497E-3</v>
      </c>
      <c r="X1958" s="70">
        <f t="shared" si="1321"/>
        <v>2</v>
      </c>
      <c r="Y1958" s="69">
        <f t="shared" si="1345"/>
        <v>22</v>
      </c>
      <c r="Z1958" s="105">
        <f t="shared" si="1322"/>
        <v>788964</v>
      </c>
      <c r="AA1958" s="62">
        <f t="shared" si="1323"/>
        <v>1850932.877778355</v>
      </c>
      <c r="AB1958" s="106">
        <f t="shared" si="1324"/>
        <v>663190</v>
      </c>
      <c r="AC1958" s="107" t="str">
        <f t="shared" si="1325"/>
        <v>0</v>
      </c>
      <c r="AD1958" s="108">
        <f t="shared" si="1326"/>
        <v>0</v>
      </c>
      <c r="AE1958" s="106">
        <f t="shared" si="1327"/>
        <v>663190</v>
      </c>
      <c r="AF1958" s="109">
        <f t="shared" si="1328"/>
        <v>1187742.877778355</v>
      </c>
      <c r="AG1958" s="101">
        <f t="shared" si="1329"/>
        <v>28</v>
      </c>
      <c r="AH1958" s="70">
        <f t="shared" si="1346"/>
        <v>1</v>
      </c>
      <c r="AI1958" s="69">
        <f t="shared" si="1330"/>
        <v>27</v>
      </c>
      <c r="AJ1958" s="105">
        <f t="shared" si="1331"/>
        <v>1148985</v>
      </c>
      <c r="AK1958" s="110">
        <f t="shared" si="1332"/>
        <v>22</v>
      </c>
      <c r="AL1958" s="111">
        <f t="shared" si="1333"/>
        <v>27</v>
      </c>
      <c r="AM1958" s="62">
        <f t="shared" si="1334"/>
        <v>1812175</v>
      </c>
      <c r="AN1958" s="62">
        <f t="shared" si="1335"/>
        <v>5935.5</v>
      </c>
      <c r="AO1958" s="62">
        <f t="shared" si="1305"/>
        <v>1806239.5</v>
      </c>
      <c r="AP1958" s="60">
        <f t="shared" si="1336"/>
        <v>27</v>
      </c>
      <c r="AQ1958" s="62">
        <f t="shared" si="1337"/>
        <v>335070</v>
      </c>
      <c r="AR1958" s="60">
        <f t="shared" si="1338"/>
        <v>22</v>
      </c>
      <c r="AS1958" s="62">
        <f t="shared" si="1339"/>
        <v>663190</v>
      </c>
      <c r="AT1958" s="112">
        <f t="shared" si="1340"/>
        <v>27</v>
      </c>
      <c r="AU1958" s="62">
        <f t="shared" si="1341"/>
        <v>807979.5</v>
      </c>
      <c r="AV1958" s="113">
        <f t="shared" si="1342"/>
        <v>49</v>
      </c>
      <c r="AW1958" s="62">
        <f t="shared" si="1343"/>
        <v>2595203.5</v>
      </c>
    </row>
    <row r="1959" spans="2:49" s="114" customFormat="1" hidden="1" x14ac:dyDescent="0.25">
      <c r="B1959" s="60" t="s">
        <v>3834</v>
      </c>
      <c r="C1959" s="2" t="str">
        <f t="shared" si="1344"/>
        <v>26</v>
      </c>
      <c r="D1959" s="60" t="s">
        <v>3835</v>
      </c>
      <c r="E1959" s="43">
        <v>211</v>
      </c>
      <c r="F1959" s="60">
        <v>0</v>
      </c>
      <c r="G1959" s="60">
        <v>7395.99</v>
      </c>
      <c r="H1959" s="43">
        <f t="shared" si="1306"/>
        <v>211</v>
      </c>
      <c r="I1959" s="44">
        <f t="shared" si="1307"/>
        <v>2.5085093153671755E-4</v>
      </c>
      <c r="J1959" s="44">
        <f t="shared" si="1308"/>
        <v>0.88437812330149834</v>
      </c>
      <c r="K1959" s="45">
        <f t="shared" si="1309"/>
        <v>0</v>
      </c>
      <c r="L1959" s="44">
        <f t="shared" si="1310"/>
        <v>2.2184707606087492E-4</v>
      </c>
      <c r="M1959" s="44">
        <f t="shared" si="1311"/>
        <v>2.3116727563484048E-4</v>
      </c>
      <c r="N1959" s="62">
        <f t="shared" si="1312"/>
        <v>393782.77966383105</v>
      </c>
      <c r="O1959" s="101">
        <f t="shared" si="1313"/>
        <v>393782.77966383105</v>
      </c>
      <c r="P1959" s="102">
        <f t="shared" si="1347"/>
        <v>2.394172166837821E-4</v>
      </c>
      <c r="Q1959" s="101">
        <f t="shared" si="1314"/>
        <v>407836.17329142522</v>
      </c>
      <c r="R1959" s="101">
        <f t="shared" si="1315"/>
        <v>11.372376702119938</v>
      </c>
      <c r="S1959" s="101">
        <f t="shared" si="1316"/>
        <v>11</v>
      </c>
      <c r="T1959" s="101">
        <f t="shared" si="1317"/>
        <v>11</v>
      </c>
      <c r="U1959" s="101">
        <f t="shared" si="1318"/>
        <v>394482</v>
      </c>
      <c r="V1959" s="103" t="str">
        <f t="shared" si="1319"/>
        <v>N/D</v>
      </c>
      <c r="W1959" s="104" t="str">
        <f t="shared" si="1320"/>
        <v xml:space="preserve"> </v>
      </c>
      <c r="X1959" s="70" t="str">
        <f t="shared" si="1321"/>
        <v xml:space="preserve"> </v>
      </c>
      <c r="Y1959" s="69">
        <f t="shared" si="1345"/>
        <v>11</v>
      </c>
      <c r="Z1959" s="105">
        <f t="shared" si="1322"/>
        <v>394482</v>
      </c>
      <c r="AA1959" s="62">
        <f t="shared" si="1323"/>
        <v>869957.0371692027</v>
      </c>
      <c r="AB1959" s="106">
        <f t="shared" si="1324"/>
        <v>331595</v>
      </c>
      <c r="AC1959" s="107" t="str">
        <f t="shared" si="1325"/>
        <v>0</v>
      </c>
      <c r="AD1959" s="108">
        <f t="shared" si="1326"/>
        <v>0</v>
      </c>
      <c r="AE1959" s="106">
        <f t="shared" si="1327"/>
        <v>331595</v>
      </c>
      <c r="AF1959" s="109">
        <f t="shared" si="1328"/>
        <v>538362.0371692027</v>
      </c>
      <c r="AG1959" s="101">
        <f t="shared" si="1329"/>
        <v>13</v>
      </c>
      <c r="AH1959" s="70" t="str">
        <f t="shared" si="1346"/>
        <v xml:space="preserve"> </v>
      </c>
      <c r="AI1959" s="69">
        <f t="shared" si="1330"/>
        <v>13</v>
      </c>
      <c r="AJ1959" s="105">
        <f t="shared" si="1331"/>
        <v>553215</v>
      </c>
      <c r="AK1959" s="110">
        <f t="shared" si="1332"/>
        <v>11</v>
      </c>
      <c r="AL1959" s="111">
        <f t="shared" si="1333"/>
        <v>13</v>
      </c>
      <c r="AM1959" s="62">
        <f t="shared" si="1334"/>
        <v>884810</v>
      </c>
      <c r="AN1959" s="62">
        <f t="shared" si="1335"/>
        <v>2898</v>
      </c>
      <c r="AO1959" s="62">
        <f t="shared" si="1305"/>
        <v>881912</v>
      </c>
      <c r="AP1959" s="60">
        <f t="shared" si="1336"/>
        <v>13</v>
      </c>
      <c r="AQ1959" s="62">
        <f t="shared" si="1337"/>
        <v>161330</v>
      </c>
      <c r="AR1959" s="60">
        <f t="shared" si="1338"/>
        <v>11</v>
      </c>
      <c r="AS1959" s="62">
        <f t="shared" si="1339"/>
        <v>331595</v>
      </c>
      <c r="AT1959" s="112">
        <f t="shared" si="1340"/>
        <v>13</v>
      </c>
      <c r="AU1959" s="62">
        <f t="shared" si="1341"/>
        <v>388987</v>
      </c>
      <c r="AV1959" s="113">
        <f t="shared" si="1342"/>
        <v>24</v>
      </c>
      <c r="AW1959" s="62">
        <f t="shared" si="1343"/>
        <v>1276394</v>
      </c>
    </row>
    <row r="1960" spans="2:49" s="114" customFormat="1" hidden="1" x14ac:dyDescent="0.25">
      <c r="B1960" s="60" t="s">
        <v>3836</v>
      </c>
      <c r="C1960" s="2" t="str">
        <f t="shared" si="1344"/>
        <v>26</v>
      </c>
      <c r="D1960" s="60" t="s">
        <v>3837</v>
      </c>
      <c r="E1960" s="43">
        <v>287</v>
      </c>
      <c r="F1960" s="60">
        <v>56</v>
      </c>
      <c r="G1960" s="60">
        <v>6596.97</v>
      </c>
      <c r="H1960" s="43">
        <f t="shared" si="1306"/>
        <v>231</v>
      </c>
      <c r="I1960" s="44">
        <f t="shared" si="1307"/>
        <v>2.7462827101887088E-4</v>
      </c>
      <c r="J1960" s="44">
        <f t="shared" si="1308"/>
        <v>0.99149333044665167</v>
      </c>
      <c r="K1960" s="45">
        <f t="shared" si="1309"/>
        <v>0.1951219512195122</v>
      </c>
      <c r="L1960" s="44">
        <f t="shared" si="1310"/>
        <v>2.7229209906730594E-4</v>
      </c>
      <c r="M1960" s="44">
        <f t="shared" si="1311"/>
        <v>2.8373158590113247E-4</v>
      </c>
      <c r="N1960" s="62">
        <f t="shared" si="1312"/>
        <v>483323.6549928686</v>
      </c>
      <c r="O1960" s="101">
        <f t="shared" si="1313"/>
        <v>483323.6549928686</v>
      </c>
      <c r="P1960" s="102">
        <f t="shared" si="1347"/>
        <v>2.9385745190434919E-4</v>
      </c>
      <c r="Q1960" s="101">
        <f t="shared" si="1314"/>
        <v>500572.60015735973</v>
      </c>
      <c r="R1960" s="101">
        <f t="shared" si="1315"/>
        <v>13.958301270351898</v>
      </c>
      <c r="S1960" s="101">
        <f t="shared" si="1316"/>
        <v>14</v>
      </c>
      <c r="T1960" s="101">
        <f t="shared" si="1317"/>
        <v>14</v>
      </c>
      <c r="U1960" s="101">
        <f t="shared" si="1318"/>
        <v>502068</v>
      </c>
      <c r="V1960" s="103" t="str">
        <f t="shared" si="1319"/>
        <v>N/D</v>
      </c>
      <c r="W1960" s="104" t="str">
        <f t="shared" si="1320"/>
        <v xml:space="preserve"> </v>
      </c>
      <c r="X1960" s="70" t="str">
        <f t="shared" si="1321"/>
        <v xml:space="preserve"> </v>
      </c>
      <c r="Y1960" s="69">
        <f t="shared" si="1345"/>
        <v>14</v>
      </c>
      <c r="Z1960" s="105">
        <f t="shared" si="1322"/>
        <v>502068</v>
      </c>
      <c r="AA1960" s="62">
        <f t="shared" si="1323"/>
        <v>1067773.4949464733</v>
      </c>
      <c r="AB1960" s="106">
        <f t="shared" si="1324"/>
        <v>422030</v>
      </c>
      <c r="AC1960" s="107" t="str">
        <f t="shared" si="1325"/>
        <v>0</v>
      </c>
      <c r="AD1960" s="108">
        <f t="shared" si="1326"/>
        <v>0</v>
      </c>
      <c r="AE1960" s="106">
        <f t="shared" si="1327"/>
        <v>422030</v>
      </c>
      <c r="AF1960" s="109">
        <f t="shared" si="1328"/>
        <v>645743.49494647328</v>
      </c>
      <c r="AG1960" s="101">
        <f t="shared" si="1329"/>
        <v>15</v>
      </c>
      <c r="AH1960" s="70" t="str">
        <f t="shared" si="1346"/>
        <v xml:space="preserve"> </v>
      </c>
      <c r="AI1960" s="69">
        <f t="shared" si="1330"/>
        <v>15</v>
      </c>
      <c r="AJ1960" s="105">
        <f t="shared" si="1331"/>
        <v>638325</v>
      </c>
      <c r="AK1960" s="110">
        <f t="shared" si="1332"/>
        <v>14</v>
      </c>
      <c r="AL1960" s="111">
        <f t="shared" si="1333"/>
        <v>15</v>
      </c>
      <c r="AM1960" s="62">
        <f t="shared" si="1334"/>
        <v>1060355</v>
      </c>
      <c r="AN1960" s="62">
        <f t="shared" si="1335"/>
        <v>3473</v>
      </c>
      <c r="AO1960" s="62">
        <f t="shared" si="1305"/>
        <v>1056882</v>
      </c>
      <c r="AP1960" s="60">
        <f t="shared" si="1336"/>
        <v>15</v>
      </c>
      <c r="AQ1960" s="62">
        <f t="shared" si="1337"/>
        <v>186150</v>
      </c>
      <c r="AR1960" s="60">
        <f t="shared" si="1338"/>
        <v>14</v>
      </c>
      <c r="AS1960" s="62">
        <f t="shared" si="1339"/>
        <v>422030</v>
      </c>
      <c r="AT1960" s="112">
        <f t="shared" si="1340"/>
        <v>15</v>
      </c>
      <c r="AU1960" s="62">
        <f t="shared" si="1341"/>
        <v>448702</v>
      </c>
      <c r="AV1960" s="113">
        <f t="shared" si="1342"/>
        <v>29</v>
      </c>
      <c r="AW1960" s="62">
        <f t="shared" si="1343"/>
        <v>1558950</v>
      </c>
    </row>
    <row r="1961" spans="2:49" s="114" customFormat="1" hidden="1" x14ac:dyDescent="0.25">
      <c r="B1961" s="60" t="s">
        <v>3838</v>
      </c>
      <c r="C1961" s="2" t="str">
        <f t="shared" si="1344"/>
        <v>26</v>
      </c>
      <c r="D1961" s="60" t="s">
        <v>3839</v>
      </c>
      <c r="E1961" s="43">
        <v>284</v>
      </c>
      <c r="F1961" s="60">
        <v>25</v>
      </c>
      <c r="G1961" s="60">
        <v>5552.15</v>
      </c>
      <c r="H1961" s="43">
        <f t="shared" si="1306"/>
        <v>259</v>
      </c>
      <c r="I1961" s="44">
        <f t="shared" si="1307"/>
        <v>3.0791654629388555E-4</v>
      </c>
      <c r="J1961" s="44">
        <f t="shared" si="1308"/>
        <v>1.1780754763752146</v>
      </c>
      <c r="K1961" s="45">
        <f t="shared" si="1309"/>
        <v>8.8028169014084501E-2</v>
      </c>
      <c r="L1961" s="44">
        <f t="shared" si="1310"/>
        <v>3.6274893195898002E-4</v>
      </c>
      <c r="M1961" s="44">
        <f t="shared" si="1311"/>
        <v>3.7798867503394768E-4</v>
      </c>
      <c r="N1961" s="62">
        <f t="shared" si="1312"/>
        <v>643886.25391527149</v>
      </c>
      <c r="O1961" s="101">
        <f t="shared" si="1313"/>
        <v>643886.25391527149</v>
      </c>
      <c r="P1961" s="102">
        <f t="shared" si="1347"/>
        <v>3.9147840569601385E-4</v>
      </c>
      <c r="Q1961" s="101">
        <f t="shared" si="1314"/>
        <v>666865.38719629822</v>
      </c>
      <c r="R1961" s="101">
        <f t="shared" si="1315"/>
        <v>18.595320595513307</v>
      </c>
      <c r="S1961" s="101">
        <f t="shared" si="1316"/>
        <v>19</v>
      </c>
      <c r="T1961" s="101">
        <f t="shared" si="1317"/>
        <v>19</v>
      </c>
      <c r="U1961" s="101">
        <f t="shared" si="1318"/>
        <v>681378</v>
      </c>
      <c r="V1961" s="103" t="str">
        <f t="shared" si="1319"/>
        <v>N/D</v>
      </c>
      <c r="W1961" s="104" t="str">
        <f t="shared" si="1320"/>
        <v xml:space="preserve"> </v>
      </c>
      <c r="X1961" s="70" t="str">
        <f t="shared" si="1321"/>
        <v xml:space="preserve"> </v>
      </c>
      <c r="Y1961" s="69">
        <f t="shared" si="1345"/>
        <v>19</v>
      </c>
      <c r="Z1961" s="105">
        <f t="shared" si="1322"/>
        <v>681378</v>
      </c>
      <c r="AA1961" s="62">
        <f t="shared" si="1323"/>
        <v>1422493.3304810959</v>
      </c>
      <c r="AB1961" s="106">
        <f t="shared" si="1324"/>
        <v>572755</v>
      </c>
      <c r="AC1961" s="107" t="str">
        <f t="shared" si="1325"/>
        <v>0</v>
      </c>
      <c r="AD1961" s="108">
        <f t="shared" si="1326"/>
        <v>0</v>
      </c>
      <c r="AE1961" s="106">
        <f t="shared" si="1327"/>
        <v>572755</v>
      </c>
      <c r="AF1961" s="109">
        <f t="shared" si="1328"/>
        <v>849738.33048109594</v>
      </c>
      <c r="AG1961" s="101">
        <f t="shared" si="1329"/>
        <v>20</v>
      </c>
      <c r="AH1961" s="70" t="str">
        <f t="shared" si="1346"/>
        <v xml:space="preserve"> </v>
      </c>
      <c r="AI1961" s="69">
        <f t="shared" si="1330"/>
        <v>20</v>
      </c>
      <c r="AJ1961" s="105">
        <f t="shared" si="1331"/>
        <v>851100</v>
      </c>
      <c r="AK1961" s="110">
        <f t="shared" si="1332"/>
        <v>19</v>
      </c>
      <c r="AL1961" s="111">
        <f t="shared" si="1333"/>
        <v>20</v>
      </c>
      <c r="AM1961" s="62">
        <f t="shared" si="1334"/>
        <v>1423855</v>
      </c>
      <c r="AN1961" s="62">
        <f t="shared" si="1335"/>
        <v>4663.6000000000004</v>
      </c>
      <c r="AO1961" s="62">
        <f t="shared" si="1305"/>
        <v>1419191.4</v>
      </c>
      <c r="AP1961" s="60">
        <f t="shared" si="1336"/>
        <v>20</v>
      </c>
      <c r="AQ1961" s="62">
        <f t="shared" si="1337"/>
        <v>248200</v>
      </c>
      <c r="AR1961" s="60">
        <f t="shared" si="1338"/>
        <v>19</v>
      </c>
      <c r="AS1961" s="62">
        <f t="shared" si="1339"/>
        <v>572755</v>
      </c>
      <c r="AT1961" s="112">
        <f t="shared" si="1340"/>
        <v>20</v>
      </c>
      <c r="AU1961" s="62">
        <f t="shared" si="1341"/>
        <v>598236.39999999991</v>
      </c>
      <c r="AV1961" s="113">
        <f t="shared" si="1342"/>
        <v>39</v>
      </c>
      <c r="AW1961" s="62">
        <f t="shared" si="1343"/>
        <v>2100569.4</v>
      </c>
    </row>
    <row r="1962" spans="2:49" s="114" customFormat="1" hidden="1" x14ac:dyDescent="0.25">
      <c r="B1962" s="60" t="s">
        <v>3840</v>
      </c>
      <c r="C1962" s="2" t="str">
        <f t="shared" si="1344"/>
        <v>26</v>
      </c>
      <c r="D1962" s="60" t="s">
        <v>3841</v>
      </c>
      <c r="E1962" s="43">
        <v>343</v>
      </c>
      <c r="F1962" s="60">
        <v>80</v>
      </c>
      <c r="G1962" s="60">
        <v>5266.52</v>
      </c>
      <c r="H1962" s="43">
        <f t="shared" si="1306"/>
        <v>263</v>
      </c>
      <c r="I1962" s="44">
        <f t="shared" si="1307"/>
        <v>3.1267201419031619E-4</v>
      </c>
      <c r="J1962" s="44">
        <f t="shared" si="1308"/>
        <v>1.2419684642148225</v>
      </c>
      <c r="K1962" s="45">
        <f t="shared" si="1309"/>
        <v>0.23323615160349853</v>
      </c>
      <c r="L1962" s="44">
        <f t="shared" si="1310"/>
        <v>3.8832878126690221E-4</v>
      </c>
      <c r="M1962" s="44">
        <f t="shared" si="1311"/>
        <v>4.0464318038356767E-4</v>
      </c>
      <c r="N1962" s="62">
        <f t="shared" si="1312"/>
        <v>689290.97297991009</v>
      </c>
      <c r="O1962" s="101">
        <f t="shared" si="1313"/>
        <v>689290.97297991009</v>
      </c>
      <c r="P1962" s="102">
        <f t="shared" si="1347"/>
        <v>4.1908416202706783E-4</v>
      </c>
      <c r="Q1962" s="101">
        <f t="shared" si="1314"/>
        <v>713890.51838284428</v>
      </c>
      <c r="R1962" s="101">
        <f t="shared" si="1315"/>
        <v>19.906600813753954</v>
      </c>
      <c r="S1962" s="101">
        <f t="shared" si="1316"/>
        <v>20</v>
      </c>
      <c r="T1962" s="101">
        <f t="shared" si="1317"/>
        <v>20</v>
      </c>
      <c r="U1962" s="101">
        <f t="shared" si="1318"/>
        <v>717240</v>
      </c>
      <c r="V1962" s="103">
        <f t="shared" si="1319"/>
        <v>4.0754778497778863E-4</v>
      </c>
      <c r="W1962" s="104">
        <f t="shared" si="1320"/>
        <v>1.0858352787882081E-3</v>
      </c>
      <c r="X1962" s="70">
        <f t="shared" si="1321"/>
        <v>2</v>
      </c>
      <c r="Y1962" s="69">
        <f t="shared" si="1345"/>
        <v>18</v>
      </c>
      <c r="Z1962" s="105">
        <f t="shared" si="1322"/>
        <v>645516</v>
      </c>
      <c r="AA1962" s="62">
        <f t="shared" si="1323"/>
        <v>1522802.8333615772</v>
      </c>
      <c r="AB1962" s="106">
        <f t="shared" si="1324"/>
        <v>542610</v>
      </c>
      <c r="AC1962" s="107" t="str">
        <f t="shared" si="1325"/>
        <v>0</v>
      </c>
      <c r="AD1962" s="108">
        <f t="shared" si="1326"/>
        <v>0</v>
      </c>
      <c r="AE1962" s="106">
        <f t="shared" si="1327"/>
        <v>542610</v>
      </c>
      <c r="AF1962" s="109">
        <f t="shared" si="1328"/>
        <v>980192.83336157724</v>
      </c>
      <c r="AG1962" s="101">
        <f t="shared" si="1329"/>
        <v>23</v>
      </c>
      <c r="AH1962" s="70">
        <f t="shared" si="1346"/>
        <v>1</v>
      </c>
      <c r="AI1962" s="69">
        <f t="shared" si="1330"/>
        <v>22</v>
      </c>
      <c r="AJ1962" s="105">
        <f t="shared" si="1331"/>
        <v>936210</v>
      </c>
      <c r="AK1962" s="110">
        <f t="shared" si="1332"/>
        <v>18</v>
      </c>
      <c r="AL1962" s="111">
        <f t="shared" si="1333"/>
        <v>22</v>
      </c>
      <c r="AM1962" s="62">
        <f t="shared" si="1334"/>
        <v>1478820</v>
      </c>
      <c r="AN1962" s="62">
        <f t="shared" si="1335"/>
        <v>4843.6000000000004</v>
      </c>
      <c r="AO1962" s="62">
        <f t="shared" si="1305"/>
        <v>1473976.4</v>
      </c>
      <c r="AP1962" s="60">
        <f t="shared" si="1336"/>
        <v>22</v>
      </c>
      <c r="AQ1962" s="62">
        <f t="shared" si="1337"/>
        <v>273020</v>
      </c>
      <c r="AR1962" s="60">
        <f t="shared" si="1338"/>
        <v>18</v>
      </c>
      <c r="AS1962" s="62">
        <f t="shared" si="1339"/>
        <v>542610</v>
      </c>
      <c r="AT1962" s="112">
        <f t="shared" si="1340"/>
        <v>22</v>
      </c>
      <c r="AU1962" s="62">
        <f t="shared" si="1341"/>
        <v>658346.39999999991</v>
      </c>
      <c r="AV1962" s="113">
        <f t="shared" si="1342"/>
        <v>40</v>
      </c>
      <c r="AW1962" s="62">
        <f t="shared" si="1343"/>
        <v>2119492.4</v>
      </c>
    </row>
    <row r="1963" spans="2:49" s="114" customFormat="1" hidden="1" x14ac:dyDescent="0.25">
      <c r="B1963" s="60" t="s">
        <v>3842</v>
      </c>
      <c r="C1963" s="2" t="str">
        <f t="shared" si="1344"/>
        <v>26</v>
      </c>
      <c r="D1963" s="60" t="s">
        <v>3843</v>
      </c>
      <c r="E1963" s="43">
        <v>251</v>
      </c>
      <c r="F1963" s="60">
        <v>20</v>
      </c>
      <c r="G1963" s="60">
        <v>5849.05</v>
      </c>
      <c r="H1963" s="43">
        <f t="shared" si="1306"/>
        <v>231</v>
      </c>
      <c r="I1963" s="44">
        <f t="shared" si="1307"/>
        <v>2.7462827101887088E-4</v>
      </c>
      <c r="J1963" s="44">
        <f t="shared" si="1308"/>
        <v>1.1182759176544308</v>
      </c>
      <c r="K1963" s="45">
        <f t="shared" si="1309"/>
        <v>7.9681274900398405E-2</v>
      </c>
      <c r="L1963" s="44">
        <f t="shared" si="1310"/>
        <v>3.0711018178747757E-4</v>
      </c>
      <c r="M1963" s="44">
        <f t="shared" si="1311"/>
        <v>3.2001243966835543E-4</v>
      </c>
      <c r="N1963" s="62">
        <f t="shared" si="1312"/>
        <v>545126.41408062936</v>
      </c>
      <c r="O1963" s="101">
        <f t="shared" si="1313"/>
        <v>545126.41408062936</v>
      </c>
      <c r="P1963" s="102">
        <f t="shared" si="1347"/>
        <v>3.3143310357911708E-4</v>
      </c>
      <c r="Q1963" s="101">
        <f t="shared" si="1314"/>
        <v>564580.98769203504</v>
      </c>
      <c r="R1963" s="101">
        <f t="shared" si="1315"/>
        <v>15.743153970554767</v>
      </c>
      <c r="S1963" s="101">
        <f t="shared" si="1316"/>
        <v>16</v>
      </c>
      <c r="T1963" s="101">
        <f t="shared" si="1317"/>
        <v>16</v>
      </c>
      <c r="U1963" s="101">
        <f t="shared" si="1318"/>
        <v>573792</v>
      </c>
      <c r="V1963" s="103" t="str">
        <f t="shared" si="1319"/>
        <v>N/D</v>
      </c>
      <c r="W1963" s="104" t="str">
        <f t="shared" si="1320"/>
        <v xml:space="preserve"> </v>
      </c>
      <c r="X1963" s="70" t="str">
        <f t="shared" si="1321"/>
        <v xml:space="preserve"> </v>
      </c>
      <c r="Y1963" s="69">
        <f t="shared" si="1345"/>
        <v>16</v>
      </c>
      <c r="Z1963" s="105">
        <f t="shared" si="1322"/>
        <v>573792</v>
      </c>
      <c r="AA1963" s="62">
        <f t="shared" si="1323"/>
        <v>1204310.0525652948</v>
      </c>
      <c r="AB1963" s="106">
        <f t="shared" si="1324"/>
        <v>482320</v>
      </c>
      <c r="AC1963" s="107" t="str">
        <f t="shared" si="1325"/>
        <v>0</v>
      </c>
      <c r="AD1963" s="108">
        <f t="shared" si="1326"/>
        <v>0</v>
      </c>
      <c r="AE1963" s="106">
        <f t="shared" si="1327"/>
        <v>482320</v>
      </c>
      <c r="AF1963" s="109">
        <f t="shared" si="1328"/>
        <v>721990.05256529478</v>
      </c>
      <c r="AG1963" s="101">
        <f t="shared" si="1329"/>
        <v>17</v>
      </c>
      <c r="AH1963" s="70" t="str">
        <f t="shared" si="1346"/>
        <v xml:space="preserve"> </v>
      </c>
      <c r="AI1963" s="69">
        <f t="shared" si="1330"/>
        <v>17</v>
      </c>
      <c r="AJ1963" s="105">
        <f t="shared" si="1331"/>
        <v>723435</v>
      </c>
      <c r="AK1963" s="110">
        <f t="shared" si="1332"/>
        <v>16</v>
      </c>
      <c r="AL1963" s="111">
        <f t="shared" si="1333"/>
        <v>17</v>
      </c>
      <c r="AM1963" s="62">
        <f t="shared" si="1334"/>
        <v>1205755</v>
      </c>
      <c r="AN1963" s="62">
        <f t="shared" si="1335"/>
        <v>3949.2</v>
      </c>
      <c r="AO1963" s="62">
        <f t="shared" si="1305"/>
        <v>1201805.8</v>
      </c>
      <c r="AP1963" s="60">
        <f t="shared" si="1336"/>
        <v>17</v>
      </c>
      <c r="AQ1963" s="62">
        <f t="shared" si="1337"/>
        <v>210970</v>
      </c>
      <c r="AR1963" s="60">
        <f t="shared" si="1338"/>
        <v>16</v>
      </c>
      <c r="AS1963" s="62">
        <f t="shared" si="1339"/>
        <v>482320</v>
      </c>
      <c r="AT1963" s="112">
        <f t="shared" si="1340"/>
        <v>17</v>
      </c>
      <c r="AU1963" s="62">
        <f t="shared" si="1341"/>
        <v>508515.80000000005</v>
      </c>
      <c r="AV1963" s="113">
        <f t="shared" si="1342"/>
        <v>33</v>
      </c>
      <c r="AW1963" s="62">
        <f t="shared" si="1343"/>
        <v>1775597.8</v>
      </c>
    </row>
    <row r="1964" spans="2:49" s="114" customFormat="1" hidden="1" x14ac:dyDescent="0.25">
      <c r="B1964" s="60" t="s">
        <v>3844</v>
      </c>
      <c r="C1964" s="2" t="str">
        <f t="shared" si="1344"/>
        <v>26</v>
      </c>
      <c r="D1964" s="60" t="s">
        <v>3845</v>
      </c>
      <c r="E1964" s="43">
        <v>501</v>
      </c>
      <c r="F1964" s="60">
        <v>124</v>
      </c>
      <c r="G1964" s="60">
        <v>6993.35</v>
      </c>
      <c r="H1964" s="43">
        <f t="shared" si="1306"/>
        <v>377</v>
      </c>
      <c r="I1964" s="44">
        <f t="shared" si="1307"/>
        <v>4.4820284923859012E-4</v>
      </c>
      <c r="J1964" s="44">
        <f t="shared" si="1308"/>
        <v>0.93529592486528601</v>
      </c>
      <c r="K1964" s="45">
        <f t="shared" si="1309"/>
        <v>0.24750499001996007</v>
      </c>
      <c r="L1964" s="44">
        <f t="shared" si="1310"/>
        <v>4.1920229840586353E-4</v>
      </c>
      <c r="M1964" s="44">
        <f t="shared" si="1311"/>
        <v>4.368137501877911E-4</v>
      </c>
      <c r="N1964" s="62">
        <f t="shared" si="1312"/>
        <v>744092.0531331735</v>
      </c>
      <c r="O1964" s="101">
        <f t="shared" si="1313"/>
        <v>744092.0531331735</v>
      </c>
      <c r="P1964" s="102">
        <f t="shared" si="1347"/>
        <v>4.5240284115458042E-4</v>
      </c>
      <c r="Q1964" s="101">
        <f t="shared" si="1314"/>
        <v>770647.34975323454</v>
      </c>
      <c r="R1964" s="101">
        <f t="shared" si="1315"/>
        <v>21.489246270515714</v>
      </c>
      <c r="S1964" s="101">
        <f t="shared" si="1316"/>
        <v>21</v>
      </c>
      <c r="T1964" s="101">
        <f t="shared" si="1317"/>
        <v>21</v>
      </c>
      <c r="U1964" s="101">
        <f t="shared" si="1318"/>
        <v>753102</v>
      </c>
      <c r="V1964" s="103">
        <f t="shared" si="1319"/>
        <v>4.2792517422667807E-4</v>
      </c>
      <c r="W1964" s="104">
        <f t="shared" si="1320"/>
        <v>1.1401270427276186E-3</v>
      </c>
      <c r="X1964" s="70">
        <f t="shared" si="1321"/>
        <v>2</v>
      </c>
      <c r="Y1964" s="69">
        <f t="shared" si="1345"/>
        <v>19</v>
      </c>
      <c r="Z1964" s="105">
        <f t="shared" si="1322"/>
        <v>681378</v>
      </c>
      <c r="AA1964" s="62">
        <f t="shared" si="1323"/>
        <v>1643871.0663719298</v>
      </c>
      <c r="AB1964" s="106">
        <f t="shared" si="1324"/>
        <v>572755</v>
      </c>
      <c r="AC1964" s="107" t="str">
        <f t="shared" si="1325"/>
        <v>0</v>
      </c>
      <c r="AD1964" s="108">
        <f t="shared" si="1326"/>
        <v>0</v>
      </c>
      <c r="AE1964" s="106">
        <f t="shared" si="1327"/>
        <v>572755</v>
      </c>
      <c r="AF1964" s="109">
        <f t="shared" si="1328"/>
        <v>1071116.0663719298</v>
      </c>
      <c r="AG1964" s="101">
        <f t="shared" si="1329"/>
        <v>25</v>
      </c>
      <c r="AH1964" s="70">
        <f t="shared" si="1346"/>
        <v>1</v>
      </c>
      <c r="AI1964" s="69">
        <f t="shared" si="1330"/>
        <v>24</v>
      </c>
      <c r="AJ1964" s="105">
        <f t="shared" si="1331"/>
        <v>1021320</v>
      </c>
      <c r="AK1964" s="110">
        <f t="shared" si="1332"/>
        <v>19</v>
      </c>
      <c r="AL1964" s="111">
        <f t="shared" si="1333"/>
        <v>24</v>
      </c>
      <c r="AM1964" s="62">
        <f t="shared" si="1334"/>
        <v>1594075</v>
      </c>
      <c r="AN1964" s="62">
        <f t="shared" si="1335"/>
        <v>5221.1000000000004</v>
      </c>
      <c r="AO1964" s="62">
        <f t="shared" si="1305"/>
        <v>1588853.9</v>
      </c>
      <c r="AP1964" s="60">
        <f t="shared" si="1336"/>
        <v>24</v>
      </c>
      <c r="AQ1964" s="62">
        <f t="shared" si="1337"/>
        <v>297840</v>
      </c>
      <c r="AR1964" s="60">
        <f t="shared" si="1338"/>
        <v>19</v>
      </c>
      <c r="AS1964" s="62">
        <f t="shared" si="1339"/>
        <v>572755</v>
      </c>
      <c r="AT1964" s="112">
        <f t="shared" si="1340"/>
        <v>24</v>
      </c>
      <c r="AU1964" s="62">
        <f t="shared" si="1341"/>
        <v>718258.89999999991</v>
      </c>
      <c r="AV1964" s="113">
        <f t="shared" si="1342"/>
        <v>43</v>
      </c>
      <c r="AW1964" s="62">
        <f t="shared" si="1343"/>
        <v>2270231.9</v>
      </c>
    </row>
    <row r="1965" spans="2:49" s="114" customFormat="1" hidden="1" x14ac:dyDescent="0.25">
      <c r="B1965" s="60" t="s">
        <v>3846</v>
      </c>
      <c r="C1965" s="2" t="str">
        <f t="shared" si="1344"/>
        <v>26</v>
      </c>
      <c r="D1965" s="60" t="s">
        <v>3847</v>
      </c>
      <c r="E1965" s="43">
        <v>230</v>
      </c>
      <c r="F1965" s="60">
        <v>0</v>
      </c>
      <c r="G1965" s="60">
        <v>7009.48</v>
      </c>
      <c r="H1965" s="43">
        <f t="shared" si="1306"/>
        <v>230</v>
      </c>
      <c r="I1965" s="44">
        <f t="shared" si="1307"/>
        <v>2.7343940404476325E-4</v>
      </c>
      <c r="J1965" s="44">
        <f t="shared" si="1308"/>
        <v>0.93314365062125126</v>
      </c>
      <c r="K1965" s="45">
        <f t="shared" si="1309"/>
        <v>0</v>
      </c>
      <c r="L1965" s="44">
        <f t="shared" si="1310"/>
        <v>2.5515824371402971E-4</v>
      </c>
      <c r="M1965" s="44">
        <f t="shared" si="1311"/>
        <v>2.6587790608949752E-4</v>
      </c>
      <c r="N1965" s="62">
        <f t="shared" si="1312"/>
        <v>452910.73584526742</v>
      </c>
      <c r="O1965" s="101">
        <f t="shared" si="1313"/>
        <v>452910.73584526742</v>
      </c>
      <c r="P1965" s="102">
        <f t="shared" si="1347"/>
        <v>2.7536660662217706E-4</v>
      </c>
      <c r="Q1965" s="101">
        <f t="shared" si="1314"/>
        <v>469074.29905245121</v>
      </c>
      <c r="R1965" s="101">
        <f t="shared" si="1315"/>
        <v>13.07998156969637</v>
      </c>
      <c r="S1965" s="101">
        <f t="shared" si="1316"/>
        <v>13</v>
      </c>
      <c r="T1965" s="101">
        <f t="shared" si="1317"/>
        <v>13</v>
      </c>
      <c r="U1965" s="101">
        <f t="shared" si="1318"/>
        <v>466206</v>
      </c>
      <c r="V1965" s="103" t="str">
        <f t="shared" si="1319"/>
        <v>N/D</v>
      </c>
      <c r="W1965" s="104" t="str">
        <f t="shared" si="1320"/>
        <v xml:space="preserve"> </v>
      </c>
      <c r="X1965" s="70" t="str">
        <f t="shared" si="1321"/>
        <v xml:space="preserve"> </v>
      </c>
      <c r="Y1965" s="69">
        <f t="shared" si="1345"/>
        <v>13</v>
      </c>
      <c r="Z1965" s="105">
        <f t="shared" si="1322"/>
        <v>466206</v>
      </c>
      <c r="AA1965" s="62">
        <f t="shared" si="1323"/>
        <v>1000584.3378789638</v>
      </c>
      <c r="AB1965" s="106">
        <f t="shared" si="1324"/>
        <v>391885</v>
      </c>
      <c r="AC1965" s="107" t="str">
        <f t="shared" si="1325"/>
        <v>0</v>
      </c>
      <c r="AD1965" s="108">
        <f t="shared" si="1326"/>
        <v>0</v>
      </c>
      <c r="AE1965" s="106">
        <f t="shared" si="1327"/>
        <v>391885</v>
      </c>
      <c r="AF1965" s="109">
        <f t="shared" si="1328"/>
        <v>608699.33787896379</v>
      </c>
      <c r="AG1965" s="101">
        <f t="shared" si="1329"/>
        <v>14</v>
      </c>
      <c r="AH1965" s="70" t="str">
        <f t="shared" si="1346"/>
        <v xml:space="preserve"> </v>
      </c>
      <c r="AI1965" s="69">
        <f t="shared" si="1330"/>
        <v>14</v>
      </c>
      <c r="AJ1965" s="105">
        <f t="shared" si="1331"/>
        <v>595770</v>
      </c>
      <c r="AK1965" s="110">
        <f t="shared" si="1332"/>
        <v>13</v>
      </c>
      <c r="AL1965" s="111">
        <f t="shared" si="1333"/>
        <v>14</v>
      </c>
      <c r="AM1965" s="62">
        <f t="shared" si="1334"/>
        <v>987655</v>
      </c>
      <c r="AN1965" s="62">
        <f t="shared" si="1335"/>
        <v>3234.9</v>
      </c>
      <c r="AO1965" s="62">
        <f t="shared" si="1305"/>
        <v>984420.1</v>
      </c>
      <c r="AP1965" s="60">
        <f t="shared" si="1336"/>
        <v>14</v>
      </c>
      <c r="AQ1965" s="62">
        <f t="shared" si="1337"/>
        <v>173740</v>
      </c>
      <c r="AR1965" s="60">
        <f t="shared" si="1338"/>
        <v>13</v>
      </c>
      <c r="AS1965" s="62">
        <f t="shared" si="1339"/>
        <v>391885</v>
      </c>
      <c r="AT1965" s="112">
        <f t="shared" si="1340"/>
        <v>14</v>
      </c>
      <c r="AU1965" s="62">
        <f t="shared" si="1341"/>
        <v>418795.1</v>
      </c>
      <c r="AV1965" s="113">
        <f t="shared" si="1342"/>
        <v>27</v>
      </c>
      <c r="AW1965" s="62">
        <f t="shared" si="1343"/>
        <v>1450626.1</v>
      </c>
    </row>
    <row r="1966" spans="2:49" s="114" customFormat="1" hidden="1" x14ac:dyDescent="0.25">
      <c r="B1966" s="60" t="s">
        <v>3848</v>
      </c>
      <c r="C1966" s="2" t="str">
        <f t="shared" si="1344"/>
        <v>26</v>
      </c>
      <c r="D1966" s="60" t="s">
        <v>3849</v>
      </c>
      <c r="E1966" s="43">
        <v>429</v>
      </c>
      <c r="F1966" s="60">
        <v>64</v>
      </c>
      <c r="G1966" s="60">
        <v>6156.11</v>
      </c>
      <c r="H1966" s="43">
        <f t="shared" si="1306"/>
        <v>365</v>
      </c>
      <c r="I1966" s="44">
        <f t="shared" si="1307"/>
        <v>4.3393644554929814E-4</v>
      </c>
      <c r="J1966" s="44">
        <f t="shared" si="1308"/>
        <v>1.0624975440914226</v>
      </c>
      <c r="K1966" s="45">
        <f t="shared" si="1309"/>
        <v>0.14918414918414918</v>
      </c>
      <c r="L1966" s="44">
        <f t="shared" si="1310"/>
        <v>4.6105640768789061E-4</v>
      </c>
      <c r="M1966" s="44">
        <f t="shared" si="1311"/>
        <v>4.8042622680296264E-4</v>
      </c>
      <c r="N1966" s="62">
        <f t="shared" si="1312"/>
        <v>818383.89319739805</v>
      </c>
      <c r="O1966" s="101">
        <f t="shared" si="1313"/>
        <v>818383.89319739805</v>
      </c>
      <c r="P1966" s="102">
        <f t="shared" si="1347"/>
        <v>4.9757176800729278E-4</v>
      </c>
      <c r="Q1966" s="101">
        <f t="shared" si="1314"/>
        <v>847590.53092646378</v>
      </c>
      <c r="R1966" s="101">
        <f t="shared" si="1315"/>
        <v>23.634781410029106</v>
      </c>
      <c r="S1966" s="101">
        <f t="shared" si="1316"/>
        <v>24</v>
      </c>
      <c r="T1966" s="101">
        <f t="shared" si="1317"/>
        <v>24</v>
      </c>
      <c r="U1966" s="101">
        <f t="shared" si="1318"/>
        <v>860688</v>
      </c>
      <c r="V1966" s="103" t="str">
        <f t="shared" si="1319"/>
        <v>N/D</v>
      </c>
      <c r="W1966" s="104" t="str">
        <f t="shared" si="1320"/>
        <v xml:space="preserve"> </v>
      </c>
      <c r="X1966" s="70" t="str">
        <f t="shared" si="1321"/>
        <v xml:space="preserve"> </v>
      </c>
      <c r="Y1966" s="69">
        <f t="shared" si="1345"/>
        <v>24</v>
      </c>
      <c r="Z1966" s="105">
        <f t="shared" si="1322"/>
        <v>860688</v>
      </c>
      <c r="AA1966" s="62">
        <f t="shared" si="1323"/>
        <v>1807998.8860884134</v>
      </c>
      <c r="AB1966" s="106">
        <f t="shared" si="1324"/>
        <v>723480</v>
      </c>
      <c r="AC1966" s="107" t="str">
        <f t="shared" si="1325"/>
        <v>0</v>
      </c>
      <c r="AD1966" s="108">
        <f t="shared" si="1326"/>
        <v>0</v>
      </c>
      <c r="AE1966" s="106">
        <f t="shared" si="1327"/>
        <v>723480</v>
      </c>
      <c r="AF1966" s="109">
        <f t="shared" si="1328"/>
        <v>1084518.8860884134</v>
      </c>
      <c r="AG1966" s="101">
        <f t="shared" si="1329"/>
        <v>25</v>
      </c>
      <c r="AH1966" s="70" t="str">
        <f t="shared" si="1346"/>
        <v xml:space="preserve"> </v>
      </c>
      <c r="AI1966" s="69">
        <f t="shared" si="1330"/>
        <v>25</v>
      </c>
      <c r="AJ1966" s="105">
        <f t="shared" si="1331"/>
        <v>1063875</v>
      </c>
      <c r="AK1966" s="110">
        <f t="shared" si="1332"/>
        <v>24</v>
      </c>
      <c r="AL1966" s="111">
        <f t="shared" si="1333"/>
        <v>25</v>
      </c>
      <c r="AM1966" s="62">
        <f t="shared" si="1334"/>
        <v>1787355</v>
      </c>
      <c r="AN1966" s="62">
        <f t="shared" si="1335"/>
        <v>5854.2</v>
      </c>
      <c r="AO1966" s="62">
        <f t="shared" si="1305"/>
        <v>1781500.8</v>
      </c>
      <c r="AP1966" s="60">
        <f t="shared" si="1336"/>
        <v>25</v>
      </c>
      <c r="AQ1966" s="62">
        <f t="shared" si="1337"/>
        <v>310250</v>
      </c>
      <c r="AR1966" s="60">
        <f t="shared" si="1338"/>
        <v>24</v>
      </c>
      <c r="AS1966" s="62">
        <f t="shared" si="1339"/>
        <v>723480</v>
      </c>
      <c r="AT1966" s="112">
        <f t="shared" si="1340"/>
        <v>25</v>
      </c>
      <c r="AU1966" s="62">
        <f t="shared" si="1341"/>
        <v>747770.8</v>
      </c>
      <c r="AV1966" s="113">
        <f t="shared" si="1342"/>
        <v>49</v>
      </c>
      <c r="AW1966" s="62">
        <f t="shared" si="1343"/>
        <v>2642188.7999999998</v>
      </c>
    </row>
    <row r="1967" spans="2:49" s="114" customFormat="1" hidden="1" x14ac:dyDescent="0.25">
      <c r="B1967" s="60" t="s">
        <v>3850</v>
      </c>
      <c r="C1967" s="2" t="str">
        <f t="shared" si="1344"/>
        <v>26</v>
      </c>
      <c r="D1967" s="60" t="s">
        <v>3851</v>
      </c>
      <c r="E1967" s="43">
        <v>139</v>
      </c>
      <c r="F1967" s="60">
        <v>0</v>
      </c>
      <c r="G1967" s="60">
        <v>6781.46</v>
      </c>
      <c r="H1967" s="43">
        <f t="shared" si="1306"/>
        <v>139</v>
      </c>
      <c r="I1967" s="44">
        <f t="shared" si="1307"/>
        <v>1.6525250940096559E-4</v>
      </c>
      <c r="J1967" s="44">
        <f t="shared" si="1308"/>
        <v>0.96451969873104726</v>
      </c>
      <c r="K1967" s="45">
        <f t="shared" si="1309"/>
        <v>0</v>
      </c>
      <c r="L1967" s="44">
        <f t="shared" si="1310"/>
        <v>1.5938930058196889E-4</v>
      </c>
      <c r="M1967" s="44">
        <f t="shared" si="1311"/>
        <v>1.6608553529353707E-4</v>
      </c>
      <c r="N1967" s="62">
        <f t="shared" si="1312"/>
        <v>282919.04020686267</v>
      </c>
      <c r="O1967" s="101">
        <f t="shared" si="1313"/>
        <v>282919.04020686267</v>
      </c>
      <c r="P1967" s="102">
        <f t="shared" si="1347"/>
        <v>1.7201282699817261E-4</v>
      </c>
      <c r="Q1967" s="101">
        <f t="shared" si="1314"/>
        <v>293015.90792708757</v>
      </c>
      <c r="R1967" s="101">
        <f t="shared" si="1315"/>
        <v>8.1706516069122621</v>
      </c>
      <c r="S1967" s="101">
        <f t="shared" si="1316"/>
        <v>8</v>
      </c>
      <c r="T1967" s="101">
        <f t="shared" si="1317"/>
        <v>10</v>
      </c>
      <c r="U1967" s="101">
        <f t="shared" si="1318"/>
        <v>358620</v>
      </c>
      <c r="V1967" s="103" t="str">
        <f t="shared" si="1319"/>
        <v>N/D</v>
      </c>
      <c r="W1967" s="104" t="str">
        <f t="shared" si="1320"/>
        <v xml:space="preserve"> </v>
      </c>
      <c r="X1967" s="70" t="str">
        <f t="shared" si="1321"/>
        <v xml:space="preserve"> </v>
      </c>
      <c r="Y1967" s="69">
        <f t="shared" si="1345"/>
        <v>10</v>
      </c>
      <c r="Z1967" s="105">
        <f t="shared" si="1322"/>
        <v>358620</v>
      </c>
      <c r="AA1967" s="62">
        <f t="shared" si="1323"/>
        <v>625033.45165889082</v>
      </c>
      <c r="AB1967" s="106">
        <f t="shared" si="1324"/>
        <v>301450</v>
      </c>
      <c r="AC1967" s="107" t="str">
        <f t="shared" si="1325"/>
        <v>0</v>
      </c>
      <c r="AD1967" s="108">
        <f t="shared" si="1326"/>
        <v>0</v>
      </c>
      <c r="AE1967" s="106">
        <f t="shared" si="1327"/>
        <v>301450</v>
      </c>
      <c r="AF1967" s="109">
        <f t="shared" si="1328"/>
        <v>323583.45165889082</v>
      </c>
      <c r="AG1967" s="101">
        <f t="shared" si="1329"/>
        <v>8</v>
      </c>
      <c r="AH1967" s="70" t="str">
        <f t="shared" si="1346"/>
        <v xml:space="preserve"> </v>
      </c>
      <c r="AI1967" s="69">
        <f t="shared" si="1330"/>
        <v>8</v>
      </c>
      <c r="AJ1967" s="105">
        <f t="shared" si="1331"/>
        <v>340440</v>
      </c>
      <c r="AK1967" s="110">
        <f t="shared" si="1332"/>
        <v>10</v>
      </c>
      <c r="AL1967" s="111">
        <f t="shared" si="1333"/>
        <v>8</v>
      </c>
      <c r="AM1967" s="62">
        <f t="shared" si="1334"/>
        <v>641890</v>
      </c>
      <c r="AN1967" s="62">
        <f t="shared" si="1335"/>
        <v>2102.4</v>
      </c>
      <c r="AO1967" s="62">
        <f t="shared" si="1305"/>
        <v>639787.6</v>
      </c>
      <c r="AP1967" s="60">
        <f t="shared" si="1336"/>
        <v>8</v>
      </c>
      <c r="AQ1967" s="62">
        <f t="shared" si="1337"/>
        <v>99280</v>
      </c>
      <c r="AR1967" s="60">
        <f t="shared" si="1338"/>
        <v>10</v>
      </c>
      <c r="AS1967" s="62">
        <f t="shared" si="1339"/>
        <v>301450</v>
      </c>
      <c r="AT1967" s="112">
        <f t="shared" si="1340"/>
        <v>8</v>
      </c>
      <c r="AU1967" s="62">
        <f t="shared" si="1341"/>
        <v>239057.59999999998</v>
      </c>
      <c r="AV1967" s="113">
        <f t="shared" si="1342"/>
        <v>18</v>
      </c>
      <c r="AW1967" s="62">
        <f t="shared" si="1343"/>
        <v>998407.6</v>
      </c>
    </row>
    <row r="1968" spans="2:49" s="114" customFormat="1" hidden="1" x14ac:dyDescent="0.25">
      <c r="B1968" s="60" t="s">
        <v>3852</v>
      </c>
      <c r="C1968" s="2" t="str">
        <f t="shared" si="1344"/>
        <v>26</v>
      </c>
      <c r="D1968" s="60" t="s">
        <v>3853</v>
      </c>
      <c r="E1968" s="43">
        <v>151</v>
      </c>
      <c r="F1968" s="60">
        <v>0</v>
      </c>
      <c r="G1968" s="60">
        <v>6645.17</v>
      </c>
      <c r="H1968" s="43">
        <f t="shared" si="1306"/>
        <v>151</v>
      </c>
      <c r="I1968" s="44">
        <f t="shared" si="1307"/>
        <v>1.795189130902576E-4</v>
      </c>
      <c r="J1968" s="44">
        <f t="shared" si="1308"/>
        <v>0.98430164407481646</v>
      </c>
      <c r="K1968" s="45">
        <f t="shared" si="1309"/>
        <v>0</v>
      </c>
      <c r="L1968" s="44">
        <f t="shared" si="1310"/>
        <v>1.7670076129726466E-4</v>
      </c>
      <c r="M1968" s="44">
        <f t="shared" si="1311"/>
        <v>1.8412428199180946E-4</v>
      </c>
      <c r="N1968" s="62">
        <f t="shared" si="1312"/>
        <v>313647.21225020214</v>
      </c>
      <c r="O1968" s="101">
        <f t="shared" si="1313"/>
        <v>313647.21225020214</v>
      </c>
      <c r="P1968" s="102">
        <f t="shared" si="1347"/>
        <v>1.9069534386871028E-4</v>
      </c>
      <c r="Q1968" s="101">
        <f t="shared" si="1314"/>
        <v>324840.71273214946</v>
      </c>
      <c r="R1968" s="101">
        <f t="shared" si="1315"/>
        <v>9.0580757551767732</v>
      </c>
      <c r="S1968" s="101">
        <f t="shared" si="1316"/>
        <v>9</v>
      </c>
      <c r="T1968" s="101">
        <f t="shared" si="1317"/>
        <v>10</v>
      </c>
      <c r="U1968" s="101">
        <f t="shared" si="1318"/>
        <v>358620</v>
      </c>
      <c r="V1968" s="103" t="str">
        <f t="shared" si="1319"/>
        <v>N/D</v>
      </c>
      <c r="W1968" s="104" t="str">
        <f t="shared" si="1320"/>
        <v xml:space="preserve"> </v>
      </c>
      <c r="X1968" s="70" t="str">
        <f t="shared" si="1321"/>
        <v xml:space="preserve"> </v>
      </c>
      <c r="Y1968" s="69">
        <f t="shared" si="1345"/>
        <v>10</v>
      </c>
      <c r="Z1968" s="105">
        <f t="shared" si="1322"/>
        <v>358620</v>
      </c>
      <c r="AA1968" s="62">
        <f t="shared" si="1323"/>
        <v>692919.07512691093</v>
      </c>
      <c r="AB1968" s="106">
        <f t="shared" si="1324"/>
        <v>301450</v>
      </c>
      <c r="AC1968" s="107" t="str">
        <f t="shared" si="1325"/>
        <v>0</v>
      </c>
      <c r="AD1968" s="108">
        <f t="shared" si="1326"/>
        <v>0</v>
      </c>
      <c r="AE1968" s="106">
        <f t="shared" si="1327"/>
        <v>301450</v>
      </c>
      <c r="AF1968" s="109">
        <f t="shared" si="1328"/>
        <v>391469.07512691093</v>
      </c>
      <c r="AG1968" s="101">
        <f t="shared" si="1329"/>
        <v>9</v>
      </c>
      <c r="AH1968" s="70" t="str">
        <f t="shared" si="1346"/>
        <v xml:space="preserve"> </v>
      </c>
      <c r="AI1968" s="69">
        <f t="shared" si="1330"/>
        <v>9</v>
      </c>
      <c r="AJ1968" s="105">
        <f t="shared" si="1331"/>
        <v>382995</v>
      </c>
      <c r="AK1968" s="110">
        <f t="shared" si="1332"/>
        <v>10</v>
      </c>
      <c r="AL1968" s="111">
        <f t="shared" si="1333"/>
        <v>9</v>
      </c>
      <c r="AM1968" s="62">
        <f t="shared" si="1334"/>
        <v>684445</v>
      </c>
      <c r="AN1968" s="62">
        <f t="shared" si="1335"/>
        <v>2241.8000000000002</v>
      </c>
      <c r="AO1968" s="62">
        <f t="shared" si="1305"/>
        <v>682203.2</v>
      </c>
      <c r="AP1968" s="60">
        <f t="shared" si="1336"/>
        <v>9</v>
      </c>
      <c r="AQ1968" s="62">
        <f t="shared" si="1337"/>
        <v>111690</v>
      </c>
      <c r="AR1968" s="60">
        <f t="shared" si="1338"/>
        <v>10</v>
      </c>
      <c r="AS1968" s="62">
        <f t="shared" si="1339"/>
        <v>301450</v>
      </c>
      <c r="AT1968" s="112">
        <f t="shared" si="1340"/>
        <v>9</v>
      </c>
      <c r="AU1968" s="62">
        <f t="shared" si="1341"/>
        <v>269063.19999999995</v>
      </c>
      <c r="AV1968" s="113">
        <f t="shared" si="1342"/>
        <v>19</v>
      </c>
      <c r="AW1968" s="62">
        <f t="shared" si="1343"/>
        <v>1040823.2</v>
      </c>
    </row>
    <row r="1969" spans="2:49" s="114" customFormat="1" hidden="1" x14ac:dyDescent="0.25">
      <c r="B1969" s="60" t="s">
        <v>3854</v>
      </c>
      <c r="C1969" s="2" t="str">
        <f t="shared" si="1344"/>
        <v>26</v>
      </c>
      <c r="D1969" s="60" t="s">
        <v>4917</v>
      </c>
      <c r="E1969" s="43">
        <v>225</v>
      </c>
      <c r="F1969" s="60">
        <v>45</v>
      </c>
      <c r="G1969" s="60">
        <v>8993.73</v>
      </c>
      <c r="H1969" s="43">
        <f t="shared" si="1306"/>
        <v>180</v>
      </c>
      <c r="I1969" s="44">
        <f t="shared" si="1307"/>
        <v>2.139960553393799E-4</v>
      </c>
      <c r="J1969" s="44">
        <f t="shared" si="1308"/>
        <v>0.72726796959177642</v>
      </c>
      <c r="K1969" s="45">
        <f t="shared" si="1309"/>
        <v>0.2</v>
      </c>
      <c r="L1969" s="44">
        <f t="shared" si="1310"/>
        <v>1.5563247666732026E-4</v>
      </c>
      <c r="M1969" s="44">
        <f t="shared" si="1311"/>
        <v>1.6217088036632568E-4</v>
      </c>
      <c r="N1969" s="62">
        <f t="shared" si="1312"/>
        <v>276250.60630146402</v>
      </c>
      <c r="O1969" s="101">
        <f t="shared" si="1313"/>
        <v>276250.60630146402</v>
      </c>
      <c r="P1969" s="102">
        <f t="shared" si="1347"/>
        <v>1.6795846513239154E-4</v>
      </c>
      <c r="Q1969" s="101">
        <f t="shared" si="1314"/>
        <v>286109.48970294301</v>
      </c>
      <c r="R1969" s="101">
        <f t="shared" si="1315"/>
        <v>7.9780684206944121</v>
      </c>
      <c r="S1969" s="101">
        <f t="shared" si="1316"/>
        <v>8</v>
      </c>
      <c r="T1969" s="101">
        <f t="shared" si="1317"/>
        <v>10</v>
      </c>
      <c r="U1969" s="101">
        <f t="shared" si="1318"/>
        <v>358620</v>
      </c>
      <c r="V1969" s="103">
        <f t="shared" si="1319"/>
        <v>2.0377389248889431E-4</v>
      </c>
      <c r="W1969" s="104" t="str">
        <f t="shared" si="1320"/>
        <v xml:space="preserve"> </v>
      </c>
      <c r="X1969" s="70" t="str">
        <f t="shared" si="1321"/>
        <v xml:space="preserve"> </v>
      </c>
      <c r="Y1969" s="69">
        <f t="shared" si="1345"/>
        <v>10</v>
      </c>
      <c r="Z1969" s="105">
        <f t="shared" si="1322"/>
        <v>358620</v>
      </c>
      <c r="AA1969" s="62">
        <f t="shared" si="1323"/>
        <v>610301.34222573647</v>
      </c>
      <c r="AB1969" s="106">
        <f t="shared" si="1324"/>
        <v>301450</v>
      </c>
      <c r="AC1969" s="107" t="str">
        <f t="shared" si="1325"/>
        <v>0</v>
      </c>
      <c r="AD1969" s="108">
        <f t="shared" si="1326"/>
        <v>0</v>
      </c>
      <c r="AE1969" s="106">
        <f t="shared" si="1327"/>
        <v>301450</v>
      </c>
      <c r="AF1969" s="109">
        <f t="shared" si="1328"/>
        <v>308851.34222573647</v>
      </c>
      <c r="AG1969" s="101">
        <f t="shared" si="1329"/>
        <v>7</v>
      </c>
      <c r="AH1969" s="70" t="str">
        <f t="shared" si="1346"/>
        <v xml:space="preserve"> </v>
      </c>
      <c r="AI1969" s="69">
        <f t="shared" si="1330"/>
        <v>7</v>
      </c>
      <c r="AJ1969" s="105">
        <f t="shared" si="1331"/>
        <v>297885</v>
      </c>
      <c r="AK1969" s="110">
        <f t="shared" si="1332"/>
        <v>10</v>
      </c>
      <c r="AL1969" s="111">
        <f t="shared" si="1333"/>
        <v>7</v>
      </c>
      <c r="AM1969" s="62">
        <f t="shared" si="1334"/>
        <v>599335</v>
      </c>
      <c r="AN1969" s="62">
        <f t="shared" si="1335"/>
        <v>1963</v>
      </c>
      <c r="AO1969" s="62">
        <f t="shared" si="1305"/>
        <v>597372</v>
      </c>
      <c r="AP1969" s="60">
        <f t="shared" si="1336"/>
        <v>7</v>
      </c>
      <c r="AQ1969" s="62">
        <f t="shared" si="1337"/>
        <v>86870</v>
      </c>
      <c r="AR1969" s="60">
        <f t="shared" si="1338"/>
        <v>10</v>
      </c>
      <c r="AS1969" s="62">
        <f t="shared" si="1339"/>
        <v>301450</v>
      </c>
      <c r="AT1969" s="112">
        <f t="shared" si="1340"/>
        <v>7</v>
      </c>
      <c r="AU1969" s="62">
        <f t="shared" si="1341"/>
        <v>209052</v>
      </c>
      <c r="AV1969" s="113">
        <f t="shared" si="1342"/>
        <v>17</v>
      </c>
      <c r="AW1969" s="62">
        <f t="shared" si="1343"/>
        <v>955992</v>
      </c>
    </row>
    <row r="1970" spans="2:49" s="114" customFormat="1" hidden="1" x14ac:dyDescent="0.25">
      <c r="B1970" s="60" t="s">
        <v>3855</v>
      </c>
      <c r="C1970" s="2" t="str">
        <f t="shared" si="1344"/>
        <v>26</v>
      </c>
      <c r="D1970" s="60" t="s">
        <v>3856</v>
      </c>
      <c r="E1970" s="43">
        <v>371</v>
      </c>
      <c r="F1970" s="60">
        <v>20</v>
      </c>
      <c r="G1970" s="60">
        <v>5982.47</v>
      </c>
      <c r="H1970" s="43">
        <f t="shared" si="1306"/>
        <v>351</v>
      </c>
      <c r="I1970" s="44">
        <f t="shared" si="1307"/>
        <v>4.1729230791179083E-4</v>
      </c>
      <c r="J1970" s="44">
        <f t="shared" si="1308"/>
        <v>1.0933363236517104</v>
      </c>
      <c r="K1970" s="45">
        <f t="shared" si="1309"/>
        <v>5.3908355795148251E-2</v>
      </c>
      <c r="L1970" s="44">
        <f t="shared" si="1310"/>
        <v>4.5624083782041494E-4</v>
      </c>
      <c r="M1970" s="44">
        <f t="shared" si="1311"/>
        <v>4.754083460778269E-4</v>
      </c>
      <c r="N1970" s="62">
        <f t="shared" si="1312"/>
        <v>809836.16508778965</v>
      </c>
      <c r="O1970" s="101">
        <f t="shared" si="1313"/>
        <v>809836.16508778965</v>
      </c>
      <c r="P1970" s="102">
        <f t="shared" si="1347"/>
        <v>4.9237480821458875E-4</v>
      </c>
      <c r="Q1970" s="101">
        <f t="shared" si="1314"/>
        <v>838737.74989440781</v>
      </c>
      <c r="R1970" s="101">
        <f t="shared" si="1315"/>
        <v>23.38792454114126</v>
      </c>
      <c r="S1970" s="101">
        <f t="shared" si="1316"/>
        <v>23</v>
      </c>
      <c r="T1970" s="101">
        <f t="shared" si="1317"/>
        <v>23</v>
      </c>
      <c r="U1970" s="101">
        <f t="shared" si="1318"/>
        <v>824826</v>
      </c>
      <c r="V1970" s="103" t="str">
        <f t="shared" si="1319"/>
        <v>N/D</v>
      </c>
      <c r="W1970" s="104" t="str">
        <f t="shared" si="1320"/>
        <v xml:space="preserve"> </v>
      </c>
      <c r="X1970" s="70" t="str">
        <f t="shared" si="1321"/>
        <v xml:space="preserve"> </v>
      </c>
      <c r="Y1970" s="69">
        <f t="shared" si="1345"/>
        <v>23</v>
      </c>
      <c r="Z1970" s="105">
        <f t="shared" si="1322"/>
        <v>824826</v>
      </c>
      <c r="AA1970" s="62">
        <f t="shared" si="1323"/>
        <v>1789114.9820560659</v>
      </c>
      <c r="AB1970" s="106">
        <f t="shared" si="1324"/>
        <v>693335</v>
      </c>
      <c r="AC1970" s="107" t="str">
        <f t="shared" si="1325"/>
        <v>0</v>
      </c>
      <c r="AD1970" s="108">
        <f t="shared" si="1326"/>
        <v>0</v>
      </c>
      <c r="AE1970" s="106">
        <f t="shared" si="1327"/>
        <v>693335</v>
      </c>
      <c r="AF1970" s="109">
        <f t="shared" si="1328"/>
        <v>1095779.9820560659</v>
      </c>
      <c r="AG1970" s="101">
        <f t="shared" si="1329"/>
        <v>26</v>
      </c>
      <c r="AH1970" s="70" t="str">
        <f t="shared" si="1346"/>
        <v xml:space="preserve"> </v>
      </c>
      <c r="AI1970" s="69">
        <f t="shared" si="1330"/>
        <v>26</v>
      </c>
      <c r="AJ1970" s="105">
        <f t="shared" si="1331"/>
        <v>1106430</v>
      </c>
      <c r="AK1970" s="110">
        <f t="shared" si="1332"/>
        <v>23</v>
      </c>
      <c r="AL1970" s="111">
        <f t="shared" si="1333"/>
        <v>26</v>
      </c>
      <c r="AM1970" s="62">
        <f t="shared" si="1334"/>
        <v>1799765</v>
      </c>
      <c r="AN1970" s="62">
        <f t="shared" si="1335"/>
        <v>5894.8</v>
      </c>
      <c r="AO1970" s="62">
        <f t="shared" si="1305"/>
        <v>1793870.2</v>
      </c>
      <c r="AP1970" s="60">
        <f t="shared" si="1336"/>
        <v>26</v>
      </c>
      <c r="AQ1970" s="62">
        <f t="shared" si="1337"/>
        <v>322660</v>
      </c>
      <c r="AR1970" s="60">
        <f t="shared" si="1338"/>
        <v>23</v>
      </c>
      <c r="AS1970" s="62">
        <f t="shared" si="1339"/>
        <v>693335</v>
      </c>
      <c r="AT1970" s="112">
        <f t="shared" si="1340"/>
        <v>26</v>
      </c>
      <c r="AU1970" s="62">
        <f t="shared" si="1341"/>
        <v>777875.2</v>
      </c>
      <c r="AV1970" s="113">
        <f t="shared" si="1342"/>
        <v>49</v>
      </c>
      <c r="AW1970" s="62">
        <f t="shared" si="1343"/>
        <v>2618696.2000000002</v>
      </c>
    </row>
    <row r="1971" spans="2:49" s="114" customFormat="1" hidden="1" x14ac:dyDescent="0.25">
      <c r="B1971" s="60" t="s">
        <v>3857</v>
      </c>
      <c r="C1971" s="2" t="str">
        <f t="shared" si="1344"/>
        <v>26</v>
      </c>
      <c r="D1971" s="60" t="s">
        <v>3858</v>
      </c>
      <c r="E1971" s="43">
        <v>265</v>
      </c>
      <c r="F1971" s="60">
        <v>0</v>
      </c>
      <c r="G1971" s="60">
        <v>5343.11</v>
      </c>
      <c r="H1971" s="43">
        <f t="shared" si="1306"/>
        <v>265</v>
      </c>
      <c r="I1971" s="44">
        <f t="shared" si="1307"/>
        <v>3.1504974813853151E-4</v>
      </c>
      <c r="J1971" s="44">
        <f t="shared" si="1308"/>
        <v>1.2241656556119278</v>
      </c>
      <c r="K1971" s="45">
        <f t="shared" si="1309"/>
        <v>0</v>
      </c>
      <c r="L1971" s="44">
        <f t="shared" si="1310"/>
        <v>3.8567308148037817E-4</v>
      </c>
      <c r="M1971" s="44">
        <f t="shared" si="1311"/>
        <v>4.0187590981387875E-4</v>
      </c>
      <c r="N1971" s="62">
        <f t="shared" si="1312"/>
        <v>684577.05534593086</v>
      </c>
      <c r="O1971" s="101">
        <f t="shared" si="1313"/>
        <v>684577.05534593086</v>
      </c>
      <c r="P1971" s="102">
        <f t="shared" si="1347"/>
        <v>4.1621813258675716E-4</v>
      </c>
      <c r="Q1971" s="101">
        <f t="shared" si="1314"/>
        <v>709008.36957305053</v>
      </c>
      <c r="R1971" s="101">
        <f t="shared" si="1315"/>
        <v>19.770463710140273</v>
      </c>
      <c r="S1971" s="101">
        <f t="shared" si="1316"/>
        <v>20</v>
      </c>
      <c r="T1971" s="101">
        <f t="shared" si="1317"/>
        <v>20</v>
      </c>
      <c r="U1971" s="101">
        <f t="shared" si="1318"/>
        <v>717240</v>
      </c>
      <c r="V1971" s="103" t="str">
        <f t="shared" si="1319"/>
        <v>N/D</v>
      </c>
      <c r="W1971" s="104" t="str">
        <f t="shared" si="1320"/>
        <v xml:space="preserve"> </v>
      </c>
      <c r="X1971" s="70" t="str">
        <f t="shared" si="1321"/>
        <v xml:space="preserve"> </v>
      </c>
      <c r="Y1971" s="69">
        <f t="shared" si="1345"/>
        <v>20</v>
      </c>
      <c r="Z1971" s="105">
        <f t="shared" si="1322"/>
        <v>717240</v>
      </c>
      <c r="AA1971" s="62">
        <f t="shared" si="1323"/>
        <v>1512388.7014337739</v>
      </c>
      <c r="AB1971" s="106">
        <f t="shared" si="1324"/>
        <v>602900</v>
      </c>
      <c r="AC1971" s="107" t="str">
        <f t="shared" si="1325"/>
        <v>0</v>
      </c>
      <c r="AD1971" s="108">
        <f t="shared" si="1326"/>
        <v>0</v>
      </c>
      <c r="AE1971" s="106">
        <f t="shared" si="1327"/>
        <v>602900</v>
      </c>
      <c r="AF1971" s="109">
        <f t="shared" si="1328"/>
        <v>909488.70143377385</v>
      </c>
      <c r="AG1971" s="101">
        <f t="shared" si="1329"/>
        <v>21</v>
      </c>
      <c r="AH1971" s="70" t="str">
        <f t="shared" si="1346"/>
        <v xml:space="preserve"> </v>
      </c>
      <c r="AI1971" s="69">
        <f t="shared" si="1330"/>
        <v>21</v>
      </c>
      <c r="AJ1971" s="105">
        <f t="shared" si="1331"/>
        <v>893655</v>
      </c>
      <c r="AK1971" s="110">
        <f t="shared" si="1332"/>
        <v>20</v>
      </c>
      <c r="AL1971" s="111">
        <f t="shared" si="1333"/>
        <v>21</v>
      </c>
      <c r="AM1971" s="62">
        <f t="shared" si="1334"/>
        <v>1496555</v>
      </c>
      <c r="AN1971" s="62">
        <f t="shared" si="1335"/>
        <v>4901.7</v>
      </c>
      <c r="AO1971" s="62">
        <f t="shared" si="1305"/>
        <v>1491653.3</v>
      </c>
      <c r="AP1971" s="60">
        <f t="shared" si="1336"/>
        <v>21</v>
      </c>
      <c r="AQ1971" s="62">
        <f t="shared" si="1337"/>
        <v>260610</v>
      </c>
      <c r="AR1971" s="60">
        <f t="shared" si="1338"/>
        <v>20</v>
      </c>
      <c r="AS1971" s="62">
        <f t="shared" si="1339"/>
        <v>602900</v>
      </c>
      <c r="AT1971" s="112">
        <f t="shared" si="1340"/>
        <v>21</v>
      </c>
      <c r="AU1971" s="62">
        <f t="shared" si="1341"/>
        <v>628143.30000000005</v>
      </c>
      <c r="AV1971" s="113">
        <f t="shared" si="1342"/>
        <v>41</v>
      </c>
      <c r="AW1971" s="62">
        <f t="shared" si="1343"/>
        <v>2208893.2999999998</v>
      </c>
    </row>
    <row r="1972" spans="2:49" s="114" customFormat="1" hidden="1" x14ac:dyDescent="0.25">
      <c r="B1972" s="60" t="s">
        <v>3859</v>
      </c>
      <c r="C1972" s="2" t="str">
        <f t="shared" si="1344"/>
        <v>26</v>
      </c>
      <c r="D1972" s="60" t="s">
        <v>3860</v>
      </c>
      <c r="E1972" s="43">
        <v>80</v>
      </c>
      <c r="F1972" s="60">
        <v>0</v>
      </c>
      <c r="G1972" s="60">
        <v>7606.8</v>
      </c>
      <c r="H1972" s="43">
        <f t="shared" si="1306"/>
        <v>80</v>
      </c>
      <c r="I1972" s="44">
        <f t="shared" si="1307"/>
        <v>9.5109357928613289E-5</v>
      </c>
      <c r="J1972" s="44">
        <f t="shared" si="1308"/>
        <v>0.85986903246524782</v>
      </c>
      <c r="K1972" s="45">
        <f t="shared" si="1309"/>
        <v>0</v>
      </c>
      <c r="L1972" s="44">
        <f t="shared" si="1310"/>
        <v>8.1781591580467659E-5</v>
      </c>
      <c r="M1972" s="44">
        <f t="shared" si="1311"/>
        <v>8.5217385139438646E-5</v>
      </c>
      <c r="N1972" s="62">
        <f t="shared" si="1312"/>
        <v>145163.88058705753</v>
      </c>
      <c r="O1972" s="101">
        <f t="shared" si="1313"/>
        <v>0</v>
      </c>
      <c r="P1972" s="102">
        <f t="shared" si="1347"/>
        <v>0</v>
      </c>
      <c r="Q1972" s="101">
        <f t="shared" si="1314"/>
        <v>0</v>
      </c>
      <c r="R1972" s="101">
        <f t="shared" si="1315"/>
        <v>0</v>
      </c>
      <c r="S1972" s="101">
        <f t="shared" si="1316"/>
        <v>0</v>
      </c>
      <c r="T1972" s="101">
        <f t="shared" si="1317"/>
        <v>0</v>
      </c>
      <c r="U1972" s="101">
        <f t="shared" si="1318"/>
        <v>0</v>
      </c>
      <c r="V1972" s="103" t="str">
        <f t="shared" si="1319"/>
        <v>N/D</v>
      </c>
      <c r="W1972" s="104" t="str">
        <f t="shared" si="1320"/>
        <v xml:space="preserve"> </v>
      </c>
      <c r="X1972" s="70" t="str">
        <f t="shared" si="1321"/>
        <v xml:space="preserve"> </v>
      </c>
      <c r="Y1972" s="69">
        <f t="shared" si="1345"/>
        <v>0</v>
      </c>
      <c r="Z1972" s="105">
        <f t="shared" si="1322"/>
        <v>0</v>
      </c>
      <c r="AA1972" s="62">
        <f t="shared" si="1323"/>
        <v>320700.51302728395</v>
      </c>
      <c r="AB1972" s="106">
        <f t="shared" si="1324"/>
        <v>0</v>
      </c>
      <c r="AC1972" s="107">
        <f t="shared" si="1325"/>
        <v>425550</v>
      </c>
      <c r="AD1972" s="108">
        <f t="shared" si="1326"/>
        <v>10</v>
      </c>
      <c r="AE1972" s="106">
        <f t="shared" si="1327"/>
        <v>425550</v>
      </c>
      <c r="AF1972" s="109">
        <f t="shared" si="1328"/>
        <v>0</v>
      </c>
      <c r="AG1972" s="101">
        <f t="shared" si="1329"/>
        <v>0</v>
      </c>
      <c r="AH1972" s="70" t="str">
        <f t="shared" si="1346"/>
        <v xml:space="preserve"> </v>
      </c>
      <c r="AI1972" s="69">
        <f t="shared" si="1330"/>
        <v>10</v>
      </c>
      <c r="AJ1972" s="105">
        <f t="shared" si="1331"/>
        <v>425550</v>
      </c>
      <c r="AK1972" s="110">
        <f t="shared" si="1332"/>
        <v>0</v>
      </c>
      <c r="AL1972" s="111">
        <f t="shared" si="1333"/>
        <v>10</v>
      </c>
      <c r="AM1972" s="62">
        <f t="shared" si="1334"/>
        <v>425550</v>
      </c>
      <c r="AN1972" s="62">
        <f t="shared" si="1335"/>
        <v>1393.8</v>
      </c>
      <c r="AO1972" s="62">
        <f t="shared" si="1305"/>
        <v>424156.2</v>
      </c>
      <c r="AP1972" s="60">
        <f t="shared" si="1336"/>
        <v>10</v>
      </c>
      <c r="AQ1972" s="62">
        <f t="shared" si="1337"/>
        <v>124100</v>
      </c>
      <c r="AR1972" s="60">
        <f t="shared" si="1338"/>
        <v>0</v>
      </c>
      <c r="AS1972" s="62">
        <f t="shared" si="1339"/>
        <v>0</v>
      </c>
      <c r="AT1972" s="112">
        <f t="shared" si="1340"/>
        <v>10</v>
      </c>
      <c r="AU1972" s="62">
        <f t="shared" si="1341"/>
        <v>300056.2</v>
      </c>
      <c r="AV1972" s="113">
        <f t="shared" si="1342"/>
        <v>10</v>
      </c>
      <c r="AW1972" s="62">
        <f t="shared" si="1343"/>
        <v>424156.2</v>
      </c>
    </row>
    <row r="1973" spans="2:49" s="114" customFormat="1" hidden="1" x14ac:dyDescent="0.25">
      <c r="B1973" s="60" t="s">
        <v>3861</v>
      </c>
      <c r="C1973" s="2" t="str">
        <f t="shared" si="1344"/>
        <v>26</v>
      </c>
      <c r="D1973" s="60" t="s">
        <v>3862</v>
      </c>
      <c r="E1973" s="43">
        <v>111</v>
      </c>
      <c r="F1973" s="60">
        <v>0</v>
      </c>
      <c r="G1973" s="60">
        <v>5517.83</v>
      </c>
      <c r="H1973" s="43">
        <f t="shared" si="1306"/>
        <v>111</v>
      </c>
      <c r="I1973" s="44">
        <f t="shared" si="1307"/>
        <v>1.3196423412595095E-4</v>
      </c>
      <c r="J1973" s="44">
        <f t="shared" si="1308"/>
        <v>1.1854029131300978</v>
      </c>
      <c r="K1973" s="45">
        <f t="shared" si="1309"/>
        <v>0</v>
      </c>
      <c r="L1973" s="44">
        <f t="shared" si="1310"/>
        <v>1.5643078756188451E-4</v>
      </c>
      <c r="M1973" s="44">
        <f t="shared" si="1311"/>
        <v>1.630027297550253E-4</v>
      </c>
      <c r="N1973" s="62">
        <f t="shared" si="1312"/>
        <v>277667.62332363642</v>
      </c>
      <c r="O1973" s="101">
        <f t="shared" si="1313"/>
        <v>277667.62332363642</v>
      </c>
      <c r="P1973" s="102">
        <f t="shared" si="1347"/>
        <v>1.6882000171794686E-4</v>
      </c>
      <c r="Q1973" s="101">
        <f t="shared" si="1314"/>
        <v>287577.07749412314</v>
      </c>
      <c r="R1973" s="101">
        <f t="shared" si="1315"/>
        <v>8.0189916204930878</v>
      </c>
      <c r="S1973" s="101">
        <f t="shared" si="1316"/>
        <v>8</v>
      </c>
      <c r="T1973" s="101">
        <f t="shared" si="1317"/>
        <v>10</v>
      </c>
      <c r="U1973" s="101">
        <f t="shared" si="1318"/>
        <v>358620</v>
      </c>
      <c r="V1973" s="103" t="str">
        <f t="shared" si="1319"/>
        <v>N/D</v>
      </c>
      <c r="W1973" s="104" t="str">
        <f t="shared" si="1320"/>
        <v xml:space="preserve"> </v>
      </c>
      <c r="X1973" s="70" t="str">
        <f t="shared" si="1321"/>
        <v xml:space="preserve"> </v>
      </c>
      <c r="Y1973" s="69">
        <f t="shared" si="1345"/>
        <v>10</v>
      </c>
      <c r="Z1973" s="105">
        <f t="shared" si="1322"/>
        <v>358620</v>
      </c>
      <c r="AA1973" s="62">
        <f t="shared" si="1323"/>
        <v>613431.85984583106</v>
      </c>
      <c r="AB1973" s="106">
        <f t="shared" si="1324"/>
        <v>301450</v>
      </c>
      <c r="AC1973" s="107" t="str">
        <f t="shared" si="1325"/>
        <v>0</v>
      </c>
      <c r="AD1973" s="108">
        <f t="shared" si="1326"/>
        <v>0</v>
      </c>
      <c r="AE1973" s="106">
        <f t="shared" si="1327"/>
        <v>301450</v>
      </c>
      <c r="AF1973" s="109">
        <f t="shared" si="1328"/>
        <v>311981.85984583106</v>
      </c>
      <c r="AG1973" s="101">
        <f t="shared" si="1329"/>
        <v>7</v>
      </c>
      <c r="AH1973" s="70" t="str">
        <f t="shared" si="1346"/>
        <v xml:space="preserve"> </v>
      </c>
      <c r="AI1973" s="69">
        <f t="shared" si="1330"/>
        <v>7</v>
      </c>
      <c r="AJ1973" s="105">
        <f t="shared" si="1331"/>
        <v>297885</v>
      </c>
      <c r="AK1973" s="110">
        <f t="shared" si="1332"/>
        <v>10</v>
      </c>
      <c r="AL1973" s="111">
        <f t="shared" si="1333"/>
        <v>7</v>
      </c>
      <c r="AM1973" s="62">
        <f t="shared" si="1334"/>
        <v>599335</v>
      </c>
      <c r="AN1973" s="62">
        <f t="shared" si="1335"/>
        <v>1963</v>
      </c>
      <c r="AO1973" s="62">
        <f t="shared" si="1305"/>
        <v>597372</v>
      </c>
      <c r="AP1973" s="60">
        <f t="shared" si="1336"/>
        <v>7</v>
      </c>
      <c r="AQ1973" s="62">
        <f t="shared" si="1337"/>
        <v>86870</v>
      </c>
      <c r="AR1973" s="60">
        <f t="shared" si="1338"/>
        <v>10</v>
      </c>
      <c r="AS1973" s="62">
        <f t="shared" si="1339"/>
        <v>301450</v>
      </c>
      <c r="AT1973" s="112">
        <f t="shared" si="1340"/>
        <v>7</v>
      </c>
      <c r="AU1973" s="62">
        <f t="shared" si="1341"/>
        <v>209052</v>
      </c>
      <c r="AV1973" s="113">
        <f t="shared" si="1342"/>
        <v>17</v>
      </c>
      <c r="AW1973" s="62">
        <f t="shared" si="1343"/>
        <v>955992</v>
      </c>
    </row>
    <row r="1974" spans="2:49" s="114" customFormat="1" hidden="1" x14ac:dyDescent="0.25">
      <c r="B1974" s="60" t="s">
        <v>3863</v>
      </c>
      <c r="C1974" s="2" t="str">
        <f t="shared" si="1344"/>
        <v>26</v>
      </c>
      <c r="D1974" s="60" t="s">
        <v>3864</v>
      </c>
      <c r="E1974" s="43">
        <v>705</v>
      </c>
      <c r="F1974" s="60">
        <v>25</v>
      </c>
      <c r="G1974" s="60">
        <v>5295.05</v>
      </c>
      <c r="H1974" s="43">
        <f t="shared" si="1306"/>
        <v>680</v>
      </c>
      <c r="I1974" s="44">
        <f t="shared" si="1307"/>
        <v>8.0842954239321297E-4</v>
      </c>
      <c r="J1974" s="44">
        <f t="shared" si="1308"/>
        <v>1.2352766746596628</v>
      </c>
      <c r="K1974" s="45">
        <f t="shared" si="1309"/>
        <v>3.5460992907801421E-2</v>
      </c>
      <c r="L1974" s="44">
        <f t="shared" si="1310"/>
        <v>9.9863415682412094E-4</v>
      </c>
      <c r="M1974" s="44">
        <f t="shared" si="1311"/>
        <v>1.0405885959280453E-3</v>
      </c>
      <c r="N1974" s="62">
        <f t="shared" si="1312"/>
        <v>1772594.6229444195</v>
      </c>
      <c r="O1974" s="101">
        <f t="shared" si="1313"/>
        <v>1772594.6229444195</v>
      </c>
      <c r="P1974" s="102">
        <f t="shared" si="1347"/>
        <v>1.0777253167248422E-3</v>
      </c>
      <c r="Q1974" s="101">
        <f t="shared" si="1314"/>
        <v>1835855.3119965435</v>
      </c>
      <c r="R1974" s="101">
        <f t="shared" si="1315"/>
        <v>51.192217723399239</v>
      </c>
      <c r="S1974" s="101">
        <f t="shared" si="1316"/>
        <v>51</v>
      </c>
      <c r="T1974" s="101">
        <f t="shared" si="1317"/>
        <v>51</v>
      </c>
      <c r="U1974" s="101">
        <f t="shared" si="1318"/>
        <v>1828962</v>
      </c>
      <c r="V1974" s="103" t="str">
        <f t="shared" si="1319"/>
        <v>N/D</v>
      </c>
      <c r="W1974" s="104" t="str">
        <f t="shared" si="1320"/>
        <v xml:space="preserve"> </v>
      </c>
      <c r="X1974" s="70" t="str">
        <f t="shared" si="1321"/>
        <v xml:space="preserve"> </v>
      </c>
      <c r="Y1974" s="69">
        <f t="shared" si="1345"/>
        <v>51</v>
      </c>
      <c r="Z1974" s="105">
        <f t="shared" si="1322"/>
        <v>1828962</v>
      </c>
      <c r="AA1974" s="62">
        <f t="shared" si="1323"/>
        <v>3916070.6001294642</v>
      </c>
      <c r="AB1974" s="106">
        <f t="shared" si="1324"/>
        <v>1537395</v>
      </c>
      <c r="AC1974" s="107" t="str">
        <f t="shared" si="1325"/>
        <v>0</v>
      </c>
      <c r="AD1974" s="108">
        <f t="shared" si="1326"/>
        <v>0</v>
      </c>
      <c r="AE1974" s="106">
        <f t="shared" si="1327"/>
        <v>1537395</v>
      </c>
      <c r="AF1974" s="109">
        <f t="shared" si="1328"/>
        <v>2378675.6001294642</v>
      </c>
      <c r="AG1974" s="101">
        <f t="shared" si="1329"/>
        <v>56</v>
      </c>
      <c r="AH1974" s="70" t="str">
        <f t="shared" si="1346"/>
        <v xml:space="preserve"> </v>
      </c>
      <c r="AI1974" s="69">
        <f t="shared" si="1330"/>
        <v>56</v>
      </c>
      <c r="AJ1974" s="105">
        <f t="shared" si="1331"/>
        <v>2383080</v>
      </c>
      <c r="AK1974" s="110">
        <f t="shared" si="1332"/>
        <v>51</v>
      </c>
      <c r="AL1974" s="111">
        <f t="shared" si="1333"/>
        <v>56</v>
      </c>
      <c r="AM1974" s="62">
        <f t="shared" si="1334"/>
        <v>3920475</v>
      </c>
      <c r="AN1974" s="62">
        <f t="shared" si="1335"/>
        <v>12840.8</v>
      </c>
      <c r="AO1974" s="62">
        <f t="shared" si="1305"/>
        <v>3907634.2</v>
      </c>
      <c r="AP1974" s="60">
        <f t="shared" si="1336"/>
        <v>56</v>
      </c>
      <c r="AQ1974" s="62">
        <f t="shared" si="1337"/>
        <v>694960</v>
      </c>
      <c r="AR1974" s="60">
        <f t="shared" si="1338"/>
        <v>51</v>
      </c>
      <c r="AS1974" s="62">
        <f t="shared" si="1339"/>
        <v>1537395</v>
      </c>
      <c r="AT1974" s="112">
        <f t="shared" si="1340"/>
        <v>56</v>
      </c>
      <c r="AU1974" s="62">
        <f t="shared" si="1341"/>
        <v>1675279.2000000002</v>
      </c>
      <c r="AV1974" s="113">
        <f t="shared" si="1342"/>
        <v>107</v>
      </c>
      <c r="AW1974" s="62">
        <f t="shared" si="1343"/>
        <v>5736596.2000000002</v>
      </c>
    </row>
    <row r="1975" spans="2:49" s="114" customFormat="1" hidden="1" x14ac:dyDescent="0.25">
      <c r="B1975" s="60" t="s">
        <v>3865</v>
      </c>
      <c r="C1975" s="2" t="str">
        <f t="shared" si="1344"/>
        <v>26</v>
      </c>
      <c r="D1975" s="60" t="s">
        <v>3866</v>
      </c>
      <c r="E1975" s="43">
        <v>198</v>
      </c>
      <c r="F1975" s="60">
        <v>0</v>
      </c>
      <c r="G1975" s="60">
        <v>6117.08</v>
      </c>
      <c r="H1975" s="43">
        <f t="shared" si="1306"/>
        <v>198</v>
      </c>
      <c r="I1975" s="44">
        <f t="shared" si="1307"/>
        <v>2.3539566087331791E-4</v>
      </c>
      <c r="J1975" s="44">
        <f t="shared" si="1308"/>
        <v>1.0692768046448056</v>
      </c>
      <c r="K1975" s="45">
        <f t="shared" si="1309"/>
        <v>0</v>
      </c>
      <c r="L1975" s="44">
        <f t="shared" si="1310"/>
        <v>2.5170312008587363E-4</v>
      </c>
      <c r="M1975" s="44">
        <f t="shared" si="1311"/>
        <v>2.6227762642710864E-4</v>
      </c>
      <c r="N1975" s="62">
        <f t="shared" si="1312"/>
        <v>446777.82568690169</v>
      </c>
      <c r="O1975" s="101">
        <f t="shared" si="1313"/>
        <v>446777.82568690169</v>
      </c>
      <c r="P1975" s="102">
        <f t="shared" si="1347"/>
        <v>2.7163783950457705E-4</v>
      </c>
      <c r="Q1975" s="101">
        <f t="shared" si="1314"/>
        <v>462722.51644717006</v>
      </c>
      <c r="R1975" s="101">
        <f t="shared" si="1315"/>
        <v>12.902864214131116</v>
      </c>
      <c r="S1975" s="101">
        <f t="shared" si="1316"/>
        <v>13</v>
      </c>
      <c r="T1975" s="101">
        <f t="shared" si="1317"/>
        <v>13</v>
      </c>
      <c r="U1975" s="101">
        <f t="shared" si="1318"/>
        <v>466206</v>
      </c>
      <c r="V1975" s="103" t="str">
        <f t="shared" si="1319"/>
        <v>N/D</v>
      </c>
      <c r="W1975" s="104" t="str">
        <f t="shared" si="1320"/>
        <v xml:space="preserve"> </v>
      </c>
      <c r="X1975" s="70" t="str">
        <f t="shared" si="1321"/>
        <v xml:space="preserve"> </v>
      </c>
      <c r="Y1975" s="69">
        <f t="shared" si="1345"/>
        <v>13</v>
      </c>
      <c r="Z1975" s="105">
        <f t="shared" si="1322"/>
        <v>466206</v>
      </c>
      <c r="AA1975" s="62">
        <f t="shared" si="1323"/>
        <v>987035.32399077015</v>
      </c>
      <c r="AB1975" s="106">
        <f t="shared" si="1324"/>
        <v>391885</v>
      </c>
      <c r="AC1975" s="107" t="str">
        <f t="shared" si="1325"/>
        <v>0</v>
      </c>
      <c r="AD1975" s="108">
        <f t="shared" si="1326"/>
        <v>0</v>
      </c>
      <c r="AE1975" s="106">
        <f t="shared" si="1327"/>
        <v>391885</v>
      </c>
      <c r="AF1975" s="109">
        <f t="shared" si="1328"/>
        <v>595150.32399077015</v>
      </c>
      <c r="AG1975" s="101">
        <f t="shared" si="1329"/>
        <v>14</v>
      </c>
      <c r="AH1975" s="70" t="str">
        <f t="shared" si="1346"/>
        <v xml:space="preserve"> </v>
      </c>
      <c r="AI1975" s="69">
        <f t="shared" si="1330"/>
        <v>14</v>
      </c>
      <c r="AJ1975" s="105">
        <f t="shared" si="1331"/>
        <v>595770</v>
      </c>
      <c r="AK1975" s="110">
        <f t="shared" si="1332"/>
        <v>13</v>
      </c>
      <c r="AL1975" s="111">
        <f t="shared" si="1333"/>
        <v>14</v>
      </c>
      <c r="AM1975" s="62">
        <f t="shared" si="1334"/>
        <v>987655</v>
      </c>
      <c r="AN1975" s="62">
        <f t="shared" si="1335"/>
        <v>3234.9</v>
      </c>
      <c r="AO1975" s="62">
        <f t="shared" ref="AO1975:AO2038" si="1348">AM1975-AN1975</f>
        <v>984420.1</v>
      </c>
      <c r="AP1975" s="60">
        <f t="shared" si="1336"/>
        <v>14</v>
      </c>
      <c r="AQ1975" s="62">
        <f t="shared" si="1337"/>
        <v>173740</v>
      </c>
      <c r="AR1975" s="60">
        <f t="shared" si="1338"/>
        <v>13</v>
      </c>
      <c r="AS1975" s="62">
        <f t="shared" si="1339"/>
        <v>391885</v>
      </c>
      <c r="AT1975" s="112">
        <f t="shared" si="1340"/>
        <v>14</v>
      </c>
      <c r="AU1975" s="62">
        <f t="shared" si="1341"/>
        <v>418795.1</v>
      </c>
      <c r="AV1975" s="113">
        <f t="shared" si="1342"/>
        <v>27</v>
      </c>
      <c r="AW1975" s="62">
        <f t="shared" si="1343"/>
        <v>1450626.1</v>
      </c>
    </row>
    <row r="1976" spans="2:49" s="114" customFormat="1" hidden="1" x14ac:dyDescent="0.25">
      <c r="B1976" s="60" t="s">
        <v>3867</v>
      </c>
      <c r="C1976" s="2" t="str">
        <f t="shared" si="1344"/>
        <v>26</v>
      </c>
      <c r="D1976" s="60" t="s">
        <v>3868</v>
      </c>
      <c r="E1976" s="43">
        <v>55</v>
      </c>
      <c r="F1976" s="60">
        <v>0</v>
      </c>
      <c r="G1976" s="60">
        <v>7301.02</v>
      </c>
      <c r="H1976" s="43">
        <f t="shared" si="1306"/>
        <v>55</v>
      </c>
      <c r="I1976" s="44">
        <f t="shared" si="1307"/>
        <v>6.5387683575921646E-5</v>
      </c>
      <c r="J1976" s="44">
        <f t="shared" si="1308"/>
        <v>0.89588191186391042</v>
      </c>
      <c r="K1976" s="45">
        <f t="shared" si="1309"/>
        <v>0</v>
      </c>
      <c r="L1976" s="44">
        <f t="shared" si="1310"/>
        <v>5.85796429743491E-5</v>
      </c>
      <c r="M1976" s="44">
        <f t="shared" si="1311"/>
        <v>6.1040680429459696E-5</v>
      </c>
      <c r="N1976" s="62">
        <f t="shared" si="1312"/>
        <v>103979.98049712509</v>
      </c>
      <c r="O1976" s="101">
        <f t="shared" si="1313"/>
        <v>0</v>
      </c>
      <c r="P1976" s="102">
        <f t="shared" si="1347"/>
        <v>0</v>
      </c>
      <c r="Q1976" s="101">
        <f t="shared" si="1314"/>
        <v>0</v>
      </c>
      <c r="R1976" s="101">
        <f t="shared" si="1315"/>
        <v>0</v>
      </c>
      <c r="S1976" s="101">
        <f t="shared" si="1316"/>
        <v>0</v>
      </c>
      <c r="T1976" s="101">
        <f t="shared" si="1317"/>
        <v>0</v>
      </c>
      <c r="U1976" s="101">
        <f t="shared" si="1318"/>
        <v>0</v>
      </c>
      <c r="V1976" s="103" t="str">
        <f t="shared" si="1319"/>
        <v>N/D</v>
      </c>
      <c r="W1976" s="104" t="str">
        <f t="shared" si="1320"/>
        <v xml:space="preserve"> </v>
      </c>
      <c r="X1976" s="70" t="str">
        <f t="shared" si="1321"/>
        <v xml:space="preserve"> </v>
      </c>
      <c r="Y1976" s="69">
        <f t="shared" si="1345"/>
        <v>0</v>
      </c>
      <c r="Z1976" s="105">
        <f t="shared" si="1322"/>
        <v>0</v>
      </c>
      <c r="AA1976" s="62">
        <f t="shared" si="1323"/>
        <v>229715.7733393363</v>
      </c>
      <c r="AB1976" s="106">
        <f t="shared" si="1324"/>
        <v>0</v>
      </c>
      <c r="AC1976" s="107">
        <f t="shared" si="1325"/>
        <v>425550</v>
      </c>
      <c r="AD1976" s="108">
        <f t="shared" si="1326"/>
        <v>10</v>
      </c>
      <c r="AE1976" s="106">
        <f t="shared" si="1327"/>
        <v>425550</v>
      </c>
      <c r="AF1976" s="109">
        <f t="shared" si="1328"/>
        <v>0</v>
      </c>
      <c r="AG1976" s="101">
        <f t="shared" si="1329"/>
        <v>0</v>
      </c>
      <c r="AH1976" s="70" t="str">
        <f t="shared" si="1346"/>
        <v xml:space="preserve"> </v>
      </c>
      <c r="AI1976" s="69">
        <f t="shared" si="1330"/>
        <v>10</v>
      </c>
      <c r="AJ1976" s="105">
        <f t="shared" si="1331"/>
        <v>425550</v>
      </c>
      <c r="AK1976" s="110">
        <f t="shared" si="1332"/>
        <v>0</v>
      </c>
      <c r="AL1976" s="111">
        <f t="shared" si="1333"/>
        <v>10</v>
      </c>
      <c r="AM1976" s="62">
        <f t="shared" si="1334"/>
        <v>425550</v>
      </c>
      <c r="AN1976" s="62">
        <f t="shared" si="1335"/>
        <v>1393.8</v>
      </c>
      <c r="AO1976" s="62">
        <f t="shared" si="1348"/>
        <v>424156.2</v>
      </c>
      <c r="AP1976" s="60">
        <f t="shared" si="1336"/>
        <v>10</v>
      </c>
      <c r="AQ1976" s="62">
        <f t="shared" si="1337"/>
        <v>124100</v>
      </c>
      <c r="AR1976" s="60">
        <f t="shared" si="1338"/>
        <v>0</v>
      </c>
      <c r="AS1976" s="62">
        <f t="shared" si="1339"/>
        <v>0</v>
      </c>
      <c r="AT1976" s="112">
        <f t="shared" si="1340"/>
        <v>10</v>
      </c>
      <c r="AU1976" s="62">
        <f t="shared" si="1341"/>
        <v>300056.2</v>
      </c>
      <c r="AV1976" s="113">
        <f t="shared" si="1342"/>
        <v>10</v>
      </c>
      <c r="AW1976" s="62">
        <f t="shared" si="1343"/>
        <v>424156.2</v>
      </c>
    </row>
    <row r="1977" spans="2:49" s="114" customFormat="1" hidden="1" x14ac:dyDescent="0.25">
      <c r="B1977" s="60" t="s">
        <v>3869</v>
      </c>
      <c r="C1977" s="2" t="str">
        <f t="shared" si="1344"/>
        <v>26</v>
      </c>
      <c r="D1977" s="60" t="s">
        <v>3870</v>
      </c>
      <c r="E1977" s="43">
        <v>68</v>
      </c>
      <c r="F1977" s="60">
        <v>0</v>
      </c>
      <c r="G1977" s="60">
        <v>6719.86</v>
      </c>
      <c r="H1977" s="43">
        <f t="shared" si="1306"/>
        <v>68</v>
      </c>
      <c r="I1977" s="44">
        <f t="shared" si="1307"/>
        <v>8.0842954239321305E-5</v>
      </c>
      <c r="J1977" s="44">
        <f t="shared" si="1308"/>
        <v>0.97336131350305632</v>
      </c>
      <c r="K1977" s="45">
        <f t="shared" si="1309"/>
        <v>0</v>
      </c>
      <c r="L1977" s="44">
        <f t="shared" si="1310"/>
        <v>7.8689404125853257E-5</v>
      </c>
      <c r="M1977" s="44">
        <f t="shared" si="1311"/>
        <v>8.19952892600262E-5</v>
      </c>
      <c r="N1977" s="62">
        <f t="shared" si="1312"/>
        <v>139675.18903997776</v>
      </c>
      <c r="O1977" s="101">
        <f t="shared" si="1313"/>
        <v>0</v>
      </c>
      <c r="P1977" s="102">
        <f t="shared" si="1347"/>
        <v>0</v>
      </c>
      <c r="Q1977" s="101">
        <f t="shared" si="1314"/>
        <v>0</v>
      </c>
      <c r="R1977" s="101">
        <f t="shared" si="1315"/>
        <v>0</v>
      </c>
      <c r="S1977" s="101">
        <f t="shared" si="1316"/>
        <v>0</v>
      </c>
      <c r="T1977" s="101">
        <f t="shared" si="1317"/>
        <v>0</v>
      </c>
      <c r="U1977" s="101">
        <f t="shared" si="1318"/>
        <v>0</v>
      </c>
      <c r="V1977" s="103" t="str">
        <f t="shared" si="1319"/>
        <v>N/D</v>
      </c>
      <c r="W1977" s="104" t="str">
        <f t="shared" si="1320"/>
        <v xml:space="preserve"> </v>
      </c>
      <c r="X1977" s="70" t="str">
        <f t="shared" si="1321"/>
        <v xml:space="preserve"> </v>
      </c>
      <c r="Y1977" s="69">
        <f t="shared" si="1345"/>
        <v>0</v>
      </c>
      <c r="Z1977" s="105">
        <f t="shared" si="1322"/>
        <v>0</v>
      </c>
      <c r="AA1977" s="62">
        <f t="shared" si="1323"/>
        <v>308574.72672370437</v>
      </c>
      <c r="AB1977" s="106">
        <f t="shared" si="1324"/>
        <v>0</v>
      </c>
      <c r="AC1977" s="107">
        <f t="shared" si="1325"/>
        <v>425550</v>
      </c>
      <c r="AD1977" s="108">
        <f t="shared" si="1326"/>
        <v>10</v>
      </c>
      <c r="AE1977" s="106">
        <f t="shared" si="1327"/>
        <v>425550</v>
      </c>
      <c r="AF1977" s="109">
        <f t="shared" si="1328"/>
        <v>0</v>
      </c>
      <c r="AG1977" s="101">
        <f t="shared" si="1329"/>
        <v>0</v>
      </c>
      <c r="AH1977" s="70" t="str">
        <f t="shared" si="1346"/>
        <v xml:space="preserve"> </v>
      </c>
      <c r="AI1977" s="69">
        <f t="shared" si="1330"/>
        <v>10</v>
      </c>
      <c r="AJ1977" s="105">
        <f t="shared" si="1331"/>
        <v>425550</v>
      </c>
      <c r="AK1977" s="110">
        <f t="shared" si="1332"/>
        <v>0</v>
      </c>
      <c r="AL1977" s="111">
        <f t="shared" si="1333"/>
        <v>10</v>
      </c>
      <c r="AM1977" s="62">
        <f t="shared" si="1334"/>
        <v>425550</v>
      </c>
      <c r="AN1977" s="62">
        <f t="shared" si="1335"/>
        <v>1393.8</v>
      </c>
      <c r="AO1977" s="62">
        <f t="shared" si="1348"/>
        <v>424156.2</v>
      </c>
      <c r="AP1977" s="60">
        <f t="shared" si="1336"/>
        <v>10</v>
      </c>
      <c r="AQ1977" s="62">
        <f t="shared" si="1337"/>
        <v>124100</v>
      </c>
      <c r="AR1977" s="60">
        <f t="shared" si="1338"/>
        <v>0</v>
      </c>
      <c r="AS1977" s="62">
        <f t="shared" si="1339"/>
        <v>0</v>
      </c>
      <c r="AT1977" s="112">
        <f t="shared" si="1340"/>
        <v>10</v>
      </c>
      <c r="AU1977" s="62">
        <f t="shared" si="1341"/>
        <v>300056.2</v>
      </c>
      <c r="AV1977" s="113">
        <f t="shared" si="1342"/>
        <v>10</v>
      </c>
      <c r="AW1977" s="62">
        <f t="shared" si="1343"/>
        <v>424156.2</v>
      </c>
    </row>
    <row r="1978" spans="2:49" s="114" customFormat="1" hidden="1" x14ac:dyDescent="0.25">
      <c r="B1978" s="60" t="s">
        <v>3871</v>
      </c>
      <c r="C1978" s="2" t="str">
        <f t="shared" si="1344"/>
        <v>26</v>
      </c>
      <c r="D1978" s="60" t="s">
        <v>3872</v>
      </c>
      <c r="E1978" s="43">
        <v>104</v>
      </c>
      <c r="F1978" s="60">
        <v>0</v>
      </c>
      <c r="G1978" s="60">
        <v>6236.12</v>
      </c>
      <c r="H1978" s="43">
        <f t="shared" si="1306"/>
        <v>104</v>
      </c>
      <c r="I1978" s="44">
        <f t="shared" si="1307"/>
        <v>1.2364216530719727E-4</v>
      </c>
      <c r="J1978" s="44">
        <f t="shared" si="1308"/>
        <v>1.0488656017133486</v>
      </c>
      <c r="K1978" s="45">
        <f t="shared" si="1309"/>
        <v>0</v>
      </c>
      <c r="L1978" s="44">
        <f t="shared" si="1310"/>
        <v>1.2968401411207479E-4</v>
      </c>
      <c r="M1978" s="44">
        <f t="shared" si="1311"/>
        <v>1.3513227565574212E-4</v>
      </c>
      <c r="N1978" s="62">
        <f t="shared" si="1312"/>
        <v>230191.59171159603</v>
      </c>
      <c r="O1978" s="101">
        <f t="shared" si="1313"/>
        <v>230191.59171159603</v>
      </c>
      <c r="P1978" s="102">
        <f t="shared" si="1347"/>
        <v>1.3995490163040746E-4</v>
      </c>
      <c r="Q1978" s="101">
        <f t="shared" si="1314"/>
        <v>238406.7123698614</v>
      </c>
      <c r="R1978" s="101">
        <f t="shared" si="1315"/>
        <v>6.6478922639524125</v>
      </c>
      <c r="S1978" s="101">
        <f t="shared" si="1316"/>
        <v>7</v>
      </c>
      <c r="T1978" s="101">
        <f t="shared" si="1317"/>
        <v>10</v>
      </c>
      <c r="U1978" s="101">
        <f t="shared" si="1318"/>
        <v>358620</v>
      </c>
      <c r="V1978" s="103" t="str">
        <f t="shared" si="1319"/>
        <v>N/D</v>
      </c>
      <c r="W1978" s="104" t="str">
        <f t="shared" si="1320"/>
        <v xml:space="preserve"> </v>
      </c>
      <c r="X1978" s="70" t="str">
        <f t="shared" si="1321"/>
        <v xml:space="preserve"> </v>
      </c>
      <c r="Y1978" s="69">
        <f t="shared" si="1345"/>
        <v>10</v>
      </c>
      <c r="Z1978" s="105">
        <f t="shared" si="1322"/>
        <v>358620</v>
      </c>
      <c r="AA1978" s="62">
        <f t="shared" si="1323"/>
        <v>508546.3495321974</v>
      </c>
      <c r="AB1978" s="106">
        <f t="shared" si="1324"/>
        <v>301450</v>
      </c>
      <c r="AC1978" s="107" t="str">
        <f t="shared" si="1325"/>
        <v>0</v>
      </c>
      <c r="AD1978" s="108">
        <f t="shared" si="1326"/>
        <v>0</v>
      </c>
      <c r="AE1978" s="106">
        <f t="shared" si="1327"/>
        <v>301450</v>
      </c>
      <c r="AF1978" s="109">
        <f t="shared" si="1328"/>
        <v>207096.3495321974</v>
      </c>
      <c r="AG1978" s="101">
        <f t="shared" si="1329"/>
        <v>5</v>
      </c>
      <c r="AH1978" s="70" t="str">
        <f t="shared" si="1346"/>
        <v xml:space="preserve"> </v>
      </c>
      <c r="AI1978" s="69">
        <f t="shared" si="1330"/>
        <v>5</v>
      </c>
      <c r="AJ1978" s="105">
        <f t="shared" si="1331"/>
        <v>212775</v>
      </c>
      <c r="AK1978" s="110">
        <f t="shared" si="1332"/>
        <v>10</v>
      </c>
      <c r="AL1978" s="111">
        <f t="shared" si="1333"/>
        <v>5</v>
      </c>
      <c r="AM1978" s="62">
        <f t="shared" si="1334"/>
        <v>514225</v>
      </c>
      <c r="AN1978" s="62">
        <f t="shared" si="1335"/>
        <v>1684.3</v>
      </c>
      <c r="AO1978" s="62">
        <f t="shared" si="1348"/>
        <v>512540.7</v>
      </c>
      <c r="AP1978" s="60">
        <f t="shared" si="1336"/>
        <v>5</v>
      </c>
      <c r="AQ1978" s="62">
        <f t="shared" si="1337"/>
        <v>62050</v>
      </c>
      <c r="AR1978" s="60">
        <f t="shared" si="1338"/>
        <v>10</v>
      </c>
      <c r="AS1978" s="62">
        <f t="shared" si="1339"/>
        <v>301450</v>
      </c>
      <c r="AT1978" s="112">
        <f t="shared" si="1340"/>
        <v>5</v>
      </c>
      <c r="AU1978" s="62">
        <f t="shared" si="1341"/>
        <v>149040.70000000001</v>
      </c>
      <c r="AV1978" s="113">
        <f t="shared" si="1342"/>
        <v>15</v>
      </c>
      <c r="AW1978" s="62">
        <f t="shared" si="1343"/>
        <v>871160.7</v>
      </c>
    </row>
    <row r="1979" spans="2:49" s="114" customFormat="1" hidden="1" x14ac:dyDescent="0.25">
      <c r="B1979" s="60" t="s">
        <v>3873</v>
      </c>
      <c r="C1979" s="2" t="str">
        <f t="shared" si="1344"/>
        <v>26</v>
      </c>
      <c r="D1979" s="60" t="s">
        <v>3874</v>
      </c>
      <c r="E1979" s="43">
        <v>278</v>
      </c>
      <c r="F1979" s="60">
        <v>0</v>
      </c>
      <c r="G1979" s="60">
        <v>5336.42</v>
      </c>
      <c r="H1979" s="43">
        <f t="shared" si="1306"/>
        <v>278</v>
      </c>
      <c r="I1979" s="44">
        <f t="shared" si="1307"/>
        <v>3.3050501880193118E-4</v>
      </c>
      <c r="J1979" s="44">
        <f t="shared" si="1308"/>
        <v>1.2257003302132605</v>
      </c>
      <c r="K1979" s="45">
        <f t="shared" si="1309"/>
        <v>0</v>
      </c>
      <c r="L1979" s="44">
        <f t="shared" si="1310"/>
        <v>4.0510011068266695E-4</v>
      </c>
      <c r="M1979" s="44">
        <f t="shared" si="1311"/>
        <v>4.2211910388301893E-4</v>
      </c>
      <c r="N1979" s="62">
        <f t="shared" si="1312"/>
        <v>719060.40169298183</v>
      </c>
      <c r="O1979" s="101">
        <f t="shared" si="1313"/>
        <v>719060.40169298183</v>
      </c>
      <c r="P1979" s="102">
        <f t="shared" si="1347"/>
        <v>4.3718376955900317E-4</v>
      </c>
      <c r="Q1979" s="101">
        <f t="shared" si="1314"/>
        <v>744722.36404601869</v>
      </c>
      <c r="R1979" s="101">
        <f t="shared" si="1315"/>
        <v>20.766336625007494</v>
      </c>
      <c r="S1979" s="101">
        <f t="shared" si="1316"/>
        <v>21</v>
      </c>
      <c r="T1979" s="101">
        <f t="shared" si="1317"/>
        <v>21</v>
      </c>
      <c r="U1979" s="101">
        <f t="shared" si="1318"/>
        <v>753102</v>
      </c>
      <c r="V1979" s="103" t="str">
        <f t="shared" si="1319"/>
        <v>N/D</v>
      </c>
      <c r="W1979" s="104" t="str">
        <f t="shared" si="1320"/>
        <v xml:space="preserve"> </v>
      </c>
      <c r="X1979" s="70" t="str">
        <f t="shared" si="1321"/>
        <v xml:space="preserve"> </v>
      </c>
      <c r="Y1979" s="69">
        <f t="shared" si="1345"/>
        <v>21</v>
      </c>
      <c r="Z1979" s="105">
        <f t="shared" si="1322"/>
        <v>753102</v>
      </c>
      <c r="AA1979" s="62">
        <f t="shared" si="1323"/>
        <v>1588570.3715549759</v>
      </c>
      <c r="AB1979" s="106">
        <f t="shared" si="1324"/>
        <v>633045</v>
      </c>
      <c r="AC1979" s="107" t="str">
        <f t="shared" si="1325"/>
        <v>0</v>
      </c>
      <c r="AD1979" s="108">
        <f t="shared" si="1326"/>
        <v>0</v>
      </c>
      <c r="AE1979" s="106">
        <f t="shared" si="1327"/>
        <v>633045</v>
      </c>
      <c r="AF1979" s="109">
        <f t="shared" si="1328"/>
        <v>955525.37155497586</v>
      </c>
      <c r="AG1979" s="101">
        <f t="shared" si="1329"/>
        <v>22</v>
      </c>
      <c r="AH1979" s="70" t="str">
        <f t="shared" si="1346"/>
        <v xml:space="preserve"> </v>
      </c>
      <c r="AI1979" s="69">
        <f t="shared" si="1330"/>
        <v>22</v>
      </c>
      <c r="AJ1979" s="105">
        <f t="shared" si="1331"/>
        <v>936210</v>
      </c>
      <c r="AK1979" s="110">
        <f t="shared" si="1332"/>
        <v>21</v>
      </c>
      <c r="AL1979" s="111">
        <f t="shared" si="1333"/>
        <v>22</v>
      </c>
      <c r="AM1979" s="62">
        <f t="shared" si="1334"/>
        <v>1569255</v>
      </c>
      <c r="AN1979" s="62">
        <f t="shared" si="1335"/>
        <v>5139.8</v>
      </c>
      <c r="AO1979" s="62">
        <f t="shared" si="1348"/>
        <v>1564115.2</v>
      </c>
      <c r="AP1979" s="60">
        <f t="shared" si="1336"/>
        <v>22</v>
      </c>
      <c r="AQ1979" s="62">
        <f t="shared" si="1337"/>
        <v>273020</v>
      </c>
      <c r="AR1979" s="60">
        <f t="shared" si="1338"/>
        <v>21</v>
      </c>
      <c r="AS1979" s="62">
        <f t="shared" si="1339"/>
        <v>633045</v>
      </c>
      <c r="AT1979" s="112">
        <f t="shared" si="1340"/>
        <v>22</v>
      </c>
      <c r="AU1979" s="62">
        <f t="shared" si="1341"/>
        <v>658050.19999999995</v>
      </c>
      <c r="AV1979" s="113">
        <f t="shared" si="1342"/>
        <v>43</v>
      </c>
      <c r="AW1979" s="62">
        <f t="shared" si="1343"/>
        <v>2317217.2000000002</v>
      </c>
    </row>
    <row r="1980" spans="2:49" s="114" customFormat="1" hidden="1" x14ac:dyDescent="0.25">
      <c r="B1980" s="60" t="s">
        <v>3875</v>
      </c>
      <c r="C1980" s="2" t="str">
        <f t="shared" si="1344"/>
        <v>26</v>
      </c>
      <c r="D1980" s="60" t="s">
        <v>3876</v>
      </c>
      <c r="E1980" s="43">
        <v>140</v>
      </c>
      <c r="F1980" s="60">
        <v>0</v>
      </c>
      <c r="G1980" s="60">
        <v>6947.19</v>
      </c>
      <c r="H1980" s="43">
        <f t="shared" si="1306"/>
        <v>140</v>
      </c>
      <c r="I1980" s="44">
        <f t="shared" si="1307"/>
        <v>1.6644137637507325E-4</v>
      </c>
      <c r="J1980" s="44">
        <f t="shared" si="1308"/>
        <v>0.94151041732796248</v>
      </c>
      <c r="K1980" s="45">
        <f t="shared" si="1309"/>
        <v>0</v>
      </c>
      <c r="L1980" s="44">
        <f t="shared" si="1310"/>
        <v>1.5670628973153569E-4</v>
      </c>
      <c r="M1980" s="44">
        <f t="shared" si="1311"/>
        <v>1.6328980627241998E-4</v>
      </c>
      <c r="N1980" s="62">
        <f t="shared" si="1312"/>
        <v>278156.644914973</v>
      </c>
      <c r="O1980" s="101">
        <f t="shared" si="1313"/>
        <v>278156.644914973</v>
      </c>
      <c r="P1980" s="102">
        <f t="shared" si="1347"/>
        <v>1.6911732347588669E-4</v>
      </c>
      <c r="Q1980" s="101">
        <f t="shared" si="1314"/>
        <v>288083.55137964414</v>
      </c>
      <c r="R1980" s="101">
        <f t="shared" si="1315"/>
        <v>8.0331144771525338</v>
      </c>
      <c r="S1980" s="101">
        <f t="shared" si="1316"/>
        <v>8</v>
      </c>
      <c r="T1980" s="101">
        <f t="shared" si="1317"/>
        <v>10</v>
      </c>
      <c r="U1980" s="101">
        <f t="shared" si="1318"/>
        <v>358620</v>
      </c>
      <c r="V1980" s="103" t="str">
        <f t="shared" si="1319"/>
        <v>N/D</v>
      </c>
      <c r="W1980" s="104" t="str">
        <f t="shared" si="1320"/>
        <v xml:space="preserve"> </v>
      </c>
      <c r="X1980" s="70" t="str">
        <f t="shared" si="1321"/>
        <v xml:space="preserve"> </v>
      </c>
      <c r="Y1980" s="69">
        <f t="shared" si="1345"/>
        <v>10</v>
      </c>
      <c r="Z1980" s="105">
        <f t="shared" si="1322"/>
        <v>358620</v>
      </c>
      <c r="AA1980" s="62">
        <f t="shared" si="1323"/>
        <v>614512.22139712621</v>
      </c>
      <c r="AB1980" s="106">
        <f t="shared" si="1324"/>
        <v>301450</v>
      </c>
      <c r="AC1980" s="107" t="str">
        <f t="shared" si="1325"/>
        <v>0</v>
      </c>
      <c r="AD1980" s="108">
        <f t="shared" si="1326"/>
        <v>0</v>
      </c>
      <c r="AE1980" s="106">
        <f t="shared" si="1327"/>
        <v>301450</v>
      </c>
      <c r="AF1980" s="109">
        <f t="shared" si="1328"/>
        <v>313062.22139712621</v>
      </c>
      <c r="AG1980" s="101">
        <f t="shared" si="1329"/>
        <v>7</v>
      </c>
      <c r="AH1980" s="70" t="str">
        <f t="shared" si="1346"/>
        <v xml:space="preserve"> </v>
      </c>
      <c r="AI1980" s="69">
        <f t="shared" si="1330"/>
        <v>7</v>
      </c>
      <c r="AJ1980" s="105">
        <f t="shared" si="1331"/>
        <v>297885</v>
      </c>
      <c r="AK1980" s="110">
        <f t="shared" si="1332"/>
        <v>10</v>
      </c>
      <c r="AL1980" s="111">
        <f t="shared" si="1333"/>
        <v>7</v>
      </c>
      <c r="AM1980" s="62">
        <f t="shared" si="1334"/>
        <v>599335</v>
      </c>
      <c r="AN1980" s="62">
        <f t="shared" si="1335"/>
        <v>1963</v>
      </c>
      <c r="AO1980" s="62">
        <f t="shared" si="1348"/>
        <v>597372</v>
      </c>
      <c r="AP1980" s="60">
        <f t="shared" si="1336"/>
        <v>7</v>
      </c>
      <c r="AQ1980" s="62">
        <f t="shared" si="1337"/>
        <v>86870</v>
      </c>
      <c r="AR1980" s="60">
        <f t="shared" si="1338"/>
        <v>10</v>
      </c>
      <c r="AS1980" s="62">
        <f t="shared" si="1339"/>
        <v>301450</v>
      </c>
      <c r="AT1980" s="112">
        <f t="shared" si="1340"/>
        <v>7</v>
      </c>
      <c r="AU1980" s="62">
        <f t="shared" si="1341"/>
        <v>209052</v>
      </c>
      <c r="AV1980" s="113">
        <f t="shared" si="1342"/>
        <v>17</v>
      </c>
      <c r="AW1980" s="62">
        <f t="shared" si="1343"/>
        <v>955992</v>
      </c>
    </row>
    <row r="1981" spans="2:49" s="114" customFormat="1" hidden="1" x14ac:dyDescent="0.25">
      <c r="B1981" s="60" t="s">
        <v>3877</v>
      </c>
      <c r="C1981" s="2" t="str">
        <f t="shared" si="1344"/>
        <v>26</v>
      </c>
      <c r="D1981" s="60" t="s">
        <v>3878</v>
      </c>
      <c r="E1981" s="43">
        <v>158</v>
      </c>
      <c r="F1981" s="60">
        <v>0</v>
      </c>
      <c r="G1981" s="60">
        <v>6058.35</v>
      </c>
      <c r="H1981" s="43">
        <f t="shared" si="1306"/>
        <v>158</v>
      </c>
      <c r="I1981" s="44">
        <f t="shared" si="1307"/>
        <v>1.8784098190901126E-4</v>
      </c>
      <c r="J1981" s="44">
        <f t="shared" si="1308"/>
        <v>1.0796424366628945</v>
      </c>
      <c r="K1981" s="45">
        <f t="shared" si="1309"/>
        <v>0</v>
      </c>
      <c r="L1981" s="44">
        <f t="shared" si="1310"/>
        <v>2.0280109541339559E-4</v>
      </c>
      <c r="M1981" s="44">
        <f t="shared" si="1311"/>
        <v>2.1132113866405815E-4</v>
      </c>
      <c r="N1981" s="62">
        <f t="shared" si="1312"/>
        <v>359975.80174932408</v>
      </c>
      <c r="O1981" s="101">
        <f t="shared" si="1313"/>
        <v>359975.80174932408</v>
      </c>
      <c r="P1981" s="102">
        <f t="shared" si="1347"/>
        <v>2.1886280705802063E-4</v>
      </c>
      <c r="Q1981" s="101">
        <f t="shared" si="1314"/>
        <v>372822.68561435945</v>
      </c>
      <c r="R1981" s="101">
        <f t="shared" si="1315"/>
        <v>10.396037187394999</v>
      </c>
      <c r="S1981" s="101">
        <f t="shared" si="1316"/>
        <v>10</v>
      </c>
      <c r="T1981" s="101">
        <f t="shared" si="1317"/>
        <v>10</v>
      </c>
      <c r="U1981" s="101">
        <f t="shared" si="1318"/>
        <v>358620</v>
      </c>
      <c r="V1981" s="103" t="str">
        <f t="shared" si="1319"/>
        <v>N/D</v>
      </c>
      <c r="W1981" s="104" t="str">
        <f t="shared" si="1320"/>
        <v xml:space="preserve"> </v>
      </c>
      <c r="X1981" s="70" t="str">
        <f t="shared" si="1321"/>
        <v xml:space="preserve"> </v>
      </c>
      <c r="Y1981" s="69">
        <f t="shared" si="1345"/>
        <v>10</v>
      </c>
      <c r="Z1981" s="105">
        <f t="shared" si="1322"/>
        <v>358620</v>
      </c>
      <c r="AA1981" s="62">
        <f t="shared" si="1323"/>
        <v>795269.62100728543</v>
      </c>
      <c r="AB1981" s="106">
        <f t="shared" si="1324"/>
        <v>301450</v>
      </c>
      <c r="AC1981" s="107" t="str">
        <f t="shared" si="1325"/>
        <v>0</v>
      </c>
      <c r="AD1981" s="108">
        <f t="shared" si="1326"/>
        <v>0</v>
      </c>
      <c r="AE1981" s="106">
        <f t="shared" si="1327"/>
        <v>301450</v>
      </c>
      <c r="AF1981" s="109">
        <f t="shared" si="1328"/>
        <v>493819.62100728543</v>
      </c>
      <c r="AG1981" s="101">
        <f t="shared" si="1329"/>
        <v>12</v>
      </c>
      <c r="AH1981" s="70" t="str">
        <f t="shared" si="1346"/>
        <v xml:space="preserve"> </v>
      </c>
      <c r="AI1981" s="69">
        <f t="shared" si="1330"/>
        <v>12</v>
      </c>
      <c r="AJ1981" s="105">
        <f t="shared" si="1331"/>
        <v>510660</v>
      </c>
      <c r="AK1981" s="110">
        <f t="shared" si="1332"/>
        <v>10</v>
      </c>
      <c r="AL1981" s="111">
        <f t="shared" si="1333"/>
        <v>12</v>
      </c>
      <c r="AM1981" s="62">
        <f t="shared" si="1334"/>
        <v>812110</v>
      </c>
      <c r="AN1981" s="62">
        <f t="shared" si="1335"/>
        <v>2659.9</v>
      </c>
      <c r="AO1981" s="62">
        <f t="shared" si="1348"/>
        <v>809450.1</v>
      </c>
      <c r="AP1981" s="60">
        <f t="shared" si="1336"/>
        <v>12</v>
      </c>
      <c r="AQ1981" s="62">
        <f t="shared" si="1337"/>
        <v>148920</v>
      </c>
      <c r="AR1981" s="60">
        <f t="shared" si="1338"/>
        <v>10</v>
      </c>
      <c r="AS1981" s="62">
        <f t="shared" si="1339"/>
        <v>301450</v>
      </c>
      <c r="AT1981" s="112">
        <f t="shared" si="1340"/>
        <v>12</v>
      </c>
      <c r="AU1981" s="62">
        <f t="shared" si="1341"/>
        <v>359080.1</v>
      </c>
      <c r="AV1981" s="113">
        <f t="shared" si="1342"/>
        <v>22</v>
      </c>
      <c r="AW1981" s="62">
        <f t="shared" si="1343"/>
        <v>1168070.1000000001</v>
      </c>
    </row>
    <row r="1982" spans="2:49" s="114" customFormat="1" hidden="1" x14ac:dyDescent="0.25">
      <c r="B1982" s="60" t="s">
        <v>3879</v>
      </c>
      <c r="C1982" s="2" t="str">
        <f t="shared" si="1344"/>
        <v>26</v>
      </c>
      <c r="D1982" s="60" t="s">
        <v>3880</v>
      </c>
      <c r="E1982" s="43">
        <v>99</v>
      </c>
      <c r="F1982" s="60">
        <v>0</v>
      </c>
      <c r="G1982" s="60">
        <v>6070.44</v>
      </c>
      <c r="H1982" s="43">
        <f t="shared" si="1306"/>
        <v>99</v>
      </c>
      <c r="I1982" s="44">
        <f t="shared" si="1307"/>
        <v>1.1769783043665895E-4</v>
      </c>
      <c r="J1982" s="44">
        <f t="shared" si="1308"/>
        <v>1.0774922009206331</v>
      </c>
      <c r="K1982" s="45">
        <f t="shared" si="1309"/>
        <v>0</v>
      </c>
      <c r="L1982" s="44">
        <f t="shared" si="1310"/>
        <v>1.2681849436077915E-4</v>
      </c>
      <c r="M1982" s="44">
        <f t="shared" si="1311"/>
        <v>1.3214637020255023E-4</v>
      </c>
      <c r="N1982" s="62">
        <f t="shared" si="1312"/>
        <v>225105.23964925384</v>
      </c>
      <c r="O1982" s="101">
        <f t="shared" si="1313"/>
        <v>0</v>
      </c>
      <c r="P1982" s="102">
        <f t="shared" si="1347"/>
        <v>0</v>
      </c>
      <c r="Q1982" s="101">
        <f t="shared" si="1314"/>
        <v>0</v>
      </c>
      <c r="R1982" s="101">
        <f t="shared" si="1315"/>
        <v>0</v>
      </c>
      <c r="S1982" s="101">
        <f t="shared" si="1316"/>
        <v>0</v>
      </c>
      <c r="T1982" s="101">
        <f t="shared" si="1317"/>
        <v>0</v>
      </c>
      <c r="U1982" s="101">
        <f t="shared" si="1318"/>
        <v>0</v>
      </c>
      <c r="V1982" s="103" t="str">
        <f t="shared" si="1319"/>
        <v>N/D</v>
      </c>
      <c r="W1982" s="104" t="str">
        <f t="shared" si="1320"/>
        <v xml:space="preserve"> </v>
      </c>
      <c r="X1982" s="70" t="str">
        <f t="shared" si="1321"/>
        <v xml:space="preserve"> </v>
      </c>
      <c r="Y1982" s="69">
        <f t="shared" si="1345"/>
        <v>0</v>
      </c>
      <c r="Z1982" s="105">
        <f t="shared" si="1322"/>
        <v>0</v>
      </c>
      <c r="AA1982" s="62">
        <f t="shared" si="1323"/>
        <v>497309.4240020049</v>
      </c>
      <c r="AB1982" s="106">
        <f t="shared" si="1324"/>
        <v>0</v>
      </c>
      <c r="AC1982" s="107">
        <f t="shared" si="1325"/>
        <v>425550</v>
      </c>
      <c r="AD1982" s="108">
        <f t="shared" si="1326"/>
        <v>10</v>
      </c>
      <c r="AE1982" s="106">
        <f t="shared" si="1327"/>
        <v>425550</v>
      </c>
      <c r="AF1982" s="109">
        <f t="shared" si="1328"/>
        <v>71759.424002004904</v>
      </c>
      <c r="AG1982" s="101">
        <f t="shared" si="1329"/>
        <v>2</v>
      </c>
      <c r="AH1982" s="70" t="str">
        <f t="shared" si="1346"/>
        <v xml:space="preserve"> </v>
      </c>
      <c r="AI1982" s="69">
        <f t="shared" si="1330"/>
        <v>12</v>
      </c>
      <c r="AJ1982" s="105">
        <f t="shared" si="1331"/>
        <v>510660</v>
      </c>
      <c r="AK1982" s="110">
        <f t="shared" si="1332"/>
        <v>0</v>
      </c>
      <c r="AL1982" s="111">
        <f t="shared" si="1333"/>
        <v>12</v>
      </c>
      <c r="AM1982" s="62">
        <f t="shared" si="1334"/>
        <v>510660</v>
      </c>
      <c r="AN1982" s="62">
        <f t="shared" si="1335"/>
        <v>1672.6</v>
      </c>
      <c r="AO1982" s="62">
        <f t="shared" si="1348"/>
        <v>508987.4</v>
      </c>
      <c r="AP1982" s="60">
        <f t="shared" si="1336"/>
        <v>12</v>
      </c>
      <c r="AQ1982" s="62">
        <f t="shared" si="1337"/>
        <v>148920</v>
      </c>
      <c r="AR1982" s="60">
        <f t="shared" si="1338"/>
        <v>0</v>
      </c>
      <c r="AS1982" s="62">
        <f t="shared" si="1339"/>
        <v>0</v>
      </c>
      <c r="AT1982" s="112">
        <f t="shared" si="1340"/>
        <v>12</v>
      </c>
      <c r="AU1982" s="62">
        <f t="shared" si="1341"/>
        <v>360067.4</v>
      </c>
      <c r="AV1982" s="113">
        <f t="shared" si="1342"/>
        <v>12</v>
      </c>
      <c r="AW1982" s="62">
        <f t="shared" si="1343"/>
        <v>508987.4</v>
      </c>
    </row>
    <row r="1983" spans="2:49" s="114" customFormat="1" hidden="1" x14ac:dyDescent="0.25">
      <c r="B1983" s="60" t="s">
        <v>3881</v>
      </c>
      <c r="C1983" s="2" t="str">
        <f t="shared" si="1344"/>
        <v>26</v>
      </c>
      <c r="D1983" s="60" t="s">
        <v>3882</v>
      </c>
      <c r="E1983" s="43">
        <v>193</v>
      </c>
      <c r="F1983" s="60">
        <v>53</v>
      </c>
      <c r="G1983" s="60">
        <v>4902.3100000000004</v>
      </c>
      <c r="H1983" s="43">
        <f t="shared" si="1306"/>
        <v>140</v>
      </c>
      <c r="I1983" s="44">
        <f t="shared" si="1307"/>
        <v>1.6644137637507325E-4</v>
      </c>
      <c r="J1983" s="44">
        <f t="shared" si="1308"/>
        <v>1.3342387070904631</v>
      </c>
      <c r="K1983" s="45">
        <f t="shared" si="1309"/>
        <v>0.27461139896373055</v>
      </c>
      <c r="L1983" s="44">
        <f t="shared" si="1310"/>
        <v>2.220725268210349E-4</v>
      </c>
      <c r="M1983" s="44">
        <f t="shared" si="1311"/>
        <v>2.3140219799190452E-4</v>
      </c>
      <c r="N1983" s="62">
        <f t="shared" si="1312"/>
        <v>394182.95905131486</v>
      </c>
      <c r="O1983" s="101">
        <f t="shared" si="1313"/>
        <v>394182.95905131486</v>
      </c>
      <c r="P1983" s="102">
        <f t="shared" si="1347"/>
        <v>2.3966052299394472E-4</v>
      </c>
      <c r="Q1983" s="101">
        <f t="shared" si="1314"/>
        <v>408250.63435587508</v>
      </c>
      <c r="R1983" s="101">
        <f t="shared" si="1315"/>
        <v>11.383933811719231</v>
      </c>
      <c r="S1983" s="101">
        <f t="shared" si="1316"/>
        <v>11</v>
      </c>
      <c r="T1983" s="101">
        <f t="shared" si="1317"/>
        <v>11</v>
      </c>
      <c r="U1983" s="101">
        <f t="shared" si="1318"/>
        <v>394482</v>
      </c>
      <c r="V1983" s="103">
        <f t="shared" si="1319"/>
        <v>2.2415128173778375E-4</v>
      </c>
      <c r="W1983" s="104">
        <f t="shared" si="1320"/>
        <v>5.972094033335145E-4</v>
      </c>
      <c r="X1983" s="70">
        <f t="shared" si="1321"/>
        <v>1</v>
      </c>
      <c r="Y1983" s="69">
        <f t="shared" si="1345"/>
        <v>10</v>
      </c>
      <c r="Z1983" s="105">
        <f t="shared" si="1322"/>
        <v>358620</v>
      </c>
      <c r="AA1983" s="62">
        <f t="shared" si="1323"/>
        <v>870841.12578925071</v>
      </c>
      <c r="AB1983" s="106">
        <f t="shared" si="1324"/>
        <v>301450</v>
      </c>
      <c r="AC1983" s="107" t="str">
        <f t="shared" si="1325"/>
        <v>0</v>
      </c>
      <c r="AD1983" s="108">
        <f t="shared" si="1326"/>
        <v>0</v>
      </c>
      <c r="AE1983" s="106">
        <f t="shared" si="1327"/>
        <v>301450</v>
      </c>
      <c r="AF1983" s="109">
        <f t="shared" si="1328"/>
        <v>569391.12578925071</v>
      </c>
      <c r="AG1983" s="101">
        <f t="shared" si="1329"/>
        <v>13</v>
      </c>
      <c r="AH1983" s="70">
        <f t="shared" si="1346"/>
        <v>0</v>
      </c>
      <c r="AI1983" s="69">
        <f t="shared" si="1330"/>
        <v>13</v>
      </c>
      <c r="AJ1983" s="105">
        <f t="shared" si="1331"/>
        <v>553215</v>
      </c>
      <c r="AK1983" s="110">
        <f t="shared" si="1332"/>
        <v>10</v>
      </c>
      <c r="AL1983" s="111">
        <f t="shared" si="1333"/>
        <v>13</v>
      </c>
      <c r="AM1983" s="62">
        <f t="shared" si="1334"/>
        <v>854665</v>
      </c>
      <c r="AN1983" s="62">
        <f t="shared" si="1335"/>
        <v>2799.3</v>
      </c>
      <c r="AO1983" s="62">
        <f t="shared" si="1348"/>
        <v>851865.7</v>
      </c>
      <c r="AP1983" s="60">
        <f t="shared" si="1336"/>
        <v>13</v>
      </c>
      <c r="AQ1983" s="62">
        <f t="shared" si="1337"/>
        <v>161330</v>
      </c>
      <c r="AR1983" s="60">
        <f t="shared" si="1338"/>
        <v>10</v>
      </c>
      <c r="AS1983" s="62">
        <f t="shared" si="1339"/>
        <v>301450</v>
      </c>
      <c r="AT1983" s="112">
        <f t="shared" si="1340"/>
        <v>13</v>
      </c>
      <c r="AU1983" s="62">
        <f t="shared" si="1341"/>
        <v>389085.69999999995</v>
      </c>
      <c r="AV1983" s="113">
        <f t="shared" si="1342"/>
        <v>23</v>
      </c>
      <c r="AW1983" s="62">
        <f t="shared" si="1343"/>
        <v>1210485.7</v>
      </c>
    </row>
    <row r="1984" spans="2:49" s="114" customFormat="1" hidden="1" x14ac:dyDescent="0.25">
      <c r="B1984" s="60" t="s">
        <v>3883</v>
      </c>
      <c r="C1984" s="2" t="str">
        <f t="shared" si="1344"/>
        <v>26</v>
      </c>
      <c r="D1984" s="60" t="s">
        <v>3884</v>
      </c>
      <c r="E1984" s="43">
        <v>211</v>
      </c>
      <c r="F1984" s="60">
        <v>35</v>
      </c>
      <c r="G1984" s="60">
        <v>6965.02</v>
      </c>
      <c r="H1984" s="43">
        <f t="shared" si="1306"/>
        <v>176</v>
      </c>
      <c r="I1984" s="44">
        <f t="shared" si="1307"/>
        <v>2.0924058744294923E-4</v>
      </c>
      <c r="J1984" s="44">
        <f t="shared" si="1308"/>
        <v>0.9391002116514594</v>
      </c>
      <c r="K1984" s="45">
        <f t="shared" si="1309"/>
        <v>0.16587677725118483</v>
      </c>
      <c r="L1984" s="44">
        <f t="shared" si="1310"/>
        <v>1.9649787995374934E-4</v>
      </c>
      <c r="M1984" s="44">
        <f t="shared" si="1311"/>
        <v>2.0475311364692424E-4</v>
      </c>
      <c r="N1984" s="62">
        <f t="shared" si="1312"/>
        <v>348787.47441775969</v>
      </c>
      <c r="O1984" s="101">
        <f t="shared" si="1313"/>
        <v>348787.47441775969</v>
      </c>
      <c r="P1984" s="102">
        <f t="shared" si="1347"/>
        <v>2.1206038113335984E-4</v>
      </c>
      <c r="Q1984" s="101">
        <f t="shared" si="1314"/>
        <v>361235.06716051931</v>
      </c>
      <c r="R1984" s="101">
        <f t="shared" si="1315"/>
        <v>10.072920282207331</v>
      </c>
      <c r="S1984" s="101">
        <f t="shared" si="1316"/>
        <v>10</v>
      </c>
      <c r="T1984" s="101">
        <f t="shared" si="1317"/>
        <v>10</v>
      </c>
      <c r="U1984" s="101">
        <f t="shared" si="1318"/>
        <v>358620</v>
      </c>
      <c r="V1984" s="103" t="str">
        <f t="shared" si="1319"/>
        <v>N/D</v>
      </c>
      <c r="W1984" s="104" t="str">
        <f t="shared" si="1320"/>
        <v xml:space="preserve"> </v>
      </c>
      <c r="X1984" s="70" t="str">
        <f t="shared" si="1321"/>
        <v xml:space="preserve"> </v>
      </c>
      <c r="Y1984" s="69">
        <f t="shared" si="1345"/>
        <v>10</v>
      </c>
      <c r="Z1984" s="105">
        <f t="shared" si="1322"/>
        <v>358620</v>
      </c>
      <c r="AA1984" s="62">
        <f t="shared" si="1323"/>
        <v>770552.02389814751</v>
      </c>
      <c r="AB1984" s="106">
        <f t="shared" si="1324"/>
        <v>301450</v>
      </c>
      <c r="AC1984" s="107" t="str">
        <f t="shared" si="1325"/>
        <v>0</v>
      </c>
      <c r="AD1984" s="108">
        <f t="shared" si="1326"/>
        <v>0</v>
      </c>
      <c r="AE1984" s="106">
        <f t="shared" si="1327"/>
        <v>301450</v>
      </c>
      <c r="AF1984" s="109">
        <f t="shared" si="1328"/>
        <v>469102.02389814751</v>
      </c>
      <c r="AG1984" s="101">
        <f t="shared" si="1329"/>
        <v>11</v>
      </c>
      <c r="AH1984" s="70" t="str">
        <f t="shared" si="1346"/>
        <v xml:space="preserve"> </v>
      </c>
      <c r="AI1984" s="69">
        <f t="shared" si="1330"/>
        <v>11</v>
      </c>
      <c r="AJ1984" s="105">
        <f t="shared" si="1331"/>
        <v>468105</v>
      </c>
      <c r="AK1984" s="110">
        <f t="shared" si="1332"/>
        <v>10</v>
      </c>
      <c r="AL1984" s="111">
        <f t="shared" si="1333"/>
        <v>11</v>
      </c>
      <c r="AM1984" s="62">
        <f t="shared" si="1334"/>
        <v>769555</v>
      </c>
      <c r="AN1984" s="62">
        <f t="shared" si="1335"/>
        <v>2520.5</v>
      </c>
      <c r="AO1984" s="62">
        <f t="shared" si="1348"/>
        <v>767034.5</v>
      </c>
      <c r="AP1984" s="60">
        <f t="shared" si="1336"/>
        <v>11</v>
      </c>
      <c r="AQ1984" s="62">
        <f t="shared" si="1337"/>
        <v>136510</v>
      </c>
      <c r="AR1984" s="60">
        <f t="shared" si="1338"/>
        <v>10</v>
      </c>
      <c r="AS1984" s="62">
        <f t="shared" si="1339"/>
        <v>301450</v>
      </c>
      <c r="AT1984" s="112">
        <f t="shared" si="1340"/>
        <v>11</v>
      </c>
      <c r="AU1984" s="62">
        <f t="shared" si="1341"/>
        <v>329074.5</v>
      </c>
      <c r="AV1984" s="113">
        <f t="shared" si="1342"/>
        <v>21</v>
      </c>
      <c r="AW1984" s="62">
        <f t="shared" si="1343"/>
        <v>1125654.5</v>
      </c>
    </row>
    <row r="1985" spans="2:49" s="114" customFormat="1" hidden="1" x14ac:dyDescent="0.25">
      <c r="B1985" s="60" t="s">
        <v>3885</v>
      </c>
      <c r="C1985" s="2" t="str">
        <f t="shared" si="1344"/>
        <v>26</v>
      </c>
      <c r="D1985" s="60" t="s">
        <v>3886</v>
      </c>
      <c r="E1985" s="43">
        <v>82</v>
      </c>
      <c r="F1985" s="60">
        <v>0</v>
      </c>
      <c r="G1985" s="60">
        <v>5693.29</v>
      </c>
      <c r="H1985" s="43">
        <f t="shared" si="1306"/>
        <v>82</v>
      </c>
      <c r="I1985" s="44">
        <f t="shared" si="1307"/>
        <v>9.7487091876828625E-5</v>
      </c>
      <c r="J1985" s="44">
        <f t="shared" si="1308"/>
        <v>1.1488702940051618</v>
      </c>
      <c r="K1985" s="45">
        <f t="shared" si="1309"/>
        <v>0</v>
      </c>
      <c r="L1985" s="44">
        <f t="shared" si="1310"/>
        <v>1.1200002390624032E-4</v>
      </c>
      <c r="M1985" s="44">
        <f t="shared" si="1311"/>
        <v>1.1670534882478302E-4</v>
      </c>
      <c r="N1985" s="62">
        <f t="shared" si="1312"/>
        <v>198802.17273683054</v>
      </c>
      <c r="O1985" s="101">
        <f t="shared" si="1313"/>
        <v>0</v>
      </c>
      <c r="P1985" s="102">
        <f t="shared" si="1347"/>
        <v>0</v>
      </c>
      <c r="Q1985" s="101">
        <f t="shared" si="1314"/>
        <v>0</v>
      </c>
      <c r="R1985" s="101">
        <f t="shared" si="1315"/>
        <v>0</v>
      </c>
      <c r="S1985" s="101">
        <f t="shared" si="1316"/>
        <v>0</v>
      </c>
      <c r="T1985" s="101">
        <f t="shared" si="1317"/>
        <v>0</v>
      </c>
      <c r="U1985" s="101">
        <f t="shared" si="1318"/>
        <v>0</v>
      </c>
      <c r="V1985" s="103" t="str">
        <f t="shared" si="1319"/>
        <v>N/D</v>
      </c>
      <c r="W1985" s="104" t="str">
        <f t="shared" si="1320"/>
        <v xml:space="preserve"> </v>
      </c>
      <c r="X1985" s="70" t="str">
        <f t="shared" si="1321"/>
        <v xml:space="preserve"> </v>
      </c>
      <c r="Y1985" s="69">
        <f t="shared" si="1345"/>
        <v>0</v>
      </c>
      <c r="Z1985" s="105">
        <f t="shared" si="1322"/>
        <v>0</v>
      </c>
      <c r="AA1985" s="62">
        <f t="shared" si="1323"/>
        <v>439199.87899059104</v>
      </c>
      <c r="AB1985" s="106">
        <f t="shared" si="1324"/>
        <v>0</v>
      </c>
      <c r="AC1985" s="107">
        <f t="shared" si="1325"/>
        <v>425550</v>
      </c>
      <c r="AD1985" s="108">
        <f t="shared" si="1326"/>
        <v>10</v>
      </c>
      <c r="AE1985" s="106">
        <f t="shared" si="1327"/>
        <v>425550</v>
      </c>
      <c r="AF1985" s="109">
        <f t="shared" si="1328"/>
        <v>13649.878990591038</v>
      </c>
      <c r="AG1985" s="101">
        <f t="shared" si="1329"/>
        <v>0</v>
      </c>
      <c r="AH1985" s="70" t="str">
        <f t="shared" si="1346"/>
        <v xml:space="preserve"> </v>
      </c>
      <c r="AI1985" s="69">
        <f t="shared" si="1330"/>
        <v>10</v>
      </c>
      <c r="AJ1985" s="105">
        <f t="shared" si="1331"/>
        <v>425550</v>
      </c>
      <c r="AK1985" s="110">
        <f t="shared" si="1332"/>
        <v>0</v>
      </c>
      <c r="AL1985" s="111">
        <f t="shared" si="1333"/>
        <v>10</v>
      </c>
      <c r="AM1985" s="62">
        <f t="shared" si="1334"/>
        <v>425550</v>
      </c>
      <c r="AN1985" s="62">
        <f t="shared" si="1335"/>
        <v>1393.8</v>
      </c>
      <c r="AO1985" s="62">
        <f t="shared" si="1348"/>
        <v>424156.2</v>
      </c>
      <c r="AP1985" s="60">
        <f t="shared" si="1336"/>
        <v>10</v>
      </c>
      <c r="AQ1985" s="62">
        <f t="shared" si="1337"/>
        <v>124100</v>
      </c>
      <c r="AR1985" s="60">
        <f t="shared" si="1338"/>
        <v>0</v>
      </c>
      <c r="AS1985" s="62">
        <f t="shared" si="1339"/>
        <v>0</v>
      </c>
      <c r="AT1985" s="112">
        <f t="shared" si="1340"/>
        <v>10</v>
      </c>
      <c r="AU1985" s="62">
        <f t="shared" si="1341"/>
        <v>300056.2</v>
      </c>
      <c r="AV1985" s="113">
        <f t="shared" si="1342"/>
        <v>10</v>
      </c>
      <c r="AW1985" s="62">
        <f t="shared" si="1343"/>
        <v>424156.2</v>
      </c>
    </row>
    <row r="1986" spans="2:49" s="114" customFormat="1" hidden="1" x14ac:dyDescent="0.25">
      <c r="B1986" s="60" t="s">
        <v>3887</v>
      </c>
      <c r="C1986" s="2" t="str">
        <f t="shared" si="1344"/>
        <v>26</v>
      </c>
      <c r="D1986" s="60" t="s">
        <v>3888</v>
      </c>
      <c r="E1986" s="43">
        <v>115</v>
      </c>
      <c r="F1986" s="60">
        <v>0</v>
      </c>
      <c r="G1986" s="60">
        <v>5245.86</v>
      </c>
      <c r="H1986" s="43">
        <f t="shared" si="1306"/>
        <v>115</v>
      </c>
      <c r="I1986" s="44">
        <f t="shared" si="1307"/>
        <v>1.3671970202238162E-4</v>
      </c>
      <c r="J1986" s="44">
        <f t="shared" si="1308"/>
        <v>1.2468597629667297</v>
      </c>
      <c r="K1986" s="45">
        <f t="shared" si="1309"/>
        <v>0</v>
      </c>
      <c r="L1986" s="44">
        <f t="shared" si="1310"/>
        <v>1.7047029525650868E-4</v>
      </c>
      <c r="M1986" s="44">
        <f t="shared" si="1311"/>
        <v>1.7763206272910554E-4</v>
      </c>
      <c r="N1986" s="62">
        <f t="shared" si="1312"/>
        <v>302588.01652090269</v>
      </c>
      <c r="O1986" s="101">
        <f t="shared" si="1313"/>
        <v>302588.01652090269</v>
      </c>
      <c r="P1986" s="102">
        <f t="shared" si="1347"/>
        <v>1.8397142906844804E-4</v>
      </c>
      <c r="Q1986" s="101">
        <f t="shared" si="1314"/>
        <v>313386.83435339259</v>
      </c>
      <c r="R1986" s="101">
        <f t="shared" si="1315"/>
        <v>8.7386881477160383</v>
      </c>
      <c r="S1986" s="101">
        <f t="shared" si="1316"/>
        <v>9</v>
      </c>
      <c r="T1986" s="101">
        <f t="shared" si="1317"/>
        <v>10</v>
      </c>
      <c r="U1986" s="101">
        <f t="shared" si="1318"/>
        <v>358620</v>
      </c>
      <c r="V1986" s="103" t="str">
        <f t="shared" si="1319"/>
        <v>N/D</v>
      </c>
      <c r="W1986" s="104" t="str">
        <f t="shared" si="1320"/>
        <v xml:space="preserve"> </v>
      </c>
      <c r="X1986" s="70" t="str">
        <f t="shared" si="1321"/>
        <v xml:space="preserve"> </v>
      </c>
      <c r="Y1986" s="69">
        <f t="shared" si="1345"/>
        <v>10</v>
      </c>
      <c r="Z1986" s="105">
        <f t="shared" si="1322"/>
        <v>358620</v>
      </c>
      <c r="AA1986" s="62">
        <f t="shared" si="1323"/>
        <v>668486.75952806976</v>
      </c>
      <c r="AB1986" s="106">
        <f t="shared" si="1324"/>
        <v>301450</v>
      </c>
      <c r="AC1986" s="107" t="str">
        <f t="shared" si="1325"/>
        <v>0</v>
      </c>
      <c r="AD1986" s="108">
        <f t="shared" si="1326"/>
        <v>0</v>
      </c>
      <c r="AE1986" s="106">
        <f t="shared" si="1327"/>
        <v>301450</v>
      </c>
      <c r="AF1986" s="109">
        <f t="shared" si="1328"/>
        <v>367036.75952806976</v>
      </c>
      <c r="AG1986" s="101">
        <f t="shared" si="1329"/>
        <v>9</v>
      </c>
      <c r="AH1986" s="70" t="str">
        <f t="shared" si="1346"/>
        <v xml:space="preserve"> </v>
      </c>
      <c r="AI1986" s="69">
        <f t="shared" si="1330"/>
        <v>9</v>
      </c>
      <c r="AJ1986" s="105">
        <f t="shared" si="1331"/>
        <v>382995</v>
      </c>
      <c r="AK1986" s="110">
        <f t="shared" si="1332"/>
        <v>10</v>
      </c>
      <c r="AL1986" s="111">
        <f t="shared" si="1333"/>
        <v>9</v>
      </c>
      <c r="AM1986" s="62">
        <f t="shared" si="1334"/>
        <v>684445</v>
      </c>
      <c r="AN1986" s="62">
        <f t="shared" si="1335"/>
        <v>2241.8000000000002</v>
      </c>
      <c r="AO1986" s="62">
        <f t="shared" si="1348"/>
        <v>682203.2</v>
      </c>
      <c r="AP1986" s="60">
        <f t="shared" si="1336"/>
        <v>9</v>
      </c>
      <c r="AQ1986" s="62">
        <f t="shared" si="1337"/>
        <v>111690</v>
      </c>
      <c r="AR1986" s="60">
        <f t="shared" si="1338"/>
        <v>10</v>
      </c>
      <c r="AS1986" s="62">
        <f t="shared" si="1339"/>
        <v>301450</v>
      </c>
      <c r="AT1986" s="112">
        <f t="shared" si="1340"/>
        <v>9</v>
      </c>
      <c r="AU1986" s="62">
        <f t="shared" si="1341"/>
        <v>269063.19999999995</v>
      </c>
      <c r="AV1986" s="113">
        <f t="shared" si="1342"/>
        <v>19</v>
      </c>
      <c r="AW1986" s="62">
        <f t="shared" si="1343"/>
        <v>1040823.2</v>
      </c>
    </row>
    <row r="1987" spans="2:49" s="114" customFormat="1" hidden="1" x14ac:dyDescent="0.25">
      <c r="B1987" s="60" t="s">
        <v>3889</v>
      </c>
      <c r="C1987" s="2" t="str">
        <f t="shared" si="1344"/>
        <v>26</v>
      </c>
      <c r="D1987" s="60" t="s">
        <v>3890</v>
      </c>
      <c r="E1987" s="43">
        <v>78</v>
      </c>
      <c r="F1987" s="60">
        <v>0</v>
      </c>
      <c r="G1987" s="60">
        <v>5577.56</v>
      </c>
      <c r="H1987" s="43">
        <f t="shared" si="1306"/>
        <v>78</v>
      </c>
      <c r="I1987" s="44">
        <f t="shared" si="1307"/>
        <v>9.2731623980397968E-5</v>
      </c>
      <c r="J1987" s="44">
        <f t="shared" si="1308"/>
        <v>1.1727084524696547</v>
      </c>
      <c r="K1987" s="45">
        <f t="shared" si="1309"/>
        <v>0</v>
      </c>
      <c r="L1987" s="44">
        <f t="shared" si="1310"/>
        <v>1.0874715925305042E-4</v>
      </c>
      <c r="M1987" s="44">
        <f t="shared" si="1311"/>
        <v>1.13315825405144E-4</v>
      </c>
      <c r="N1987" s="62">
        <f t="shared" si="1312"/>
        <v>193028.27610610888</v>
      </c>
      <c r="O1987" s="101">
        <f t="shared" si="1313"/>
        <v>0</v>
      </c>
      <c r="P1987" s="102">
        <f t="shared" si="1347"/>
        <v>0</v>
      </c>
      <c r="Q1987" s="101">
        <f t="shared" si="1314"/>
        <v>0</v>
      </c>
      <c r="R1987" s="101">
        <f t="shared" si="1315"/>
        <v>0</v>
      </c>
      <c r="S1987" s="101">
        <f t="shared" si="1316"/>
        <v>0</v>
      </c>
      <c r="T1987" s="101">
        <f t="shared" si="1317"/>
        <v>0</v>
      </c>
      <c r="U1987" s="101">
        <f t="shared" si="1318"/>
        <v>0</v>
      </c>
      <c r="V1987" s="103" t="str">
        <f t="shared" si="1319"/>
        <v>N/D</v>
      </c>
      <c r="W1987" s="104" t="str">
        <f t="shared" si="1320"/>
        <v xml:space="preserve"> </v>
      </c>
      <c r="X1987" s="70" t="str">
        <f t="shared" si="1321"/>
        <v xml:space="preserve"> </v>
      </c>
      <c r="Y1987" s="69">
        <f t="shared" si="1345"/>
        <v>0</v>
      </c>
      <c r="Z1987" s="105">
        <f t="shared" si="1322"/>
        <v>0</v>
      </c>
      <c r="AA1987" s="62">
        <f t="shared" si="1323"/>
        <v>426444.00883783324</v>
      </c>
      <c r="AB1987" s="106">
        <f t="shared" si="1324"/>
        <v>0</v>
      </c>
      <c r="AC1987" s="107">
        <f t="shared" si="1325"/>
        <v>425550</v>
      </c>
      <c r="AD1987" s="108">
        <f t="shared" si="1326"/>
        <v>10</v>
      </c>
      <c r="AE1987" s="106">
        <f t="shared" si="1327"/>
        <v>425550</v>
      </c>
      <c r="AF1987" s="109">
        <f t="shared" si="1328"/>
        <v>894.00883783324389</v>
      </c>
      <c r="AG1987" s="101">
        <f t="shared" si="1329"/>
        <v>0</v>
      </c>
      <c r="AH1987" s="70" t="str">
        <f t="shared" si="1346"/>
        <v xml:space="preserve"> </v>
      </c>
      <c r="AI1987" s="69">
        <f t="shared" si="1330"/>
        <v>10</v>
      </c>
      <c r="AJ1987" s="105">
        <f t="shared" si="1331"/>
        <v>425550</v>
      </c>
      <c r="AK1987" s="110">
        <f t="shared" si="1332"/>
        <v>0</v>
      </c>
      <c r="AL1987" s="111">
        <f t="shared" si="1333"/>
        <v>10</v>
      </c>
      <c r="AM1987" s="62">
        <f t="shared" si="1334"/>
        <v>425550</v>
      </c>
      <c r="AN1987" s="62">
        <f t="shared" si="1335"/>
        <v>1393.8</v>
      </c>
      <c r="AO1987" s="62">
        <f t="shared" si="1348"/>
        <v>424156.2</v>
      </c>
      <c r="AP1987" s="60">
        <f t="shared" si="1336"/>
        <v>10</v>
      </c>
      <c r="AQ1987" s="62">
        <f t="shared" si="1337"/>
        <v>124100</v>
      </c>
      <c r="AR1987" s="60">
        <f t="shared" si="1338"/>
        <v>0</v>
      </c>
      <c r="AS1987" s="62">
        <f t="shared" si="1339"/>
        <v>0</v>
      </c>
      <c r="AT1987" s="112">
        <f t="shared" si="1340"/>
        <v>10</v>
      </c>
      <c r="AU1987" s="62">
        <f t="shared" si="1341"/>
        <v>300056.2</v>
      </c>
      <c r="AV1987" s="113">
        <f t="shared" si="1342"/>
        <v>10</v>
      </c>
      <c r="AW1987" s="62">
        <f t="shared" si="1343"/>
        <v>424156.2</v>
      </c>
    </row>
    <row r="1988" spans="2:49" s="114" customFormat="1" hidden="1" x14ac:dyDescent="0.25">
      <c r="B1988" s="60" t="s">
        <v>3891</v>
      </c>
      <c r="C1988" s="2" t="str">
        <f t="shared" si="1344"/>
        <v>26</v>
      </c>
      <c r="D1988" s="60" t="s">
        <v>3892</v>
      </c>
      <c r="E1988" s="43">
        <v>1062</v>
      </c>
      <c r="F1988" s="60">
        <v>225</v>
      </c>
      <c r="G1988" s="60">
        <v>4879.6000000000004</v>
      </c>
      <c r="H1988" s="43">
        <f t="shared" si="1306"/>
        <v>837</v>
      </c>
      <c r="I1988" s="44">
        <f t="shared" si="1307"/>
        <v>9.9508165732811651E-4</v>
      </c>
      <c r="J1988" s="44">
        <f t="shared" si="1308"/>
        <v>1.3404483474376274</v>
      </c>
      <c r="K1988" s="45">
        <f t="shared" si="1309"/>
        <v>0.21186440677966101</v>
      </c>
      <c r="L1988" s="44">
        <f t="shared" si="1310"/>
        <v>1.3338555631309693E-3</v>
      </c>
      <c r="M1988" s="44">
        <f t="shared" si="1311"/>
        <v>1.3898932638388821E-3</v>
      </c>
      <c r="N1988" s="62">
        <f t="shared" si="1312"/>
        <v>2367618.9952381845</v>
      </c>
      <c r="O1988" s="101">
        <f t="shared" si="1313"/>
        <v>2367618.9952381845</v>
      </c>
      <c r="P1988" s="102">
        <f t="shared" si="1347"/>
        <v>1.4394960350767312E-3</v>
      </c>
      <c r="Q1988" s="101">
        <f t="shared" si="1314"/>
        <v>2452115.0255842959</v>
      </c>
      <c r="R1988" s="101">
        <f t="shared" si="1315"/>
        <v>68.376415860361831</v>
      </c>
      <c r="S1988" s="101">
        <f t="shared" si="1316"/>
        <v>68</v>
      </c>
      <c r="T1988" s="101">
        <f t="shared" si="1317"/>
        <v>68</v>
      </c>
      <c r="U1988" s="101">
        <f t="shared" si="1318"/>
        <v>2438616</v>
      </c>
      <c r="V1988" s="103">
        <f t="shared" si="1319"/>
        <v>1.3856624689244815E-3</v>
      </c>
      <c r="W1988" s="104">
        <f t="shared" si="1320"/>
        <v>3.691839947879908E-3</v>
      </c>
      <c r="X1988" s="70">
        <f t="shared" si="1321"/>
        <v>6</v>
      </c>
      <c r="Y1988" s="69">
        <f t="shared" si="1345"/>
        <v>62</v>
      </c>
      <c r="Z1988" s="105">
        <f t="shared" si="1322"/>
        <v>2223444</v>
      </c>
      <c r="AA1988" s="62">
        <f t="shared" si="1323"/>
        <v>5230616.7578005996</v>
      </c>
      <c r="AB1988" s="106">
        <f t="shared" si="1324"/>
        <v>1868990</v>
      </c>
      <c r="AC1988" s="107" t="str">
        <f t="shared" si="1325"/>
        <v>0</v>
      </c>
      <c r="AD1988" s="108">
        <f t="shared" si="1326"/>
        <v>0</v>
      </c>
      <c r="AE1988" s="106">
        <f t="shared" si="1327"/>
        <v>1868990</v>
      </c>
      <c r="AF1988" s="109">
        <f t="shared" si="1328"/>
        <v>3361626.7578005996</v>
      </c>
      <c r="AG1988" s="101">
        <f t="shared" si="1329"/>
        <v>79</v>
      </c>
      <c r="AH1988" s="70">
        <f t="shared" si="1346"/>
        <v>2</v>
      </c>
      <c r="AI1988" s="69">
        <f t="shared" si="1330"/>
        <v>77</v>
      </c>
      <c r="AJ1988" s="105">
        <f t="shared" si="1331"/>
        <v>3276735</v>
      </c>
      <c r="AK1988" s="110">
        <f t="shared" si="1332"/>
        <v>62</v>
      </c>
      <c r="AL1988" s="111">
        <f t="shared" si="1333"/>
        <v>77</v>
      </c>
      <c r="AM1988" s="62">
        <f t="shared" si="1334"/>
        <v>5145725</v>
      </c>
      <c r="AN1988" s="62">
        <f t="shared" si="1335"/>
        <v>16853.900000000001</v>
      </c>
      <c r="AO1988" s="62">
        <f t="shared" si="1348"/>
        <v>5128871.0999999996</v>
      </c>
      <c r="AP1988" s="60">
        <f t="shared" si="1336"/>
        <v>77</v>
      </c>
      <c r="AQ1988" s="62">
        <f t="shared" si="1337"/>
        <v>955570</v>
      </c>
      <c r="AR1988" s="60">
        <f t="shared" si="1338"/>
        <v>62</v>
      </c>
      <c r="AS1988" s="62">
        <f t="shared" si="1339"/>
        <v>1868990</v>
      </c>
      <c r="AT1988" s="112">
        <f t="shared" si="1340"/>
        <v>77</v>
      </c>
      <c r="AU1988" s="62">
        <f t="shared" si="1341"/>
        <v>2304311.0999999996</v>
      </c>
      <c r="AV1988" s="113">
        <f t="shared" si="1342"/>
        <v>139</v>
      </c>
      <c r="AW1988" s="62">
        <f t="shared" si="1343"/>
        <v>7352315.0999999996</v>
      </c>
    </row>
    <row r="1989" spans="2:49" s="114" customFormat="1" hidden="1" x14ac:dyDescent="0.25">
      <c r="B1989" s="60" t="s">
        <v>3893</v>
      </c>
      <c r="C1989" s="2" t="str">
        <f t="shared" si="1344"/>
        <v>26</v>
      </c>
      <c r="D1989" s="60" t="s">
        <v>3894</v>
      </c>
      <c r="E1989" s="43">
        <v>63</v>
      </c>
      <c r="F1989" s="60">
        <v>0</v>
      </c>
      <c r="G1989" s="60">
        <v>6763.26</v>
      </c>
      <c r="H1989" s="43">
        <f t="shared" si="1306"/>
        <v>63</v>
      </c>
      <c r="I1989" s="44">
        <f t="shared" si="1307"/>
        <v>7.4898619368782973E-5</v>
      </c>
      <c r="J1989" s="44">
        <f t="shared" si="1308"/>
        <v>0.96711523084380124</v>
      </c>
      <c r="K1989" s="45">
        <f t="shared" si="1309"/>
        <v>0</v>
      </c>
      <c r="L1989" s="44">
        <f t="shared" si="1310"/>
        <v>7.2435595560722544E-5</v>
      </c>
      <c r="M1989" s="44">
        <f t="shared" si="1311"/>
        <v>7.5478746810999731E-5</v>
      </c>
      <c r="N1989" s="62">
        <f t="shared" si="1312"/>
        <v>128574.55988592529</v>
      </c>
      <c r="O1989" s="101">
        <f t="shared" si="1313"/>
        <v>0</v>
      </c>
      <c r="P1989" s="102">
        <f t="shared" si="1347"/>
        <v>0</v>
      </c>
      <c r="Q1989" s="101">
        <f t="shared" si="1314"/>
        <v>0</v>
      </c>
      <c r="R1989" s="101">
        <f t="shared" si="1315"/>
        <v>0</v>
      </c>
      <c r="S1989" s="101">
        <f t="shared" si="1316"/>
        <v>0</v>
      </c>
      <c r="T1989" s="101">
        <f t="shared" si="1317"/>
        <v>0</v>
      </c>
      <c r="U1989" s="101">
        <f t="shared" si="1318"/>
        <v>0</v>
      </c>
      <c r="V1989" s="103" t="str">
        <f t="shared" si="1319"/>
        <v>N/D</v>
      </c>
      <c r="W1989" s="104" t="str">
        <f t="shared" si="1320"/>
        <v xml:space="preserve"> </v>
      </c>
      <c r="X1989" s="70" t="str">
        <f t="shared" si="1321"/>
        <v xml:space="preserve"> </v>
      </c>
      <c r="Y1989" s="69">
        <f t="shared" si="1345"/>
        <v>0</v>
      </c>
      <c r="Z1989" s="105">
        <f t="shared" si="1322"/>
        <v>0</v>
      </c>
      <c r="AA1989" s="62">
        <f t="shared" si="1323"/>
        <v>284050.87512760941</v>
      </c>
      <c r="AB1989" s="106">
        <f t="shared" si="1324"/>
        <v>0</v>
      </c>
      <c r="AC1989" s="107">
        <f t="shared" si="1325"/>
        <v>425550</v>
      </c>
      <c r="AD1989" s="108">
        <f t="shared" si="1326"/>
        <v>10</v>
      </c>
      <c r="AE1989" s="106">
        <f t="shared" si="1327"/>
        <v>425550</v>
      </c>
      <c r="AF1989" s="109">
        <f t="shared" si="1328"/>
        <v>0</v>
      </c>
      <c r="AG1989" s="101">
        <f t="shared" si="1329"/>
        <v>0</v>
      </c>
      <c r="AH1989" s="70" t="str">
        <f t="shared" si="1346"/>
        <v xml:space="preserve"> </v>
      </c>
      <c r="AI1989" s="69">
        <f t="shared" si="1330"/>
        <v>10</v>
      </c>
      <c r="AJ1989" s="105">
        <f t="shared" si="1331"/>
        <v>425550</v>
      </c>
      <c r="AK1989" s="110">
        <f t="shared" si="1332"/>
        <v>0</v>
      </c>
      <c r="AL1989" s="111">
        <f t="shared" si="1333"/>
        <v>10</v>
      </c>
      <c r="AM1989" s="62">
        <f t="shared" si="1334"/>
        <v>425550</v>
      </c>
      <c r="AN1989" s="62">
        <f t="shared" si="1335"/>
        <v>1393.8</v>
      </c>
      <c r="AO1989" s="62">
        <f t="shared" si="1348"/>
        <v>424156.2</v>
      </c>
      <c r="AP1989" s="60">
        <f t="shared" si="1336"/>
        <v>10</v>
      </c>
      <c r="AQ1989" s="62">
        <f t="shared" si="1337"/>
        <v>124100</v>
      </c>
      <c r="AR1989" s="60">
        <f t="shared" si="1338"/>
        <v>0</v>
      </c>
      <c r="AS1989" s="62">
        <f t="shared" si="1339"/>
        <v>0</v>
      </c>
      <c r="AT1989" s="112">
        <f t="shared" si="1340"/>
        <v>10</v>
      </c>
      <c r="AU1989" s="62">
        <f t="shared" si="1341"/>
        <v>300056.2</v>
      </c>
      <c r="AV1989" s="113">
        <f t="shared" si="1342"/>
        <v>10</v>
      </c>
      <c r="AW1989" s="62">
        <f t="shared" si="1343"/>
        <v>424156.2</v>
      </c>
    </row>
    <row r="1990" spans="2:49" s="114" customFormat="1" hidden="1" x14ac:dyDescent="0.25">
      <c r="B1990" s="60" t="s">
        <v>3895</v>
      </c>
      <c r="C1990" s="2" t="str">
        <f t="shared" si="1344"/>
        <v>26</v>
      </c>
      <c r="D1990" s="60" t="s">
        <v>3896</v>
      </c>
      <c r="E1990" s="43">
        <v>241</v>
      </c>
      <c r="F1990" s="60">
        <v>0</v>
      </c>
      <c r="G1990" s="60">
        <v>5614.21</v>
      </c>
      <c r="H1990" s="43">
        <f t="shared" si="1306"/>
        <v>241</v>
      </c>
      <c r="I1990" s="44">
        <f t="shared" si="1307"/>
        <v>2.8651694075994754E-4</v>
      </c>
      <c r="J1990" s="44">
        <f t="shared" si="1308"/>
        <v>1.1650529203853521</v>
      </c>
      <c r="K1990" s="45">
        <f t="shared" si="1309"/>
        <v>0</v>
      </c>
      <c r="L1990" s="44">
        <f t="shared" si="1310"/>
        <v>3.338073985722538E-4</v>
      </c>
      <c r="M1990" s="44">
        <f t="shared" si="1311"/>
        <v>3.4783125513688107E-4</v>
      </c>
      <c r="N1990" s="62">
        <f t="shared" si="1312"/>
        <v>592514.4816696397</v>
      </c>
      <c r="O1990" s="101">
        <f t="shared" si="1313"/>
        <v>592514.4816696397</v>
      </c>
      <c r="P1990" s="102">
        <f t="shared" si="1347"/>
        <v>3.6024472214676845E-4</v>
      </c>
      <c r="Q1990" s="101">
        <f t="shared" si="1314"/>
        <v>613660.2495167302</v>
      </c>
      <c r="R1990" s="101">
        <f t="shared" si="1315"/>
        <v>17.111712941741402</v>
      </c>
      <c r="S1990" s="101">
        <f t="shared" si="1316"/>
        <v>17</v>
      </c>
      <c r="T1990" s="101">
        <f t="shared" si="1317"/>
        <v>17</v>
      </c>
      <c r="U1990" s="101">
        <f t="shared" si="1318"/>
        <v>609654</v>
      </c>
      <c r="V1990" s="103" t="str">
        <f t="shared" si="1319"/>
        <v>N/D</v>
      </c>
      <c r="W1990" s="104" t="str">
        <f t="shared" si="1320"/>
        <v xml:space="preserve"> </v>
      </c>
      <c r="X1990" s="70" t="str">
        <f t="shared" si="1321"/>
        <v xml:space="preserve"> </v>
      </c>
      <c r="Y1990" s="69">
        <f t="shared" si="1345"/>
        <v>17</v>
      </c>
      <c r="Z1990" s="105">
        <f t="shared" si="1322"/>
        <v>609654</v>
      </c>
      <c r="AA1990" s="62">
        <f t="shared" si="1323"/>
        <v>1309001.2300517845</v>
      </c>
      <c r="AB1990" s="106">
        <f t="shared" si="1324"/>
        <v>512465</v>
      </c>
      <c r="AC1990" s="107" t="str">
        <f t="shared" si="1325"/>
        <v>0</v>
      </c>
      <c r="AD1990" s="108">
        <f t="shared" si="1326"/>
        <v>0</v>
      </c>
      <c r="AE1990" s="106">
        <f t="shared" si="1327"/>
        <v>512465</v>
      </c>
      <c r="AF1990" s="109">
        <f t="shared" si="1328"/>
        <v>796536.23005178454</v>
      </c>
      <c r="AG1990" s="101">
        <f t="shared" si="1329"/>
        <v>19</v>
      </c>
      <c r="AH1990" s="70" t="str">
        <f t="shared" si="1346"/>
        <v xml:space="preserve"> </v>
      </c>
      <c r="AI1990" s="69">
        <f t="shared" si="1330"/>
        <v>19</v>
      </c>
      <c r="AJ1990" s="105">
        <f t="shared" si="1331"/>
        <v>808545</v>
      </c>
      <c r="AK1990" s="110">
        <f t="shared" si="1332"/>
        <v>17</v>
      </c>
      <c r="AL1990" s="111">
        <f t="shared" si="1333"/>
        <v>19</v>
      </c>
      <c r="AM1990" s="62">
        <f t="shared" si="1334"/>
        <v>1321010</v>
      </c>
      <c r="AN1990" s="62">
        <f t="shared" si="1335"/>
        <v>4326.7</v>
      </c>
      <c r="AO1990" s="62">
        <f t="shared" si="1348"/>
        <v>1316683.3</v>
      </c>
      <c r="AP1990" s="60">
        <f t="shared" si="1336"/>
        <v>19</v>
      </c>
      <c r="AQ1990" s="62">
        <f t="shared" si="1337"/>
        <v>235790</v>
      </c>
      <c r="AR1990" s="60">
        <f t="shared" si="1338"/>
        <v>17</v>
      </c>
      <c r="AS1990" s="62">
        <f t="shared" si="1339"/>
        <v>512465</v>
      </c>
      <c r="AT1990" s="112">
        <f t="shared" si="1340"/>
        <v>19</v>
      </c>
      <c r="AU1990" s="62">
        <f t="shared" si="1341"/>
        <v>568428.30000000005</v>
      </c>
      <c r="AV1990" s="113">
        <f t="shared" si="1342"/>
        <v>36</v>
      </c>
      <c r="AW1990" s="62">
        <f t="shared" si="1343"/>
        <v>1926337.3</v>
      </c>
    </row>
    <row r="1991" spans="2:49" s="114" customFormat="1" hidden="1" x14ac:dyDescent="0.25">
      <c r="B1991" s="60" t="s">
        <v>3897</v>
      </c>
      <c r="C1991" s="2" t="str">
        <f t="shared" si="1344"/>
        <v>26</v>
      </c>
      <c r="D1991" s="60" t="s">
        <v>3898</v>
      </c>
      <c r="E1991" s="43">
        <v>152</v>
      </c>
      <c r="F1991" s="60">
        <v>0</v>
      </c>
      <c r="G1991" s="60">
        <v>4959.8599999999997</v>
      </c>
      <c r="H1991" s="43">
        <f t="shared" si="1306"/>
        <v>152</v>
      </c>
      <c r="I1991" s="44">
        <f t="shared" si="1307"/>
        <v>1.8070778006436526E-4</v>
      </c>
      <c r="J1991" s="44">
        <f t="shared" si="1308"/>
        <v>1.3187573351176543</v>
      </c>
      <c r="K1991" s="45">
        <f t="shared" si="1309"/>
        <v>0</v>
      </c>
      <c r="L1991" s="44">
        <f t="shared" si="1310"/>
        <v>2.383097104727095E-4</v>
      </c>
      <c r="M1991" s="44">
        <f t="shared" si="1311"/>
        <v>2.4832153529121708E-4</v>
      </c>
      <c r="N1991" s="62">
        <f t="shared" si="1312"/>
        <v>423004.26887337468</v>
      </c>
      <c r="O1991" s="101">
        <f t="shared" si="1313"/>
        <v>423004.26887337468</v>
      </c>
      <c r="P1991" s="102">
        <f t="shared" si="1347"/>
        <v>2.5718368077313775E-4</v>
      </c>
      <c r="Q1991" s="101">
        <f t="shared" si="1314"/>
        <v>438100.52448339679</v>
      </c>
      <c r="R1991" s="101">
        <f t="shared" si="1315"/>
        <v>12.216288117879561</v>
      </c>
      <c r="S1991" s="101">
        <f t="shared" si="1316"/>
        <v>12</v>
      </c>
      <c r="T1991" s="101">
        <f t="shared" si="1317"/>
        <v>12</v>
      </c>
      <c r="U1991" s="101">
        <f t="shared" si="1318"/>
        <v>430344</v>
      </c>
      <c r="V1991" s="103" t="str">
        <f t="shared" si="1319"/>
        <v>N/D</v>
      </c>
      <c r="W1991" s="104" t="str">
        <f t="shared" si="1320"/>
        <v xml:space="preserve"> </v>
      </c>
      <c r="X1991" s="70" t="str">
        <f t="shared" si="1321"/>
        <v xml:space="preserve"> </v>
      </c>
      <c r="Y1991" s="69">
        <f t="shared" si="1345"/>
        <v>12</v>
      </c>
      <c r="Z1991" s="105">
        <f t="shared" si="1322"/>
        <v>430344</v>
      </c>
      <c r="AA1991" s="62">
        <f t="shared" si="1323"/>
        <v>934514.05054624402</v>
      </c>
      <c r="AB1991" s="106">
        <f t="shared" si="1324"/>
        <v>361740</v>
      </c>
      <c r="AC1991" s="107" t="str">
        <f t="shared" si="1325"/>
        <v>0</v>
      </c>
      <c r="AD1991" s="108">
        <f t="shared" si="1326"/>
        <v>0</v>
      </c>
      <c r="AE1991" s="106">
        <f t="shared" si="1327"/>
        <v>361740</v>
      </c>
      <c r="AF1991" s="109">
        <f t="shared" si="1328"/>
        <v>572774.05054624402</v>
      </c>
      <c r="AG1991" s="101">
        <f t="shared" si="1329"/>
        <v>13</v>
      </c>
      <c r="AH1991" s="70" t="str">
        <f t="shared" si="1346"/>
        <v xml:space="preserve"> </v>
      </c>
      <c r="AI1991" s="69">
        <f t="shared" si="1330"/>
        <v>13</v>
      </c>
      <c r="AJ1991" s="105">
        <f t="shared" si="1331"/>
        <v>553215</v>
      </c>
      <c r="AK1991" s="110">
        <f t="shared" si="1332"/>
        <v>12</v>
      </c>
      <c r="AL1991" s="111">
        <f t="shared" si="1333"/>
        <v>13</v>
      </c>
      <c r="AM1991" s="62">
        <f t="shared" si="1334"/>
        <v>914955</v>
      </c>
      <c r="AN1991" s="62">
        <f t="shared" si="1335"/>
        <v>2996.8</v>
      </c>
      <c r="AO1991" s="62">
        <f t="shared" si="1348"/>
        <v>911958.2</v>
      </c>
      <c r="AP1991" s="60">
        <f t="shared" si="1336"/>
        <v>13</v>
      </c>
      <c r="AQ1991" s="62">
        <f t="shared" si="1337"/>
        <v>161330</v>
      </c>
      <c r="AR1991" s="60">
        <f t="shared" si="1338"/>
        <v>12</v>
      </c>
      <c r="AS1991" s="62">
        <f t="shared" si="1339"/>
        <v>361740</v>
      </c>
      <c r="AT1991" s="112">
        <f t="shared" si="1340"/>
        <v>13</v>
      </c>
      <c r="AU1991" s="62">
        <f t="shared" si="1341"/>
        <v>388888.19999999995</v>
      </c>
      <c r="AV1991" s="113">
        <f t="shared" si="1342"/>
        <v>25</v>
      </c>
      <c r="AW1991" s="62">
        <f t="shared" si="1343"/>
        <v>1342302.2</v>
      </c>
    </row>
    <row r="1992" spans="2:49" s="114" customFormat="1" hidden="1" x14ac:dyDescent="0.25">
      <c r="B1992" s="60" t="s">
        <v>3899</v>
      </c>
      <c r="C1992" s="2" t="str">
        <f t="shared" si="1344"/>
        <v>26</v>
      </c>
      <c r="D1992" s="60" t="s">
        <v>3900</v>
      </c>
      <c r="E1992" s="43">
        <v>195</v>
      </c>
      <c r="F1992" s="60">
        <v>0</v>
      </c>
      <c r="G1992" s="60">
        <v>6066.08</v>
      </c>
      <c r="H1992" s="43">
        <f t="shared" si="1306"/>
        <v>195</v>
      </c>
      <c r="I1992" s="44">
        <f t="shared" si="1307"/>
        <v>2.318290599509949E-4</v>
      </c>
      <c r="J1992" s="44">
        <f t="shared" si="1308"/>
        <v>1.0782666493281736</v>
      </c>
      <c r="K1992" s="45">
        <f t="shared" si="1309"/>
        <v>0</v>
      </c>
      <c r="L1992" s="44">
        <f t="shared" si="1310"/>
        <v>2.4997354369025955E-4</v>
      </c>
      <c r="M1992" s="44">
        <f t="shared" si="1311"/>
        <v>2.6047538737813996E-4</v>
      </c>
      <c r="N1992" s="62">
        <f t="shared" si="1312"/>
        <v>443707.79468717385</v>
      </c>
      <c r="O1992" s="101">
        <f t="shared" si="1313"/>
        <v>443707.79468717385</v>
      </c>
      <c r="P1992" s="102">
        <f t="shared" si="1347"/>
        <v>2.697712818107255E-4</v>
      </c>
      <c r="Q1992" s="101">
        <f t="shared" si="1314"/>
        <v>459542.92160586198</v>
      </c>
      <c r="R1992" s="101">
        <f t="shared" si="1315"/>
        <v>12.814202264398583</v>
      </c>
      <c r="S1992" s="101">
        <f t="shared" si="1316"/>
        <v>13</v>
      </c>
      <c r="T1992" s="101">
        <f t="shared" si="1317"/>
        <v>13</v>
      </c>
      <c r="U1992" s="101">
        <f t="shared" si="1318"/>
        <v>466206</v>
      </c>
      <c r="V1992" s="103" t="str">
        <f t="shared" si="1319"/>
        <v>N/D</v>
      </c>
      <c r="W1992" s="104" t="str">
        <f t="shared" si="1320"/>
        <v xml:space="preserve"> </v>
      </c>
      <c r="X1992" s="70" t="str">
        <f t="shared" si="1321"/>
        <v xml:space="preserve"> </v>
      </c>
      <c r="Y1992" s="69">
        <f t="shared" si="1345"/>
        <v>13</v>
      </c>
      <c r="Z1992" s="105">
        <f t="shared" si="1322"/>
        <v>466206</v>
      </c>
      <c r="AA1992" s="62">
        <f t="shared" si="1323"/>
        <v>980252.91701294121</v>
      </c>
      <c r="AB1992" s="106">
        <f t="shared" si="1324"/>
        <v>391885</v>
      </c>
      <c r="AC1992" s="107" t="str">
        <f t="shared" si="1325"/>
        <v>0</v>
      </c>
      <c r="AD1992" s="108">
        <f t="shared" si="1326"/>
        <v>0</v>
      </c>
      <c r="AE1992" s="106">
        <f t="shared" si="1327"/>
        <v>391885</v>
      </c>
      <c r="AF1992" s="109">
        <f t="shared" si="1328"/>
        <v>588367.91701294121</v>
      </c>
      <c r="AG1992" s="101">
        <f t="shared" si="1329"/>
        <v>14</v>
      </c>
      <c r="AH1992" s="70" t="str">
        <f t="shared" si="1346"/>
        <v xml:space="preserve"> </v>
      </c>
      <c r="AI1992" s="69">
        <f t="shared" si="1330"/>
        <v>14</v>
      </c>
      <c r="AJ1992" s="105">
        <f t="shared" si="1331"/>
        <v>595770</v>
      </c>
      <c r="AK1992" s="110">
        <f t="shared" si="1332"/>
        <v>13</v>
      </c>
      <c r="AL1992" s="111">
        <f t="shared" si="1333"/>
        <v>14</v>
      </c>
      <c r="AM1992" s="62">
        <f t="shared" si="1334"/>
        <v>987655</v>
      </c>
      <c r="AN1992" s="62">
        <f t="shared" si="1335"/>
        <v>3234.9</v>
      </c>
      <c r="AO1992" s="62">
        <f t="shared" si="1348"/>
        <v>984420.1</v>
      </c>
      <c r="AP1992" s="60">
        <f t="shared" si="1336"/>
        <v>14</v>
      </c>
      <c r="AQ1992" s="62">
        <f t="shared" si="1337"/>
        <v>173740</v>
      </c>
      <c r="AR1992" s="60">
        <f t="shared" si="1338"/>
        <v>13</v>
      </c>
      <c r="AS1992" s="62">
        <f t="shared" si="1339"/>
        <v>391885</v>
      </c>
      <c r="AT1992" s="112">
        <f t="shared" si="1340"/>
        <v>14</v>
      </c>
      <c r="AU1992" s="62">
        <f t="shared" si="1341"/>
        <v>418795.1</v>
      </c>
      <c r="AV1992" s="113">
        <f t="shared" si="1342"/>
        <v>27</v>
      </c>
      <c r="AW1992" s="62">
        <f t="shared" si="1343"/>
        <v>1450626.1</v>
      </c>
    </row>
    <row r="1993" spans="2:49" s="114" customFormat="1" hidden="1" x14ac:dyDescent="0.25">
      <c r="B1993" s="60" t="s">
        <v>3901</v>
      </c>
      <c r="C1993" s="2" t="str">
        <f t="shared" si="1344"/>
        <v>26</v>
      </c>
      <c r="D1993" s="60" t="s">
        <v>3902</v>
      </c>
      <c r="E1993" s="43">
        <v>167</v>
      </c>
      <c r="F1993" s="60">
        <v>0</v>
      </c>
      <c r="G1993" s="60">
        <v>6246.63</v>
      </c>
      <c r="H1993" s="43">
        <f t="shared" si="1306"/>
        <v>167</v>
      </c>
      <c r="I1993" s="44">
        <f t="shared" si="1307"/>
        <v>1.9854078467598026E-4</v>
      </c>
      <c r="J1993" s="44">
        <f t="shared" si="1308"/>
        <v>1.0471008777783617</v>
      </c>
      <c r="K1993" s="45">
        <f t="shared" si="1309"/>
        <v>0</v>
      </c>
      <c r="L1993" s="44">
        <f t="shared" si="1310"/>
        <v>2.0789222990902364E-4</v>
      </c>
      <c r="M1993" s="44">
        <f t="shared" si="1311"/>
        <v>2.1662616098908511E-4</v>
      </c>
      <c r="N1993" s="62">
        <f t="shared" si="1312"/>
        <v>369012.66231529665</v>
      </c>
      <c r="O1993" s="101">
        <f t="shared" si="1313"/>
        <v>369012.66231529665</v>
      </c>
      <c r="P1993" s="102">
        <f t="shared" si="1347"/>
        <v>2.2435715601383738E-4</v>
      </c>
      <c r="Q1993" s="101">
        <f t="shared" si="1314"/>
        <v>382182.05535353586</v>
      </c>
      <c r="R1993" s="101">
        <f t="shared" si="1315"/>
        <v>10.657020114704586</v>
      </c>
      <c r="S1993" s="101">
        <f t="shared" si="1316"/>
        <v>11</v>
      </c>
      <c r="T1993" s="101">
        <f t="shared" si="1317"/>
        <v>11</v>
      </c>
      <c r="U1993" s="101">
        <f t="shared" si="1318"/>
        <v>394482</v>
      </c>
      <c r="V1993" s="103" t="str">
        <f t="shared" si="1319"/>
        <v>N/D</v>
      </c>
      <c r="W1993" s="104" t="str">
        <f t="shared" si="1320"/>
        <v xml:space="preserve"> </v>
      </c>
      <c r="X1993" s="70" t="str">
        <f t="shared" si="1321"/>
        <v xml:space="preserve"> </v>
      </c>
      <c r="Y1993" s="69">
        <f t="shared" si="1345"/>
        <v>11</v>
      </c>
      <c r="Z1993" s="105">
        <f t="shared" si="1322"/>
        <v>394482</v>
      </c>
      <c r="AA1993" s="62">
        <f t="shared" si="1323"/>
        <v>815234.1315173594</v>
      </c>
      <c r="AB1993" s="106">
        <f t="shared" si="1324"/>
        <v>331595</v>
      </c>
      <c r="AC1993" s="107" t="str">
        <f t="shared" si="1325"/>
        <v>0</v>
      </c>
      <c r="AD1993" s="108">
        <f t="shared" si="1326"/>
        <v>0</v>
      </c>
      <c r="AE1993" s="106">
        <f t="shared" si="1327"/>
        <v>331595</v>
      </c>
      <c r="AF1993" s="109">
        <f t="shared" si="1328"/>
        <v>483639.1315173594</v>
      </c>
      <c r="AG1993" s="101">
        <f t="shared" si="1329"/>
        <v>11</v>
      </c>
      <c r="AH1993" s="70" t="str">
        <f t="shared" si="1346"/>
        <v xml:space="preserve"> </v>
      </c>
      <c r="AI1993" s="69">
        <f t="shared" si="1330"/>
        <v>11</v>
      </c>
      <c r="AJ1993" s="105">
        <f t="shared" si="1331"/>
        <v>468105</v>
      </c>
      <c r="AK1993" s="110">
        <f t="shared" si="1332"/>
        <v>11</v>
      </c>
      <c r="AL1993" s="111">
        <f t="shared" si="1333"/>
        <v>11</v>
      </c>
      <c r="AM1993" s="62">
        <f t="shared" si="1334"/>
        <v>799700</v>
      </c>
      <c r="AN1993" s="62">
        <f t="shared" si="1335"/>
        <v>2619.3000000000002</v>
      </c>
      <c r="AO1993" s="62">
        <f t="shared" si="1348"/>
        <v>797080.7</v>
      </c>
      <c r="AP1993" s="60">
        <f t="shared" si="1336"/>
        <v>11</v>
      </c>
      <c r="AQ1993" s="62">
        <f t="shared" si="1337"/>
        <v>136510</v>
      </c>
      <c r="AR1993" s="60">
        <f t="shared" si="1338"/>
        <v>11</v>
      </c>
      <c r="AS1993" s="62">
        <f t="shared" si="1339"/>
        <v>331595</v>
      </c>
      <c r="AT1993" s="112">
        <f t="shared" si="1340"/>
        <v>11</v>
      </c>
      <c r="AU1993" s="62">
        <f t="shared" si="1341"/>
        <v>328975.69999999995</v>
      </c>
      <c r="AV1993" s="113">
        <f t="shared" si="1342"/>
        <v>22</v>
      </c>
      <c r="AW1993" s="62">
        <f t="shared" si="1343"/>
        <v>1191562.7</v>
      </c>
    </row>
    <row r="1994" spans="2:49" s="114" customFormat="1" hidden="1" x14ac:dyDescent="0.25">
      <c r="B1994" s="60" t="s">
        <v>3903</v>
      </c>
      <c r="C1994" s="2" t="str">
        <f t="shared" si="1344"/>
        <v>26</v>
      </c>
      <c r="D1994" s="60" t="s">
        <v>3904</v>
      </c>
      <c r="E1994" s="43">
        <v>99</v>
      </c>
      <c r="F1994" s="60">
        <v>0</v>
      </c>
      <c r="G1994" s="60">
        <v>7013.13</v>
      </c>
      <c r="H1994" s="43">
        <f t="shared" si="1306"/>
        <v>99</v>
      </c>
      <c r="I1994" s="44">
        <f t="shared" si="1307"/>
        <v>1.1769783043665895E-4</v>
      </c>
      <c r="J1994" s="44">
        <f t="shared" si="1308"/>
        <v>0.93265799381398151</v>
      </c>
      <c r="K1994" s="45">
        <f t="shared" si="1309"/>
        <v>0</v>
      </c>
      <c r="L1994" s="44">
        <f t="shared" si="1310"/>
        <v>1.0977182241131252E-4</v>
      </c>
      <c r="M1994" s="44">
        <f t="shared" si="1311"/>
        <v>1.1438353652825044E-4</v>
      </c>
      <c r="N1994" s="62">
        <f t="shared" si="1312"/>
        <v>194847.07270169188</v>
      </c>
      <c r="O1994" s="101">
        <f t="shared" si="1313"/>
        <v>0</v>
      </c>
      <c r="P1994" s="102">
        <f t="shared" si="1347"/>
        <v>0</v>
      </c>
      <c r="Q1994" s="101">
        <f t="shared" si="1314"/>
        <v>0</v>
      </c>
      <c r="R1994" s="101">
        <f t="shared" si="1315"/>
        <v>0</v>
      </c>
      <c r="S1994" s="101">
        <f t="shared" si="1316"/>
        <v>0</v>
      </c>
      <c r="T1994" s="101">
        <f t="shared" si="1317"/>
        <v>0</v>
      </c>
      <c r="U1994" s="101">
        <f t="shared" si="1318"/>
        <v>0</v>
      </c>
      <c r="V1994" s="103" t="str">
        <f t="shared" si="1319"/>
        <v>N/D</v>
      </c>
      <c r="W1994" s="104" t="str">
        <f t="shared" si="1320"/>
        <v xml:space="preserve"> </v>
      </c>
      <c r="X1994" s="70" t="str">
        <f t="shared" si="1321"/>
        <v xml:space="preserve"> </v>
      </c>
      <c r="Y1994" s="69">
        <f t="shared" si="1345"/>
        <v>0</v>
      </c>
      <c r="Z1994" s="105">
        <f t="shared" si="1322"/>
        <v>0</v>
      </c>
      <c r="AA1994" s="62">
        <f t="shared" si="1323"/>
        <v>430462.1502579776</v>
      </c>
      <c r="AB1994" s="106">
        <f t="shared" si="1324"/>
        <v>0</v>
      </c>
      <c r="AC1994" s="107">
        <f t="shared" si="1325"/>
        <v>425550</v>
      </c>
      <c r="AD1994" s="108">
        <f t="shared" si="1326"/>
        <v>10</v>
      </c>
      <c r="AE1994" s="106">
        <f t="shared" si="1327"/>
        <v>425550</v>
      </c>
      <c r="AF1994" s="109">
        <f t="shared" si="1328"/>
        <v>4912.1502579775988</v>
      </c>
      <c r="AG1994" s="101">
        <f t="shared" si="1329"/>
        <v>0</v>
      </c>
      <c r="AH1994" s="70" t="str">
        <f t="shared" si="1346"/>
        <v xml:space="preserve"> </v>
      </c>
      <c r="AI1994" s="69">
        <f t="shared" si="1330"/>
        <v>10</v>
      </c>
      <c r="AJ1994" s="105">
        <f t="shared" si="1331"/>
        <v>425550</v>
      </c>
      <c r="AK1994" s="110">
        <f t="shared" si="1332"/>
        <v>0</v>
      </c>
      <c r="AL1994" s="111">
        <f t="shared" si="1333"/>
        <v>10</v>
      </c>
      <c r="AM1994" s="62">
        <f t="shared" si="1334"/>
        <v>425550</v>
      </c>
      <c r="AN1994" s="62">
        <f t="shared" si="1335"/>
        <v>1393.8</v>
      </c>
      <c r="AO1994" s="62">
        <f t="shared" si="1348"/>
        <v>424156.2</v>
      </c>
      <c r="AP1994" s="60">
        <f t="shared" si="1336"/>
        <v>10</v>
      </c>
      <c r="AQ1994" s="62">
        <f t="shared" si="1337"/>
        <v>124100</v>
      </c>
      <c r="AR1994" s="60">
        <f t="shared" si="1338"/>
        <v>0</v>
      </c>
      <c r="AS1994" s="62">
        <f t="shared" si="1339"/>
        <v>0</v>
      </c>
      <c r="AT1994" s="112">
        <f t="shared" si="1340"/>
        <v>10</v>
      </c>
      <c r="AU1994" s="62">
        <f t="shared" si="1341"/>
        <v>300056.2</v>
      </c>
      <c r="AV1994" s="113">
        <f t="shared" si="1342"/>
        <v>10</v>
      </c>
      <c r="AW1994" s="62">
        <f t="shared" si="1343"/>
        <v>424156.2</v>
      </c>
    </row>
    <row r="1995" spans="2:49" s="114" customFormat="1" hidden="1" x14ac:dyDescent="0.25">
      <c r="B1995" s="60" t="s">
        <v>3905</v>
      </c>
      <c r="C1995" s="2" t="str">
        <f t="shared" si="1344"/>
        <v>26</v>
      </c>
      <c r="D1995" s="60" t="s">
        <v>3906</v>
      </c>
      <c r="E1995" s="43">
        <v>94</v>
      </c>
      <c r="F1995" s="60">
        <v>0</v>
      </c>
      <c r="G1995" s="60">
        <v>6210.39</v>
      </c>
      <c r="H1995" s="43">
        <f t="shared" ref="H1995:H2058" si="1349">E1995-F1995</f>
        <v>94</v>
      </c>
      <c r="I1995" s="44">
        <f t="shared" ref="I1995:I2058" si="1350">H1995/$G$3</f>
        <v>1.1175349556612062E-4</v>
      </c>
      <c r="J1995" s="44">
        <f t="shared" ref="J1995:J2058" si="1351">1/(G1995/$G$4)</f>
        <v>1.0532111117267431</v>
      </c>
      <c r="K1995" s="45">
        <f t="shared" ref="K1995:K2058" si="1352">F1995/E1995</f>
        <v>0</v>
      </c>
      <c r="L1995" s="44">
        <f t="shared" ref="L1995:L2058" si="1353">J1995*I1995</f>
        <v>1.1770002330454356E-4</v>
      </c>
      <c r="M1995" s="44">
        <f t="shared" ref="M1995:M2058" si="1354">L1995/$G$5</f>
        <v>1.2264481557558405E-4</v>
      </c>
      <c r="N1995" s="62">
        <f t="shared" ref="N1995:N2058" si="1355">M1995*$N$7</f>
        <v>208919.78008600342</v>
      </c>
      <c r="O1995" s="101">
        <f t="shared" ref="O1995:O2058" si="1356">IF(E1995&lt;=$O$8,0,N1995)</f>
        <v>0</v>
      </c>
      <c r="P1995" s="102">
        <f t="shared" si="1347"/>
        <v>0</v>
      </c>
      <c r="Q1995" s="101">
        <f t="shared" ref="Q1995:Q2058" si="1357">P1995*$N$7</f>
        <v>0</v>
      </c>
      <c r="R1995" s="101">
        <f t="shared" ref="R1995:R2058" si="1358">Q1995/$R$3</f>
        <v>0</v>
      </c>
      <c r="S1995" s="101">
        <f t="shared" ref="S1995:S2058" si="1359">ROUND(R1995,0)</f>
        <v>0</v>
      </c>
      <c r="T1995" s="101">
        <f t="shared" ref="T1995:T2058" si="1360">IF(AND(Q1995&gt;0,S1995&lt;$T$8),$T$8,S1995)</f>
        <v>0</v>
      </c>
      <c r="U1995" s="101">
        <f t="shared" ref="U1995:U2058" si="1361">T1995*$R$3</f>
        <v>0</v>
      </c>
      <c r="V1995" s="103" t="str">
        <f t="shared" ref="V1995:V2058" si="1362">IF(K1995&lt;$V$10,"N/D",T1995/$T$2489)</f>
        <v>N/D</v>
      </c>
      <c r="W1995" s="104" t="str">
        <f t="shared" ref="W1995:W2058" si="1363">IF(AND(T1995&gt;10,V1995&lt;&gt;"N/D"),V1995/$V$2489," ")</f>
        <v xml:space="preserve"> </v>
      </c>
      <c r="X1995" s="70" t="str">
        <f t="shared" ref="X1995:X2058" si="1364">IF(W1995=" "," ",ROUND(W1995/$W$2489*$X$2491,0))</f>
        <v xml:space="preserve"> </v>
      </c>
      <c r="Y1995" s="69">
        <f t="shared" si="1345"/>
        <v>0</v>
      </c>
      <c r="Z1995" s="105">
        <f t="shared" ref="Z1995:Z2058" si="1365">Y1995*$R$3</f>
        <v>0</v>
      </c>
      <c r="AA1995" s="62">
        <f t="shared" ref="AA1995:AA2058" si="1366">$AA$7*M1995</f>
        <v>461552.00855867896</v>
      </c>
      <c r="AB1995" s="106">
        <f t="shared" ref="AB1995:AB2058" si="1367">Y1995*$AC$3</f>
        <v>0</v>
      </c>
      <c r="AC1995" s="107">
        <f t="shared" ref="AC1995:AC2058" si="1368">IF(Z1995=0,$AC$8*$AC$5,"0")</f>
        <v>425550</v>
      </c>
      <c r="AD1995" s="108">
        <f t="shared" ref="AD1995:AD2058" si="1369">AC1995/$AC$5</f>
        <v>10</v>
      </c>
      <c r="AE1995" s="106">
        <f t="shared" ref="AE1995:AE2058" si="1370">AB1995+AC1995</f>
        <v>425550</v>
      </c>
      <c r="AF1995" s="109">
        <f t="shared" ref="AF1995:AF2058" si="1371">IF(AA1995&lt;AE1995,0,AA1995-AE1995)</f>
        <v>36002.008558678965</v>
      </c>
      <c r="AG1995" s="101">
        <f t="shared" ref="AG1995:AG2058" si="1372">ROUND(AF1995/$AC$5,0)</f>
        <v>1</v>
      </c>
      <c r="AH1995" s="70" t="str">
        <f t="shared" si="1346"/>
        <v xml:space="preserve"> </v>
      </c>
      <c r="AI1995" s="69">
        <f t="shared" ref="AI1995:AI2058" si="1373">IF(AH1995=" ",AD1995+AG1995,AD1995+AG1995-AH1995)</f>
        <v>11</v>
      </c>
      <c r="AJ1995" s="105">
        <f t="shared" ref="AJ1995:AJ2058" si="1374">AI1995*$AC$5</f>
        <v>468105</v>
      </c>
      <c r="AK1995" s="110">
        <f t="shared" ref="AK1995:AK2058" si="1375">Y1995</f>
        <v>0</v>
      </c>
      <c r="AL1995" s="111">
        <f t="shared" ref="AL1995:AL2058" si="1376">AI1995</f>
        <v>11</v>
      </c>
      <c r="AM1995" s="62">
        <f t="shared" ref="AM1995:AM2058" si="1377">AB1995+AJ1995</f>
        <v>468105</v>
      </c>
      <c r="AN1995" s="62">
        <f t="shared" ref="AN1995:AN2058" si="1378">ROUND(AM1995/$AM$2489*(-$AM$2491),1)</f>
        <v>1533.2</v>
      </c>
      <c r="AO1995" s="62">
        <f t="shared" si="1348"/>
        <v>466571.8</v>
      </c>
      <c r="AP1995" s="60">
        <f t="shared" ref="AP1995:AP2058" si="1379">AL1995</f>
        <v>11</v>
      </c>
      <c r="AQ1995" s="62">
        <f t="shared" ref="AQ1995:AQ2058" si="1380">AL1995*$AC$4</f>
        <v>136510</v>
      </c>
      <c r="AR1995" s="60">
        <f t="shared" ref="AR1995:AR2058" si="1381">Y1995</f>
        <v>0</v>
      </c>
      <c r="AS1995" s="62">
        <f t="shared" ref="AS1995:AS2058" si="1382">AB1995</f>
        <v>0</v>
      </c>
      <c r="AT1995" s="112">
        <f t="shared" ref="AT1995:AT2058" si="1383">AL1995</f>
        <v>11</v>
      </c>
      <c r="AU1995" s="62">
        <f t="shared" ref="AU1995:AU2058" si="1384">AO1995-AQ1995-AS1995</f>
        <v>330061.8</v>
      </c>
      <c r="AV1995" s="113">
        <f t="shared" ref="AV1995:AV2058" si="1385">AK1995+AL1995</f>
        <v>11</v>
      </c>
      <c r="AW1995" s="62">
        <f t="shared" ref="AW1995:AW2058" si="1386">Z1995+AO1995</f>
        <v>466571.8</v>
      </c>
    </row>
    <row r="1996" spans="2:49" s="114" customFormat="1" hidden="1" x14ac:dyDescent="0.25">
      <c r="B1996" s="60" t="s">
        <v>3907</v>
      </c>
      <c r="C1996" s="2" t="str">
        <f t="shared" ref="C1996:C2059" si="1387">MID(B1996,1,2)</f>
        <v>26</v>
      </c>
      <c r="D1996" s="60" t="s">
        <v>3908</v>
      </c>
      <c r="E1996" s="43">
        <v>94</v>
      </c>
      <c r="F1996" s="60">
        <v>0</v>
      </c>
      <c r="G1996" s="60">
        <v>5727.55</v>
      </c>
      <c r="H1996" s="43">
        <f t="shared" si="1349"/>
        <v>94</v>
      </c>
      <c r="I1996" s="44">
        <f t="shared" si="1350"/>
        <v>1.1175349556612062E-4</v>
      </c>
      <c r="J1996" s="44">
        <f t="shared" si="1351"/>
        <v>1.1419981940195454</v>
      </c>
      <c r="K1996" s="45">
        <f t="shared" si="1352"/>
        <v>0</v>
      </c>
      <c r="L1996" s="44">
        <f t="shared" si="1353"/>
        <v>1.2762229011188103E-4</v>
      </c>
      <c r="M1996" s="44">
        <f t="shared" si="1354"/>
        <v>1.3298393487659667E-4</v>
      </c>
      <c r="N1996" s="62">
        <f t="shared" si="1355"/>
        <v>226531.99239610555</v>
      </c>
      <c r="O1996" s="101">
        <f t="shared" si="1356"/>
        <v>0</v>
      </c>
      <c r="P1996" s="102">
        <f t="shared" si="1347"/>
        <v>0</v>
      </c>
      <c r="Q1996" s="101">
        <f t="shared" si="1357"/>
        <v>0</v>
      </c>
      <c r="R1996" s="101">
        <f t="shared" si="1358"/>
        <v>0</v>
      </c>
      <c r="S1996" s="101">
        <f t="shared" si="1359"/>
        <v>0</v>
      </c>
      <c r="T1996" s="101">
        <f t="shared" si="1360"/>
        <v>0</v>
      </c>
      <c r="U1996" s="101">
        <f t="shared" si="1361"/>
        <v>0</v>
      </c>
      <c r="V1996" s="103" t="str">
        <f t="shared" si="1362"/>
        <v>N/D</v>
      </c>
      <c r="W1996" s="104" t="str">
        <f t="shared" si="1363"/>
        <v xml:space="preserve"> </v>
      </c>
      <c r="X1996" s="70" t="str">
        <f t="shared" si="1364"/>
        <v xml:space="preserve"> </v>
      </c>
      <c r="Y1996" s="69">
        <f t="shared" ref="Y1996:Y2059" si="1388">IF(X1996=" ",T1996,T1996-X1996)</f>
        <v>0</v>
      </c>
      <c r="Z1996" s="105">
        <f t="shared" si="1365"/>
        <v>0</v>
      </c>
      <c r="AA1996" s="62">
        <f t="shared" si="1366"/>
        <v>500461.45008471922</v>
      </c>
      <c r="AB1996" s="106">
        <f t="shared" si="1367"/>
        <v>0</v>
      </c>
      <c r="AC1996" s="107">
        <f t="shared" si="1368"/>
        <v>425550</v>
      </c>
      <c r="AD1996" s="108">
        <f t="shared" si="1369"/>
        <v>10</v>
      </c>
      <c r="AE1996" s="106">
        <f t="shared" si="1370"/>
        <v>425550</v>
      </c>
      <c r="AF1996" s="109">
        <f t="shared" si="1371"/>
        <v>74911.450084719225</v>
      </c>
      <c r="AG1996" s="101">
        <f t="shared" si="1372"/>
        <v>2</v>
      </c>
      <c r="AH1996" s="70" t="str">
        <f t="shared" ref="AH1996:AH2059" si="1389">IF(W1996=" "," ",ROUND(W1996/$W$2489*$AH$2491,0))</f>
        <v xml:space="preserve"> </v>
      </c>
      <c r="AI1996" s="69">
        <f t="shared" si="1373"/>
        <v>12</v>
      </c>
      <c r="AJ1996" s="105">
        <f t="shared" si="1374"/>
        <v>510660</v>
      </c>
      <c r="AK1996" s="110">
        <f t="shared" si="1375"/>
        <v>0</v>
      </c>
      <c r="AL1996" s="111">
        <f t="shared" si="1376"/>
        <v>12</v>
      </c>
      <c r="AM1996" s="62">
        <f t="shared" si="1377"/>
        <v>510660</v>
      </c>
      <c r="AN1996" s="62">
        <f t="shared" si="1378"/>
        <v>1672.6</v>
      </c>
      <c r="AO1996" s="62">
        <f t="shared" si="1348"/>
        <v>508987.4</v>
      </c>
      <c r="AP1996" s="60">
        <f t="shared" si="1379"/>
        <v>12</v>
      </c>
      <c r="AQ1996" s="62">
        <f t="shared" si="1380"/>
        <v>148920</v>
      </c>
      <c r="AR1996" s="60">
        <f t="shared" si="1381"/>
        <v>0</v>
      </c>
      <c r="AS1996" s="62">
        <f t="shared" si="1382"/>
        <v>0</v>
      </c>
      <c r="AT1996" s="112">
        <f t="shared" si="1383"/>
        <v>12</v>
      </c>
      <c r="AU1996" s="62">
        <f t="shared" si="1384"/>
        <v>360067.4</v>
      </c>
      <c r="AV1996" s="113">
        <f t="shared" si="1385"/>
        <v>12</v>
      </c>
      <c r="AW1996" s="62">
        <f t="shared" si="1386"/>
        <v>508987.4</v>
      </c>
    </row>
    <row r="1997" spans="2:49" s="114" customFormat="1" hidden="1" x14ac:dyDescent="0.25">
      <c r="B1997" s="60" t="s">
        <v>3909</v>
      </c>
      <c r="C1997" s="2" t="str">
        <f t="shared" si="1387"/>
        <v>26</v>
      </c>
      <c r="D1997" s="60" t="s">
        <v>3910</v>
      </c>
      <c r="E1997" s="43">
        <v>484</v>
      </c>
      <c r="F1997" s="60">
        <v>30</v>
      </c>
      <c r="G1997" s="60">
        <v>5165.75</v>
      </c>
      <c r="H1997" s="43">
        <f t="shared" si="1349"/>
        <v>454</v>
      </c>
      <c r="I1997" s="44">
        <f t="shared" si="1350"/>
        <v>5.3974560624488047E-4</v>
      </c>
      <c r="J1997" s="44">
        <f t="shared" si="1351"/>
        <v>1.2661959553127131</v>
      </c>
      <c r="K1997" s="45">
        <f t="shared" si="1352"/>
        <v>6.1983471074380167E-2</v>
      </c>
      <c r="L1997" s="44">
        <f t="shared" si="1353"/>
        <v>6.8342370352507593E-4</v>
      </c>
      <c r="M1997" s="44">
        <f t="shared" si="1354"/>
        <v>7.1213557759406093E-4</v>
      </c>
      <c r="N1997" s="62">
        <f t="shared" si="1355"/>
        <v>1213090.0728590519</v>
      </c>
      <c r="O1997" s="101">
        <f t="shared" si="1356"/>
        <v>1213090.0728590519</v>
      </c>
      <c r="P1997" s="102">
        <f t="shared" si="1347"/>
        <v>7.3755040552708317E-4</v>
      </c>
      <c r="Q1997" s="101">
        <f t="shared" si="1357"/>
        <v>1256383.0586878606</v>
      </c>
      <c r="R1997" s="101">
        <f t="shared" si="1358"/>
        <v>35.033825739999457</v>
      </c>
      <c r="S1997" s="101">
        <f t="shared" si="1359"/>
        <v>35</v>
      </c>
      <c r="T1997" s="101">
        <f t="shared" si="1360"/>
        <v>35</v>
      </c>
      <c r="U1997" s="101">
        <f t="shared" si="1361"/>
        <v>1255170</v>
      </c>
      <c r="V1997" s="103" t="str">
        <f t="shared" si="1362"/>
        <v>N/D</v>
      </c>
      <c r="W1997" s="104" t="str">
        <f t="shared" si="1363"/>
        <v xml:space="preserve"> </v>
      </c>
      <c r="X1997" s="70" t="str">
        <f t="shared" si="1364"/>
        <v xml:space="preserve"> </v>
      </c>
      <c r="Y1997" s="69">
        <f t="shared" si="1388"/>
        <v>35</v>
      </c>
      <c r="Z1997" s="105">
        <f t="shared" si="1365"/>
        <v>1255170</v>
      </c>
      <c r="AA1997" s="62">
        <f t="shared" si="1366"/>
        <v>2679995.9269543593</v>
      </c>
      <c r="AB1997" s="106">
        <f t="shared" si="1367"/>
        <v>1055075</v>
      </c>
      <c r="AC1997" s="107" t="str">
        <f t="shared" si="1368"/>
        <v>0</v>
      </c>
      <c r="AD1997" s="108">
        <f t="shared" si="1369"/>
        <v>0</v>
      </c>
      <c r="AE1997" s="106">
        <f t="shared" si="1370"/>
        <v>1055075</v>
      </c>
      <c r="AF1997" s="109">
        <f t="shared" si="1371"/>
        <v>1624920.9269543593</v>
      </c>
      <c r="AG1997" s="101">
        <f t="shared" si="1372"/>
        <v>38</v>
      </c>
      <c r="AH1997" s="70" t="str">
        <f t="shared" si="1389"/>
        <v xml:space="preserve"> </v>
      </c>
      <c r="AI1997" s="69">
        <f t="shared" si="1373"/>
        <v>38</v>
      </c>
      <c r="AJ1997" s="105">
        <f t="shared" si="1374"/>
        <v>1617090</v>
      </c>
      <c r="AK1997" s="110">
        <f t="shared" si="1375"/>
        <v>35</v>
      </c>
      <c r="AL1997" s="111">
        <f t="shared" si="1376"/>
        <v>38</v>
      </c>
      <c r="AM1997" s="62">
        <f t="shared" si="1377"/>
        <v>2672165</v>
      </c>
      <c r="AN1997" s="62">
        <f t="shared" si="1378"/>
        <v>8752.2000000000007</v>
      </c>
      <c r="AO1997" s="62">
        <f t="shared" si="1348"/>
        <v>2663412.7999999998</v>
      </c>
      <c r="AP1997" s="60">
        <f t="shared" si="1379"/>
        <v>38</v>
      </c>
      <c r="AQ1997" s="62">
        <f t="shared" si="1380"/>
        <v>471580</v>
      </c>
      <c r="AR1997" s="60">
        <f t="shared" si="1381"/>
        <v>35</v>
      </c>
      <c r="AS1997" s="62">
        <f t="shared" si="1382"/>
        <v>1055075</v>
      </c>
      <c r="AT1997" s="112">
        <f t="shared" si="1383"/>
        <v>38</v>
      </c>
      <c r="AU1997" s="62">
        <f t="shared" si="1384"/>
        <v>1136757.7999999998</v>
      </c>
      <c r="AV1997" s="113">
        <f t="shared" si="1385"/>
        <v>73</v>
      </c>
      <c r="AW1997" s="62">
        <f t="shared" si="1386"/>
        <v>3918582.8</v>
      </c>
    </row>
    <row r="1998" spans="2:49" s="114" customFormat="1" hidden="1" x14ac:dyDescent="0.25">
      <c r="B1998" s="60" t="s">
        <v>3911</v>
      </c>
      <c r="C1998" s="2" t="str">
        <f t="shared" si="1387"/>
        <v>26</v>
      </c>
      <c r="D1998" s="60" t="s">
        <v>3912</v>
      </c>
      <c r="E1998" s="43">
        <v>97</v>
      </c>
      <c r="F1998" s="60">
        <v>0</v>
      </c>
      <c r="G1998" s="60">
        <v>5313.15</v>
      </c>
      <c r="H1998" s="43">
        <f t="shared" si="1349"/>
        <v>97</v>
      </c>
      <c r="I1998" s="44">
        <f t="shared" si="1350"/>
        <v>1.1532009648844362E-4</v>
      </c>
      <c r="J1998" s="44">
        <f t="shared" si="1351"/>
        <v>1.2310685292447321</v>
      </c>
      <c r="K1998" s="45">
        <f t="shared" si="1352"/>
        <v>0</v>
      </c>
      <c r="L1998" s="44">
        <f t="shared" si="1353"/>
        <v>1.4196694157638887E-4</v>
      </c>
      <c r="M1998" s="44">
        <f t="shared" si="1354"/>
        <v>1.4793123126589724E-4</v>
      </c>
      <c r="N1998" s="62">
        <f t="shared" si="1355"/>
        <v>251994.02158892102</v>
      </c>
      <c r="O1998" s="101">
        <f t="shared" si="1356"/>
        <v>0</v>
      </c>
      <c r="P1998" s="102">
        <f t="shared" si="1347"/>
        <v>0</v>
      </c>
      <c r="Q1998" s="101">
        <f t="shared" si="1357"/>
        <v>0</v>
      </c>
      <c r="R1998" s="101">
        <f t="shared" si="1358"/>
        <v>0</v>
      </c>
      <c r="S1998" s="101">
        <f t="shared" si="1359"/>
        <v>0</v>
      </c>
      <c r="T1998" s="101">
        <f t="shared" si="1360"/>
        <v>0</v>
      </c>
      <c r="U1998" s="101">
        <f t="shared" si="1361"/>
        <v>0</v>
      </c>
      <c r="V1998" s="103" t="str">
        <f t="shared" si="1362"/>
        <v>N/D</v>
      </c>
      <c r="W1998" s="104" t="str">
        <f t="shared" si="1363"/>
        <v xml:space="preserve"> </v>
      </c>
      <c r="X1998" s="70" t="str">
        <f t="shared" si="1364"/>
        <v xml:space="preserve"> </v>
      </c>
      <c r="Y1998" s="69">
        <f t="shared" si="1388"/>
        <v>0</v>
      </c>
      <c r="Z1998" s="105">
        <f t="shared" si="1365"/>
        <v>0</v>
      </c>
      <c r="AA1998" s="62">
        <f t="shared" si="1366"/>
        <v>556712.94867947104</v>
      </c>
      <c r="AB1998" s="106">
        <f t="shared" si="1367"/>
        <v>0</v>
      </c>
      <c r="AC1998" s="107">
        <f t="shared" si="1368"/>
        <v>425550</v>
      </c>
      <c r="AD1998" s="108">
        <f t="shared" si="1369"/>
        <v>10</v>
      </c>
      <c r="AE1998" s="106">
        <f t="shared" si="1370"/>
        <v>425550</v>
      </c>
      <c r="AF1998" s="109">
        <f t="shared" si="1371"/>
        <v>131162.94867947104</v>
      </c>
      <c r="AG1998" s="101">
        <f t="shared" si="1372"/>
        <v>3</v>
      </c>
      <c r="AH1998" s="70" t="str">
        <f t="shared" si="1389"/>
        <v xml:space="preserve"> </v>
      </c>
      <c r="AI1998" s="69">
        <f t="shared" si="1373"/>
        <v>13</v>
      </c>
      <c r="AJ1998" s="105">
        <f t="shared" si="1374"/>
        <v>553215</v>
      </c>
      <c r="AK1998" s="110">
        <f t="shared" si="1375"/>
        <v>0</v>
      </c>
      <c r="AL1998" s="111">
        <f t="shared" si="1376"/>
        <v>13</v>
      </c>
      <c r="AM1998" s="62">
        <f t="shared" si="1377"/>
        <v>553215</v>
      </c>
      <c r="AN1998" s="62">
        <f t="shared" si="1378"/>
        <v>1812</v>
      </c>
      <c r="AO1998" s="62">
        <f t="shared" si="1348"/>
        <v>551403</v>
      </c>
      <c r="AP1998" s="60">
        <f t="shared" si="1379"/>
        <v>13</v>
      </c>
      <c r="AQ1998" s="62">
        <f t="shared" si="1380"/>
        <v>161330</v>
      </c>
      <c r="AR1998" s="60">
        <f t="shared" si="1381"/>
        <v>0</v>
      </c>
      <c r="AS1998" s="62">
        <f t="shared" si="1382"/>
        <v>0</v>
      </c>
      <c r="AT1998" s="112">
        <f t="shared" si="1383"/>
        <v>13</v>
      </c>
      <c r="AU1998" s="62">
        <f t="shared" si="1384"/>
        <v>390073</v>
      </c>
      <c r="AV1998" s="113">
        <f t="shared" si="1385"/>
        <v>13</v>
      </c>
      <c r="AW1998" s="62">
        <f t="shared" si="1386"/>
        <v>551403</v>
      </c>
    </row>
    <row r="1999" spans="2:49" s="114" customFormat="1" hidden="1" x14ac:dyDescent="0.25">
      <c r="B1999" s="60" t="s">
        <v>3913</v>
      </c>
      <c r="C1999" s="2" t="str">
        <f t="shared" si="1387"/>
        <v>26</v>
      </c>
      <c r="D1999" s="60" t="s">
        <v>3914</v>
      </c>
      <c r="E1999" s="43">
        <v>463</v>
      </c>
      <c r="F1999" s="60">
        <v>114</v>
      </c>
      <c r="G1999" s="60">
        <v>6259.94</v>
      </c>
      <c r="H1999" s="43">
        <f t="shared" si="1349"/>
        <v>349</v>
      </c>
      <c r="I1999" s="44">
        <f t="shared" si="1350"/>
        <v>4.1491457396357551E-4</v>
      </c>
      <c r="J1999" s="44">
        <f t="shared" si="1351"/>
        <v>1.0448745125602878</v>
      </c>
      <c r="K1999" s="45">
        <f t="shared" si="1352"/>
        <v>0.24622030237580994</v>
      </c>
      <c r="L1999" s="44">
        <f t="shared" si="1353"/>
        <v>4.3353366322435044E-4</v>
      </c>
      <c r="M1999" s="44">
        <f t="shared" si="1354"/>
        <v>4.5174720173488087E-4</v>
      </c>
      <c r="N1999" s="62">
        <f t="shared" si="1355"/>
        <v>769530.49827658222</v>
      </c>
      <c r="O1999" s="101">
        <f t="shared" si="1356"/>
        <v>769530.49827658222</v>
      </c>
      <c r="P1999" s="102">
        <f t="shared" si="1347"/>
        <v>4.6786924051871035E-4</v>
      </c>
      <c r="Q1999" s="101">
        <f t="shared" si="1357"/>
        <v>796993.64689357288</v>
      </c>
      <c r="R1999" s="101">
        <f t="shared" si="1358"/>
        <v>22.223904045886254</v>
      </c>
      <c r="S1999" s="101">
        <f t="shared" si="1359"/>
        <v>22</v>
      </c>
      <c r="T1999" s="101">
        <f t="shared" si="1360"/>
        <v>22</v>
      </c>
      <c r="U1999" s="101">
        <f t="shared" si="1361"/>
        <v>788964</v>
      </c>
      <c r="V1999" s="103">
        <f t="shared" si="1362"/>
        <v>4.4830256347556751E-4</v>
      </c>
      <c r="W1999" s="104">
        <f t="shared" si="1363"/>
        <v>1.194418806667029E-3</v>
      </c>
      <c r="X1999" s="70">
        <f t="shared" si="1364"/>
        <v>2</v>
      </c>
      <c r="Y1999" s="69">
        <f t="shared" si="1388"/>
        <v>20</v>
      </c>
      <c r="Z1999" s="105">
        <f t="shared" si="1365"/>
        <v>717240</v>
      </c>
      <c r="AA1999" s="62">
        <f t="shared" si="1366"/>
        <v>1700070.4623588333</v>
      </c>
      <c r="AB1999" s="106">
        <f t="shared" si="1367"/>
        <v>602900</v>
      </c>
      <c r="AC1999" s="107" t="str">
        <f t="shared" si="1368"/>
        <v>0</v>
      </c>
      <c r="AD1999" s="108">
        <f t="shared" si="1369"/>
        <v>0</v>
      </c>
      <c r="AE1999" s="106">
        <f t="shared" si="1370"/>
        <v>602900</v>
      </c>
      <c r="AF1999" s="109">
        <f t="shared" si="1371"/>
        <v>1097170.4623588333</v>
      </c>
      <c r="AG1999" s="101">
        <f t="shared" si="1372"/>
        <v>26</v>
      </c>
      <c r="AH1999" s="70">
        <f t="shared" si="1389"/>
        <v>1</v>
      </c>
      <c r="AI1999" s="69">
        <f t="shared" si="1373"/>
        <v>25</v>
      </c>
      <c r="AJ1999" s="105">
        <f t="shared" si="1374"/>
        <v>1063875</v>
      </c>
      <c r="AK1999" s="110">
        <f t="shared" si="1375"/>
        <v>20</v>
      </c>
      <c r="AL1999" s="111">
        <f t="shared" si="1376"/>
        <v>25</v>
      </c>
      <c r="AM1999" s="62">
        <f t="shared" si="1377"/>
        <v>1666775</v>
      </c>
      <c r="AN1999" s="62">
        <f t="shared" si="1378"/>
        <v>5459.2</v>
      </c>
      <c r="AO1999" s="62">
        <f t="shared" si="1348"/>
        <v>1661315.8</v>
      </c>
      <c r="AP1999" s="60">
        <f t="shared" si="1379"/>
        <v>25</v>
      </c>
      <c r="AQ1999" s="62">
        <f t="shared" si="1380"/>
        <v>310250</v>
      </c>
      <c r="AR1999" s="60">
        <f t="shared" si="1381"/>
        <v>20</v>
      </c>
      <c r="AS1999" s="62">
        <f t="shared" si="1382"/>
        <v>602900</v>
      </c>
      <c r="AT1999" s="112">
        <f t="shared" si="1383"/>
        <v>25</v>
      </c>
      <c r="AU1999" s="62">
        <f t="shared" si="1384"/>
        <v>748165.8</v>
      </c>
      <c r="AV1999" s="113">
        <f t="shared" si="1385"/>
        <v>45</v>
      </c>
      <c r="AW1999" s="62">
        <f t="shared" si="1386"/>
        <v>2378555.7999999998</v>
      </c>
    </row>
    <row r="2000" spans="2:49" s="114" customFormat="1" hidden="1" x14ac:dyDescent="0.25">
      <c r="B2000" s="60" t="s">
        <v>3915</v>
      </c>
      <c r="C2000" s="2" t="str">
        <f t="shared" si="1387"/>
        <v>26</v>
      </c>
      <c r="D2000" s="60" t="s">
        <v>3916</v>
      </c>
      <c r="E2000" s="43">
        <v>200</v>
      </c>
      <c r="F2000" s="60">
        <v>16</v>
      </c>
      <c r="G2000" s="60">
        <v>5906.22</v>
      </c>
      <c r="H2000" s="43">
        <f t="shared" si="1349"/>
        <v>184</v>
      </c>
      <c r="I2000" s="44">
        <f t="shared" si="1350"/>
        <v>2.1875152323581057E-4</v>
      </c>
      <c r="J2000" s="44">
        <f t="shared" si="1351"/>
        <v>1.1074514251342902</v>
      </c>
      <c r="K2000" s="45">
        <f t="shared" si="1352"/>
        <v>0.08</v>
      </c>
      <c r="L2000" s="44">
        <f t="shared" si="1353"/>
        <v>2.4225668615779521E-4</v>
      </c>
      <c r="M2000" s="44">
        <f t="shared" si="1354"/>
        <v>2.5243433061094379E-4</v>
      </c>
      <c r="N2000" s="62">
        <f t="shared" si="1355"/>
        <v>430010.22578809247</v>
      </c>
      <c r="O2000" s="101">
        <f t="shared" si="1356"/>
        <v>430010.22578809247</v>
      </c>
      <c r="P2000" s="102">
        <f t="shared" si="1347"/>
        <v>2.6144325430288976E-4</v>
      </c>
      <c r="Q2000" s="101">
        <f t="shared" si="1357"/>
        <v>445356.51130126201</v>
      </c>
      <c r="R2000" s="101">
        <f t="shared" si="1358"/>
        <v>12.418618908629245</v>
      </c>
      <c r="S2000" s="101">
        <f t="shared" si="1359"/>
        <v>12</v>
      </c>
      <c r="T2000" s="101">
        <f t="shared" si="1360"/>
        <v>12</v>
      </c>
      <c r="U2000" s="101">
        <f t="shared" si="1361"/>
        <v>430344</v>
      </c>
      <c r="V2000" s="103" t="str">
        <f t="shared" si="1362"/>
        <v>N/D</v>
      </c>
      <c r="W2000" s="104" t="str">
        <f t="shared" si="1363"/>
        <v xml:space="preserve"> </v>
      </c>
      <c r="X2000" s="70" t="str">
        <f t="shared" si="1364"/>
        <v xml:space="preserve"> </v>
      </c>
      <c r="Y2000" s="69">
        <f t="shared" si="1388"/>
        <v>12</v>
      </c>
      <c r="Z2000" s="105">
        <f t="shared" si="1365"/>
        <v>430344</v>
      </c>
      <c r="AA2000" s="62">
        <f t="shared" si="1366"/>
        <v>949991.82620028884</v>
      </c>
      <c r="AB2000" s="106">
        <f t="shared" si="1367"/>
        <v>361740</v>
      </c>
      <c r="AC2000" s="107" t="str">
        <f t="shared" si="1368"/>
        <v>0</v>
      </c>
      <c r="AD2000" s="108">
        <f t="shared" si="1369"/>
        <v>0</v>
      </c>
      <c r="AE2000" s="106">
        <f t="shared" si="1370"/>
        <v>361740</v>
      </c>
      <c r="AF2000" s="109">
        <f t="shared" si="1371"/>
        <v>588251.82620028884</v>
      </c>
      <c r="AG2000" s="101">
        <f t="shared" si="1372"/>
        <v>14</v>
      </c>
      <c r="AH2000" s="70" t="str">
        <f t="shared" si="1389"/>
        <v xml:space="preserve"> </v>
      </c>
      <c r="AI2000" s="69">
        <f t="shared" si="1373"/>
        <v>14</v>
      </c>
      <c r="AJ2000" s="105">
        <f t="shared" si="1374"/>
        <v>595770</v>
      </c>
      <c r="AK2000" s="110">
        <f t="shared" si="1375"/>
        <v>12</v>
      </c>
      <c r="AL2000" s="111">
        <f t="shared" si="1376"/>
        <v>14</v>
      </c>
      <c r="AM2000" s="62">
        <f t="shared" si="1377"/>
        <v>957510</v>
      </c>
      <c r="AN2000" s="62">
        <f t="shared" si="1378"/>
        <v>3136.2</v>
      </c>
      <c r="AO2000" s="62">
        <f t="shared" si="1348"/>
        <v>954373.8</v>
      </c>
      <c r="AP2000" s="60">
        <f t="shared" si="1379"/>
        <v>14</v>
      </c>
      <c r="AQ2000" s="62">
        <f t="shared" si="1380"/>
        <v>173740</v>
      </c>
      <c r="AR2000" s="60">
        <f t="shared" si="1381"/>
        <v>12</v>
      </c>
      <c r="AS2000" s="62">
        <f t="shared" si="1382"/>
        <v>361740</v>
      </c>
      <c r="AT2000" s="112">
        <f t="shared" si="1383"/>
        <v>14</v>
      </c>
      <c r="AU2000" s="62">
        <f t="shared" si="1384"/>
        <v>418893.80000000005</v>
      </c>
      <c r="AV2000" s="113">
        <f t="shared" si="1385"/>
        <v>26</v>
      </c>
      <c r="AW2000" s="62">
        <f t="shared" si="1386"/>
        <v>1384717.8</v>
      </c>
    </row>
    <row r="2001" spans="2:49" s="114" customFormat="1" hidden="1" x14ac:dyDescent="0.25">
      <c r="B2001" s="60" t="s">
        <v>4918</v>
      </c>
      <c r="C2001" s="2" t="str">
        <f t="shared" si="1387"/>
        <v>26</v>
      </c>
      <c r="D2001" s="60" t="s">
        <v>4919</v>
      </c>
      <c r="E2001" s="43">
        <v>194</v>
      </c>
      <c r="F2001" s="60">
        <v>33</v>
      </c>
      <c r="G2001" s="60">
        <v>6377.25</v>
      </c>
      <c r="H2001" s="43">
        <f t="shared" si="1349"/>
        <v>161</v>
      </c>
      <c r="I2001" s="44">
        <f t="shared" si="1350"/>
        <v>1.9140758283133427E-4</v>
      </c>
      <c r="J2001" s="44">
        <f t="shared" si="1351"/>
        <v>1.0256539662325685</v>
      </c>
      <c r="K2001" s="45">
        <f t="shared" si="1352"/>
        <v>0.17010309278350516</v>
      </c>
      <c r="L2001" s="44">
        <f t="shared" si="1353"/>
        <v>1.9631794649794688E-4</v>
      </c>
      <c r="M2001" s="44">
        <f t="shared" si="1354"/>
        <v>2.0456562085904544E-4</v>
      </c>
      <c r="N2001" s="62">
        <f t="shared" si="1355"/>
        <v>348468.0891112751</v>
      </c>
      <c r="O2001" s="101">
        <f t="shared" si="1356"/>
        <v>348468.0891112751</v>
      </c>
      <c r="P2001" s="102">
        <f t="shared" si="1347"/>
        <v>2.1186619706773483E-4</v>
      </c>
      <c r="Q2001" s="101">
        <f t="shared" si="1357"/>
        <v>360904.28357137047</v>
      </c>
      <c r="R2001" s="101">
        <f t="shared" si="1358"/>
        <v>10.063696491310314</v>
      </c>
      <c r="S2001" s="101">
        <f t="shared" si="1359"/>
        <v>10</v>
      </c>
      <c r="T2001" s="101">
        <f t="shared" si="1360"/>
        <v>10</v>
      </c>
      <c r="U2001" s="101">
        <f t="shared" si="1361"/>
        <v>358620</v>
      </c>
      <c r="V2001" s="103" t="str">
        <f t="shared" si="1362"/>
        <v>N/D</v>
      </c>
      <c r="W2001" s="104" t="str">
        <f t="shared" si="1363"/>
        <v xml:space="preserve"> </v>
      </c>
      <c r="X2001" s="70" t="str">
        <f t="shared" si="1364"/>
        <v xml:space="preserve"> </v>
      </c>
      <c r="Y2001" s="69">
        <f t="shared" si="1388"/>
        <v>10</v>
      </c>
      <c r="Z2001" s="105">
        <f t="shared" si="1365"/>
        <v>358620</v>
      </c>
      <c r="AA2001" s="62">
        <f t="shared" si="1366"/>
        <v>769846.42804862396</v>
      </c>
      <c r="AB2001" s="106">
        <f t="shared" si="1367"/>
        <v>301450</v>
      </c>
      <c r="AC2001" s="107" t="str">
        <f t="shared" si="1368"/>
        <v>0</v>
      </c>
      <c r="AD2001" s="108">
        <f t="shared" si="1369"/>
        <v>0</v>
      </c>
      <c r="AE2001" s="106">
        <f t="shared" si="1370"/>
        <v>301450</v>
      </c>
      <c r="AF2001" s="109">
        <f t="shared" si="1371"/>
        <v>468396.42804862396</v>
      </c>
      <c r="AG2001" s="101">
        <f t="shared" si="1372"/>
        <v>11</v>
      </c>
      <c r="AH2001" s="70" t="str">
        <f t="shared" si="1389"/>
        <v xml:space="preserve"> </v>
      </c>
      <c r="AI2001" s="69">
        <f t="shared" si="1373"/>
        <v>11</v>
      </c>
      <c r="AJ2001" s="105">
        <f t="shared" si="1374"/>
        <v>468105</v>
      </c>
      <c r="AK2001" s="110">
        <f t="shared" si="1375"/>
        <v>10</v>
      </c>
      <c r="AL2001" s="111">
        <f t="shared" si="1376"/>
        <v>11</v>
      </c>
      <c r="AM2001" s="62">
        <f t="shared" si="1377"/>
        <v>769555</v>
      </c>
      <c r="AN2001" s="62">
        <f t="shared" si="1378"/>
        <v>2520.5</v>
      </c>
      <c r="AO2001" s="62">
        <f t="shared" si="1348"/>
        <v>767034.5</v>
      </c>
      <c r="AP2001" s="60">
        <f t="shared" si="1379"/>
        <v>11</v>
      </c>
      <c r="AQ2001" s="62">
        <f t="shared" si="1380"/>
        <v>136510</v>
      </c>
      <c r="AR2001" s="60">
        <f t="shared" si="1381"/>
        <v>10</v>
      </c>
      <c r="AS2001" s="62">
        <f t="shared" si="1382"/>
        <v>301450</v>
      </c>
      <c r="AT2001" s="112">
        <f t="shared" si="1383"/>
        <v>11</v>
      </c>
      <c r="AU2001" s="62">
        <f t="shared" si="1384"/>
        <v>329074.5</v>
      </c>
      <c r="AV2001" s="113">
        <f t="shared" si="1385"/>
        <v>21</v>
      </c>
      <c r="AW2001" s="62">
        <f t="shared" si="1386"/>
        <v>1125654.5</v>
      </c>
    </row>
    <row r="2002" spans="2:49" s="114" customFormat="1" hidden="1" x14ac:dyDescent="0.25">
      <c r="B2002" s="60" t="s">
        <v>3917</v>
      </c>
      <c r="C2002" s="2" t="str">
        <f t="shared" si="1387"/>
        <v>26</v>
      </c>
      <c r="D2002" s="60" t="s">
        <v>3918</v>
      </c>
      <c r="E2002" s="43">
        <v>150</v>
      </c>
      <c r="F2002" s="60">
        <v>20</v>
      </c>
      <c r="G2002" s="60">
        <v>5671.64</v>
      </c>
      <c r="H2002" s="43">
        <f t="shared" si="1349"/>
        <v>130</v>
      </c>
      <c r="I2002" s="44">
        <f t="shared" si="1350"/>
        <v>1.5455270663399659E-4</v>
      </c>
      <c r="J2002" s="44">
        <f t="shared" si="1351"/>
        <v>1.1532558054031368</v>
      </c>
      <c r="K2002" s="45">
        <f t="shared" si="1352"/>
        <v>0.13333333333333333</v>
      </c>
      <c r="L2002" s="44">
        <f t="shared" si="1353"/>
        <v>1.7823880616642447E-4</v>
      </c>
      <c r="M2002" s="44">
        <f t="shared" si="1354"/>
        <v>1.8572694292618325E-4</v>
      </c>
      <c r="N2002" s="62">
        <f t="shared" si="1355"/>
        <v>316377.27114743658</v>
      </c>
      <c r="O2002" s="101">
        <f t="shared" si="1356"/>
        <v>316377.27114743658</v>
      </c>
      <c r="P2002" s="102">
        <f t="shared" si="1347"/>
        <v>1.9235520086681635E-4</v>
      </c>
      <c r="Q2002" s="101">
        <f t="shared" si="1357"/>
        <v>327668.20248286641</v>
      </c>
      <c r="R2002" s="101">
        <f t="shared" si="1358"/>
        <v>9.1369193710017953</v>
      </c>
      <c r="S2002" s="101">
        <f t="shared" si="1359"/>
        <v>9</v>
      </c>
      <c r="T2002" s="101">
        <f t="shared" si="1360"/>
        <v>10</v>
      </c>
      <c r="U2002" s="101">
        <f t="shared" si="1361"/>
        <v>358620</v>
      </c>
      <c r="V2002" s="103" t="str">
        <f t="shared" si="1362"/>
        <v>N/D</v>
      </c>
      <c r="W2002" s="104" t="str">
        <f t="shared" si="1363"/>
        <v xml:space="preserve"> </v>
      </c>
      <c r="X2002" s="70" t="str">
        <f t="shared" si="1364"/>
        <v xml:space="preserve"> </v>
      </c>
      <c r="Y2002" s="69">
        <f t="shared" si="1388"/>
        <v>10</v>
      </c>
      <c r="Z2002" s="105">
        <f t="shared" si="1365"/>
        <v>358620</v>
      </c>
      <c r="AA2002" s="62">
        <f t="shared" si="1366"/>
        <v>698950.40527182748</v>
      </c>
      <c r="AB2002" s="106">
        <f t="shared" si="1367"/>
        <v>301450</v>
      </c>
      <c r="AC2002" s="107" t="str">
        <f t="shared" si="1368"/>
        <v>0</v>
      </c>
      <c r="AD2002" s="108">
        <f t="shared" si="1369"/>
        <v>0</v>
      </c>
      <c r="AE2002" s="106">
        <f t="shared" si="1370"/>
        <v>301450</v>
      </c>
      <c r="AF2002" s="109">
        <f t="shared" si="1371"/>
        <v>397500.40527182748</v>
      </c>
      <c r="AG2002" s="101">
        <f t="shared" si="1372"/>
        <v>9</v>
      </c>
      <c r="AH2002" s="70" t="str">
        <f t="shared" si="1389"/>
        <v xml:space="preserve"> </v>
      </c>
      <c r="AI2002" s="69">
        <f t="shared" si="1373"/>
        <v>9</v>
      </c>
      <c r="AJ2002" s="105">
        <f t="shared" si="1374"/>
        <v>382995</v>
      </c>
      <c r="AK2002" s="110">
        <f t="shared" si="1375"/>
        <v>10</v>
      </c>
      <c r="AL2002" s="111">
        <f t="shared" si="1376"/>
        <v>9</v>
      </c>
      <c r="AM2002" s="62">
        <f t="shared" si="1377"/>
        <v>684445</v>
      </c>
      <c r="AN2002" s="62">
        <f t="shared" si="1378"/>
        <v>2241.8000000000002</v>
      </c>
      <c r="AO2002" s="62">
        <f t="shared" si="1348"/>
        <v>682203.2</v>
      </c>
      <c r="AP2002" s="60">
        <f t="shared" si="1379"/>
        <v>9</v>
      </c>
      <c r="AQ2002" s="62">
        <f t="shared" si="1380"/>
        <v>111690</v>
      </c>
      <c r="AR2002" s="60">
        <f t="shared" si="1381"/>
        <v>10</v>
      </c>
      <c r="AS2002" s="62">
        <f t="shared" si="1382"/>
        <v>301450</v>
      </c>
      <c r="AT2002" s="112">
        <f t="shared" si="1383"/>
        <v>9</v>
      </c>
      <c r="AU2002" s="62">
        <f t="shared" si="1384"/>
        <v>269063.19999999995</v>
      </c>
      <c r="AV2002" s="113">
        <f t="shared" si="1385"/>
        <v>19</v>
      </c>
      <c r="AW2002" s="62">
        <f t="shared" si="1386"/>
        <v>1040823.2</v>
      </c>
    </row>
    <row r="2003" spans="2:49" s="114" customFormat="1" hidden="1" x14ac:dyDescent="0.25">
      <c r="B2003" s="60" t="s">
        <v>3919</v>
      </c>
      <c r="C2003" s="2" t="str">
        <f t="shared" si="1387"/>
        <v>26</v>
      </c>
      <c r="D2003" s="60" t="s">
        <v>3920</v>
      </c>
      <c r="E2003" s="43">
        <v>176</v>
      </c>
      <c r="F2003" s="60">
        <v>0</v>
      </c>
      <c r="G2003" s="60">
        <v>5774.8</v>
      </c>
      <c r="H2003" s="43">
        <f t="shared" si="1349"/>
        <v>176</v>
      </c>
      <c r="I2003" s="44">
        <f t="shared" si="1350"/>
        <v>2.0924058744294923E-4</v>
      </c>
      <c r="J2003" s="44">
        <f t="shared" si="1351"/>
        <v>1.1326542488322795</v>
      </c>
      <c r="K2003" s="45">
        <f t="shared" si="1352"/>
        <v>0</v>
      </c>
      <c r="L2003" s="44">
        <f t="shared" si="1353"/>
        <v>2.3699724039541855E-4</v>
      </c>
      <c r="M2003" s="44">
        <f t="shared" si="1354"/>
        <v>2.4695392595641409E-4</v>
      </c>
      <c r="N2003" s="62">
        <f t="shared" si="1355"/>
        <v>420674.60952226643</v>
      </c>
      <c r="O2003" s="101">
        <f t="shared" si="1356"/>
        <v>420674.60952226643</v>
      </c>
      <c r="P2003" s="102">
        <f t="shared" si="1347"/>
        <v>2.5576726394013191E-4</v>
      </c>
      <c r="Q2003" s="101">
        <f t="shared" si="1357"/>
        <v>435687.723812835</v>
      </c>
      <c r="R2003" s="101">
        <f t="shared" si="1358"/>
        <v>12.149007969796303</v>
      </c>
      <c r="S2003" s="101">
        <f t="shared" si="1359"/>
        <v>12</v>
      </c>
      <c r="T2003" s="101">
        <f t="shared" si="1360"/>
        <v>12</v>
      </c>
      <c r="U2003" s="101">
        <f t="shared" si="1361"/>
        <v>430344</v>
      </c>
      <c r="V2003" s="103" t="str">
        <f t="shared" si="1362"/>
        <v>N/D</v>
      </c>
      <c r="W2003" s="104" t="str">
        <f t="shared" si="1363"/>
        <v xml:space="preserve"> </v>
      </c>
      <c r="X2003" s="70" t="str">
        <f t="shared" si="1364"/>
        <v xml:space="preserve"> </v>
      </c>
      <c r="Y2003" s="69">
        <f t="shared" si="1388"/>
        <v>12</v>
      </c>
      <c r="Z2003" s="105">
        <f t="shared" si="1365"/>
        <v>430344</v>
      </c>
      <c r="AA2003" s="62">
        <f t="shared" si="1366"/>
        <v>929367.2954026243</v>
      </c>
      <c r="AB2003" s="106">
        <f t="shared" si="1367"/>
        <v>361740</v>
      </c>
      <c r="AC2003" s="107" t="str">
        <f t="shared" si="1368"/>
        <v>0</v>
      </c>
      <c r="AD2003" s="108">
        <f t="shared" si="1369"/>
        <v>0</v>
      </c>
      <c r="AE2003" s="106">
        <f t="shared" si="1370"/>
        <v>361740</v>
      </c>
      <c r="AF2003" s="109">
        <f t="shared" si="1371"/>
        <v>567627.2954026243</v>
      </c>
      <c r="AG2003" s="101">
        <f t="shared" si="1372"/>
        <v>13</v>
      </c>
      <c r="AH2003" s="70" t="str">
        <f t="shared" si="1389"/>
        <v xml:space="preserve"> </v>
      </c>
      <c r="AI2003" s="69">
        <f t="shared" si="1373"/>
        <v>13</v>
      </c>
      <c r="AJ2003" s="105">
        <f t="shared" si="1374"/>
        <v>553215</v>
      </c>
      <c r="AK2003" s="110">
        <f t="shared" si="1375"/>
        <v>12</v>
      </c>
      <c r="AL2003" s="111">
        <f t="shared" si="1376"/>
        <v>13</v>
      </c>
      <c r="AM2003" s="62">
        <f t="shared" si="1377"/>
        <v>914955</v>
      </c>
      <c r="AN2003" s="62">
        <f t="shared" si="1378"/>
        <v>2996.8</v>
      </c>
      <c r="AO2003" s="62">
        <f t="shared" si="1348"/>
        <v>911958.2</v>
      </c>
      <c r="AP2003" s="60">
        <f t="shared" si="1379"/>
        <v>13</v>
      </c>
      <c r="AQ2003" s="62">
        <f t="shared" si="1380"/>
        <v>161330</v>
      </c>
      <c r="AR2003" s="60">
        <f t="shared" si="1381"/>
        <v>12</v>
      </c>
      <c r="AS2003" s="62">
        <f t="shared" si="1382"/>
        <v>361740</v>
      </c>
      <c r="AT2003" s="112">
        <f t="shared" si="1383"/>
        <v>13</v>
      </c>
      <c r="AU2003" s="62">
        <f t="shared" si="1384"/>
        <v>388888.19999999995</v>
      </c>
      <c r="AV2003" s="113">
        <f t="shared" si="1385"/>
        <v>25</v>
      </c>
      <c r="AW2003" s="62">
        <f t="shared" si="1386"/>
        <v>1342302.2</v>
      </c>
    </row>
    <row r="2004" spans="2:49" s="114" customFormat="1" hidden="1" x14ac:dyDescent="0.25">
      <c r="B2004" s="60" t="s">
        <v>3921</v>
      </c>
      <c r="C2004" s="2" t="str">
        <f t="shared" si="1387"/>
        <v>26</v>
      </c>
      <c r="D2004" s="60" t="s">
        <v>3922</v>
      </c>
      <c r="E2004" s="43">
        <v>155</v>
      </c>
      <c r="F2004" s="60">
        <v>0</v>
      </c>
      <c r="G2004" s="60">
        <v>6071.07</v>
      </c>
      <c r="H2004" s="43">
        <f t="shared" si="1349"/>
        <v>155</v>
      </c>
      <c r="I2004" s="44">
        <f t="shared" si="1350"/>
        <v>1.8427438098668825E-4</v>
      </c>
      <c r="J2004" s="44">
        <f t="shared" si="1351"/>
        <v>1.0773803886558133</v>
      </c>
      <c r="K2004" s="45">
        <f t="shared" si="1352"/>
        <v>0</v>
      </c>
      <c r="L2004" s="44">
        <f t="shared" si="1353"/>
        <v>1.985336042067476E-4</v>
      </c>
      <c r="M2004" s="44">
        <f t="shared" si="1354"/>
        <v>2.0687436238215774E-4</v>
      </c>
      <c r="N2004" s="62">
        <f t="shared" si="1355"/>
        <v>352400.92368744838</v>
      </c>
      <c r="O2004" s="101">
        <f t="shared" si="1356"/>
        <v>352400.92368744838</v>
      </c>
      <c r="P2004" s="102">
        <f t="shared" si="1347"/>
        <v>2.142573333909356E-4</v>
      </c>
      <c r="Q2004" s="101">
        <f t="shared" si="1357"/>
        <v>364977.47388483217</v>
      </c>
      <c r="R2004" s="101">
        <f t="shared" si="1358"/>
        <v>10.177276055011772</v>
      </c>
      <c r="S2004" s="101">
        <f t="shared" si="1359"/>
        <v>10</v>
      </c>
      <c r="T2004" s="101">
        <f t="shared" si="1360"/>
        <v>10</v>
      </c>
      <c r="U2004" s="101">
        <f t="shared" si="1361"/>
        <v>358620</v>
      </c>
      <c r="V2004" s="103" t="str">
        <f t="shared" si="1362"/>
        <v>N/D</v>
      </c>
      <c r="W2004" s="104" t="str">
        <f t="shared" si="1363"/>
        <v xml:space="preserve"> </v>
      </c>
      <c r="X2004" s="70" t="str">
        <f t="shared" si="1364"/>
        <v xml:space="preserve"> </v>
      </c>
      <c r="Y2004" s="69">
        <f t="shared" si="1388"/>
        <v>10</v>
      </c>
      <c r="Z2004" s="105">
        <f t="shared" si="1365"/>
        <v>358620</v>
      </c>
      <c r="AA2004" s="62">
        <f t="shared" si="1366"/>
        <v>778534.96724397689</v>
      </c>
      <c r="AB2004" s="106">
        <f t="shared" si="1367"/>
        <v>301450</v>
      </c>
      <c r="AC2004" s="107" t="str">
        <f t="shared" si="1368"/>
        <v>0</v>
      </c>
      <c r="AD2004" s="108">
        <f t="shared" si="1369"/>
        <v>0</v>
      </c>
      <c r="AE2004" s="106">
        <f t="shared" si="1370"/>
        <v>301450</v>
      </c>
      <c r="AF2004" s="109">
        <f t="shared" si="1371"/>
        <v>477084.96724397689</v>
      </c>
      <c r="AG2004" s="101">
        <f t="shared" si="1372"/>
        <v>11</v>
      </c>
      <c r="AH2004" s="70" t="str">
        <f t="shared" si="1389"/>
        <v xml:space="preserve"> </v>
      </c>
      <c r="AI2004" s="69">
        <f t="shared" si="1373"/>
        <v>11</v>
      </c>
      <c r="AJ2004" s="105">
        <f t="shared" si="1374"/>
        <v>468105</v>
      </c>
      <c r="AK2004" s="110">
        <f t="shared" si="1375"/>
        <v>10</v>
      </c>
      <c r="AL2004" s="111">
        <f t="shared" si="1376"/>
        <v>11</v>
      </c>
      <c r="AM2004" s="62">
        <f t="shared" si="1377"/>
        <v>769555</v>
      </c>
      <c r="AN2004" s="62">
        <f t="shared" si="1378"/>
        <v>2520.5</v>
      </c>
      <c r="AO2004" s="62">
        <f t="shared" si="1348"/>
        <v>767034.5</v>
      </c>
      <c r="AP2004" s="60">
        <f t="shared" si="1379"/>
        <v>11</v>
      </c>
      <c r="AQ2004" s="62">
        <f t="shared" si="1380"/>
        <v>136510</v>
      </c>
      <c r="AR2004" s="60">
        <f t="shared" si="1381"/>
        <v>10</v>
      </c>
      <c r="AS2004" s="62">
        <f t="shared" si="1382"/>
        <v>301450</v>
      </c>
      <c r="AT2004" s="112">
        <f t="shared" si="1383"/>
        <v>11</v>
      </c>
      <c r="AU2004" s="62">
        <f t="shared" si="1384"/>
        <v>329074.5</v>
      </c>
      <c r="AV2004" s="113">
        <f t="shared" si="1385"/>
        <v>21</v>
      </c>
      <c r="AW2004" s="62">
        <f t="shared" si="1386"/>
        <v>1125654.5</v>
      </c>
    </row>
    <row r="2005" spans="2:49" s="114" customFormat="1" hidden="1" x14ac:dyDescent="0.25">
      <c r="B2005" s="60" t="s">
        <v>3923</v>
      </c>
      <c r="C2005" s="2" t="str">
        <f t="shared" si="1387"/>
        <v>26</v>
      </c>
      <c r="D2005" s="60" t="s">
        <v>3924</v>
      </c>
      <c r="E2005" s="43">
        <v>197</v>
      </c>
      <c r="F2005" s="60">
        <v>12</v>
      </c>
      <c r="G2005" s="60">
        <v>5746.71</v>
      </c>
      <c r="H2005" s="43">
        <f t="shared" si="1349"/>
        <v>185</v>
      </c>
      <c r="I2005" s="44">
        <f t="shared" si="1350"/>
        <v>2.1994039020991824E-4</v>
      </c>
      <c r="J2005" s="44">
        <f t="shared" si="1351"/>
        <v>1.1381906788678473</v>
      </c>
      <c r="K2005" s="45">
        <f t="shared" si="1352"/>
        <v>6.0913705583756347E-2</v>
      </c>
      <c r="L2005" s="44">
        <f t="shared" si="1353"/>
        <v>2.5033410204348608E-4</v>
      </c>
      <c r="M2005" s="44">
        <f t="shared" si="1354"/>
        <v>2.6085109344424056E-4</v>
      </c>
      <c r="N2005" s="62">
        <f t="shared" si="1355"/>
        <v>444347.79262217291</v>
      </c>
      <c r="O2005" s="101">
        <f t="shared" si="1356"/>
        <v>444347.79262217291</v>
      </c>
      <c r="P2005" s="102">
        <f t="shared" si="1347"/>
        <v>2.7016039614531287E-4</v>
      </c>
      <c r="Q2005" s="101">
        <f t="shared" si="1357"/>
        <v>460205.75990708807</v>
      </c>
      <c r="R2005" s="101">
        <f t="shared" si="1358"/>
        <v>12.832685291034746</v>
      </c>
      <c r="S2005" s="101">
        <f t="shared" si="1359"/>
        <v>13</v>
      </c>
      <c r="T2005" s="101">
        <f t="shared" si="1360"/>
        <v>13</v>
      </c>
      <c r="U2005" s="101">
        <f t="shared" si="1361"/>
        <v>466206</v>
      </c>
      <c r="V2005" s="103" t="str">
        <f t="shared" si="1362"/>
        <v>N/D</v>
      </c>
      <c r="W2005" s="104" t="str">
        <f t="shared" si="1363"/>
        <v xml:space="preserve"> </v>
      </c>
      <c r="X2005" s="70" t="str">
        <f t="shared" si="1364"/>
        <v xml:space="preserve"> </v>
      </c>
      <c r="Y2005" s="69">
        <f t="shared" si="1388"/>
        <v>13</v>
      </c>
      <c r="Z2005" s="105">
        <f t="shared" si="1365"/>
        <v>466206</v>
      </c>
      <c r="AA2005" s="62">
        <f t="shared" si="1366"/>
        <v>981666.82014959306</v>
      </c>
      <c r="AB2005" s="106">
        <f t="shared" si="1367"/>
        <v>391885</v>
      </c>
      <c r="AC2005" s="107" t="str">
        <f t="shared" si="1368"/>
        <v>0</v>
      </c>
      <c r="AD2005" s="108">
        <f t="shared" si="1369"/>
        <v>0</v>
      </c>
      <c r="AE2005" s="106">
        <f t="shared" si="1370"/>
        <v>391885</v>
      </c>
      <c r="AF2005" s="109">
        <f t="shared" si="1371"/>
        <v>589781.82014959306</v>
      </c>
      <c r="AG2005" s="101">
        <f t="shared" si="1372"/>
        <v>14</v>
      </c>
      <c r="AH2005" s="70" t="str">
        <f t="shared" si="1389"/>
        <v xml:space="preserve"> </v>
      </c>
      <c r="AI2005" s="69">
        <f t="shared" si="1373"/>
        <v>14</v>
      </c>
      <c r="AJ2005" s="105">
        <f t="shared" si="1374"/>
        <v>595770</v>
      </c>
      <c r="AK2005" s="110">
        <f t="shared" si="1375"/>
        <v>13</v>
      </c>
      <c r="AL2005" s="111">
        <f t="shared" si="1376"/>
        <v>14</v>
      </c>
      <c r="AM2005" s="62">
        <f t="shared" si="1377"/>
        <v>987655</v>
      </c>
      <c r="AN2005" s="62">
        <f t="shared" si="1378"/>
        <v>3234.9</v>
      </c>
      <c r="AO2005" s="62">
        <f t="shared" si="1348"/>
        <v>984420.1</v>
      </c>
      <c r="AP2005" s="60">
        <f t="shared" si="1379"/>
        <v>14</v>
      </c>
      <c r="AQ2005" s="62">
        <f t="shared" si="1380"/>
        <v>173740</v>
      </c>
      <c r="AR2005" s="60">
        <f t="shared" si="1381"/>
        <v>13</v>
      </c>
      <c r="AS2005" s="62">
        <f t="shared" si="1382"/>
        <v>391885</v>
      </c>
      <c r="AT2005" s="112">
        <f t="shared" si="1383"/>
        <v>14</v>
      </c>
      <c r="AU2005" s="62">
        <f t="shared" si="1384"/>
        <v>418795.1</v>
      </c>
      <c r="AV2005" s="113">
        <f t="shared" si="1385"/>
        <v>27</v>
      </c>
      <c r="AW2005" s="62">
        <f t="shared" si="1386"/>
        <v>1450626.1</v>
      </c>
    </row>
    <row r="2006" spans="2:49" s="114" customFormat="1" hidden="1" x14ac:dyDescent="0.25">
      <c r="B2006" s="60" t="s">
        <v>3925</v>
      </c>
      <c r="C2006" s="2" t="str">
        <f t="shared" si="1387"/>
        <v>26</v>
      </c>
      <c r="D2006" s="60" t="s">
        <v>3926</v>
      </c>
      <c r="E2006" s="43">
        <v>84</v>
      </c>
      <c r="F2006" s="60">
        <v>0</v>
      </c>
      <c r="G2006" s="60">
        <v>6925.69</v>
      </c>
      <c r="H2006" s="43">
        <f t="shared" si="1349"/>
        <v>84</v>
      </c>
      <c r="I2006" s="44">
        <f t="shared" si="1350"/>
        <v>9.986482582504396E-5</v>
      </c>
      <c r="J2006" s="44">
        <f t="shared" si="1351"/>
        <v>0.94443322703682198</v>
      </c>
      <c r="K2006" s="45">
        <f t="shared" si="1352"/>
        <v>0</v>
      </c>
      <c r="L2006" s="44">
        <f t="shared" si="1353"/>
        <v>9.431565972141642E-5</v>
      </c>
      <c r="M2006" s="44">
        <f t="shared" si="1354"/>
        <v>9.8278032303296278E-5</v>
      </c>
      <c r="N2006" s="62">
        <f t="shared" si="1355"/>
        <v>167412.08994224557</v>
      </c>
      <c r="O2006" s="101">
        <f t="shared" si="1356"/>
        <v>0</v>
      </c>
      <c r="P2006" s="102">
        <f t="shared" si="1347"/>
        <v>0</v>
      </c>
      <c r="Q2006" s="101">
        <f t="shared" si="1357"/>
        <v>0</v>
      </c>
      <c r="R2006" s="101">
        <f t="shared" si="1358"/>
        <v>0</v>
      </c>
      <c r="S2006" s="101">
        <f t="shared" si="1359"/>
        <v>0</v>
      </c>
      <c r="T2006" s="101">
        <f t="shared" si="1360"/>
        <v>0</v>
      </c>
      <c r="U2006" s="101">
        <f t="shared" si="1361"/>
        <v>0</v>
      </c>
      <c r="V2006" s="103" t="str">
        <f t="shared" si="1362"/>
        <v>N/D</v>
      </c>
      <c r="W2006" s="104" t="str">
        <f t="shared" si="1363"/>
        <v xml:space="preserve"> </v>
      </c>
      <c r="X2006" s="70" t="str">
        <f t="shared" si="1364"/>
        <v xml:space="preserve"> </v>
      </c>
      <c r="Y2006" s="69">
        <f t="shared" si="1388"/>
        <v>0</v>
      </c>
      <c r="Z2006" s="105">
        <f t="shared" si="1365"/>
        <v>0</v>
      </c>
      <c r="AA2006" s="62">
        <f t="shared" si="1366"/>
        <v>369851.94191780756</v>
      </c>
      <c r="AB2006" s="106">
        <f t="shared" si="1367"/>
        <v>0</v>
      </c>
      <c r="AC2006" s="107">
        <f t="shared" si="1368"/>
        <v>425550</v>
      </c>
      <c r="AD2006" s="108">
        <f t="shared" si="1369"/>
        <v>10</v>
      </c>
      <c r="AE2006" s="106">
        <f t="shared" si="1370"/>
        <v>425550</v>
      </c>
      <c r="AF2006" s="109">
        <f t="shared" si="1371"/>
        <v>0</v>
      </c>
      <c r="AG2006" s="101">
        <f t="shared" si="1372"/>
        <v>0</v>
      </c>
      <c r="AH2006" s="70" t="str">
        <f t="shared" si="1389"/>
        <v xml:space="preserve"> </v>
      </c>
      <c r="AI2006" s="69">
        <f t="shared" si="1373"/>
        <v>10</v>
      </c>
      <c r="AJ2006" s="105">
        <f t="shared" si="1374"/>
        <v>425550</v>
      </c>
      <c r="AK2006" s="110">
        <f t="shared" si="1375"/>
        <v>0</v>
      </c>
      <c r="AL2006" s="111">
        <f t="shared" si="1376"/>
        <v>10</v>
      </c>
      <c r="AM2006" s="62">
        <f t="shared" si="1377"/>
        <v>425550</v>
      </c>
      <c r="AN2006" s="62">
        <f t="shared" si="1378"/>
        <v>1393.8</v>
      </c>
      <c r="AO2006" s="62">
        <f t="shared" si="1348"/>
        <v>424156.2</v>
      </c>
      <c r="AP2006" s="60">
        <f t="shared" si="1379"/>
        <v>10</v>
      </c>
      <c r="AQ2006" s="62">
        <f t="shared" si="1380"/>
        <v>124100</v>
      </c>
      <c r="AR2006" s="60">
        <f t="shared" si="1381"/>
        <v>0</v>
      </c>
      <c r="AS2006" s="62">
        <f t="shared" si="1382"/>
        <v>0</v>
      </c>
      <c r="AT2006" s="112">
        <f t="shared" si="1383"/>
        <v>10</v>
      </c>
      <c r="AU2006" s="62">
        <f t="shared" si="1384"/>
        <v>300056.2</v>
      </c>
      <c r="AV2006" s="113">
        <f t="shared" si="1385"/>
        <v>10</v>
      </c>
      <c r="AW2006" s="62">
        <f t="shared" si="1386"/>
        <v>424156.2</v>
      </c>
    </row>
    <row r="2007" spans="2:49" s="114" customFormat="1" hidden="1" x14ac:dyDescent="0.25">
      <c r="B2007" s="60" t="s">
        <v>3927</v>
      </c>
      <c r="C2007" s="2" t="str">
        <f t="shared" si="1387"/>
        <v>26</v>
      </c>
      <c r="D2007" s="60" t="s">
        <v>3928</v>
      </c>
      <c r="E2007" s="43">
        <v>89</v>
      </c>
      <c r="F2007" s="60">
        <v>8</v>
      </c>
      <c r="G2007" s="60">
        <v>6440.29</v>
      </c>
      <c r="H2007" s="43">
        <f t="shared" si="1349"/>
        <v>81</v>
      </c>
      <c r="I2007" s="44">
        <f t="shared" si="1350"/>
        <v>9.6298224902720964E-5</v>
      </c>
      <c r="J2007" s="44">
        <f t="shared" si="1351"/>
        <v>1.0156144763910706</v>
      </c>
      <c r="K2007" s="45">
        <f t="shared" si="1352"/>
        <v>8.98876404494382E-2</v>
      </c>
      <c r="L2007" s="44">
        <f t="shared" si="1353"/>
        <v>9.7801871261966511E-5</v>
      </c>
      <c r="M2007" s="44">
        <f t="shared" si="1354"/>
        <v>1.0191070593787943E-4</v>
      </c>
      <c r="N2007" s="62">
        <f t="shared" si="1355"/>
        <v>173600.18173642023</v>
      </c>
      <c r="O2007" s="101">
        <f t="shared" si="1356"/>
        <v>0</v>
      </c>
      <c r="P2007" s="102">
        <f t="shared" si="1347"/>
        <v>0</v>
      </c>
      <c r="Q2007" s="101">
        <f t="shared" si="1357"/>
        <v>0</v>
      </c>
      <c r="R2007" s="101">
        <f t="shared" si="1358"/>
        <v>0</v>
      </c>
      <c r="S2007" s="101">
        <f t="shared" si="1359"/>
        <v>0</v>
      </c>
      <c r="T2007" s="101">
        <f t="shared" si="1360"/>
        <v>0</v>
      </c>
      <c r="U2007" s="101">
        <f t="shared" si="1361"/>
        <v>0</v>
      </c>
      <c r="V2007" s="103" t="str">
        <f t="shared" si="1362"/>
        <v>N/D</v>
      </c>
      <c r="W2007" s="104" t="str">
        <f t="shared" si="1363"/>
        <v xml:space="preserve"> </v>
      </c>
      <c r="X2007" s="70" t="str">
        <f t="shared" si="1364"/>
        <v xml:space="preserve"> </v>
      </c>
      <c r="Y2007" s="69">
        <f t="shared" si="1388"/>
        <v>0</v>
      </c>
      <c r="Z2007" s="105">
        <f t="shared" si="1365"/>
        <v>0</v>
      </c>
      <c r="AA2007" s="62">
        <f t="shared" si="1366"/>
        <v>383522.8647742793</v>
      </c>
      <c r="AB2007" s="106">
        <f t="shared" si="1367"/>
        <v>0</v>
      </c>
      <c r="AC2007" s="107">
        <f t="shared" si="1368"/>
        <v>425550</v>
      </c>
      <c r="AD2007" s="108">
        <f t="shared" si="1369"/>
        <v>10</v>
      </c>
      <c r="AE2007" s="106">
        <f t="shared" si="1370"/>
        <v>425550</v>
      </c>
      <c r="AF2007" s="109">
        <f t="shared" si="1371"/>
        <v>0</v>
      </c>
      <c r="AG2007" s="101">
        <f t="shared" si="1372"/>
        <v>0</v>
      </c>
      <c r="AH2007" s="70" t="str">
        <f t="shared" si="1389"/>
        <v xml:space="preserve"> </v>
      </c>
      <c r="AI2007" s="69">
        <f t="shared" si="1373"/>
        <v>10</v>
      </c>
      <c r="AJ2007" s="105">
        <f t="shared" si="1374"/>
        <v>425550</v>
      </c>
      <c r="AK2007" s="110">
        <f t="shared" si="1375"/>
        <v>0</v>
      </c>
      <c r="AL2007" s="111">
        <f t="shared" si="1376"/>
        <v>10</v>
      </c>
      <c r="AM2007" s="62">
        <f t="shared" si="1377"/>
        <v>425550</v>
      </c>
      <c r="AN2007" s="62">
        <f t="shared" si="1378"/>
        <v>1393.8</v>
      </c>
      <c r="AO2007" s="62">
        <f t="shared" si="1348"/>
        <v>424156.2</v>
      </c>
      <c r="AP2007" s="60">
        <f t="shared" si="1379"/>
        <v>10</v>
      </c>
      <c r="AQ2007" s="62">
        <f t="shared" si="1380"/>
        <v>124100</v>
      </c>
      <c r="AR2007" s="60">
        <f t="shared" si="1381"/>
        <v>0</v>
      </c>
      <c r="AS2007" s="62">
        <f t="shared" si="1382"/>
        <v>0</v>
      </c>
      <c r="AT2007" s="112">
        <f t="shared" si="1383"/>
        <v>10</v>
      </c>
      <c r="AU2007" s="62">
        <f t="shared" si="1384"/>
        <v>300056.2</v>
      </c>
      <c r="AV2007" s="113">
        <f t="shared" si="1385"/>
        <v>10</v>
      </c>
      <c r="AW2007" s="62">
        <f t="shared" si="1386"/>
        <v>424156.2</v>
      </c>
    </row>
    <row r="2008" spans="2:49" s="114" customFormat="1" hidden="1" x14ac:dyDescent="0.25">
      <c r="B2008" s="60" t="s">
        <v>3929</v>
      </c>
      <c r="C2008" s="2" t="str">
        <f t="shared" si="1387"/>
        <v>26</v>
      </c>
      <c r="D2008" s="60" t="s">
        <v>3930</v>
      </c>
      <c r="E2008" s="43">
        <v>777</v>
      </c>
      <c r="F2008" s="60">
        <v>141</v>
      </c>
      <c r="G2008" s="60">
        <v>4992.34</v>
      </c>
      <c r="H2008" s="43">
        <f t="shared" si="1349"/>
        <v>636</v>
      </c>
      <c r="I2008" s="44">
        <f t="shared" si="1350"/>
        <v>7.5611939553247567E-4</v>
      </c>
      <c r="J2008" s="44">
        <f t="shared" si="1351"/>
        <v>1.3101775432275542</v>
      </c>
      <c r="K2008" s="45">
        <f t="shared" si="1352"/>
        <v>0.18146718146718147</v>
      </c>
      <c r="L2008" s="44">
        <f t="shared" si="1353"/>
        <v>9.9065065202544236E-4</v>
      </c>
      <c r="M2008" s="44">
        <f t="shared" si="1354"/>
        <v>1.0322696895575065E-3</v>
      </c>
      <c r="N2008" s="62">
        <f t="shared" si="1355"/>
        <v>1758423.7500760274</v>
      </c>
      <c r="O2008" s="101">
        <f t="shared" si="1356"/>
        <v>1758423.7500760274</v>
      </c>
      <c r="P2008" s="102">
        <f t="shared" si="1347"/>
        <v>1.0691095236649564E-3</v>
      </c>
      <c r="Q2008" s="101">
        <f t="shared" si="1357"/>
        <v>1821178.7063618884</v>
      </c>
      <c r="R2008" s="101">
        <f t="shared" si="1358"/>
        <v>50.782965433101566</v>
      </c>
      <c r="S2008" s="101">
        <f t="shared" si="1359"/>
        <v>51</v>
      </c>
      <c r="T2008" s="101">
        <f t="shared" si="1360"/>
        <v>51</v>
      </c>
      <c r="U2008" s="101">
        <f t="shared" si="1361"/>
        <v>1828962</v>
      </c>
      <c r="V2008" s="103" t="str">
        <f t="shared" si="1362"/>
        <v>N/D</v>
      </c>
      <c r="W2008" s="104" t="str">
        <f t="shared" si="1363"/>
        <v xml:space="preserve"> </v>
      </c>
      <c r="X2008" s="70" t="str">
        <f t="shared" si="1364"/>
        <v xml:space="preserve"> </v>
      </c>
      <c r="Y2008" s="69">
        <f t="shared" si="1388"/>
        <v>51</v>
      </c>
      <c r="Z2008" s="105">
        <f t="shared" si="1365"/>
        <v>1828962</v>
      </c>
      <c r="AA2008" s="62">
        <f t="shared" si="1366"/>
        <v>3884763.8716198723</v>
      </c>
      <c r="AB2008" s="106">
        <f t="shared" si="1367"/>
        <v>1537395</v>
      </c>
      <c r="AC2008" s="107" t="str">
        <f t="shared" si="1368"/>
        <v>0</v>
      </c>
      <c r="AD2008" s="108">
        <f t="shared" si="1369"/>
        <v>0</v>
      </c>
      <c r="AE2008" s="106">
        <f t="shared" si="1370"/>
        <v>1537395</v>
      </c>
      <c r="AF2008" s="109">
        <f t="shared" si="1371"/>
        <v>2347368.8716198723</v>
      </c>
      <c r="AG2008" s="101">
        <f t="shared" si="1372"/>
        <v>55</v>
      </c>
      <c r="AH2008" s="70" t="str">
        <f t="shared" si="1389"/>
        <v xml:space="preserve"> </v>
      </c>
      <c r="AI2008" s="69">
        <f t="shared" si="1373"/>
        <v>55</v>
      </c>
      <c r="AJ2008" s="105">
        <f t="shared" si="1374"/>
        <v>2340525</v>
      </c>
      <c r="AK2008" s="110">
        <f t="shared" si="1375"/>
        <v>51</v>
      </c>
      <c r="AL2008" s="111">
        <f t="shared" si="1376"/>
        <v>55</v>
      </c>
      <c r="AM2008" s="62">
        <f t="shared" si="1377"/>
        <v>3877920</v>
      </c>
      <c r="AN2008" s="62">
        <f t="shared" si="1378"/>
        <v>12701.5</v>
      </c>
      <c r="AO2008" s="62">
        <f t="shared" si="1348"/>
        <v>3865218.5</v>
      </c>
      <c r="AP2008" s="60">
        <f t="shared" si="1379"/>
        <v>55</v>
      </c>
      <c r="AQ2008" s="62">
        <f t="shared" si="1380"/>
        <v>682550</v>
      </c>
      <c r="AR2008" s="60">
        <f t="shared" si="1381"/>
        <v>51</v>
      </c>
      <c r="AS2008" s="62">
        <f t="shared" si="1382"/>
        <v>1537395</v>
      </c>
      <c r="AT2008" s="112">
        <f t="shared" si="1383"/>
        <v>55</v>
      </c>
      <c r="AU2008" s="62">
        <f t="shared" si="1384"/>
        <v>1645273.5</v>
      </c>
      <c r="AV2008" s="113">
        <f t="shared" si="1385"/>
        <v>106</v>
      </c>
      <c r="AW2008" s="62">
        <f t="shared" si="1386"/>
        <v>5694180.5</v>
      </c>
    </row>
    <row r="2009" spans="2:49" s="114" customFormat="1" hidden="1" x14ac:dyDescent="0.25">
      <c r="B2009" s="60" t="s">
        <v>3931</v>
      </c>
      <c r="C2009" s="2" t="str">
        <f t="shared" si="1387"/>
        <v>26</v>
      </c>
      <c r="D2009" s="60" t="s">
        <v>3932</v>
      </c>
      <c r="E2009" s="43">
        <v>136</v>
      </c>
      <c r="F2009" s="60">
        <v>9</v>
      </c>
      <c r="G2009" s="60">
        <v>5022.4799999999996</v>
      </c>
      <c r="H2009" s="43">
        <f t="shared" si="1349"/>
        <v>127</v>
      </c>
      <c r="I2009" s="44">
        <f t="shared" si="1350"/>
        <v>1.5098610571167361E-4</v>
      </c>
      <c r="J2009" s="44">
        <f t="shared" si="1351"/>
        <v>1.3023151423513182</v>
      </c>
      <c r="K2009" s="45">
        <f t="shared" si="1352"/>
        <v>6.6176470588235295E-2</v>
      </c>
      <c r="L2009" s="44">
        <f t="shared" si="1353"/>
        <v>1.9663149175296938E-4</v>
      </c>
      <c r="M2009" s="44">
        <f t="shared" si="1354"/>
        <v>2.0489233872109152E-4</v>
      </c>
      <c r="N2009" s="62">
        <f t="shared" si="1355"/>
        <v>349024.63790274662</v>
      </c>
      <c r="O2009" s="101">
        <f t="shared" si="1356"/>
        <v>349024.63790274662</v>
      </c>
      <c r="P2009" s="102">
        <f t="shared" si="1347"/>
        <v>2.1220457489806198E-4</v>
      </c>
      <c r="Q2009" s="101">
        <f t="shared" si="1357"/>
        <v>361480.69458039809</v>
      </c>
      <c r="R2009" s="101">
        <f t="shared" si="1358"/>
        <v>10.07976952151018</v>
      </c>
      <c r="S2009" s="101">
        <f t="shared" si="1359"/>
        <v>10</v>
      </c>
      <c r="T2009" s="101">
        <f t="shared" si="1360"/>
        <v>10</v>
      </c>
      <c r="U2009" s="101">
        <f t="shared" si="1361"/>
        <v>358620</v>
      </c>
      <c r="V2009" s="103" t="str">
        <f t="shared" si="1362"/>
        <v>N/D</v>
      </c>
      <c r="W2009" s="104" t="str">
        <f t="shared" si="1363"/>
        <v xml:space="preserve"> </v>
      </c>
      <c r="X2009" s="70" t="str">
        <f t="shared" si="1364"/>
        <v xml:space="preserve"> </v>
      </c>
      <c r="Y2009" s="69">
        <f t="shared" si="1388"/>
        <v>10</v>
      </c>
      <c r="Z2009" s="105">
        <f t="shared" si="1365"/>
        <v>358620</v>
      </c>
      <c r="AA2009" s="62">
        <f t="shared" si="1366"/>
        <v>771075.97276889323</v>
      </c>
      <c r="AB2009" s="106">
        <f t="shared" si="1367"/>
        <v>301450</v>
      </c>
      <c r="AC2009" s="107" t="str">
        <f t="shared" si="1368"/>
        <v>0</v>
      </c>
      <c r="AD2009" s="108">
        <f t="shared" si="1369"/>
        <v>0</v>
      </c>
      <c r="AE2009" s="106">
        <f t="shared" si="1370"/>
        <v>301450</v>
      </c>
      <c r="AF2009" s="109">
        <f t="shared" si="1371"/>
        <v>469625.97276889323</v>
      </c>
      <c r="AG2009" s="101">
        <f t="shared" si="1372"/>
        <v>11</v>
      </c>
      <c r="AH2009" s="70" t="str">
        <f t="shared" si="1389"/>
        <v xml:space="preserve"> </v>
      </c>
      <c r="AI2009" s="69">
        <f t="shared" si="1373"/>
        <v>11</v>
      </c>
      <c r="AJ2009" s="105">
        <f t="shared" si="1374"/>
        <v>468105</v>
      </c>
      <c r="AK2009" s="110">
        <f t="shared" si="1375"/>
        <v>10</v>
      </c>
      <c r="AL2009" s="111">
        <f t="shared" si="1376"/>
        <v>11</v>
      </c>
      <c r="AM2009" s="62">
        <f t="shared" si="1377"/>
        <v>769555</v>
      </c>
      <c r="AN2009" s="62">
        <f t="shared" si="1378"/>
        <v>2520.5</v>
      </c>
      <c r="AO2009" s="62">
        <f t="shared" si="1348"/>
        <v>767034.5</v>
      </c>
      <c r="AP2009" s="60">
        <f t="shared" si="1379"/>
        <v>11</v>
      </c>
      <c r="AQ2009" s="62">
        <f t="shared" si="1380"/>
        <v>136510</v>
      </c>
      <c r="AR2009" s="60">
        <f t="shared" si="1381"/>
        <v>10</v>
      </c>
      <c r="AS2009" s="62">
        <f t="shared" si="1382"/>
        <v>301450</v>
      </c>
      <c r="AT2009" s="112">
        <f t="shared" si="1383"/>
        <v>11</v>
      </c>
      <c r="AU2009" s="62">
        <f t="shared" si="1384"/>
        <v>329074.5</v>
      </c>
      <c r="AV2009" s="113">
        <f t="shared" si="1385"/>
        <v>21</v>
      </c>
      <c r="AW2009" s="62">
        <f t="shared" si="1386"/>
        <v>1125654.5</v>
      </c>
    </row>
    <row r="2010" spans="2:49" s="114" customFormat="1" hidden="1" x14ac:dyDescent="0.25">
      <c r="B2010" s="60" t="s">
        <v>3933</v>
      </c>
      <c r="C2010" s="2" t="str">
        <f t="shared" si="1387"/>
        <v>26</v>
      </c>
      <c r="D2010" s="60" t="s">
        <v>3934</v>
      </c>
      <c r="E2010" s="43">
        <v>122</v>
      </c>
      <c r="F2010" s="60">
        <v>0</v>
      </c>
      <c r="G2010" s="60">
        <v>5720.57</v>
      </c>
      <c r="H2010" s="43">
        <f t="shared" si="1349"/>
        <v>122</v>
      </c>
      <c r="I2010" s="44">
        <f t="shared" si="1350"/>
        <v>1.4504177084113528E-4</v>
      </c>
      <c r="J2010" s="44">
        <f t="shared" si="1351"/>
        <v>1.1433916124016748</v>
      </c>
      <c r="K2010" s="45">
        <f t="shared" si="1352"/>
        <v>0</v>
      </c>
      <c r="L2010" s="44">
        <f t="shared" si="1353"/>
        <v>1.6583954422763988E-4</v>
      </c>
      <c r="M2010" s="44">
        <f t="shared" si="1354"/>
        <v>1.7280676541847929E-4</v>
      </c>
      <c r="N2010" s="62">
        <f t="shared" si="1355"/>
        <v>294368.34536517953</v>
      </c>
      <c r="O2010" s="101">
        <f t="shared" si="1356"/>
        <v>294368.34536517953</v>
      </c>
      <c r="P2010" s="102">
        <f t="shared" si="1347"/>
        <v>1.7897392564323678E-4</v>
      </c>
      <c r="Q2010" s="101">
        <f t="shared" si="1357"/>
        <v>304873.81803326338</v>
      </c>
      <c r="R2010" s="101">
        <f t="shared" si="1358"/>
        <v>8.5013055053612003</v>
      </c>
      <c r="S2010" s="101">
        <f t="shared" si="1359"/>
        <v>9</v>
      </c>
      <c r="T2010" s="101">
        <f t="shared" si="1360"/>
        <v>10</v>
      </c>
      <c r="U2010" s="101">
        <f t="shared" si="1361"/>
        <v>358620</v>
      </c>
      <c r="V2010" s="103" t="str">
        <f t="shared" si="1362"/>
        <v>N/D</v>
      </c>
      <c r="W2010" s="104" t="str">
        <f t="shared" si="1363"/>
        <v xml:space="preserve"> </v>
      </c>
      <c r="X2010" s="70" t="str">
        <f t="shared" si="1364"/>
        <v xml:space="preserve"> </v>
      </c>
      <c r="Y2010" s="69">
        <f t="shared" si="1388"/>
        <v>10</v>
      </c>
      <c r="Z2010" s="105">
        <f t="shared" si="1365"/>
        <v>358620</v>
      </c>
      <c r="AA2010" s="62">
        <f t="shared" si="1366"/>
        <v>650327.60901559016</v>
      </c>
      <c r="AB2010" s="106">
        <f t="shared" si="1367"/>
        <v>301450</v>
      </c>
      <c r="AC2010" s="107" t="str">
        <f t="shared" si="1368"/>
        <v>0</v>
      </c>
      <c r="AD2010" s="108">
        <f t="shared" si="1369"/>
        <v>0</v>
      </c>
      <c r="AE2010" s="106">
        <f t="shared" si="1370"/>
        <v>301450</v>
      </c>
      <c r="AF2010" s="109">
        <f t="shared" si="1371"/>
        <v>348877.60901559016</v>
      </c>
      <c r="AG2010" s="101">
        <f t="shared" si="1372"/>
        <v>8</v>
      </c>
      <c r="AH2010" s="70" t="str">
        <f t="shared" si="1389"/>
        <v xml:space="preserve"> </v>
      </c>
      <c r="AI2010" s="69">
        <f t="shared" si="1373"/>
        <v>8</v>
      </c>
      <c r="AJ2010" s="105">
        <f t="shared" si="1374"/>
        <v>340440</v>
      </c>
      <c r="AK2010" s="110">
        <f t="shared" si="1375"/>
        <v>10</v>
      </c>
      <c r="AL2010" s="111">
        <f t="shared" si="1376"/>
        <v>8</v>
      </c>
      <c r="AM2010" s="62">
        <f t="shared" si="1377"/>
        <v>641890</v>
      </c>
      <c r="AN2010" s="62">
        <f t="shared" si="1378"/>
        <v>2102.4</v>
      </c>
      <c r="AO2010" s="62">
        <f t="shared" si="1348"/>
        <v>639787.6</v>
      </c>
      <c r="AP2010" s="60">
        <f t="shared" si="1379"/>
        <v>8</v>
      </c>
      <c r="AQ2010" s="62">
        <f t="shared" si="1380"/>
        <v>99280</v>
      </c>
      <c r="AR2010" s="60">
        <f t="shared" si="1381"/>
        <v>10</v>
      </c>
      <c r="AS2010" s="62">
        <f t="shared" si="1382"/>
        <v>301450</v>
      </c>
      <c r="AT2010" s="112">
        <f t="shared" si="1383"/>
        <v>8</v>
      </c>
      <c r="AU2010" s="62">
        <f t="shared" si="1384"/>
        <v>239057.59999999998</v>
      </c>
      <c r="AV2010" s="113">
        <f t="shared" si="1385"/>
        <v>18</v>
      </c>
      <c r="AW2010" s="62">
        <f t="shared" si="1386"/>
        <v>998407.6</v>
      </c>
    </row>
    <row r="2011" spans="2:49" s="114" customFormat="1" hidden="1" x14ac:dyDescent="0.25">
      <c r="B2011" s="60" t="s">
        <v>3935</v>
      </c>
      <c r="C2011" s="2" t="str">
        <f t="shared" si="1387"/>
        <v>26</v>
      </c>
      <c r="D2011" s="60" t="s">
        <v>3936</v>
      </c>
      <c r="E2011" s="43">
        <v>112</v>
      </c>
      <c r="F2011" s="60">
        <v>0</v>
      </c>
      <c r="G2011" s="60">
        <v>5109.08</v>
      </c>
      <c r="H2011" s="43">
        <f t="shared" si="1349"/>
        <v>112</v>
      </c>
      <c r="I2011" s="44">
        <f t="shared" si="1350"/>
        <v>1.3315310110005861E-4</v>
      </c>
      <c r="J2011" s="44">
        <f t="shared" si="1351"/>
        <v>1.2802406218255826</v>
      </c>
      <c r="K2011" s="45">
        <f t="shared" si="1352"/>
        <v>0</v>
      </c>
      <c r="L2011" s="44">
        <f t="shared" si="1353"/>
        <v>1.704680089503437E-4</v>
      </c>
      <c r="M2011" s="44">
        <f t="shared" si="1354"/>
        <v>1.7762968037105599E-4</v>
      </c>
      <c r="N2011" s="62">
        <f t="shared" si="1355"/>
        <v>302583.95828397304</v>
      </c>
      <c r="O2011" s="101">
        <f t="shared" si="1356"/>
        <v>302583.95828397304</v>
      </c>
      <c r="P2011" s="102">
        <f t="shared" si="1347"/>
        <v>1.83968961688358E-4</v>
      </c>
      <c r="Q2011" s="101">
        <f t="shared" si="1357"/>
        <v>313382.63128534291</v>
      </c>
      <c r="R2011" s="101">
        <f t="shared" si="1358"/>
        <v>8.7385709465546508</v>
      </c>
      <c r="S2011" s="101">
        <f t="shared" si="1359"/>
        <v>9</v>
      </c>
      <c r="T2011" s="101">
        <f t="shared" si="1360"/>
        <v>10</v>
      </c>
      <c r="U2011" s="101">
        <f t="shared" si="1361"/>
        <v>358620</v>
      </c>
      <c r="V2011" s="103" t="str">
        <f t="shared" si="1362"/>
        <v>N/D</v>
      </c>
      <c r="W2011" s="104" t="str">
        <f t="shared" si="1363"/>
        <v xml:space="preserve"> </v>
      </c>
      <c r="X2011" s="70" t="str">
        <f t="shared" si="1364"/>
        <v xml:space="preserve"> </v>
      </c>
      <c r="Y2011" s="69">
        <f t="shared" si="1388"/>
        <v>10</v>
      </c>
      <c r="Z2011" s="105">
        <f t="shared" si="1365"/>
        <v>358620</v>
      </c>
      <c r="AA2011" s="62">
        <f t="shared" si="1366"/>
        <v>668477.79394613532</v>
      </c>
      <c r="AB2011" s="106">
        <f t="shared" si="1367"/>
        <v>301450</v>
      </c>
      <c r="AC2011" s="107" t="str">
        <f t="shared" si="1368"/>
        <v>0</v>
      </c>
      <c r="AD2011" s="108">
        <f t="shared" si="1369"/>
        <v>0</v>
      </c>
      <c r="AE2011" s="106">
        <f t="shared" si="1370"/>
        <v>301450</v>
      </c>
      <c r="AF2011" s="109">
        <f t="shared" si="1371"/>
        <v>367027.79394613532</v>
      </c>
      <c r="AG2011" s="101">
        <f t="shared" si="1372"/>
        <v>9</v>
      </c>
      <c r="AH2011" s="70" t="str">
        <f t="shared" si="1389"/>
        <v xml:space="preserve"> </v>
      </c>
      <c r="AI2011" s="69">
        <f t="shared" si="1373"/>
        <v>9</v>
      </c>
      <c r="AJ2011" s="105">
        <f t="shared" si="1374"/>
        <v>382995</v>
      </c>
      <c r="AK2011" s="110">
        <f t="shared" si="1375"/>
        <v>10</v>
      </c>
      <c r="AL2011" s="111">
        <f t="shared" si="1376"/>
        <v>9</v>
      </c>
      <c r="AM2011" s="62">
        <f t="shared" si="1377"/>
        <v>684445</v>
      </c>
      <c r="AN2011" s="62">
        <f t="shared" si="1378"/>
        <v>2241.8000000000002</v>
      </c>
      <c r="AO2011" s="62">
        <f t="shared" si="1348"/>
        <v>682203.2</v>
      </c>
      <c r="AP2011" s="60">
        <f t="shared" si="1379"/>
        <v>9</v>
      </c>
      <c r="AQ2011" s="62">
        <f t="shared" si="1380"/>
        <v>111690</v>
      </c>
      <c r="AR2011" s="60">
        <f t="shared" si="1381"/>
        <v>10</v>
      </c>
      <c r="AS2011" s="62">
        <f t="shared" si="1382"/>
        <v>301450</v>
      </c>
      <c r="AT2011" s="112">
        <f t="shared" si="1383"/>
        <v>9</v>
      </c>
      <c r="AU2011" s="62">
        <f t="shared" si="1384"/>
        <v>269063.19999999995</v>
      </c>
      <c r="AV2011" s="113">
        <f t="shared" si="1385"/>
        <v>19</v>
      </c>
      <c r="AW2011" s="62">
        <f t="shared" si="1386"/>
        <v>1040823.2</v>
      </c>
    </row>
    <row r="2012" spans="2:49" s="114" customFormat="1" hidden="1" x14ac:dyDescent="0.25">
      <c r="B2012" s="60" t="s">
        <v>3937</v>
      </c>
      <c r="C2012" s="2" t="str">
        <f t="shared" si="1387"/>
        <v>26</v>
      </c>
      <c r="D2012" s="60" t="s">
        <v>3938</v>
      </c>
      <c r="E2012" s="43">
        <v>171</v>
      </c>
      <c r="F2012" s="60">
        <v>0</v>
      </c>
      <c r="G2012" s="60">
        <v>5587.4</v>
      </c>
      <c r="H2012" s="43">
        <f t="shared" si="1349"/>
        <v>171</v>
      </c>
      <c r="I2012" s="44">
        <f t="shared" si="1350"/>
        <v>2.032962525724109E-4</v>
      </c>
      <c r="J2012" s="44">
        <f t="shared" si="1351"/>
        <v>1.1706431893468605</v>
      </c>
      <c r="K2012" s="45">
        <f t="shared" si="1352"/>
        <v>0</v>
      </c>
      <c r="L2012" s="44">
        <f t="shared" si="1353"/>
        <v>2.3798737349363199E-4</v>
      </c>
      <c r="M2012" s="44">
        <f t="shared" si="1354"/>
        <v>2.4798565634878169E-4</v>
      </c>
      <c r="N2012" s="62">
        <f t="shared" si="1355"/>
        <v>422432.11460448202</v>
      </c>
      <c r="O2012" s="101">
        <f t="shared" si="1356"/>
        <v>422432.11460448202</v>
      </c>
      <c r="P2012" s="102">
        <f t="shared" si="1347"/>
        <v>2.568358149200678E-4</v>
      </c>
      <c r="Q2012" s="101">
        <f t="shared" si="1357"/>
        <v>437507.95106574573</v>
      </c>
      <c r="R2012" s="101">
        <f t="shared" si="1358"/>
        <v>12.19976440426484</v>
      </c>
      <c r="S2012" s="101">
        <f t="shared" si="1359"/>
        <v>12</v>
      </c>
      <c r="T2012" s="101">
        <f t="shared" si="1360"/>
        <v>12</v>
      </c>
      <c r="U2012" s="101">
        <f t="shared" si="1361"/>
        <v>430344</v>
      </c>
      <c r="V2012" s="103" t="str">
        <f t="shared" si="1362"/>
        <v>N/D</v>
      </c>
      <c r="W2012" s="104" t="str">
        <f t="shared" si="1363"/>
        <v xml:space="preserve"> </v>
      </c>
      <c r="X2012" s="70" t="str">
        <f t="shared" si="1364"/>
        <v xml:space="preserve"> </v>
      </c>
      <c r="Y2012" s="69">
        <f t="shared" si="1388"/>
        <v>12</v>
      </c>
      <c r="Z2012" s="105">
        <f t="shared" si="1365"/>
        <v>430344</v>
      </c>
      <c r="AA2012" s="62">
        <f t="shared" si="1366"/>
        <v>933250.02972493111</v>
      </c>
      <c r="AB2012" s="106">
        <f t="shared" si="1367"/>
        <v>361740</v>
      </c>
      <c r="AC2012" s="107" t="str">
        <f t="shared" si="1368"/>
        <v>0</v>
      </c>
      <c r="AD2012" s="108">
        <f t="shared" si="1369"/>
        <v>0</v>
      </c>
      <c r="AE2012" s="106">
        <f t="shared" si="1370"/>
        <v>361740</v>
      </c>
      <c r="AF2012" s="109">
        <f t="shared" si="1371"/>
        <v>571510.02972493111</v>
      </c>
      <c r="AG2012" s="101">
        <f t="shared" si="1372"/>
        <v>13</v>
      </c>
      <c r="AH2012" s="70" t="str">
        <f t="shared" si="1389"/>
        <v xml:space="preserve"> </v>
      </c>
      <c r="AI2012" s="69">
        <f t="shared" si="1373"/>
        <v>13</v>
      </c>
      <c r="AJ2012" s="105">
        <f t="shared" si="1374"/>
        <v>553215</v>
      </c>
      <c r="AK2012" s="110">
        <f t="shared" si="1375"/>
        <v>12</v>
      </c>
      <c r="AL2012" s="111">
        <f t="shared" si="1376"/>
        <v>13</v>
      </c>
      <c r="AM2012" s="62">
        <f t="shared" si="1377"/>
        <v>914955</v>
      </c>
      <c r="AN2012" s="62">
        <f t="shared" si="1378"/>
        <v>2996.8</v>
      </c>
      <c r="AO2012" s="62">
        <f t="shared" si="1348"/>
        <v>911958.2</v>
      </c>
      <c r="AP2012" s="60">
        <f t="shared" si="1379"/>
        <v>13</v>
      </c>
      <c r="AQ2012" s="62">
        <f t="shared" si="1380"/>
        <v>161330</v>
      </c>
      <c r="AR2012" s="60">
        <f t="shared" si="1381"/>
        <v>12</v>
      </c>
      <c r="AS2012" s="62">
        <f t="shared" si="1382"/>
        <v>361740</v>
      </c>
      <c r="AT2012" s="112">
        <f t="shared" si="1383"/>
        <v>13</v>
      </c>
      <c r="AU2012" s="62">
        <f t="shared" si="1384"/>
        <v>388888.19999999995</v>
      </c>
      <c r="AV2012" s="113">
        <f t="shared" si="1385"/>
        <v>25</v>
      </c>
      <c r="AW2012" s="62">
        <f t="shared" si="1386"/>
        <v>1342302.2</v>
      </c>
    </row>
    <row r="2013" spans="2:49" s="114" customFormat="1" hidden="1" x14ac:dyDescent="0.25">
      <c r="B2013" s="60" t="s">
        <v>3939</v>
      </c>
      <c r="C2013" s="2" t="str">
        <f t="shared" si="1387"/>
        <v>26</v>
      </c>
      <c r="D2013" s="60" t="s">
        <v>3940</v>
      </c>
      <c r="E2013" s="43">
        <v>856</v>
      </c>
      <c r="F2013" s="60">
        <v>342</v>
      </c>
      <c r="G2013" s="60">
        <v>6117.01</v>
      </c>
      <c r="H2013" s="43">
        <f t="shared" si="1349"/>
        <v>514</v>
      </c>
      <c r="I2013" s="44">
        <f t="shared" si="1350"/>
        <v>6.1107762469134045E-4</v>
      </c>
      <c r="J2013" s="44">
        <f t="shared" si="1351"/>
        <v>1.0692890409132318</v>
      </c>
      <c r="K2013" s="45">
        <f t="shared" si="1352"/>
        <v>0.39953271028037385</v>
      </c>
      <c r="L2013" s="44">
        <f t="shared" si="1353"/>
        <v>6.5341860722973927E-4</v>
      </c>
      <c r="M2013" s="44">
        <f t="shared" si="1354"/>
        <v>6.808699125742041E-4</v>
      </c>
      <c r="N2013" s="62">
        <f t="shared" si="1355"/>
        <v>1159830.4562210736</v>
      </c>
      <c r="O2013" s="101">
        <f t="shared" si="1356"/>
        <v>1159830.4562210736</v>
      </c>
      <c r="P2013" s="102">
        <f t="shared" ref="P2013:P2076" si="1390">IF(O2013=0,0,O2013/$O$2489)</f>
        <v>7.0516892559544257E-4</v>
      </c>
      <c r="Q2013" s="101">
        <f t="shared" si="1357"/>
        <v>1201222.7028715282</v>
      </c>
      <c r="R2013" s="101">
        <f t="shared" si="1358"/>
        <v>33.495697475643532</v>
      </c>
      <c r="S2013" s="101">
        <f t="shared" si="1359"/>
        <v>33</v>
      </c>
      <c r="T2013" s="101">
        <f t="shared" si="1360"/>
        <v>33</v>
      </c>
      <c r="U2013" s="101">
        <f t="shared" si="1361"/>
        <v>1183446</v>
      </c>
      <c r="V2013" s="103">
        <f t="shared" si="1362"/>
        <v>6.7245384521335129E-4</v>
      </c>
      <c r="W2013" s="104">
        <f t="shared" si="1363"/>
        <v>1.7916282100005436E-3</v>
      </c>
      <c r="X2013" s="70">
        <f t="shared" si="1364"/>
        <v>3</v>
      </c>
      <c r="Y2013" s="69">
        <f t="shared" si="1388"/>
        <v>30</v>
      </c>
      <c r="Z2013" s="105">
        <f t="shared" si="1365"/>
        <v>1075860</v>
      </c>
      <c r="AA2013" s="62">
        <f t="shared" si="1366"/>
        <v>2562333.142587055</v>
      </c>
      <c r="AB2013" s="106">
        <f t="shared" si="1367"/>
        <v>904350</v>
      </c>
      <c r="AC2013" s="107" t="str">
        <f t="shared" si="1368"/>
        <v>0</v>
      </c>
      <c r="AD2013" s="108">
        <f t="shared" si="1369"/>
        <v>0</v>
      </c>
      <c r="AE2013" s="106">
        <f t="shared" si="1370"/>
        <v>904350</v>
      </c>
      <c r="AF2013" s="109">
        <f t="shared" si="1371"/>
        <v>1657983.142587055</v>
      </c>
      <c r="AG2013" s="101">
        <f t="shared" si="1372"/>
        <v>39</v>
      </c>
      <c r="AH2013" s="70">
        <f t="shared" si="1389"/>
        <v>1</v>
      </c>
      <c r="AI2013" s="69">
        <f t="shared" si="1373"/>
        <v>38</v>
      </c>
      <c r="AJ2013" s="105">
        <f t="shared" si="1374"/>
        <v>1617090</v>
      </c>
      <c r="AK2013" s="110">
        <f t="shared" si="1375"/>
        <v>30</v>
      </c>
      <c r="AL2013" s="111">
        <f t="shared" si="1376"/>
        <v>38</v>
      </c>
      <c r="AM2013" s="62">
        <f t="shared" si="1377"/>
        <v>2521440</v>
      </c>
      <c r="AN2013" s="62">
        <f t="shared" si="1378"/>
        <v>8258.5</v>
      </c>
      <c r="AO2013" s="62">
        <f t="shared" si="1348"/>
        <v>2513181.5</v>
      </c>
      <c r="AP2013" s="60">
        <f t="shared" si="1379"/>
        <v>38</v>
      </c>
      <c r="AQ2013" s="62">
        <f t="shared" si="1380"/>
        <v>471580</v>
      </c>
      <c r="AR2013" s="60">
        <f t="shared" si="1381"/>
        <v>30</v>
      </c>
      <c r="AS2013" s="62">
        <f t="shared" si="1382"/>
        <v>904350</v>
      </c>
      <c r="AT2013" s="112">
        <f t="shared" si="1383"/>
        <v>38</v>
      </c>
      <c r="AU2013" s="62">
        <f t="shared" si="1384"/>
        <v>1137251.5</v>
      </c>
      <c r="AV2013" s="113">
        <f t="shared" si="1385"/>
        <v>68</v>
      </c>
      <c r="AW2013" s="62">
        <f t="shared" si="1386"/>
        <v>3589041.5</v>
      </c>
    </row>
    <row r="2014" spans="2:49" s="114" customFormat="1" hidden="1" x14ac:dyDescent="0.25">
      <c r="B2014" s="60" t="s">
        <v>3941</v>
      </c>
      <c r="C2014" s="2" t="str">
        <f t="shared" si="1387"/>
        <v>26</v>
      </c>
      <c r="D2014" s="60" t="s">
        <v>1182</v>
      </c>
      <c r="E2014" s="43">
        <v>234</v>
      </c>
      <c r="F2014" s="60">
        <v>20</v>
      </c>
      <c r="G2014" s="60">
        <v>5257.08</v>
      </c>
      <c r="H2014" s="43">
        <f t="shared" si="1349"/>
        <v>214</v>
      </c>
      <c r="I2014" s="44">
        <f t="shared" si="1350"/>
        <v>2.5441753245904056E-4</v>
      </c>
      <c r="J2014" s="44">
        <f t="shared" si="1351"/>
        <v>1.2441986342525979</v>
      </c>
      <c r="K2014" s="45">
        <f t="shared" si="1352"/>
        <v>8.5470085470085472E-2</v>
      </c>
      <c r="L2014" s="44">
        <f t="shared" si="1353"/>
        <v>3.1654594641545425E-4</v>
      </c>
      <c r="M2014" s="44">
        <f t="shared" si="1354"/>
        <v>3.2984461794769609E-4</v>
      </c>
      <c r="N2014" s="62">
        <f t="shared" si="1355"/>
        <v>561875.07576882199</v>
      </c>
      <c r="O2014" s="101">
        <f t="shared" si="1356"/>
        <v>561875.07576882199</v>
      </c>
      <c r="P2014" s="102">
        <f t="shared" si="1390"/>
        <v>3.4161617447924278E-4</v>
      </c>
      <c r="Q2014" s="101">
        <f t="shared" si="1357"/>
        <v>581927.37875691731</v>
      </c>
      <c r="R2014" s="101">
        <f t="shared" si="1358"/>
        <v>16.226852343899317</v>
      </c>
      <c r="S2014" s="101">
        <f t="shared" si="1359"/>
        <v>16</v>
      </c>
      <c r="T2014" s="101">
        <f t="shared" si="1360"/>
        <v>16</v>
      </c>
      <c r="U2014" s="101">
        <f t="shared" si="1361"/>
        <v>573792</v>
      </c>
      <c r="V2014" s="103" t="str">
        <f t="shared" si="1362"/>
        <v>N/D</v>
      </c>
      <c r="W2014" s="104" t="str">
        <f t="shared" si="1363"/>
        <v xml:space="preserve"> </v>
      </c>
      <c r="X2014" s="70" t="str">
        <f t="shared" si="1364"/>
        <v xml:space="preserve"> </v>
      </c>
      <c r="Y2014" s="69">
        <f t="shared" si="1388"/>
        <v>16</v>
      </c>
      <c r="Z2014" s="105">
        <f t="shared" si="1365"/>
        <v>573792</v>
      </c>
      <c r="AA2014" s="62">
        <f t="shared" si="1366"/>
        <v>1241311.7114779782</v>
      </c>
      <c r="AB2014" s="106">
        <f t="shared" si="1367"/>
        <v>482320</v>
      </c>
      <c r="AC2014" s="107" t="str">
        <f t="shared" si="1368"/>
        <v>0</v>
      </c>
      <c r="AD2014" s="108">
        <f t="shared" si="1369"/>
        <v>0</v>
      </c>
      <c r="AE2014" s="106">
        <f t="shared" si="1370"/>
        <v>482320</v>
      </c>
      <c r="AF2014" s="109">
        <f t="shared" si="1371"/>
        <v>758991.71147797816</v>
      </c>
      <c r="AG2014" s="101">
        <f t="shared" si="1372"/>
        <v>18</v>
      </c>
      <c r="AH2014" s="70" t="str">
        <f t="shared" si="1389"/>
        <v xml:space="preserve"> </v>
      </c>
      <c r="AI2014" s="69">
        <f t="shared" si="1373"/>
        <v>18</v>
      </c>
      <c r="AJ2014" s="105">
        <f t="shared" si="1374"/>
        <v>765990</v>
      </c>
      <c r="AK2014" s="110">
        <f t="shared" si="1375"/>
        <v>16</v>
      </c>
      <c r="AL2014" s="111">
        <f t="shared" si="1376"/>
        <v>18</v>
      </c>
      <c r="AM2014" s="62">
        <f t="shared" si="1377"/>
        <v>1248310</v>
      </c>
      <c r="AN2014" s="62">
        <f t="shared" si="1378"/>
        <v>4088.6</v>
      </c>
      <c r="AO2014" s="62">
        <f t="shared" si="1348"/>
        <v>1244221.3999999999</v>
      </c>
      <c r="AP2014" s="60">
        <f t="shared" si="1379"/>
        <v>18</v>
      </c>
      <c r="AQ2014" s="62">
        <f t="shared" si="1380"/>
        <v>223380</v>
      </c>
      <c r="AR2014" s="60">
        <f t="shared" si="1381"/>
        <v>16</v>
      </c>
      <c r="AS2014" s="62">
        <f t="shared" si="1382"/>
        <v>482320</v>
      </c>
      <c r="AT2014" s="112">
        <f t="shared" si="1383"/>
        <v>18</v>
      </c>
      <c r="AU2014" s="62">
        <f t="shared" si="1384"/>
        <v>538521.39999999991</v>
      </c>
      <c r="AV2014" s="113">
        <f t="shared" si="1385"/>
        <v>34</v>
      </c>
      <c r="AW2014" s="62">
        <f t="shared" si="1386"/>
        <v>1818013.4</v>
      </c>
    </row>
    <row r="2015" spans="2:49" s="114" customFormat="1" hidden="1" x14ac:dyDescent="0.25">
      <c r="B2015" s="60" t="s">
        <v>3942</v>
      </c>
      <c r="C2015" s="2" t="str">
        <f t="shared" si="1387"/>
        <v>26</v>
      </c>
      <c r="D2015" s="60" t="s">
        <v>3943</v>
      </c>
      <c r="E2015" s="43">
        <v>230</v>
      </c>
      <c r="F2015" s="60">
        <v>12</v>
      </c>
      <c r="G2015" s="60">
        <v>6179.66</v>
      </c>
      <c r="H2015" s="43">
        <f t="shared" si="1349"/>
        <v>218</v>
      </c>
      <c r="I2015" s="44">
        <f t="shared" si="1350"/>
        <v>2.5917300035547121E-4</v>
      </c>
      <c r="J2015" s="44">
        <f t="shared" si="1351"/>
        <v>1.058448483598879</v>
      </c>
      <c r="K2015" s="45">
        <f t="shared" si="1352"/>
        <v>5.2173913043478258E-2</v>
      </c>
      <c r="L2015" s="44">
        <f t="shared" si="1353"/>
        <v>2.7432126921602025E-4</v>
      </c>
      <c r="M2015" s="44">
        <f t="shared" si="1354"/>
        <v>2.8584600518222826E-4</v>
      </c>
      <c r="N2015" s="62">
        <f t="shared" si="1355"/>
        <v>486925.47060279053</v>
      </c>
      <c r="O2015" s="101">
        <f t="shared" si="1356"/>
        <v>486925.47060279053</v>
      </c>
      <c r="P2015" s="102">
        <f t="shared" si="1390"/>
        <v>2.9604733097694823E-4</v>
      </c>
      <c r="Q2015" s="101">
        <f t="shared" si="1357"/>
        <v>504302.95803767612</v>
      </c>
      <c r="R2015" s="101">
        <f t="shared" si="1358"/>
        <v>14.062321065129556</v>
      </c>
      <c r="S2015" s="101">
        <f t="shared" si="1359"/>
        <v>14</v>
      </c>
      <c r="T2015" s="101">
        <f t="shared" si="1360"/>
        <v>14</v>
      </c>
      <c r="U2015" s="101">
        <f t="shared" si="1361"/>
        <v>502068</v>
      </c>
      <c r="V2015" s="103" t="str">
        <f t="shared" si="1362"/>
        <v>N/D</v>
      </c>
      <c r="W2015" s="104" t="str">
        <f t="shared" si="1363"/>
        <v xml:space="preserve"> </v>
      </c>
      <c r="X2015" s="70" t="str">
        <f t="shared" si="1364"/>
        <v xml:space="preserve"> </v>
      </c>
      <c r="Y2015" s="69">
        <f t="shared" si="1388"/>
        <v>14</v>
      </c>
      <c r="Z2015" s="105">
        <f t="shared" si="1365"/>
        <v>502068</v>
      </c>
      <c r="AA2015" s="62">
        <f t="shared" si="1366"/>
        <v>1075730.7368530708</v>
      </c>
      <c r="AB2015" s="106">
        <f t="shared" si="1367"/>
        <v>422030</v>
      </c>
      <c r="AC2015" s="107" t="str">
        <f t="shared" si="1368"/>
        <v>0</v>
      </c>
      <c r="AD2015" s="108">
        <f t="shared" si="1369"/>
        <v>0</v>
      </c>
      <c r="AE2015" s="106">
        <f t="shared" si="1370"/>
        <v>422030</v>
      </c>
      <c r="AF2015" s="109">
        <f t="shared" si="1371"/>
        <v>653700.73685307079</v>
      </c>
      <c r="AG2015" s="101">
        <f t="shared" si="1372"/>
        <v>15</v>
      </c>
      <c r="AH2015" s="70" t="str">
        <f t="shared" si="1389"/>
        <v xml:space="preserve"> </v>
      </c>
      <c r="AI2015" s="69">
        <f t="shared" si="1373"/>
        <v>15</v>
      </c>
      <c r="AJ2015" s="105">
        <f t="shared" si="1374"/>
        <v>638325</v>
      </c>
      <c r="AK2015" s="110">
        <f t="shared" si="1375"/>
        <v>14</v>
      </c>
      <c r="AL2015" s="111">
        <f t="shared" si="1376"/>
        <v>15</v>
      </c>
      <c r="AM2015" s="62">
        <f t="shared" si="1377"/>
        <v>1060355</v>
      </c>
      <c r="AN2015" s="62">
        <f t="shared" si="1378"/>
        <v>3473</v>
      </c>
      <c r="AO2015" s="62">
        <f t="shared" si="1348"/>
        <v>1056882</v>
      </c>
      <c r="AP2015" s="60">
        <f t="shared" si="1379"/>
        <v>15</v>
      </c>
      <c r="AQ2015" s="62">
        <f t="shared" si="1380"/>
        <v>186150</v>
      </c>
      <c r="AR2015" s="60">
        <f t="shared" si="1381"/>
        <v>14</v>
      </c>
      <c r="AS2015" s="62">
        <f t="shared" si="1382"/>
        <v>422030</v>
      </c>
      <c r="AT2015" s="112">
        <f t="shared" si="1383"/>
        <v>15</v>
      </c>
      <c r="AU2015" s="62">
        <f t="shared" si="1384"/>
        <v>448702</v>
      </c>
      <c r="AV2015" s="113">
        <f t="shared" si="1385"/>
        <v>29</v>
      </c>
      <c r="AW2015" s="62">
        <f t="shared" si="1386"/>
        <v>1558950</v>
      </c>
    </row>
    <row r="2016" spans="2:49" s="114" customFormat="1" hidden="1" x14ac:dyDescent="0.25">
      <c r="B2016" s="60" t="s">
        <v>3944</v>
      </c>
      <c r="C2016" s="2" t="str">
        <f t="shared" si="1387"/>
        <v>26</v>
      </c>
      <c r="D2016" s="60" t="s">
        <v>3945</v>
      </c>
      <c r="E2016" s="43">
        <v>463</v>
      </c>
      <c r="F2016" s="60">
        <v>16</v>
      </c>
      <c r="G2016" s="60">
        <v>5926.68</v>
      </c>
      <c r="H2016" s="43">
        <f t="shared" si="1349"/>
        <v>447</v>
      </c>
      <c r="I2016" s="44">
        <f t="shared" si="1350"/>
        <v>5.3142353742612676E-4</v>
      </c>
      <c r="J2016" s="44">
        <f t="shared" si="1351"/>
        <v>1.1036282971506217</v>
      </c>
      <c r="K2016" s="45">
        <f t="shared" si="1352"/>
        <v>3.4557235421166309E-2</v>
      </c>
      <c r="L2016" s="44">
        <f t="shared" si="1353"/>
        <v>5.8649405367535595E-4</v>
      </c>
      <c r="M2016" s="44">
        <f t="shared" si="1354"/>
        <v>6.1113373667797733E-4</v>
      </c>
      <c r="N2016" s="62">
        <f t="shared" si="1355"/>
        <v>1041038.1007195095</v>
      </c>
      <c r="O2016" s="101">
        <f t="shared" si="1356"/>
        <v>1041038.1007195095</v>
      </c>
      <c r="P2016" s="102">
        <f t="shared" si="1390"/>
        <v>6.3294399198667831E-4</v>
      </c>
      <c r="Q2016" s="101">
        <f t="shared" si="1357"/>
        <v>1078190.8635275324</v>
      </c>
      <c r="R2016" s="101">
        <f t="shared" si="1358"/>
        <v>30.064995357970343</v>
      </c>
      <c r="S2016" s="101">
        <f t="shared" si="1359"/>
        <v>30</v>
      </c>
      <c r="T2016" s="101">
        <f t="shared" si="1360"/>
        <v>30</v>
      </c>
      <c r="U2016" s="101">
        <f t="shared" si="1361"/>
        <v>1075860</v>
      </c>
      <c r="V2016" s="103" t="str">
        <f t="shared" si="1362"/>
        <v>N/D</v>
      </c>
      <c r="W2016" s="104" t="str">
        <f t="shared" si="1363"/>
        <v xml:space="preserve"> </v>
      </c>
      <c r="X2016" s="70" t="str">
        <f t="shared" si="1364"/>
        <v xml:space="preserve"> </v>
      </c>
      <c r="Y2016" s="69">
        <f t="shared" si="1388"/>
        <v>30</v>
      </c>
      <c r="Z2016" s="105">
        <f t="shared" si="1365"/>
        <v>1075860</v>
      </c>
      <c r="AA2016" s="62">
        <f t="shared" si="1366"/>
        <v>2299893.4144742219</v>
      </c>
      <c r="AB2016" s="106">
        <f t="shared" si="1367"/>
        <v>904350</v>
      </c>
      <c r="AC2016" s="107" t="str">
        <f t="shared" si="1368"/>
        <v>0</v>
      </c>
      <c r="AD2016" s="108">
        <f t="shared" si="1369"/>
        <v>0</v>
      </c>
      <c r="AE2016" s="106">
        <f t="shared" si="1370"/>
        <v>904350</v>
      </c>
      <c r="AF2016" s="109">
        <f t="shared" si="1371"/>
        <v>1395543.4144742219</v>
      </c>
      <c r="AG2016" s="101">
        <f t="shared" si="1372"/>
        <v>33</v>
      </c>
      <c r="AH2016" s="70" t="str">
        <f t="shared" si="1389"/>
        <v xml:space="preserve"> </v>
      </c>
      <c r="AI2016" s="69">
        <f t="shared" si="1373"/>
        <v>33</v>
      </c>
      <c r="AJ2016" s="105">
        <f t="shared" si="1374"/>
        <v>1404315</v>
      </c>
      <c r="AK2016" s="110">
        <f t="shared" si="1375"/>
        <v>30</v>
      </c>
      <c r="AL2016" s="111">
        <f t="shared" si="1376"/>
        <v>33</v>
      </c>
      <c r="AM2016" s="62">
        <f t="shared" si="1377"/>
        <v>2308665</v>
      </c>
      <c r="AN2016" s="62">
        <f t="shared" si="1378"/>
        <v>7561.6</v>
      </c>
      <c r="AO2016" s="62">
        <f t="shared" si="1348"/>
        <v>2301103.4</v>
      </c>
      <c r="AP2016" s="60">
        <f t="shared" si="1379"/>
        <v>33</v>
      </c>
      <c r="AQ2016" s="62">
        <f t="shared" si="1380"/>
        <v>409530</v>
      </c>
      <c r="AR2016" s="60">
        <f t="shared" si="1381"/>
        <v>30</v>
      </c>
      <c r="AS2016" s="62">
        <f t="shared" si="1382"/>
        <v>904350</v>
      </c>
      <c r="AT2016" s="112">
        <f t="shared" si="1383"/>
        <v>33</v>
      </c>
      <c r="AU2016" s="62">
        <f t="shared" si="1384"/>
        <v>987223.39999999991</v>
      </c>
      <c r="AV2016" s="113">
        <f t="shared" si="1385"/>
        <v>63</v>
      </c>
      <c r="AW2016" s="62">
        <f t="shared" si="1386"/>
        <v>3376963.4</v>
      </c>
    </row>
    <row r="2017" spans="2:49" s="114" customFormat="1" hidden="1" x14ac:dyDescent="0.25">
      <c r="B2017" s="60" t="s">
        <v>3946</v>
      </c>
      <c r="C2017" s="2" t="str">
        <f t="shared" si="1387"/>
        <v>26</v>
      </c>
      <c r="D2017" s="60" t="s">
        <v>3947</v>
      </c>
      <c r="E2017" s="43">
        <v>124</v>
      </c>
      <c r="F2017" s="60">
        <v>0</v>
      </c>
      <c r="G2017" s="60">
        <v>5009.59</v>
      </c>
      <c r="H2017" s="43">
        <f t="shared" si="1349"/>
        <v>124</v>
      </c>
      <c r="I2017" s="44">
        <f t="shared" si="1350"/>
        <v>1.474195047893506E-4</v>
      </c>
      <c r="J2017" s="44">
        <f t="shared" si="1351"/>
        <v>1.3056660836828258</v>
      </c>
      <c r="K2017" s="45">
        <f t="shared" si="1352"/>
        <v>0</v>
      </c>
      <c r="L2017" s="44">
        <f t="shared" si="1353"/>
        <v>1.9248064747677296E-4</v>
      </c>
      <c r="M2017" s="44">
        <f t="shared" si="1354"/>
        <v>2.0056710991956563E-4</v>
      </c>
      <c r="N2017" s="62">
        <f t="shared" si="1355"/>
        <v>341656.81036111241</v>
      </c>
      <c r="O2017" s="101">
        <f t="shared" si="1356"/>
        <v>341656.81036111241</v>
      </c>
      <c r="P2017" s="102">
        <f t="shared" si="1390"/>
        <v>2.0772498652060658E-4</v>
      </c>
      <c r="Q2017" s="101">
        <f t="shared" si="1357"/>
        <v>353849.92262887576</v>
      </c>
      <c r="R2017" s="101">
        <f t="shared" si="1358"/>
        <v>9.8669879713589808</v>
      </c>
      <c r="S2017" s="101">
        <f t="shared" si="1359"/>
        <v>10</v>
      </c>
      <c r="T2017" s="101">
        <f t="shared" si="1360"/>
        <v>10</v>
      </c>
      <c r="U2017" s="101">
        <f t="shared" si="1361"/>
        <v>358620</v>
      </c>
      <c r="V2017" s="103" t="str">
        <f t="shared" si="1362"/>
        <v>N/D</v>
      </c>
      <c r="W2017" s="104" t="str">
        <f t="shared" si="1363"/>
        <v xml:space="preserve"> </v>
      </c>
      <c r="X2017" s="70" t="str">
        <f t="shared" si="1364"/>
        <v xml:space="preserve"> </v>
      </c>
      <c r="Y2017" s="69">
        <f t="shared" si="1388"/>
        <v>10</v>
      </c>
      <c r="Z2017" s="105">
        <f t="shared" si="1365"/>
        <v>358620</v>
      </c>
      <c r="AA2017" s="62">
        <f t="shared" si="1366"/>
        <v>754798.74138776062</v>
      </c>
      <c r="AB2017" s="106">
        <f t="shared" si="1367"/>
        <v>301450</v>
      </c>
      <c r="AC2017" s="107" t="str">
        <f t="shared" si="1368"/>
        <v>0</v>
      </c>
      <c r="AD2017" s="108">
        <f t="shared" si="1369"/>
        <v>0</v>
      </c>
      <c r="AE2017" s="106">
        <f t="shared" si="1370"/>
        <v>301450</v>
      </c>
      <c r="AF2017" s="109">
        <f t="shared" si="1371"/>
        <v>453348.74138776062</v>
      </c>
      <c r="AG2017" s="101">
        <f t="shared" si="1372"/>
        <v>11</v>
      </c>
      <c r="AH2017" s="70" t="str">
        <f t="shared" si="1389"/>
        <v xml:space="preserve"> </v>
      </c>
      <c r="AI2017" s="69">
        <f t="shared" si="1373"/>
        <v>11</v>
      </c>
      <c r="AJ2017" s="105">
        <f t="shared" si="1374"/>
        <v>468105</v>
      </c>
      <c r="AK2017" s="110">
        <f t="shared" si="1375"/>
        <v>10</v>
      </c>
      <c r="AL2017" s="111">
        <f t="shared" si="1376"/>
        <v>11</v>
      </c>
      <c r="AM2017" s="62">
        <f t="shared" si="1377"/>
        <v>769555</v>
      </c>
      <c r="AN2017" s="62">
        <f t="shared" si="1378"/>
        <v>2520.5</v>
      </c>
      <c r="AO2017" s="62">
        <f t="shared" si="1348"/>
        <v>767034.5</v>
      </c>
      <c r="AP2017" s="60">
        <f t="shared" si="1379"/>
        <v>11</v>
      </c>
      <c r="AQ2017" s="62">
        <f t="shared" si="1380"/>
        <v>136510</v>
      </c>
      <c r="AR2017" s="60">
        <f t="shared" si="1381"/>
        <v>10</v>
      </c>
      <c r="AS2017" s="62">
        <f t="shared" si="1382"/>
        <v>301450</v>
      </c>
      <c r="AT2017" s="112">
        <f t="shared" si="1383"/>
        <v>11</v>
      </c>
      <c r="AU2017" s="62">
        <f t="shared" si="1384"/>
        <v>329074.5</v>
      </c>
      <c r="AV2017" s="113">
        <f t="shared" si="1385"/>
        <v>21</v>
      </c>
      <c r="AW2017" s="62">
        <f t="shared" si="1386"/>
        <v>1125654.5</v>
      </c>
    </row>
    <row r="2018" spans="2:49" s="114" customFormat="1" hidden="1" x14ac:dyDescent="0.25">
      <c r="B2018" s="60" t="s">
        <v>3948</v>
      </c>
      <c r="C2018" s="2" t="str">
        <f t="shared" si="1387"/>
        <v>26</v>
      </c>
      <c r="D2018" s="60" t="s">
        <v>3949</v>
      </c>
      <c r="E2018" s="43">
        <v>229</v>
      </c>
      <c r="F2018" s="60">
        <v>20</v>
      </c>
      <c r="G2018" s="60">
        <v>7541.43</v>
      </c>
      <c r="H2018" s="43">
        <f t="shared" si="1349"/>
        <v>209</v>
      </c>
      <c r="I2018" s="44">
        <f t="shared" si="1350"/>
        <v>2.4847319758850223E-4</v>
      </c>
      <c r="J2018" s="44">
        <f t="shared" si="1351"/>
        <v>0.86732247811842678</v>
      </c>
      <c r="K2018" s="45">
        <f t="shared" si="1352"/>
        <v>8.7336244541484712E-2</v>
      </c>
      <c r="L2018" s="44">
        <f t="shared" si="1353"/>
        <v>2.1550638947846927E-4</v>
      </c>
      <c r="M2018" s="44">
        <f t="shared" si="1354"/>
        <v>2.245602052648578E-4</v>
      </c>
      <c r="N2018" s="62">
        <f t="shared" si="1355"/>
        <v>382527.94037664693</v>
      </c>
      <c r="O2018" s="101">
        <f t="shared" si="1356"/>
        <v>382527.94037664693</v>
      </c>
      <c r="P2018" s="102">
        <f t="shared" si="1390"/>
        <v>2.325743519484037E-4</v>
      </c>
      <c r="Q2018" s="101">
        <f t="shared" si="1357"/>
        <v>396179.66919083014</v>
      </c>
      <c r="R2018" s="101">
        <f t="shared" si="1358"/>
        <v>11.04733894347304</v>
      </c>
      <c r="S2018" s="101">
        <f t="shared" si="1359"/>
        <v>11</v>
      </c>
      <c r="T2018" s="101">
        <f t="shared" si="1360"/>
        <v>11</v>
      </c>
      <c r="U2018" s="101">
        <f t="shared" si="1361"/>
        <v>394482</v>
      </c>
      <c r="V2018" s="103" t="str">
        <f t="shared" si="1362"/>
        <v>N/D</v>
      </c>
      <c r="W2018" s="104" t="str">
        <f t="shared" si="1363"/>
        <v xml:space="preserve"> </v>
      </c>
      <c r="X2018" s="70" t="str">
        <f t="shared" si="1364"/>
        <v xml:space="preserve"> </v>
      </c>
      <c r="Y2018" s="69">
        <f t="shared" si="1388"/>
        <v>11</v>
      </c>
      <c r="Z2018" s="105">
        <f t="shared" si="1365"/>
        <v>394482</v>
      </c>
      <c r="AA2018" s="62">
        <f t="shared" si="1366"/>
        <v>845092.49980052223</v>
      </c>
      <c r="AB2018" s="106">
        <f t="shared" si="1367"/>
        <v>331595</v>
      </c>
      <c r="AC2018" s="107" t="str">
        <f t="shared" si="1368"/>
        <v>0</v>
      </c>
      <c r="AD2018" s="108">
        <f t="shared" si="1369"/>
        <v>0</v>
      </c>
      <c r="AE2018" s="106">
        <f t="shared" si="1370"/>
        <v>331595</v>
      </c>
      <c r="AF2018" s="109">
        <f t="shared" si="1371"/>
        <v>513497.49980052223</v>
      </c>
      <c r="AG2018" s="101">
        <f t="shared" si="1372"/>
        <v>12</v>
      </c>
      <c r="AH2018" s="70" t="str">
        <f t="shared" si="1389"/>
        <v xml:space="preserve"> </v>
      </c>
      <c r="AI2018" s="69">
        <f t="shared" si="1373"/>
        <v>12</v>
      </c>
      <c r="AJ2018" s="105">
        <f t="shared" si="1374"/>
        <v>510660</v>
      </c>
      <c r="AK2018" s="110">
        <f t="shared" si="1375"/>
        <v>11</v>
      </c>
      <c r="AL2018" s="111">
        <f t="shared" si="1376"/>
        <v>12</v>
      </c>
      <c r="AM2018" s="62">
        <f t="shared" si="1377"/>
        <v>842255</v>
      </c>
      <c r="AN2018" s="62">
        <f t="shared" si="1378"/>
        <v>2758.7</v>
      </c>
      <c r="AO2018" s="62">
        <f t="shared" si="1348"/>
        <v>839496.3</v>
      </c>
      <c r="AP2018" s="60">
        <f t="shared" si="1379"/>
        <v>12</v>
      </c>
      <c r="AQ2018" s="62">
        <f t="shared" si="1380"/>
        <v>148920</v>
      </c>
      <c r="AR2018" s="60">
        <f t="shared" si="1381"/>
        <v>11</v>
      </c>
      <c r="AS2018" s="62">
        <f t="shared" si="1382"/>
        <v>331595</v>
      </c>
      <c r="AT2018" s="112">
        <f t="shared" si="1383"/>
        <v>12</v>
      </c>
      <c r="AU2018" s="62">
        <f t="shared" si="1384"/>
        <v>358981.30000000005</v>
      </c>
      <c r="AV2018" s="113">
        <f t="shared" si="1385"/>
        <v>23</v>
      </c>
      <c r="AW2018" s="62">
        <f t="shared" si="1386"/>
        <v>1233978.3</v>
      </c>
    </row>
    <row r="2019" spans="2:49" s="114" customFormat="1" hidden="1" x14ac:dyDescent="0.25">
      <c r="B2019" s="60" t="s">
        <v>3950</v>
      </c>
      <c r="C2019" s="2" t="str">
        <f t="shared" si="1387"/>
        <v>26</v>
      </c>
      <c r="D2019" s="60" t="s">
        <v>1506</v>
      </c>
      <c r="E2019" s="43">
        <v>130</v>
      </c>
      <c r="F2019" s="60">
        <v>0</v>
      </c>
      <c r="G2019" s="60">
        <v>6681.97</v>
      </c>
      <c r="H2019" s="43">
        <f t="shared" si="1349"/>
        <v>130</v>
      </c>
      <c r="I2019" s="44">
        <f t="shared" si="1350"/>
        <v>1.5455270663399659E-4</v>
      </c>
      <c r="J2019" s="44">
        <f t="shared" si="1351"/>
        <v>0.97888074267867831</v>
      </c>
      <c r="K2019" s="45">
        <f t="shared" si="1352"/>
        <v>0</v>
      </c>
      <c r="L2019" s="44">
        <f t="shared" si="1353"/>
        <v>1.5128866825288648E-4</v>
      </c>
      <c r="M2019" s="44">
        <f t="shared" si="1354"/>
        <v>1.5764458065179254E-4</v>
      </c>
      <c r="N2019" s="62">
        <f t="shared" si="1355"/>
        <v>268540.26374417241</v>
      </c>
      <c r="O2019" s="101">
        <f t="shared" si="1356"/>
        <v>268540.26374417241</v>
      </c>
      <c r="P2019" s="102">
        <f t="shared" si="1390"/>
        <v>1.6327062998550886E-4</v>
      </c>
      <c r="Q2019" s="101">
        <f t="shared" si="1357"/>
        <v>278123.97899570415</v>
      </c>
      <c r="R2019" s="101">
        <f t="shared" si="1358"/>
        <v>7.7553950977554003</v>
      </c>
      <c r="S2019" s="101">
        <f t="shared" si="1359"/>
        <v>8</v>
      </c>
      <c r="T2019" s="101">
        <f t="shared" si="1360"/>
        <v>10</v>
      </c>
      <c r="U2019" s="101">
        <f t="shared" si="1361"/>
        <v>358620</v>
      </c>
      <c r="V2019" s="103" t="str">
        <f t="shared" si="1362"/>
        <v>N/D</v>
      </c>
      <c r="W2019" s="104" t="str">
        <f t="shared" si="1363"/>
        <v xml:space="preserve"> </v>
      </c>
      <c r="X2019" s="70" t="str">
        <f t="shared" si="1364"/>
        <v xml:space="preserve"> </v>
      </c>
      <c r="Y2019" s="69">
        <f t="shared" si="1388"/>
        <v>10</v>
      </c>
      <c r="Z2019" s="105">
        <f t="shared" si="1365"/>
        <v>358620</v>
      </c>
      <c r="AA2019" s="62">
        <f t="shared" si="1366"/>
        <v>593267.41612966068</v>
      </c>
      <c r="AB2019" s="106">
        <f t="shared" si="1367"/>
        <v>301450</v>
      </c>
      <c r="AC2019" s="107" t="str">
        <f t="shared" si="1368"/>
        <v>0</v>
      </c>
      <c r="AD2019" s="108">
        <f t="shared" si="1369"/>
        <v>0</v>
      </c>
      <c r="AE2019" s="106">
        <f t="shared" si="1370"/>
        <v>301450</v>
      </c>
      <c r="AF2019" s="109">
        <f t="shared" si="1371"/>
        <v>291817.41612966068</v>
      </c>
      <c r="AG2019" s="101">
        <f t="shared" si="1372"/>
        <v>7</v>
      </c>
      <c r="AH2019" s="70" t="str">
        <f t="shared" si="1389"/>
        <v xml:space="preserve"> </v>
      </c>
      <c r="AI2019" s="69">
        <f t="shared" si="1373"/>
        <v>7</v>
      </c>
      <c r="AJ2019" s="105">
        <f t="shared" si="1374"/>
        <v>297885</v>
      </c>
      <c r="AK2019" s="110">
        <f t="shared" si="1375"/>
        <v>10</v>
      </c>
      <c r="AL2019" s="111">
        <f t="shared" si="1376"/>
        <v>7</v>
      </c>
      <c r="AM2019" s="62">
        <f t="shared" si="1377"/>
        <v>599335</v>
      </c>
      <c r="AN2019" s="62">
        <f t="shared" si="1378"/>
        <v>1963</v>
      </c>
      <c r="AO2019" s="62">
        <f t="shared" si="1348"/>
        <v>597372</v>
      </c>
      <c r="AP2019" s="60">
        <f t="shared" si="1379"/>
        <v>7</v>
      </c>
      <c r="AQ2019" s="62">
        <f t="shared" si="1380"/>
        <v>86870</v>
      </c>
      <c r="AR2019" s="60">
        <f t="shared" si="1381"/>
        <v>10</v>
      </c>
      <c r="AS2019" s="62">
        <f t="shared" si="1382"/>
        <v>301450</v>
      </c>
      <c r="AT2019" s="112">
        <f t="shared" si="1383"/>
        <v>7</v>
      </c>
      <c r="AU2019" s="62">
        <f t="shared" si="1384"/>
        <v>209052</v>
      </c>
      <c r="AV2019" s="113">
        <f t="shared" si="1385"/>
        <v>17</v>
      </c>
      <c r="AW2019" s="62">
        <f t="shared" si="1386"/>
        <v>955992</v>
      </c>
    </row>
    <row r="2020" spans="2:49" s="114" customFormat="1" hidden="1" x14ac:dyDescent="0.25">
      <c r="B2020" s="60" t="s">
        <v>3951</v>
      </c>
      <c r="C2020" s="2" t="str">
        <f t="shared" si="1387"/>
        <v>26</v>
      </c>
      <c r="D2020" s="60" t="s">
        <v>3952</v>
      </c>
      <c r="E2020" s="43">
        <v>110</v>
      </c>
      <c r="F2020" s="60">
        <v>0</v>
      </c>
      <c r="G2020" s="60">
        <v>5546.48</v>
      </c>
      <c r="H2020" s="43">
        <f t="shared" si="1349"/>
        <v>110</v>
      </c>
      <c r="I2020" s="44">
        <f t="shared" si="1350"/>
        <v>1.3077536715184329E-4</v>
      </c>
      <c r="J2020" s="44">
        <f t="shared" si="1351"/>
        <v>1.1792797875691696</v>
      </c>
      <c r="K2020" s="45">
        <f t="shared" si="1352"/>
        <v>0</v>
      </c>
      <c r="L2020" s="44">
        <f t="shared" si="1353"/>
        <v>1.5422074719410593E-4</v>
      </c>
      <c r="M2020" s="44">
        <f t="shared" si="1354"/>
        <v>1.6069984156765873E-4</v>
      </c>
      <c r="N2020" s="62">
        <f t="shared" si="1355"/>
        <v>273744.75963462243</v>
      </c>
      <c r="O2020" s="101">
        <f t="shared" si="1356"/>
        <v>273744.75963462243</v>
      </c>
      <c r="P2020" s="102">
        <f t="shared" si="1390"/>
        <v>1.6643492762543477E-4</v>
      </c>
      <c r="Q2020" s="101">
        <f t="shared" si="1357"/>
        <v>283514.21391071012</v>
      </c>
      <c r="R2020" s="101">
        <f t="shared" si="1358"/>
        <v>7.905700014240983</v>
      </c>
      <c r="S2020" s="101">
        <f t="shared" si="1359"/>
        <v>8</v>
      </c>
      <c r="T2020" s="101">
        <f t="shared" si="1360"/>
        <v>10</v>
      </c>
      <c r="U2020" s="101">
        <f t="shared" si="1361"/>
        <v>358620</v>
      </c>
      <c r="V2020" s="103" t="str">
        <f t="shared" si="1362"/>
        <v>N/D</v>
      </c>
      <c r="W2020" s="104" t="str">
        <f t="shared" si="1363"/>
        <v xml:space="preserve"> </v>
      </c>
      <c r="X2020" s="70" t="str">
        <f t="shared" si="1364"/>
        <v xml:space="preserve"> </v>
      </c>
      <c r="Y2020" s="69">
        <f t="shared" si="1388"/>
        <v>10</v>
      </c>
      <c r="Z2020" s="105">
        <f t="shared" si="1365"/>
        <v>358620</v>
      </c>
      <c r="AA2020" s="62">
        <f t="shared" si="1366"/>
        <v>604765.34864128649</v>
      </c>
      <c r="AB2020" s="106">
        <f t="shared" si="1367"/>
        <v>301450</v>
      </c>
      <c r="AC2020" s="107" t="str">
        <f t="shared" si="1368"/>
        <v>0</v>
      </c>
      <c r="AD2020" s="108">
        <f t="shared" si="1369"/>
        <v>0</v>
      </c>
      <c r="AE2020" s="106">
        <f t="shared" si="1370"/>
        <v>301450</v>
      </c>
      <c r="AF2020" s="109">
        <f t="shared" si="1371"/>
        <v>303315.34864128649</v>
      </c>
      <c r="AG2020" s="101">
        <f t="shared" si="1372"/>
        <v>7</v>
      </c>
      <c r="AH2020" s="70" t="str">
        <f t="shared" si="1389"/>
        <v xml:space="preserve"> </v>
      </c>
      <c r="AI2020" s="69">
        <f t="shared" si="1373"/>
        <v>7</v>
      </c>
      <c r="AJ2020" s="105">
        <f t="shared" si="1374"/>
        <v>297885</v>
      </c>
      <c r="AK2020" s="110">
        <f t="shared" si="1375"/>
        <v>10</v>
      </c>
      <c r="AL2020" s="111">
        <f t="shared" si="1376"/>
        <v>7</v>
      </c>
      <c r="AM2020" s="62">
        <f t="shared" si="1377"/>
        <v>599335</v>
      </c>
      <c r="AN2020" s="62">
        <f t="shared" si="1378"/>
        <v>1963</v>
      </c>
      <c r="AO2020" s="62">
        <f t="shared" si="1348"/>
        <v>597372</v>
      </c>
      <c r="AP2020" s="60">
        <f t="shared" si="1379"/>
        <v>7</v>
      </c>
      <c r="AQ2020" s="62">
        <f t="shared" si="1380"/>
        <v>86870</v>
      </c>
      <c r="AR2020" s="60">
        <f t="shared" si="1381"/>
        <v>10</v>
      </c>
      <c r="AS2020" s="62">
        <f t="shared" si="1382"/>
        <v>301450</v>
      </c>
      <c r="AT2020" s="112">
        <f t="shared" si="1383"/>
        <v>7</v>
      </c>
      <c r="AU2020" s="62">
        <f t="shared" si="1384"/>
        <v>209052</v>
      </c>
      <c r="AV2020" s="113">
        <f t="shared" si="1385"/>
        <v>17</v>
      </c>
      <c r="AW2020" s="62">
        <f t="shared" si="1386"/>
        <v>955992</v>
      </c>
    </row>
    <row r="2021" spans="2:49" s="114" customFormat="1" hidden="1" x14ac:dyDescent="0.25">
      <c r="B2021" s="60" t="s">
        <v>3953</v>
      </c>
      <c r="C2021" s="2" t="str">
        <f t="shared" si="1387"/>
        <v>26</v>
      </c>
      <c r="D2021" s="60" t="s">
        <v>3954</v>
      </c>
      <c r="E2021" s="43">
        <v>187</v>
      </c>
      <c r="F2021" s="60">
        <v>0</v>
      </c>
      <c r="G2021" s="60">
        <v>5903.24</v>
      </c>
      <c r="H2021" s="43">
        <f t="shared" si="1349"/>
        <v>187</v>
      </c>
      <c r="I2021" s="44">
        <f t="shared" si="1350"/>
        <v>2.2231812415813358E-4</v>
      </c>
      <c r="J2021" s="44">
        <f t="shared" si="1351"/>
        <v>1.10801047495217</v>
      </c>
      <c r="K2021" s="45">
        <f t="shared" si="1352"/>
        <v>0</v>
      </c>
      <c r="L2021" s="44">
        <f t="shared" si="1353"/>
        <v>2.463308103389291E-4</v>
      </c>
      <c r="M2021" s="44">
        <f t="shared" si="1354"/>
        <v>2.5667961616653213E-4</v>
      </c>
      <c r="N2021" s="62">
        <f t="shared" si="1355"/>
        <v>437241.87370173138</v>
      </c>
      <c r="O2021" s="101">
        <f t="shared" si="1356"/>
        <v>437241.87370173138</v>
      </c>
      <c r="P2021" s="102">
        <f t="shared" si="1390"/>
        <v>2.6584004640486686E-4</v>
      </c>
      <c r="Q2021" s="101">
        <f t="shared" si="1357"/>
        <v>452846.24362070789</v>
      </c>
      <c r="R2021" s="101">
        <f t="shared" si="1358"/>
        <v>12.627467615322846</v>
      </c>
      <c r="S2021" s="101">
        <f t="shared" si="1359"/>
        <v>13</v>
      </c>
      <c r="T2021" s="101">
        <f t="shared" si="1360"/>
        <v>13</v>
      </c>
      <c r="U2021" s="101">
        <f t="shared" si="1361"/>
        <v>466206</v>
      </c>
      <c r="V2021" s="103" t="str">
        <f t="shared" si="1362"/>
        <v>N/D</v>
      </c>
      <c r="W2021" s="104" t="str">
        <f t="shared" si="1363"/>
        <v xml:space="preserve"> </v>
      </c>
      <c r="X2021" s="70" t="str">
        <f t="shared" si="1364"/>
        <v xml:space="preserve"> </v>
      </c>
      <c r="Y2021" s="69">
        <f t="shared" si="1388"/>
        <v>13</v>
      </c>
      <c r="Z2021" s="105">
        <f t="shared" si="1365"/>
        <v>466206</v>
      </c>
      <c r="AA2021" s="62">
        <f t="shared" si="1366"/>
        <v>965968.20535574842</v>
      </c>
      <c r="AB2021" s="106">
        <f t="shared" si="1367"/>
        <v>391885</v>
      </c>
      <c r="AC2021" s="107" t="str">
        <f t="shared" si="1368"/>
        <v>0</v>
      </c>
      <c r="AD2021" s="108">
        <f t="shared" si="1369"/>
        <v>0</v>
      </c>
      <c r="AE2021" s="106">
        <f t="shared" si="1370"/>
        <v>391885</v>
      </c>
      <c r="AF2021" s="109">
        <f t="shared" si="1371"/>
        <v>574083.20535574842</v>
      </c>
      <c r="AG2021" s="101">
        <f t="shared" si="1372"/>
        <v>13</v>
      </c>
      <c r="AH2021" s="70" t="str">
        <f t="shared" si="1389"/>
        <v xml:space="preserve"> </v>
      </c>
      <c r="AI2021" s="69">
        <f t="shared" si="1373"/>
        <v>13</v>
      </c>
      <c r="AJ2021" s="105">
        <f t="shared" si="1374"/>
        <v>553215</v>
      </c>
      <c r="AK2021" s="110">
        <f t="shared" si="1375"/>
        <v>13</v>
      </c>
      <c r="AL2021" s="111">
        <f t="shared" si="1376"/>
        <v>13</v>
      </c>
      <c r="AM2021" s="62">
        <f t="shared" si="1377"/>
        <v>945100</v>
      </c>
      <c r="AN2021" s="62">
        <f t="shared" si="1378"/>
        <v>3095.5</v>
      </c>
      <c r="AO2021" s="62">
        <f t="shared" si="1348"/>
        <v>942004.5</v>
      </c>
      <c r="AP2021" s="60">
        <f t="shared" si="1379"/>
        <v>13</v>
      </c>
      <c r="AQ2021" s="62">
        <f t="shared" si="1380"/>
        <v>161330</v>
      </c>
      <c r="AR2021" s="60">
        <f t="shared" si="1381"/>
        <v>13</v>
      </c>
      <c r="AS2021" s="62">
        <f t="shared" si="1382"/>
        <v>391885</v>
      </c>
      <c r="AT2021" s="112">
        <f t="shared" si="1383"/>
        <v>13</v>
      </c>
      <c r="AU2021" s="62">
        <f t="shared" si="1384"/>
        <v>388789.5</v>
      </c>
      <c r="AV2021" s="113">
        <f t="shared" si="1385"/>
        <v>26</v>
      </c>
      <c r="AW2021" s="62">
        <f t="shared" si="1386"/>
        <v>1408210.5</v>
      </c>
    </row>
    <row r="2022" spans="2:49" s="114" customFormat="1" hidden="1" x14ac:dyDescent="0.25">
      <c r="B2022" s="60" t="s">
        <v>3955</v>
      </c>
      <c r="C2022" s="2" t="str">
        <f t="shared" si="1387"/>
        <v>26</v>
      </c>
      <c r="D2022" s="60" t="s">
        <v>3956</v>
      </c>
      <c r="E2022" s="43">
        <v>292</v>
      </c>
      <c r="F2022" s="60">
        <v>65</v>
      </c>
      <c r="G2022" s="60">
        <v>7074.8</v>
      </c>
      <c r="H2022" s="43">
        <f t="shared" si="1349"/>
        <v>227</v>
      </c>
      <c r="I2022" s="44">
        <f t="shared" si="1350"/>
        <v>2.6987280312244024E-4</v>
      </c>
      <c r="J2022" s="44">
        <f t="shared" si="1351"/>
        <v>0.92452815007585343</v>
      </c>
      <c r="K2022" s="45">
        <f t="shared" si="1352"/>
        <v>0.2226027397260274</v>
      </c>
      <c r="L2022" s="44">
        <f t="shared" si="1353"/>
        <v>2.4950500342657469E-4</v>
      </c>
      <c r="M2022" s="44">
        <f t="shared" si="1354"/>
        <v>2.5998716288492402E-4</v>
      </c>
      <c r="N2022" s="62">
        <f t="shared" si="1355"/>
        <v>442876.12680723472</v>
      </c>
      <c r="O2022" s="101">
        <f t="shared" si="1356"/>
        <v>442876.12680723472</v>
      </c>
      <c r="P2022" s="102">
        <f t="shared" si="1390"/>
        <v>2.6926563347031226E-4</v>
      </c>
      <c r="Q2022" s="101">
        <f t="shared" si="1357"/>
        <v>458681.57300678582</v>
      </c>
      <c r="R2022" s="101">
        <f t="shared" si="1358"/>
        <v>12.790183843811997</v>
      </c>
      <c r="S2022" s="101">
        <f t="shared" si="1359"/>
        <v>13</v>
      </c>
      <c r="T2022" s="101">
        <f t="shared" si="1360"/>
        <v>13</v>
      </c>
      <c r="U2022" s="101">
        <f t="shared" si="1361"/>
        <v>466206</v>
      </c>
      <c r="V2022" s="103">
        <f t="shared" si="1362"/>
        <v>2.6490606023556261E-4</v>
      </c>
      <c r="W2022" s="104">
        <f t="shared" si="1363"/>
        <v>7.0579293121233533E-4</v>
      </c>
      <c r="X2022" s="70">
        <f t="shared" si="1364"/>
        <v>1</v>
      </c>
      <c r="Y2022" s="69">
        <f t="shared" si="1388"/>
        <v>12</v>
      </c>
      <c r="Z2022" s="105">
        <f t="shared" si="1365"/>
        <v>430344</v>
      </c>
      <c r="AA2022" s="62">
        <f t="shared" si="1366"/>
        <v>978415.5707344719</v>
      </c>
      <c r="AB2022" s="106">
        <f t="shared" si="1367"/>
        <v>361740</v>
      </c>
      <c r="AC2022" s="107" t="str">
        <f t="shared" si="1368"/>
        <v>0</v>
      </c>
      <c r="AD2022" s="108">
        <f t="shared" si="1369"/>
        <v>0</v>
      </c>
      <c r="AE2022" s="106">
        <f t="shared" si="1370"/>
        <v>361740</v>
      </c>
      <c r="AF2022" s="109">
        <f t="shared" si="1371"/>
        <v>616675.5707344719</v>
      </c>
      <c r="AG2022" s="101">
        <f t="shared" si="1372"/>
        <v>14</v>
      </c>
      <c r="AH2022" s="70">
        <f t="shared" si="1389"/>
        <v>0</v>
      </c>
      <c r="AI2022" s="69">
        <f t="shared" si="1373"/>
        <v>14</v>
      </c>
      <c r="AJ2022" s="105">
        <f t="shared" si="1374"/>
        <v>595770</v>
      </c>
      <c r="AK2022" s="110">
        <f t="shared" si="1375"/>
        <v>12</v>
      </c>
      <c r="AL2022" s="111">
        <f t="shared" si="1376"/>
        <v>14</v>
      </c>
      <c r="AM2022" s="62">
        <f t="shared" si="1377"/>
        <v>957510</v>
      </c>
      <c r="AN2022" s="62">
        <f t="shared" si="1378"/>
        <v>3136.2</v>
      </c>
      <c r="AO2022" s="62">
        <f t="shared" si="1348"/>
        <v>954373.8</v>
      </c>
      <c r="AP2022" s="60">
        <f t="shared" si="1379"/>
        <v>14</v>
      </c>
      <c r="AQ2022" s="62">
        <f t="shared" si="1380"/>
        <v>173740</v>
      </c>
      <c r="AR2022" s="60">
        <f t="shared" si="1381"/>
        <v>12</v>
      </c>
      <c r="AS2022" s="62">
        <f t="shared" si="1382"/>
        <v>361740</v>
      </c>
      <c r="AT2022" s="112">
        <f t="shared" si="1383"/>
        <v>14</v>
      </c>
      <c r="AU2022" s="62">
        <f t="shared" si="1384"/>
        <v>418893.80000000005</v>
      </c>
      <c r="AV2022" s="113">
        <f t="shared" si="1385"/>
        <v>26</v>
      </c>
      <c r="AW2022" s="62">
        <f t="shared" si="1386"/>
        <v>1384717.8</v>
      </c>
    </row>
    <row r="2023" spans="2:49" s="114" customFormat="1" hidden="1" x14ac:dyDescent="0.25">
      <c r="B2023" s="60" t="s">
        <v>3957</v>
      </c>
      <c r="C2023" s="2" t="str">
        <f t="shared" si="1387"/>
        <v>26</v>
      </c>
      <c r="D2023" s="60" t="s">
        <v>3958</v>
      </c>
      <c r="E2023" s="43">
        <v>156</v>
      </c>
      <c r="F2023" s="60">
        <v>0</v>
      </c>
      <c r="G2023" s="60">
        <v>5741.16</v>
      </c>
      <c r="H2023" s="43">
        <f t="shared" si="1349"/>
        <v>156</v>
      </c>
      <c r="I2023" s="44">
        <f t="shared" si="1350"/>
        <v>1.8546324796079594E-4</v>
      </c>
      <c r="J2023" s="44">
        <f t="shared" si="1351"/>
        <v>1.1392909718866306</v>
      </c>
      <c r="K2023" s="45">
        <f t="shared" si="1352"/>
        <v>0</v>
      </c>
      <c r="L2023" s="44">
        <f t="shared" si="1353"/>
        <v>2.1129660401850636E-4</v>
      </c>
      <c r="M2023" s="44">
        <f t="shared" si="1354"/>
        <v>2.201735590531234E-4</v>
      </c>
      <c r="N2023" s="62">
        <f t="shared" si="1355"/>
        <v>375055.49111273285</v>
      </c>
      <c r="O2023" s="101">
        <f t="shared" si="1356"/>
        <v>375055.49111273285</v>
      </c>
      <c r="P2023" s="102">
        <f t="shared" si="1390"/>
        <v>2.280311542846959E-4</v>
      </c>
      <c r="Q2023" s="101">
        <f t="shared" si="1357"/>
        <v>388440.54175739922</v>
      </c>
      <c r="R2023" s="101">
        <f t="shared" si="1358"/>
        <v>10.831535936573511</v>
      </c>
      <c r="S2023" s="101">
        <f t="shared" si="1359"/>
        <v>11</v>
      </c>
      <c r="T2023" s="101">
        <f t="shared" si="1360"/>
        <v>11</v>
      </c>
      <c r="U2023" s="101">
        <f t="shared" si="1361"/>
        <v>394482</v>
      </c>
      <c r="V2023" s="103" t="str">
        <f t="shared" si="1362"/>
        <v>N/D</v>
      </c>
      <c r="W2023" s="104" t="str">
        <f t="shared" si="1363"/>
        <v xml:space="preserve"> </v>
      </c>
      <c r="X2023" s="70" t="str">
        <f t="shared" si="1364"/>
        <v xml:space="preserve"> </v>
      </c>
      <c r="Y2023" s="69">
        <f t="shared" si="1388"/>
        <v>11</v>
      </c>
      <c r="Z2023" s="105">
        <f t="shared" si="1365"/>
        <v>394482</v>
      </c>
      <c r="AA2023" s="62">
        <f t="shared" si="1366"/>
        <v>828584.13489035144</v>
      </c>
      <c r="AB2023" s="106">
        <f t="shared" si="1367"/>
        <v>331595</v>
      </c>
      <c r="AC2023" s="107" t="str">
        <f t="shared" si="1368"/>
        <v>0</v>
      </c>
      <c r="AD2023" s="108">
        <f t="shared" si="1369"/>
        <v>0</v>
      </c>
      <c r="AE2023" s="106">
        <f t="shared" si="1370"/>
        <v>331595</v>
      </c>
      <c r="AF2023" s="109">
        <f t="shared" si="1371"/>
        <v>496989.13489035144</v>
      </c>
      <c r="AG2023" s="101">
        <f t="shared" si="1372"/>
        <v>12</v>
      </c>
      <c r="AH2023" s="70" t="str">
        <f t="shared" si="1389"/>
        <v xml:space="preserve"> </v>
      </c>
      <c r="AI2023" s="69">
        <f t="shared" si="1373"/>
        <v>12</v>
      </c>
      <c r="AJ2023" s="105">
        <f t="shared" si="1374"/>
        <v>510660</v>
      </c>
      <c r="AK2023" s="110">
        <f t="shared" si="1375"/>
        <v>11</v>
      </c>
      <c r="AL2023" s="111">
        <f t="shared" si="1376"/>
        <v>12</v>
      </c>
      <c r="AM2023" s="62">
        <f t="shared" si="1377"/>
        <v>842255</v>
      </c>
      <c r="AN2023" s="62">
        <f t="shared" si="1378"/>
        <v>2758.7</v>
      </c>
      <c r="AO2023" s="62">
        <f t="shared" si="1348"/>
        <v>839496.3</v>
      </c>
      <c r="AP2023" s="60">
        <f t="shared" si="1379"/>
        <v>12</v>
      </c>
      <c r="AQ2023" s="62">
        <f t="shared" si="1380"/>
        <v>148920</v>
      </c>
      <c r="AR2023" s="60">
        <f t="shared" si="1381"/>
        <v>11</v>
      </c>
      <c r="AS2023" s="62">
        <f t="shared" si="1382"/>
        <v>331595</v>
      </c>
      <c r="AT2023" s="112">
        <f t="shared" si="1383"/>
        <v>12</v>
      </c>
      <c r="AU2023" s="62">
        <f t="shared" si="1384"/>
        <v>358981.30000000005</v>
      </c>
      <c r="AV2023" s="113">
        <f t="shared" si="1385"/>
        <v>23</v>
      </c>
      <c r="AW2023" s="62">
        <f t="shared" si="1386"/>
        <v>1233978.3</v>
      </c>
    </row>
    <row r="2024" spans="2:49" s="114" customFormat="1" hidden="1" x14ac:dyDescent="0.25">
      <c r="B2024" s="60" t="s">
        <v>3959</v>
      </c>
      <c r="C2024" s="2" t="str">
        <f t="shared" si="1387"/>
        <v>26</v>
      </c>
      <c r="D2024" s="60" t="s">
        <v>3960</v>
      </c>
      <c r="E2024" s="43">
        <v>594</v>
      </c>
      <c r="F2024" s="60">
        <v>141</v>
      </c>
      <c r="G2024" s="60">
        <v>5903.18</v>
      </c>
      <c r="H2024" s="43">
        <f t="shared" si="1349"/>
        <v>453</v>
      </c>
      <c r="I2024" s="44">
        <f t="shared" si="1350"/>
        <v>5.3855673927077278E-4</v>
      </c>
      <c r="J2024" s="44">
        <f t="shared" si="1351"/>
        <v>1.1080217367853678</v>
      </c>
      <c r="K2024" s="45">
        <f t="shared" si="1352"/>
        <v>0.23737373737373738</v>
      </c>
      <c r="L2024" s="44">
        <f t="shared" si="1353"/>
        <v>5.9673257360426618E-4</v>
      </c>
      <c r="M2024" s="44">
        <f t="shared" si="1354"/>
        <v>6.2180239546999016E-4</v>
      </c>
      <c r="N2024" s="62">
        <f t="shared" si="1355"/>
        <v>1059211.6683357151</v>
      </c>
      <c r="O2024" s="101">
        <f t="shared" si="1356"/>
        <v>1059211.6683357151</v>
      </c>
      <c r="P2024" s="102">
        <f t="shared" si="1390"/>
        <v>6.4399339587275204E-4</v>
      </c>
      <c r="Q2024" s="101">
        <f t="shared" si="1357"/>
        <v>1097013.0128301852</v>
      </c>
      <c r="R2024" s="101">
        <f t="shared" si="1358"/>
        <v>30.589844761312399</v>
      </c>
      <c r="S2024" s="101">
        <f t="shared" si="1359"/>
        <v>31</v>
      </c>
      <c r="T2024" s="101">
        <f t="shared" si="1360"/>
        <v>31</v>
      </c>
      <c r="U2024" s="101">
        <f t="shared" si="1361"/>
        <v>1111722</v>
      </c>
      <c r="V2024" s="103">
        <f t="shared" si="1362"/>
        <v>6.3169906671557241E-4</v>
      </c>
      <c r="W2024" s="104">
        <f t="shared" si="1363"/>
        <v>1.6830446821217227E-3</v>
      </c>
      <c r="X2024" s="70">
        <f t="shared" si="1364"/>
        <v>3</v>
      </c>
      <c r="Y2024" s="69">
        <f t="shared" si="1388"/>
        <v>28</v>
      </c>
      <c r="Z2024" s="105">
        <f t="shared" si="1365"/>
        <v>1004136</v>
      </c>
      <c r="AA2024" s="62">
        <f t="shared" si="1366"/>
        <v>2340043.0194205972</v>
      </c>
      <c r="AB2024" s="106">
        <f t="shared" si="1367"/>
        <v>844060</v>
      </c>
      <c r="AC2024" s="107" t="str">
        <f t="shared" si="1368"/>
        <v>0</v>
      </c>
      <c r="AD2024" s="108">
        <f t="shared" si="1369"/>
        <v>0</v>
      </c>
      <c r="AE2024" s="106">
        <f t="shared" si="1370"/>
        <v>844060</v>
      </c>
      <c r="AF2024" s="109">
        <f t="shared" si="1371"/>
        <v>1495983.0194205972</v>
      </c>
      <c r="AG2024" s="101">
        <f t="shared" si="1372"/>
        <v>35</v>
      </c>
      <c r="AH2024" s="70">
        <f t="shared" si="1389"/>
        <v>1</v>
      </c>
      <c r="AI2024" s="69">
        <f t="shared" si="1373"/>
        <v>34</v>
      </c>
      <c r="AJ2024" s="105">
        <f t="shared" si="1374"/>
        <v>1446870</v>
      </c>
      <c r="AK2024" s="110">
        <f t="shared" si="1375"/>
        <v>28</v>
      </c>
      <c r="AL2024" s="111">
        <f t="shared" si="1376"/>
        <v>34</v>
      </c>
      <c r="AM2024" s="62">
        <f t="shared" si="1377"/>
        <v>2290930</v>
      </c>
      <c r="AN2024" s="62">
        <f t="shared" si="1378"/>
        <v>7503.5</v>
      </c>
      <c r="AO2024" s="62">
        <f t="shared" si="1348"/>
        <v>2283426.5</v>
      </c>
      <c r="AP2024" s="60">
        <f t="shared" si="1379"/>
        <v>34</v>
      </c>
      <c r="AQ2024" s="62">
        <f t="shared" si="1380"/>
        <v>421940</v>
      </c>
      <c r="AR2024" s="60">
        <f t="shared" si="1381"/>
        <v>28</v>
      </c>
      <c r="AS2024" s="62">
        <f t="shared" si="1382"/>
        <v>844060</v>
      </c>
      <c r="AT2024" s="112">
        <f t="shared" si="1383"/>
        <v>34</v>
      </c>
      <c r="AU2024" s="62">
        <f t="shared" si="1384"/>
        <v>1017426.5</v>
      </c>
      <c r="AV2024" s="113">
        <f t="shared" si="1385"/>
        <v>62</v>
      </c>
      <c r="AW2024" s="62">
        <f t="shared" si="1386"/>
        <v>3287562.5</v>
      </c>
    </row>
    <row r="2025" spans="2:49" s="114" customFormat="1" hidden="1" x14ac:dyDescent="0.25">
      <c r="B2025" s="60" t="s">
        <v>3961</v>
      </c>
      <c r="C2025" s="2" t="str">
        <f t="shared" si="1387"/>
        <v>26</v>
      </c>
      <c r="D2025" s="60" t="s">
        <v>3962</v>
      </c>
      <c r="E2025" s="43">
        <v>96</v>
      </c>
      <c r="F2025" s="60">
        <v>0</v>
      </c>
      <c r="G2025" s="60">
        <v>6070.5</v>
      </c>
      <c r="H2025" s="43">
        <f t="shared" si="1349"/>
        <v>96</v>
      </c>
      <c r="I2025" s="44">
        <f t="shared" si="1350"/>
        <v>1.1413122951433596E-4</v>
      </c>
      <c r="J2025" s="44">
        <f t="shared" si="1351"/>
        <v>1.0774815511336213</v>
      </c>
      <c r="K2025" s="45">
        <f t="shared" si="1352"/>
        <v>0</v>
      </c>
      <c r="L2025" s="44">
        <f t="shared" si="1353"/>
        <v>1.2297429420989406E-4</v>
      </c>
      <c r="M2025" s="44">
        <f t="shared" si="1354"/>
        <v>1.2814066820433548E-4</v>
      </c>
      <c r="N2025" s="62">
        <f t="shared" si="1355"/>
        <v>218281.71126259048</v>
      </c>
      <c r="O2025" s="101">
        <f t="shared" si="1356"/>
        <v>0</v>
      </c>
      <c r="P2025" s="102">
        <f t="shared" si="1390"/>
        <v>0</v>
      </c>
      <c r="Q2025" s="101">
        <f t="shared" si="1357"/>
        <v>0</v>
      </c>
      <c r="R2025" s="101">
        <f t="shared" si="1358"/>
        <v>0</v>
      </c>
      <c r="S2025" s="101">
        <f t="shared" si="1359"/>
        <v>0</v>
      </c>
      <c r="T2025" s="101">
        <f t="shared" si="1360"/>
        <v>0</v>
      </c>
      <c r="U2025" s="101">
        <f t="shared" si="1361"/>
        <v>0</v>
      </c>
      <c r="V2025" s="103" t="str">
        <f t="shared" si="1362"/>
        <v>N/D</v>
      </c>
      <c r="W2025" s="104" t="str">
        <f t="shared" si="1363"/>
        <v xml:space="preserve"> </v>
      </c>
      <c r="X2025" s="70" t="str">
        <f t="shared" si="1364"/>
        <v xml:space="preserve"> </v>
      </c>
      <c r="Y2025" s="69">
        <f t="shared" si="1388"/>
        <v>0</v>
      </c>
      <c r="Z2025" s="105">
        <f t="shared" si="1365"/>
        <v>0</v>
      </c>
      <c r="AA2025" s="62">
        <f t="shared" si="1366"/>
        <v>482234.6750671498</v>
      </c>
      <c r="AB2025" s="106">
        <f t="shared" si="1367"/>
        <v>0</v>
      </c>
      <c r="AC2025" s="107">
        <f t="shared" si="1368"/>
        <v>425550</v>
      </c>
      <c r="AD2025" s="108">
        <f t="shared" si="1369"/>
        <v>10</v>
      </c>
      <c r="AE2025" s="106">
        <f t="shared" si="1370"/>
        <v>425550</v>
      </c>
      <c r="AF2025" s="109">
        <f t="shared" si="1371"/>
        <v>56684.675067149801</v>
      </c>
      <c r="AG2025" s="101">
        <f t="shared" si="1372"/>
        <v>1</v>
      </c>
      <c r="AH2025" s="70" t="str">
        <f t="shared" si="1389"/>
        <v xml:space="preserve"> </v>
      </c>
      <c r="AI2025" s="69">
        <f t="shared" si="1373"/>
        <v>11</v>
      </c>
      <c r="AJ2025" s="105">
        <f t="shared" si="1374"/>
        <v>468105</v>
      </c>
      <c r="AK2025" s="110">
        <f t="shared" si="1375"/>
        <v>0</v>
      </c>
      <c r="AL2025" s="111">
        <f t="shared" si="1376"/>
        <v>11</v>
      </c>
      <c r="AM2025" s="62">
        <f t="shared" si="1377"/>
        <v>468105</v>
      </c>
      <c r="AN2025" s="62">
        <f t="shared" si="1378"/>
        <v>1533.2</v>
      </c>
      <c r="AO2025" s="62">
        <f t="shared" si="1348"/>
        <v>466571.8</v>
      </c>
      <c r="AP2025" s="60">
        <f t="shared" si="1379"/>
        <v>11</v>
      </c>
      <c r="AQ2025" s="62">
        <f t="shared" si="1380"/>
        <v>136510</v>
      </c>
      <c r="AR2025" s="60">
        <f t="shared" si="1381"/>
        <v>0</v>
      </c>
      <c r="AS2025" s="62">
        <f t="shared" si="1382"/>
        <v>0</v>
      </c>
      <c r="AT2025" s="112">
        <f t="shared" si="1383"/>
        <v>11</v>
      </c>
      <c r="AU2025" s="62">
        <f t="shared" si="1384"/>
        <v>330061.8</v>
      </c>
      <c r="AV2025" s="113">
        <f t="shared" si="1385"/>
        <v>11</v>
      </c>
      <c r="AW2025" s="62">
        <f t="shared" si="1386"/>
        <v>466571.8</v>
      </c>
    </row>
    <row r="2026" spans="2:49" s="114" customFormat="1" hidden="1" x14ac:dyDescent="0.25">
      <c r="B2026" s="60" t="s">
        <v>3963</v>
      </c>
      <c r="C2026" s="2" t="str">
        <f t="shared" si="1387"/>
        <v>26</v>
      </c>
      <c r="D2026" s="60" t="s">
        <v>3964</v>
      </c>
      <c r="E2026" s="43">
        <v>130</v>
      </c>
      <c r="F2026" s="60">
        <v>0</v>
      </c>
      <c r="G2026" s="60">
        <v>6042.02</v>
      </c>
      <c r="H2026" s="43">
        <f t="shared" si="1349"/>
        <v>130</v>
      </c>
      <c r="I2026" s="44">
        <f t="shared" si="1350"/>
        <v>1.5455270663399659E-4</v>
      </c>
      <c r="J2026" s="44">
        <f t="shared" si="1351"/>
        <v>1.0825604278298726</v>
      </c>
      <c r="K2026" s="45">
        <f t="shared" si="1352"/>
        <v>0</v>
      </c>
      <c r="L2026" s="44">
        <f t="shared" si="1353"/>
        <v>1.6731264421596413E-4</v>
      </c>
      <c r="M2026" s="44">
        <f t="shared" si="1354"/>
        <v>1.7434175301933092E-4</v>
      </c>
      <c r="N2026" s="62">
        <f t="shared" si="1355"/>
        <v>296983.12586364278</v>
      </c>
      <c r="O2026" s="101">
        <f t="shared" si="1356"/>
        <v>296983.12586364278</v>
      </c>
      <c r="P2026" s="102">
        <f t="shared" si="1390"/>
        <v>1.8056369416921328E-4</v>
      </c>
      <c r="Q2026" s="101">
        <f t="shared" si="1357"/>
        <v>307581.91530811286</v>
      </c>
      <c r="R2026" s="101">
        <f t="shared" si="1358"/>
        <v>8.5768199015144955</v>
      </c>
      <c r="S2026" s="101">
        <f t="shared" si="1359"/>
        <v>9</v>
      </c>
      <c r="T2026" s="101">
        <f t="shared" si="1360"/>
        <v>10</v>
      </c>
      <c r="U2026" s="101">
        <f t="shared" si="1361"/>
        <v>358620</v>
      </c>
      <c r="V2026" s="103" t="str">
        <f t="shared" si="1362"/>
        <v>N/D</v>
      </c>
      <c r="W2026" s="104" t="str">
        <f t="shared" si="1363"/>
        <v xml:space="preserve"> </v>
      </c>
      <c r="X2026" s="70" t="str">
        <f t="shared" si="1364"/>
        <v xml:space="preserve"> </v>
      </c>
      <c r="Y2026" s="69">
        <f t="shared" si="1388"/>
        <v>10</v>
      </c>
      <c r="Z2026" s="105">
        <f t="shared" si="1365"/>
        <v>358620</v>
      </c>
      <c r="AA2026" s="62">
        <f t="shared" si="1366"/>
        <v>656104.26257375965</v>
      </c>
      <c r="AB2026" s="106">
        <f t="shared" si="1367"/>
        <v>301450</v>
      </c>
      <c r="AC2026" s="107" t="str">
        <f t="shared" si="1368"/>
        <v>0</v>
      </c>
      <c r="AD2026" s="108">
        <f t="shared" si="1369"/>
        <v>0</v>
      </c>
      <c r="AE2026" s="106">
        <f t="shared" si="1370"/>
        <v>301450</v>
      </c>
      <c r="AF2026" s="109">
        <f t="shared" si="1371"/>
        <v>354654.26257375965</v>
      </c>
      <c r="AG2026" s="101">
        <f t="shared" si="1372"/>
        <v>8</v>
      </c>
      <c r="AH2026" s="70" t="str">
        <f t="shared" si="1389"/>
        <v xml:space="preserve"> </v>
      </c>
      <c r="AI2026" s="69">
        <f t="shared" si="1373"/>
        <v>8</v>
      </c>
      <c r="AJ2026" s="105">
        <f t="shared" si="1374"/>
        <v>340440</v>
      </c>
      <c r="AK2026" s="110">
        <f t="shared" si="1375"/>
        <v>10</v>
      </c>
      <c r="AL2026" s="111">
        <f t="shared" si="1376"/>
        <v>8</v>
      </c>
      <c r="AM2026" s="62">
        <f t="shared" si="1377"/>
        <v>641890</v>
      </c>
      <c r="AN2026" s="62">
        <f t="shared" si="1378"/>
        <v>2102.4</v>
      </c>
      <c r="AO2026" s="62">
        <f t="shared" si="1348"/>
        <v>639787.6</v>
      </c>
      <c r="AP2026" s="60">
        <f t="shared" si="1379"/>
        <v>8</v>
      </c>
      <c r="AQ2026" s="62">
        <f t="shared" si="1380"/>
        <v>99280</v>
      </c>
      <c r="AR2026" s="60">
        <f t="shared" si="1381"/>
        <v>10</v>
      </c>
      <c r="AS2026" s="62">
        <f t="shared" si="1382"/>
        <v>301450</v>
      </c>
      <c r="AT2026" s="112">
        <f t="shared" si="1383"/>
        <v>8</v>
      </c>
      <c r="AU2026" s="62">
        <f t="shared" si="1384"/>
        <v>239057.59999999998</v>
      </c>
      <c r="AV2026" s="113">
        <f t="shared" si="1385"/>
        <v>18</v>
      </c>
      <c r="AW2026" s="62">
        <f t="shared" si="1386"/>
        <v>998407.6</v>
      </c>
    </row>
    <row r="2027" spans="2:49" s="114" customFormat="1" hidden="1" x14ac:dyDescent="0.25">
      <c r="B2027" s="60" t="s">
        <v>3965</v>
      </c>
      <c r="C2027" s="2" t="str">
        <f t="shared" si="1387"/>
        <v>26</v>
      </c>
      <c r="D2027" s="60" t="s">
        <v>3966</v>
      </c>
      <c r="E2027" s="43">
        <v>302</v>
      </c>
      <c r="F2027" s="60">
        <v>38</v>
      </c>
      <c r="G2027" s="60">
        <v>5937.1</v>
      </c>
      <c r="H2027" s="43">
        <f t="shared" si="1349"/>
        <v>264</v>
      </c>
      <c r="I2027" s="44">
        <f t="shared" si="1350"/>
        <v>3.1386088116442388E-4</v>
      </c>
      <c r="J2027" s="44">
        <f t="shared" si="1351"/>
        <v>1.1016913570862286</v>
      </c>
      <c r="K2027" s="45">
        <f t="shared" si="1352"/>
        <v>0.12582781456953643</v>
      </c>
      <c r="L2027" s="44">
        <f t="shared" si="1353"/>
        <v>3.4577782010631366E-4</v>
      </c>
      <c r="M2027" s="44">
        <f t="shared" si="1354"/>
        <v>3.6030457587368423E-4</v>
      </c>
      <c r="N2027" s="62">
        <f t="shared" si="1355"/>
        <v>613762.20757672552</v>
      </c>
      <c r="O2027" s="101">
        <f t="shared" si="1356"/>
        <v>613762.20757672552</v>
      </c>
      <c r="P2027" s="102">
        <f t="shared" si="1390"/>
        <v>3.7316319309127537E-4</v>
      </c>
      <c r="Q2027" s="101">
        <f t="shared" si="1357"/>
        <v>635666.26824738341</v>
      </c>
      <c r="R2027" s="101">
        <f t="shared" si="1358"/>
        <v>17.725343490251056</v>
      </c>
      <c r="S2027" s="101">
        <f t="shared" si="1359"/>
        <v>18</v>
      </c>
      <c r="T2027" s="101">
        <f t="shared" si="1360"/>
        <v>18</v>
      </c>
      <c r="U2027" s="101">
        <f t="shared" si="1361"/>
        <v>645516</v>
      </c>
      <c r="V2027" s="103" t="str">
        <f t="shared" si="1362"/>
        <v>N/D</v>
      </c>
      <c r="W2027" s="104" t="str">
        <f t="shared" si="1363"/>
        <v xml:space="preserve"> </v>
      </c>
      <c r="X2027" s="70" t="str">
        <f t="shared" si="1364"/>
        <v xml:space="preserve"> </v>
      </c>
      <c r="Y2027" s="69">
        <f t="shared" si="1388"/>
        <v>18</v>
      </c>
      <c r="Z2027" s="105">
        <f t="shared" si="1365"/>
        <v>645516</v>
      </c>
      <c r="AA2027" s="62">
        <f t="shared" si="1366"/>
        <v>1355942.3601146375</v>
      </c>
      <c r="AB2027" s="106">
        <f t="shared" si="1367"/>
        <v>542610</v>
      </c>
      <c r="AC2027" s="107" t="str">
        <f t="shared" si="1368"/>
        <v>0</v>
      </c>
      <c r="AD2027" s="108">
        <f t="shared" si="1369"/>
        <v>0</v>
      </c>
      <c r="AE2027" s="106">
        <f t="shared" si="1370"/>
        <v>542610</v>
      </c>
      <c r="AF2027" s="109">
        <f t="shared" si="1371"/>
        <v>813332.36011463753</v>
      </c>
      <c r="AG2027" s="101">
        <f t="shared" si="1372"/>
        <v>19</v>
      </c>
      <c r="AH2027" s="70" t="str">
        <f t="shared" si="1389"/>
        <v xml:space="preserve"> </v>
      </c>
      <c r="AI2027" s="69">
        <f t="shared" si="1373"/>
        <v>19</v>
      </c>
      <c r="AJ2027" s="105">
        <f t="shared" si="1374"/>
        <v>808545</v>
      </c>
      <c r="AK2027" s="110">
        <f t="shared" si="1375"/>
        <v>18</v>
      </c>
      <c r="AL2027" s="111">
        <f t="shared" si="1376"/>
        <v>19</v>
      </c>
      <c r="AM2027" s="62">
        <f t="shared" si="1377"/>
        <v>1351155</v>
      </c>
      <c r="AN2027" s="62">
        <f t="shared" si="1378"/>
        <v>4425.5</v>
      </c>
      <c r="AO2027" s="62">
        <f t="shared" si="1348"/>
        <v>1346729.5</v>
      </c>
      <c r="AP2027" s="60">
        <f t="shared" si="1379"/>
        <v>19</v>
      </c>
      <c r="AQ2027" s="62">
        <f t="shared" si="1380"/>
        <v>235790</v>
      </c>
      <c r="AR2027" s="60">
        <f t="shared" si="1381"/>
        <v>18</v>
      </c>
      <c r="AS2027" s="62">
        <f t="shared" si="1382"/>
        <v>542610</v>
      </c>
      <c r="AT2027" s="112">
        <f t="shared" si="1383"/>
        <v>19</v>
      </c>
      <c r="AU2027" s="62">
        <f t="shared" si="1384"/>
        <v>568329.5</v>
      </c>
      <c r="AV2027" s="113">
        <f t="shared" si="1385"/>
        <v>37</v>
      </c>
      <c r="AW2027" s="62">
        <f t="shared" si="1386"/>
        <v>1992245.5</v>
      </c>
    </row>
    <row r="2028" spans="2:49" s="114" customFormat="1" hidden="1" x14ac:dyDescent="0.25">
      <c r="B2028" s="60" t="s">
        <v>3967</v>
      </c>
      <c r="C2028" s="2" t="str">
        <f t="shared" si="1387"/>
        <v>26</v>
      </c>
      <c r="D2028" s="60" t="s">
        <v>3968</v>
      </c>
      <c r="E2028" s="43">
        <v>52</v>
      </c>
      <c r="F2028" s="60">
        <v>0</v>
      </c>
      <c r="G2028" s="60">
        <v>6132.79</v>
      </c>
      <c r="H2028" s="43">
        <f t="shared" si="1349"/>
        <v>52</v>
      </c>
      <c r="I2028" s="44">
        <f t="shared" si="1350"/>
        <v>6.1821082653598636E-5</v>
      </c>
      <c r="J2028" s="44">
        <f t="shared" si="1351"/>
        <v>1.0665377024415719</v>
      </c>
      <c r="K2028" s="45">
        <f t="shared" si="1352"/>
        <v>0</v>
      </c>
      <c r="L2028" s="44">
        <f t="shared" si="1353"/>
        <v>6.5934515455819598E-5</v>
      </c>
      <c r="M2028" s="44">
        <f t="shared" si="1354"/>
        <v>6.8704544494617157E-5</v>
      </c>
      <c r="N2028" s="62">
        <f t="shared" si="1355"/>
        <v>117035.01904553374</v>
      </c>
      <c r="O2028" s="101">
        <f t="shared" si="1356"/>
        <v>0</v>
      </c>
      <c r="P2028" s="102">
        <f t="shared" si="1390"/>
        <v>0</v>
      </c>
      <c r="Q2028" s="101">
        <f t="shared" si="1357"/>
        <v>0</v>
      </c>
      <c r="R2028" s="101">
        <f t="shared" si="1358"/>
        <v>0</v>
      </c>
      <c r="S2028" s="101">
        <f t="shared" si="1359"/>
        <v>0</v>
      </c>
      <c r="T2028" s="101">
        <f t="shared" si="1360"/>
        <v>0</v>
      </c>
      <c r="U2028" s="101">
        <f t="shared" si="1361"/>
        <v>0</v>
      </c>
      <c r="V2028" s="103" t="str">
        <f t="shared" si="1362"/>
        <v>N/D</v>
      </c>
      <c r="W2028" s="104" t="str">
        <f t="shared" si="1363"/>
        <v xml:space="preserve"> </v>
      </c>
      <c r="X2028" s="70" t="str">
        <f t="shared" si="1364"/>
        <v xml:space="preserve"> </v>
      </c>
      <c r="Y2028" s="69">
        <f t="shared" si="1388"/>
        <v>0</v>
      </c>
      <c r="Z2028" s="105">
        <f t="shared" si="1365"/>
        <v>0</v>
      </c>
      <c r="AA2028" s="62">
        <f t="shared" si="1366"/>
        <v>258557.36632468467</v>
      </c>
      <c r="AB2028" s="106">
        <f t="shared" si="1367"/>
        <v>0</v>
      </c>
      <c r="AC2028" s="107">
        <f t="shared" si="1368"/>
        <v>425550</v>
      </c>
      <c r="AD2028" s="108">
        <f t="shared" si="1369"/>
        <v>10</v>
      </c>
      <c r="AE2028" s="106">
        <f t="shared" si="1370"/>
        <v>425550</v>
      </c>
      <c r="AF2028" s="109">
        <f t="shared" si="1371"/>
        <v>0</v>
      </c>
      <c r="AG2028" s="101">
        <f t="shared" si="1372"/>
        <v>0</v>
      </c>
      <c r="AH2028" s="70" t="str">
        <f t="shared" si="1389"/>
        <v xml:space="preserve"> </v>
      </c>
      <c r="AI2028" s="69">
        <f t="shared" si="1373"/>
        <v>10</v>
      </c>
      <c r="AJ2028" s="105">
        <f t="shared" si="1374"/>
        <v>425550</v>
      </c>
      <c r="AK2028" s="110">
        <f t="shared" si="1375"/>
        <v>0</v>
      </c>
      <c r="AL2028" s="111">
        <f t="shared" si="1376"/>
        <v>10</v>
      </c>
      <c r="AM2028" s="62">
        <f t="shared" si="1377"/>
        <v>425550</v>
      </c>
      <c r="AN2028" s="62">
        <f t="shared" si="1378"/>
        <v>1393.8</v>
      </c>
      <c r="AO2028" s="62">
        <f t="shared" si="1348"/>
        <v>424156.2</v>
      </c>
      <c r="AP2028" s="60">
        <f t="shared" si="1379"/>
        <v>10</v>
      </c>
      <c r="AQ2028" s="62">
        <f t="shared" si="1380"/>
        <v>124100</v>
      </c>
      <c r="AR2028" s="60">
        <f t="shared" si="1381"/>
        <v>0</v>
      </c>
      <c r="AS2028" s="62">
        <f t="shared" si="1382"/>
        <v>0</v>
      </c>
      <c r="AT2028" s="112">
        <f t="shared" si="1383"/>
        <v>10</v>
      </c>
      <c r="AU2028" s="62">
        <f t="shared" si="1384"/>
        <v>300056.2</v>
      </c>
      <c r="AV2028" s="113">
        <f t="shared" si="1385"/>
        <v>10</v>
      </c>
      <c r="AW2028" s="62">
        <f t="shared" si="1386"/>
        <v>424156.2</v>
      </c>
    </row>
    <row r="2029" spans="2:49" s="114" customFormat="1" hidden="1" x14ac:dyDescent="0.25">
      <c r="B2029" s="60" t="s">
        <v>3969</v>
      </c>
      <c r="C2029" s="2" t="str">
        <f t="shared" si="1387"/>
        <v>26</v>
      </c>
      <c r="D2029" s="60" t="s">
        <v>3970</v>
      </c>
      <c r="E2029" s="43">
        <v>57</v>
      </c>
      <c r="F2029" s="60">
        <v>0</v>
      </c>
      <c r="G2029" s="60">
        <v>5998.44</v>
      </c>
      <c r="H2029" s="43">
        <f t="shared" si="1349"/>
        <v>57</v>
      </c>
      <c r="I2029" s="44">
        <f t="shared" si="1350"/>
        <v>6.7765417524136967E-5</v>
      </c>
      <c r="J2029" s="44">
        <f t="shared" si="1351"/>
        <v>1.0904254699816367</v>
      </c>
      <c r="K2029" s="45">
        <f t="shared" si="1352"/>
        <v>0</v>
      </c>
      <c r="L2029" s="44">
        <f t="shared" si="1353"/>
        <v>7.3893137252258894E-5</v>
      </c>
      <c r="M2029" s="44">
        <f t="shared" si="1354"/>
        <v>7.6997522482688985E-5</v>
      </c>
      <c r="N2029" s="62">
        <f t="shared" si="1355"/>
        <v>131161.72411166254</v>
      </c>
      <c r="O2029" s="101">
        <f t="shared" si="1356"/>
        <v>0</v>
      </c>
      <c r="P2029" s="102">
        <f t="shared" si="1390"/>
        <v>0</v>
      </c>
      <c r="Q2029" s="101">
        <f t="shared" si="1357"/>
        <v>0</v>
      </c>
      <c r="R2029" s="101">
        <f t="shared" si="1358"/>
        <v>0</v>
      </c>
      <c r="S2029" s="101">
        <f t="shared" si="1359"/>
        <v>0</v>
      </c>
      <c r="T2029" s="101">
        <f t="shared" si="1360"/>
        <v>0</v>
      </c>
      <c r="U2029" s="101">
        <f t="shared" si="1361"/>
        <v>0</v>
      </c>
      <c r="V2029" s="103" t="str">
        <f t="shared" si="1362"/>
        <v>N/D</v>
      </c>
      <c r="W2029" s="104" t="str">
        <f t="shared" si="1363"/>
        <v xml:space="preserve"> </v>
      </c>
      <c r="X2029" s="70" t="str">
        <f t="shared" si="1364"/>
        <v xml:space="preserve"> </v>
      </c>
      <c r="Y2029" s="69">
        <f t="shared" si="1388"/>
        <v>0</v>
      </c>
      <c r="Z2029" s="105">
        <f t="shared" si="1365"/>
        <v>0</v>
      </c>
      <c r="AA2029" s="62">
        <f t="shared" si="1366"/>
        <v>289766.51796606451</v>
      </c>
      <c r="AB2029" s="106">
        <f t="shared" si="1367"/>
        <v>0</v>
      </c>
      <c r="AC2029" s="107">
        <f t="shared" si="1368"/>
        <v>425550</v>
      </c>
      <c r="AD2029" s="108">
        <f t="shared" si="1369"/>
        <v>10</v>
      </c>
      <c r="AE2029" s="106">
        <f t="shared" si="1370"/>
        <v>425550</v>
      </c>
      <c r="AF2029" s="109">
        <f t="shared" si="1371"/>
        <v>0</v>
      </c>
      <c r="AG2029" s="101">
        <f t="shared" si="1372"/>
        <v>0</v>
      </c>
      <c r="AH2029" s="70" t="str">
        <f t="shared" si="1389"/>
        <v xml:space="preserve"> </v>
      </c>
      <c r="AI2029" s="69">
        <f t="shared" si="1373"/>
        <v>10</v>
      </c>
      <c r="AJ2029" s="105">
        <f t="shared" si="1374"/>
        <v>425550</v>
      </c>
      <c r="AK2029" s="110">
        <f t="shared" si="1375"/>
        <v>0</v>
      </c>
      <c r="AL2029" s="111">
        <f t="shared" si="1376"/>
        <v>10</v>
      </c>
      <c r="AM2029" s="62">
        <f t="shared" si="1377"/>
        <v>425550</v>
      </c>
      <c r="AN2029" s="62">
        <f t="shared" si="1378"/>
        <v>1393.8</v>
      </c>
      <c r="AO2029" s="62">
        <f t="shared" si="1348"/>
        <v>424156.2</v>
      </c>
      <c r="AP2029" s="60">
        <f t="shared" si="1379"/>
        <v>10</v>
      </c>
      <c r="AQ2029" s="62">
        <f t="shared" si="1380"/>
        <v>124100</v>
      </c>
      <c r="AR2029" s="60">
        <f t="shared" si="1381"/>
        <v>0</v>
      </c>
      <c r="AS2029" s="62">
        <f t="shared" si="1382"/>
        <v>0</v>
      </c>
      <c r="AT2029" s="112">
        <f t="shared" si="1383"/>
        <v>10</v>
      </c>
      <c r="AU2029" s="62">
        <f t="shared" si="1384"/>
        <v>300056.2</v>
      </c>
      <c r="AV2029" s="113">
        <f t="shared" si="1385"/>
        <v>10</v>
      </c>
      <c r="AW2029" s="62">
        <f t="shared" si="1386"/>
        <v>424156.2</v>
      </c>
    </row>
    <row r="2030" spans="2:49" s="114" customFormat="1" hidden="1" x14ac:dyDescent="0.25">
      <c r="B2030" s="60" t="s">
        <v>3971</v>
      </c>
      <c r="C2030" s="2" t="str">
        <f t="shared" si="1387"/>
        <v>26</v>
      </c>
      <c r="D2030" s="60" t="s">
        <v>3972</v>
      </c>
      <c r="E2030" s="43">
        <v>116</v>
      </c>
      <c r="F2030" s="60">
        <v>0</v>
      </c>
      <c r="G2030" s="60">
        <v>5577.55</v>
      </c>
      <c r="H2030" s="43">
        <f t="shared" si="1349"/>
        <v>116</v>
      </c>
      <c r="I2030" s="44">
        <f t="shared" si="1350"/>
        <v>1.3790856899648928E-4</v>
      </c>
      <c r="J2030" s="44">
        <f t="shared" si="1351"/>
        <v>1.172710555020869</v>
      </c>
      <c r="K2030" s="45">
        <f t="shared" si="1352"/>
        <v>0</v>
      </c>
      <c r="L2030" s="44">
        <f t="shared" si="1353"/>
        <v>1.6172683449000675E-4</v>
      </c>
      <c r="M2030" s="44">
        <f t="shared" si="1354"/>
        <v>1.6852127325691187E-4</v>
      </c>
      <c r="N2030" s="62">
        <f t="shared" si="1355"/>
        <v>287068.20735483547</v>
      </c>
      <c r="O2030" s="101">
        <f t="shared" si="1356"/>
        <v>287068.20735483547</v>
      </c>
      <c r="P2030" s="102">
        <f t="shared" si="1390"/>
        <v>1.7453549203439253E-4</v>
      </c>
      <c r="Q2030" s="101">
        <f t="shared" si="1357"/>
        <v>297313.15132970747</v>
      </c>
      <c r="R2030" s="101">
        <f t="shared" si="1358"/>
        <v>8.2904788168453365</v>
      </c>
      <c r="S2030" s="101">
        <f t="shared" si="1359"/>
        <v>8</v>
      </c>
      <c r="T2030" s="101">
        <f t="shared" si="1360"/>
        <v>10</v>
      </c>
      <c r="U2030" s="101">
        <f t="shared" si="1361"/>
        <v>358620</v>
      </c>
      <c r="V2030" s="103" t="str">
        <f t="shared" si="1362"/>
        <v>N/D</v>
      </c>
      <c r="W2030" s="104" t="str">
        <f t="shared" si="1363"/>
        <v xml:space="preserve"> </v>
      </c>
      <c r="X2030" s="70" t="str">
        <f t="shared" si="1364"/>
        <v xml:space="preserve"> </v>
      </c>
      <c r="Y2030" s="69">
        <f t="shared" si="1388"/>
        <v>10</v>
      </c>
      <c r="Z2030" s="105">
        <f t="shared" si="1365"/>
        <v>358620</v>
      </c>
      <c r="AA2030" s="62">
        <f t="shared" si="1366"/>
        <v>634199.91943041619</v>
      </c>
      <c r="AB2030" s="106">
        <f t="shared" si="1367"/>
        <v>301450</v>
      </c>
      <c r="AC2030" s="107" t="str">
        <f t="shared" si="1368"/>
        <v>0</v>
      </c>
      <c r="AD2030" s="108">
        <f t="shared" si="1369"/>
        <v>0</v>
      </c>
      <c r="AE2030" s="106">
        <f t="shared" si="1370"/>
        <v>301450</v>
      </c>
      <c r="AF2030" s="109">
        <f t="shared" si="1371"/>
        <v>332749.91943041619</v>
      </c>
      <c r="AG2030" s="101">
        <f t="shared" si="1372"/>
        <v>8</v>
      </c>
      <c r="AH2030" s="70" t="str">
        <f t="shared" si="1389"/>
        <v xml:space="preserve"> </v>
      </c>
      <c r="AI2030" s="69">
        <f t="shared" si="1373"/>
        <v>8</v>
      </c>
      <c r="AJ2030" s="105">
        <f t="shared" si="1374"/>
        <v>340440</v>
      </c>
      <c r="AK2030" s="110">
        <f t="shared" si="1375"/>
        <v>10</v>
      </c>
      <c r="AL2030" s="111">
        <f t="shared" si="1376"/>
        <v>8</v>
      </c>
      <c r="AM2030" s="62">
        <f t="shared" si="1377"/>
        <v>641890</v>
      </c>
      <c r="AN2030" s="62">
        <f t="shared" si="1378"/>
        <v>2102.4</v>
      </c>
      <c r="AO2030" s="62">
        <f t="shared" si="1348"/>
        <v>639787.6</v>
      </c>
      <c r="AP2030" s="60">
        <f t="shared" si="1379"/>
        <v>8</v>
      </c>
      <c r="AQ2030" s="62">
        <f t="shared" si="1380"/>
        <v>99280</v>
      </c>
      <c r="AR2030" s="60">
        <f t="shared" si="1381"/>
        <v>10</v>
      </c>
      <c r="AS2030" s="62">
        <f t="shared" si="1382"/>
        <v>301450</v>
      </c>
      <c r="AT2030" s="112">
        <f t="shared" si="1383"/>
        <v>8</v>
      </c>
      <c r="AU2030" s="62">
        <f t="shared" si="1384"/>
        <v>239057.59999999998</v>
      </c>
      <c r="AV2030" s="113">
        <f t="shared" si="1385"/>
        <v>18</v>
      </c>
      <c r="AW2030" s="62">
        <f t="shared" si="1386"/>
        <v>998407.6</v>
      </c>
    </row>
    <row r="2031" spans="2:49" s="114" customFormat="1" hidden="1" x14ac:dyDescent="0.25">
      <c r="B2031" s="60" t="s">
        <v>3973</v>
      </c>
      <c r="C2031" s="2" t="str">
        <f t="shared" si="1387"/>
        <v>26</v>
      </c>
      <c r="D2031" s="60" t="s">
        <v>3974</v>
      </c>
      <c r="E2031" s="43">
        <v>390</v>
      </c>
      <c r="F2031" s="60">
        <v>20</v>
      </c>
      <c r="G2031" s="60">
        <v>5227</v>
      </c>
      <c r="H2031" s="43">
        <f t="shared" si="1349"/>
        <v>370</v>
      </c>
      <c r="I2031" s="44">
        <f t="shared" si="1350"/>
        <v>4.3988078041983647E-4</v>
      </c>
      <c r="J2031" s="44">
        <f t="shared" si="1351"/>
        <v>1.2513586677169786</v>
      </c>
      <c r="K2031" s="45">
        <f t="shared" si="1352"/>
        <v>5.128205128205128E-2</v>
      </c>
      <c r="L2031" s="44">
        <f t="shared" si="1353"/>
        <v>5.5044862734047139E-4</v>
      </c>
      <c r="M2031" s="44">
        <f t="shared" si="1354"/>
        <v>5.7357397635620885E-4</v>
      </c>
      <c r="N2031" s="62">
        <f t="shared" si="1355"/>
        <v>977056.78337086958</v>
      </c>
      <c r="O2031" s="101">
        <f t="shared" si="1356"/>
        <v>977056.78337086958</v>
      </c>
      <c r="P2031" s="102">
        <f t="shared" si="1390"/>
        <v>5.9404379190060492E-4</v>
      </c>
      <c r="Q2031" s="101">
        <f t="shared" si="1357"/>
        <v>1011926.1689365457</v>
      </c>
      <c r="R2031" s="101">
        <f t="shared" si="1358"/>
        <v>28.217226282319608</v>
      </c>
      <c r="S2031" s="101">
        <f t="shared" si="1359"/>
        <v>28</v>
      </c>
      <c r="T2031" s="101">
        <f t="shared" si="1360"/>
        <v>28</v>
      </c>
      <c r="U2031" s="101">
        <f t="shared" si="1361"/>
        <v>1004136</v>
      </c>
      <c r="V2031" s="103" t="str">
        <f t="shared" si="1362"/>
        <v>N/D</v>
      </c>
      <c r="W2031" s="104" t="str">
        <f t="shared" si="1363"/>
        <v xml:space="preserve"> </v>
      </c>
      <c r="X2031" s="70" t="str">
        <f t="shared" si="1364"/>
        <v xml:space="preserve"> </v>
      </c>
      <c r="Y2031" s="69">
        <f t="shared" si="1388"/>
        <v>28</v>
      </c>
      <c r="Z2031" s="105">
        <f t="shared" si="1365"/>
        <v>1004136</v>
      </c>
      <c r="AA2031" s="62">
        <f t="shared" si="1366"/>
        <v>2158543.9188910918</v>
      </c>
      <c r="AB2031" s="106">
        <f t="shared" si="1367"/>
        <v>844060</v>
      </c>
      <c r="AC2031" s="107" t="str">
        <f t="shared" si="1368"/>
        <v>0</v>
      </c>
      <c r="AD2031" s="108">
        <f t="shared" si="1369"/>
        <v>0</v>
      </c>
      <c r="AE2031" s="106">
        <f t="shared" si="1370"/>
        <v>844060</v>
      </c>
      <c r="AF2031" s="109">
        <f t="shared" si="1371"/>
        <v>1314483.9188910918</v>
      </c>
      <c r="AG2031" s="101">
        <f t="shared" si="1372"/>
        <v>31</v>
      </c>
      <c r="AH2031" s="70" t="str">
        <f t="shared" si="1389"/>
        <v xml:space="preserve"> </v>
      </c>
      <c r="AI2031" s="69">
        <f t="shared" si="1373"/>
        <v>31</v>
      </c>
      <c r="AJ2031" s="105">
        <f t="shared" si="1374"/>
        <v>1319205</v>
      </c>
      <c r="AK2031" s="110">
        <f t="shared" si="1375"/>
        <v>28</v>
      </c>
      <c r="AL2031" s="111">
        <f t="shared" si="1376"/>
        <v>31</v>
      </c>
      <c r="AM2031" s="62">
        <f t="shared" si="1377"/>
        <v>2163265</v>
      </c>
      <c r="AN2031" s="62">
        <f t="shared" si="1378"/>
        <v>7085.4</v>
      </c>
      <c r="AO2031" s="62">
        <f t="shared" si="1348"/>
        <v>2156179.6</v>
      </c>
      <c r="AP2031" s="60">
        <f t="shared" si="1379"/>
        <v>31</v>
      </c>
      <c r="AQ2031" s="62">
        <f t="shared" si="1380"/>
        <v>384710</v>
      </c>
      <c r="AR2031" s="60">
        <f t="shared" si="1381"/>
        <v>28</v>
      </c>
      <c r="AS2031" s="62">
        <f t="shared" si="1382"/>
        <v>844060</v>
      </c>
      <c r="AT2031" s="112">
        <f t="shared" si="1383"/>
        <v>31</v>
      </c>
      <c r="AU2031" s="62">
        <f t="shared" si="1384"/>
        <v>927409.60000000009</v>
      </c>
      <c r="AV2031" s="113">
        <f t="shared" si="1385"/>
        <v>59</v>
      </c>
      <c r="AW2031" s="62">
        <f t="shared" si="1386"/>
        <v>3160315.6</v>
      </c>
    </row>
    <row r="2032" spans="2:49" s="114" customFormat="1" hidden="1" x14ac:dyDescent="0.25">
      <c r="B2032" s="60" t="s">
        <v>3975</v>
      </c>
      <c r="C2032" s="2" t="str">
        <f t="shared" si="1387"/>
        <v>26</v>
      </c>
      <c r="D2032" s="60" t="s">
        <v>3976</v>
      </c>
      <c r="E2032" s="43">
        <v>4858</v>
      </c>
      <c r="F2032" s="60">
        <v>1451</v>
      </c>
      <c r="G2032" s="60">
        <v>8063.9</v>
      </c>
      <c r="H2032" s="43">
        <f t="shared" si="1349"/>
        <v>3407</v>
      </c>
      <c r="I2032" s="44">
        <f t="shared" si="1350"/>
        <v>4.0504697807848189E-3</v>
      </c>
      <c r="J2032" s="44">
        <f t="shared" si="1351"/>
        <v>0.8111275879111407</v>
      </c>
      <c r="K2032" s="45">
        <f t="shared" si="1352"/>
        <v>0.29868258542610127</v>
      </c>
      <c r="L2032" s="44">
        <f t="shared" si="1353"/>
        <v>3.2854477831949572E-3</v>
      </c>
      <c r="M2032" s="44">
        <f t="shared" si="1354"/>
        <v>3.4234754262584938E-3</v>
      </c>
      <c r="N2032" s="62">
        <f t="shared" si="1355"/>
        <v>5831732.3062300617</v>
      </c>
      <c r="O2032" s="101">
        <f t="shared" si="1356"/>
        <v>5831732.3062300617</v>
      </c>
      <c r="P2032" s="102">
        <f t="shared" si="1390"/>
        <v>3.5456530587610596E-3</v>
      </c>
      <c r="Q2032" s="101">
        <f t="shared" si="1357"/>
        <v>6039856.2615238233</v>
      </c>
      <c r="R2032" s="101">
        <f t="shared" si="1358"/>
        <v>168.41939271440029</v>
      </c>
      <c r="S2032" s="101">
        <f t="shared" si="1359"/>
        <v>168</v>
      </c>
      <c r="T2032" s="101">
        <f t="shared" si="1360"/>
        <v>168</v>
      </c>
      <c r="U2032" s="101">
        <f t="shared" si="1361"/>
        <v>6024816</v>
      </c>
      <c r="V2032" s="103">
        <f t="shared" si="1362"/>
        <v>3.4234013938134245E-3</v>
      </c>
      <c r="W2032" s="104">
        <f t="shared" si="1363"/>
        <v>9.1210163418209492E-3</v>
      </c>
      <c r="X2032" s="70">
        <f t="shared" si="1364"/>
        <v>15</v>
      </c>
      <c r="Y2032" s="69">
        <f t="shared" si="1388"/>
        <v>153</v>
      </c>
      <c r="Z2032" s="105">
        <f t="shared" si="1365"/>
        <v>5486886</v>
      </c>
      <c r="AA2032" s="62">
        <f t="shared" si="1366"/>
        <v>12883642.507229256</v>
      </c>
      <c r="AB2032" s="106">
        <f t="shared" si="1367"/>
        <v>4612185</v>
      </c>
      <c r="AC2032" s="107" t="str">
        <f t="shared" si="1368"/>
        <v>0</v>
      </c>
      <c r="AD2032" s="108">
        <f t="shared" si="1369"/>
        <v>0</v>
      </c>
      <c r="AE2032" s="106">
        <f t="shared" si="1370"/>
        <v>4612185</v>
      </c>
      <c r="AF2032" s="109">
        <f t="shared" si="1371"/>
        <v>8271457.5072292555</v>
      </c>
      <c r="AG2032" s="101">
        <f t="shared" si="1372"/>
        <v>194</v>
      </c>
      <c r="AH2032" s="70">
        <f t="shared" si="1389"/>
        <v>5</v>
      </c>
      <c r="AI2032" s="69">
        <f t="shared" si="1373"/>
        <v>189</v>
      </c>
      <c r="AJ2032" s="105">
        <f t="shared" si="1374"/>
        <v>8042895</v>
      </c>
      <c r="AK2032" s="110">
        <f t="shared" si="1375"/>
        <v>153</v>
      </c>
      <c r="AL2032" s="111">
        <f t="shared" si="1376"/>
        <v>189</v>
      </c>
      <c r="AM2032" s="62">
        <f t="shared" si="1377"/>
        <v>12655080</v>
      </c>
      <c r="AN2032" s="62">
        <f t="shared" si="1378"/>
        <v>41449.5</v>
      </c>
      <c r="AO2032" s="62">
        <f t="shared" si="1348"/>
        <v>12613630.5</v>
      </c>
      <c r="AP2032" s="60">
        <f t="shared" si="1379"/>
        <v>189</v>
      </c>
      <c r="AQ2032" s="62">
        <f t="shared" si="1380"/>
        <v>2345490</v>
      </c>
      <c r="AR2032" s="60">
        <f t="shared" si="1381"/>
        <v>153</v>
      </c>
      <c r="AS2032" s="62">
        <f t="shared" si="1382"/>
        <v>4612185</v>
      </c>
      <c r="AT2032" s="112">
        <f t="shared" si="1383"/>
        <v>189</v>
      </c>
      <c r="AU2032" s="62">
        <f t="shared" si="1384"/>
        <v>5655955.5</v>
      </c>
      <c r="AV2032" s="113">
        <f t="shared" si="1385"/>
        <v>342</v>
      </c>
      <c r="AW2032" s="62">
        <f t="shared" si="1386"/>
        <v>18100516.5</v>
      </c>
    </row>
    <row r="2033" spans="2:49" s="114" customFormat="1" x14ac:dyDescent="0.25">
      <c r="B2033" s="60" t="s">
        <v>3977</v>
      </c>
      <c r="C2033" s="2" t="str">
        <f t="shared" si="1387"/>
        <v>28</v>
      </c>
      <c r="D2033" s="60" t="s">
        <v>3978</v>
      </c>
      <c r="E2033" s="43">
        <v>512</v>
      </c>
      <c r="F2033" s="60">
        <v>80</v>
      </c>
      <c r="G2033" s="60">
        <v>5286.34</v>
      </c>
      <c r="H2033" s="43">
        <f t="shared" si="1349"/>
        <v>432</v>
      </c>
      <c r="I2033" s="44">
        <f t="shared" si="1350"/>
        <v>5.1359053281451177E-4</v>
      </c>
      <c r="J2033" s="44">
        <f t="shared" si="1351"/>
        <v>1.2373119693694783</v>
      </c>
      <c r="K2033" s="45">
        <f t="shared" si="1352"/>
        <v>0.15625</v>
      </c>
      <c r="L2033" s="44">
        <f t="shared" si="1353"/>
        <v>6.3547171360624319E-4</v>
      </c>
      <c r="M2033" s="44">
        <f t="shared" si="1354"/>
        <v>6.6216903727434908E-4</v>
      </c>
      <c r="N2033" s="62">
        <f t="shared" si="1355"/>
        <v>1127974.3786793884</v>
      </c>
      <c r="O2033" s="101">
        <f t="shared" si="1356"/>
        <v>1127974.3786793884</v>
      </c>
      <c r="P2033" s="102">
        <f t="shared" si="1390"/>
        <v>6.858006499537194E-4</v>
      </c>
      <c r="Q2033" s="101">
        <f t="shared" si="1357"/>
        <v>1168229.7396653488</v>
      </c>
      <c r="R2033" s="101">
        <f t="shared" si="1358"/>
        <v>32.575699617013797</v>
      </c>
      <c r="S2033" s="101">
        <f t="shared" si="1359"/>
        <v>33</v>
      </c>
      <c r="T2033" s="101">
        <f t="shared" si="1360"/>
        <v>33</v>
      </c>
      <c r="U2033" s="101">
        <f t="shared" si="1361"/>
        <v>1183446</v>
      </c>
      <c r="V2033" s="103" t="str">
        <f t="shared" si="1362"/>
        <v>N/D</v>
      </c>
      <c r="W2033" s="104" t="str">
        <f t="shared" si="1363"/>
        <v xml:space="preserve"> </v>
      </c>
      <c r="X2033" s="70" t="str">
        <f t="shared" si="1364"/>
        <v xml:space="preserve"> </v>
      </c>
      <c r="Y2033" s="69">
        <f t="shared" si="1388"/>
        <v>33</v>
      </c>
      <c r="Z2033" s="105">
        <f t="shared" si="1365"/>
        <v>1183446</v>
      </c>
      <c r="AA2033" s="62">
        <f t="shared" si="1366"/>
        <v>2491955.7155760122</v>
      </c>
      <c r="AB2033" s="106">
        <f t="shared" si="1367"/>
        <v>994785</v>
      </c>
      <c r="AC2033" s="107" t="str">
        <f t="shared" si="1368"/>
        <v>0</v>
      </c>
      <c r="AD2033" s="108">
        <f t="shared" si="1369"/>
        <v>0</v>
      </c>
      <c r="AE2033" s="106">
        <f t="shared" si="1370"/>
        <v>994785</v>
      </c>
      <c r="AF2033" s="109">
        <f t="shared" si="1371"/>
        <v>1497170.7155760122</v>
      </c>
      <c r="AG2033" s="101">
        <f t="shared" si="1372"/>
        <v>35</v>
      </c>
      <c r="AH2033" s="70" t="str">
        <f t="shared" si="1389"/>
        <v xml:space="preserve"> </v>
      </c>
      <c r="AI2033" s="69">
        <f t="shared" si="1373"/>
        <v>35</v>
      </c>
      <c r="AJ2033" s="105">
        <f t="shared" si="1374"/>
        <v>1489425</v>
      </c>
      <c r="AK2033" s="110">
        <f t="shared" si="1375"/>
        <v>33</v>
      </c>
      <c r="AL2033" s="111">
        <f t="shared" si="1376"/>
        <v>35</v>
      </c>
      <c r="AM2033" s="62">
        <f t="shared" si="1377"/>
        <v>2484210</v>
      </c>
      <c r="AN2033" s="62">
        <f t="shared" si="1378"/>
        <v>8136.6</v>
      </c>
      <c r="AO2033" s="62">
        <f t="shared" si="1348"/>
        <v>2476073.4</v>
      </c>
      <c r="AP2033" s="60">
        <f t="shared" si="1379"/>
        <v>35</v>
      </c>
      <c r="AQ2033" s="62">
        <f t="shared" si="1380"/>
        <v>434350</v>
      </c>
      <c r="AR2033" s="60">
        <f t="shared" si="1381"/>
        <v>33</v>
      </c>
      <c r="AS2033" s="62">
        <f t="shared" si="1382"/>
        <v>994785</v>
      </c>
      <c r="AT2033" s="112">
        <f t="shared" si="1383"/>
        <v>35</v>
      </c>
      <c r="AU2033" s="62">
        <f t="shared" si="1384"/>
        <v>1046938.3999999999</v>
      </c>
      <c r="AV2033" s="113">
        <f t="shared" si="1385"/>
        <v>68</v>
      </c>
      <c r="AW2033" s="62">
        <f t="shared" si="1386"/>
        <v>3659519.4</v>
      </c>
    </row>
    <row r="2034" spans="2:49" s="114" customFormat="1" x14ac:dyDescent="0.25">
      <c r="B2034" s="60" t="s">
        <v>3979</v>
      </c>
      <c r="C2034" s="2" t="str">
        <f t="shared" si="1387"/>
        <v>28</v>
      </c>
      <c r="D2034" s="60" t="s">
        <v>3980</v>
      </c>
      <c r="E2034" s="43">
        <v>79</v>
      </c>
      <c r="F2034" s="60">
        <v>0</v>
      </c>
      <c r="G2034" s="60">
        <v>6522.93</v>
      </c>
      <c r="H2034" s="43">
        <f t="shared" si="1349"/>
        <v>79</v>
      </c>
      <c r="I2034" s="44">
        <f t="shared" si="1350"/>
        <v>9.3920490954505628E-5</v>
      </c>
      <c r="J2034" s="44">
        <f t="shared" si="1351"/>
        <v>1.0027475009170186</v>
      </c>
      <c r="K2034" s="45">
        <f t="shared" si="1352"/>
        <v>0</v>
      </c>
      <c r="L2034" s="44">
        <f t="shared" si="1353"/>
        <v>9.4178537589529972E-5</v>
      </c>
      <c r="M2034" s="44">
        <f t="shared" si="1354"/>
        <v>9.813514942099616E-5</v>
      </c>
      <c r="N2034" s="62">
        <f t="shared" si="1355"/>
        <v>167168.69555000731</v>
      </c>
      <c r="O2034" s="101">
        <f t="shared" si="1356"/>
        <v>0</v>
      </c>
      <c r="P2034" s="102">
        <f t="shared" si="1390"/>
        <v>0</v>
      </c>
      <c r="Q2034" s="101">
        <f t="shared" si="1357"/>
        <v>0</v>
      </c>
      <c r="R2034" s="101">
        <f t="shared" si="1358"/>
        <v>0</v>
      </c>
      <c r="S2034" s="101">
        <f t="shared" si="1359"/>
        <v>0</v>
      </c>
      <c r="T2034" s="101">
        <f t="shared" si="1360"/>
        <v>0</v>
      </c>
      <c r="U2034" s="101">
        <f t="shared" si="1361"/>
        <v>0</v>
      </c>
      <c r="V2034" s="103" t="str">
        <f t="shared" si="1362"/>
        <v>N/D</v>
      </c>
      <c r="W2034" s="104" t="str">
        <f t="shared" si="1363"/>
        <v xml:space="preserve"> </v>
      </c>
      <c r="X2034" s="70" t="str">
        <f t="shared" si="1364"/>
        <v xml:space="preserve"> </v>
      </c>
      <c r="Y2034" s="69">
        <f t="shared" si="1388"/>
        <v>0</v>
      </c>
      <c r="Z2034" s="105">
        <f t="shared" si="1365"/>
        <v>0</v>
      </c>
      <c r="AA2034" s="62">
        <f t="shared" si="1366"/>
        <v>369314.22753497958</v>
      </c>
      <c r="AB2034" s="106">
        <f t="shared" si="1367"/>
        <v>0</v>
      </c>
      <c r="AC2034" s="107">
        <f t="shared" si="1368"/>
        <v>425550</v>
      </c>
      <c r="AD2034" s="108">
        <f t="shared" si="1369"/>
        <v>10</v>
      </c>
      <c r="AE2034" s="106">
        <f t="shared" si="1370"/>
        <v>425550</v>
      </c>
      <c r="AF2034" s="109">
        <f t="shared" si="1371"/>
        <v>0</v>
      </c>
      <c r="AG2034" s="101">
        <f t="shared" si="1372"/>
        <v>0</v>
      </c>
      <c r="AH2034" s="70" t="str">
        <f t="shared" si="1389"/>
        <v xml:space="preserve"> </v>
      </c>
      <c r="AI2034" s="69">
        <f t="shared" si="1373"/>
        <v>10</v>
      </c>
      <c r="AJ2034" s="105">
        <f t="shared" si="1374"/>
        <v>425550</v>
      </c>
      <c r="AK2034" s="110">
        <f t="shared" si="1375"/>
        <v>0</v>
      </c>
      <c r="AL2034" s="111">
        <f t="shared" si="1376"/>
        <v>10</v>
      </c>
      <c r="AM2034" s="62">
        <f t="shared" si="1377"/>
        <v>425550</v>
      </c>
      <c r="AN2034" s="62">
        <f t="shared" si="1378"/>
        <v>1393.8</v>
      </c>
      <c r="AO2034" s="62">
        <f t="shared" si="1348"/>
        <v>424156.2</v>
      </c>
      <c r="AP2034" s="60">
        <f t="shared" si="1379"/>
        <v>10</v>
      </c>
      <c r="AQ2034" s="62">
        <f t="shared" si="1380"/>
        <v>124100</v>
      </c>
      <c r="AR2034" s="60">
        <f t="shared" si="1381"/>
        <v>0</v>
      </c>
      <c r="AS2034" s="62">
        <f t="shared" si="1382"/>
        <v>0</v>
      </c>
      <c r="AT2034" s="112">
        <f t="shared" si="1383"/>
        <v>10</v>
      </c>
      <c r="AU2034" s="62">
        <f t="shared" si="1384"/>
        <v>300056.2</v>
      </c>
      <c r="AV2034" s="113">
        <f t="shared" si="1385"/>
        <v>10</v>
      </c>
      <c r="AW2034" s="62">
        <f t="shared" si="1386"/>
        <v>424156.2</v>
      </c>
    </row>
    <row r="2035" spans="2:49" s="114" customFormat="1" x14ac:dyDescent="0.25">
      <c r="B2035" s="60" t="s">
        <v>3981</v>
      </c>
      <c r="C2035" s="2" t="str">
        <f t="shared" si="1387"/>
        <v>28</v>
      </c>
      <c r="D2035" s="60" t="s">
        <v>3982</v>
      </c>
      <c r="E2035" s="43">
        <v>243</v>
      </c>
      <c r="F2035" s="60">
        <v>0</v>
      </c>
      <c r="G2035" s="60">
        <v>6902.19</v>
      </c>
      <c r="H2035" s="43">
        <f t="shared" si="1349"/>
        <v>243</v>
      </c>
      <c r="I2035" s="44">
        <f t="shared" si="1350"/>
        <v>2.8889467470816286E-4</v>
      </c>
      <c r="J2035" s="44">
        <f t="shared" si="1351"/>
        <v>0.94764875440355145</v>
      </c>
      <c r="K2035" s="45">
        <f t="shared" si="1352"/>
        <v>0</v>
      </c>
      <c r="L2035" s="44">
        <f t="shared" si="1353"/>
        <v>2.7377067864100971E-4</v>
      </c>
      <c r="M2035" s="44">
        <f t="shared" si="1354"/>
        <v>2.8527228329472193E-4</v>
      </c>
      <c r="N2035" s="62">
        <f t="shared" si="1355"/>
        <v>485948.1618596054</v>
      </c>
      <c r="O2035" s="101">
        <f t="shared" si="1356"/>
        <v>485948.1618596054</v>
      </c>
      <c r="P2035" s="102">
        <f t="shared" si="1390"/>
        <v>2.9545313399521666E-4</v>
      </c>
      <c r="Q2035" s="101">
        <f t="shared" si="1357"/>
        <v>503290.77091693622</v>
      </c>
      <c r="R2035" s="101">
        <f t="shared" si="1358"/>
        <v>14.034096562292572</v>
      </c>
      <c r="S2035" s="101">
        <f t="shared" si="1359"/>
        <v>14</v>
      </c>
      <c r="T2035" s="101">
        <f t="shared" si="1360"/>
        <v>14</v>
      </c>
      <c r="U2035" s="101">
        <f t="shared" si="1361"/>
        <v>502068</v>
      </c>
      <c r="V2035" s="103" t="str">
        <f t="shared" si="1362"/>
        <v>N/D</v>
      </c>
      <c r="W2035" s="104" t="str">
        <f t="shared" si="1363"/>
        <v xml:space="preserve"> </v>
      </c>
      <c r="X2035" s="70" t="str">
        <f t="shared" si="1364"/>
        <v xml:space="preserve"> </v>
      </c>
      <c r="Y2035" s="69">
        <f t="shared" si="1388"/>
        <v>14</v>
      </c>
      <c r="Z2035" s="105">
        <f t="shared" si="1365"/>
        <v>502068</v>
      </c>
      <c r="AA2035" s="62">
        <f t="shared" si="1366"/>
        <v>1073571.6362968029</v>
      </c>
      <c r="AB2035" s="106">
        <f t="shared" si="1367"/>
        <v>422030</v>
      </c>
      <c r="AC2035" s="107" t="str">
        <f t="shared" si="1368"/>
        <v>0</v>
      </c>
      <c r="AD2035" s="108">
        <f t="shared" si="1369"/>
        <v>0</v>
      </c>
      <c r="AE2035" s="106">
        <f t="shared" si="1370"/>
        <v>422030</v>
      </c>
      <c r="AF2035" s="109">
        <f t="shared" si="1371"/>
        <v>651541.6362968029</v>
      </c>
      <c r="AG2035" s="101">
        <f t="shared" si="1372"/>
        <v>15</v>
      </c>
      <c r="AH2035" s="70" t="str">
        <f t="shared" si="1389"/>
        <v xml:space="preserve"> </v>
      </c>
      <c r="AI2035" s="69">
        <f t="shared" si="1373"/>
        <v>15</v>
      </c>
      <c r="AJ2035" s="105">
        <f t="shared" si="1374"/>
        <v>638325</v>
      </c>
      <c r="AK2035" s="110">
        <f t="shared" si="1375"/>
        <v>14</v>
      </c>
      <c r="AL2035" s="111">
        <f t="shared" si="1376"/>
        <v>15</v>
      </c>
      <c r="AM2035" s="62">
        <f t="shared" si="1377"/>
        <v>1060355</v>
      </c>
      <c r="AN2035" s="62">
        <f t="shared" si="1378"/>
        <v>3473</v>
      </c>
      <c r="AO2035" s="62">
        <f t="shared" si="1348"/>
        <v>1056882</v>
      </c>
      <c r="AP2035" s="60">
        <f t="shared" si="1379"/>
        <v>15</v>
      </c>
      <c r="AQ2035" s="62">
        <f t="shared" si="1380"/>
        <v>186150</v>
      </c>
      <c r="AR2035" s="60">
        <f t="shared" si="1381"/>
        <v>14</v>
      </c>
      <c r="AS2035" s="62">
        <f t="shared" si="1382"/>
        <v>422030</v>
      </c>
      <c r="AT2035" s="112">
        <f t="shared" si="1383"/>
        <v>15</v>
      </c>
      <c r="AU2035" s="62">
        <f t="shared" si="1384"/>
        <v>448702</v>
      </c>
      <c r="AV2035" s="113">
        <f t="shared" si="1385"/>
        <v>29</v>
      </c>
      <c r="AW2035" s="62">
        <f t="shared" si="1386"/>
        <v>1558950</v>
      </c>
    </row>
    <row r="2036" spans="2:49" s="114" customFormat="1" x14ac:dyDescent="0.25">
      <c r="B2036" s="60" t="s">
        <v>3983</v>
      </c>
      <c r="C2036" s="2" t="str">
        <f t="shared" si="1387"/>
        <v>28</v>
      </c>
      <c r="D2036" s="60" t="s">
        <v>3984</v>
      </c>
      <c r="E2036" s="43">
        <v>133</v>
      </c>
      <c r="F2036" s="60">
        <v>15</v>
      </c>
      <c r="G2036" s="60">
        <v>6038.43</v>
      </c>
      <c r="H2036" s="43">
        <f t="shared" si="1349"/>
        <v>118</v>
      </c>
      <c r="I2036" s="44">
        <f t="shared" si="1350"/>
        <v>1.4028630294470461E-4</v>
      </c>
      <c r="J2036" s="44">
        <f t="shared" si="1351"/>
        <v>1.0832040374992584</v>
      </c>
      <c r="K2036" s="45">
        <f t="shared" si="1352"/>
        <v>0.11278195488721804</v>
      </c>
      <c r="L2036" s="44">
        <f t="shared" si="1353"/>
        <v>1.5195868975554814E-4</v>
      </c>
      <c r="M2036" s="44">
        <f t="shared" si="1354"/>
        <v>1.5834275097766402E-4</v>
      </c>
      <c r="N2036" s="62">
        <f t="shared" si="1355"/>
        <v>269729.56465558149</v>
      </c>
      <c r="O2036" s="101">
        <f t="shared" si="1356"/>
        <v>269729.56465558149</v>
      </c>
      <c r="P2036" s="102">
        <f t="shared" si="1390"/>
        <v>1.6399371674479305E-4</v>
      </c>
      <c r="Q2036" s="101">
        <f t="shared" si="1357"/>
        <v>279355.72390089056</v>
      </c>
      <c r="R2036" s="101">
        <f t="shared" si="1358"/>
        <v>7.7897418967400194</v>
      </c>
      <c r="S2036" s="101">
        <f t="shared" si="1359"/>
        <v>8</v>
      </c>
      <c r="T2036" s="101">
        <f t="shared" si="1360"/>
        <v>10</v>
      </c>
      <c r="U2036" s="101">
        <f t="shared" si="1361"/>
        <v>358620</v>
      </c>
      <c r="V2036" s="103" t="str">
        <f t="shared" si="1362"/>
        <v>N/D</v>
      </c>
      <c r="W2036" s="104" t="str">
        <f t="shared" si="1363"/>
        <v xml:space="preserve"> </v>
      </c>
      <c r="X2036" s="70" t="str">
        <f t="shared" si="1364"/>
        <v xml:space="preserve"> </v>
      </c>
      <c r="Y2036" s="69">
        <f t="shared" si="1388"/>
        <v>10</v>
      </c>
      <c r="Z2036" s="105">
        <f t="shared" si="1365"/>
        <v>358620</v>
      </c>
      <c r="AA2036" s="62">
        <f t="shared" si="1366"/>
        <v>595894.85630892741</v>
      </c>
      <c r="AB2036" s="106">
        <f t="shared" si="1367"/>
        <v>301450</v>
      </c>
      <c r="AC2036" s="107" t="str">
        <f t="shared" si="1368"/>
        <v>0</v>
      </c>
      <c r="AD2036" s="108">
        <f t="shared" si="1369"/>
        <v>0</v>
      </c>
      <c r="AE2036" s="106">
        <f t="shared" si="1370"/>
        <v>301450</v>
      </c>
      <c r="AF2036" s="109">
        <f t="shared" si="1371"/>
        <v>294444.85630892741</v>
      </c>
      <c r="AG2036" s="101">
        <f t="shared" si="1372"/>
        <v>7</v>
      </c>
      <c r="AH2036" s="70" t="str">
        <f t="shared" si="1389"/>
        <v xml:space="preserve"> </v>
      </c>
      <c r="AI2036" s="69">
        <f t="shared" si="1373"/>
        <v>7</v>
      </c>
      <c r="AJ2036" s="105">
        <f t="shared" si="1374"/>
        <v>297885</v>
      </c>
      <c r="AK2036" s="110">
        <f t="shared" si="1375"/>
        <v>10</v>
      </c>
      <c r="AL2036" s="111">
        <f t="shared" si="1376"/>
        <v>7</v>
      </c>
      <c r="AM2036" s="62">
        <f t="shared" si="1377"/>
        <v>599335</v>
      </c>
      <c r="AN2036" s="62">
        <f t="shared" si="1378"/>
        <v>1963</v>
      </c>
      <c r="AO2036" s="62">
        <f t="shared" si="1348"/>
        <v>597372</v>
      </c>
      <c r="AP2036" s="60">
        <f t="shared" si="1379"/>
        <v>7</v>
      </c>
      <c r="AQ2036" s="62">
        <f t="shared" si="1380"/>
        <v>86870</v>
      </c>
      <c r="AR2036" s="60">
        <f t="shared" si="1381"/>
        <v>10</v>
      </c>
      <c r="AS2036" s="62">
        <f t="shared" si="1382"/>
        <v>301450</v>
      </c>
      <c r="AT2036" s="112">
        <f t="shared" si="1383"/>
        <v>7</v>
      </c>
      <c r="AU2036" s="62">
        <f t="shared" si="1384"/>
        <v>209052</v>
      </c>
      <c r="AV2036" s="113">
        <f t="shared" si="1385"/>
        <v>17</v>
      </c>
      <c r="AW2036" s="62">
        <f t="shared" si="1386"/>
        <v>955992</v>
      </c>
    </row>
    <row r="2037" spans="2:49" s="114" customFormat="1" x14ac:dyDescent="0.25">
      <c r="B2037" s="60" t="s">
        <v>3985</v>
      </c>
      <c r="C2037" s="2" t="str">
        <f t="shared" si="1387"/>
        <v>28</v>
      </c>
      <c r="D2037" s="60" t="s">
        <v>3986</v>
      </c>
      <c r="E2037" s="43">
        <v>170</v>
      </c>
      <c r="F2037" s="60">
        <v>0</v>
      </c>
      <c r="G2037" s="60">
        <v>6076.61</v>
      </c>
      <c r="H2037" s="43">
        <f t="shared" si="1349"/>
        <v>170</v>
      </c>
      <c r="I2037" s="44">
        <f t="shared" si="1350"/>
        <v>2.0210738559830324E-4</v>
      </c>
      <c r="J2037" s="44">
        <f t="shared" si="1351"/>
        <v>1.0763981489937067</v>
      </c>
      <c r="K2037" s="45">
        <f t="shared" si="1352"/>
        <v>0</v>
      </c>
      <c r="L2037" s="44">
        <f t="shared" si="1353"/>
        <v>2.1754801575597093E-4</v>
      </c>
      <c r="M2037" s="44">
        <f t="shared" si="1354"/>
        <v>2.2668760397938966E-4</v>
      </c>
      <c r="N2037" s="62">
        <f t="shared" si="1355"/>
        <v>386151.86585208896</v>
      </c>
      <c r="O2037" s="101">
        <f t="shared" si="1356"/>
        <v>386151.86585208896</v>
      </c>
      <c r="P2037" s="102">
        <f t="shared" si="1390"/>
        <v>2.3477767366689143E-4</v>
      </c>
      <c r="Q2037" s="101">
        <f t="shared" si="1357"/>
        <v>399932.9259976903</v>
      </c>
      <c r="R2037" s="101">
        <f t="shared" si="1358"/>
        <v>11.151997267238032</v>
      </c>
      <c r="S2037" s="101">
        <f t="shared" si="1359"/>
        <v>11</v>
      </c>
      <c r="T2037" s="101">
        <f t="shared" si="1360"/>
        <v>11</v>
      </c>
      <c r="U2037" s="101">
        <f t="shared" si="1361"/>
        <v>394482</v>
      </c>
      <c r="V2037" s="103" t="str">
        <f t="shared" si="1362"/>
        <v>N/D</v>
      </c>
      <c r="W2037" s="104" t="str">
        <f t="shared" si="1363"/>
        <v xml:space="preserve"> </v>
      </c>
      <c r="X2037" s="70" t="str">
        <f t="shared" si="1364"/>
        <v xml:space="preserve"> </v>
      </c>
      <c r="Y2037" s="69">
        <f t="shared" si="1388"/>
        <v>11</v>
      </c>
      <c r="Z2037" s="105">
        <f t="shared" si="1365"/>
        <v>394482</v>
      </c>
      <c r="AA2037" s="62">
        <f t="shared" si="1366"/>
        <v>853098.5875025515</v>
      </c>
      <c r="AB2037" s="106">
        <f t="shared" si="1367"/>
        <v>331595</v>
      </c>
      <c r="AC2037" s="107" t="str">
        <f t="shared" si="1368"/>
        <v>0</v>
      </c>
      <c r="AD2037" s="108">
        <f t="shared" si="1369"/>
        <v>0</v>
      </c>
      <c r="AE2037" s="106">
        <f t="shared" si="1370"/>
        <v>331595</v>
      </c>
      <c r="AF2037" s="109">
        <f t="shared" si="1371"/>
        <v>521503.5875025515</v>
      </c>
      <c r="AG2037" s="101">
        <f t="shared" si="1372"/>
        <v>12</v>
      </c>
      <c r="AH2037" s="70" t="str">
        <f t="shared" si="1389"/>
        <v xml:space="preserve"> </v>
      </c>
      <c r="AI2037" s="69">
        <f t="shared" si="1373"/>
        <v>12</v>
      </c>
      <c r="AJ2037" s="105">
        <f t="shared" si="1374"/>
        <v>510660</v>
      </c>
      <c r="AK2037" s="110">
        <f t="shared" si="1375"/>
        <v>11</v>
      </c>
      <c r="AL2037" s="111">
        <f t="shared" si="1376"/>
        <v>12</v>
      </c>
      <c r="AM2037" s="62">
        <f t="shared" si="1377"/>
        <v>842255</v>
      </c>
      <c r="AN2037" s="62">
        <f t="shared" si="1378"/>
        <v>2758.7</v>
      </c>
      <c r="AO2037" s="62">
        <f t="shared" si="1348"/>
        <v>839496.3</v>
      </c>
      <c r="AP2037" s="60">
        <f t="shared" si="1379"/>
        <v>12</v>
      </c>
      <c r="AQ2037" s="62">
        <f t="shared" si="1380"/>
        <v>148920</v>
      </c>
      <c r="AR2037" s="60">
        <f t="shared" si="1381"/>
        <v>11</v>
      </c>
      <c r="AS2037" s="62">
        <f t="shared" si="1382"/>
        <v>331595</v>
      </c>
      <c r="AT2037" s="112">
        <f t="shared" si="1383"/>
        <v>12</v>
      </c>
      <c r="AU2037" s="62">
        <f t="shared" si="1384"/>
        <v>358981.30000000005</v>
      </c>
      <c r="AV2037" s="113">
        <f t="shared" si="1385"/>
        <v>23</v>
      </c>
      <c r="AW2037" s="62">
        <f t="shared" si="1386"/>
        <v>1233978.3</v>
      </c>
    </row>
    <row r="2038" spans="2:49" s="114" customFormat="1" x14ac:dyDescent="0.25">
      <c r="B2038" s="60" t="s">
        <v>3987</v>
      </c>
      <c r="C2038" s="2" t="str">
        <f t="shared" si="1387"/>
        <v>28</v>
      </c>
      <c r="D2038" s="60" t="s">
        <v>3988</v>
      </c>
      <c r="E2038" s="43">
        <v>137</v>
      </c>
      <c r="F2038" s="60">
        <v>0</v>
      </c>
      <c r="G2038" s="60">
        <v>7099.66</v>
      </c>
      <c r="H2038" s="43">
        <f t="shared" si="1349"/>
        <v>137</v>
      </c>
      <c r="I2038" s="44">
        <f t="shared" si="1350"/>
        <v>1.6287477545275027E-4</v>
      </c>
      <c r="J2038" s="44">
        <f t="shared" si="1351"/>
        <v>0.92129084437235698</v>
      </c>
      <c r="K2038" s="45">
        <f t="shared" si="1352"/>
        <v>0</v>
      </c>
      <c r="L2038" s="44">
        <f t="shared" si="1353"/>
        <v>1.5005503940382234E-4</v>
      </c>
      <c r="M2038" s="44">
        <f t="shared" si="1354"/>
        <v>1.5635912480875744E-4</v>
      </c>
      <c r="N2038" s="62">
        <f t="shared" si="1355"/>
        <v>266350.54907277116</v>
      </c>
      <c r="O2038" s="101">
        <f t="shared" si="1356"/>
        <v>266350.54907277116</v>
      </c>
      <c r="P2038" s="102">
        <f t="shared" si="1390"/>
        <v>1.6193929855347903E-4</v>
      </c>
      <c r="Q2038" s="101">
        <f t="shared" si="1357"/>
        <v>275856.1173768015</v>
      </c>
      <c r="R2038" s="101">
        <f t="shared" si="1358"/>
        <v>7.6921565271541326</v>
      </c>
      <c r="S2038" s="101">
        <f t="shared" si="1359"/>
        <v>8</v>
      </c>
      <c r="T2038" s="101">
        <f t="shared" si="1360"/>
        <v>10</v>
      </c>
      <c r="U2038" s="101">
        <f t="shared" si="1361"/>
        <v>358620</v>
      </c>
      <c r="V2038" s="103" t="str">
        <f t="shared" si="1362"/>
        <v>N/D</v>
      </c>
      <c r="W2038" s="104" t="str">
        <f t="shared" si="1363"/>
        <v xml:space="preserve"> </v>
      </c>
      <c r="X2038" s="70" t="str">
        <f t="shared" si="1364"/>
        <v xml:space="preserve"> </v>
      </c>
      <c r="Y2038" s="69">
        <f t="shared" si="1388"/>
        <v>10</v>
      </c>
      <c r="Z2038" s="105">
        <f t="shared" si="1365"/>
        <v>358620</v>
      </c>
      <c r="AA2038" s="62">
        <f t="shared" si="1366"/>
        <v>588429.83107984089</v>
      </c>
      <c r="AB2038" s="106">
        <f t="shared" si="1367"/>
        <v>301450</v>
      </c>
      <c r="AC2038" s="107" t="str">
        <f t="shared" si="1368"/>
        <v>0</v>
      </c>
      <c r="AD2038" s="108">
        <f t="shared" si="1369"/>
        <v>0</v>
      </c>
      <c r="AE2038" s="106">
        <f t="shared" si="1370"/>
        <v>301450</v>
      </c>
      <c r="AF2038" s="109">
        <f t="shared" si="1371"/>
        <v>286979.83107984089</v>
      </c>
      <c r="AG2038" s="101">
        <f t="shared" si="1372"/>
        <v>7</v>
      </c>
      <c r="AH2038" s="70" t="str">
        <f t="shared" si="1389"/>
        <v xml:space="preserve"> </v>
      </c>
      <c r="AI2038" s="69">
        <f t="shared" si="1373"/>
        <v>7</v>
      </c>
      <c r="AJ2038" s="105">
        <f t="shared" si="1374"/>
        <v>297885</v>
      </c>
      <c r="AK2038" s="110">
        <f t="shared" si="1375"/>
        <v>10</v>
      </c>
      <c r="AL2038" s="111">
        <f t="shared" si="1376"/>
        <v>7</v>
      </c>
      <c r="AM2038" s="62">
        <f t="shared" si="1377"/>
        <v>599335</v>
      </c>
      <c r="AN2038" s="62">
        <f t="shared" si="1378"/>
        <v>1963</v>
      </c>
      <c r="AO2038" s="62">
        <f t="shared" si="1348"/>
        <v>597372</v>
      </c>
      <c r="AP2038" s="60">
        <f t="shared" si="1379"/>
        <v>7</v>
      </c>
      <c r="AQ2038" s="62">
        <f t="shared" si="1380"/>
        <v>86870</v>
      </c>
      <c r="AR2038" s="60">
        <f t="shared" si="1381"/>
        <v>10</v>
      </c>
      <c r="AS2038" s="62">
        <f t="shared" si="1382"/>
        <v>301450</v>
      </c>
      <c r="AT2038" s="112">
        <f t="shared" si="1383"/>
        <v>7</v>
      </c>
      <c r="AU2038" s="62">
        <f t="shared" si="1384"/>
        <v>209052</v>
      </c>
      <c r="AV2038" s="113">
        <f t="shared" si="1385"/>
        <v>17</v>
      </c>
      <c r="AW2038" s="62">
        <f t="shared" si="1386"/>
        <v>955992</v>
      </c>
    </row>
    <row r="2039" spans="2:49" s="114" customFormat="1" x14ac:dyDescent="0.25">
      <c r="B2039" s="60" t="s">
        <v>3989</v>
      </c>
      <c r="C2039" s="2" t="str">
        <f t="shared" si="1387"/>
        <v>28</v>
      </c>
      <c r="D2039" s="60" t="s">
        <v>3990</v>
      </c>
      <c r="E2039" s="43">
        <v>454</v>
      </c>
      <c r="F2039" s="60">
        <v>44</v>
      </c>
      <c r="G2039" s="60">
        <v>5388.32</v>
      </c>
      <c r="H2039" s="43">
        <f t="shared" si="1349"/>
        <v>410</v>
      </c>
      <c r="I2039" s="44">
        <f t="shared" si="1350"/>
        <v>4.8743545938414312E-4</v>
      </c>
      <c r="J2039" s="44">
        <f t="shared" si="1351"/>
        <v>1.2138944524743609</v>
      </c>
      <c r="K2039" s="45">
        <f t="shared" si="1352"/>
        <v>9.6916299559471369E-2</v>
      </c>
      <c r="L2039" s="44">
        <f t="shared" si="1353"/>
        <v>5.9169520008570304E-4</v>
      </c>
      <c r="M2039" s="44">
        <f t="shared" si="1354"/>
        <v>6.165533927185552E-4</v>
      </c>
      <c r="N2039" s="62">
        <f t="shared" si="1355"/>
        <v>1050270.2345265967</v>
      </c>
      <c r="O2039" s="101">
        <f t="shared" si="1356"/>
        <v>1050270.2345265967</v>
      </c>
      <c r="P2039" s="102">
        <f t="shared" si="1390"/>
        <v>6.3855706572756661E-4</v>
      </c>
      <c r="Q2039" s="101">
        <f t="shared" si="1357"/>
        <v>1087752.4754558427</v>
      </c>
      <c r="R2039" s="101">
        <f t="shared" si="1358"/>
        <v>30.331617741783578</v>
      </c>
      <c r="S2039" s="101">
        <f t="shared" si="1359"/>
        <v>30</v>
      </c>
      <c r="T2039" s="101">
        <f t="shared" si="1360"/>
        <v>30</v>
      </c>
      <c r="U2039" s="101">
        <f t="shared" si="1361"/>
        <v>1075860</v>
      </c>
      <c r="V2039" s="103" t="str">
        <f t="shared" si="1362"/>
        <v>N/D</v>
      </c>
      <c r="W2039" s="104" t="str">
        <f t="shared" si="1363"/>
        <v xml:space="preserve"> </v>
      </c>
      <c r="X2039" s="70" t="str">
        <f t="shared" si="1364"/>
        <v xml:space="preserve"> </v>
      </c>
      <c r="Y2039" s="69">
        <f t="shared" si="1388"/>
        <v>30</v>
      </c>
      <c r="Z2039" s="105">
        <f t="shared" si="1365"/>
        <v>1075860</v>
      </c>
      <c r="AA2039" s="62">
        <f t="shared" si="1366"/>
        <v>2320289.3286389285</v>
      </c>
      <c r="AB2039" s="106">
        <f t="shared" si="1367"/>
        <v>904350</v>
      </c>
      <c r="AC2039" s="107" t="str">
        <f t="shared" si="1368"/>
        <v>0</v>
      </c>
      <c r="AD2039" s="108">
        <f t="shared" si="1369"/>
        <v>0</v>
      </c>
      <c r="AE2039" s="106">
        <f t="shared" si="1370"/>
        <v>904350</v>
      </c>
      <c r="AF2039" s="109">
        <f t="shared" si="1371"/>
        <v>1415939.3286389285</v>
      </c>
      <c r="AG2039" s="101">
        <f t="shared" si="1372"/>
        <v>33</v>
      </c>
      <c r="AH2039" s="70" t="str">
        <f t="shared" si="1389"/>
        <v xml:space="preserve"> </v>
      </c>
      <c r="AI2039" s="69">
        <f t="shared" si="1373"/>
        <v>33</v>
      </c>
      <c r="AJ2039" s="105">
        <f t="shared" si="1374"/>
        <v>1404315</v>
      </c>
      <c r="AK2039" s="110">
        <f t="shared" si="1375"/>
        <v>30</v>
      </c>
      <c r="AL2039" s="111">
        <f t="shared" si="1376"/>
        <v>33</v>
      </c>
      <c r="AM2039" s="62">
        <f t="shared" si="1377"/>
        <v>2308665</v>
      </c>
      <c r="AN2039" s="62">
        <f t="shared" si="1378"/>
        <v>7561.6</v>
      </c>
      <c r="AO2039" s="62">
        <f t="shared" ref="AO2039:AO2102" si="1391">AM2039-AN2039</f>
        <v>2301103.4</v>
      </c>
      <c r="AP2039" s="60">
        <f t="shared" si="1379"/>
        <v>33</v>
      </c>
      <c r="AQ2039" s="62">
        <f t="shared" si="1380"/>
        <v>409530</v>
      </c>
      <c r="AR2039" s="60">
        <f t="shared" si="1381"/>
        <v>30</v>
      </c>
      <c r="AS2039" s="62">
        <f t="shared" si="1382"/>
        <v>904350</v>
      </c>
      <c r="AT2039" s="112">
        <f t="shared" si="1383"/>
        <v>33</v>
      </c>
      <c r="AU2039" s="62">
        <f t="shared" si="1384"/>
        <v>987223.39999999991</v>
      </c>
      <c r="AV2039" s="113">
        <f t="shared" si="1385"/>
        <v>63</v>
      </c>
      <c r="AW2039" s="62">
        <f t="shared" si="1386"/>
        <v>3376963.4</v>
      </c>
    </row>
    <row r="2040" spans="2:49" s="114" customFormat="1" x14ac:dyDescent="0.25">
      <c r="B2040" s="60" t="s">
        <v>3991</v>
      </c>
      <c r="C2040" s="2" t="str">
        <f t="shared" si="1387"/>
        <v>28</v>
      </c>
      <c r="D2040" s="60" t="s">
        <v>3992</v>
      </c>
      <c r="E2040" s="43">
        <v>131</v>
      </c>
      <c r="F2040" s="60">
        <v>0</v>
      </c>
      <c r="G2040" s="60">
        <v>5714.72</v>
      </c>
      <c r="H2040" s="43">
        <f t="shared" si="1349"/>
        <v>131</v>
      </c>
      <c r="I2040" s="44">
        <f t="shared" si="1350"/>
        <v>1.5574157360810428E-4</v>
      </c>
      <c r="J2040" s="44">
        <f t="shared" si="1351"/>
        <v>1.144562070610047</v>
      </c>
      <c r="K2040" s="45">
        <f t="shared" si="1352"/>
        <v>0</v>
      </c>
      <c r="L2040" s="44">
        <f t="shared" si="1353"/>
        <v>1.7825589796895887E-4</v>
      </c>
      <c r="M2040" s="44">
        <f t="shared" si="1354"/>
        <v>1.8574475278646053E-4</v>
      </c>
      <c r="N2040" s="62">
        <f t="shared" si="1355"/>
        <v>316407.60942203086</v>
      </c>
      <c r="O2040" s="101">
        <f t="shared" si="1356"/>
        <v>316407.60942203086</v>
      </c>
      <c r="P2040" s="102">
        <f t="shared" si="1390"/>
        <v>1.9237364632872442E-4</v>
      </c>
      <c r="Q2040" s="101">
        <f t="shared" si="1357"/>
        <v>327699.62347548921</v>
      </c>
      <c r="R2040" s="101">
        <f t="shared" si="1358"/>
        <v>9.1377955349810165</v>
      </c>
      <c r="S2040" s="101">
        <f t="shared" si="1359"/>
        <v>9</v>
      </c>
      <c r="T2040" s="101">
        <f t="shared" si="1360"/>
        <v>10</v>
      </c>
      <c r="U2040" s="101">
        <f t="shared" si="1361"/>
        <v>358620</v>
      </c>
      <c r="V2040" s="103" t="str">
        <f t="shared" si="1362"/>
        <v>N/D</v>
      </c>
      <c r="W2040" s="104" t="str">
        <f t="shared" si="1363"/>
        <v xml:space="preserve"> </v>
      </c>
      <c r="X2040" s="70" t="str">
        <f t="shared" si="1364"/>
        <v xml:space="preserve"> </v>
      </c>
      <c r="Y2040" s="69">
        <f t="shared" si="1388"/>
        <v>10</v>
      </c>
      <c r="Z2040" s="105">
        <f t="shared" si="1365"/>
        <v>358620</v>
      </c>
      <c r="AA2040" s="62">
        <f t="shared" si="1366"/>
        <v>699017.42952185019</v>
      </c>
      <c r="AB2040" s="106">
        <f t="shared" si="1367"/>
        <v>301450</v>
      </c>
      <c r="AC2040" s="107" t="str">
        <f t="shared" si="1368"/>
        <v>0</v>
      </c>
      <c r="AD2040" s="108">
        <f t="shared" si="1369"/>
        <v>0</v>
      </c>
      <c r="AE2040" s="106">
        <f t="shared" si="1370"/>
        <v>301450</v>
      </c>
      <c r="AF2040" s="109">
        <f t="shared" si="1371"/>
        <v>397567.42952185019</v>
      </c>
      <c r="AG2040" s="101">
        <f t="shared" si="1372"/>
        <v>9</v>
      </c>
      <c r="AH2040" s="70" t="str">
        <f t="shared" si="1389"/>
        <v xml:space="preserve"> </v>
      </c>
      <c r="AI2040" s="69">
        <f t="shared" si="1373"/>
        <v>9</v>
      </c>
      <c r="AJ2040" s="105">
        <f t="shared" si="1374"/>
        <v>382995</v>
      </c>
      <c r="AK2040" s="110">
        <f t="shared" si="1375"/>
        <v>10</v>
      </c>
      <c r="AL2040" s="111">
        <f t="shared" si="1376"/>
        <v>9</v>
      </c>
      <c r="AM2040" s="62">
        <f t="shared" si="1377"/>
        <v>684445</v>
      </c>
      <c r="AN2040" s="62">
        <f t="shared" si="1378"/>
        <v>2241.8000000000002</v>
      </c>
      <c r="AO2040" s="62">
        <f t="shared" si="1391"/>
        <v>682203.2</v>
      </c>
      <c r="AP2040" s="60">
        <f t="shared" si="1379"/>
        <v>9</v>
      </c>
      <c r="AQ2040" s="62">
        <f t="shared" si="1380"/>
        <v>111690</v>
      </c>
      <c r="AR2040" s="60">
        <f t="shared" si="1381"/>
        <v>10</v>
      </c>
      <c r="AS2040" s="62">
        <f t="shared" si="1382"/>
        <v>301450</v>
      </c>
      <c r="AT2040" s="112">
        <f t="shared" si="1383"/>
        <v>9</v>
      </c>
      <c r="AU2040" s="62">
        <f t="shared" si="1384"/>
        <v>269063.19999999995</v>
      </c>
      <c r="AV2040" s="113">
        <f t="shared" si="1385"/>
        <v>19</v>
      </c>
      <c r="AW2040" s="62">
        <f t="shared" si="1386"/>
        <v>1040823.2</v>
      </c>
    </row>
    <row r="2041" spans="2:49" s="114" customFormat="1" x14ac:dyDescent="0.25">
      <c r="B2041" s="60" t="s">
        <v>3993</v>
      </c>
      <c r="C2041" s="2" t="str">
        <f t="shared" si="1387"/>
        <v>28</v>
      </c>
      <c r="D2041" s="60" t="s">
        <v>3994</v>
      </c>
      <c r="E2041" s="43">
        <v>66</v>
      </c>
      <c r="F2041" s="60">
        <v>0</v>
      </c>
      <c r="G2041" s="60">
        <v>5440.5</v>
      </c>
      <c r="H2041" s="43">
        <f t="shared" si="1349"/>
        <v>66</v>
      </c>
      <c r="I2041" s="44">
        <f t="shared" si="1350"/>
        <v>7.8465220291105969E-5</v>
      </c>
      <c r="J2041" s="44">
        <f t="shared" si="1351"/>
        <v>1.2022519540771341</v>
      </c>
      <c r="K2041" s="45">
        <f t="shared" si="1352"/>
        <v>0</v>
      </c>
      <c r="L2041" s="44">
        <f t="shared" si="1353"/>
        <v>9.4334964422074951E-5</v>
      </c>
      <c r="M2041" s="44">
        <f t="shared" si="1354"/>
        <v>9.8298148029576823E-5</v>
      </c>
      <c r="N2041" s="62">
        <f t="shared" si="1355"/>
        <v>167446.3561531007</v>
      </c>
      <c r="O2041" s="101">
        <f t="shared" si="1356"/>
        <v>0</v>
      </c>
      <c r="P2041" s="102">
        <f t="shared" si="1390"/>
        <v>0</v>
      </c>
      <c r="Q2041" s="101">
        <f t="shared" si="1357"/>
        <v>0</v>
      </c>
      <c r="R2041" s="101">
        <f t="shared" si="1358"/>
        <v>0</v>
      </c>
      <c r="S2041" s="101">
        <f t="shared" si="1359"/>
        <v>0</v>
      </c>
      <c r="T2041" s="101">
        <f t="shared" si="1360"/>
        <v>0</v>
      </c>
      <c r="U2041" s="101">
        <f t="shared" si="1361"/>
        <v>0</v>
      </c>
      <c r="V2041" s="103" t="str">
        <f t="shared" si="1362"/>
        <v>N/D</v>
      </c>
      <c r="W2041" s="104" t="str">
        <f t="shared" si="1363"/>
        <v xml:space="preserve"> </v>
      </c>
      <c r="X2041" s="70" t="str">
        <f t="shared" si="1364"/>
        <v xml:space="preserve"> </v>
      </c>
      <c r="Y2041" s="69">
        <f t="shared" si="1388"/>
        <v>0</v>
      </c>
      <c r="Z2041" s="105">
        <f t="shared" si="1365"/>
        <v>0</v>
      </c>
      <c r="AA2041" s="62">
        <f t="shared" si="1366"/>
        <v>369927.64388551674</v>
      </c>
      <c r="AB2041" s="106">
        <f t="shared" si="1367"/>
        <v>0</v>
      </c>
      <c r="AC2041" s="107">
        <f t="shared" si="1368"/>
        <v>425550</v>
      </c>
      <c r="AD2041" s="108">
        <f t="shared" si="1369"/>
        <v>10</v>
      </c>
      <c r="AE2041" s="106">
        <f t="shared" si="1370"/>
        <v>425550</v>
      </c>
      <c r="AF2041" s="109">
        <f t="shared" si="1371"/>
        <v>0</v>
      </c>
      <c r="AG2041" s="101">
        <f t="shared" si="1372"/>
        <v>0</v>
      </c>
      <c r="AH2041" s="70" t="str">
        <f t="shared" si="1389"/>
        <v xml:space="preserve"> </v>
      </c>
      <c r="AI2041" s="69">
        <f t="shared" si="1373"/>
        <v>10</v>
      </c>
      <c r="AJ2041" s="105">
        <f t="shared" si="1374"/>
        <v>425550</v>
      </c>
      <c r="AK2041" s="110">
        <f t="shared" si="1375"/>
        <v>0</v>
      </c>
      <c r="AL2041" s="111">
        <f t="shared" si="1376"/>
        <v>10</v>
      </c>
      <c r="AM2041" s="62">
        <f t="shared" si="1377"/>
        <v>425550</v>
      </c>
      <c r="AN2041" s="62">
        <f t="shared" si="1378"/>
        <v>1393.8</v>
      </c>
      <c r="AO2041" s="62">
        <f t="shared" si="1391"/>
        <v>424156.2</v>
      </c>
      <c r="AP2041" s="60">
        <f t="shared" si="1379"/>
        <v>10</v>
      </c>
      <c r="AQ2041" s="62">
        <f t="shared" si="1380"/>
        <v>124100</v>
      </c>
      <c r="AR2041" s="60">
        <f t="shared" si="1381"/>
        <v>0</v>
      </c>
      <c r="AS2041" s="62">
        <f t="shared" si="1382"/>
        <v>0</v>
      </c>
      <c r="AT2041" s="112">
        <f t="shared" si="1383"/>
        <v>10</v>
      </c>
      <c r="AU2041" s="62">
        <f t="shared" si="1384"/>
        <v>300056.2</v>
      </c>
      <c r="AV2041" s="113">
        <f t="shared" si="1385"/>
        <v>10</v>
      </c>
      <c r="AW2041" s="62">
        <f t="shared" si="1386"/>
        <v>424156.2</v>
      </c>
    </row>
    <row r="2042" spans="2:49" s="114" customFormat="1" x14ac:dyDescent="0.25">
      <c r="B2042" s="60" t="s">
        <v>3995</v>
      </c>
      <c r="C2042" s="2" t="str">
        <f t="shared" si="1387"/>
        <v>28</v>
      </c>
      <c r="D2042" s="60" t="s">
        <v>3996</v>
      </c>
      <c r="E2042" s="43">
        <v>48</v>
      </c>
      <c r="F2042" s="60">
        <v>0</v>
      </c>
      <c r="G2042" s="60">
        <v>6327.8</v>
      </c>
      <c r="H2042" s="43">
        <f t="shared" si="1349"/>
        <v>48</v>
      </c>
      <c r="I2042" s="44">
        <f t="shared" si="1350"/>
        <v>5.7065614757167979E-5</v>
      </c>
      <c r="J2042" s="44">
        <f t="shared" si="1351"/>
        <v>1.0336691671918594</v>
      </c>
      <c r="K2042" s="45">
        <f t="shared" si="1352"/>
        <v>0</v>
      </c>
      <c r="L2042" s="44">
        <f t="shared" si="1353"/>
        <v>5.8986966481333306E-5</v>
      </c>
      <c r="M2042" s="44">
        <f t="shared" si="1354"/>
        <v>6.1465116338570933E-5</v>
      </c>
      <c r="N2042" s="62">
        <f t="shared" si="1355"/>
        <v>104702.98746954353</v>
      </c>
      <c r="O2042" s="101">
        <f t="shared" si="1356"/>
        <v>0</v>
      </c>
      <c r="P2042" s="102">
        <f t="shared" si="1390"/>
        <v>0</v>
      </c>
      <c r="Q2042" s="101">
        <f t="shared" si="1357"/>
        <v>0</v>
      </c>
      <c r="R2042" s="101">
        <f t="shared" si="1358"/>
        <v>0</v>
      </c>
      <c r="S2042" s="101">
        <f t="shared" si="1359"/>
        <v>0</v>
      </c>
      <c r="T2042" s="101">
        <f t="shared" si="1360"/>
        <v>0</v>
      </c>
      <c r="U2042" s="101">
        <f t="shared" si="1361"/>
        <v>0</v>
      </c>
      <c r="V2042" s="103" t="str">
        <f t="shared" si="1362"/>
        <v>N/D</v>
      </c>
      <c r="W2042" s="104" t="str">
        <f t="shared" si="1363"/>
        <v xml:space="preserve"> </v>
      </c>
      <c r="X2042" s="70" t="str">
        <f t="shared" si="1364"/>
        <v xml:space="preserve"> </v>
      </c>
      <c r="Y2042" s="69">
        <f t="shared" si="1388"/>
        <v>0</v>
      </c>
      <c r="Z2042" s="105">
        <f t="shared" si="1365"/>
        <v>0</v>
      </c>
      <c r="AA2042" s="62">
        <f t="shared" si="1366"/>
        <v>231313.06259641045</v>
      </c>
      <c r="AB2042" s="106">
        <f t="shared" si="1367"/>
        <v>0</v>
      </c>
      <c r="AC2042" s="107">
        <f t="shared" si="1368"/>
        <v>425550</v>
      </c>
      <c r="AD2042" s="108">
        <f t="shared" si="1369"/>
        <v>10</v>
      </c>
      <c r="AE2042" s="106">
        <f t="shared" si="1370"/>
        <v>425550</v>
      </c>
      <c r="AF2042" s="109">
        <f t="shared" si="1371"/>
        <v>0</v>
      </c>
      <c r="AG2042" s="101">
        <f t="shared" si="1372"/>
        <v>0</v>
      </c>
      <c r="AH2042" s="70" t="str">
        <f t="shared" si="1389"/>
        <v xml:space="preserve"> </v>
      </c>
      <c r="AI2042" s="69">
        <f t="shared" si="1373"/>
        <v>10</v>
      </c>
      <c r="AJ2042" s="105">
        <f t="shared" si="1374"/>
        <v>425550</v>
      </c>
      <c r="AK2042" s="110">
        <f t="shared" si="1375"/>
        <v>0</v>
      </c>
      <c r="AL2042" s="111">
        <f t="shared" si="1376"/>
        <v>10</v>
      </c>
      <c r="AM2042" s="62">
        <f t="shared" si="1377"/>
        <v>425550</v>
      </c>
      <c r="AN2042" s="62">
        <f t="shared" si="1378"/>
        <v>1393.8</v>
      </c>
      <c r="AO2042" s="62">
        <f t="shared" si="1391"/>
        <v>424156.2</v>
      </c>
      <c r="AP2042" s="60">
        <f t="shared" si="1379"/>
        <v>10</v>
      </c>
      <c r="AQ2042" s="62">
        <f t="shared" si="1380"/>
        <v>124100</v>
      </c>
      <c r="AR2042" s="60">
        <f t="shared" si="1381"/>
        <v>0</v>
      </c>
      <c r="AS2042" s="62">
        <f t="shared" si="1382"/>
        <v>0</v>
      </c>
      <c r="AT2042" s="112">
        <f t="shared" si="1383"/>
        <v>10</v>
      </c>
      <c r="AU2042" s="62">
        <f t="shared" si="1384"/>
        <v>300056.2</v>
      </c>
      <c r="AV2042" s="113">
        <f t="shared" si="1385"/>
        <v>10</v>
      </c>
      <c r="AW2042" s="62">
        <f t="shared" si="1386"/>
        <v>424156.2</v>
      </c>
    </row>
    <row r="2043" spans="2:49" s="114" customFormat="1" x14ac:dyDescent="0.25">
      <c r="B2043" s="60" t="s">
        <v>3997</v>
      </c>
      <c r="C2043" s="2" t="str">
        <f t="shared" si="1387"/>
        <v>28</v>
      </c>
      <c r="D2043" s="60" t="s">
        <v>3998</v>
      </c>
      <c r="E2043" s="43">
        <v>125</v>
      </c>
      <c r="F2043" s="60">
        <v>0</v>
      </c>
      <c r="G2043" s="60">
        <v>6692.51</v>
      </c>
      <c r="H2043" s="43">
        <f t="shared" si="1349"/>
        <v>125</v>
      </c>
      <c r="I2043" s="44">
        <f t="shared" si="1350"/>
        <v>1.4860837176345826E-4</v>
      </c>
      <c r="J2043" s="44">
        <f t="shared" si="1351"/>
        <v>0.97733910836990123</v>
      </c>
      <c r="K2043" s="45">
        <f t="shared" si="1352"/>
        <v>0</v>
      </c>
      <c r="L2043" s="44">
        <f t="shared" si="1353"/>
        <v>1.452407735556011E-4</v>
      </c>
      <c r="M2043" s="44">
        <f t="shared" si="1354"/>
        <v>1.5134260288709921E-4</v>
      </c>
      <c r="N2043" s="62">
        <f t="shared" si="1355"/>
        <v>257805.13562214261</v>
      </c>
      <c r="O2043" s="101">
        <f t="shared" si="1356"/>
        <v>257805.13562214261</v>
      </c>
      <c r="P2043" s="102">
        <f t="shared" si="1390"/>
        <v>1.5674374605748563E-4</v>
      </c>
      <c r="Q2043" s="101">
        <f t="shared" si="1357"/>
        <v>267005.73360970884</v>
      </c>
      <c r="R2043" s="101">
        <f t="shared" si="1358"/>
        <v>7.445366505206314</v>
      </c>
      <c r="S2043" s="101">
        <f t="shared" si="1359"/>
        <v>7</v>
      </c>
      <c r="T2043" s="101">
        <f t="shared" si="1360"/>
        <v>10</v>
      </c>
      <c r="U2043" s="101">
        <f t="shared" si="1361"/>
        <v>358620</v>
      </c>
      <c r="V2043" s="103" t="str">
        <f t="shared" si="1362"/>
        <v>N/D</v>
      </c>
      <c r="W2043" s="104" t="str">
        <f t="shared" si="1363"/>
        <v xml:space="preserve"> </v>
      </c>
      <c r="X2043" s="70" t="str">
        <f t="shared" si="1364"/>
        <v xml:space="preserve"> </v>
      </c>
      <c r="Y2043" s="69">
        <f t="shared" si="1388"/>
        <v>10</v>
      </c>
      <c r="Z2043" s="105">
        <f t="shared" si="1365"/>
        <v>358620</v>
      </c>
      <c r="AA2043" s="62">
        <f t="shared" si="1366"/>
        <v>569551.04066335515</v>
      </c>
      <c r="AB2043" s="106">
        <f t="shared" si="1367"/>
        <v>301450</v>
      </c>
      <c r="AC2043" s="107" t="str">
        <f t="shared" si="1368"/>
        <v>0</v>
      </c>
      <c r="AD2043" s="108">
        <f t="shared" si="1369"/>
        <v>0</v>
      </c>
      <c r="AE2043" s="106">
        <f t="shared" si="1370"/>
        <v>301450</v>
      </c>
      <c r="AF2043" s="109">
        <f t="shared" si="1371"/>
        <v>268101.04066335515</v>
      </c>
      <c r="AG2043" s="101">
        <f t="shared" si="1372"/>
        <v>6</v>
      </c>
      <c r="AH2043" s="70" t="str">
        <f t="shared" si="1389"/>
        <v xml:space="preserve"> </v>
      </c>
      <c r="AI2043" s="69">
        <f t="shared" si="1373"/>
        <v>6</v>
      </c>
      <c r="AJ2043" s="105">
        <f t="shared" si="1374"/>
        <v>255330</v>
      </c>
      <c r="AK2043" s="110">
        <f t="shared" si="1375"/>
        <v>10</v>
      </c>
      <c r="AL2043" s="111">
        <f t="shared" si="1376"/>
        <v>6</v>
      </c>
      <c r="AM2043" s="62">
        <f t="shared" si="1377"/>
        <v>556780</v>
      </c>
      <c r="AN2043" s="62">
        <f t="shared" si="1378"/>
        <v>1823.6</v>
      </c>
      <c r="AO2043" s="62">
        <f t="shared" si="1391"/>
        <v>554956.4</v>
      </c>
      <c r="AP2043" s="60">
        <f t="shared" si="1379"/>
        <v>6</v>
      </c>
      <c r="AQ2043" s="62">
        <f t="shared" si="1380"/>
        <v>74460</v>
      </c>
      <c r="AR2043" s="60">
        <f t="shared" si="1381"/>
        <v>10</v>
      </c>
      <c r="AS2043" s="62">
        <f t="shared" si="1382"/>
        <v>301450</v>
      </c>
      <c r="AT2043" s="112">
        <f t="shared" si="1383"/>
        <v>6</v>
      </c>
      <c r="AU2043" s="62">
        <f t="shared" si="1384"/>
        <v>179046.40000000002</v>
      </c>
      <c r="AV2043" s="113">
        <f t="shared" si="1385"/>
        <v>16</v>
      </c>
      <c r="AW2043" s="62">
        <f t="shared" si="1386"/>
        <v>913576.4</v>
      </c>
    </row>
    <row r="2044" spans="2:49" s="114" customFormat="1" x14ac:dyDescent="0.25">
      <c r="B2044" s="60" t="s">
        <v>3999</v>
      </c>
      <c r="C2044" s="2" t="str">
        <f t="shared" si="1387"/>
        <v>28</v>
      </c>
      <c r="D2044" s="60" t="s">
        <v>4000</v>
      </c>
      <c r="E2044" s="43">
        <v>55</v>
      </c>
      <c r="F2044" s="60">
        <v>0</v>
      </c>
      <c r="G2044" s="60">
        <v>7661.6</v>
      </c>
      <c r="H2044" s="43">
        <f t="shared" si="1349"/>
        <v>55</v>
      </c>
      <c r="I2044" s="44">
        <f t="shared" si="1350"/>
        <v>6.5387683575921646E-5</v>
      </c>
      <c r="J2044" s="44">
        <f t="shared" si="1351"/>
        <v>0.85371877364475401</v>
      </c>
      <c r="K2044" s="45">
        <f t="shared" si="1352"/>
        <v>0</v>
      </c>
      <c r="L2044" s="44">
        <f t="shared" si="1353"/>
        <v>5.5822693033907052E-5</v>
      </c>
      <c r="M2044" s="44">
        <f t="shared" si="1354"/>
        <v>5.8167906002544357E-5</v>
      </c>
      <c r="N2044" s="62">
        <f t="shared" si="1355"/>
        <v>99086.341914106742</v>
      </c>
      <c r="O2044" s="101">
        <f t="shared" si="1356"/>
        <v>0</v>
      </c>
      <c r="P2044" s="102">
        <f t="shared" si="1390"/>
        <v>0</v>
      </c>
      <c r="Q2044" s="101">
        <f t="shared" si="1357"/>
        <v>0</v>
      </c>
      <c r="R2044" s="101">
        <f t="shared" si="1358"/>
        <v>0</v>
      </c>
      <c r="S2044" s="101">
        <f t="shared" si="1359"/>
        <v>0</v>
      </c>
      <c r="T2044" s="101">
        <f t="shared" si="1360"/>
        <v>0</v>
      </c>
      <c r="U2044" s="101">
        <f t="shared" si="1361"/>
        <v>0</v>
      </c>
      <c r="V2044" s="103" t="str">
        <f t="shared" si="1362"/>
        <v>N/D</v>
      </c>
      <c r="W2044" s="104" t="str">
        <f t="shared" si="1363"/>
        <v xml:space="preserve"> </v>
      </c>
      <c r="X2044" s="70" t="str">
        <f t="shared" si="1364"/>
        <v xml:space="preserve"> </v>
      </c>
      <c r="Y2044" s="69">
        <f t="shared" si="1388"/>
        <v>0</v>
      </c>
      <c r="Z2044" s="105">
        <f t="shared" si="1365"/>
        <v>0</v>
      </c>
      <c r="AA2044" s="62">
        <f t="shared" si="1366"/>
        <v>218904.59635924106</v>
      </c>
      <c r="AB2044" s="106">
        <f t="shared" si="1367"/>
        <v>0</v>
      </c>
      <c r="AC2044" s="107">
        <f t="shared" si="1368"/>
        <v>425550</v>
      </c>
      <c r="AD2044" s="108">
        <f t="shared" si="1369"/>
        <v>10</v>
      </c>
      <c r="AE2044" s="106">
        <f t="shared" si="1370"/>
        <v>425550</v>
      </c>
      <c r="AF2044" s="109">
        <f t="shared" si="1371"/>
        <v>0</v>
      </c>
      <c r="AG2044" s="101">
        <f t="shared" si="1372"/>
        <v>0</v>
      </c>
      <c r="AH2044" s="70" t="str">
        <f t="shared" si="1389"/>
        <v xml:space="preserve"> </v>
      </c>
      <c r="AI2044" s="69">
        <f t="shared" si="1373"/>
        <v>10</v>
      </c>
      <c r="AJ2044" s="105">
        <f t="shared" si="1374"/>
        <v>425550</v>
      </c>
      <c r="AK2044" s="110">
        <f t="shared" si="1375"/>
        <v>0</v>
      </c>
      <c r="AL2044" s="111">
        <f t="shared" si="1376"/>
        <v>10</v>
      </c>
      <c r="AM2044" s="62">
        <f t="shared" si="1377"/>
        <v>425550</v>
      </c>
      <c r="AN2044" s="62">
        <f t="shared" si="1378"/>
        <v>1393.8</v>
      </c>
      <c r="AO2044" s="62">
        <f t="shared" si="1391"/>
        <v>424156.2</v>
      </c>
      <c r="AP2044" s="60">
        <f t="shared" si="1379"/>
        <v>10</v>
      </c>
      <c r="AQ2044" s="62">
        <f t="shared" si="1380"/>
        <v>124100</v>
      </c>
      <c r="AR2044" s="60">
        <f t="shared" si="1381"/>
        <v>0</v>
      </c>
      <c r="AS2044" s="62">
        <f t="shared" si="1382"/>
        <v>0</v>
      </c>
      <c r="AT2044" s="112">
        <f t="shared" si="1383"/>
        <v>10</v>
      </c>
      <c r="AU2044" s="62">
        <f t="shared" si="1384"/>
        <v>300056.2</v>
      </c>
      <c r="AV2044" s="113">
        <f t="shared" si="1385"/>
        <v>10</v>
      </c>
      <c r="AW2044" s="62">
        <f t="shared" si="1386"/>
        <v>424156.2</v>
      </c>
    </row>
    <row r="2045" spans="2:49" s="114" customFormat="1" x14ac:dyDescent="0.25">
      <c r="B2045" s="60" t="s">
        <v>4001</v>
      </c>
      <c r="C2045" s="2" t="str">
        <f t="shared" si="1387"/>
        <v>28</v>
      </c>
      <c r="D2045" s="60" t="s">
        <v>4002</v>
      </c>
      <c r="E2045" s="43">
        <v>81</v>
      </c>
      <c r="F2045" s="60">
        <v>0</v>
      </c>
      <c r="G2045" s="60">
        <v>6494.16</v>
      </c>
      <c r="H2045" s="43">
        <f t="shared" si="1349"/>
        <v>81</v>
      </c>
      <c r="I2045" s="44">
        <f t="shared" si="1350"/>
        <v>9.6298224902720964E-5</v>
      </c>
      <c r="J2045" s="44">
        <f t="shared" si="1351"/>
        <v>1.0071898068659608</v>
      </c>
      <c r="K2045" s="45">
        <f t="shared" si="1352"/>
        <v>0</v>
      </c>
      <c r="L2045" s="44">
        <f t="shared" si="1353"/>
        <v>9.6990590541306385E-5</v>
      </c>
      <c r="M2045" s="44">
        <f t="shared" si="1354"/>
        <v>1.01065341837076E-4</v>
      </c>
      <c r="N2045" s="62">
        <f t="shared" si="1355"/>
        <v>172160.14302623429</v>
      </c>
      <c r="O2045" s="101">
        <f t="shared" si="1356"/>
        <v>0</v>
      </c>
      <c r="P2045" s="102">
        <f t="shared" si="1390"/>
        <v>0</v>
      </c>
      <c r="Q2045" s="101">
        <f t="shared" si="1357"/>
        <v>0</v>
      </c>
      <c r="R2045" s="101">
        <f t="shared" si="1358"/>
        <v>0</v>
      </c>
      <c r="S2045" s="101">
        <f t="shared" si="1359"/>
        <v>0</v>
      </c>
      <c r="T2045" s="101">
        <f t="shared" si="1360"/>
        <v>0</v>
      </c>
      <c r="U2045" s="101">
        <f t="shared" si="1361"/>
        <v>0</v>
      </c>
      <c r="V2045" s="103" t="str">
        <f t="shared" si="1362"/>
        <v>N/D</v>
      </c>
      <c r="W2045" s="104" t="str">
        <f t="shared" si="1363"/>
        <v xml:space="preserve"> </v>
      </c>
      <c r="X2045" s="70" t="str">
        <f t="shared" si="1364"/>
        <v xml:space="preserve"> </v>
      </c>
      <c r="Y2045" s="69">
        <f t="shared" si="1388"/>
        <v>0</v>
      </c>
      <c r="Z2045" s="105">
        <f t="shared" si="1365"/>
        <v>0</v>
      </c>
      <c r="AA2045" s="62">
        <f t="shared" si="1366"/>
        <v>380341.48693243513</v>
      </c>
      <c r="AB2045" s="106">
        <f t="shared" si="1367"/>
        <v>0</v>
      </c>
      <c r="AC2045" s="107">
        <f t="shared" si="1368"/>
        <v>425550</v>
      </c>
      <c r="AD2045" s="108">
        <f t="shared" si="1369"/>
        <v>10</v>
      </c>
      <c r="AE2045" s="106">
        <f t="shared" si="1370"/>
        <v>425550</v>
      </c>
      <c r="AF2045" s="109">
        <f t="shared" si="1371"/>
        <v>0</v>
      </c>
      <c r="AG2045" s="101">
        <f t="shared" si="1372"/>
        <v>0</v>
      </c>
      <c r="AH2045" s="70" t="str">
        <f t="shared" si="1389"/>
        <v xml:space="preserve"> </v>
      </c>
      <c r="AI2045" s="69">
        <f t="shared" si="1373"/>
        <v>10</v>
      </c>
      <c r="AJ2045" s="105">
        <f t="shared" si="1374"/>
        <v>425550</v>
      </c>
      <c r="AK2045" s="110">
        <f t="shared" si="1375"/>
        <v>0</v>
      </c>
      <c r="AL2045" s="111">
        <f t="shared" si="1376"/>
        <v>10</v>
      </c>
      <c r="AM2045" s="62">
        <f t="shared" si="1377"/>
        <v>425550</v>
      </c>
      <c r="AN2045" s="62">
        <f t="shared" si="1378"/>
        <v>1393.8</v>
      </c>
      <c r="AO2045" s="62">
        <f t="shared" si="1391"/>
        <v>424156.2</v>
      </c>
      <c r="AP2045" s="60">
        <f t="shared" si="1379"/>
        <v>10</v>
      </c>
      <c r="AQ2045" s="62">
        <f t="shared" si="1380"/>
        <v>124100</v>
      </c>
      <c r="AR2045" s="60">
        <f t="shared" si="1381"/>
        <v>0</v>
      </c>
      <c r="AS2045" s="62">
        <f t="shared" si="1382"/>
        <v>0</v>
      </c>
      <c r="AT2045" s="112">
        <f t="shared" si="1383"/>
        <v>10</v>
      </c>
      <c r="AU2045" s="62">
        <f t="shared" si="1384"/>
        <v>300056.2</v>
      </c>
      <c r="AV2045" s="113">
        <f t="shared" si="1385"/>
        <v>10</v>
      </c>
      <c r="AW2045" s="62">
        <f t="shared" si="1386"/>
        <v>424156.2</v>
      </c>
    </row>
    <row r="2046" spans="2:49" s="114" customFormat="1" x14ac:dyDescent="0.25">
      <c r="B2046" s="60" t="s">
        <v>4003</v>
      </c>
      <c r="C2046" s="2" t="str">
        <f t="shared" si="1387"/>
        <v>28</v>
      </c>
      <c r="D2046" s="60" t="s">
        <v>4004</v>
      </c>
      <c r="E2046" s="43">
        <v>506</v>
      </c>
      <c r="F2046" s="60">
        <v>40</v>
      </c>
      <c r="G2046" s="60">
        <v>5379.34</v>
      </c>
      <c r="H2046" s="43">
        <f t="shared" si="1349"/>
        <v>466</v>
      </c>
      <c r="I2046" s="44">
        <f t="shared" si="1350"/>
        <v>5.540120099341724E-4</v>
      </c>
      <c r="J2046" s="44">
        <f t="shared" si="1351"/>
        <v>1.2159208669012644</v>
      </c>
      <c r="K2046" s="45">
        <f t="shared" si="1352"/>
        <v>7.9051383399209488E-2</v>
      </c>
      <c r="L2046" s="44">
        <f t="shared" si="1353"/>
        <v>6.7363476339287083E-4</v>
      </c>
      <c r="M2046" s="44">
        <f t="shared" si="1354"/>
        <v>7.0193538626454584E-4</v>
      </c>
      <c r="N2046" s="62">
        <f t="shared" si="1355"/>
        <v>1195714.5179332576</v>
      </c>
      <c r="O2046" s="101">
        <f t="shared" si="1356"/>
        <v>1195714.5179332576</v>
      </c>
      <c r="P2046" s="102">
        <f t="shared" si="1390"/>
        <v>7.2698618785809008E-4</v>
      </c>
      <c r="Q2046" s="101">
        <f t="shared" si="1357"/>
        <v>1238387.4017020459</v>
      </c>
      <c r="R2046" s="101">
        <f t="shared" si="1358"/>
        <v>34.532022801350898</v>
      </c>
      <c r="S2046" s="101">
        <f t="shared" si="1359"/>
        <v>35</v>
      </c>
      <c r="T2046" s="101">
        <f t="shared" si="1360"/>
        <v>35</v>
      </c>
      <c r="U2046" s="101">
        <f t="shared" si="1361"/>
        <v>1255170</v>
      </c>
      <c r="V2046" s="103" t="str">
        <f t="shared" si="1362"/>
        <v>N/D</v>
      </c>
      <c r="W2046" s="104" t="str">
        <f t="shared" si="1363"/>
        <v xml:space="preserve"> </v>
      </c>
      <c r="X2046" s="70" t="str">
        <f t="shared" si="1364"/>
        <v xml:space="preserve"> </v>
      </c>
      <c r="Y2046" s="69">
        <f t="shared" si="1388"/>
        <v>35</v>
      </c>
      <c r="Z2046" s="105">
        <f t="shared" si="1365"/>
        <v>1255170</v>
      </c>
      <c r="AA2046" s="62">
        <f t="shared" si="1366"/>
        <v>2641609.3162058671</v>
      </c>
      <c r="AB2046" s="106">
        <f t="shared" si="1367"/>
        <v>1055075</v>
      </c>
      <c r="AC2046" s="107" t="str">
        <f t="shared" si="1368"/>
        <v>0</v>
      </c>
      <c r="AD2046" s="108">
        <f t="shared" si="1369"/>
        <v>0</v>
      </c>
      <c r="AE2046" s="106">
        <f t="shared" si="1370"/>
        <v>1055075</v>
      </c>
      <c r="AF2046" s="109">
        <f t="shared" si="1371"/>
        <v>1586534.3162058671</v>
      </c>
      <c r="AG2046" s="101">
        <f t="shared" si="1372"/>
        <v>37</v>
      </c>
      <c r="AH2046" s="70" t="str">
        <f t="shared" si="1389"/>
        <v xml:space="preserve"> </v>
      </c>
      <c r="AI2046" s="69">
        <f t="shared" si="1373"/>
        <v>37</v>
      </c>
      <c r="AJ2046" s="105">
        <f t="shared" si="1374"/>
        <v>1574535</v>
      </c>
      <c r="AK2046" s="110">
        <f t="shared" si="1375"/>
        <v>35</v>
      </c>
      <c r="AL2046" s="111">
        <f t="shared" si="1376"/>
        <v>37</v>
      </c>
      <c r="AM2046" s="62">
        <f t="shared" si="1377"/>
        <v>2629610</v>
      </c>
      <c r="AN2046" s="62">
        <f t="shared" si="1378"/>
        <v>8612.7999999999993</v>
      </c>
      <c r="AO2046" s="62">
        <f t="shared" si="1391"/>
        <v>2620997.2000000002</v>
      </c>
      <c r="AP2046" s="60">
        <f t="shared" si="1379"/>
        <v>37</v>
      </c>
      <c r="AQ2046" s="62">
        <f t="shared" si="1380"/>
        <v>459170</v>
      </c>
      <c r="AR2046" s="60">
        <f t="shared" si="1381"/>
        <v>35</v>
      </c>
      <c r="AS2046" s="62">
        <f t="shared" si="1382"/>
        <v>1055075</v>
      </c>
      <c r="AT2046" s="112">
        <f t="shared" si="1383"/>
        <v>37</v>
      </c>
      <c r="AU2046" s="62">
        <f t="shared" si="1384"/>
        <v>1106752.2000000002</v>
      </c>
      <c r="AV2046" s="113">
        <f t="shared" si="1385"/>
        <v>72</v>
      </c>
      <c r="AW2046" s="62">
        <f t="shared" si="1386"/>
        <v>3876167.2</v>
      </c>
    </row>
    <row r="2047" spans="2:49" s="114" customFormat="1" x14ac:dyDescent="0.25">
      <c r="B2047" s="60" t="s">
        <v>4005</v>
      </c>
      <c r="C2047" s="2" t="str">
        <f t="shared" si="1387"/>
        <v>28</v>
      </c>
      <c r="D2047" s="60" t="s">
        <v>4006</v>
      </c>
      <c r="E2047" s="43">
        <v>279</v>
      </c>
      <c r="F2047" s="60">
        <v>22</v>
      </c>
      <c r="G2047" s="60">
        <v>6245.73</v>
      </c>
      <c r="H2047" s="43">
        <f t="shared" si="1349"/>
        <v>257</v>
      </c>
      <c r="I2047" s="44">
        <f t="shared" si="1350"/>
        <v>3.0553881234567022E-4</v>
      </c>
      <c r="J2047" s="44">
        <f t="shared" si="1351"/>
        <v>1.0472517633898117</v>
      </c>
      <c r="K2047" s="45">
        <f t="shared" si="1352"/>
        <v>7.8853046594982074E-2</v>
      </c>
      <c r="L2047" s="44">
        <f t="shared" si="1353"/>
        <v>3.199760600130319E-4</v>
      </c>
      <c r="M2047" s="44">
        <f t="shared" si="1354"/>
        <v>3.3341883686258708E-4</v>
      </c>
      <c r="N2047" s="62">
        <f t="shared" si="1355"/>
        <v>567963.59264720615</v>
      </c>
      <c r="O2047" s="101">
        <f t="shared" si="1356"/>
        <v>567963.59264720615</v>
      </c>
      <c r="P2047" s="102">
        <f t="shared" si="1390"/>
        <v>3.4531795078850494E-4</v>
      </c>
      <c r="Q2047" s="101">
        <f t="shared" si="1357"/>
        <v>588233.18376652256</v>
      </c>
      <c r="R2047" s="101">
        <f t="shared" si="1358"/>
        <v>16.402687629427319</v>
      </c>
      <c r="S2047" s="101">
        <f t="shared" si="1359"/>
        <v>16</v>
      </c>
      <c r="T2047" s="101">
        <f t="shared" si="1360"/>
        <v>16</v>
      </c>
      <c r="U2047" s="101">
        <f t="shared" si="1361"/>
        <v>573792</v>
      </c>
      <c r="V2047" s="103" t="str">
        <f t="shared" si="1362"/>
        <v>N/D</v>
      </c>
      <c r="W2047" s="104" t="str">
        <f t="shared" si="1363"/>
        <v xml:space="preserve"> </v>
      </c>
      <c r="X2047" s="70" t="str">
        <f t="shared" si="1364"/>
        <v xml:space="preserve"> </v>
      </c>
      <c r="Y2047" s="69">
        <f t="shared" si="1388"/>
        <v>16</v>
      </c>
      <c r="Z2047" s="105">
        <f t="shared" si="1365"/>
        <v>573792</v>
      </c>
      <c r="AA2047" s="62">
        <f t="shared" si="1366"/>
        <v>1254762.6503656451</v>
      </c>
      <c r="AB2047" s="106">
        <f t="shared" si="1367"/>
        <v>482320</v>
      </c>
      <c r="AC2047" s="107" t="str">
        <f t="shared" si="1368"/>
        <v>0</v>
      </c>
      <c r="AD2047" s="108">
        <f t="shared" si="1369"/>
        <v>0</v>
      </c>
      <c r="AE2047" s="106">
        <f t="shared" si="1370"/>
        <v>482320</v>
      </c>
      <c r="AF2047" s="109">
        <f t="shared" si="1371"/>
        <v>772442.65036564507</v>
      </c>
      <c r="AG2047" s="101">
        <f t="shared" si="1372"/>
        <v>18</v>
      </c>
      <c r="AH2047" s="70" t="str">
        <f t="shared" si="1389"/>
        <v xml:space="preserve"> </v>
      </c>
      <c r="AI2047" s="69">
        <f t="shared" si="1373"/>
        <v>18</v>
      </c>
      <c r="AJ2047" s="105">
        <f t="shared" si="1374"/>
        <v>765990</v>
      </c>
      <c r="AK2047" s="110">
        <f t="shared" si="1375"/>
        <v>16</v>
      </c>
      <c r="AL2047" s="111">
        <f t="shared" si="1376"/>
        <v>18</v>
      </c>
      <c r="AM2047" s="62">
        <f t="shared" si="1377"/>
        <v>1248310</v>
      </c>
      <c r="AN2047" s="62">
        <f t="shared" si="1378"/>
        <v>4088.6</v>
      </c>
      <c r="AO2047" s="62">
        <f t="shared" si="1391"/>
        <v>1244221.3999999999</v>
      </c>
      <c r="AP2047" s="60">
        <f t="shared" si="1379"/>
        <v>18</v>
      </c>
      <c r="AQ2047" s="62">
        <f t="shared" si="1380"/>
        <v>223380</v>
      </c>
      <c r="AR2047" s="60">
        <f t="shared" si="1381"/>
        <v>16</v>
      </c>
      <c r="AS2047" s="62">
        <f t="shared" si="1382"/>
        <v>482320</v>
      </c>
      <c r="AT2047" s="112">
        <f t="shared" si="1383"/>
        <v>18</v>
      </c>
      <c r="AU2047" s="62">
        <f t="shared" si="1384"/>
        <v>538521.39999999991</v>
      </c>
      <c r="AV2047" s="113">
        <f t="shared" si="1385"/>
        <v>34</v>
      </c>
      <c r="AW2047" s="62">
        <f t="shared" si="1386"/>
        <v>1818013.4</v>
      </c>
    </row>
    <row r="2048" spans="2:49" s="114" customFormat="1" x14ac:dyDescent="0.25">
      <c r="B2048" s="60" t="s">
        <v>4007</v>
      </c>
      <c r="C2048" s="2" t="str">
        <f t="shared" si="1387"/>
        <v>28</v>
      </c>
      <c r="D2048" s="60" t="s">
        <v>4008</v>
      </c>
      <c r="E2048" s="43">
        <v>190</v>
      </c>
      <c r="F2048" s="60">
        <v>0</v>
      </c>
      <c r="G2048" s="60">
        <v>6293.82</v>
      </c>
      <c r="H2048" s="43">
        <f t="shared" si="1349"/>
        <v>190</v>
      </c>
      <c r="I2048" s="44">
        <f t="shared" si="1350"/>
        <v>2.2588472508045657E-4</v>
      </c>
      <c r="J2048" s="44">
        <f t="shared" si="1351"/>
        <v>1.0392498921412827</v>
      </c>
      <c r="K2048" s="45">
        <f t="shared" si="1352"/>
        <v>0</v>
      </c>
      <c r="L2048" s="44">
        <f t="shared" si="1353"/>
        <v>2.3475067617622779E-4</v>
      </c>
      <c r="M2048" s="44">
        <f t="shared" si="1354"/>
        <v>2.4461297948413996E-4</v>
      </c>
      <c r="N2048" s="62">
        <f t="shared" si="1355"/>
        <v>416686.91530229175</v>
      </c>
      <c r="O2048" s="101">
        <f t="shared" si="1356"/>
        <v>416686.91530229175</v>
      </c>
      <c r="P2048" s="102">
        <f t="shared" si="1390"/>
        <v>2.5334277333150911E-4</v>
      </c>
      <c r="Q2048" s="101">
        <f t="shared" si="1357"/>
        <v>431557.7160143244</v>
      </c>
      <c r="R2048" s="101">
        <f t="shared" si="1358"/>
        <v>12.033844069330334</v>
      </c>
      <c r="S2048" s="101">
        <f t="shared" si="1359"/>
        <v>12</v>
      </c>
      <c r="T2048" s="101">
        <f t="shared" si="1360"/>
        <v>12</v>
      </c>
      <c r="U2048" s="101">
        <f t="shared" si="1361"/>
        <v>430344</v>
      </c>
      <c r="V2048" s="103" t="str">
        <f t="shared" si="1362"/>
        <v>N/D</v>
      </c>
      <c r="W2048" s="104" t="str">
        <f t="shared" si="1363"/>
        <v xml:space="preserve"> </v>
      </c>
      <c r="X2048" s="70" t="str">
        <f t="shared" si="1364"/>
        <v xml:space="preserve"> </v>
      </c>
      <c r="Y2048" s="69">
        <f t="shared" si="1388"/>
        <v>12</v>
      </c>
      <c r="Z2048" s="105">
        <f t="shared" si="1365"/>
        <v>430344</v>
      </c>
      <c r="AA2048" s="62">
        <f t="shared" si="1366"/>
        <v>920557.55859364686</v>
      </c>
      <c r="AB2048" s="106">
        <f t="shared" si="1367"/>
        <v>361740</v>
      </c>
      <c r="AC2048" s="107" t="str">
        <f t="shared" si="1368"/>
        <v>0</v>
      </c>
      <c r="AD2048" s="108">
        <f t="shared" si="1369"/>
        <v>0</v>
      </c>
      <c r="AE2048" s="106">
        <f t="shared" si="1370"/>
        <v>361740</v>
      </c>
      <c r="AF2048" s="109">
        <f t="shared" si="1371"/>
        <v>558817.55859364686</v>
      </c>
      <c r="AG2048" s="101">
        <f t="shared" si="1372"/>
        <v>13</v>
      </c>
      <c r="AH2048" s="70" t="str">
        <f t="shared" si="1389"/>
        <v xml:space="preserve"> </v>
      </c>
      <c r="AI2048" s="69">
        <f t="shared" si="1373"/>
        <v>13</v>
      </c>
      <c r="AJ2048" s="105">
        <f t="shared" si="1374"/>
        <v>553215</v>
      </c>
      <c r="AK2048" s="110">
        <f t="shared" si="1375"/>
        <v>12</v>
      </c>
      <c r="AL2048" s="111">
        <f t="shared" si="1376"/>
        <v>13</v>
      </c>
      <c r="AM2048" s="62">
        <f t="shared" si="1377"/>
        <v>914955</v>
      </c>
      <c r="AN2048" s="62">
        <f t="shared" si="1378"/>
        <v>2996.8</v>
      </c>
      <c r="AO2048" s="62">
        <f t="shared" si="1391"/>
        <v>911958.2</v>
      </c>
      <c r="AP2048" s="60">
        <f t="shared" si="1379"/>
        <v>13</v>
      </c>
      <c r="AQ2048" s="62">
        <f t="shared" si="1380"/>
        <v>161330</v>
      </c>
      <c r="AR2048" s="60">
        <f t="shared" si="1381"/>
        <v>12</v>
      </c>
      <c r="AS2048" s="62">
        <f t="shared" si="1382"/>
        <v>361740</v>
      </c>
      <c r="AT2048" s="112">
        <f t="shared" si="1383"/>
        <v>13</v>
      </c>
      <c r="AU2048" s="62">
        <f t="shared" si="1384"/>
        <v>388888.19999999995</v>
      </c>
      <c r="AV2048" s="113">
        <f t="shared" si="1385"/>
        <v>25</v>
      </c>
      <c r="AW2048" s="62">
        <f t="shared" si="1386"/>
        <v>1342302.2</v>
      </c>
    </row>
    <row r="2049" spans="2:49" s="114" customFormat="1" x14ac:dyDescent="0.25">
      <c r="B2049" s="60" t="s">
        <v>4009</v>
      </c>
      <c r="C2049" s="2" t="str">
        <f t="shared" si="1387"/>
        <v>28</v>
      </c>
      <c r="D2049" s="60" t="s">
        <v>4010</v>
      </c>
      <c r="E2049" s="43">
        <v>369</v>
      </c>
      <c r="F2049" s="60">
        <v>30</v>
      </c>
      <c r="G2049" s="60">
        <v>5614.64</v>
      </c>
      <c r="H2049" s="43">
        <f t="shared" si="1349"/>
        <v>339</v>
      </c>
      <c r="I2049" s="44">
        <f t="shared" si="1350"/>
        <v>4.0302590422249885E-4</v>
      </c>
      <c r="J2049" s="44">
        <f t="shared" si="1351"/>
        <v>1.1649636942273498</v>
      </c>
      <c r="K2049" s="45">
        <f t="shared" si="1352"/>
        <v>8.1300813008130079E-2</v>
      </c>
      <c r="L2049" s="44">
        <f t="shared" si="1353"/>
        <v>4.6951054625236032E-4</v>
      </c>
      <c r="M2049" s="44">
        <f t="shared" si="1354"/>
        <v>4.8923553912065857E-4</v>
      </c>
      <c r="N2049" s="62">
        <f t="shared" si="1355"/>
        <v>833390.14995178743</v>
      </c>
      <c r="O2049" s="101">
        <f t="shared" si="1356"/>
        <v>833390.14995178743</v>
      </c>
      <c r="P2049" s="102">
        <f t="shared" si="1390"/>
        <v>5.0669546871367002E-4</v>
      </c>
      <c r="Q2049" s="101">
        <f t="shared" si="1357"/>
        <v>863132.33378377359</v>
      </c>
      <c r="R2049" s="101">
        <f t="shared" si="1358"/>
        <v>24.06815943850799</v>
      </c>
      <c r="S2049" s="101">
        <f t="shared" si="1359"/>
        <v>24</v>
      </c>
      <c r="T2049" s="101">
        <f t="shared" si="1360"/>
        <v>24</v>
      </c>
      <c r="U2049" s="101">
        <f t="shared" si="1361"/>
        <v>860688</v>
      </c>
      <c r="V2049" s="103" t="str">
        <f t="shared" si="1362"/>
        <v>N/D</v>
      </c>
      <c r="W2049" s="104" t="str">
        <f t="shared" si="1363"/>
        <v xml:space="preserve"> </v>
      </c>
      <c r="X2049" s="70" t="str">
        <f t="shared" si="1364"/>
        <v xml:space="preserve"> </v>
      </c>
      <c r="Y2049" s="69">
        <f t="shared" si="1388"/>
        <v>24</v>
      </c>
      <c r="Z2049" s="105">
        <f t="shared" si="1365"/>
        <v>860688</v>
      </c>
      <c r="AA2049" s="62">
        <f t="shared" si="1366"/>
        <v>1841151.1703914339</v>
      </c>
      <c r="AB2049" s="106">
        <f t="shared" si="1367"/>
        <v>723480</v>
      </c>
      <c r="AC2049" s="107" t="str">
        <f t="shared" si="1368"/>
        <v>0</v>
      </c>
      <c r="AD2049" s="108">
        <f t="shared" si="1369"/>
        <v>0</v>
      </c>
      <c r="AE2049" s="106">
        <f t="shared" si="1370"/>
        <v>723480</v>
      </c>
      <c r="AF2049" s="109">
        <f t="shared" si="1371"/>
        <v>1117671.1703914339</v>
      </c>
      <c r="AG2049" s="101">
        <f t="shared" si="1372"/>
        <v>26</v>
      </c>
      <c r="AH2049" s="70" t="str">
        <f t="shared" si="1389"/>
        <v xml:space="preserve"> </v>
      </c>
      <c r="AI2049" s="69">
        <f t="shared" si="1373"/>
        <v>26</v>
      </c>
      <c r="AJ2049" s="105">
        <f t="shared" si="1374"/>
        <v>1106430</v>
      </c>
      <c r="AK2049" s="110">
        <f t="shared" si="1375"/>
        <v>24</v>
      </c>
      <c r="AL2049" s="111">
        <f t="shared" si="1376"/>
        <v>26</v>
      </c>
      <c r="AM2049" s="62">
        <f t="shared" si="1377"/>
        <v>1829910</v>
      </c>
      <c r="AN2049" s="62">
        <f t="shared" si="1378"/>
        <v>5993.6</v>
      </c>
      <c r="AO2049" s="62">
        <f t="shared" si="1391"/>
        <v>1823916.4</v>
      </c>
      <c r="AP2049" s="60">
        <f t="shared" si="1379"/>
        <v>26</v>
      </c>
      <c r="AQ2049" s="62">
        <f t="shared" si="1380"/>
        <v>322660</v>
      </c>
      <c r="AR2049" s="60">
        <f t="shared" si="1381"/>
        <v>24</v>
      </c>
      <c r="AS2049" s="62">
        <f t="shared" si="1382"/>
        <v>723480</v>
      </c>
      <c r="AT2049" s="112">
        <f t="shared" si="1383"/>
        <v>26</v>
      </c>
      <c r="AU2049" s="62">
        <f t="shared" si="1384"/>
        <v>777776.39999999991</v>
      </c>
      <c r="AV2049" s="113">
        <f t="shared" si="1385"/>
        <v>50</v>
      </c>
      <c r="AW2049" s="62">
        <f t="shared" si="1386"/>
        <v>2684604.4</v>
      </c>
    </row>
    <row r="2050" spans="2:49" s="114" customFormat="1" x14ac:dyDescent="0.25">
      <c r="B2050" s="60" t="s">
        <v>4011</v>
      </c>
      <c r="C2050" s="2" t="str">
        <f t="shared" si="1387"/>
        <v>28</v>
      </c>
      <c r="D2050" s="60" t="s">
        <v>4012</v>
      </c>
      <c r="E2050" s="43">
        <v>125</v>
      </c>
      <c r="F2050" s="60">
        <v>0</v>
      </c>
      <c r="G2050" s="60">
        <v>6439.17</v>
      </c>
      <c r="H2050" s="43">
        <f t="shared" si="1349"/>
        <v>125</v>
      </c>
      <c r="I2050" s="44">
        <f t="shared" si="1350"/>
        <v>1.4860837176345826E-4</v>
      </c>
      <c r="J2050" s="44">
        <f t="shared" si="1351"/>
        <v>1.0157911277628402</v>
      </c>
      <c r="K2050" s="45">
        <f t="shared" si="1352"/>
        <v>0</v>
      </c>
      <c r="L2050" s="44">
        <f t="shared" si="1353"/>
        <v>1.5095506554860269E-4</v>
      </c>
      <c r="M2050" s="44">
        <f t="shared" si="1354"/>
        <v>1.5729696269052386E-4</v>
      </c>
      <c r="N2050" s="62">
        <f t="shared" si="1355"/>
        <v>267948.11259875819</v>
      </c>
      <c r="O2050" s="101">
        <f t="shared" si="1356"/>
        <v>267948.11259875819</v>
      </c>
      <c r="P2050" s="102">
        <f t="shared" si="1390"/>
        <v>1.6291060616930182E-4</v>
      </c>
      <c r="Q2050" s="101">
        <f t="shared" si="1357"/>
        <v>277510.69504925516</v>
      </c>
      <c r="R2050" s="101">
        <f t="shared" si="1358"/>
        <v>7.7382938779001496</v>
      </c>
      <c r="S2050" s="101">
        <f t="shared" si="1359"/>
        <v>8</v>
      </c>
      <c r="T2050" s="101">
        <f t="shared" si="1360"/>
        <v>10</v>
      </c>
      <c r="U2050" s="101">
        <f t="shared" si="1361"/>
        <v>358620</v>
      </c>
      <c r="V2050" s="103" t="str">
        <f t="shared" si="1362"/>
        <v>N/D</v>
      </c>
      <c r="W2050" s="104" t="str">
        <f t="shared" si="1363"/>
        <v xml:space="preserve"> </v>
      </c>
      <c r="X2050" s="70" t="str">
        <f t="shared" si="1364"/>
        <v xml:space="preserve"> </v>
      </c>
      <c r="Y2050" s="69">
        <f t="shared" si="1388"/>
        <v>10</v>
      </c>
      <c r="Z2050" s="105">
        <f t="shared" si="1365"/>
        <v>358620</v>
      </c>
      <c r="AA2050" s="62">
        <f t="shared" si="1366"/>
        <v>591959.21759324754</v>
      </c>
      <c r="AB2050" s="106">
        <f t="shared" si="1367"/>
        <v>301450</v>
      </c>
      <c r="AC2050" s="107" t="str">
        <f t="shared" si="1368"/>
        <v>0</v>
      </c>
      <c r="AD2050" s="108">
        <f t="shared" si="1369"/>
        <v>0</v>
      </c>
      <c r="AE2050" s="106">
        <f t="shared" si="1370"/>
        <v>301450</v>
      </c>
      <c r="AF2050" s="109">
        <f t="shared" si="1371"/>
        <v>290509.21759324754</v>
      </c>
      <c r="AG2050" s="101">
        <f t="shared" si="1372"/>
        <v>7</v>
      </c>
      <c r="AH2050" s="70" t="str">
        <f t="shared" si="1389"/>
        <v xml:space="preserve"> </v>
      </c>
      <c r="AI2050" s="69">
        <f t="shared" si="1373"/>
        <v>7</v>
      </c>
      <c r="AJ2050" s="105">
        <f t="shared" si="1374"/>
        <v>297885</v>
      </c>
      <c r="AK2050" s="110">
        <f t="shared" si="1375"/>
        <v>10</v>
      </c>
      <c r="AL2050" s="111">
        <f t="shared" si="1376"/>
        <v>7</v>
      </c>
      <c r="AM2050" s="62">
        <f t="shared" si="1377"/>
        <v>599335</v>
      </c>
      <c r="AN2050" s="62">
        <f t="shared" si="1378"/>
        <v>1963</v>
      </c>
      <c r="AO2050" s="62">
        <f t="shared" si="1391"/>
        <v>597372</v>
      </c>
      <c r="AP2050" s="60">
        <f t="shared" si="1379"/>
        <v>7</v>
      </c>
      <c r="AQ2050" s="62">
        <f t="shared" si="1380"/>
        <v>86870</v>
      </c>
      <c r="AR2050" s="60">
        <f t="shared" si="1381"/>
        <v>10</v>
      </c>
      <c r="AS2050" s="62">
        <f t="shared" si="1382"/>
        <v>301450</v>
      </c>
      <c r="AT2050" s="112">
        <f t="shared" si="1383"/>
        <v>7</v>
      </c>
      <c r="AU2050" s="62">
        <f t="shared" si="1384"/>
        <v>209052</v>
      </c>
      <c r="AV2050" s="113">
        <f t="shared" si="1385"/>
        <v>17</v>
      </c>
      <c r="AW2050" s="62">
        <f t="shared" si="1386"/>
        <v>955992</v>
      </c>
    </row>
    <row r="2051" spans="2:49" s="114" customFormat="1" x14ac:dyDescent="0.25">
      <c r="B2051" s="60" t="s">
        <v>4013</v>
      </c>
      <c r="C2051" s="2" t="str">
        <f t="shared" si="1387"/>
        <v>28</v>
      </c>
      <c r="D2051" s="60" t="s">
        <v>2384</v>
      </c>
      <c r="E2051" s="43">
        <v>171</v>
      </c>
      <c r="F2051" s="60">
        <v>0</v>
      </c>
      <c r="G2051" s="60">
        <v>6862.05</v>
      </c>
      <c r="H2051" s="43">
        <f t="shared" si="1349"/>
        <v>171</v>
      </c>
      <c r="I2051" s="44">
        <f t="shared" si="1350"/>
        <v>2.032962525724109E-4</v>
      </c>
      <c r="J2051" s="44">
        <f t="shared" si="1351"/>
        <v>0.95319208635271491</v>
      </c>
      <c r="K2051" s="45">
        <f t="shared" si="1352"/>
        <v>0</v>
      </c>
      <c r="L2051" s="44">
        <f t="shared" si="1353"/>
        <v>1.9378037913718484E-4</v>
      </c>
      <c r="M2051" s="44">
        <f t="shared" si="1354"/>
        <v>2.0192144567340409E-4</v>
      </c>
      <c r="N2051" s="62">
        <f t="shared" si="1355"/>
        <v>343963.85877996846</v>
      </c>
      <c r="O2051" s="101">
        <f t="shared" si="1356"/>
        <v>343963.85877996846</v>
      </c>
      <c r="P2051" s="102">
        <f t="shared" si="1390"/>
        <v>2.0912765606260323E-4</v>
      </c>
      <c r="Q2051" s="101">
        <f t="shared" si="1357"/>
        <v>356239.30542399827</v>
      </c>
      <c r="R2051" s="101">
        <f t="shared" si="1358"/>
        <v>9.9336151197367197</v>
      </c>
      <c r="S2051" s="101">
        <f t="shared" si="1359"/>
        <v>10</v>
      </c>
      <c r="T2051" s="101">
        <f t="shared" si="1360"/>
        <v>10</v>
      </c>
      <c r="U2051" s="101">
        <f t="shared" si="1361"/>
        <v>358620</v>
      </c>
      <c r="V2051" s="103" t="str">
        <f t="shared" si="1362"/>
        <v>N/D</v>
      </c>
      <c r="W2051" s="104" t="str">
        <f t="shared" si="1363"/>
        <v xml:space="preserve"> </v>
      </c>
      <c r="X2051" s="70" t="str">
        <f t="shared" si="1364"/>
        <v xml:space="preserve"> </v>
      </c>
      <c r="Y2051" s="69">
        <f t="shared" si="1388"/>
        <v>10</v>
      </c>
      <c r="Z2051" s="105">
        <f t="shared" si="1365"/>
        <v>358620</v>
      </c>
      <c r="AA2051" s="62">
        <f t="shared" si="1366"/>
        <v>759895.54376390134</v>
      </c>
      <c r="AB2051" s="106">
        <f t="shared" si="1367"/>
        <v>301450</v>
      </c>
      <c r="AC2051" s="107" t="str">
        <f t="shared" si="1368"/>
        <v>0</v>
      </c>
      <c r="AD2051" s="108">
        <f t="shared" si="1369"/>
        <v>0</v>
      </c>
      <c r="AE2051" s="106">
        <f t="shared" si="1370"/>
        <v>301450</v>
      </c>
      <c r="AF2051" s="109">
        <f t="shared" si="1371"/>
        <v>458445.54376390134</v>
      </c>
      <c r="AG2051" s="101">
        <f t="shared" si="1372"/>
        <v>11</v>
      </c>
      <c r="AH2051" s="70" t="str">
        <f t="shared" si="1389"/>
        <v xml:space="preserve"> </v>
      </c>
      <c r="AI2051" s="69">
        <f t="shared" si="1373"/>
        <v>11</v>
      </c>
      <c r="AJ2051" s="105">
        <f t="shared" si="1374"/>
        <v>468105</v>
      </c>
      <c r="AK2051" s="110">
        <f t="shared" si="1375"/>
        <v>10</v>
      </c>
      <c r="AL2051" s="111">
        <f t="shared" si="1376"/>
        <v>11</v>
      </c>
      <c r="AM2051" s="62">
        <f t="shared" si="1377"/>
        <v>769555</v>
      </c>
      <c r="AN2051" s="62">
        <f t="shared" si="1378"/>
        <v>2520.5</v>
      </c>
      <c r="AO2051" s="62">
        <f t="shared" si="1391"/>
        <v>767034.5</v>
      </c>
      <c r="AP2051" s="60">
        <f t="shared" si="1379"/>
        <v>11</v>
      </c>
      <c r="AQ2051" s="62">
        <f t="shared" si="1380"/>
        <v>136510</v>
      </c>
      <c r="AR2051" s="60">
        <f t="shared" si="1381"/>
        <v>10</v>
      </c>
      <c r="AS2051" s="62">
        <f t="shared" si="1382"/>
        <v>301450</v>
      </c>
      <c r="AT2051" s="112">
        <f t="shared" si="1383"/>
        <v>11</v>
      </c>
      <c r="AU2051" s="62">
        <f t="shared" si="1384"/>
        <v>329074.5</v>
      </c>
      <c r="AV2051" s="113">
        <f t="shared" si="1385"/>
        <v>21</v>
      </c>
      <c r="AW2051" s="62">
        <f t="shared" si="1386"/>
        <v>1125654.5</v>
      </c>
    </row>
    <row r="2052" spans="2:49" s="114" customFormat="1" x14ac:dyDescent="0.25">
      <c r="B2052" s="60" t="s">
        <v>4014</v>
      </c>
      <c r="C2052" s="2" t="str">
        <f t="shared" si="1387"/>
        <v>28</v>
      </c>
      <c r="D2052" s="60" t="s">
        <v>4015</v>
      </c>
      <c r="E2052" s="43">
        <v>191</v>
      </c>
      <c r="F2052" s="60">
        <v>0</v>
      </c>
      <c r="G2052" s="60">
        <v>7745.53</v>
      </c>
      <c r="H2052" s="43">
        <f t="shared" si="1349"/>
        <v>191</v>
      </c>
      <c r="I2052" s="44">
        <f t="shared" si="1350"/>
        <v>2.2707359205456423E-4</v>
      </c>
      <c r="J2052" s="44">
        <f t="shared" si="1351"/>
        <v>0.8444679390766866</v>
      </c>
      <c r="K2052" s="45">
        <f t="shared" si="1352"/>
        <v>0</v>
      </c>
      <c r="L2052" s="44">
        <f t="shared" si="1353"/>
        <v>1.9175636830105812E-4</v>
      </c>
      <c r="M2052" s="44">
        <f t="shared" si="1354"/>
        <v>1.9981240245701108E-4</v>
      </c>
      <c r="N2052" s="62">
        <f t="shared" si="1355"/>
        <v>340371.20104802254</v>
      </c>
      <c r="O2052" s="101">
        <f t="shared" si="1356"/>
        <v>340371.20104802254</v>
      </c>
      <c r="P2052" s="102">
        <f t="shared" si="1390"/>
        <v>2.0694334491671144E-4</v>
      </c>
      <c r="Q2052" s="101">
        <f t="shared" si="1357"/>
        <v>352518.43224972306</v>
      </c>
      <c r="R2052" s="101">
        <f t="shared" si="1358"/>
        <v>9.8298598028476682</v>
      </c>
      <c r="S2052" s="101">
        <f t="shared" si="1359"/>
        <v>10</v>
      </c>
      <c r="T2052" s="101">
        <f t="shared" si="1360"/>
        <v>10</v>
      </c>
      <c r="U2052" s="101">
        <f t="shared" si="1361"/>
        <v>358620</v>
      </c>
      <c r="V2052" s="103" t="str">
        <f t="shared" si="1362"/>
        <v>N/D</v>
      </c>
      <c r="W2052" s="104" t="str">
        <f t="shared" si="1363"/>
        <v xml:space="preserve"> </v>
      </c>
      <c r="X2052" s="70" t="str">
        <f t="shared" si="1364"/>
        <v xml:space="preserve"> </v>
      </c>
      <c r="Y2052" s="69">
        <f t="shared" si="1388"/>
        <v>10</v>
      </c>
      <c r="Z2052" s="105">
        <f t="shared" si="1365"/>
        <v>358620</v>
      </c>
      <c r="AA2052" s="62">
        <f t="shared" si="1366"/>
        <v>751958.53372320102</v>
      </c>
      <c r="AB2052" s="106">
        <f t="shared" si="1367"/>
        <v>301450</v>
      </c>
      <c r="AC2052" s="107" t="str">
        <f t="shared" si="1368"/>
        <v>0</v>
      </c>
      <c r="AD2052" s="108">
        <f t="shared" si="1369"/>
        <v>0</v>
      </c>
      <c r="AE2052" s="106">
        <f t="shared" si="1370"/>
        <v>301450</v>
      </c>
      <c r="AF2052" s="109">
        <f t="shared" si="1371"/>
        <v>450508.53372320102</v>
      </c>
      <c r="AG2052" s="101">
        <f t="shared" si="1372"/>
        <v>11</v>
      </c>
      <c r="AH2052" s="70" t="str">
        <f t="shared" si="1389"/>
        <v xml:space="preserve"> </v>
      </c>
      <c r="AI2052" s="69">
        <f t="shared" si="1373"/>
        <v>11</v>
      </c>
      <c r="AJ2052" s="105">
        <f t="shared" si="1374"/>
        <v>468105</v>
      </c>
      <c r="AK2052" s="110">
        <f t="shared" si="1375"/>
        <v>10</v>
      </c>
      <c r="AL2052" s="111">
        <f t="shared" si="1376"/>
        <v>11</v>
      </c>
      <c r="AM2052" s="62">
        <f t="shared" si="1377"/>
        <v>769555</v>
      </c>
      <c r="AN2052" s="62">
        <f t="shared" si="1378"/>
        <v>2520.5</v>
      </c>
      <c r="AO2052" s="62">
        <f t="shared" si="1391"/>
        <v>767034.5</v>
      </c>
      <c r="AP2052" s="60">
        <f t="shared" si="1379"/>
        <v>11</v>
      </c>
      <c r="AQ2052" s="62">
        <f t="shared" si="1380"/>
        <v>136510</v>
      </c>
      <c r="AR2052" s="60">
        <f t="shared" si="1381"/>
        <v>10</v>
      </c>
      <c r="AS2052" s="62">
        <f t="shared" si="1382"/>
        <v>301450</v>
      </c>
      <c r="AT2052" s="112">
        <f t="shared" si="1383"/>
        <v>11</v>
      </c>
      <c r="AU2052" s="62">
        <f t="shared" si="1384"/>
        <v>329074.5</v>
      </c>
      <c r="AV2052" s="113">
        <f t="shared" si="1385"/>
        <v>21</v>
      </c>
      <c r="AW2052" s="62">
        <f t="shared" si="1386"/>
        <v>1125654.5</v>
      </c>
    </row>
    <row r="2053" spans="2:49" s="114" customFormat="1" x14ac:dyDescent="0.25">
      <c r="B2053" s="60" t="s">
        <v>4016</v>
      </c>
      <c r="C2053" s="2" t="str">
        <f t="shared" si="1387"/>
        <v>28</v>
      </c>
      <c r="D2053" s="60" t="s">
        <v>4017</v>
      </c>
      <c r="E2053" s="43">
        <v>69</v>
      </c>
      <c r="F2053" s="60">
        <v>0</v>
      </c>
      <c r="G2053" s="60">
        <v>6564.22</v>
      </c>
      <c r="H2053" s="43">
        <f t="shared" si="1349"/>
        <v>69</v>
      </c>
      <c r="I2053" s="44">
        <f t="shared" si="1350"/>
        <v>8.2031821213428966E-5</v>
      </c>
      <c r="J2053" s="44">
        <f t="shared" si="1351"/>
        <v>0.99644005779158029</v>
      </c>
      <c r="K2053" s="45">
        <f t="shared" si="1352"/>
        <v>0</v>
      </c>
      <c r="L2053" s="44">
        <f t="shared" si="1353"/>
        <v>8.1739792670657734E-5</v>
      </c>
      <c r="M2053" s="44">
        <f t="shared" si="1354"/>
        <v>8.5173830181325898E-5</v>
      </c>
      <c r="N2053" s="62">
        <f t="shared" si="1355"/>
        <v>145089.68672710622</v>
      </c>
      <c r="O2053" s="101">
        <f t="shared" si="1356"/>
        <v>0</v>
      </c>
      <c r="P2053" s="102">
        <f t="shared" si="1390"/>
        <v>0</v>
      </c>
      <c r="Q2053" s="101">
        <f t="shared" si="1357"/>
        <v>0</v>
      </c>
      <c r="R2053" s="101">
        <f t="shared" si="1358"/>
        <v>0</v>
      </c>
      <c r="S2053" s="101">
        <f t="shared" si="1359"/>
        <v>0</v>
      </c>
      <c r="T2053" s="101">
        <f t="shared" si="1360"/>
        <v>0</v>
      </c>
      <c r="U2053" s="101">
        <f t="shared" si="1361"/>
        <v>0</v>
      </c>
      <c r="V2053" s="103" t="str">
        <f t="shared" si="1362"/>
        <v>N/D</v>
      </c>
      <c r="W2053" s="104" t="str">
        <f t="shared" si="1363"/>
        <v xml:space="preserve"> </v>
      </c>
      <c r="X2053" s="70" t="str">
        <f t="shared" si="1364"/>
        <v xml:space="preserve"> </v>
      </c>
      <c r="Y2053" s="69">
        <f t="shared" si="1388"/>
        <v>0</v>
      </c>
      <c r="Z2053" s="105">
        <f t="shared" si="1365"/>
        <v>0</v>
      </c>
      <c r="AA2053" s="62">
        <f t="shared" si="1366"/>
        <v>320536.60166824865</v>
      </c>
      <c r="AB2053" s="106">
        <f t="shared" si="1367"/>
        <v>0</v>
      </c>
      <c r="AC2053" s="107">
        <f t="shared" si="1368"/>
        <v>425550</v>
      </c>
      <c r="AD2053" s="108">
        <f t="shared" si="1369"/>
        <v>10</v>
      </c>
      <c r="AE2053" s="106">
        <f t="shared" si="1370"/>
        <v>425550</v>
      </c>
      <c r="AF2053" s="109">
        <f t="shared" si="1371"/>
        <v>0</v>
      </c>
      <c r="AG2053" s="101">
        <f t="shared" si="1372"/>
        <v>0</v>
      </c>
      <c r="AH2053" s="70" t="str">
        <f t="shared" si="1389"/>
        <v xml:space="preserve"> </v>
      </c>
      <c r="AI2053" s="69">
        <f t="shared" si="1373"/>
        <v>10</v>
      </c>
      <c r="AJ2053" s="105">
        <f t="shared" si="1374"/>
        <v>425550</v>
      </c>
      <c r="AK2053" s="110">
        <f t="shared" si="1375"/>
        <v>0</v>
      </c>
      <c r="AL2053" s="111">
        <f t="shared" si="1376"/>
        <v>10</v>
      </c>
      <c r="AM2053" s="62">
        <f t="shared" si="1377"/>
        <v>425550</v>
      </c>
      <c r="AN2053" s="62">
        <f t="shared" si="1378"/>
        <v>1393.8</v>
      </c>
      <c r="AO2053" s="62">
        <f t="shared" si="1391"/>
        <v>424156.2</v>
      </c>
      <c r="AP2053" s="60">
        <f t="shared" si="1379"/>
        <v>10</v>
      </c>
      <c r="AQ2053" s="62">
        <f t="shared" si="1380"/>
        <v>124100</v>
      </c>
      <c r="AR2053" s="60">
        <f t="shared" si="1381"/>
        <v>0</v>
      </c>
      <c r="AS2053" s="62">
        <f t="shared" si="1382"/>
        <v>0</v>
      </c>
      <c r="AT2053" s="112">
        <f t="shared" si="1383"/>
        <v>10</v>
      </c>
      <c r="AU2053" s="62">
        <f t="shared" si="1384"/>
        <v>300056.2</v>
      </c>
      <c r="AV2053" s="113">
        <f t="shared" si="1385"/>
        <v>10</v>
      </c>
      <c r="AW2053" s="62">
        <f t="shared" si="1386"/>
        <v>424156.2</v>
      </c>
    </row>
    <row r="2054" spans="2:49" s="114" customFormat="1" x14ac:dyDescent="0.25">
      <c r="B2054" s="60" t="s">
        <v>4018</v>
      </c>
      <c r="C2054" s="2" t="str">
        <f t="shared" si="1387"/>
        <v>28</v>
      </c>
      <c r="D2054" s="60" t="s">
        <v>4019</v>
      </c>
      <c r="E2054" s="43">
        <v>114</v>
      </c>
      <c r="F2054" s="60">
        <v>0</v>
      </c>
      <c r="G2054" s="60">
        <v>6159.98</v>
      </c>
      <c r="H2054" s="43">
        <f t="shared" si="1349"/>
        <v>114</v>
      </c>
      <c r="I2054" s="44">
        <f t="shared" si="1350"/>
        <v>1.3553083504827393E-4</v>
      </c>
      <c r="J2054" s="44">
        <f t="shared" si="1351"/>
        <v>1.0618300312917652</v>
      </c>
      <c r="K2054" s="45">
        <f t="shared" si="1352"/>
        <v>0</v>
      </c>
      <c r="L2054" s="44">
        <f t="shared" si="1353"/>
        <v>1.4391071082030778E-4</v>
      </c>
      <c r="M2054" s="44">
        <f t="shared" si="1354"/>
        <v>1.4995666179470091E-4</v>
      </c>
      <c r="N2054" s="62">
        <f t="shared" si="1355"/>
        <v>255444.24896845798</v>
      </c>
      <c r="O2054" s="101">
        <f t="shared" si="1356"/>
        <v>255444.24896845798</v>
      </c>
      <c r="P2054" s="102">
        <f t="shared" si="1390"/>
        <v>1.5530834323968439E-4</v>
      </c>
      <c r="Q2054" s="101">
        <f t="shared" si="1357"/>
        <v>264560.59119074495</v>
      </c>
      <c r="R2054" s="101">
        <f t="shared" si="1358"/>
        <v>7.3771845181736921</v>
      </c>
      <c r="S2054" s="101">
        <f t="shared" si="1359"/>
        <v>7</v>
      </c>
      <c r="T2054" s="101">
        <f t="shared" si="1360"/>
        <v>10</v>
      </c>
      <c r="U2054" s="101">
        <f t="shared" si="1361"/>
        <v>358620</v>
      </c>
      <c r="V2054" s="103" t="str">
        <f t="shared" si="1362"/>
        <v>N/D</v>
      </c>
      <c r="W2054" s="104" t="str">
        <f t="shared" si="1363"/>
        <v xml:space="preserve"> </v>
      </c>
      <c r="X2054" s="70" t="str">
        <f t="shared" si="1364"/>
        <v xml:space="preserve"> </v>
      </c>
      <c r="Y2054" s="69">
        <f t="shared" si="1388"/>
        <v>10</v>
      </c>
      <c r="Z2054" s="105">
        <f t="shared" si="1365"/>
        <v>358620</v>
      </c>
      <c r="AA2054" s="62">
        <f t="shared" si="1366"/>
        <v>564335.29720173101</v>
      </c>
      <c r="AB2054" s="106">
        <f t="shared" si="1367"/>
        <v>301450</v>
      </c>
      <c r="AC2054" s="107" t="str">
        <f t="shared" si="1368"/>
        <v>0</v>
      </c>
      <c r="AD2054" s="108">
        <f t="shared" si="1369"/>
        <v>0</v>
      </c>
      <c r="AE2054" s="106">
        <f t="shared" si="1370"/>
        <v>301450</v>
      </c>
      <c r="AF2054" s="109">
        <f t="shared" si="1371"/>
        <v>262885.29720173101</v>
      </c>
      <c r="AG2054" s="101">
        <f t="shared" si="1372"/>
        <v>6</v>
      </c>
      <c r="AH2054" s="70" t="str">
        <f t="shared" si="1389"/>
        <v xml:space="preserve"> </v>
      </c>
      <c r="AI2054" s="69">
        <f t="shared" si="1373"/>
        <v>6</v>
      </c>
      <c r="AJ2054" s="105">
        <f t="shared" si="1374"/>
        <v>255330</v>
      </c>
      <c r="AK2054" s="110">
        <f t="shared" si="1375"/>
        <v>10</v>
      </c>
      <c r="AL2054" s="111">
        <f t="shared" si="1376"/>
        <v>6</v>
      </c>
      <c r="AM2054" s="62">
        <f t="shared" si="1377"/>
        <v>556780</v>
      </c>
      <c r="AN2054" s="62">
        <f t="shared" si="1378"/>
        <v>1823.6</v>
      </c>
      <c r="AO2054" s="62">
        <f t="shared" si="1391"/>
        <v>554956.4</v>
      </c>
      <c r="AP2054" s="60">
        <f t="shared" si="1379"/>
        <v>6</v>
      </c>
      <c r="AQ2054" s="62">
        <f t="shared" si="1380"/>
        <v>74460</v>
      </c>
      <c r="AR2054" s="60">
        <f t="shared" si="1381"/>
        <v>10</v>
      </c>
      <c r="AS2054" s="62">
        <f t="shared" si="1382"/>
        <v>301450</v>
      </c>
      <c r="AT2054" s="112">
        <f t="shared" si="1383"/>
        <v>6</v>
      </c>
      <c r="AU2054" s="62">
        <f t="shared" si="1384"/>
        <v>179046.40000000002</v>
      </c>
      <c r="AV2054" s="113">
        <f t="shared" si="1385"/>
        <v>16</v>
      </c>
      <c r="AW2054" s="62">
        <f t="shared" si="1386"/>
        <v>913576.4</v>
      </c>
    </row>
    <row r="2055" spans="2:49" s="114" customFormat="1" x14ac:dyDescent="0.25">
      <c r="B2055" s="60" t="s">
        <v>4020</v>
      </c>
      <c r="C2055" s="2" t="str">
        <f t="shared" si="1387"/>
        <v>28</v>
      </c>
      <c r="D2055" s="60" t="s">
        <v>4021</v>
      </c>
      <c r="E2055" s="43">
        <v>126</v>
      </c>
      <c r="F2055" s="60">
        <v>0</v>
      </c>
      <c r="G2055" s="60">
        <v>6460.34</v>
      </c>
      <c r="H2055" s="43">
        <f t="shared" si="1349"/>
        <v>126</v>
      </c>
      <c r="I2055" s="44">
        <f t="shared" si="1350"/>
        <v>1.4979723873756595E-4</v>
      </c>
      <c r="J2055" s="44">
        <f t="shared" si="1351"/>
        <v>1.0124624642289179</v>
      </c>
      <c r="K2055" s="45">
        <f t="shared" si="1352"/>
        <v>0</v>
      </c>
      <c r="L2055" s="44">
        <f t="shared" si="1353"/>
        <v>1.5166408146692354E-4</v>
      </c>
      <c r="M2055" s="44">
        <f t="shared" si="1354"/>
        <v>1.5803576565845206E-4</v>
      </c>
      <c r="N2055" s="62">
        <f t="shared" si="1355"/>
        <v>269206.62933965801</v>
      </c>
      <c r="O2055" s="101">
        <f t="shared" si="1356"/>
        <v>269206.62933965801</v>
      </c>
      <c r="P2055" s="102">
        <f t="shared" si="1390"/>
        <v>1.636757756759862E-4</v>
      </c>
      <c r="Q2055" s="101">
        <f t="shared" si="1357"/>
        <v>278814.12597142486</v>
      </c>
      <c r="R2055" s="101">
        <f t="shared" si="1358"/>
        <v>7.7746396177409194</v>
      </c>
      <c r="S2055" s="101">
        <f t="shared" si="1359"/>
        <v>8</v>
      </c>
      <c r="T2055" s="101">
        <f t="shared" si="1360"/>
        <v>10</v>
      </c>
      <c r="U2055" s="101">
        <f t="shared" si="1361"/>
        <v>358620</v>
      </c>
      <c r="V2055" s="103" t="str">
        <f t="shared" si="1362"/>
        <v>N/D</v>
      </c>
      <c r="W2055" s="104" t="str">
        <f t="shared" si="1363"/>
        <v xml:space="preserve"> </v>
      </c>
      <c r="X2055" s="70" t="str">
        <f t="shared" si="1364"/>
        <v xml:space="preserve"> </v>
      </c>
      <c r="Y2055" s="69">
        <f t="shared" si="1388"/>
        <v>10</v>
      </c>
      <c r="Z2055" s="105">
        <f t="shared" si="1365"/>
        <v>358620</v>
      </c>
      <c r="AA2055" s="62">
        <f t="shared" si="1366"/>
        <v>594739.57151343604</v>
      </c>
      <c r="AB2055" s="106">
        <f t="shared" si="1367"/>
        <v>301450</v>
      </c>
      <c r="AC2055" s="107" t="str">
        <f t="shared" si="1368"/>
        <v>0</v>
      </c>
      <c r="AD2055" s="108">
        <f t="shared" si="1369"/>
        <v>0</v>
      </c>
      <c r="AE2055" s="106">
        <f t="shared" si="1370"/>
        <v>301450</v>
      </c>
      <c r="AF2055" s="109">
        <f t="shared" si="1371"/>
        <v>293289.57151343604</v>
      </c>
      <c r="AG2055" s="101">
        <f t="shared" si="1372"/>
        <v>7</v>
      </c>
      <c r="AH2055" s="70" t="str">
        <f t="shared" si="1389"/>
        <v xml:space="preserve"> </v>
      </c>
      <c r="AI2055" s="69">
        <f t="shared" si="1373"/>
        <v>7</v>
      </c>
      <c r="AJ2055" s="105">
        <f t="shared" si="1374"/>
        <v>297885</v>
      </c>
      <c r="AK2055" s="110">
        <f t="shared" si="1375"/>
        <v>10</v>
      </c>
      <c r="AL2055" s="111">
        <f t="shared" si="1376"/>
        <v>7</v>
      </c>
      <c r="AM2055" s="62">
        <f t="shared" si="1377"/>
        <v>599335</v>
      </c>
      <c r="AN2055" s="62">
        <f t="shared" si="1378"/>
        <v>1963</v>
      </c>
      <c r="AO2055" s="62">
        <f t="shared" si="1391"/>
        <v>597372</v>
      </c>
      <c r="AP2055" s="60">
        <f t="shared" si="1379"/>
        <v>7</v>
      </c>
      <c r="AQ2055" s="62">
        <f t="shared" si="1380"/>
        <v>86870</v>
      </c>
      <c r="AR2055" s="60">
        <f t="shared" si="1381"/>
        <v>10</v>
      </c>
      <c r="AS2055" s="62">
        <f t="shared" si="1382"/>
        <v>301450</v>
      </c>
      <c r="AT2055" s="112">
        <f t="shared" si="1383"/>
        <v>7</v>
      </c>
      <c r="AU2055" s="62">
        <f t="shared" si="1384"/>
        <v>209052</v>
      </c>
      <c r="AV2055" s="113">
        <f t="shared" si="1385"/>
        <v>17</v>
      </c>
      <c r="AW2055" s="62">
        <f t="shared" si="1386"/>
        <v>955992</v>
      </c>
    </row>
    <row r="2056" spans="2:49" s="114" customFormat="1" x14ac:dyDescent="0.25">
      <c r="B2056" s="60" t="s">
        <v>4022</v>
      </c>
      <c r="C2056" s="2" t="str">
        <f t="shared" si="1387"/>
        <v>28</v>
      </c>
      <c r="D2056" s="60" t="s">
        <v>4023</v>
      </c>
      <c r="E2056" s="43">
        <v>89</v>
      </c>
      <c r="F2056" s="60">
        <v>0</v>
      </c>
      <c r="G2056" s="60">
        <v>6485.99</v>
      </c>
      <c r="H2056" s="43">
        <f t="shared" si="1349"/>
        <v>89</v>
      </c>
      <c r="I2056" s="44">
        <f t="shared" si="1350"/>
        <v>1.0580916069558229E-4</v>
      </c>
      <c r="J2056" s="44">
        <f t="shared" si="1351"/>
        <v>1.0084585015019523</v>
      </c>
      <c r="K2056" s="45">
        <f t="shared" si="1352"/>
        <v>0</v>
      </c>
      <c r="L2056" s="44">
        <f t="shared" si="1353"/>
        <v>1.0670414764024618E-4</v>
      </c>
      <c r="M2056" s="44">
        <f t="shared" si="1354"/>
        <v>1.1118698315485125E-4</v>
      </c>
      <c r="N2056" s="62">
        <f t="shared" si="1355"/>
        <v>189401.89163415495</v>
      </c>
      <c r="O2056" s="101">
        <f t="shared" si="1356"/>
        <v>0</v>
      </c>
      <c r="P2056" s="102">
        <f t="shared" si="1390"/>
        <v>0</v>
      </c>
      <c r="Q2056" s="101">
        <f t="shared" si="1357"/>
        <v>0</v>
      </c>
      <c r="R2056" s="101">
        <f t="shared" si="1358"/>
        <v>0</v>
      </c>
      <c r="S2056" s="101">
        <f t="shared" si="1359"/>
        <v>0</v>
      </c>
      <c r="T2056" s="101">
        <f t="shared" si="1360"/>
        <v>0</v>
      </c>
      <c r="U2056" s="101">
        <f t="shared" si="1361"/>
        <v>0</v>
      </c>
      <c r="V2056" s="103" t="str">
        <f t="shared" si="1362"/>
        <v>N/D</v>
      </c>
      <c r="W2056" s="104" t="str">
        <f t="shared" si="1363"/>
        <v xml:space="preserve"> </v>
      </c>
      <c r="X2056" s="70" t="str">
        <f t="shared" si="1364"/>
        <v xml:space="preserve"> </v>
      </c>
      <c r="Y2056" s="69">
        <f t="shared" si="1388"/>
        <v>0</v>
      </c>
      <c r="Z2056" s="105">
        <f t="shared" si="1365"/>
        <v>0</v>
      </c>
      <c r="AA2056" s="62">
        <f t="shared" si="1366"/>
        <v>418432.48864502367</v>
      </c>
      <c r="AB2056" s="106">
        <f t="shared" si="1367"/>
        <v>0</v>
      </c>
      <c r="AC2056" s="107">
        <f t="shared" si="1368"/>
        <v>425550</v>
      </c>
      <c r="AD2056" s="108">
        <f t="shared" si="1369"/>
        <v>10</v>
      </c>
      <c r="AE2056" s="106">
        <f t="shared" si="1370"/>
        <v>425550</v>
      </c>
      <c r="AF2056" s="109">
        <f t="shared" si="1371"/>
        <v>0</v>
      </c>
      <c r="AG2056" s="101">
        <f t="shared" si="1372"/>
        <v>0</v>
      </c>
      <c r="AH2056" s="70" t="str">
        <f t="shared" si="1389"/>
        <v xml:space="preserve"> </v>
      </c>
      <c r="AI2056" s="69">
        <f t="shared" si="1373"/>
        <v>10</v>
      </c>
      <c r="AJ2056" s="105">
        <f t="shared" si="1374"/>
        <v>425550</v>
      </c>
      <c r="AK2056" s="110">
        <f t="shared" si="1375"/>
        <v>0</v>
      </c>
      <c r="AL2056" s="111">
        <f t="shared" si="1376"/>
        <v>10</v>
      </c>
      <c r="AM2056" s="62">
        <f t="shared" si="1377"/>
        <v>425550</v>
      </c>
      <c r="AN2056" s="62">
        <f t="shared" si="1378"/>
        <v>1393.8</v>
      </c>
      <c r="AO2056" s="62">
        <f t="shared" si="1391"/>
        <v>424156.2</v>
      </c>
      <c r="AP2056" s="60">
        <f t="shared" si="1379"/>
        <v>10</v>
      </c>
      <c r="AQ2056" s="62">
        <f t="shared" si="1380"/>
        <v>124100</v>
      </c>
      <c r="AR2056" s="60">
        <f t="shared" si="1381"/>
        <v>0</v>
      </c>
      <c r="AS2056" s="62">
        <f t="shared" si="1382"/>
        <v>0</v>
      </c>
      <c r="AT2056" s="112">
        <f t="shared" si="1383"/>
        <v>10</v>
      </c>
      <c r="AU2056" s="62">
        <f t="shared" si="1384"/>
        <v>300056.2</v>
      </c>
      <c r="AV2056" s="113">
        <f t="shared" si="1385"/>
        <v>10</v>
      </c>
      <c r="AW2056" s="62">
        <f t="shared" si="1386"/>
        <v>424156.2</v>
      </c>
    </row>
    <row r="2057" spans="2:49" s="114" customFormat="1" x14ac:dyDescent="0.25">
      <c r="B2057" s="60" t="s">
        <v>4024</v>
      </c>
      <c r="C2057" s="2" t="str">
        <f t="shared" si="1387"/>
        <v>28</v>
      </c>
      <c r="D2057" s="60" t="s">
        <v>4025</v>
      </c>
      <c r="E2057" s="43">
        <v>103</v>
      </c>
      <c r="F2057" s="60">
        <v>0</v>
      </c>
      <c r="G2057" s="60">
        <v>7071.02</v>
      </c>
      <c r="H2057" s="43">
        <f t="shared" si="1349"/>
        <v>103</v>
      </c>
      <c r="I2057" s="44">
        <f t="shared" si="1350"/>
        <v>1.2245329833308961E-4</v>
      </c>
      <c r="J2057" s="44">
        <f t="shared" si="1351"/>
        <v>0.92502238095163747</v>
      </c>
      <c r="K2057" s="45">
        <f t="shared" si="1352"/>
        <v>0</v>
      </c>
      <c r="L2057" s="44">
        <f t="shared" si="1353"/>
        <v>1.1327204157945574E-4</v>
      </c>
      <c r="M2057" s="44">
        <f t="shared" si="1354"/>
        <v>1.1803080627636507E-4</v>
      </c>
      <c r="N2057" s="62">
        <f t="shared" si="1355"/>
        <v>201060.02830127729</v>
      </c>
      <c r="O2057" s="101">
        <f t="shared" si="1356"/>
        <v>201060.02830127729</v>
      </c>
      <c r="P2057" s="102">
        <f t="shared" si="1390"/>
        <v>1.2224311180734871E-4</v>
      </c>
      <c r="Q2057" s="101">
        <f t="shared" si="1357"/>
        <v>208235.49626588772</v>
      </c>
      <c r="R2057" s="101">
        <f t="shared" si="1358"/>
        <v>5.8065778892947328</v>
      </c>
      <c r="S2057" s="101">
        <f t="shared" si="1359"/>
        <v>6</v>
      </c>
      <c r="T2057" s="101">
        <f t="shared" si="1360"/>
        <v>10</v>
      </c>
      <c r="U2057" s="101">
        <f t="shared" si="1361"/>
        <v>358620</v>
      </c>
      <c r="V2057" s="103" t="str">
        <f t="shared" si="1362"/>
        <v>N/D</v>
      </c>
      <c r="W2057" s="104" t="str">
        <f t="shared" si="1363"/>
        <v xml:space="preserve"> </v>
      </c>
      <c r="X2057" s="70" t="str">
        <f t="shared" si="1364"/>
        <v xml:space="preserve"> </v>
      </c>
      <c r="Y2057" s="69">
        <f t="shared" si="1388"/>
        <v>10</v>
      </c>
      <c r="Z2057" s="105">
        <f t="shared" si="1365"/>
        <v>358620</v>
      </c>
      <c r="AA2057" s="62">
        <f t="shared" si="1366"/>
        <v>444188.00299865182</v>
      </c>
      <c r="AB2057" s="106">
        <f t="shared" si="1367"/>
        <v>301450</v>
      </c>
      <c r="AC2057" s="107" t="str">
        <f t="shared" si="1368"/>
        <v>0</v>
      </c>
      <c r="AD2057" s="108">
        <f t="shared" si="1369"/>
        <v>0</v>
      </c>
      <c r="AE2057" s="106">
        <f t="shared" si="1370"/>
        <v>301450</v>
      </c>
      <c r="AF2057" s="109">
        <f t="shared" si="1371"/>
        <v>142738.00299865182</v>
      </c>
      <c r="AG2057" s="101">
        <f t="shared" si="1372"/>
        <v>3</v>
      </c>
      <c r="AH2057" s="70" t="str">
        <f t="shared" si="1389"/>
        <v xml:space="preserve"> </v>
      </c>
      <c r="AI2057" s="69">
        <f t="shared" si="1373"/>
        <v>3</v>
      </c>
      <c r="AJ2057" s="105">
        <f t="shared" si="1374"/>
        <v>127665</v>
      </c>
      <c r="AK2057" s="110">
        <f t="shared" si="1375"/>
        <v>10</v>
      </c>
      <c r="AL2057" s="111">
        <f t="shared" si="1376"/>
        <v>3</v>
      </c>
      <c r="AM2057" s="62">
        <f t="shared" si="1377"/>
        <v>429115</v>
      </c>
      <c r="AN2057" s="62">
        <f t="shared" si="1378"/>
        <v>1405.5</v>
      </c>
      <c r="AO2057" s="62">
        <f t="shared" si="1391"/>
        <v>427709.5</v>
      </c>
      <c r="AP2057" s="60">
        <f t="shared" si="1379"/>
        <v>3</v>
      </c>
      <c r="AQ2057" s="62">
        <f t="shared" si="1380"/>
        <v>37230</v>
      </c>
      <c r="AR2057" s="60">
        <f t="shared" si="1381"/>
        <v>10</v>
      </c>
      <c r="AS2057" s="62">
        <f t="shared" si="1382"/>
        <v>301450</v>
      </c>
      <c r="AT2057" s="112">
        <f t="shared" si="1383"/>
        <v>3</v>
      </c>
      <c r="AU2057" s="62">
        <f t="shared" si="1384"/>
        <v>89029.5</v>
      </c>
      <c r="AV2057" s="113">
        <f t="shared" si="1385"/>
        <v>13</v>
      </c>
      <c r="AW2057" s="62">
        <f t="shared" si="1386"/>
        <v>786329.5</v>
      </c>
    </row>
    <row r="2058" spans="2:49" s="114" customFormat="1" x14ac:dyDescent="0.25">
      <c r="B2058" s="60" t="s">
        <v>4026</v>
      </c>
      <c r="C2058" s="2" t="str">
        <f t="shared" si="1387"/>
        <v>28</v>
      </c>
      <c r="D2058" s="60" t="s">
        <v>4027</v>
      </c>
      <c r="E2058" s="43">
        <v>488</v>
      </c>
      <c r="F2058" s="60">
        <v>17</v>
      </c>
      <c r="G2058" s="60">
        <v>5514.78</v>
      </c>
      <c r="H2058" s="43">
        <f t="shared" si="1349"/>
        <v>471</v>
      </c>
      <c r="I2058" s="44">
        <f t="shared" si="1350"/>
        <v>5.5995634480471073E-4</v>
      </c>
      <c r="J2058" s="44">
        <f t="shared" si="1351"/>
        <v>1.1860585111566824</v>
      </c>
      <c r="K2058" s="45">
        <f t="shared" si="1352"/>
        <v>3.4836065573770489E-2</v>
      </c>
      <c r="L2058" s="44">
        <f t="shared" si="1353"/>
        <v>6.6414098863181305E-4</v>
      </c>
      <c r="M2058" s="44">
        <f t="shared" si="1354"/>
        <v>6.920427607408165E-4</v>
      </c>
      <c r="N2058" s="62">
        <f t="shared" si="1355"/>
        <v>1178862.8871554609</v>
      </c>
      <c r="O2058" s="101">
        <f t="shared" si="1356"/>
        <v>1178862.8871554609</v>
      </c>
      <c r="P2058" s="102">
        <f t="shared" si="1390"/>
        <v>7.1674051246099139E-4</v>
      </c>
      <c r="Q2058" s="101">
        <f t="shared" si="1357"/>
        <v>1220934.3667673955</v>
      </c>
      <c r="R2058" s="101">
        <f t="shared" si="1358"/>
        <v>34.045350698996025</v>
      </c>
      <c r="S2058" s="101">
        <f t="shared" si="1359"/>
        <v>34</v>
      </c>
      <c r="T2058" s="101">
        <f t="shared" si="1360"/>
        <v>34</v>
      </c>
      <c r="U2058" s="101">
        <f t="shared" si="1361"/>
        <v>1219308</v>
      </c>
      <c r="V2058" s="103" t="str">
        <f t="shared" si="1362"/>
        <v>N/D</v>
      </c>
      <c r="W2058" s="104" t="str">
        <f t="shared" si="1363"/>
        <v xml:space="preserve"> </v>
      </c>
      <c r="X2058" s="70" t="str">
        <f t="shared" si="1364"/>
        <v xml:space="preserve"> </v>
      </c>
      <c r="Y2058" s="69">
        <f t="shared" si="1388"/>
        <v>34</v>
      </c>
      <c r="Z2058" s="105">
        <f t="shared" si="1365"/>
        <v>1219308</v>
      </c>
      <c r="AA2058" s="62">
        <f t="shared" si="1366"/>
        <v>2604380.1748111201</v>
      </c>
      <c r="AB2058" s="106">
        <f t="shared" si="1367"/>
        <v>1024930</v>
      </c>
      <c r="AC2058" s="107" t="str">
        <f t="shared" si="1368"/>
        <v>0</v>
      </c>
      <c r="AD2058" s="108">
        <f t="shared" si="1369"/>
        <v>0</v>
      </c>
      <c r="AE2058" s="106">
        <f t="shared" si="1370"/>
        <v>1024930</v>
      </c>
      <c r="AF2058" s="109">
        <f t="shared" si="1371"/>
        <v>1579450.1748111201</v>
      </c>
      <c r="AG2058" s="101">
        <f t="shared" si="1372"/>
        <v>37</v>
      </c>
      <c r="AH2058" s="70" t="str">
        <f t="shared" si="1389"/>
        <v xml:space="preserve"> </v>
      </c>
      <c r="AI2058" s="69">
        <f t="shared" si="1373"/>
        <v>37</v>
      </c>
      <c r="AJ2058" s="105">
        <f t="shared" si="1374"/>
        <v>1574535</v>
      </c>
      <c r="AK2058" s="110">
        <f t="shared" si="1375"/>
        <v>34</v>
      </c>
      <c r="AL2058" s="111">
        <f t="shared" si="1376"/>
        <v>37</v>
      </c>
      <c r="AM2058" s="62">
        <f t="shared" si="1377"/>
        <v>2599465</v>
      </c>
      <c r="AN2058" s="62">
        <f t="shared" si="1378"/>
        <v>8514.1</v>
      </c>
      <c r="AO2058" s="62">
        <f t="shared" si="1391"/>
        <v>2590950.9</v>
      </c>
      <c r="AP2058" s="60">
        <f t="shared" si="1379"/>
        <v>37</v>
      </c>
      <c r="AQ2058" s="62">
        <f t="shared" si="1380"/>
        <v>459170</v>
      </c>
      <c r="AR2058" s="60">
        <f t="shared" si="1381"/>
        <v>34</v>
      </c>
      <c r="AS2058" s="62">
        <f t="shared" si="1382"/>
        <v>1024930</v>
      </c>
      <c r="AT2058" s="112">
        <f t="shared" si="1383"/>
        <v>37</v>
      </c>
      <c r="AU2058" s="62">
        <f t="shared" si="1384"/>
        <v>1106850.8999999999</v>
      </c>
      <c r="AV2058" s="113">
        <f t="shared" si="1385"/>
        <v>71</v>
      </c>
      <c r="AW2058" s="62">
        <f t="shared" si="1386"/>
        <v>3810258.9</v>
      </c>
    </row>
    <row r="2059" spans="2:49" s="114" customFormat="1" x14ac:dyDescent="0.25">
      <c r="B2059" s="60" t="s">
        <v>4028</v>
      </c>
      <c r="C2059" s="2" t="str">
        <f t="shared" si="1387"/>
        <v>28</v>
      </c>
      <c r="D2059" s="60" t="s">
        <v>4029</v>
      </c>
      <c r="E2059" s="43">
        <v>96</v>
      </c>
      <c r="F2059" s="60">
        <v>0</v>
      </c>
      <c r="G2059" s="60">
        <v>6598.33</v>
      </c>
      <c r="H2059" s="43">
        <f t="shared" ref="H2059:H2122" si="1392">E2059-F2059</f>
        <v>96</v>
      </c>
      <c r="I2059" s="44">
        <f t="shared" ref="I2059:I2122" si="1393">H2059/$G$3</f>
        <v>1.1413122951433596E-4</v>
      </c>
      <c r="J2059" s="44">
        <f t="shared" ref="J2059:J2122" si="1394">1/(G2059/$G$4)</f>
        <v>0.99128897102094726</v>
      </c>
      <c r="K2059" s="45">
        <f t="shared" ref="K2059:K2122" si="1395">F2059/E2059</f>
        <v>0</v>
      </c>
      <c r="L2059" s="44">
        <f t="shared" ref="L2059:L2122" si="1396">J2059*I2059</f>
        <v>1.1313702906662165E-4</v>
      </c>
      <c r="M2059" s="44">
        <f t="shared" ref="M2059:M2122" si="1397">L2059/$G$5</f>
        <v>1.1789012164205462E-4</v>
      </c>
      <c r="N2059" s="62">
        <f t="shared" ref="N2059:N2122" si="1398">M2059*$N$7</f>
        <v>200820.37852298311</v>
      </c>
      <c r="O2059" s="101">
        <f t="shared" ref="O2059:O2122" si="1399">IF(E2059&lt;=$O$8,0,N2059)</f>
        <v>0</v>
      </c>
      <c r="P2059" s="102">
        <f t="shared" si="1390"/>
        <v>0</v>
      </c>
      <c r="Q2059" s="101">
        <f t="shared" ref="Q2059:Q2122" si="1400">P2059*$N$7</f>
        <v>0</v>
      </c>
      <c r="R2059" s="101">
        <f t="shared" ref="R2059:R2122" si="1401">Q2059/$R$3</f>
        <v>0</v>
      </c>
      <c r="S2059" s="101">
        <f t="shared" ref="S2059:S2122" si="1402">ROUND(R2059,0)</f>
        <v>0</v>
      </c>
      <c r="T2059" s="101">
        <f t="shared" ref="T2059:T2122" si="1403">IF(AND(Q2059&gt;0,S2059&lt;$T$8),$T$8,S2059)</f>
        <v>0</v>
      </c>
      <c r="U2059" s="101">
        <f t="shared" ref="U2059:U2122" si="1404">T2059*$R$3</f>
        <v>0</v>
      </c>
      <c r="V2059" s="103" t="str">
        <f t="shared" ref="V2059:V2122" si="1405">IF(K2059&lt;$V$10,"N/D",T2059/$T$2489)</f>
        <v>N/D</v>
      </c>
      <c r="W2059" s="104" t="str">
        <f t="shared" ref="W2059:W2122" si="1406">IF(AND(T2059&gt;10,V2059&lt;&gt;"N/D"),V2059/$V$2489," ")</f>
        <v xml:space="preserve"> </v>
      </c>
      <c r="X2059" s="70" t="str">
        <f t="shared" ref="X2059:X2122" si="1407">IF(W2059=" "," ",ROUND(W2059/$W$2489*$X$2491,0))</f>
        <v xml:space="preserve"> </v>
      </c>
      <c r="Y2059" s="69">
        <f t="shared" si="1388"/>
        <v>0</v>
      </c>
      <c r="Z2059" s="105">
        <f t="shared" ref="Z2059:Z2122" si="1408">Y2059*$R$3</f>
        <v>0</v>
      </c>
      <c r="AA2059" s="62">
        <f t="shared" ref="AA2059:AA2122" si="1409">$AA$7*M2059</f>
        <v>443658.5613322056</v>
      </c>
      <c r="AB2059" s="106">
        <f t="shared" ref="AB2059:AB2122" si="1410">Y2059*$AC$3</f>
        <v>0</v>
      </c>
      <c r="AC2059" s="107">
        <f t="shared" ref="AC2059:AC2122" si="1411">IF(Z2059=0,$AC$8*$AC$5,"0")</f>
        <v>425550</v>
      </c>
      <c r="AD2059" s="108">
        <f t="shared" ref="AD2059:AD2122" si="1412">AC2059/$AC$5</f>
        <v>10</v>
      </c>
      <c r="AE2059" s="106">
        <f t="shared" ref="AE2059:AE2122" si="1413">AB2059+AC2059</f>
        <v>425550</v>
      </c>
      <c r="AF2059" s="109">
        <f t="shared" ref="AF2059:AF2122" si="1414">IF(AA2059&lt;AE2059,0,AA2059-AE2059)</f>
        <v>18108.561332205602</v>
      </c>
      <c r="AG2059" s="101">
        <f t="shared" ref="AG2059:AG2122" si="1415">ROUND(AF2059/$AC$5,0)</f>
        <v>0</v>
      </c>
      <c r="AH2059" s="70" t="str">
        <f t="shared" si="1389"/>
        <v xml:space="preserve"> </v>
      </c>
      <c r="AI2059" s="69">
        <f t="shared" ref="AI2059:AI2122" si="1416">IF(AH2059=" ",AD2059+AG2059,AD2059+AG2059-AH2059)</f>
        <v>10</v>
      </c>
      <c r="AJ2059" s="105">
        <f t="shared" ref="AJ2059:AJ2122" si="1417">AI2059*$AC$5</f>
        <v>425550</v>
      </c>
      <c r="AK2059" s="110">
        <f t="shared" ref="AK2059:AK2122" si="1418">Y2059</f>
        <v>0</v>
      </c>
      <c r="AL2059" s="111">
        <f t="shared" ref="AL2059:AL2122" si="1419">AI2059</f>
        <v>10</v>
      </c>
      <c r="AM2059" s="62">
        <f t="shared" ref="AM2059:AM2122" si="1420">AB2059+AJ2059</f>
        <v>425550</v>
      </c>
      <c r="AN2059" s="62">
        <f t="shared" ref="AN2059:AN2122" si="1421">ROUND(AM2059/$AM$2489*(-$AM$2491),1)</f>
        <v>1393.8</v>
      </c>
      <c r="AO2059" s="62">
        <f t="shared" si="1391"/>
        <v>424156.2</v>
      </c>
      <c r="AP2059" s="60">
        <f t="shared" ref="AP2059:AP2122" si="1422">AL2059</f>
        <v>10</v>
      </c>
      <c r="AQ2059" s="62">
        <f t="shared" ref="AQ2059:AQ2122" si="1423">AL2059*$AC$4</f>
        <v>124100</v>
      </c>
      <c r="AR2059" s="60">
        <f t="shared" ref="AR2059:AR2122" si="1424">Y2059</f>
        <v>0</v>
      </c>
      <c r="AS2059" s="62">
        <f t="shared" ref="AS2059:AS2122" si="1425">AB2059</f>
        <v>0</v>
      </c>
      <c r="AT2059" s="112">
        <f t="shared" ref="AT2059:AT2122" si="1426">AL2059</f>
        <v>10</v>
      </c>
      <c r="AU2059" s="62">
        <f t="shared" ref="AU2059:AU2122" si="1427">AO2059-AQ2059-AS2059</f>
        <v>300056.2</v>
      </c>
      <c r="AV2059" s="113">
        <f t="shared" ref="AV2059:AV2122" si="1428">AK2059+AL2059</f>
        <v>10</v>
      </c>
      <c r="AW2059" s="62">
        <f t="shared" ref="AW2059:AW2122" si="1429">Z2059+AO2059</f>
        <v>424156.2</v>
      </c>
    </row>
    <row r="2060" spans="2:49" s="114" customFormat="1" x14ac:dyDescent="0.25">
      <c r="B2060" s="60" t="s">
        <v>4030</v>
      </c>
      <c r="C2060" s="2" t="str">
        <f t="shared" ref="C2060:C2123" si="1430">MID(B2060,1,2)</f>
        <v>28</v>
      </c>
      <c r="D2060" s="60" t="s">
        <v>4031</v>
      </c>
      <c r="E2060" s="43">
        <v>129</v>
      </c>
      <c r="F2060" s="60">
        <v>0</v>
      </c>
      <c r="G2060" s="60">
        <v>5593.78</v>
      </c>
      <c r="H2060" s="43">
        <f t="shared" si="1392"/>
        <v>129</v>
      </c>
      <c r="I2060" s="44">
        <f t="shared" si="1393"/>
        <v>1.5336383965988893E-4</v>
      </c>
      <c r="J2060" s="44">
        <f t="shared" si="1394"/>
        <v>1.1693080092811388</v>
      </c>
      <c r="K2060" s="45">
        <f t="shared" si="1395"/>
        <v>0</v>
      </c>
      <c r="L2060" s="44">
        <f t="shared" si="1396"/>
        <v>1.7932956604841649E-4</v>
      </c>
      <c r="M2060" s="44">
        <f t="shared" si="1397"/>
        <v>1.8686352761672335E-4</v>
      </c>
      <c r="N2060" s="62">
        <f t="shared" si="1398"/>
        <v>318313.39068483701</v>
      </c>
      <c r="O2060" s="101">
        <f t="shared" si="1399"/>
        <v>318313.39068483701</v>
      </c>
      <c r="P2060" s="102">
        <f t="shared" si="1390"/>
        <v>1.9353234820476551E-4</v>
      </c>
      <c r="Q2060" s="101">
        <f t="shared" si="1400"/>
        <v>329673.41861710732</v>
      </c>
      <c r="R2060" s="101">
        <f t="shared" si="1401"/>
        <v>9.1928341591965683</v>
      </c>
      <c r="S2060" s="101">
        <f t="shared" si="1402"/>
        <v>9</v>
      </c>
      <c r="T2060" s="101">
        <f t="shared" si="1403"/>
        <v>10</v>
      </c>
      <c r="U2060" s="101">
        <f t="shared" si="1404"/>
        <v>358620</v>
      </c>
      <c r="V2060" s="103" t="str">
        <f t="shared" si="1405"/>
        <v>N/D</v>
      </c>
      <c r="W2060" s="104" t="str">
        <f t="shared" si="1406"/>
        <v xml:space="preserve"> </v>
      </c>
      <c r="X2060" s="70" t="str">
        <f t="shared" si="1407"/>
        <v xml:space="preserve"> </v>
      </c>
      <c r="Y2060" s="69">
        <f t="shared" ref="Y2060:Y2123" si="1431">IF(X2060=" ",T2060,T2060-X2060)</f>
        <v>10</v>
      </c>
      <c r="Z2060" s="105">
        <f t="shared" si="1408"/>
        <v>358620</v>
      </c>
      <c r="AA2060" s="62">
        <f t="shared" si="1409"/>
        <v>703227.74014614616</v>
      </c>
      <c r="AB2060" s="106">
        <f t="shared" si="1410"/>
        <v>301450</v>
      </c>
      <c r="AC2060" s="107" t="str">
        <f t="shared" si="1411"/>
        <v>0</v>
      </c>
      <c r="AD2060" s="108">
        <f t="shared" si="1412"/>
        <v>0</v>
      </c>
      <c r="AE2060" s="106">
        <f t="shared" si="1413"/>
        <v>301450</v>
      </c>
      <c r="AF2060" s="109">
        <f t="shared" si="1414"/>
        <v>401777.74014614616</v>
      </c>
      <c r="AG2060" s="101">
        <f t="shared" si="1415"/>
        <v>9</v>
      </c>
      <c r="AH2060" s="70" t="str">
        <f t="shared" ref="AH2060:AH2123" si="1432">IF(W2060=" "," ",ROUND(W2060/$W$2489*$AH$2491,0))</f>
        <v xml:space="preserve"> </v>
      </c>
      <c r="AI2060" s="69">
        <f t="shared" si="1416"/>
        <v>9</v>
      </c>
      <c r="AJ2060" s="105">
        <f t="shared" si="1417"/>
        <v>382995</v>
      </c>
      <c r="AK2060" s="110">
        <f t="shared" si="1418"/>
        <v>10</v>
      </c>
      <c r="AL2060" s="111">
        <f t="shared" si="1419"/>
        <v>9</v>
      </c>
      <c r="AM2060" s="62">
        <f t="shared" si="1420"/>
        <v>684445</v>
      </c>
      <c r="AN2060" s="62">
        <f t="shared" si="1421"/>
        <v>2241.8000000000002</v>
      </c>
      <c r="AO2060" s="62">
        <f t="shared" si="1391"/>
        <v>682203.2</v>
      </c>
      <c r="AP2060" s="60">
        <f t="shared" si="1422"/>
        <v>9</v>
      </c>
      <c r="AQ2060" s="62">
        <f t="shared" si="1423"/>
        <v>111690</v>
      </c>
      <c r="AR2060" s="60">
        <f t="shared" si="1424"/>
        <v>10</v>
      </c>
      <c r="AS2060" s="62">
        <f t="shared" si="1425"/>
        <v>301450</v>
      </c>
      <c r="AT2060" s="112">
        <f t="shared" si="1426"/>
        <v>9</v>
      </c>
      <c r="AU2060" s="62">
        <f t="shared" si="1427"/>
        <v>269063.19999999995</v>
      </c>
      <c r="AV2060" s="113">
        <f t="shared" si="1428"/>
        <v>19</v>
      </c>
      <c r="AW2060" s="62">
        <f t="shared" si="1429"/>
        <v>1040823.2</v>
      </c>
    </row>
    <row r="2061" spans="2:49" s="114" customFormat="1" x14ac:dyDescent="0.25">
      <c r="B2061" s="60" t="s">
        <v>4032</v>
      </c>
      <c r="C2061" s="2" t="str">
        <f t="shared" si="1430"/>
        <v>28</v>
      </c>
      <c r="D2061" s="60" t="s">
        <v>4033</v>
      </c>
      <c r="E2061" s="43">
        <v>1782</v>
      </c>
      <c r="F2061" s="60">
        <v>401</v>
      </c>
      <c r="G2061" s="60">
        <v>5792.17</v>
      </c>
      <c r="H2061" s="43">
        <f t="shared" si="1392"/>
        <v>1381</v>
      </c>
      <c r="I2061" s="44">
        <f t="shared" si="1393"/>
        <v>1.6418252912426871E-3</v>
      </c>
      <c r="J2061" s="44">
        <f t="shared" si="1394"/>
        <v>1.1292575591111185</v>
      </c>
      <c r="K2061" s="45">
        <f t="shared" si="1395"/>
        <v>0.2250280583613917</v>
      </c>
      <c r="L2061" s="44">
        <f t="shared" si="1396"/>
        <v>1.8540436208756179E-3</v>
      </c>
      <c r="M2061" s="44">
        <f t="shared" si="1397"/>
        <v>1.9319353689762639E-3</v>
      </c>
      <c r="N2061" s="62">
        <f t="shared" si="1398"/>
        <v>3290962.6920034676</v>
      </c>
      <c r="O2061" s="101">
        <f t="shared" si="1399"/>
        <v>3290962.6920034676</v>
      </c>
      <c r="P2061" s="102">
        <f t="shared" si="1390"/>
        <v>2.0008826404300148E-3</v>
      </c>
      <c r="Q2061" s="101">
        <f t="shared" si="1400"/>
        <v>3408411.1852157256</v>
      </c>
      <c r="R2061" s="101">
        <f t="shared" si="1401"/>
        <v>95.042417746241853</v>
      </c>
      <c r="S2061" s="101">
        <f t="shared" si="1402"/>
        <v>95</v>
      </c>
      <c r="T2061" s="101">
        <f t="shared" si="1403"/>
        <v>95</v>
      </c>
      <c r="U2061" s="101">
        <f t="shared" si="1404"/>
        <v>3406890</v>
      </c>
      <c r="V2061" s="103">
        <f t="shared" si="1405"/>
        <v>1.9358519786444961E-3</v>
      </c>
      <c r="W2061" s="104">
        <f t="shared" si="1406"/>
        <v>5.1577175742439892E-3</v>
      </c>
      <c r="X2061" s="70">
        <f t="shared" si="1407"/>
        <v>9</v>
      </c>
      <c r="Y2061" s="69">
        <f t="shared" si="1431"/>
        <v>86</v>
      </c>
      <c r="Z2061" s="105">
        <f t="shared" si="1408"/>
        <v>3084132</v>
      </c>
      <c r="AA2061" s="62">
        <f t="shared" si="1409"/>
        <v>7270496.0725144846</v>
      </c>
      <c r="AB2061" s="106">
        <f t="shared" si="1410"/>
        <v>2592470</v>
      </c>
      <c r="AC2061" s="107" t="str">
        <f t="shared" si="1411"/>
        <v>0</v>
      </c>
      <c r="AD2061" s="108">
        <f t="shared" si="1412"/>
        <v>0</v>
      </c>
      <c r="AE2061" s="106">
        <f t="shared" si="1413"/>
        <v>2592470</v>
      </c>
      <c r="AF2061" s="109">
        <f t="shared" si="1414"/>
        <v>4678026.0725144846</v>
      </c>
      <c r="AG2061" s="101">
        <f t="shared" si="1415"/>
        <v>110</v>
      </c>
      <c r="AH2061" s="70">
        <f t="shared" si="1432"/>
        <v>3</v>
      </c>
      <c r="AI2061" s="69">
        <f t="shared" si="1416"/>
        <v>107</v>
      </c>
      <c r="AJ2061" s="105">
        <f t="shared" si="1417"/>
        <v>4553385</v>
      </c>
      <c r="AK2061" s="110">
        <f t="shared" si="1418"/>
        <v>86</v>
      </c>
      <c r="AL2061" s="111">
        <f t="shared" si="1419"/>
        <v>107</v>
      </c>
      <c r="AM2061" s="62">
        <f t="shared" si="1420"/>
        <v>7145855</v>
      </c>
      <c r="AN2061" s="62">
        <f t="shared" si="1421"/>
        <v>23405</v>
      </c>
      <c r="AO2061" s="62">
        <f t="shared" si="1391"/>
        <v>7122450</v>
      </c>
      <c r="AP2061" s="60">
        <f t="shared" si="1422"/>
        <v>107</v>
      </c>
      <c r="AQ2061" s="62">
        <f t="shared" si="1423"/>
        <v>1327870</v>
      </c>
      <c r="AR2061" s="60">
        <f t="shared" si="1424"/>
        <v>86</v>
      </c>
      <c r="AS2061" s="62">
        <f t="shared" si="1425"/>
        <v>2592470</v>
      </c>
      <c r="AT2061" s="112">
        <f t="shared" si="1426"/>
        <v>107</v>
      </c>
      <c r="AU2061" s="62">
        <f t="shared" si="1427"/>
        <v>3202110</v>
      </c>
      <c r="AV2061" s="113">
        <f t="shared" si="1428"/>
        <v>193</v>
      </c>
      <c r="AW2061" s="62">
        <f t="shared" si="1429"/>
        <v>10206582</v>
      </c>
    </row>
    <row r="2062" spans="2:49" s="114" customFormat="1" x14ac:dyDescent="0.25">
      <c r="B2062" s="60" t="s">
        <v>4034</v>
      </c>
      <c r="C2062" s="2" t="str">
        <f t="shared" si="1430"/>
        <v>28</v>
      </c>
      <c r="D2062" s="60" t="s">
        <v>4035</v>
      </c>
      <c r="E2062" s="43">
        <v>341</v>
      </c>
      <c r="F2062" s="60">
        <v>0</v>
      </c>
      <c r="G2062" s="60">
        <v>8495.0300000000007</v>
      </c>
      <c r="H2062" s="43">
        <f t="shared" si="1392"/>
        <v>341</v>
      </c>
      <c r="I2062" s="44">
        <f t="shared" si="1393"/>
        <v>4.0540363817071417E-4</v>
      </c>
      <c r="J2062" s="44">
        <f t="shared" si="1394"/>
        <v>0.76996217272412781</v>
      </c>
      <c r="K2062" s="45">
        <f t="shared" si="1395"/>
        <v>0</v>
      </c>
      <c r="L2062" s="44">
        <f t="shared" si="1396"/>
        <v>3.1214546607618925E-4</v>
      </c>
      <c r="M2062" s="44">
        <f t="shared" si="1397"/>
        <v>3.2525926541758911E-4</v>
      </c>
      <c r="N2062" s="62">
        <f t="shared" si="1398"/>
        <v>554064.13946702308</v>
      </c>
      <c r="O2062" s="101">
        <f t="shared" si="1399"/>
        <v>554064.13946702308</v>
      </c>
      <c r="P2062" s="102">
        <f t="shared" si="1390"/>
        <v>3.3686717902883871E-4</v>
      </c>
      <c r="Q2062" s="101">
        <f t="shared" si="1400"/>
        <v>573837.68429676793</v>
      </c>
      <c r="R2062" s="101">
        <f t="shared" si="1401"/>
        <v>16.001273891494282</v>
      </c>
      <c r="S2062" s="101">
        <f t="shared" si="1402"/>
        <v>16</v>
      </c>
      <c r="T2062" s="101">
        <f t="shared" si="1403"/>
        <v>16</v>
      </c>
      <c r="U2062" s="101">
        <f t="shared" si="1404"/>
        <v>573792</v>
      </c>
      <c r="V2062" s="103" t="str">
        <f t="shared" si="1405"/>
        <v>N/D</v>
      </c>
      <c r="W2062" s="104" t="str">
        <f t="shared" si="1406"/>
        <v xml:space="preserve"> </v>
      </c>
      <c r="X2062" s="70" t="str">
        <f t="shared" si="1407"/>
        <v xml:space="preserve"> </v>
      </c>
      <c r="Y2062" s="69">
        <f t="shared" si="1431"/>
        <v>16</v>
      </c>
      <c r="Z2062" s="105">
        <f t="shared" si="1408"/>
        <v>573792</v>
      </c>
      <c r="AA2062" s="62">
        <f t="shared" si="1409"/>
        <v>1224055.5505853377</v>
      </c>
      <c r="AB2062" s="106">
        <f t="shared" si="1410"/>
        <v>482320</v>
      </c>
      <c r="AC2062" s="107" t="str">
        <f t="shared" si="1411"/>
        <v>0</v>
      </c>
      <c r="AD2062" s="108">
        <f t="shared" si="1412"/>
        <v>0</v>
      </c>
      <c r="AE2062" s="106">
        <f t="shared" si="1413"/>
        <v>482320</v>
      </c>
      <c r="AF2062" s="109">
        <f t="shared" si="1414"/>
        <v>741735.55058533768</v>
      </c>
      <c r="AG2062" s="101">
        <f t="shared" si="1415"/>
        <v>17</v>
      </c>
      <c r="AH2062" s="70" t="str">
        <f t="shared" si="1432"/>
        <v xml:space="preserve"> </v>
      </c>
      <c r="AI2062" s="69">
        <f t="shared" si="1416"/>
        <v>17</v>
      </c>
      <c r="AJ2062" s="105">
        <f t="shared" si="1417"/>
        <v>723435</v>
      </c>
      <c r="AK2062" s="110">
        <f t="shared" si="1418"/>
        <v>16</v>
      </c>
      <c r="AL2062" s="111">
        <f t="shared" si="1419"/>
        <v>17</v>
      </c>
      <c r="AM2062" s="62">
        <f t="shared" si="1420"/>
        <v>1205755</v>
      </c>
      <c r="AN2062" s="62">
        <f t="shared" si="1421"/>
        <v>3949.2</v>
      </c>
      <c r="AO2062" s="62">
        <f t="shared" si="1391"/>
        <v>1201805.8</v>
      </c>
      <c r="AP2062" s="60">
        <f t="shared" si="1422"/>
        <v>17</v>
      </c>
      <c r="AQ2062" s="62">
        <f t="shared" si="1423"/>
        <v>210970</v>
      </c>
      <c r="AR2062" s="60">
        <f t="shared" si="1424"/>
        <v>16</v>
      </c>
      <c r="AS2062" s="62">
        <f t="shared" si="1425"/>
        <v>482320</v>
      </c>
      <c r="AT2062" s="112">
        <f t="shared" si="1426"/>
        <v>17</v>
      </c>
      <c r="AU2062" s="62">
        <f t="shared" si="1427"/>
        <v>508515.80000000005</v>
      </c>
      <c r="AV2062" s="113">
        <f t="shared" si="1428"/>
        <v>33</v>
      </c>
      <c r="AW2062" s="62">
        <f t="shared" si="1429"/>
        <v>1775597.8</v>
      </c>
    </row>
    <row r="2063" spans="2:49" s="114" customFormat="1" x14ac:dyDescent="0.25">
      <c r="B2063" s="60" t="s">
        <v>4036</v>
      </c>
      <c r="C2063" s="2" t="str">
        <f t="shared" si="1430"/>
        <v>28</v>
      </c>
      <c r="D2063" s="60" t="s">
        <v>4037</v>
      </c>
      <c r="E2063" s="43">
        <v>161</v>
      </c>
      <c r="F2063" s="60">
        <v>0</v>
      </c>
      <c r="G2063" s="60">
        <v>6183.29</v>
      </c>
      <c r="H2063" s="43">
        <f t="shared" si="1392"/>
        <v>161</v>
      </c>
      <c r="I2063" s="44">
        <f t="shared" si="1393"/>
        <v>1.9140758283133427E-4</v>
      </c>
      <c r="J2063" s="44">
        <f t="shared" si="1394"/>
        <v>1.0578271043662268</v>
      </c>
      <c r="K2063" s="45">
        <f t="shared" si="1395"/>
        <v>0</v>
      </c>
      <c r="L2063" s="44">
        <f t="shared" si="1396"/>
        <v>2.0247612910020903E-4</v>
      </c>
      <c r="M2063" s="44">
        <f t="shared" si="1397"/>
        <v>2.1098251992440065E-4</v>
      </c>
      <c r="N2063" s="62">
        <f t="shared" si="1398"/>
        <v>359398.98036237649</v>
      </c>
      <c r="O2063" s="101">
        <f t="shared" si="1399"/>
        <v>359398.98036237649</v>
      </c>
      <c r="P2063" s="102">
        <f t="shared" si="1390"/>
        <v>2.1851210362933195E-4</v>
      </c>
      <c r="Q2063" s="101">
        <f t="shared" si="1400"/>
        <v>372225.27851766977</v>
      </c>
      <c r="R2063" s="101">
        <f t="shared" si="1401"/>
        <v>10.379378688240193</v>
      </c>
      <c r="S2063" s="101">
        <f t="shared" si="1402"/>
        <v>10</v>
      </c>
      <c r="T2063" s="101">
        <f t="shared" si="1403"/>
        <v>10</v>
      </c>
      <c r="U2063" s="101">
        <f t="shared" si="1404"/>
        <v>358620</v>
      </c>
      <c r="V2063" s="103" t="str">
        <f t="shared" si="1405"/>
        <v>N/D</v>
      </c>
      <c r="W2063" s="104" t="str">
        <f t="shared" si="1406"/>
        <v xml:space="preserve"> </v>
      </c>
      <c r="X2063" s="70" t="str">
        <f t="shared" si="1407"/>
        <v xml:space="preserve"> </v>
      </c>
      <c r="Y2063" s="69">
        <f t="shared" si="1431"/>
        <v>10</v>
      </c>
      <c r="Z2063" s="105">
        <f t="shared" si="1408"/>
        <v>358620</v>
      </c>
      <c r="AA2063" s="62">
        <f t="shared" si="1409"/>
        <v>793995.28944511514</v>
      </c>
      <c r="AB2063" s="106">
        <f t="shared" si="1410"/>
        <v>301450</v>
      </c>
      <c r="AC2063" s="107" t="str">
        <f t="shared" si="1411"/>
        <v>0</v>
      </c>
      <c r="AD2063" s="108">
        <f t="shared" si="1412"/>
        <v>0</v>
      </c>
      <c r="AE2063" s="106">
        <f t="shared" si="1413"/>
        <v>301450</v>
      </c>
      <c r="AF2063" s="109">
        <f t="shared" si="1414"/>
        <v>492545.28944511514</v>
      </c>
      <c r="AG2063" s="101">
        <f t="shared" si="1415"/>
        <v>12</v>
      </c>
      <c r="AH2063" s="70" t="str">
        <f t="shared" si="1432"/>
        <v xml:space="preserve"> </v>
      </c>
      <c r="AI2063" s="69">
        <f t="shared" si="1416"/>
        <v>12</v>
      </c>
      <c r="AJ2063" s="105">
        <f t="shared" si="1417"/>
        <v>510660</v>
      </c>
      <c r="AK2063" s="110">
        <f t="shared" si="1418"/>
        <v>10</v>
      </c>
      <c r="AL2063" s="111">
        <f t="shared" si="1419"/>
        <v>12</v>
      </c>
      <c r="AM2063" s="62">
        <f t="shared" si="1420"/>
        <v>812110</v>
      </c>
      <c r="AN2063" s="62">
        <f t="shared" si="1421"/>
        <v>2659.9</v>
      </c>
      <c r="AO2063" s="62">
        <f t="shared" si="1391"/>
        <v>809450.1</v>
      </c>
      <c r="AP2063" s="60">
        <f t="shared" si="1422"/>
        <v>12</v>
      </c>
      <c r="AQ2063" s="62">
        <f t="shared" si="1423"/>
        <v>148920</v>
      </c>
      <c r="AR2063" s="60">
        <f t="shared" si="1424"/>
        <v>10</v>
      </c>
      <c r="AS2063" s="62">
        <f t="shared" si="1425"/>
        <v>301450</v>
      </c>
      <c r="AT2063" s="112">
        <f t="shared" si="1426"/>
        <v>12</v>
      </c>
      <c r="AU2063" s="62">
        <f t="shared" si="1427"/>
        <v>359080.1</v>
      </c>
      <c r="AV2063" s="113">
        <f t="shared" si="1428"/>
        <v>22</v>
      </c>
      <c r="AW2063" s="62">
        <f t="shared" si="1429"/>
        <v>1168070.1000000001</v>
      </c>
    </row>
    <row r="2064" spans="2:49" s="114" customFormat="1" x14ac:dyDescent="0.25">
      <c r="B2064" s="60" t="s">
        <v>4038</v>
      </c>
      <c r="C2064" s="2" t="str">
        <f t="shared" si="1430"/>
        <v>28</v>
      </c>
      <c r="D2064" s="60" t="s">
        <v>4039</v>
      </c>
      <c r="E2064" s="43">
        <v>176</v>
      </c>
      <c r="F2064" s="60">
        <v>0</v>
      </c>
      <c r="G2064" s="60">
        <v>6177.47</v>
      </c>
      <c r="H2064" s="43">
        <f t="shared" si="1392"/>
        <v>176</v>
      </c>
      <c r="I2064" s="44">
        <f t="shared" si="1393"/>
        <v>2.0924058744294923E-4</v>
      </c>
      <c r="J2064" s="44">
        <f t="shared" si="1394"/>
        <v>1.0588237184732014</v>
      </c>
      <c r="K2064" s="45">
        <f t="shared" si="1395"/>
        <v>0</v>
      </c>
      <c r="L2064" s="44">
        <f t="shared" si="1396"/>
        <v>2.2154889685186056E-4</v>
      </c>
      <c r="M2064" s="44">
        <f t="shared" si="1397"/>
        <v>2.3085656937437172E-4</v>
      </c>
      <c r="N2064" s="62">
        <f t="shared" si="1398"/>
        <v>393253.50589629478</v>
      </c>
      <c r="O2064" s="101">
        <f t="shared" si="1399"/>
        <v>393253.50589629478</v>
      </c>
      <c r="P2064" s="102">
        <f t="shared" si="1390"/>
        <v>2.3909542188006963E-4</v>
      </c>
      <c r="Q2064" s="101">
        <f t="shared" si="1400"/>
        <v>407288.01070249791</v>
      </c>
      <c r="R2064" s="101">
        <f t="shared" si="1401"/>
        <v>11.357091369764595</v>
      </c>
      <c r="S2064" s="101">
        <f t="shared" si="1402"/>
        <v>11</v>
      </c>
      <c r="T2064" s="101">
        <f t="shared" si="1403"/>
        <v>11</v>
      </c>
      <c r="U2064" s="101">
        <f t="shared" si="1404"/>
        <v>394482</v>
      </c>
      <c r="V2064" s="103" t="str">
        <f t="shared" si="1405"/>
        <v>N/D</v>
      </c>
      <c r="W2064" s="104" t="str">
        <f t="shared" si="1406"/>
        <v xml:space="preserve"> </v>
      </c>
      <c r="X2064" s="70" t="str">
        <f t="shared" si="1407"/>
        <v xml:space="preserve"> </v>
      </c>
      <c r="Y2064" s="69">
        <f t="shared" si="1431"/>
        <v>11</v>
      </c>
      <c r="Z2064" s="105">
        <f t="shared" si="1408"/>
        <v>394482</v>
      </c>
      <c r="AA2064" s="62">
        <f t="shared" si="1409"/>
        <v>868787.74927131576</v>
      </c>
      <c r="AB2064" s="106">
        <f t="shared" si="1410"/>
        <v>331595</v>
      </c>
      <c r="AC2064" s="107" t="str">
        <f t="shared" si="1411"/>
        <v>0</v>
      </c>
      <c r="AD2064" s="108">
        <f t="shared" si="1412"/>
        <v>0</v>
      </c>
      <c r="AE2064" s="106">
        <f t="shared" si="1413"/>
        <v>331595</v>
      </c>
      <c r="AF2064" s="109">
        <f t="shared" si="1414"/>
        <v>537192.74927131576</v>
      </c>
      <c r="AG2064" s="101">
        <f t="shared" si="1415"/>
        <v>13</v>
      </c>
      <c r="AH2064" s="70" t="str">
        <f t="shared" si="1432"/>
        <v xml:space="preserve"> </v>
      </c>
      <c r="AI2064" s="69">
        <f t="shared" si="1416"/>
        <v>13</v>
      </c>
      <c r="AJ2064" s="105">
        <f t="shared" si="1417"/>
        <v>553215</v>
      </c>
      <c r="AK2064" s="110">
        <f t="shared" si="1418"/>
        <v>11</v>
      </c>
      <c r="AL2064" s="111">
        <f t="shared" si="1419"/>
        <v>13</v>
      </c>
      <c r="AM2064" s="62">
        <f t="shared" si="1420"/>
        <v>884810</v>
      </c>
      <c r="AN2064" s="62">
        <f t="shared" si="1421"/>
        <v>2898</v>
      </c>
      <c r="AO2064" s="62">
        <f t="shared" si="1391"/>
        <v>881912</v>
      </c>
      <c r="AP2064" s="60">
        <f t="shared" si="1422"/>
        <v>13</v>
      </c>
      <c r="AQ2064" s="62">
        <f t="shared" si="1423"/>
        <v>161330</v>
      </c>
      <c r="AR2064" s="60">
        <f t="shared" si="1424"/>
        <v>11</v>
      </c>
      <c r="AS2064" s="62">
        <f t="shared" si="1425"/>
        <v>331595</v>
      </c>
      <c r="AT2064" s="112">
        <f t="shared" si="1426"/>
        <v>13</v>
      </c>
      <c r="AU2064" s="62">
        <f t="shared" si="1427"/>
        <v>388987</v>
      </c>
      <c r="AV2064" s="113">
        <f t="shared" si="1428"/>
        <v>24</v>
      </c>
      <c r="AW2064" s="62">
        <f t="shared" si="1429"/>
        <v>1276394</v>
      </c>
    </row>
    <row r="2065" spans="2:49" s="114" customFormat="1" x14ac:dyDescent="0.25">
      <c r="B2065" s="60" t="s">
        <v>4040</v>
      </c>
      <c r="C2065" s="2" t="str">
        <f t="shared" si="1430"/>
        <v>28</v>
      </c>
      <c r="D2065" s="60" t="s">
        <v>4041</v>
      </c>
      <c r="E2065" s="43">
        <v>71</v>
      </c>
      <c r="F2065" s="60">
        <v>0</v>
      </c>
      <c r="G2065" s="60">
        <v>6268.74</v>
      </c>
      <c r="H2065" s="43">
        <f t="shared" si="1392"/>
        <v>71</v>
      </c>
      <c r="I2065" s="44">
        <f t="shared" si="1393"/>
        <v>8.4409555161644301E-5</v>
      </c>
      <c r="J2065" s="44">
        <f t="shared" si="1394"/>
        <v>1.0434077272556603</v>
      </c>
      <c r="K2065" s="45">
        <f t="shared" si="1395"/>
        <v>0</v>
      </c>
      <c r="L2065" s="44">
        <f t="shared" si="1396"/>
        <v>8.8073582109872574E-5</v>
      </c>
      <c r="M2065" s="44">
        <f t="shared" si="1397"/>
        <v>9.1773713646574957E-5</v>
      </c>
      <c r="N2065" s="62">
        <f t="shared" si="1398"/>
        <v>156332.2834539391</v>
      </c>
      <c r="O2065" s="101">
        <f t="shared" si="1399"/>
        <v>0</v>
      </c>
      <c r="P2065" s="102">
        <f t="shared" si="1390"/>
        <v>0</v>
      </c>
      <c r="Q2065" s="101">
        <f t="shared" si="1400"/>
        <v>0</v>
      </c>
      <c r="R2065" s="101">
        <f t="shared" si="1401"/>
        <v>0</v>
      </c>
      <c r="S2065" s="101">
        <f t="shared" si="1402"/>
        <v>0</v>
      </c>
      <c r="T2065" s="101">
        <f t="shared" si="1403"/>
        <v>0</v>
      </c>
      <c r="U2065" s="101">
        <f t="shared" si="1404"/>
        <v>0</v>
      </c>
      <c r="V2065" s="103" t="str">
        <f t="shared" si="1405"/>
        <v>N/D</v>
      </c>
      <c r="W2065" s="104" t="str">
        <f t="shared" si="1406"/>
        <v xml:space="preserve"> </v>
      </c>
      <c r="X2065" s="70" t="str">
        <f t="shared" si="1407"/>
        <v xml:space="preserve"> </v>
      </c>
      <c r="Y2065" s="69">
        <f t="shared" si="1431"/>
        <v>0</v>
      </c>
      <c r="Z2065" s="105">
        <f t="shared" si="1408"/>
        <v>0</v>
      </c>
      <c r="AA2065" s="62">
        <f t="shared" si="1409"/>
        <v>345374.09239578451</v>
      </c>
      <c r="AB2065" s="106">
        <f t="shared" si="1410"/>
        <v>0</v>
      </c>
      <c r="AC2065" s="107">
        <f t="shared" si="1411"/>
        <v>425550</v>
      </c>
      <c r="AD2065" s="108">
        <f t="shared" si="1412"/>
        <v>10</v>
      </c>
      <c r="AE2065" s="106">
        <f t="shared" si="1413"/>
        <v>425550</v>
      </c>
      <c r="AF2065" s="109">
        <f t="shared" si="1414"/>
        <v>0</v>
      </c>
      <c r="AG2065" s="101">
        <f t="shared" si="1415"/>
        <v>0</v>
      </c>
      <c r="AH2065" s="70" t="str">
        <f t="shared" si="1432"/>
        <v xml:space="preserve"> </v>
      </c>
      <c r="AI2065" s="69">
        <f t="shared" si="1416"/>
        <v>10</v>
      </c>
      <c r="AJ2065" s="105">
        <f t="shared" si="1417"/>
        <v>425550</v>
      </c>
      <c r="AK2065" s="110">
        <f t="shared" si="1418"/>
        <v>0</v>
      </c>
      <c r="AL2065" s="111">
        <f t="shared" si="1419"/>
        <v>10</v>
      </c>
      <c r="AM2065" s="62">
        <f t="shared" si="1420"/>
        <v>425550</v>
      </c>
      <c r="AN2065" s="62">
        <f t="shared" si="1421"/>
        <v>1393.8</v>
      </c>
      <c r="AO2065" s="62">
        <f t="shared" si="1391"/>
        <v>424156.2</v>
      </c>
      <c r="AP2065" s="60">
        <f t="shared" si="1422"/>
        <v>10</v>
      </c>
      <c r="AQ2065" s="62">
        <f t="shared" si="1423"/>
        <v>124100</v>
      </c>
      <c r="AR2065" s="60">
        <f t="shared" si="1424"/>
        <v>0</v>
      </c>
      <c r="AS2065" s="62">
        <f t="shared" si="1425"/>
        <v>0</v>
      </c>
      <c r="AT2065" s="112">
        <f t="shared" si="1426"/>
        <v>10</v>
      </c>
      <c r="AU2065" s="62">
        <f t="shared" si="1427"/>
        <v>300056.2</v>
      </c>
      <c r="AV2065" s="113">
        <f t="shared" si="1428"/>
        <v>10</v>
      </c>
      <c r="AW2065" s="62">
        <f t="shared" si="1429"/>
        <v>424156.2</v>
      </c>
    </row>
    <row r="2066" spans="2:49" s="114" customFormat="1" x14ac:dyDescent="0.25">
      <c r="B2066" s="60" t="s">
        <v>4042</v>
      </c>
      <c r="C2066" s="2" t="str">
        <f t="shared" si="1430"/>
        <v>28</v>
      </c>
      <c r="D2066" s="60" t="s">
        <v>4043</v>
      </c>
      <c r="E2066" s="43">
        <v>747</v>
      </c>
      <c r="F2066" s="60">
        <v>82</v>
      </c>
      <c r="G2066" s="60">
        <v>5897.11</v>
      </c>
      <c r="H2066" s="43">
        <f t="shared" si="1392"/>
        <v>665</v>
      </c>
      <c r="I2066" s="44">
        <f t="shared" si="1393"/>
        <v>7.9059653778159797E-4</v>
      </c>
      <c r="J2066" s="44">
        <f t="shared" si="1394"/>
        <v>1.1091622432270465</v>
      </c>
      <c r="K2066" s="45">
        <f t="shared" si="1395"/>
        <v>0.10977242302543508</v>
      </c>
      <c r="L2066" s="44">
        <f t="shared" si="1396"/>
        <v>8.7689982933337356E-4</v>
      </c>
      <c r="M2066" s="44">
        <f t="shared" si="1397"/>
        <v>9.1373998770228866E-4</v>
      </c>
      <c r="N2066" s="62">
        <f t="shared" si="1398"/>
        <v>1556513.8761931765</v>
      </c>
      <c r="O2066" s="101">
        <f t="shared" si="1399"/>
        <v>1556513.8761931765</v>
      </c>
      <c r="P2066" s="102">
        <f t="shared" si="1390"/>
        <v>9.4634971159985389E-4</v>
      </c>
      <c r="Q2066" s="101">
        <f t="shared" si="1400"/>
        <v>1612063.0350660682</v>
      </c>
      <c r="R2066" s="101">
        <f t="shared" si="1401"/>
        <v>44.951844154427199</v>
      </c>
      <c r="S2066" s="101">
        <f t="shared" si="1402"/>
        <v>45</v>
      </c>
      <c r="T2066" s="101">
        <f t="shared" si="1403"/>
        <v>45</v>
      </c>
      <c r="U2066" s="101">
        <f t="shared" si="1404"/>
        <v>1613790</v>
      </c>
      <c r="V2066" s="103" t="str">
        <f t="shared" si="1405"/>
        <v>N/D</v>
      </c>
      <c r="W2066" s="104" t="str">
        <f t="shared" si="1406"/>
        <v xml:space="preserve"> </v>
      </c>
      <c r="X2066" s="70" t="str">
        <f t="shared" si="1407"/>
        <v xml:space="preserve"> </v>
      </c>
      <c r="Y2066" s="69">
        <f t="shared" si="1431"/>
        <v>45</v>
      </c>
      <c r="Z2066" s="105">
        <f t="shared" si="1408"/>
        <v>1613790</v>
      </c>
      <c r="AA2066" s="62">
        <f t="shared" si="1409"/>
        <v>3438698.363604805</v>
      </c>
      <c r="AB2066" s="106">
        <f t="shared" si="1410"/>
        <v>1356525</v>
      </c>
      <c r="AC2066" s="107" t="str">
        <f t="shared" si="1411"/>
        <v>0</v>
      </c>
      <c r="AD2066" s="108">
        <f t="shared" si="1412"/>
        <v>0</v>
      </c>
      <c r="AE2066" s="106">
        <f t="shared" si="1413"/>
        <v>1356525</v>
      </c>
      <c r="AF2066" s="109">
        <f t="shared" si="1414"/>
        <v>2082173.363604805</v>
      </c>
      <c r="AG2066" s="101">
        <f t="shared" si="1415"/>
        <v>49</v>
      </c>
      <c r="AH2066" s="70" t="str">
        <f t="shared" si="1432"/>
        <v xml:space="preserve"> </v>
      </c>
      <c r="AI2066" s="69">
        <f t="shared" si="1416"/>
        <v>49</v>
      </c>
      <c r="AJ2066" s="105">
        <f t="shared" si="1417"/>
        <v>2085195</v>
      </c>
      <c r="AK2066" s="110">
        <f t="shared" si="1418"/>
        <v>45</v>
      </c>
      <c r="AL2066" s="111">
        <f t="shared" si="1419"/>
        <v>49</v>
      </c>
      <c r="AM2066" s="62">
        <f t="shared" si="1420"/>
        <v>3441720</v>
      </c>
      <c r="AN2066" s="62">
        <f t="shared" si="1421"/>
        <v>11272.8</v>
      </c>
      <c r="AO2066" s="62">
        <f t="shared" si="1391"/>
        <v>3430447.2</v>
      </c>
      <c r="AP2066" s="60">
        <f t="shared" si="1422"/>
        <v>49</v>
      </c>
      <c r="AQ2066" s="62">
        <f t="shared" si="1423"/>
        <v>608090</v>
      </c>
      <c r="AR2066" s="60">
        <f t="shared" si="1424"/>
        <v>45</v>
      </c>
      <c r="AS2066" s="62">
        <f t="shared" si="1425"/>
        <v>1356525</v>
      </c>
      <c r="AT2066" s="112">
        <f t="shared" si="1426"/>
        <v>49</v>
      </c>
      <c r="AU2066" s="62">
        <f t="shared" si="1427"/>
        <v>1465832.2000000002</v>
      </c>
      <c r="AV2066" s="113">
        <f t="shared" si="1428"/>
        <v>94</v>
      </c>
      <c r="AW2066" s="62">
        <f t="shared" si="1429"/>
        <v>5044237.2</v>
      </c>
    </row>
    <row r="2067" spans="2:49" s="114" customFormat="1" x14ac:dyDescent="0.25">
      <c r="B2067" s="60" t="s">
        <v>4044</v>
      </c>
      <c r="C2067" s="2" t="str">
        <f t="shared" si="1430"/>
        <v>28</v>
      </c>
      <c r="D2067" s="60" t="s">
        <v>4045</v>
      </c>
      <c r="E2067" s="43">
        <v>163</v>
      </c>
      <c r="F2067" s="60">
        <v>28</v>
      </c>
      <c r="G2067" s="60">
        <v>7027.9</v>
      </c>
      <c r="H2067" s="43">
        <f t="shared" si="1392"/>
        <v>135</v>
      </c>
      <c r="I2067" s="44">
        <f t="shared" si="1393"/>
        <v>1.6049704150453492E-4</v>
      </c>
      <c r="J2067" s="44">
        <f t="shared" si="1394"/>
        <v>0.93069789782960022</v>
      </c>
      <c r="K2067" s="45">
        <f t="shared" si="1395"/>
        <v>0.17177914110429449</v>
      </c>
      <c r="L2067" s="44">
        <f t="shared" si="1396"/>
        <v>1.4937425913614074E-4</v>
      </c>
      <c r="M2067" s="44">
        <f t="shared" si="1397"/>
        <v>1.5564974372255945E-4</v>
      </c>
      <c r="N2067" s="62">
        <f t="shared" si="1398"/>
        <v>265142.15114881389</v>
      </c>
      <c r="O2067" s="101">
        <f t="shared" si="1399"/>
        <v>265142.15114881389</v>
      </c>
      <c r="P2067" s="102">
        <f t="shared" si="1390"/>
        <v>1.6120460094215308E-4</v>
      </c>
      <c r="Q2067" s="101">
        <f t="shared" si="1400"/>
        <v>274604.59392130468</v>
      </c>
      <c r="R2067" s="101">
        <f t="shared" si="1401"/>
        <v>7.6572582098406299</v>
      </c>
      <c r="S2067" s="101">
        <f t="shared" si="1402"/>
        <v>8</v>
      </c>
      <c r="T2067" s="101">
        <f t="shared" si="1403"/>
        <v>10</v>
      </c>
      <c r="U2067" s="101">
        <f t="shared" si="1404"/>
        <v>358620</v>
      </c>
      <c r="V2067" s="103" t="str">
        <f t="shared" si="1405"/>
        <v>N/D</v>
      </c>
      <c r="W2067" s="104" t="str">
        <f t="shared" si="1406"/>
        <v xml:space="preserve"> </v>
      </c>
      <c r="X2067" s="70" t="str">
        <f t="shared" si="1407"/>
        <v xml:space="preserve"> </v>
      </c>
      <c r="Y2067" s="69">
        <f t="shared" si="1431"/>
        <v>10</v>
      </c>
      <c r="Z2067" s="105">
        <f t="shared" si="1408"/>
        <v>358620</v>
      </c>
      <c r="AA2067" s="62">
        <f t="shared" si="1409"/>
        <v>585760.20119266119</v>
      </c>
      <c r="AB2067" s="106">
        <f t="shared" si="1410"/>
        <v>301450</v>
      </c>
      <c r="AC2067" s="107" t="str">
        <f t="shared" si="1411"/>
        <v>0</v>
      </c>
      <c r="AD2067" s="108">
        <f t="shared" si="1412"/>
        <v>0</v>
      </c>
      <c r="AE2067" s="106">
        <f t="shared" si="1413"/>
        <v>301450</v>
      </c>
      <c r="AF2067" s="109">
        <f t="shared" si="1414"/>
        <v>284310.20119266119</v>
      </c>
      <c r="AG2067" s="101">
        <f t="shared" si="1415"/>
        <v>7</v>
      </c>
      <c r="AH2067" s="70" t="str">
        <f t="shared" si="1432"/>
        <v xml:space="preserve"> </v>
      </c>
      <c r="AI2067" s="69">
        <f t="shared" si="1416"/>
        <v>7</v>
      </c>
      <c r="AJ2067" s="105">
        <f t="shared" si="1417"/>
        <v>297885</v>
      </c>
      <c r="AK2067" s="110">
        <f t="shared" si="1418"/>
        <v>10</v>
      </c>
      <c r="AL2067" s="111">
        <f t="shared" si="1419"/>
        <v>7</v>
      </c>
      <c r="AM2067" s="62">
        <f t="shared" si="1420"/>
        <v>599335</v>
      </c>
      <c r="AN2067" s="62">
        <f t="shared" si="1421"/>
        <v>1963</v>
      </c>
      <c r="AO2067" s="62">
        <f t="shared" si="1391"/>
        <v>597372</v>
      </c>
      <c r="AP2067" s="60">
        <f t="shared" si="1422"/>
        <v>7</v>
      </c>
      <c r="AQ2067" s="62">
        <f t="shared" si="1423"/>
        <v>86870</v>
      </c>
      <c r="AR2067" s="60">
        <f t="shared" si="1424"/>
        <v>10</v>
      </c>
      <c r="AS2067" s="62">
        <f t="shared" si="1425"/>
        <v>301450</v>
      </c>
      <c r="AT2067" s="112">
        <f t="shared" si="1426"/>
        <v>7</v>
      </c>
      <c r="AU2067" s="62">
        <f t="shared" si="1427"/>
        <v>209052</v>
      </c>
      <c r="AV2067" s="113">
        <f t="shared" si="1428"/>
        <v>17</v>
      </c>
      <c r="AW2067" s="62">
        <f t="shared" si="1429"/>
        <v>955992</v>
      </c>
    </row>
    <row r="2068" spans="2:49" s="114" customFormat="1" x14ac:dyDescent="0.25">
      <c r="B2068" s="60" t="s">
        <v>4046</v>
      </c>
      <c r="C2068" s="2" t="str">
        <f t="shared" si="1430"/>
        <v>28</v>
      </c>
      <c r="D2068" s="60" t="s">
        <v>4047</v>
      </c>
      <c r="E2068" s="43">
        <v>62</v>
      </c>
      <c r="F2068" s="60">
        <v>0</v>
      </c>
      <c r="G2068" s="60">
        <v>5841.99</v>
      </c>
      <c r="H2068" s="43">
        <f t="shared" si="1392"/>
        <v>62</v>
      </c>
      <c r="I2068" s="44">
        <f t="shared" si="1393"/>
        <v>7.3709752394675299E-5</v>
      </c>
      <c r="J2068" s="44">
        <f t="shared" si="1394"/>
        <v>1.1196273455032699</v>
      </c>
      <c r="K2068" s="45">
        <f t="shared" si="1395"/>
        <v>0</v>
      </c>
      <c r="L2068" s="44">
        <f t="shared" si="1396"/>
        <v>8.2527454411353602E-5</v>
      </c>
      <c r="M2068" s="44">
        <f t="shared" si="1397"/>
        <v>8.5994583025814574E-5</v>
      </c>
      <c r="N2068" s="62">
        <f t="shared" si="1398"/>
        <v>146487.80129860932</v>
      </c>
      <c r="O2068" s="101">
        <f t="shared" si="1399"/>
        <v>0</v>
      </c>
      <c r="P2068" s="102">
        <f t="shared" si="1390"/>
        <v>0</v>
      </c>
      <c r="Q2068" s="101">
        <f t="shared" si="1400"/>
        <v>0</v>
      </c>
      <c r="R2068" s="101">
        <f t="shared" si="1401"/>
        <v>0</v>
      </c>
      <c r="S2068" s="101">
        <f t="shared" si="1402"/>
        <v>0</v>
      </c>
      <c r="T2068" s="101">
        <f t="shared" si="1403"/>
        <v>0</v>
      </c>
      <c r="U2068" s="101">
        <f t="shared" si="1404"/>
        <v>0</v>
      </c>
      <c r="V2068" s="103" t="str">
        <f t="shared" si="1405"/>
        <v>N/D</v>
      </c>
      <c r="W2068" s="104" t="str">
        <f t="shared" si="1406"/>
        <v xml:space="preserve"> </v>
      </c>
      <c r="X2068" s="70" t="str">
        <f t="shared" si="1407"/>
        <v xml:space="preserve"> </v>
      </c>
      <c r="Y2068" s="69">
        <f t="shared" si="1431"/>
        <v>0</v>
      </c>
      <c r="Z2068" s="105">
        <f t="shared" si="1408"/>
        <v>0</v>
      </c>
      <c r="AA2068" s="62">
        <f t="shared" si="1409"/>
        <v>323625.35941252147</v>
      </c>
      <c r="AB2068" s="106">
        <f t="shared" si="1410"/>
        <v>0</v>
      </c>
      <c r="AC2068" s="107">
        <f t="shared" si="1411"/>
        <v>425550</v>
      </c>
      <c r="AD2068" s="108">
        <f t="shared" si="1412"/>
        <v>10</v>
      </c>
      <c r="AE2068" s="106">
        <f t="shared" si="1413"/>
        <v>425550</v>
      </c>
      <c r="AF2068" s="109">
        <f t="shared" si="1414"/>
        <v>0</v>
      </c>
      <c r="AG2068" s="101">
        <f t="shared" si="1415"/>
        <v>0</v>
      </c>
      <c r="AH2068" s="70" t="str">
        <f t="shared" si="1432"/>
        <v xml:space="preserve"> </v>
      </c>
      <c r="AI2068" s="69">
        <f t="shared" si="1416"/>
        <v>10</v>
      </c>
      <c r="AJ2068" s="105">
        <f t="shared" si="1417"/>
        <v>425550</v>
      </c>
      <c r="AK2068" s="110">
        <f t="shared" si="1418"/>
        <v>0</v>
      </c>
      <c r="AL2068" s="111">
        <f t="shared" si="1419"/>
        <v>10</v>
      </c>
      <c r="AM2068" s="62">
        <f t="shared" si="1420"/>
        <v>425550</v>
      </c>
      <c r="AN2068" s="62">
        <f t="shared" si="1421"/>
        <v>1393.8</v>
      </c>
      <c r="AO2068" s="62">
        <f t="shared" si="1391"/>
        <v>424156.2</v>
      </c>
      <c r="AP2068" s="60">
        <f t="shared" si="1422"/>
        <v>10</v>
      </c>
      <c r="AQ2068" s="62">
        <f t="shared" si="1423"/>
        <v>124100</v>
      </c>
      <c r="AR2068" s="60">
        <f t="shared" si="1424"/>
        <v>0</v>
      </c>
      <c r="AS2068" s="62">
        <f t="shared" si="1425"/>
        <v>0</v>
      </c>
      <c r="AT2068" s="112">
        <f t="shared" si="1426"/>
        <v>10</v>
      </c>
      <c r="AU2068" s="62">
        <f t="shared" si="1427"/>
        <v>300056.2</v>
      </c>
      <c r="AV2068" s="113">
        <f t="shared" si="1428"/>
        <v>10</v>
      </c>
      <c r="AW2068" s="62">
        <f t="shared" si="1429"/>
        <v>424156.2</v>
      </c>
    </row>
    <row r="2069" spans="2:49" s="114" customFormat="1" x14ac:dyDescent="0.25">
      <c r="B2069" s="60" t="s">
        <v>4048</v>
      </c>
      <c r="C2069" s="2" t="str">
        <f t="shared" si="1430"/>
        <v>28</v>
      </c>
      <c r="D2069" s="60" t="s">
        <v>4049</v>
      </c>
      <c r="E2069" s="43">
        <v>84</v>
      </c>
      <c r="F2069" s="60">
        <v>0</v>
      </c>
      <c r="G2069" s="60">
        <v>6241.15</v>
      </c>
      <c r="H2069" s="43">
        <f t="shared" si="1392"/>
        <v>84</v>
      </c>
      <c r="I2069" s="44">
        <f t="shared" si="1393"/>
        <v>9.986482582504396E-5</v>
      </c>
      <c r="J2069" s="44">
        <f t="shared" si="1394"/>
        <v>1.0480202776982845</v>
      </c>
      <c r="K2069" s="45">
        <f t="shared" si="1395"/>
        <v>0</v>
      </c>
      <c r="L2069" s="44">
        <f t="shared" si="1396"/>
        <v>1.0466036249345339E-4</v>
      </c>
      <c r="M2069" s="44">
        <f t="shared" si="1397"/>
        <v>1.0905733487299875E-4</v>
      </c>
      <c r="N2069" s="62">
        <f t="shared" si="1398"/>
        <v>185774.13412465827</v>
      </c>
      <c r="O2069" s="101">
        <f t="shared" si="1399"/>
        <v>0</v>
      </c>
      <c r="P2069" s="102">
        <f t="shared" si="1390"/>
        <v>0</v>
      </c>
      <c r="Q2069" s="101">
        <f t="shared" si="1400"/>
        <v>0</v>
      </c>
      <c r="R2069" s="101">
        <f t="shared" si="1401"/>
        <v>0</v>
      </c>
      <c r="S2069" s="101">
        <f t="shared" si="1402"/>
        <v>0</v>
      </c>
      <c r="T2069" s="101">
        <f t="shared" si="1403"/>
        <v>0</v>
      </c>
      <c r="U2069" s="101">
        <f t="shared" si="1404"/>
        <v>0</v>
      </c>
      <c r="V2069" s="103" t="str">
        <f t="shared" si="1405"/>
        <v>N/D</v>
      </c>
      <c r="W2069" s="104" t="str">
        <f t="shared" si="1406"/>
        <v xml:space="preserve"> </v>
      </c>
      <c r="X2069" s="70" t="str">
        <f t="shared" si="1407"/>
        <v xml:space="preserve"> </v>
      </c>
      <c r="Y2069" s="69">
        <f t="shared" si="1431"/>
        <v>0</v>
      </c>
      <c r="Z2069" s="105">
        <f t="shared" si="1408"/>
        <v>0</v>
      </c>
      <c r="AA2069" s="62">
        <f t="shared" si="1409"/>
        <v>410417.9350954137</v>
      </c>
      <c r="AB2069" s="106">
        <f t="shared" si="1410"/>
        <v>0</v>
      </c>
      <c r="AC2069" s="107">
        <f t="shared" si="1411"/>
        <v>425550</v>
      </c>
      <c r="AD2069" s="108">
        <f t="shared" si="1412"/>
        <v>10</v>
      </c>
      <c r="AE2069" s="106">
        <f t="shared" si="1413"/>
        <v>425550</v>
      </c>
      <c r="AF2069" s="109">
        <f t="shared" si="1414"/>
        <v>0</v>
      </c>
      <c r="AG2069" s="101">
        <f t="shared" si="1415"/>
        <v>0</v>
      </c>
      <c r="AH2069" s="70" t="str">
        <f t="shared" si="1432"/>
        <v xml:space="preserve"> </v>
      </c>
      <c r="AI2069" s="69">
        <f t="shared" si="1416"/>
        <v>10</v>
      </c>
      <c r="AJ2069" s="105">
        <f t="shared" si="1417"/>
        <v>425550</v>
      </c>
      <c r="AK2069" s="110">
        <f t="shared" si="1418"/>
        <v>0</v>
      </c>
      <c r="AL2069" s="111">
        <f t="shared" si="1419"/>
        <v>10</v>
      </c>
      <c r="AM2069" s="62">
        <f t="shared" si="1420"/>
        <v>425550</v>
      </c>
      <c r="AN2069" s="62">
        <f t="shared" si="1421"/>
        <v>1393.8</v>
      </c>
      <c r="AO2069" s="62">
        <f t="shared" si="1391"/>
        <v>424156.2</v>
      </c>
      <c r="AP2069" s="60">
        <f t="shared" si="1422"/>
        <v>10</v>
      </c>
      <c r="AQ2069" s="62">
        <f t="shared" si="1423"/>
        <v>124100</v>
      </c>
      <c r="AR2069" s="60">
        <f t="shared" si="1424"/>
        <v>0</v>
      </c>
      <c r="AS2069" s="62">
        <f t="shared" si="1425"/>
        <v>0</v>
      </c>
      <c r="AT2069" s="112">
        <f t="shared" si="1426"/>
        <v>10</v>
      </c>
      <c r="AU2069" s="62">
        <f t="shared" si="1427"/>
        <v>300056.2</v>
      </c>
      <c r="AV2069" s="113">
        <f t="shared" si="1428"/>
        <v>10</v>
      </c>
      <c r="AW2069" s="62">
        <f t="shared" si="1429"/>
        <v>424156.2</v>
      </c>
    </row>
    <row r="2070" spans="2:49" s="114" customFormat="1" x14ac:dyDescent="0.25">
      <c r="B2070" s="60" t="s">
        <v>4050</v>
      </c>
      <c r="C2070" s="2" t="str">
        <f t="shared" si="1430"/>
        <v>28</v>
      </c>
      <c r="D2070" s="60" t="s">
        <v>4051</v>
      </c>
      <c r="E2070" s="43">
        <v>129</v>
      </c>
      <c r="F2070" s="60">
        <v>0</v>
      </c>
      <c r="G2070" s="60">
        <v>6175.81</v>
      </c>
      <c r="H2070" s="43">
        <f t="shared" si="1392"/>
        <v>129</v>
      </c>
      <c r="I2070" s="44">
        <f t="shared" si="1393"/>
        <v>1.5336383965988893E-4</v>
      </c>
      <c r="J2070" s="44">
        <f t="shared" si="1394"/>
        <v>1.0591083203914382</v>
      </c>
      <c r="K2070" s="45">
        <f t="shared" si="1395"/>
        <v>0</v>
      </c>
      <c r="L2070" s="44">
        <f t="shared" si="1396"/>
        <v>1.6242891863096681E-4</v>
      </c>
      <c r="M2070" s="44">
        <f t="shared" si="1397"/>
        <v>1.6925285323089194E-4</v>
      </c>
      <c r="N2070" s="62">
        <f t="shared" si="1398"/>
        <v>288314.42005907366</v>
      </c>
      <c r="O2070" s="101">
        <f t="shared" si="1399"/>
        <v>288314.42005907366</v>
      </c>
      <c r="P2070" s="102">
        <f t="shared" si="1390"/>
        <v>1.7529318077156734E-4</v>
      </c>
      <c r="Q2070" s="101">
        <f t="shared" si="1400"/>
        <v>298603.83910644968</v>
      </c>
      <c r="R2070" s="101">
        <f t="shared" si="1401"/>
        <v>8.3264692182937274</v>
      </c>
      <c r="S2070" s="101">
        <f t="shared" si="1402"/>
        <v>8</v>
      </c>
      <c r="T2070" s="101">
        <f t="shared" si="1403"/>
        <v>10</v>
      </c>
      <c r="U2070" s="101">
        <f t="shared" si="1404"/>
        <v>358620</v>
      </c>
      <c r="V2070" s="103" t="str">
        <f t="shared" si="1405"/>
        <v>N/D</v>
      </c>
      <c r="W2070" s="104" t="str">
        <f t="shared" si="1406"/>
        <v xml:space="preserve"> </v>
      </c>
      <c r="X2070" s="70" t="str">
        <f t="shared" si="1407"/>
        <v xml:space="preserve"> </v>
      </c>
      <c r="Y2070" s="69">
        <f t="shared" si="1431"/>
        <v>10</v>
      </c>
      <c r="Z2070" s="105">
        <f t="shared" si="1408"/>
        <v>358620</v>
      </c>
      <c r="AA2070" s="62">
        <f t="shared" si="1409"/>
        <v>636953.09089410293</v>
      </c>
      <c r="AB2070" s="106">
        <f t="shared" si="1410"/>
        <v>301450</v>
      </c>
      <c r="AC2070" s="107" t="str">
        <f t="shared" si="1411"/>
        <v>0</v>
      </c>
      <c r="AD2070" s="108">
        <f t="shared" si="1412"/>
        <v>0</v>
      </c>
      <c r="AE2070" s="106">
        <f t="shared" si="1413"/>
        <v>301450</v>
      </c>
      <c r="AF2070" s="109">
        <f t="shared" si="1414"/>
        <v>335503.09089410293</v>
      </c>
      <c r="AG2070" s="101">
        <f t="shared" si="1415"/>
        <v>8</v>
      </c>
      <c r="AH2070" s="70" t="str">
        <f t="shared" si="1432"/>
        <v xml:space="preserve"> </v>
      </c>
      <c r="AI2070" s="69">
        <f t="shared" si="1416"/>
        <v>8</v>
      </c>
      <c r="AJ2070" s="105">
        <f t="shared" si="1417"/>
        <v>340440</v>
      </c>
      <c r="AK2070" s="110">
        <f t="shared" si="1418"/>
        <v>10</v>
      </c>
      <c r="AL2070" s="111">
        <f t="shared" si="1419"/>
        <v>8</v>
      </c>
      <c r="AM2070" s="62">
        <f t="shared" si="1420"/>
        <v>641890</v>
      </c>
      <c r="AN2070" s="62">
        <f t="shared" si="1421"/>
        <v>2102.4</v>
      </c>
      <c r="AO2070" s="62">
        <f t="shared" si="1391"/>
        <v>639787.6</v>
      </c>
      <c r="AP2070" s="60">
        <f t="shared" si="1422"/>
        <v>8</v>
      </c>
      <c r="AQ2070" s="62">
        <f t="shared" si="1423"/>
        <v>99280</v>
      </c>
      <c r="AR2070" s="60">
        <f t="shared" si="1424"/>
        <v>10</v>
      </c>
      <c r="AS2070" s="62">
        <f t="shared" si="1425"/>
        <v>301450</v>
      </c>
      <c r="AT2070" s="112">
        <f t="shared" si="1426"/>
        <v>8</v>
      </c>
      <c r="AU2070" s="62">
        <f t="shared" si="1427"/>
        <v>239057.59999999998</v>
      </c>
      <c r="AV2070" s="113">
        <f t="shared" si="1428"/>
        <v>18</v>
      </c>
      <c r="AW2070" s="62">
        <f t="shared" si="1429"/>
        <v>998407.6</v>
      </c>
    </row>
    <row r="2071" spans="2:49" s="114" customFormat="1" x14ac:dyDescent="0.25">
      <c r="B2071" s="60" t="s">
        <v>4052</v>
      </c>
      <c r="C2071" s="2" t="str">
        <f t="shared" si="1430"/>
        <v>28</v>
      </c>
      <c r="D2071" s="60" t="s">
        <v>4053</v>
      </c>
      <c r="E2071" s="43">
        <v>119</v>
      </c>
      <c r="F2071" s="60">
        <v>39</v>
      </c>
      <c r="G2071" s="60">
        <v>6400.61</v>
      </c>
      <c r="H2071" s="43">
        <f t="shared" si="1392"/>
        <v>80</v>
      </c>
      <c r="I2071" s="44">
        <f t="shared" si="1393"/>
        <v>9.5109357928613289E-5</v>
      </c>
      <c r="J2071" s="44">
        <f t="shared" si="1394"/>
        <v>1.0219106860372134</v>
      </c>
      <c r="K2071" s="45">
        <f t="shared" si="1395"/>
        <v>0.32773109243697479</v>
      </c>
      <c r="L2071" s="44">
        <f t="shared" si="1396"/>
        <v>9.7193269209388088E-5</v>
      </c>
      <c r="M2071" s="44">
        <f t="shared" si="1397"/>
        <v>1.0127653540501326E-4</v>
      </c>
      <c r="N2071" s="62">
        <f t="shared" si="1398"/>
        <v>172519.90151714123</v>
      </c>
      <c r="O2071" s="101">
        <f t="shared" si="1399"/>
        <v>172519.90151714123</v>
      </c>
      <c r="P2071" s="102">
        <f t="shared" si="1390"/>
        <v>1.0489091137772763E-4</v>
      </c>
      <c r="Q2071" s="101">
        <f t="shared" si="1400"/>
        <v>178676.82408923525</v>
      </c>
      <c r="R2071" s="101">
        <f t="shared" si="1401"/>
        <v>4.9823440993038659</v>
      </c>
      <c r="S2071" s="101">
        <f t="shared" si="1402"/>
        <v>5</v>
      </c>
      <c r="T2071" s="101">
        <f t="shared" si="1403"/>
        <v>10</v>
      </c>
      <c r="U2071" s="101">
        <f t="shared" si="1404"/>
        <v>358620</v>
      </c>
      <c r="V2071" s="103">
        <f t="shared" si="1405"/>
        <v>2.0377389248889431E-4</v>
      </c>
      <c r="W2071" s="104" t="str">
        <f t="shared" si="1406"/>
        <v xml:space="preserve"> </v>
      </c>
      <c r="X2071" s="70" t="str">
        <f t="shared" si="1407"/>
        <v xml:space="preserve"> </v>
      </c>
      <c r="Y2071" s="69">
        <f t="shared" si="1431"/>
        <v>10</v>
      </c>
      <c r="Z2071" s="105">
        <f t="shared" si="1408"/>
        <v>358620</v>
      </c>
      <c r="AA2071" s="62">
        <f t="shared" si="1409"/>
        <v>381136.27646364074</v>
      </c>
      <c r="AB2071" s="106">
        <f t="shared" si="1410"/>
        <v>301450</v>
      </c>
      <c r="AC2071" s="107" t="str">
        <f t="shared" si="1411"/>
        <v>0</v>
      </c>
      <c r="AD2071" s="108">
        <f t="shared" si="1412"/>
        <v>0</v>
      </c>
      <c r="AE2071" s="106">
        <f t="shared" si="1413"/>
        <v>301450</v>
      </c>
      <c r="AF2071" s="109">
        <f t="shared" si="1414"/>
        <v>79686.276463640737</v>
      </c>
      <c r="AG2071" s="101">
        <f t="shared" si="1415"/>
        <v>2</v>
      </c>
      <c r="AH2071" s="70" t="str">
        <f t="shared" si="1432"/>
        <v xml:space="preserve"> </v>
      </c>
      <c r="AI2071" s="69">
        <f t="shared" si="1416"/>
        <v>2</v>
      </c>
      <c r="AJ2071" s="105">
        <f t="shared" si="1417"/>
        <v>85110</v>
      </c>
      <c r="AK2071" s="110">
        <f t="shared" si="1418"/>
        <v>10</v>
      </c>
      <c r="AL2071" s="111">
        <f t="shared" si="1419"/>
        <v>2</v>
      </c>
      <c r="AM2071" s="62">
        <f t="shared" si="1420"/>
        <v>386560</v>
      </c>
      <c r="AN2071" s="62">
        <f t="shared" si="1421"/>
        <v>1266.0999999999999</v>
      </c>
      <c r="AO2071" s="62">
        <f t="shared" si="1391"/>
        <v>385293.9</v>
      </c>
      <c r="AP2071" s="60">
        <f t="shared" si="1422"/>
        <v>2</v>
      </c>
      <c r="AQ2071" s="62">
        <f t="shared" si="1423"/>
        <v>24820</v>
      </c>
      <c r="AR2071" s="60">
        <f t="shared" si="1424"/>
        <v>10</v>
      </c>
      <c r="AS2071" s="62">
        <f t="shared" si="1425"/>
        <v>301450</v>
      </c>
      <c r="AT2071" s="112">
        <f t="shared" si="1426"/>
        <v>2</v>
      </c>
      <c r="AU2071" s="62">
        <f t="shared" si="1427"/>
        <v>59023.900000000023</v>
      </c>
      <c r="AV2071" s="113">
        <f t="shared" si="1428"/>
        <v>12</v>
      </c>
      <c r="AW2071" s="62">
        <f t="shared" si="1429"/>
        <v>743913.9</v>
      </c>
    </row>
    <row r="2072" spans="2:49" s="114" customFormat="1" x14ac:dyDescent="0.25">
      <c r="B2072" s="60" t="s">
        <v>4054</v>
      </c>
      <c r="C2072" s="2" t="str">
        <f t="shared" si="1430"/>
        <v>28</v>
      </c>
      <c r="D2072" s="60" t="s">
        <v>4055</v>
      </c>
      <c r="E2072" s="43">
        <v>885</v>
      </c>
      <c r="F2072" s="60">
        <v>133</v>
      </c>
      <c r="G2072" s="60">
        <v>5861.83</v>
      </c>
      <c r="H2072" s="43">
        <f t="shared" si="1392"/>
        <v>752</v>
      </c>
      <c r="I2072" s="44">
        <f t="shared" si="1393"/>
        <v>8.9402796452896498E-4</v>
      </c>
      <c r="J2072" s="44">
        <f t="shared" si="1394"/>
        <v>1.115837845204765</v>
      </c>
      <c r="K2072" s="45">
        <f t="shared" si="1395"/>
        <v>0.15028248587570622</v>
      </c>
      <c r="L2072" s="44">
        <f t="shared" si="1396"/>
        <v>9.9759023749280236E-4</v>
      </c>
      <c r="M2072" s="44">
        <f t="shared" si="1397"/>
        <v>1.0395008196449932E-3</v>
      </c>
      <c r="N2072" s="62">
        <f t="shared" si="1398"/>
        <v>1770741.6462753981</v>
      </c>
      <c r="O2072" s="101">
        <f t="shared" si="1399"/>
        <v>1770741.6462753981</v>
      </c>
      <c r="P2072" s="102">
        <f t="shared" si="1390"/>
        <v>1.0765987196779735E-3</v>
      </c>
      <c r="Q2072" s="101">
        <f t="shared" si="1400"/>
        <v>1833936.2059489479</v>
      </c>
      <c r="R2072" s="101">
        <f t="shared" si="1401"/>
        <v>51.138704086468906</v>
      </c>
      <c r="S2072" s="101">
        <f t="shared" si="1402"/>
        <v>51</v>
      </c>
      <c r="T2072" s="101">
        <f t="shared" si="1403"/>
        <v>51</v>
      </c>
      <c r="U2072" s="101">
        <f t="shared" si="1404"/>
        <v>1828962</v>
      </c>
      <c r="V2072" s="103" t="str">
        <f t="shared" si="1405"/>
        <v>N/D</v>
      </c>
      <c r="W2072" s="104" t="str">
        <f t="shared" si="1406"/>
        <v xml:space="preserve"> </v>
      </c>
      <c r="X2072" s="70" t="str">
        <f t="shared" si="1407"/>
        <v xml:space="preserve"> </v>
      </c>
      <c r="Y2072" s="69">
        <f t="shared" si="1431"/>
        <v>51</v>
      </c>
      <c r="Z2072" s="105">
        <f t="shared" si="1408"/>
        <v>1828962</v>
      </c>
      <c r="AA2072" s="62">
        <f t="shared" si="1409"/>
        <v>3911976.9470390426</v>
      </c>
      <c r="AB2072" s="106">
        <f t="shared" si="1410"/>
        <v>1537395</v>
      </c>
      <c r="AC2072" s="107" t="str">
        <f t="shared" si="1411"/>
        <v>0</v>
      </c>
      <c r="AD2072" s="108">
        <f t="shared" si="1412"/>
        <v>0</v>
      </c>
      <c r="AE2072" s="106">
        <f t="shared" si="1413"/>
        <v>1537395</v>
      </c>
      <c r="AF2072" s="109">
        <f t="shared" si="1414"/>
        <v>2374581.9470390426</v>
      </c>
      <c r="AG2072" s="101">
        <f t="shared" si="1415"/>
        <v>56</v>
      </c>
      <c r="AH2072" s="70" t="str">
        <f t="shared" si="1432"/>
        <v xml:space="preserve"> </v>
      </c>
      <c r="AI2072" s="69">
        <f t="shared" si="1416"/>
        <v>56</v>
      </c>
      <c r="AJ2072" s="105">
        <f t="shared" si="1417"/>
        <v>2383080</v>
      </c>
      <c r="AK2072" s="110">
        <f t="shared" si="1418"/>
        <v>51</v>
      </c>
      <c r="AL2072" s="111">
        <f t="shared" si="1419"/>
        <v>56</v>
      </c>
      <c r="AM2072" s="62">
        <f t="shared" si="1420"/>
        <v>3920475</v>
      </c>
      <c r="AN2072" s="62">
        <f t="shared" si="1421"/>
        <v>12840.8</v>
      </c>
      <c r="AO2072" s="62">
        <f t="shared" si="1391"/>
        <v>3907634.2</v>
      </c>
      <c r="AP2072" s="60">
        <f t="shared" si="1422"/>
        <v>56</v>
      </c>
      <c r="AQ2072" s="62">
        <f t="shared" si="1423"/>
        <v>694960</v>
      </c>
      <c r="AR2072" s="60">
        <f t="shared" si="1424"/>
        <v>51</v>
      </c>
      <c r="AS2072" s="62">
        <f t="shared" si="1425"/>
        <v>1537395</v>
      </c>
      <c r="AT2072" s="112">
        <f t="shared" si="1426"/>
        <v>56</v>
      </c>
      <c r="AU2072" s="62">
        <f t="shared" si="1427"/>
        <v>1675279.2000000002</v>
      </c>
      <c r="AV2072" s="113">
        <f t="shared" si="1428"/>
        <v>107</v>
      </c>
      <c r="AW2072" s="62">
        <f t="shared" si="1429"/>
        <v>5736596.2000000002</v>
      </c>
    </row>
    <row r="2073" spans="2:49" s="114" customFormat="1" x14ac:dyDescent="0.25">
      <c r="B2073" s="60" t="s">
        <v>4056</v>
      </c>
      <c r="C2073" s="2" t="str">
        <f t="shared" si="1430"/>
        <v>28</v>
      </c>
      <c r="D2073" s="60" t="s">
        <v>4057</v>
      </c>
      <c r="E2073" s="43">
        <v>349</v>
      </c>
      <c r="F2073" s="60">
        <v>32</v>
      </c>
      <c r="G2073" s="60">
        <v>6043.41</v>
      </c>
      <c r="H2073" s="43">
        <f t="shared" si="1392"/>
        <v>317</v>
      </c>
      <c r="I2073" s="44">
        <f t="shared" si="1393"/>
        <v>3.768708307921302E-4</v>
      </c>
      <c r="J2073" s="44">
        <f t="shared" si="1394"/>
        <v>1.0823114361191195</v>
      </c>
      <c r="K2073" s="45">
        <f t="shared" si="1395"/>
        <v>9.1690544412607447E-2</v>
      </c>
      <c r="L2073" s="44">
        <f t="shared" si="1396"/>
        <v>4.0789161010603613E-4</v>
      </c>
      <c r="M2073" s="44">
        <f t="shared" si="1397"/>
        <v>4.250278792795421E-4</v>
      </c>
      <c r="N2073" s="62">
        <f t="shared" si="1398"/>
        <v>724015.36626534641</v>
      </c>
      <c r="O2073" s="101">
        <f t="shared" si="1399"/>
        <v>724015.36626534641</v>
      </c>
      <c r="P2073" s="102">
        <f t="shared" si="1390"/>
        <v>4.4019635387692333E-4</v>
      </c>
      <c r="Q2073" s="101">
        <f t="shared" si="1400"/>
        <v>749854.16232250223</v>
      </c>
      <c r="R2073" s="101">
        <f t="shared" si="1401"/>
        <v>20.909435121368084</v>
      </c>
      <c r="S2073" s="101">
        <f t="shared" si="1402"/>
        <v>21</v>
      </c>
      <c r="T2073" s="101">
        <f t="shared" si="1403"/>
        <v>21</v>
      </c>
      <c r="U2073" s="101">
        <f t="shared" si="1404"/>
        <v>753102</v>
      </c>
      <c r="V2073" s="103" t="str">
        <f t="shared" si="1405"/>
        <v>N/D</v>
      </c>
      <c r="W2073" s="104" t="str">
        <f t="shared" si="1406"/>
        <v xml:space="preserve"> </v>
      </c>
      <c r="X2073" s="70" t="str">
        <f t="shared" si="1407"/>
        <v xml:space="preserve"> </v>
      </c>
      <c r="Y2073" s="69">
        <f t="shared" si="1431"/>
        <v>21</v>
      </c>
      <c r="Z2073" s="105">
        <f t="shared" si="1408"/>
        <v>753102</v>
      </c>
      <c r="AA2073" s="62">
        <f t="shared" si="1409"/>
        <v>1599517.0317983022</v>
      </c>
      <c r="AB2073" s="106">
        <f t="shared" si="1410"/>
        <v>633045</v>
      </c>
      <c r="AC2073" s="107" t="str">
        <f t="shared" si="1411"/>
        <v>0</v>
      </c>
      <c r="AD2073" s="108">
        <f t="shared" si="1412"/>
        <v>0</v>
      </c>
      <c r="AE2073" s="106">
        <f t="shared" si="1413"/>
        <v>633045</v>
      </c>
      <c r="AF2073" s="109">
        <f t="shared" si="1414"/>
        <v>966472.0317983022</v>
      </c>
      <c r="AG2073" s="101">
        <f t="shared" si="1415"/>
        <v>23</v>
      </c>
      <c r="AH2073" s="70" t="str">
        <f t="shared" si="1432"/>
        <v xml:space="preserve"> </v>
      </c>
      <c r="AI2073" s="69">
        <f t="shared" si="1416"/>
        <v>23</v>
      </c>
      <c r="AJ2073" s="105">
        <f t="shared" si="1417"/>
        <v>978765</v>
      </c>
      <c r="AK2073" s="110">
        <f t="shared" si="1418"/>
        <v>21</v>
      </c>
      <c r="AL2073" s="111">
        <f t="shared" si="1419"/>
        <v>23</v>
      </c>
      <c r="AM2073" s="62">
        <f t="shared" si="1420"/>
        <v>1611810</v>
      </c>
      <c r="AN2073" s="62">
        <f t="shared" si="1421"/>
        <v>5279.2</v>
      </c>
      <c r="AO2073" s="62">
        <f t="shared" si="1391"/>
        <v>1606530.8</v>
      </c>
      <c r="AP2073" s="60">
        <f t="shared" si="1422"/>
        <v>23</v>
      </c>
      <c r="AQ2073" s="62">
        <f t="shared" si="1423"/>
        <v>285430</v>
      </c>
      <c r="AR2073" s="60">
        <f t="shared" si="1424"/>
        <v>21</v>
      </c>
      <c r="AS2073" s="62">
        <f t="shared" si="1425"/>
        <v>633045</v>
      </c>
      <c r="AT2073" s="112">
        <f t="shared" si="1426"/>
        <v>23</v>
      </c>
      <c r="AU2073" s="62">
        <f t="shared" si="1427"/>
        <v>688055.8</v>
      </c>
      <c r="AV2073" s="113">
        <f t="shared" si="1428"/>
        <v>44</v>
      </c>
      <c r="AW2073" s="62">
        <f t="shared" si="1429"/>
        <v>2359632.7999999998</v>
      </c>
    </row>
    <row r="2074" spans="2:49" s="114" customFormat="1" x14ac:dyDescent="0.25">
      <c r="B2074" s="60" t="s">
        <v>4058</v>
      </c>
      <c r="C2074" s="2" t="str">
        <f t="shared" si="1430"/>
        <v>28</v>
      </c>
      <c r="D2074" s="60" t="s">
        <v>4059</v>
      </c>
      <c r="E2074" s="43">
        <v>378</v>
      </c>
      <c r="F2074" s="60">
        <v>0</v>
      </c>
      <c r="G2074" s="60">
        <v>6099.72</v>
      </c>
      <c r="H2074" s="43">
        <f t="shared" si="1392"/>
        <v>378</v>
      </c>
      <c r="I2074" s="44">
        <f t="shared" si="1393"/>
        <v>4.4939171621269781E-4</v>
      </c>
      <c r="J2074" s="44">
        <f t="shared" si="1394"/>
        <v>1.0723200009437559</v>
      </c>
      <c r="K2074" s="45">
        <f t="shared" si="1395"/>
        <v>0</v>
      </c>
      <c r="L2074" s="44">
        <f t="shared" si="1396"/>
        <v>4.8189172555331618E-4</v>
      </c>
      <c r="M2074" s="44">
        <f t="shared" si="1397"/>
        <v>5.0213687430599623E-4</v>
      </c>
      <c r="N2074" s="62">
        <f t="shared" si="1398"/>
        <v>855366.97870795662</v>
      </c>
      <c r="O2074" s="101">
        <f t="shared" si="1399"/>
        <v>855366.97870795662</v>
      </c>
      <c r="P2074" s="102">
        <f t="shared" si="1390"/>
        <v>5.2005722916655204E-4</v>
      </c>
      <c r="Q2074" s="101">
        <f t="shared" si="1400"/>
        <v>885893.47572260746</v>
      </c>
      <c r="R2074" s="101">
        <f t="shared" si="1401"/>
        <v>24.70284634773876</v>
      </c>
      <c r="S2074" s="101">
        <f t="shared" si="1402"/>
        <v>25</v>
      </c>
      <c r="T2074" s="101">
        <f t="shared" si="1403"/>
        <v>25</v>
      </c>
      <c r="U2074" s="101">
        <f t="shared" si="1404"/>
        <v>896550</v>
      </c>
      <c r="V2074" s="103" t="str">
        <f t="shared" si="1405"/>
        <v>N/D</v>
      </c>
      <c r="W2074" s="104" t="str">
        <f t="shared" si="1406"/>
        <v xml:space="preserve"> </v>
      </c>
      <c r="X2074" s="70" t="str">
        <f t="shared" si="1407"/>
        <v xml:space="preserve"> </v>
      </c>
      <c r="Y2074" s="69">
        <f t="shared" si="1431"/>
        <v>25</v>
      </c>
      <c r="Z2074" s="105">
        <f t="shared" si="1408"/>
        <v>896550</v>
      </c>
      <c r="AA2074" s="62">
        <f t="shared" si="1409"/>
        <v>1889703.0569097155</v>
      </c>
      <c r="AB2074" s="106">
        <f t="shared" si="1410"/>
        <v>753625</v>
      </c>
      <c r="AC2074" s="107" t="str">
        <f t="shared" si="1411"/>
        <v>0</v>
      </c>
      <c r="AD2074" s="108">
        <f t="shared" si="1412"/>
        <v>0</v>
      </c>
      <c r="AE2074" s="106">
        <f t="shared" si="1413"/>
        <v>753625</v>
      </c>
      <c r="AF2074" s="109">
        <f t="shared" si="1414"/>
        <v>1136078.0569097155</v>
      </c>
      <c r="AG2074" s="101">
        <f t="shared" si="1415"/>
        <v>27</v>
      </c>
      <c r="AH2074" s="70" t="str">
        <f t="shared" si="1432"/>
        <v xml:space="preserve"> </v>
      </c>
      <c r="AI2074" s="69">
        <f t="shared" si="1416"/>
        <v>27</v>
      </c>
      <c r="AJ2074" s="105">
        <f t="shared" si="1417"/>
        <v>1148985</v>
      </c>
      <c r="AK2074" s="110">
        <f t="shared" si="1418"/>
        <v>25</v>
      </c>
      <c r="AL2074" s="111">
        <f t="shared" si="1419"/>
        <v>27</v>
      </c>
      <c r="AM2074" s="62">
        <f t="shared" si="1420"/>
        <v>1902610</v>
      </c>
      <c r="AN2074" s="62">
        <f t="shared" si="1421"/>
        <v>6231.7</v>
      </c>
      <c r="AO2074" s="62">
        <f t="shared" si="1391"/>
        <v>1896378.3</v>
      </c>
      <c r="AP2074" s="60">
        <f t="shared" si="1422"/>
        <v>27</v>
      </c>
      <c r="AQ2074" s="62">
        <f t="shared" si="1423"/>
        <v>335070</v>
      </c>
      <c r="AR2074" s="60">
        <f t="shared" si="1424"/>
        <v>25</v>
      </c>
      <c r="AS2074" s="62">
        <f t="shared" si="1425"/>
        <v>753625</v>
      </c>
      <c r="AT2074" s="112">
        <f t="shared" si="1426"/>
        <v>27</v>
      </c>
      <c r="AU2074" s="62">
        <f t="shared" si="1427"/>
        <v>807683.3</v>
      </c>
      <c r="AV2074" s="113">
        <f t="shared" si="1428"/>
        <v>52</v>
      </c>
      <c r="AW2074" s="62">
        <f t="shared" si="1429"/>
        <v>2792928.3</v>
      </c>
    </row>
    <row r="2075" spans="2:49" s="114" customFormat="1" x14ac:dyDescent="0.25">
      <c r="B2075" s="60" t="s">
        <v>4060</v>
      </c>
      <c r="C2075" s="2" t="str">
        <f t="shared" si="1430"/>
        <v>28</v>
      </c>
      <c r="D2075" s="60" t="s">
        <v>4061</v>
      </c>
      <c r="E2075" s="43">
        <v>128</v>
      </c>
      <c r="F2075" s="60">
        <v>20</v>
      </c>
      <c r="G2075" s="60">
        <v>6253.22</v>
      </c>
      <c r="H2075" s="43">
        <f t="shared" si="1392"/>
        <v>108</v>
      </c>
      <c r="I2075" s="44">
        <f t="shared" si="1393"/>
        <v>1.2839763320362794E-4</v>
      </c>
      <c r="J2075" s="44">
        <f t="shared" si="1394"/>
        <v>1.0459973831332734</v>
      </c>
      <c r="K2075" s="45">
        <f t="shared" si="1395"/>
        <v>0.15625</v>
      </c>
      <c r="L2075" s="44">
        <f t="shared" si="1396"/>
        <v>1.3430358833150071E-4</v>
      </c>
      <c r="M2075" s="44">
        <f t="shared" si="1397"/>
        <v>1.3994592659881158E-4</v>
      </c>
      <c r="N2075" s="62">
        <f t="shared" si="1398"/>
        <v>238391.4238179689</v>
      </c>
      <c r="O2075" s="101">
        <f t="shared" si="1399"/>
        <v>238391.4238179689</v>
      </c>
      <c r="P2075" s="102">
        <f t="shared" si="1390"/>
        <v>1.4494034305031426E-4</v>
      </c>
      <c r="Q2075" s="101">
        <f t="shared" si="1400"/>
        <v>246899.18162092965</v>
      </c>
      <c r="R2075" s="101">
        <f t="shared" si="1401"/>
        <v>6.8847019580873807</v>
      </c>
      <c r="S2075" s="101">
        <f t="shared" si="1402"/>
        <v>7</v>
      </c>
      <c r="T2075" s="101">
        <f t="shared" si="1403"/>
        <v>10</v>
      </c>
      <c r="U2075" s="101">
        <f t="shared" si="1404"/>
        <v>358620</v>
      </c>
      <c r="V2075" s="103" t="str">
        <f t="shared" si="1405"/>
        <v>N/D</v>
      </c>
      <c r="W2075" s="104" t="str">
        <f t="shared" si="1406"/>
        <v xml:space="preserve"> </v>
      </c>
      <c r="X2075" s="70" t="str">
        <f t="shared" si="1407"/>
        <v xml:space="preserve"> </v>
      </c>
      <c r="Y2075" s="69">
        <f t="shared" si="1431"/>
        <v>10</v>
      </c>
      <c r="Z2075" s="105">
        <f t="shared" si="1408"/>
        <v>358620</v>
      </c>
      <c r="AA2075" s="62">
        <f t="shared" si="1409"/>
        <v>526661.67100622132</v>
      </c>
      <c r="AB2075" s="106">
        <f t="shared" si="1410"/>
        <v>301450</v>
      </c>
      <c r="AC2075" s="107" t="str">
        <f t="shared" si="1411"/>
        <v>0</v>
      </c>
      <c r="AD2075" s="108">
        <f t="shared" si="1412"/>
        <v>0</v>
      </c>
      <c r="AE2075" s="106">
        <f t="shared" si="1413"/>
        <v>301450</v>
      </c>
      <c r="AF2075" s="109">
        <f t="shared" si="1414"/>
        <v>225211.67100622132</v>
      </c>
      <c r="AG2075" s="101">
        <f t="shared" si="1415"/>
        <v>5</v>
      </c>
      <c r="AH2075" s="70" t="str">
        <f t="shared" si="1432"/>
        <v xml:space="preserve"> </v>
      </c>
      <c r="AI2075" s="69">
        <f t="shared" si="1416"/>
        <v>5</v>
      </c>
      <c r="AJ2075" s="105">
        <f t="shared" si="1417"/>
        <v>212775</v>
      </c>
      <c r="AK2075" s="110">
        <f t="shared" si="1418"/>
        <v>10</v>
      </c>
      <c r="AL2075" s="111">
        <f t="shared" si="1419"/>
        <v>5</v>
      </c>
      <c r="AM2075" s="62">
        <f t="shared" si="1420"/>
        <v>514225</v>
      </c>
      <c r="AN2075" s="62">
        <f t="shared" si="1421"/>
        <v>1684.3</v>
      </c>
      <c r="AO2075" s="62">
        <f t="shared" si="1391"/>
        <v>512540.7</v>
      </c>
      <c r="AP2075" s="60">
        <f t="shared" si="1422"/>
        <v>5</v>
      </c>
      <c r="AQ2075" s="62">
        <f t="shared" si="1423"/>
        <v>62050</v>
      </c>
      <c r="AR2075" s="60">
        <f t="shared" si="1424"/>
        <v>10</v>
      </c>
      <c r="AS2075" s="62">
        <f t="shared" si="1425"/>
        <v>301450</v>
      </c>
      <c r="AT2075" s="112">
        <f t="shared" si="1426"/>
        <v>5</v>
      </c>
      <c r="AU2075" s="62">
        <f t="shared" si="1427"/>
        <v>149040.70000000001</v>
      </c>
      <c r="AV2075" s="113">
        <f t="shared" si="1428"/>
        <v>15</v>
      </c>
      <c r="AW2075" s="62">
        <f t="shared" si="1429"/>
        <v>871160.7</v>
      </c>
    </row>
    <row r="2076" spans="2:49" s="114" customFormat="1" x14ac:dyDescent="0.25">
      <c r="B2076" s="60" t="s">
        <v>4062</v>
      </c>
      <c r="C2076" s="2" t="str">
        <f t="shared" si="1430"/>
        <v>28</v>
      </c>
      <c r="D2076" s="60" t="s">
        <v>4063</v>
      </c>
      <c r="E2076" s="43">
        <v>352</v>
      </c>
      <c r="F2076" s="60">
        <v>32</v>
      </c>
      <c r="G2076" s="60">
        <v>6410.92</v>
      </c>
      <c r="H2076" s="43">
        <f t="shared" si="1392"/>
        <v>320</v>
      </c>
      <c r="I2076" s="44">
        <f t="shared" si="1393"/>
        <v>3.8043743171445316E-4</v>
      </c>
      <c r="J2076" s="44">
        <f t="shared" si="1394"/>
        <v>1.0202672558941068</v>
      </c>
      <c r="K2076" s="45">
        <f t="shared" si="1395"/>
        <v>9.0909090909090912E-2</v>
      </c>
      <c r="L2076" s="44">
        <f t="shared" si="1396"/>
        <v>3.8814785449470675E-4</v>
      </c>
      <c r="M2076" s="44">
        <f t="shared" si="1397"/>
        <v>4.0445465254826564E-4</v>
      </c>
      <c r="N2076" s="62">
        <f t="shared" si="1398"/>
        <v>688969.82451793447</v>
      </c>
      <c r="O2076" s="101">
        <f t="shared" si="1399"/>
        <v>688969.82451793447</v>
      </c>
      <c r="P2076" s="102">
        <f t="shared" si="1390"/>
        <v>4.1888890597505324E-4</v>
      </c>
      <c r="Q2076" s="101">
        <f t="shared" si="1400"/>
        <v>713557.90871438093</v>
      </c>
      <c r="R2076" s="101">
        <f t="shared" si="1401"/>
        <v>19.897326103239667</v>
      </c>
      <c r="S2076" s="101">
        <f t="shared" si="1402"/>
        <v>20</v>
      </c>
      <c r="T2076" s="101">
        <f t="shared" si="1403"/>
        <v>20</v>
      </c>
      <c r="U2076" s="101">
        <f t="shared" si="1404"/>
        <v>717240</v>
      </c>
      <c r="V2076" s="103" t="str">
        <f t="shared" si="1405"/>
        <v>N/D</v>
      </c>
      <c r="W2076" s="104" t="str">
        <f t="shared" si="1406"/>
        <v xml:space="preserve"> </v>
      </c>
      <c r="X2076" s="70" t="str">
        <f t="shared" si="1407"/>
        <v xml:space="preserve"> </v>
      </c>
      <c r="Y2076" s="69">
        <f t="shared" si="1431"/>
        <v>20</v>
      </c>
      <c r="Z2076" s="105">
        <f t="shared" si="1408"/>
        <v>717240</v>
      </c>
      <c r="AA2076" s="62">
        <f t="shared" si="1409"/>
        <v>1522093.3422946741</v>
      </c>
      <c r="AB2076" s="106">
        <f t="shared" si="1410"/>
        <v>602900</v>
      </c>
      <c r="AC2076" s="107" t="str">
        <f t="shared" si="1411"/>
        <v>0</v>
      </c>
      <c r="AD2076" s="108">
        <f t="shared" si="1412"/>
        <v>0</v>
      </c>
      <c r="AE2076" s="106">
        <f t="shared" si="1413"/>
        <v>602900</v>
      </c>
      <c r="AF2076" s="109">
        <f t="shared" si="1414"/>
        <v>919193.34229467413</v>
      </c>
      <c r="AG2076" s="101">
        <f t="shared" si="1415"/>
        <v>22</v>
      </c>
      <c r="AH2076" s="70" t="str">
        <f t="shared" si="1432"/>
        <v xml:space="preserve"> </v>
      </c>
      <c r="AI2076" s="69">
        <f t="shared" si="1416"/>
        <v>22</v>
      </c>
      <c r="AJ2076" s="105">
        <f t="shared" si="1417"/>
        <v>936210</v>
      </c>
      <c r="AK2076" s="110">
        <f t="shared" si="1418"/>
        <v>20</v>
      </c>
      <c r="AL2076" s="111">
        <f t="shared" si="1419"/>
        <v>22</v>
      </c>
      <c r="AM2076" s="62">
        <f t="shared" si="1420"/>
        <v>1539110</v>
      </c>
      <c r="AN2076" s="62">
        <f t="shared" si="1421"/>
        <v>5041.1000000000004</v>
      </c>
      <c r="AO2076" s="62">
        <f t="shared" si="1391"/>
        <v>1534068.9</v>
      </c>
      <c r="AP2076" s="60">
        <f t="shared" si="1422"/>
        <v>22</v>
      </c>
      <c r="AQ2076" s="62">
        <f t="shared" si="1423"/>
        <v>273020</v>
      </c>
      <c r="AR2076" s="60">
        <f t="shared" si="1424"/>
        <v>20</v>
      </c>
      <c r="AS2076" s="62">
        <f t="shared" si="1425"/>
        <v>602900</v>
      </c>
      <c r="AT2076" s="112">
        <f t="shared" si="1426"/>
        <v>22</v>
      </c>
      <c r="AU2076" s="62">
        <f t="shared" si="1427"/>
        <v>658148.89999999991</v>
      </c>
      <c r="AV2076" s="113">
        <f t="shared" si="1428"/>
        <v>42</v>
      </c>
      <c r="AW2076" s="62">
        <f t="shared" si="1429"/>
        <v>2251308.9</v>
      </c>
    </row>
    <row r="2077" spans="2:49" s="114" customFormat="1" x14ac:dyDescent="0.25">
      <c r="B2077" s="60" t="s">
        <v>4064</v>
      </c>
      <c r="C2077" s="2" t="str">
        <f t="shared" si="1430"/>
        <v>28</v>
      </c>
      <c r="D2077" s="60" t="s">
        <v>4065</v>
      </c>
      <c r="E2077" s="43">
        <v>327</v>
      </c>
      <c r="F2077" s="60">
        <v>40</v>
      </c>
      <c r="G2077" s="60">
        <v>6169.03</v>
      </c>
      <c r="H2077" s="43">
        <f t="shared" si="1392"/>
        <v>287</v>
      </c>
      <c r="I2077" s="44">
        <f t="shared" si="1393"/>
        <v>3.4120482156890021E-4</v>
      </c>
      <c r="J2077" s="44">
        <f t="shared" si="1394"/>
        <v>1.0602723209575327</v>
      </c>
      <c r="K2077" s="45">
        <f t="shared" si="1395"/>
        <v>0.12232415902140673</v>
      </c>
      <c r="L2077" s="44">
        <f t="shared" si="1396"/>
        <v>3.6177002808675864E-4</v>
      </c>
      <c r="M2077" s="44">
        <f t="shared" si="1397"/>
        <v>3.7696864562780077E-4</v>
      </c>
      <c r="N2077" s="62">
        <f t="shared" si="1398"/>
        <v>642148.68092277809</v>
      </c>
      <c r="O2077" s="101">
        <f t="shared" si="1399"/>
        <v>642148.68092277809</v>
      </c>
      <c r="P2077" s="102">
        <f t="shared" ref="P2077:P2140" si="1433">IF(O2077=0,0,O2077/$O$2489)</f>
        <v>3.9042197328928744E-4</v>
      </c>
      <c r="Q2077" s="101">
        <f t="shared" si="1400"/>
        <v>665065.80337326252</v>
      </c>
      <c r="R2077" s="101">
        <f t="shared" si="1401"/>
        <v>18.545139796254045</v>
      </c>
      <c r="S2077" s="101">
        <f t="shared" si="1402"/>
        <v>19</v>
      </c>
      <c r="T2077" s="101">
        <f t="shared" si="1403"/>
        <v>19</v>
      </c>
      <c r="U2077" s="101">
        <f t="shared" si="1404"/>
        <v>681378</v>
      </c>
      <c r="V2077" s="103" t="str">
        <f t="shared" si="1405"/>
        <v>N/D</v>
      </c>
      <c r="W2077" s="104" t="str">
        <f t="shared" si="1406"/>
        <v xml:space="preserve"> </v>
      </c>
      <c r="X2077" s="70" t="str">
        <f t="shared" si="1407"/>
        <v xml:space="preserve"> </v>
      </c>
      <c r="Y2077" s="69">
        <f t="shared" si="1431"/>
        <v>19</v>
      </c>
      <c r="Z2077" s="105">
        <f t="shared" si="1408"/>
        <v>681378</v>
      </c>
      <c r="AA2077" s="62">
        <f t="shared" si="1409"/>
        <v>1418654.630744898</v>
      </c>
      <c r="AB2077" s="106">
        <f t="shared" si="1410"/>
        <v>572755</v>
      </c>
      <c r="AC2077" s="107" t="str">
        <f t="shared" si="1411"/>
        <v>0</v>
      </c>
      <c r="AD2077" s="108">
        <f t="shared" si="1412"/>
        <v>0</v>
      </c>
      <c r="AE2077" s="106">
        <f t="shared" si="1413"/>
        <v>572755</v>
      </c>
      <c r="AF2077" s="109">
        <f t="shared" si="1414"/>
        <v>845899.63074489799</v>
      </c>
      <c r="AG2077" s="101">
        <f t="shared" si="1415"/>
        <v>20</v>
      </c>
      <c r="AH2077" s="70" t="str">
        <f t="shared" si="1432"/>
        <v xml:space="preserve"> </v>
      </c>
      <c r="AI2077" s="69">
        <f t="shared" si="1416"/>
        <v>20</v>
      </c>
      <c r="AJ2077" s="105">
        <f t="shared" si="1417"/>
        <v>851100</v>
      </c>
      <c r="AK2077" s="110">
        <f t="shared" si="1418"/>
        <v>19</v>
      </c>
      <c r="AL2077" s="111">
        <f t="shared" si="1419"/>
        <v>20</v>
      </c>
      <c r="AM2077" s="62">
        <f t="shared" si="1420"/>
        <v>1423855</v>
      </c>
      <c r="AN2077" s="62">
        <f t="shared" si="1421"/>
        <v>4663.6000000000004</v>
      </c>
      <c r="AO2077" s="62">
        <f t="shared" si="1391"/>
        <v>1419191.4</v>
      </c>
      <c r="AP2077" s="60">
        <f t="shared" si="1422"/>
        <v>20</v>
      </c>
      <c r="AQ2077" s="62">
        <f t="shared" si="1423"/>
        <v>248200</v>
      </c>
      <c r="AR2077" s="60">
        <f t="shared" si="1424"/>
        <v>19</v>
      </c>
      <c r="AS2077" s="62">
        <f t="shared" si="1425"/>
        <v>572755</v>
      </c>
      <c r="AT2077" s="112">
        <f t="shared" si="1426"/>
        <v>20</v>
      </c>
      <c r="AU2077" s="62">
        <f t="shared" si="1427"/>
        <v>598236.39999999991</v>
      </c>
      <c r="AV2077" s="113">
        <f t="shared" si="1428"/>
        <v>39</v>
      </c>
      <c r="AW2077" s="62">
        <f t="shared" si="1429"/>
        <v>2100569.4</v>
      </c>
    </row>
    <row r="2078" spans="2:49" s="114" customFormat="1" x14ac:dyDescent="0.25">
      <c r="B2078" s="60" t="s">
        <v>4066</v>
      </c>
      <c r="C2078" s="2" t="str">
        <f t="shared" si="1430"/>
        <v>28</v>
      </c>
      <c r="D2078" s="60" t="s">
        <v>4067</v>
      </c>
      <c r="E2078" s="43">
        <v>127</v>
      </c>
      <c r="F2078" s="60">
        <v>16</v>
      </c>
      <c r="G2078" s="60">
        <v>6796.86</v>
      </c>
      <c r="H2078" s="43">
        <f t="shared" si="1392"/>
        <v>111</v>
      </c>
      <c r="I2078" s="44">
        <f t="shared" si="1393"/>
        <v>1.3196423412595095E-4</v>
      </c>
      <c r="J2078" s="44">
        <f t="shared" si="1394"/>
        <v>0.96233433617238673</v>
      </c>
      <c r="K2078" s="45">
        <f t="shared" si="1395"/>
        <v>0.12598425196850394</v>
      </c>
      <c r="L2078" s="44">
        <f t="shared" si="1396"/>
        <v>1.2699371364609444E-4</v>
      </c>
      <c r="M2078" s="44">
        <f t="shared" si="1397"/>
        <v>1.323289507690568E-4</v>
      </c>
      <c r="N2078" s="62">
        <f t="shared" si="1398"/>
        <v>225416.25721345755</v>
      </c>
      <c r="O2078" s="101">
        <f t="shared" si="1399"/>
        <v>225416.25721345755</v>
      </c>
      <c r="P2078" s="102">
        <f t="shared" si="1433"/>
        <v>1.3705153115987955E-4</v>
      </c>
      <c r="Q2078" s="101">
        <f t="shared" si="1400"/>
        <v>233460.95483935197</v>
      </c>
      <c r="R2078" s="101">
        <f t="shared" si="1401"/>
        <v>6.5099814522154915</v>
      </c>
      <c r="S2078" s="101">
        <f t="shared" si="1402"/>
        <v>7</v>
      </c>
      <c r="T2078" s="101">
        <f t="shared" si="1403"/>
        <v>10</v>
      </c>
      <c r="U2078" s="101">
        <f t="shared" si="1404"/>
        <v>358620</v>
      </c>
      <c r="V2078" s="103" t="str">
        <f t="shared" si="1405"/>
        <v>N/D</v>
      </c>
      <c r="W2078" s="104" t="str">
        <f t="shared" si="1406"/>
        <v xml:space="preserve"> </v>
      </c>
      <c r="X2078" s="70" t="str">
        <f t="shared" si="1407"/>
        <v xml:space="preserve"> </v>
      </c>
      <c r="Y2078" s="69">
        <f t="shared" si="1431"/>
        <v>10</v>
      </c>
      <c r="Z2078" s="105">
        <f t="shared" si="1408"/>
        <v>358620</v>
      </c>
      <c r="AA2078" s="62">
        <f t="shared" si="1409"/>
        <v>497996.5335777289</v>
      </c>
      <c r="AB2078" s="106">
        <f t="shared" si="1410"/>
        <v>301450</v>
      </c>
      <c r="AC2078" s="107" t="str">
        <f t="shared" si="1411"/>
        <v>0</v>
      </c>
      <c r="AD2078" s="108">
        <f t="shared" si="1412"/>
        <v>0</v>
      </c>
      <c r="AE2078" s="106">
        <f t="shared" si="1413"/>
        <v>301450</v>
      </c>
      <c r="AF2078" s="109">
        <f t="shared" si="1414"/>
        <v>196546.5335777289</v>
      </c>
      <c r="AG2078" s="101">
        <f t="shared" si="1415"/>
        <v>5</v>
      </c>
      <c r="AH2078" s="70" t="str">
        <f t="shared" si="1432"/>
        <v xml:space="preserve"> </v>
      </c>
      <c r="AI2078" s="69">
        <f t="shared" si="1416"/>
        <v>5</v>
      </c>
      <c r="AJ2078" s="105">
        <f t="shared" si="1417"/>
        <v>212775</v>
      </c>
      <c r="AK2078" s="110">
        <f t="shared" si="1418"/>
        <v>10</v>
      </c>
      <c r="AL2078" s="111">
        <f t="shared" si="1419"/>
        <v>5</v>
      </c>
      <c r="AM2078" s="62">
        <f t="shared" si="1420"/>
        <v>514225</v>
      </c>
      <c r="AN2078" s="62">
        <f t="shared" si="1421"/>
        <v>1684.3</v>
      </c>
      <c r="AO2078" s="62">
        <f t="shared" si="1391"/>
        <v>512540.7</v>
      </c>
      <c r="AP2078" s="60">
        <f t="shared" si="1422"/>
        <v>5</v>
      </c>
      <c r="AQ2078" s="62">
        <f t="shared" si="1423"/>
        <v>62050</v>
      </c>
      <c r="AR2078" s="60">
        <f t="shared" si="1424"/>
        <v>10</v>
      </c>
      <c r="AS2078" s="62">
        <f t="shared" si="1425"/>
        <v>301450</v>
      </c>
      <c r="AT2078" s="112">
        <f t="shared" si="1426"/>
        <v>5</v>
      </c>
      <c r="AU2078" s="62">
        <f t="shared" si="1427"/>
        <v>149040.70000000001</v>
      </c>
      <c r="AV2078" s="113">
        <f t="shared" si="1428"/>
        <v>15</v>
      </c>
      <c r="AW2078" s="62">
        <f t="shared" si="1429"/>
        <v>871160.7</v>
      </c>
    </row>
    <row r="2079" spans="2:49" s="114" customFormat="1" x14ac:dyDescent="0.25">
      <c r="B2079" s="60" t="s">
        <v>4068</v>
      </c>
      <c r="C2079" s="2" t="str">
        <f t="shared" si="1430"/>
        <v>28</v>
      </c>
      <c r="D2079" s="60" t="s">
        <v>4069</v>
      </c>
      <c r="E2079" s="43">
        <v>533</v>
      </c>
      <c r="F2079" s="60">
        <v>120</v>
      </c>
      <c r="G2079" s="60">
        <v>5360.19</v>
      </c>
      <c r="H2079" s="43">
        <f t="shared" si="1392"/>
        <v>413</v>
      </c>
      <c r="I2079" s="44">
        <f t="shared" si="1393"/>
        <v>4.9100206030646613E-4</v>
      </c>
      <c r="J2079" s="44">
        <f t="shared" si="1394"/>
        <v>1.2202649078030159</v>
      </c>
      <c r="K2079" s="45">
        <f t="shared" si="1395"/>
        <v>0.22514071294559099</v>
      </c>
      <c r="L2079" s="44">
        <f t="shared" si="1396"/>
        <v>5.9915258385096078E-4</v>
      </c>
      <c r="M2079" s="44">
        <f t="shared" si="1397"/>
        <v>6.2432407475317023E-4</v>
      </c>
      <c r="N2079" s="62">
        <f t="shared" si="1398"/>
        <v>1063507.2325535496</v>
      </c>
      <c r="O2079" s="101">
        <f t="shared" si="1399"/>
        <v>1063507.2325535496</v>
      </c>
      <c r="P2079" s="102">
        <f t="shared" si="1433"/>
        <v>6.4660506931870189E-4</v>
      </c>
      <c r="Q2079" s="101">
        <f t="shared" si="1400"/>
        <v>1101461.8779487279</v>
      </c>
      <c r="R2079" s="101">
        <f t="shared" si="1401"/>
        <v>30.713899892608552</v>
      </c>
      <c r="S2079" s="101">
        <f t="shared" si="1402"/>
        <v>31</v>
      </c>
      <c r="T2079" s="101">
        <f t="shared" si="1403"/>
        <v>31</v>
      </c>
      <c r="U2079" s="101">
        <f t="shared" si="1404"/>
        <v>1111722</v>
      </c>
      <c r="V2079" s="103">
        <f t="shared" si="1405"/>
        <v>6.3169906671557241E-4</v>
      </c>
      <c r="W2079" s="104">
        <f t="shared" si="1406"/>
        <v>1.6830446821217227E-3</v>
      </c>
      <c r="X2079" s="70">
        <f t="shared" si="1407"/>
        <v>3</v>
      </c>
      <c r="Y2079" s="69">
        <f t="shared" si="1431"/>
        <v>28</v>
      </c>
      <c r="Z2079" s="105">
        <f t="shared" si="1408"/>
        <v>1004136</v>
      </c>
      <c r="AA2079" s="62">
        <f t="shared" si="1409"/>
        <v>2349532.9121048525</v>
      </c>
      <c r="AB2079" s="106">
        <f t="shared" si="1410"/>
        <v>844060</v>
      </c>
      <c r="AC2079" s="107" t="str">
        <f t="shared" si="1411"/>
        <v>0</v>
      </c>
      <c r="AD2079" s="108">
        <f t="shared" si="1412"/>
        <v>0</v>
      </c>
      <c r="AE2079" s="106">
        <f t="shared" si="1413"/>
        <v>844060</v>
      </c>
      <c r="AF2079" s="109">
        <f t="shared" si="1414"/>
        <v>1505472.9121048525</v>
      </c>
      <c r="AG2079" s="101">
        <f t="shared" si="1415"/>
        <v>35</v>
      </c>
      <c r="AH2079" s="70">
        <f t="shared" si="1432"/>
        <v>1</v>
      </c>
      <c r="AI2079" s="69">
        <f t="shared" si="1416"/>
        <v>34</v>
      </c>
      <c r="AJ2079" s="105">
        <f t="shared" si="1417"/>
        <v>1446870</v>
      </c>
      <c r="AK2079" s="110">
        <f t="shared" si="1418"/>
        <v>28</v>
      </c>
      <c r="AL2079" s="111">
        <f t="shared" si="1419"/>
        <v>34</v>
      </c>
      <c r="AM2079" s="62">
        <f t="shared" si="1420"/>
        <v>2290930</v>
      </c>
      <c r="AN2079" s="62">
        <f t="shared" si="1421"/>
        <v>7503.5</v>
      </c>
      <c r="AO2079" s="62">
        <f t="shared" si="1391"/>
        <v>2283426.5</v>
      </c>
      <c r="AP2079" s="60">
        <f t="shared" si="1422"/>
        <v>34</v>
      </c>
      <c r="AQ2079" s="62">
        <f t="shared" si="1423"/>
        <v>421940</v>
      </c>
      <c r="AR2079" s="60">
        <f t="shared" si="1424"/>
        <v>28</v>
      </c>
      <c r="AS2079" s="62">
        <f t="shared" si="1425"/>
        <v>844060</v>
      </c>
      <c r="AT2079" s="112">
        <f t="shared" si="1426"/>
        <v>34</v>
      </c>
      <c r="AU2079" s="62">
        <f t="shared" si="1427"/>
        <v>1017426.5</v>
      </c>
      <c r="AV2079" s="113">
        <f t="shared" si="1428"/>
        <v>62</v>
      </c>
      <c r="AW2079" s="62">
        <f t="shared" si="1429"/>
        <v>3287562.5</v>
      </c>
    </row>
    <row r="2080" spans="2:49" s="114" customFormat="1" x14ac:dyDescent="0.25">
      <c r="B2080" s="60" t="s">
        <v>4070</v>
      </c>
      <c r="C2080" s="2" t="str">
        <f t="shared" si="1430"/>
        <v>28</v>
      </c>
      <c r="D2080" s="60" t="s">
        <v>4071</v>
      </c>
      <c r="E2080" s="43">
        <v>133</v>
      </c>
      <c r="F2080" s="60">
        <v>0</v>
      </c>
      <c r="G2080" s="60">
        <v>8000.43</v>
      </c>
      <c r="H2080" s="43">
        <f t="shared" si="1392"/>
        <v>133</v>
      </c>
      <c r="I2080" s="44">
        <f t="shared" si="1393"/>
        <v>1.581193075563196E-4</v>
      </c>
      <c r="J2080" s="44">
        <f t="shared" si="1394"/>
        <v>0.81756252553383346</v>
      </c>
      <c r="K2080" s="45">
        <f t="shared" si="1395"/>
        <v>0</v>
      </c>
      <c r="L2080" s="44">
        <f t="shared" si="1396"/>
        <v>1.2927242042140561E-4</v>
      </c>
      <c r="M2080" s="44">
        <f t="shared" si="1397"/>
        <v>1.3470339016475471E-4</v>
      </c>
      <c r="N2080" s="62">
        <f t="shared" si="1398"/>
        <v>229461.00508191541</v>
      </c>
      <c r="O2080" s="101">
        <f t="shared" si="1399"/>
        <v>229461.00508191541</v>
      </c>
      <c r="P2080" s="102">
        <f t="shared" si="1433"/>
        <v>1.395107099936532E-4</v>
      </c>
      <c r="Q2080" s="101">
        <f t="shared" si="1400"/>
        <v>237650.05242764356</v>
      </c>
      <c r="R2080" s="101">
        <f t="shared" si="1401"/>
        <v>6.6267930519113145</v>
      </c>
      <c r="S2080" s="101">
        <f t="shared" si="1402"/>
        <v>7</v>
      </c>
      <c r="T2080" s="101">
        <f t="shared" si="1403"/>
        <v>10</v>
      </c>
      <c r="U2080" s="101">
        <f t="shared" si="1404"/>
        <v>358620</v>
      </c>
      <c r="V2080" s="103" t="str">
        <f t="shared" si="1405"/>
        <v>N/D</v>
      </c>
      <c r="W2080" s="104" t="str">
        <f t="shared" si="1406"/>
        <v xml:space="preserve"> </v>
      </c>
      <c r="X2080" s="70" t="str">
        <f t="shared" si="1407"/>
        <v xml:space="preserve"> </v>
      </c>
      <c r="Y2080" s="69">
        <f t="shared" si="1431"/>
        <v>10</v>
      </c>
      <c r="Z2080" s="105">
        <f t="shared" si="1408"/>
        <v>358620</v>
      </c>
      <c r="AA2080" s="62">
        <f t="shared" si="1409"/>
        <v>506932.31506300357</v>
      </c>
      <c r="AB2080" s="106">
        <f t="shared" si="1410"/>
        <v>301450</v>
      </c>
      <c r="AC2080" s="107" t="str">
        <f t="shared" si="1411"/>
        <v>0</v>
      </c>
      <c r="AD2080" s="108">
        <f t="shared" si="1412"/>
        <v>0</v>
      </c>
      <c r="AE2080" s="106">
        <f t="shared" si="1413"/>
        <v>301450</v>
      </c>
      <c r="AF2080" s="109">
        <f t="shared" si="1414"/>
        <v>205482.31506300357</v>
      </c>
      <c r="AG2080" s="101">
        <f t="shared" si="1415"/>
        <v>5</v>
      </c>
      <c r="AH2080" s="70" t="str">
        <f t="shared" si="1432"/>
        <v xml:space="preserve"> </v>
      </c>
      <c r="AI2080" s="69">
        <f t="shared" si="1416"/>
        <v>5</v>
      </c>
      <c r="AJ2080" s="105">
        <f t="shared" si="1417"/>
        <v>212775</v>
      </c>
      <c r="AK2080" s="110">
        <f t="shared" si="1418"/>
        <v>10</v>
      </c>
      <c r="AL2080" s="111">
        <f t="shared" si="1419"/>
        <v>5</v>
      </c>
      <c r="AM2080" s="62">
        <f t="shared" si="1420"/>
        <v>514225</v>
      </c>
      <c r="AN2080" s="62">
        <f t="shared" si="1421"/>
        <v>1684.3</v>
      </c>
      <c r="AO2080" s="62">
        <f t="shared" si="1391"/>
        <v>512540.7</v>
      </c>
      <c r="AP2080" s="60">
        <f t="shared" si="1422"/>
        <v>5</v>
      </c>
      <c r="AQ2080" s="62">
        <f t="shared" si="1423"/>
        <v>62050</v>
      </c>
      <c r="AR2080" s="60">
        <f t="shared" si="1424"/>
        <v>10</v>
      </c>
      <c r="AS2080" s="62">
        <f t="shared" si="1425"/>
        <v>301450</v>
      </c>
      <c r="AT2080" s="112">
        <f t="shared" si="1426"/>
        <v>5</v>
      </c>
      <c r="AU2080" s="62">
        <f t="shared" si="1427"/>
        <v>149040.70000000001</v>
      </c>
      <c r="AV2080" s="113">
        <f t="shared" si="1428"/>
        <v>15</v>
      </c>
      <c r="AW2080" s="62">
        <f t="shared" si="1429"/>
        <v>871160.7</v>
      </c>
    </row>
    <row r="2081" spans="2:49" s="114" customFormat="1" x14ac:dyDescent="0.25">
      <c r="B2081" s="60" t="s">
        <v>4072</v>
      </c>
      <c r="C2081" s="2" t="str">
        <f t="shared" si="1430"/>
        <v>28</v>
      </c>
      <c r="D2081" s="60" t="s">
        <v>4073</v>
      </c>
      <c r="E2081" s="43">
        <v>172</v>
      </c>
      <c r="F2081" s="60">
        <v>0</v>
      </c>
      <c r="G2081" s="60">
        <v>6475.62</v>
      </c>
      <c r="H2081" s="43">
        <f t="shared" si="1392"/>
        <v>172</v>
      </c>
      <c r="I2081" s="44">
        <f t="shared" si="1393"/>
        <v>2.0448511954651859E-4</v>
      </c>
      <c r="J2081" s="44">
        <f t="shared" si="1394"/>
        <v>1.0100734379343828</v>
      </c>
      <c r="K2081" s="45">
        <f t="shared" si="1395"/>
        <v>0</v>
      </c>
      <c r="L2081" s="44">
        <f t="shared" si="1396"/>
        <v>2.0654498770677528E-4</v>
      </c>
      <c r="M2081" s="44">
        <f t="shared" si="1397"/>
        <v>2.1522231868904693E-4</v>
      </c>
      <c r="N2081" s="62">
        <f t="shared" si="1398"/>
        <v>366621.28178100369</v>
      </c>
      <c r="O2081" s="101">
        <f t="shared" si="1399"/>
        <v>366621.28178100369</v>
      </c>
      <c r="P2081" s="102">
        <f t="shared" si="1433"/>
        <v>2.2290321312674373E-4</v>
      </c>
      <c r="Q2081" s="101">
        <f t="shared" si="1400"/>
        <v>379705.33078263857</v>
      </c>
      <c r="R2081" s="101">
        <f t="shared" si="1401"/>
        <v>10.58795746981871</v>
      </c>
      <c r="S2081" s="101">
        <f t="shared" si="1402"/>
        <v>11</v>
      </c>
      <c r="T2081" s="101">
        <f t="shared" si="1403"/>
        <v>11</v>
      </c>
      <c r="U2081" s="101">
        <f t="shared" si="1404"/>
        <v>394482</v>
      </c>
      <c r="V2081" s="103" t="str">
        <f t="shared" si="1405"/>
        <v>N/D</v>
      </c>
      <c r="W2081" s="104" t="str">
        <f t="shared" si="1406"/>
        <v xml:space="preserve"> </v>
      </c>
      <c r="X2081" s="70" t="str">
        <f t="shared" si="1407"/>
        <v xml:space="preserve"> </v>
      </c>
      <c r="Y2081" s="69">
        <f t="shared" si="1431"/>
        <v>11</v>
      </c>
      <c r="Z2081" s="105">
        <f t="shared" si="1408"/>
        <v>394482</v>
      </c>
      <c r="AA2081" s="62">
        <f t="shared" si="1409"/>
        <v>809951.02003611671</v>
      </c>
      <c r="AB2081" s="106">
        <f t="shared" si="1410"/>
        <v>331595</v>
      </c>
      <c r="AC2081" s="107" t="str">
        <f t="shared" si="1411"/>
        <v>0</v>
      </c>
      <c r="AD2081" s="108">
        <f t="shared" si="1412"/>
        <v>0</v>
      </c>
      <c r="AE2081" s="106">
        <f t="shared" si="1413"/>
        <v>331595</v>
      </c>
      <c r="AF2081" s="109">
        <f t="shared" si="1414"/>
        <v>478356.02003611671</v>
      </c>
      <c r="AG2081" s="101">
        <f t="shared" si="1415"/>
        <v>11</v>
      </c>
      <c r="AH2081" s="70" t="str">
        <f t="shared" si="1432"/>
        <v xml:space="preserve"> </v>
      </c>
      <c r="AI2081" s="69">
        <f t="shared" si="1416"/>
        <v>11</v>
      </c>
      <c r="AJ2081" s="105">
        <f t="shared" si="1417"/>
        <v>468105</v>
      </c>
      <c r="AK2081" s="110">
        <f t="shared" si="1418"/>
        <v>11</v>
      </c>
      <c r="AL2081" s="111">
        <f t="shared" si="1419"/>
        <v>11</v>
      </c>
      <c r="AM2081" s="62">
        <f t="shared" si="1420"/>
        <v>799700</v>
      </c>
      <c r="AN2081" s="62">
        <f t="shared" si="1421"/>
        <v>2619.3000000000002</v>
      </c>
      <c r="AO2081" s="62">
        <f t="shared" si="1391"/>
        <v>797080.7</v>
      </c>
      <c r="AP2081" s="60">
        <f t="shared" si="1422"/>
        <v>11</v>
      </c>
      <c r="AQ2081" s="62">
        <f t="shared" si="1423"/>
        <v>136510</v>
      </c>
      <c r="AR2081" s="60">
        <f t="shared" si="1424"/>
        <v>11</v>
      </c>
      <c r="AS2081" s="62">
        <f t="shared" si="1425"/>
        <v>331595</v>
      </c>
      <c r="AT2081" s="112">
        <f t="shared" si="1426"/>
        <v>11</v>
      </c>
      <c r="AU2081" s="62">
        <f t="shared" si="1427"/>
        <v>328975.69999999995</v>
      </c>
      <c r="AV2081" s="113">
        <f t="shared" si="1428"/>
        <v>22</v>
      </c>
      <c r="AW2081" s="62">
        <f t="shared" si="1429"/>
        <v>1191562.7</v>
      </c>
    </row>
    <row r="2082" spans="2:49" s="114" customFormat="1" x14ac:dyDescent="0.25">
      <c r="B2082" s="60" t="s">
        <v>4074</v>
      </c>
      <c r="C2082" s="2" t="str">
        <f t="shared" si="1430"/>
        <v>28</v>
      </c>
      <c r="D2082" s="60" t="s">
        <v>4075</v>
      </c>
      <c r="E2082" s="43">
        <v>182</v>
      </c>
      <c r="F2082" s="60">
        <v>0</v>
      </c>
      <c r="G2082" s="60">
        <v>6066.68</v>
      </c>
      <c r="H2082" s="43">
        <f t="shared" si="1392"/>
        <v>182</v>
      </c>
      <c r="I2082" s="44">
        <f t="shared" si="1393"/>
        <v>2.1637378928759525E-4</v>
      </c>
      <c r="J2082" s="44">
        <f t="shared" si="1394"/>
        <v>1.0781600078060236</v>
      </c>
      <c r="K2082" s="45">
        <f t="shared" si="1395"/>
        <v>0</v>
      </c>
      <c r="L2082" s="44">
        <f t="shared" si="1396"/>
        <v>2.332855663473326E-4</v>
      </c>
      <c r="M2082" s="44">
        <f t="shared" si="1397"/>
        <v>2.4308631772386238E-4</v>
      </c>
      <c r="N2082" s="62">
        <f t="shared" si="1398"/>
        <v>414086.31748879235</v>
      </c>
      <c r="O2082" s="101">
        <f t="shared" si="1399"/>
        <v>414086.31748879235</v>
      </c>
      <c r="P2082" s="102">
        <f t="shared" si="1433"/>
        <v>2.5176162778026514E-4</v>
      </c>
      <c r="Q2082" s="101">
        <f t="shared" si="1400"/>
        <v>428864.30757875729</v>
      </c>
      <c r="R2082" s="101">
        <f t="shared" si="1401"/>
        <v>11.958739266598553</v>
      </c>
      <c r="S2082" s="101">
        <f t="shared" si="1402"/>
        <v>12</v>
      </c>
      <c r="T2082" s="101">
        <f t="shared" si="1403"/>
        <v>12</v>
      </c>
      <c r="U2082" s="101">
        <f t="shared" si="1404"/>
        <v>430344</v>
      </c>
      <c r="V2082" s="103" t="str">
        <f t="shared" si="1405"/>
        <v>N/D</v>
      </c>
      <c r="W2082" s="104" t="str">
        <f t="shared" si="1406"/>
        <v xml:space="preserve"> </v>
      </c>
      <c r="X2082" s="70" t="str">
        <f t="shared" si="1407"/>
        <v xml:space="preserve"> </v>
      </c>
      <c r="Y2082" s="69">
        <f t="shared" si="1431"/>
        <v>12</v>
      </c>
      <c r="Z2082" s="105">
        <f t="shared" si="1408"/>
        <v>430344</v>
      </c>
      <c r="AA2082" s="62">
        <f t="shared" si="1409"/>
        <v>914812.23785963189</v>
      </c>
      <c r="AB2082" s="106">
        <f t="shared" si="1410"/>
        <v>361740</v>
      </c>
      <c r="AC2082" s="107" t="str">
        <f t="shared" si="1411"/>
        <v>0</v>
      </c>
      <c r="AD2082" s="108">
        <f t="shared" si="1412"/>
        <v>0</v>
      </c>
      <c r="AE2082" s="106">
        <f t="shared" si="1413"/>
        <v>361740</v>
      </c>
      <c r="AF2082" s="109">
        <f t="shared" si="1414"/>
        <v>553072.23785963189</v>
      </c>
      <c r="AG2082" s="101">
        <f t="shared" si="1415"/>
        <v>13</v>
      </c>
      <c r="AH2082" s="70" t="str">
        <f t="shared" si="1432"/>
        <v xml:space="preserve"> </v>
      </c>
      <c r="AI2082" s="69">
        <f t="shared" si="1416"/>
        <v>13</v>
      </c>
      <c r="AJ2082" s="105">
        <f t="shared" si="1417"/>
        <v>553215</v>
      </c>
      <c r="AK2082" s="110">
        <f t="shared" si="1418"/>
        <v>12</v>
      </c>
      <c r="AL2082" s="111">
        <f t="shared" si="1419"/>
        <v>13</v>
      </c>
      <c r="AM2082" s="62">
        <f t="shared" si="1420"/>
        <v>914955</v>
      </c>
      <c r="AN2082" s="62">
        <f t="shared" si="1421"/>
        <v>2996.8</v>
      </c>
      <c r="AO2082" s="62">
        <f t="shared" si="1391"/>
        <v>911958.2</v>
      </c>
      <c r="AP2082" s="60">
        <f t="shared" si="1422"/>
        <v>13</v>
      </c>
      <c r="AQ2082" s="62">
        <f t="shared" si="1423"/>
        <v>161330</v>
      </c>
      <c r="AR2082" s="60">
        <f t="shared" si="1424"/>
        <v>12</v>
      </c>
      <c r="AS2082" s="62">
        <f t="shared" si="1425"/>
        <v>361740</v>
      </c>
      <c r="AT2082" s="112">
        <f t="shared" si="1426"/>
        <v>13</v>
      </c>
      <c r="AU2082" s="62">
        <f t="shared" si="1427"/>
        <v>388888.19999999995</v>
      </c>
      <c r="AV2082" s="113">
        <f t="shared" si="1428"/>
        <v>25</v>
      </c>
      <c r="AW2082" s="62">
        <f t="shared" si="1429"/>
        <v>1342302.2</v>
      </c>
    </row>
    <row r="2083" spans="2:49" s="114" customFormat="1" x14ac:dyDescent="0.25">
      <c r="B2083" s="60" t="s">
        <v>4076</v>
      </c>
      <c r="C2083" s="2" t="str">
        <f t="shared" si="1430"/>
        <v>28</v>
      </c>
      <c r="D2083" s="60" t="s">
        <v>4077</v>
      </c>
      <c r="E2083" s="43">
        <v>161</v>
      </c>
      <c r="F2083" s="60">
        <v>0</v>
      </c>
      <c r="G2083" s="60">
        <v>5856.69</v>
      </c>
      <c r="H2083" s="43">
        <f t="shared" si="1392"/>
        <v>161</v>
      </c>
      <c r="I2083" s="44">
        <f t="shared" si="1393"/>
        <v>1.9140758283133427E-4</v>
      </c>
      <c r="J2083" s="44">
        <f t="shared" si="1394"/>
        <v>1.1168171366687751</v>
      </c>
      <c r="K2083" s="45">
        <f t="shared" si="1395"/>
        <v>0</v>
      </c>
      <c r="L2083" s="44">
        <f t="shared" si="1396"/>
        <v>2.1376726859438213E-4</v>
      </c>
      <c r="M2083" s="44">
        <f t="shared" si="1397"/>
        <v>2.2274802074607802E-4</v>
      </c>
      <c r="N2083" s="62">
        <f t="shared" si="1398"/>
        <v>379440.96772833791</v>
      </c>
      <c r="O2083" s="101">
        <f t="shared" si="1399"/>
        <v>379440.96772833791</v>
      </c>
      <c r="P2083" s="102">
        <f t="shared" si="1433"/>
        <v>2.3069749384895089E-4</v>
      </c>
      <c r="Q2083" s="101">
        <f t="shared" si="1400"/>
        <v>392982.52808421187</v>
      </c>
      <c r="R2083" s="101">
        <f t="shared" si="1401"/>
        <v>10.958187721939989</v>
      </c>
      <c r="S2083" s="101">
        <f t="shared" si="1402"/>
        <v>11</v>
      </c>
      <c r="T2083" s="101">
        <f t="shared" si="1403"/>
        <v>11</v>
      </c>
      <c r="U2083" s="101">
        <f t="shared" si="1404"/>
        <v>394482</v>
      </c>
      <c r="V2083" s="103" t="str">
        <f t="shared" si="1405"/>
        <v>N/D</v>
      </c>
      <c r="W2083" s="104" t="str">
        <f t="shared" si="1406"/>
        <v xml:space="preserve"> </v>
      </c>
      <c r="X2083" s="70" t="str">
        <f t="shared" si="1407"/>
        <v xml:space="preserve"> </v>
      </c>
      <c r="Y2083" s="69">
        <f t="shared" si="1431"/>
        <v>11</v>
      </c>
      <c r="Z2083" s="105">
        <f t="shared" si="1408"/>
        <v>394482</v>
      </c>
      <c r="AA2083" s="62">
        <f t="shared" si="1409"/>
        <v>838272.66481119662</v>
      </c>
      <c r="AB2083" s="106">
        <f t="shared" si="1410"/>
        <v>331595</v>
      </c>
      <c r="AC2083" s="107" t="str">
        <f t="shared" si="1411"/>
        <v>0</v>
      </c>
      <c r="AD2083" s="108">
        <f t="shared" si="1412"/>
        <v>0</v>
      </c>
      <c r="AE2083" s="106">
        <f t="shared" si="1413"/>
        <v>331595</v>
      </c>
      <c r="AF2083" s="109">
        <f t="shared" si="1414"/>
        <v>506677.66481119662</v>
      </c>
      <c r="AG2083" s="101">
        <f t="shared" si="1415"/>
        <v>12</v>
      </c>
      <c r="AH2083" s="70" t="str">
        <f t="shared" si="1432"/>
        <v xml:space="preserve"> </v>
      </c>
      <c r="AI2083" s="69">
        <f t="shared" si="1416"/>
        <v>12</v>
      </c>
      <c r="AJ2083" s="105">
        <f t="shared" si="1417"/>
        <v>510660</v>
      </c>
      <c r="AK2083" s="110">
        <f t="shared" si="1418"/>
        <v>11</v>
      </c>
      <c r="AL2083" s="111">
        <f t="shared" si="1419"/>
        <v>12</v>
      </c>
      <c r="AM2083" s="62">
        <f t="shared" si="1420"/>
        <v>842255</v>
      </c>
      <c r="AN2083" s="62">
        <f t="shared" si="1421"/>
        <v>2758.7</v>
      </c>
      <c r="AO2083" s="62">
        <f t="shared" si="1391"/>
        <v>839496.3</v>
      </c>
      <c r="AP2083" s="60">
        <f t="shared" si="1422"/>
        <v>12</v>
      </c>
      <c r="AQ2083" s="62">
        <f t="shared" si="1423"/>
        <v>148920</v>
      </c>
      <c r="AR2083" s="60">
        <f t="shared" si="1424"/>
        <v>11</v>
      </c>
      <c r="AS2083" s="62">
        <f t="shared" si="1425"/>
        <v>331595</v>
      </c>
      <c r="AT2083" s="112">
        <f t="shared" si="1426"/>
        <v>12</v>
      </c>
      <c r="AU2083" s="62">
        <f t="shared" si="1427"/>
        <v>358981.30000000005</v>
      </c>
      <c r="AV2083" s="113">
        <f t="shared" si="1428"/>
        <v>23</v>
      </c>
      <c r="AW2083" s="62">
        <f t="shared" si="1429"/>
        <v>1233978.3</v>
      </c>
    </row>
    <row r="2084" spans="2:49" s="114" customFormat="1" x14ac:dyDescent="0.25">
      <c r="B2084" s="60" t="s">
        <v>4078</v>
      </c>
      <c r="C2084" s="2" t="str">
        <f t="shared" si="1430"/>
        <v>28</v>
      </c>
      <c r="D2084" s="60" t="s">
        <v>4079</v>
      </c>
      <c r="E2084" s="43">
        <v>74</v>
      </c>
      <c r="F2084" s="60">
        <v>0</v>
      </c>
      <c r="G2084" s="60">
        <v>5824.43</v>
      </c>
      <c r="H2084" s="43">
        <f t="shared" si="1392"/>
        <v>74</v>
      </c>
      <c r="I2084" s="44">
        <f t="shared" si="1393"/>
        <v>8.7976156083967297E-5</v>
      </c>
      <c r="J2084" s="44">
        <f t="shared" si="1394"/>
        <v>1.123002895760898</v>
      </c>
      <c r="K2084" s="45">
        <f t="shared" si="1395"/>
        <v>0</v>
      </c>
      <c r="L2084" s="44">
        <f t="shared" si="1396"/>
        <v>9.8797478040208014E-5</v>
      </c>
      <c r="M2084" s="44">
        <f t="shared" si="1397"/>
        <v>1.0294813996953877E-4</v>
      </c>
      <c r="N2084" s="62">
        <f t="shared" si="1398"/>
        <v>175367.40270479806</v>
      </c>
      <c r="O2084" s="101">
        <f t="shared" si="1399"/>
        <v>0</v>
      </c>
      <c r="P2084" s="102">
        <f t="shared" si="1433"/>
        <v>0</v>
      </c>
      <c r="Q2084" s="101">
        <f t="shared" si="1400"/>
        <v>0</v>
      </c>
      <c r="R2084" s="101">
        <f t="shared" si="1401"/>
        <v>0</v>
      </c>
      <c r="S2084" s="101">
        <f t="shared" si="1402"/>
        <v>0</v>
      </c>
      <c r="T2084" s="101">
        <f t="shared" si="1403"/>
        <v>0</v>
      </c>
      <c r="U2084" s="101">
        <f t="shared" si="1404"/>
        <v>0</v>
      </c>
      <c r="V2084" s="103" t="str">
        <f t="shared" si="1405"/>
        <v>N/D</v>
      </c>
      <c r="W2084" s="104" t="str">
        <f t="shared" si="1406"/>
        <v xml:space="preserve"> </v>
      </c>
      <c r="X2084" s="70" t="str">
        <f t="shared" si="1407"/>
        <v xml:space="preserve"> </v>
      </c>
      <c r="Y2084" s="69">
        <f t="shared" si="1431"/>
        <v>0</v>
      </c>
      <c r="Z2084" s="105">
        <f t="shared" si="1408"/>
        <v>0</v>
      </c>
      <c r="AA2084" s="62">
        <f t="shared" si="1409"/>
        <v>387427.06373134325</v>
      </c>
      <c r="AB2084" s="106">
        <f t="shared" si="1410"/>
        <v>0</v>
      </c>
      <c r="AC2084" s="107">
        <f t="shared" si="1411"/>
        <v>425550</v>
      </c>
      <c r="AD2084" s="108">
        <f t="shared" si="1412"/>
        <v>10</v>
      </c>
      <c r="AE2084" s="106">
        <f t="shared" si="1413"/>
        <v>425550</v>
      </c>
      <c r="AF2084" s="109">
        <f t="shared" si="1414"/>
        <v>0</v>
      </c>
      <c r="AG2084" s="101">
        <f t="shared" si="1415"/>
        <v>0</v>
      </c>
      <c r="AH2084" s="70" t="str">
        <f t="shared" si="1432"/>
        <v xml:space="preserve"> </v>
      </c>
      <c r="AI2084" s="69">
        <f t="shared" si="1416"/>
        <v>10</v>
      </c>
      <c r="AJ2084" s="105">
        <f t="shared" si="1417"/>
        <v>425550</v>
      </c>
      <c r="AK2084" s="110">
        <f t="shared" si="1418"/>
        <v>0</v>
      </c>
      <c r="AL2084" s="111">
        <f t="shared" si="1419"/>
        <v>10</v>
      </c>
      <c r="AM2084" s="62">
        <f t="shared" si="1420"/>
        <v>425550</v>
      </c>
      <c r="AN2084" s="62">
        <f t="shared" si="1421"/>
        <v>1393.8</v>
      </c>
      <c r="AO2084" s="62">
        <f t="shared" si="1391"/>
        <v>424156.2</v>
      </c>
      <c r="AP2084" s="60">
        <f t="shared" si="1422"/>
        <v>10</v>
      </c>
      <c r="AQ2084" s="62">
        <f t="shared" si="1423"/>
        <v>124100</v>
      </c>
      <c r="AR2084" s="60">
        <f t="shared" si="1424"/>
        <v>0</v>
      </c>
      <c r="AS2084" s="62">
        <f t="shared" si="1425"/>
        <v>0</v>
      </c>
      <c r="AT2084" s="112">
        <f t="shared" si="1426"/>
        <v>10</v>
      </c>
      <c r="AU2084" s="62">
        <f t="shared" si="1427"/>
        <v>300056.2</v>
      </c>
      <c r="AV2084" s="113">
        <f t="shared" si="1428"/>
        <v>10</v>
      </c>
      <c r="AW2084" s="62">
        <f t="shared" si="1429"/>
        <v>424156.2</v>
      </c>
    </row>
    <row r="2085" spans="2:49" s="114" customFormat="1" x14ac:dyDescent="0.25">
      <c r="B2085" s="60" t="s">
        <v>4080</v>
      </c>
      <c r="C2085" s="2" t="str">
        <f t="shared" si="1430"/>
        <v>28</v>
      </c>
      <c r="D2085" s="60" t="s">
        <v>4081</v>
      </c>
      <c r="E2085" s="43">
        <v>351</v>
      </c>
      <c r="F2085" s="60">
        <v>48</v>
      </c>
      <c r="G2085" s="60">
        <v>6258.17</v>
      </c>
      <c r="H2085" s="43">
        <f t="shared" si="1392"/>
        <v>303</v>
      </c>
      <c r="I2085" s="44">
        <f t="shared" si="1393"/>
        <v>3.6022669315462284E-4</v>
      </c>
      <c r="J2085" s="44">
        <f t="shared" si="1394"/>
        <v>1.0451700347156834</v>
      </c>
      <c r="K2085" s="45">
        <f t="shared" si="1395"/>
        <v>0.13675213675213677</v>
      </c>
      <c r="L2085" s="44">
        <f t="shared" si="1396"/>
        <v>3.7649814538993296E-4</v>
      </c>
      <c r="M2085" s="44">
        <f t="shared" si="1397"/>
        <v>3.9231551795381202E-4</v>
      </c>
      <c r="N2085" s="62">
        <f t="shared" si="1398"/>
        <v>668291.36927296175</v>
      </c>
      <c r="O2085" s="101">
        <f t="shared" si="1399"/>
        <v>668291.36927296175</v>
      </c>
      <c r="P2085" s="102">
        <f t="shared" si="1433"/>
        <v>4.0631654767056378E-4</v>
      </c>
      <c r="Q2085" s="101">
        <f t="shared" si="1400"/>
        <v>692141.47688390012</v>
      </c>
      <c r="R2085" s="101">
        <f t="shared" si="1401"/>
        <v>19.300135990293349</v>
      </c>
      <c r="S2085" s="101">
        <f t="shared" si="1402"/>
        <v>19</v>
      </c>
      <c r="T2085" s="101">
        <f t="shared" si="1403"/>
        <v>19</v>
      </c>
      <c r="U2085" s="101">
        <f t="shared" si="1404"/>
        <v>681378</v>
      </c>
      <c r="V2085" s="103" t="str">
        <f t="shared" si="1405"/>
        <v>N/D</v>
      </c>
      <c r="W2085" s="104" t="str">
        <f t="shared" si="1406"/>
        <v xml:space="preserve"> </v>
      </c>
      <c r="X2085" s="70" t="str">
        <f t="shared" si="1407"/>
        <v xml:space="preserve"> </v>
      </c>
      <c r="Y2085" s="69">
        <f t="shared" si="1431"/>
        <v>19</v>
      </c>
      <c r="Z2085" s="105">
        <f t="shared" si="1408"/>
        <v>681378</v>
      </c>
      <c r="AA2085" s="62">
        <f t="shared" si="1409"/>
        <v>1476409.8625002813</v>
      </c>
      <c r="AB2085" s="106">
        <f t="shared" si="1410"/>
        <v>572755</v>
      </c>
      <c r="AC2085" s="107" t="str">
        <f t="shared" si="1411"/>
        <v>0</v>
      </c>
      <c r="AD2085" s="108">
        <f t="shared" si="1412"/>
        <v>0</v>
      </c>
      <c r="AE2085" s="106">
        <f t="shared" si="1413"/>
        <v>572755</v>
      </c>
      <c r="AF2085" s="109">
        <f t="shared" si="1414"/>
        <v>903654.86250028131</v>
      </c>
      <c r="AG2085" s="101">
        <f t="shared" si="1415"/>
        <v>21</v>
      </c>
      <c r="AH2085" s="70" t="str">
        <f t="shared" si="1432"/>
        <v xml:space="preserve"> </v>
      </c>
      <c r="AI2085" s="69">
        <f t="shared" si="1416"/>
        <v>21</v>
      </c>
      <c r="AJ2085" s="105">
        <f t="shared" si="1417"/>
        <v>893655</v>
      </c>
      <c r="AK2085" s="110">
        <f t="shared" si="1418"/>
        <v>19</v>
      </c>
      <c r="AL2085" s="111">
        <f t="shared" si="1419"/>
        <v>21</v>
      </c>
      <c r="AM2085" s="62">
        <f t="shared" si="1420"/>
        <v>1466410</v>
      </c>
      <c r="AN2085" s="62">
        <f t="shared" si="1421"/>
        <v>4803</v>
      </c>
      <c r="AO2085" s="62">
        <f t="shared" si="1391"/>
        <v>1461607</v>
      </c>
      <c r="AP2085" s="60">
        <f t="shared" si="1422"/>
        <v>21</v>
      </c>
      <c r="AQ2085" s="62">
        <f t="shared" si="1423"/>
        <v>260610</v>
      </c>
      <c r="AR2085" s="60">
        <f t="shared" si="1424"/>
        <v>19</v>
      </c>
      <c r="AS2085" s="62">
        <f t="shared" si="1425"/>
        <v>572755</v>
      </c>
      <c r="AT2085" s="112">
        <f t="shared" si="1426"/>
        <v>21</v>
      </c>
      <c r="AU2085" s="62">
        <f t="shared" si="1427"/>
        <v>628242</v>
      </c>
      <c r="AV2085" s="113">
        <f t="shared" si="1428"/>
        <v>40</v>
      </c>
      <c r="AW2085" s="62">
        <f t="shared" si="1429"/>
        <v>2142985</v>
      </c>
    </row>
    <row r="2086" spans="2:49" s="114" customFormat="1" x14ac:dyDescent="0.25">
      <c r="B2086" s="60" t="s">
        <v>4082</v>
      </c>
      <c r="C2086" s="2" t="str">
        <f t="shared" si="1430"/>
        <v>28</v>
      </c>
      <c r="D2086" s="60" t="s">
        <v>4083</v>
      </c>
      <c r="E2086" s="43">
        <v>83</v>
      </c>
      <c r="F2086" s="60">
        <v>0</v>
      </c>
      <c r="G2086" s="60">
        <v>6600.13</v>
      </c>
      <c r="H2086" s="43">
        <f t="shared" si="1392"/>
        <v>83</v>
      </c>
      <c r="I2086" s="44">
        <f t="shared" si="1393"/>
        <v>9.8675958850936285E-5</v>
      </c>
      <c r="J2086" s="44">
        <f t="shared" si="1394"/>
        <v>0.99101862480839731</v>
      </c>
      <c r="K2086" s="45">
        <f t="shared" si="1395"/>
        <v>0</v>
      </c>
      <c r="L2086" s="44">
        <f t="shared" si="1396"/>
        <v>9.7789713042104875E-5</v>
      </c>
      <c r="M2086" s="44">
        <f t="shared" si="1397"/>
        <v>1.018980369290654E-4</v>
      </c>
      <c r="N2086" s="62">
        <f t="shared" si="1398"/>
        <v>173578.60066490967</v>
      </c>
      <c r="O2086" s="101">
        <f t="shared" si="1399"/>
        <v>0</v>
      </c>
      <c r="P2086" s="102">
        <f t="shared" si="1433"/>
        <v>0</v>
      </c>
      <c r="Q2086" s="101">
        <f t="shared" si="1400"/>
        <v>0</v>
      </c>
      <c r="R2086" s="101">
        <f t="shared" si="1401"/>
        <v>0</v>
      </c>
      <c r="S2086" s="101">
        <f t="shared" si="1402"/>
        <v>0</v>
      </c>
      <c r="T2086" s="101">
        <f t="shared" si="1403"/>
        <v>0</v>
      </c>
      <c r="U2086" s="101">
        <f t="shared" si="1404"/>
        <v>0</v>
      </c>
      <c r="V2086" s="103" t="str">
        <f t="shared" si="1405"/>
        <v>N/D</v>
      </c>
      <c r="W2086" s="104" t="str">
        <f t="shared" si="1406"/>
        <v xml:space="preserve"> </v>
      </c>
      <c r="X2086" s="70" t="str">
        <f t="shared" si="1407"/>
        <v xml:space="preserve"> </v>
      </c>
      <c r="Y2086" s="69">
        <f t="shared" si="1431"/>
        <v>0</v>
      </c>
      <c r="Z2086" s="105">
        <f t="shared" si="1408"/>
        <v>0</v>
      </c>
      <c r="AA2086" s="62">
        <f t="shared" si="1409"/>
        <v>383475.18720684911</v>
      </c>
      <c r="AB2086" s="106">
        <f t="shared" si="1410"/>
        <v>0</v>
      </c>
      <c r="AC2086" s="107">
        <f t="shared" si="1411"/>
        <v>425550</v>
      </c>
      <c r="AD2086" s="108">
        <f t="shared" si="1412"/>
        <v>10</v>
      </c>
      <c r="AE2086" s="106">
        <f t="shared" si="1413"/>
        <v>425550</v>
      </c>
      <c r="AF2086" s="109">
        <f t="shared" si="1414"/>
        <v>0</v>
      </c>
      <c r="AG2086" s="101">
        <f t="shared" si="1415"/>
        <v>0</v>
      </c>
      <c r="AH2086" s="70" t="str">
        <f t="shared" si="1432"/>
        <v xml:space="preserve"> </v>
      </c>
      <c r="AI2086" s="69">
        <f t="shared" si="1416"/>
        <v>10</v>
      </c>
      <c r="AJ2086" s="105">
        <f t="shared" si="1417"/>
        <v>425550</v>
      </c>
      <c r="AK2086" s="110">
        <f t="shared" si="1418"/>
        <v>0</v>
      </c>
      <c r="AL2086" s="111">
        <f t="shared" si="1419"/>
        <v>10</v>
      </c>
      <c r="AM2086" s="62">
        <f t="shared" si="1420"/>
        <v>425550</v>
      </c>
      <c r="AN2086" s="62">
        <f t="shared" si="1421"/>
        <v>1393.8</v>
      </c>
      <c r="AO2086" s="62">
        <f t="shared" si="1391"/>
        <v>424156.2</v>
      </c>
      <c r="AP2086" s="60">
        <f t="shared" si="1422"/>
        <v>10</v>
      </c>
      <c r="AQ2086" s="62">
        <f t="shared" si="1423"/>
        <v>124100</v>
      </c>
      <c r="AR2086" s="60">
        <f t="shared" si="1424"/>
        <v>0</v>
      </c>
      <c r="AS2086" s="62">
        <f t="shared" si="1425"/>
        <v>0</v>
      </c>
      <c r="AT2086" s="112">
        <f t="shared" si="1426"/>
        <v>10</v>
      </c>
      <c r="AU2086" s="62">
        <f t="shared" si="1427"/>
        <v>300056.2</v>
      </c>
      <c r="AV2086" s="113">
        <f t="shared" si="1428"/>
        <v>10</v>
      </c>
      <c r="AW2086" s="62">
        <f t="shared" si="1429"/>
        <v>424156.2</v>
      </c>
    </row>
    <row r="2087" spans="2:49" s="114" customFormat="1" x14ac:dyDescent="0.25">
      <c r="B2087" s="60" t="s">
        <v>4084</v>
      </c>
      <c r="C2087" s="2" t="str">
        <f t="shared" si="1430"/>
        <v>28</v>
      </c>
      <c r="D2087" s="60" t="s">
        <v>4085</v>
      </c>
      <c r="E2087" s="43">
        <v>141</v>
      </c>
      <c r="F2087" s="60">
        <v>0</v>
      </c>
      <c r="G2087" s="60">
        <v>6157.85</v>
      </c>
      <c r="H2087" s="43">
        <f t="shared" si="1392"/>
        <v>141</v>
      </c>
      <c r="I2087" s="44">
        <f t="shared" si="1393"/>
        <v>1.6763024334918094E-4</v>
      </c>
      <c r="J2087" s="44">
        <f t="shared" si="1394"/>
        <v>1.062197318245272</v>
      </c>
      <c r="K2087" s="45">
        <f t="shared" si="1395"/>
        <v>0</v>
      </c>
      <c r="L2087" s="44">
        <f t="shared" si="1396"/>
        <v>1.7805639494230234E-4</v>
      </c>
      <c r="M2087" s="44">
        <f t="shared" si="1397"/>
        <v>1.8553686827442649E-4</v>
      </c>
      <c r="N2087" s="62">
        <f t="shared" si="1398"/>
        <v>316053.48775505606</v>
      </c>
      <c r="O2087" s="101">
        <f t="shared" si="1399"/>
        <v>316053.48775505606</v>
      </c>
      <c r="P2087" s="102">
        <f t="shared" si="1433"/>
        <v>1.9215834279527152E-4</v>
      </c>
      <c r="Q2087" s="101">
        <f t="shared" si="1400"/>
        <v>327332.8638481081</v>
      </c>
      <c r="R2087" s="101">
        <f t="shared" si="1401"/>
        <v>9.127568564165637</v>
      </c>
      <c r="S2087" s="101">
        <f t="shared" si="1402"/>
        <v>9</v>
      </c>
      <c r="T2087" s="101">
        <f t="shared" si="1403"/>
        <v>10</v>
      </c>
      <c r="U2087" s="101">
        <f t="shared" si="1404"/>
        <v>358620</v>
      </c>
      <c r="V2087" s="103" t="str">
        <f t="shared" si="1405"/>
        <v>N/D</v>
      </c>
      <c r="W2087" s="104" t="str">
        <f t="shared" si="1406"/>
        <v xml:space="preserve"> </v>
      </c>
      <c r="X2087" s="70" t="str">
        <f t="shared" si="1407"/>
        <v xml:space="preserve"> </v>
      </c>
      <c r="Y2087" s="69">
        <f t="shared" si="1431"/>
        <v>10</v>
      </c>
      <c r="Z2087" s="105">
        <f t="shared" si="1408"/>
        <v>358620</v>
      </c>
      <c r="AA2087" s="62">
        <f t="shared" si="1409"/>
        <v>698235.09303557267</v>
      </c>
      <c r="AB2087" s="106">
        <f t="shared" si="1410"/>
        <v>301450</v>
      </c>
      <c r="AC2087" s="107" t="str">
        <f t="shared" si="1411"/>
        <v>0</v>
      </c>
      <c r="AD2087" s="108">
        <f t="shared" si="1412"/>
        <v>0</v>
      </c>
      <c r="AE2087" s="106">
        <f t="shared" si="1413"/>
        <v>301450</v>
      </c>
      <c r="AF2087" s="109">
        <f t="shared" si="1414"/>
        <v>396785.09303557267</v>
      </c>
      <c r="AG2087" s="101">
        <f t="shared" si="1415"/>
        <v>9</v>
      </c>
      <c r="AH2087" s="70" t="str">
        <f t="shared" si="1432"/>
        <v xml:space="preserve"> </v>
      </c>
      <c r="AI2087" s="69">
        <f t="shared" si="1416"/>
        <v>9</v>
      </c>
      <c r="AJ2087" s="105">
        <f t="shared" si="1417"/>
        <v>382995</v>
      </c>
      <c r="AK2087" s="110">
        <f t="shared" si="1418"/>
        <v>10</v>
      </c>
      <c r="AL2087" s="111">
        <f t="shared" si="1419"/>
        <v>9</v>
      </c>
      <c r="AM2087" s="62">
        <f t="shared" si="1420"/>
        <v>684445</v>
      </c>
      <c r="AN2087" s="62">
        <f t="shared" si="1421"/>
        <v>2241.8000000000002</v>
      </c>
      <c r="AO2087" s="62">
        <f t="shared" si="1391"/>
        <v>682203.2</v>
      </c>
      <c r="AP2087" s="60">
        <f t="shared" si="1422"/>
        <v>9</v>
      </c>
      <c r="AQ2087" s="62">
        <f t="shared" si="1423"/>
        <v>111690</v>
      </c>
      <c r="AR2087" s="60">
        <f t="shared" si="1424"/>
        <v>10</v>
      </c>
      <c r="AS2087" s="62">
        <f t="shared" si="1425"/>
        <v>301450</v>
      </c>
      <c r="AT2087" s="112">
        <f t="shared" si="1426"/>
        <v>9</v>
      </c>
      <c r="AU2087" s="62">
        <f t="shared" si="1427"/>
        <v>269063.19999999995</v>
      </c>
      <c r="AV2087" s="113">
        <f t="shared" si="1428"/>
        <v>19</v>
      </c>
      <c r="AW2087" s="62">
        <f t="shared" si="1429"/>
        <v>1040823.2</v>
      </c>
    </row>
    <row r="2088" spans="2:49" s="114" customFormat="1" x14ac:dyDescent="0.25">
      <c r="B2088" s="60" t="s">
        <v>4086</v>
      </c>
      <c r="C2088" s="2" t="str">
        <f t="shared" si="1430"/>
        <v>28</v>
      </c>
      <c r="D2088" s="60" t="s">
        <v>4087</v>
      </c>
      <c r="E2088" s="43">
        <v>80</v>
      </c>
      <c r="F2088" s="60">
        <v>20</v>
      </c>
      <c r="G2088" s="60">
        <v>7926.56</v>
      </c>
      <c r="H2088" s="43">
        <f t="shared" si="1392"/>
        <v>60</v>
      </c>
      <c r="I2088" s="44">
        <f t="shared" si="1393"/>
        <v>7.1332018446459964E-5</v>
      </c>
      <c r="J2088" s="44">
        <f t="shared" si="1394"/>
        <v>0.82518163694675206</v>
      </c>
      <c r="K2088" s="45">
        <f t="shared" si="1395"/>
        <v>0.25</v>
      </c>
      <c r="L2088" s="44">
        <f t="shared" si="1396"/>
        <v>5.8861871748365746E-5</v>
      </c>
      <c r="M2088" s="44">
        <f t="shared" si="1397"/>
        <v>6.133476614811612E-5</v>
      </c>
      <c r="N2088" s="62">
        <f t="shared" si="1398"/>
        <v>104480.94193915416</v>
      </c>
      <c r="O2088" s="101">
        <f t="shared" si="1399"/>
        <v>0</v>
      </c>
      <c r="P2088" s="102">
        <f t="shared" si="1433"/>
        <v>0</v>
      </c>
      <c r="Q2088" s="101">
        <f t="shared" si="1400"/>
        <v>0</v>
      </c>
      <c r="R2088" s="101">
        <f t="shared" si="1401"/>
        <v>0</v>
      </c>
      <c r="S2088" s="101">
        <f t="shared" si="1402"/>
        <v>0</v>
      </c>
      <c r="T2088" s="101">
        <f t="shared" si="1403"/>
        <v>0</v>
      </c>
      <c r="U2088" s="101">
        <f t="shared" si="1404"/>
        <v>0</v>
      </c>
      <c r="V2088" s="103">
        <f t="shared" si="1405"/>
        <v>0</v>
      </c>
      <c r="W2088" s="104" t="str">
        <f t="shared" si="1406"/>
        <v xml:space="preserve"> </v>
      </c>
      <c r="X2088" s="70" t="str">
        <f t="shared" si="1407"/>
        <v xml:space="preserve"> </v>
      </c>
      <c r="Y2088" s="69">
        <f t="shared" si="1431"/>
        <v>0</v>
      </c>
      <c r="Z2088" s="105">
        <f t="shared" si="1408"/>
        <v>0</v>
      </c>
      <c r="AA2088" s="62">
        <f t="shared" si="1409"/>
        <v>230822.5127762809</v>
      </c>
      <c r="AB2088" s="106">
        <f t="shared" si="1410"/>
        <v>0</v>
      </c>
      <c r="AC2088" s="107">
        <f t="shared" si="1411"/>
        <v>425550</v>
      </c>
      <c r="AD2088" s="108">
        <f t="shared" si="1412"/>
        <v>10</v>
      </c>
      <c r="AE2088" s="106">
        <f t="shared" si="1413"/>
        <v>425550</v>
      </c>
      <c r="AF2088" s="109">
        <f t="shared" si="1414"/>
        <v>0</v>
      </c>
      <c r="AG2088" s="101">
        <f t="shared" si="1415"/>
        <v>0</v>
      </c>
      <c r="AH2088" s="70" t="str">
        <f t="shared" si="1432"/>
        <v xml:space="preserve"> </v>
      </c>
      <c r="AI2088" s="69">
        <f t="shared" si="1416"/>
        <v>10</v>
      </c>
      <c r="AJ2088" s="105">
        <f t="shared" si="1417"/>
        <v>425550</v>
      </c>
      <c r="AK2088" s="110">
        <f t="shared" si="1418"/>
        <v>0</v>
      </c>
      <c r="AL2088" s="111">
        <f t="shared" si="1419"/>
        <v>10</v>
      </c>
      <c r="AM2088" s="62">
        <f t="shared" si="1420"/>
        <v>425550</v>
      </c>
      <c r="AN2088" s="62">
        <f t="shared" si="1421"/>
        <v>1393.8</v>
      </c>
      <c r="AO2088" s="62">
        <f t="shared" si="1391"/>
        <v>424156.2</v>
      </c>
      <c r="AP2088" s="60">
        <f t="shared" si="1422"/>
        <v>10</v>
      </c>
      <c r="AQ2088" s="62">
        <f t="shared" si="1423"/>
        <v>124100</v>
      </c>
      <c r="AR2088" s="60">
        <f t="shared" si="1424"/>
        <v>0</v>
      </c>
      <c r="AS2088" s="62">
        <f t="shared" si="1425"/>
        <v>0</v>
      </c>
      <c r="AT2088" s="112">
        <f t="shared" si="1426"/>
        <v>10</v>
      </c>
      <c r="AU2088" s="62">
        <f t="shared" si="1427"/>
        <v>300056.2</v>
      </c>
      <c r="AV2088" s="113">
        <f t="shared" si="1428"/>
        <v>10</v>
      </c>
      <c r="AW2088" s="62">
        <f t="shared" si="1429"/>
        <v>424156.2</v>
      </c>
    </row>
    <row r="2089" spans="2:49" s="114" customFormat="1" x14ac:dyDescent="0.25">
      <c r="B2089" s="60" t="s">
        <v>4088</v>
      </c>
      <c r="C2089" s="2" t="str">
        <f t="shared" si="1430"/>
        <v>28</v>
      </c>
      <c r="D2089" s="60" t="s">
        <v>4089</v>
      </c>
      <c r="E2089" s="43">
        <v>260</v>
      </c>
      <c r="F2089" s="60">
        <v>32</v>
      </c>
      <c r="G2089" s="60">
        <v>5623.6</v>
      </c>
      <c r="H2089" s="43">
        <f t="shared" si="1392"/>
        <v>228</v>
      </c>
      <c r="I2089" s="44">
        <f t="shared" si="1393"/>
        <v>2.7106167009654787E-4</v>
      </c>
      <c r="J2089" s="44">
        <f t="shared" si="1394"/>
        <v>1.1631075745352883</v>
      </c>
      <c r="K2089" s="45">
        <f t="shared" si="1395"/>
        <v>0.12307692307692308</v>
      </c>
      <c r="L2089" s="44">
        <f t="shared" si="1396"/>
        <v>3.1527388165548031E-4</v>
      </c>
      <c r="M2089" s="44">
        <f t="shared" si="1397"/>
        <v>3.2851911143115504E-4</v>
      </c>
      <c r="N2089" s="62">
        <f t="shared" si="1398"/>
        <v>559617.13662448316</v>
      </c>
      <c r="O2089" s="101">
        <f t="shared" si="1399"/>
        <v>559617.13662448316</v>
      </c>
      <c r="P2089" s="102">
        <f t="shared" si="1433"/>
        <v>3.4024336303776619E-4</v>
      </c>
      <c r="Q2089" s="101">
        <f t="shared" si="1400"/>
        <v>579588.85785730311</v>
      </c>
      <c r="R2089" s="101">
        <f t="shared" si="1401"/>
        <v>16.161643462642996</v>
      </c>
      <c r="S2089" s="101">
        <f t="shared" si="1402"/>
        <v>16</v>
      </c>
      <c r="T2089" s="101">
        <f t="shared" si="1403"/>
        <v>16</v>
      </c>
      <c r="U2089" s="101">
        <f t="shared" si="1404"/>
        <v>573792</v>
      </c>
      <c r="V2089" s="103" t="str">
        <f t="shared" si="1405"/>
        <v>N/D</v>
      </c>
      <c r="W2089" s="104" t="str">
        <f t="shared" si="1406"/>
        <v xml:space="preserve"> </v>
      </c>
      <c r="X2089" s="70" t="str">
        <f t="shared" si="1407"/>
        <v xml:space="preserve"> </v>
      </c>
      <c r="Y2089" s="69">
        <f t="shared" si="1431"/>
        <v>16</v>
      </c>
      <c r="Z2089" s="105">
        <f t="shared" si="1408"/>
        <v>573792</v>
      </c>
      <c r="AA2089" s="62">
        <f t="shared" si="1409"/>
        <v>1236323.4028226472</v>
      </c>
      <c r="AB2089" s="106">
        <f t="shared" si="1410"/>
        <v>482320</v>
      </c>
      <c r="AC2089" s="107" t="str">
        <f t="shared" si="1411"/>
        <v>0</v>
      </c>
      <c r="AD2089" s="108">
        <f t="shared" si="1412"/>
        <v>0</v>
      </c>
      <c r="AE2089" s="106">
        <f t="shared" si="1413"/>
        <v>482320</v>
      </c>
      <c r="AF2089" s="109">
        <f t="shared" si="1414"/>
        <v>754003.40282264724</v>
      </c>
      <c r="AG2089" s="101">
        <f t="shared" si="1415"/>
        <v>18</v>
      </c>
      <c r="AH2089" s="70" t="str">
        <f t="shared" si="1432"/>
        <v xml:space="preserve"> </v>
      </c>
      <c r="AI2089" s="69">
        <f t="shared" si="1416"/>
        <v>18</v>
      </c>
      <c r="AJ2089" s="105">
        <f t="shared" si="1417"/>
        <v>765990</v>
      </c>
      <c r="AK2089" s="110">
        <f t="shared" si="1418"/>
        <v>16</v>
      </c>
      <c r="AL2089" s="111">
        <f t="shared" si="1419"/>
        <v>18</v>
      </c>
      <c r="AM2089" s="62">
        <f t="shared" si="1420"/>
        <v>1248310</v>
      </c>
      <c r="AN2089" s="62">
        <f t="shared" si="1421"/>
        <v>4088.6</v>
      </c>
      <c r="AO2089" s="62">
        <f t="shared" si="1391"/>
        <v>1244221.3999999999</v>
      </c>
      <c r="AP2089" s="60">
        <f t="shared" si="1422"/>
        <v>18</v>
      </c>
      <c r="AQ2089" s="62">
        <f t="shared" si="1423"/>
        <v>223380</v>
      </c>
      <c r="AR2089" s="60">
        <f t="shared" si="1424"/>
        <v>16</v>
      </c>
      <c r="AS2089" s="62">
        <f t="shared" si="1425"/>
        <v>482320</v>
      </c>
      <c r="AT2089" s="112">
        <f t="shared" si="1426"/>
        <v>18</v>
      </c>
      <c r="AU2089" s="62">
        <f t="shared" si="1427"/>
        <v>538521.39999999991</v>
      </c>
      <c r="AV2089" s="113">
        <f t="shared" si="1428"/>
        <v>34</v>
      </c>
      <c r="AW2089" s="62">
        <f t="shared" si="1429"/>
        <v>1818013.4</v>
      </c>
    </row>
    <row r="2090" spans="2:49" s="114" customFormat="1" x14ac:dyDescent="0.25">
      <c r="B2090" s="60" t="s">
        <v>4090</v>
      </c>
      <c r="C2090" s="2" t="str">
        <f t="shared" si="1430"/>
        <v>28</v>
      </c>
      <c r="D2090" s="60" t="s">
        <v>4091</v>
      </c>
      <c r="E2090" s="43">
        <v>500</v>
      </c>
      <c r="F2090" s="60">
        <v>112</v>
      </c>
      <c r="G2090" s="60">
        <v>6248.07</v>
      </c>
      <c r="H2090" s="43">
        <f t="shared" si="1392"/>
        <v>388</v>
      </c>
      <c r="I2090" s="44">
        <f t="shared" si="1393"/>
        <v>4.6128038595377448E-4</v>
      </c>
      <c r="J2090" s="44">
        <f t="shared" si="1394"/>
        <v>1.0468595512144787</v>
      </c>
      <c r="K2090" s="45">
        <f t="shared" si="1395"/>
        <v>0.224</v>
      </c>
      <c r="L2090" s="44">
        <f t="shared" si="1396"/>
        <v>4.8289577782360989E-4</v>
      </c>
      <c r="M2090" s="44">
        <f t="shared" si="1397"/>
        <v>5.0318310864020527E-4</v>
      </c>
      <c r="N2090" s="62">
        <f t="shared" si="1398"/>
        <v>857149.19058536505</v>
      </c>
      <c r="O2090" s="101">
        <f t="shared" si="1399"/>
        <v>857149.19058536505</v>
      </c>
      <c r="P2090" s="102">
        <f t="shared" si="1433"/>
        <v>5.2114080170772355E-4</v>
      </c>
      <c r="Q2090" s="101">
        <f t="shared" si="1400"/>
        <v>887739.2915114474</v>
      </c>
      <c r="R2090" s="101">
        <f t="shared" si="1401"/>
        <v>24.754316310062109</v>
      </c>
      <c r="S2090" s="101">
        <f t="shared" si="1402"/>
        <v>25</v>
      </c>
      <c r="T2090" s="101">
        <f t="shared" si="1403"/>
        <v>25</v>
      </c>
      <c r="U2090" s="101">
        <f t="shared" si="1404"/>
        <v>896550</v>
      </c>
      <c r="V2090" s="103">
        <f t="shared" si="1405"/>
        <v>5.0943473122223577E-4</v>
      </c>
      <c r="W2090" s="104">
        <f t="shared" si="1406"/>
        <v>1.3572940984852601E-3</v>
      </c>
      <c r="X2090" s="70">
        <f t="shared" si="1407"/>
        <v>2</v>
      </c>
      <c r="Y2090" s="69">
        <f t="shared" si="1431"/>
        <v>23</v>
      </c>
      <c r="Z2090" s="105">
        <f t="shared" si="1408"/>
        <v>824826</v>
      </c>
      <c r="AA2090" s="62">
        <f t="shared" si="1409"/>
        <v>1893640.3742444189</v>
      </c>
      <c r="AB2090" s="106">
        <f t="shared" si="1410"/>
        <v>693335</v>
      </c>
      <c r="AC2090" s="107" t="str">
        <f t="shared" si="1411"/>
        <v>0</v>
      </c>
      <c r="AD2090" s="108">
        <f t="shared" si="1412"/>
        <v>0</v>
      </c>
      <c r="AE2090" s="106">
        <f t="shared" si="1413"/>
        <v>693335</v>
      </c>
      <c r="AF2090" s="109">
        <f t="shared" si="1414"/>
        <v>1200305.3742444189</v>
      </c>
      <c r="AG2090" s="101">
        <f t="shared" si="1415"/>
        <v>28</v>
      </c>
      <c r="AH2090" s="70">
        <f t="shared" si="1432"/>
        <v>1</v>
      </c>
      <c r="AI2090" s="69">
        <f t="shared" si="1416"/>
        <v>27</v>
      </c>
      <c r="AJ2090" s="105">
        <f t="shared" si="1417"/>
        <v>1148985</v>
      </c>
      <c r="AK2090" s="110">
        <f t="shared" si="1418"/>
        <v>23</v>
      </c>
      <c r="AL2090" s="111">
        <f t="shared" si="1419"/>
        <v>27</v>
      </c>
      <c r="AM2090" s="62">
        <f t="shared" si="1420"/>
        <v>1842320</v>
      </c>
      <c r="AN2090" s="62">
        <f t="shared" si="1421"/>
        <v>6034.2</v>
      </c>
      <c r="AO2090" s="62">
        <f t="shared" si="1391"/>
        <v>1836285.8</v>
      </c>
      <c r="AP2090" s="60">
        <f t="shared" si="1422"/>
        <v>27</v>
      </c>
      <c r="AQ2090" s="62">
        <f t="shared" si="1423"/>
        <v>335070</v>
      </c>
      <c r="AR2090" s="60">
        <f t="shared" si="1424"/>
        <v>23</v>
      </c>
      <c r="AS2090" s="62">
        <f t="shared" si="1425"/>
        <v>693335</v>
      </c>
      <c r="AT2090" s="112">
        <f t="shared" si="1426"/>
        <v>27</v>
      </c>
      <c r="AU2090" s="62">
        <f t="shared" si="1427"/>
        <v>807880.8</v>
      </c>
      <c r="AV2090" s="113">
        <f t="shared" si="1428"/>
        <v>50</v>
      </c>
      <c r="AW2090" s="62">
        <f t="shared" si="1429"/>
        <v>2661111.7999999998</v>
      </c>
    </row>
    <row r="2091" spans="2:49" s="114" customFormat="1" x14ac:dyDescent="0.25">
      <c r="B2091" s="60" t="s">
        <v>4092</v>
      </c>
      <c r="C2091" s="2" t="str">
        <f t="shared" si="1430"/>
        <v>28</v>
      </c>
      <c r="D2091" s="60" t="s">
        <v>4093</v>
      </c>
      <c r="E2091" s="43">
        <v>137</v>
      </c>
      <c r="F2091" s="60">
        <v>25</v>
      </c>
      <c r="G2091" s="60">
        <v>7233.63</v>
      </c>
      <c r="H2091" s="43">
        <f t="shared" si="1392"/>
        <v>112</v>
      </c>
      <c r="I2091" s="44">
        <f t="shared" si="1393"/>
        <v>1.3315310110005861E-4</v>
      </c>
      <c r="J2091" s="44">
        <f t="shared" si="1394"/>
        <v>0.90422813389081935</v>
      </c>
      <c r="K2091" s="45">
        <f t="shared" si="1395"/>
        <v>0.18248175182481752</v>
      </c>
      <c r="L2091" s="44">
        <f t="shared" si="1396"/>
        <v>1.204007801294816E-4</v>
      </c>
      <c r="M2091" s="44">
        <f t="shared" si="1397"/>
        <v>1.2545903611190437E-4</v>
      </c>
      <c r="N2091" s="62">
        <f t="shared" si="1398"/>
        <v>213713.67482017758</v>
      </c>
      <c r="O2091" s="101">
        <f t="shared" si="1399"/>
        <v>213713.67482017758</v>
      </c>
      <c r="P2091" s="102">
        <f t="shared" si="1433"/>
        <v>1.2993644170115919E-4</v>
      </c>
      <c r="Q2091" s="101">
        <f t="shared" si="1400"/>
        <v>221340.7284927927</v>
      </c>
      <c r="R2091" s="101">
        <f t="shared" si="1401"/>
        <v>6.1720129522277816</v>
      </c>
      <c r="S2091" s="101">
        <f t="shared" si="1402"/>
        <v>6</v>
      </c>
      <c r="T2091" s="101">
        <f t="shared" si="1403"/>
        <v>10</v>
      </c>
      <c r="U2091" s="101">
        <f t="shared" si="1404"/>
        <v>358620</v>
      </c>
      <c r="V2091" s="103" t="str">
        <f t="shared" si="1405"/>
        <v>N/D</v>
      </c>
      <c r="W2091" s="104" t="str">
        <f t="shared" si="1406"/>
        <v xml:space="preserve"> </v>
      </c>
      <c r="X2091" s="70" t="str">
        <f t="shared" si="1407"/>
        <v xml:space="preserve"> </v>
      </c>
      <c r="Y2091" s="69">
        <f t="shared" si="1431"/>
        <v>10</v>
      </c>
      <c r="Z2091" s="105">
        <f t="shared" si="1408"/>
        <v>358620</v>
      </c>
      <c r="AA2091" s="62">
        <f t="shared" si="1409"/>
        <v>472142.82835786749</v>
      </c>
      <c r="AB2091" s="106">
        <f t="shared" si="1410"/>
        <v>301450</v>
      </c>
      <c r="AC2091" s="107" t="str">
        <f t="shared" si="1411"/>
        <v>0</v>
      </c>
      <c r="AD2091" s="108">
        <f t="shared" si="1412"/>
        <v>0</v>
      </c>
      <c r="AE2091" s="106">
        <f t="shared" si="1413"/>
        <v>301450</v>
      </c>
      <c r="AF2091" s="109">
        <f t="shared" si="1414"/>
        <v>170692.82835786749</v>
      </c>
      <c r="AG2091" s="101">
        <f t="shared" si="1415"/>
        <v>4</v>
      </c>
      <c r="AH2091" s="70" t="str">
        <f t="shared" si="1432"/>
        <v xml:space="preserve"> </v>
      </c>
      <c r="AI2091" s="69">
        <f t="shared" si="1416"/>
        <v>4</v>
      </c>
      <c r="AJ2091" s="105">
        <f t="shared" si="1417"/>
        <v>170220</v>
      </c>
      <c r="AK2091" s="110">
        <f t="shared" si="1418"/>
        <v>10</v>
      </c>
      <c r="AL2091" s="111">
        <f t="shared" si="1419"/>
        <v>4</v>
      </c>
      <c r="AM2091" s="62">
        <f t="shared" si="1420"/>
        <v>471670</v>
      </c>
      <c r="AN2091" s="62">
        <f t="shared" si="1421"/>
        <v>1544.9</v>
      </c>
      <c r="AO2091" s="62">
        <f t="shared" si="1391"/>
        <v>470125.1</v>
      </c>
      <c r="AP2091" s="60">
        <f t="shared" si="1422"/>
        <v>4</v>
      </c>
      <c r="AQ2091" s="62">
        <f t="shared" si="1423"/>
        <v>49640</v>
      </c>
      <c r="AR2091" s="60">
        <f t="shared" si="1424"/>
        <v>10</v>
      </c>
      <c r="AS2091" s="62">
        <f t="shared" si="1425"/>
        <v>301450</v>
      </c>
      <c r="AT2091" s="112">
        <f t="shared" si="1426"/>
        <v>4</v>
      </c>
      <c r="AU2091" s="62">
        <f t="shared" si="1427"/>
        <v>119035.09999999998</v>
      </c>
      <c r="AV2091" s="113">
        <f t="shared" si="1428"/>
        <v>14</v>
      </c>
      <c r="AW2091" s="62">
        <f t="shared" si="1429"/>
        <v>828745.1</v>
      </c>
    </row>
    <row r="2092" spans="2:49" s="114" customFormat="1" x14ac:dyDescent="0.25">
      <c r="B2092" s="60" t="s">
        <v>4094</v>
      </c>
      <c r="C2092" s="2" t="str">
        <f t="shared" si="1430"/>
        <v>28</v>
      </c>
      <c r="D2092" s="60" t="s">
        <v>4095</v>
      </c>
      <c r="E2092" s="43">
        <v>178</v>
      </c>
      <c r="F2092" s="60">
        <v>0</v>
      </c>
      <c r="G2092" s="60">
        <v>6410.47</v>
      </c>
      <c r="H2092" s="43">
        <f t="shared" si="1392"/>
        <v>178</v>
      </c>
      <c r="I2092" s="44">
        <f t="shared" si="1393"/>
        <v>2.1161832139116458E-4</v>
      </c>
      <c r="J2092" s="44">
        <f t="shared" si="1394"/>
        <v>1.0203388762690797</v>
      </c>
      <c r="K2092" s="45">
        <f t="shared" si="1395"/>
        <v>0</v>
      </c>
      <c r="L2092" s="44">
        <f t="shared" si="1396"/>
        <v>2.1592240024620983E-4</v>
      </c>
      <c r="M2092" s="44">
        <f t="shared" si="1397"/>
        <v>2.2499369340236633E-4</v>
      </c>
      <c r="N2092" s="62">
        <f t="shared" si="1398"/>
        <v>383266.36740214447</v>
      </c>
      <c r="O2092" s="101">
        <f t="shared" si="1399"/>
        <v>383266.36740214447</v>
      </c>
      <c r="P2092" s="102">
        <f t="shared" si="1433"/>
        <v>2.3302331049179057E-4</v>
      </c>
      <c r="Q2092" s="101">
        <f t="shared" si="1400"/>
        <v>396944.44933837996</v>
      </c>
      <c r="R2092" s="101">
        <f t="shared" si="1401"/>
        <v>11.068664584752105</v>
      </c>
      <c r="S2092" s="101">
        <f t="shared" si="1402"/>
        <v>11</v>
      </c>
      <c r="T2092" s="101">
        <f t="shared" si="1403"/>
        <v>11</v>
      </c>
      <c r="U2092" s="101">
        <f t="shared" si="1404"/>
        <v>394482</v>
      </c>
      <c r="V2092" s="103" t="str">
        <f t="shared" si="1405"/>
        <v>N/D</v>
      </c>
      <c r="W2092" s="104" t="str">
        <f t="shared" si="1406"/>
        <v xml:space="preserve"> </v>
      </c>
      <c r="X2092" s="70" t="str">
        <f t="shared" si="1407"/>
        <v xml:space="preserve"> </v>
      </c>
      <c r="Y2092" s="69">
        <f t="shared" si="1431"/>
        <v>11</v>
      </c>
      <c r="Z2092" s="105">
        <f t="shared" si="1408"/>
        <v>394482</v>
      </c>
      <c r="AA2092" s="62">
        <f t="shared" si="1409"/>
        <v>846723.8555134763</v>
      </c>
      <c r="AB2092" s="106">
        <f t="shared" si="1410"/>
        <v>331595</v>
      </c>
      <c r="AC2092" s="107" t="str">
        <f t="shared" si="1411"/>
        <v>0</v>
      </c>
      <c r="AD2092" s="108">
        <f t="shared" si="1412"/>
        <v>0</v>
      </c>
      <c r="AE2092" s="106">
        <f t="shared" si="1413"/>
        <v>331595</v>
      </c>
      <c r="AF2092" s="109">
        <f t="shared" si="1414"/>
        <v>515128.8555134763</v>
      </c>
      <c r="AG2092" s="101">
        <f t="shared" si="1415"/>
        <v>12</v>
      </c>
      <c r="AH2092" s="70" t="str">
        <f t="shared" si="1432"/>
        <v xml:space="preserve"> </v>
      </c>
      <c r="AI2092" s="69">
        <f t="shared" si="1416"/>
        <v>12</v>
      </c>
      <c r="AJ2092" s="105">
        <f t="shared" si="1417"/>
        <v>510660</v>
      </c>
      <c r="AK2092" s="110">
        <f t="shared" si="1418"/>
        <v>11</v>
      </c>
      <c r="AL2092" s="111">
        <f t="shared" si="1419"/>
        <v>12</v>
      </c>
      <c r="AM2092" s="62">
        <f t="shared" si="1420"/>
        <v>842255</v>
      </c>
      <c r="AN2092" s="62">
        <f t="shared" si="1421"/>
        <v>2758.7</v>
      </c>
      <c r="AO2092" s="62">
        <f t="shared" si="1391"/>
        <v>839496.3</v>
      </c>
      <c r="AP2092" s="60">
        <f t="shared" si="1422"/>
        <v>12</v>
      </c>
      <c r="AQ2092" s="62">
        <f t="shared" si="1423"/>
        <v>148920</v>
      </c>
      <c r="AR2092" s="60">
        <f t="shared" si="1424"/>
        <v>11</v>
      </c>
      <c r="AS2092" s="62">
        <f t="shared" si="1425"/>
        <v>331595</v>
      </c>
      <c r="AT2092" s="112">
        <f t="shared" si="1426"/>
        <v>12</v>
      </c>
      <c r="AU2092" s="62">
        <f t="shared" si="1427"/>
        <v>358981.30000000005</v>
      </c>
      <c r="AV2092" s="113">
        <f t="shared" si="1428"/>
        <v>23</v>
      </c>
      <c r="AW2092" s="62">
        <f t="shared" si="1429"/>
        <v>1233978.3</v>
      </c>
    </row>
    <row r="2093" spans="2:49" s="114" customFormat="1" x14ac:dyDescent="0.25">
      <c r="B2093" s="60" t="s">
        <v>4096</v>
      </c>
      <c r="C2093" s="2" t="str">
        <f t="shared" si="1430"/>
        <v>28</v>
      </c>
      <c r="D2093" s="60" t="s">
        <v>4097</v>
      </c>
      <c r="E2093" s="43">
        <v>182</v>
      </c>
      <c r="F2093" s="60">
        <v>30</v>
      </c>
      <c r="G2093" s="60">
        <v>5894.86</v>
      </c>
      <c r="H2093" s="43">
        <f t="shared" si="1392"/>
        <v>152</v>
      </c>
      <c r="I2093" s="44">
        <f t="shared" si="1393"/>
        <v>1.8070778006436526E-4</v>
      </c>
      <c r="J2093" s="44">
        <f t="shared" si="1394"/>
        <v>1.1095855976489091</v>
      </c>
      <c r="K2093" s="45">
        <f t="shared" si="1395"/>
        <v>0.16483516483516483</v>
      </c>
      <c r="L2093" s="44">
        <f t="shared" si="1396"/>
        <v>2.0051075014252635E-4</v>
      </c>
      <c r="M2093" s="44">
        <f t="shared" si="1397"/>
        <v>2.0893457181841396E-4</v>
      </c>
      <c r="N2093" s="62">
        <f t="shared" si="1398"/>
        <v>355910.39532987989</v>
      </c>
      <c r="O2093" s="101">
        <f t="shared" si="1399"/>
        <v>355910.39532987989</v>
      </c>
      <c r="P2093" s="102">
        <f t="shared" si="1433"/>
        <v>2.1639106796759463E-4</v>
      </c>
      <c r="Q2093" s="101">
        <f t="shared" si="1400"/>
        <v>368612.19220884296</v>
      </c>
      <c r="R2093" s="101">
        <f t="shared" si="1401"/>
        <v>10.278628972417684</v>
      </c>
      <c r="S2093" s="101">
        <f t="shared" si="1402"/>
        <v>10</v>
      </c>
      <c r="T2093" s="101">
        <f t="shared" si="1403"/>
        <v>10</v>
      </c>
      <c r="U2093" s="101">
        <f t="shared" si="1404"/>
        <v>358620</v>
      </c>
      <c r="V2093" s="103" t="str">
        <f t="shared" si="1405"/>
        <v>N/D</v>
      </c>
      <c r="W2093" s="104" t="str">
        <f t="shared" si="1406"/>
        <v xml:space="preserve"> </v>
      </c>
      <c r="X2093" s="70" t="str">
        <f t="shared" si="1407"/>
        <v xml:space="preserve"> </v>
      </c>
      <c r="Y2093" s="69">
        <f t="shared" si="1431"/>
        <v>10</v>
      </c>
      <c r="Z2093" s="105">
        <f t="shared" si="1408"/>
        <v>358620</v>
      </c>
      <c r="AA2093" s="62">
        <f t="shared" si="1409"/>
        <v>786288.20001531718</v>
      </c>
      <c r="AB2093" s="106">
        <f t="shared" si="1410"/>
        <v>301450</v>
      </c>
      <c r="AC2093" s="107" t="str">
        <f t="shared" si="1411"/>
        <v>0</v>
      </c>
      <c r="AD2093" s="108">
        <f t="shared" si="1412"/>
        <v>0</v>
      </c>
      <c r="AE2093" s="106">
        <f t="shared" si="1413"/>
        <v>301450</v>
      </c>
      <c r="AF2093" s="109">
        <f t="shared" si="1414"/>
        <v>484838.20001531718</v>
      </c>
      <c r="AG2093" s="101">
        <f t="shared" si="1415"/>
        <v>11</v>
      </c>
      <c r="AH2093" s="70" t="str">
        <f t="shared" si="1432"/>
        <v xml:space="preserve"> </v>
      </c>
      <c r="AI2093" s="69">
        <f t="shared" si="1416"/>
        <v>11</v>
      </c>
      <c r="AJ2093" s="105">
        <f t="shared" si="1417"/>
        <v>468105</v>
      </c>
      <c r="AK2093" s="110">
        <f t="shared" si="1418"/>
        <v>10</v>
      </c>
      <c r="AL2093" s="111">
        <f t="shared" si="1419"/>
        <v>11</v>
      </c>
      <c r="AM2093" s="62">
        <f t="shared" si="1420"/>
        <v>769555</v>
      </c>
      <c r="AN2093" s="62">
        <f t="shared" si="1421"/>
        <v>2520.5</v>
      </c>
      <c r="AO2093" s="62">
        <f t="shared" si="1391"/>
        <v>767034.5</v>
      </c>
      <c r="AP2093" s="60">
        <f t="shared" si="1422"/>
        <v>11</v>
      </c>
      <c r="AQ2093" s="62">
        <f t="shared" si="1423"/>
        <v>136510</v>
      </c>
      <c r="AR2093" s="60">
        <f t="shared" si="1424"/>
        <v>10</v>
      </c>
      <c r="AS2093" s="62">
        <f t="shared" si="1425"/>
        <v>301450</v>
      </c>
      <c r="AT2093" s="112">
        <f t="shared" si="1426"/>
        <v>11</v>
      </c>
      <c r="AU2093" s="62">
        <f t="shared" si="1427"/>
        <v>329074.5</v>
      </c>
      <c r="AV2093" s="113">
        <f t="shared" si="1428"/>
        <v>21</v>
      </c>
      <c r="AW2093" s="62">
        <f t="shared" si="1429"/>
        <v>1125654.5</v>
      </c>
    </row>
    <row r="2094" spans="2:49" s="114" customFormat="1" x14ac:dyDescent="0.25">
      <c r="B2094" s="60" t="s">
        <v>4098</v>
      </c>
      <c r="C2094" s="2" t="str">
        <f t="shared" si="1430"/>
        <v>28</v>
      </c>
      <c r="D2094" s="60" t="s">
        <v>4099</v>
      </c>
      <c r="E2094" s="43">
        <v>107</v>
      </c>
      <c r="F2094" s="60">
        <v>0</v>
      </c>
      <c r="G2094" s="60">
        <v>6814.62</v>
      </c>
      <c r="H2094" s="43">
        <f t="shared" si="1392"/>
        <v>107</v>
      </c>
      <c r="I2094" s="44">
        <f t="shared" si="1393"/>
        <v>1.2720876622952028E-4</v>
      </c>
      <c r="J2094" s="44">
        <f t="shared" si="1394"/>
        <v>0.95982633751502611</v>
      </c>
      <c r="K2094" s="45">
        <f t="shared" si="1395"/>
        <v>0</v>
      </c>
      <c r="L2094" s="44">
        <f t="shared" si="1396"/>
        <v>1.2209832418988558E-4</v>
      </c>
      <c r="M2094" s="44">
        <f t="shared" si="1397"/>
        <v>1.272278970889407E-4</v>
      </c>
      <c r="N2094" s="62">
        <f t="shared" si="1398"/>
        <v>216726.84781563451</v>
      </c>
      <c r="O2094" s="101">
        <f t="shared" si="1399"/>
        <v>216726.84781563451</v>
      </c>
      <c r="P2094" s="102">
        <f t="shared" si="1433"/>
        <v>1.3176843012019287E-4</v>
      </c>
      <c r="Q2094" s="101">
        <f t="shared" si="1400"/>
        <v>224461.43617071933</v>
      </c>
      <c r="R2094" s="101">
        <f t="shared" si="1401"/>
        <v>6.2590328529005443</v>
      </c>
      <c r="S2094" s="101">
        <f t="shared" si="1402"/>
        <v>6</v>
      </c>
      <c r="T2094" s="101">
        <f t="shared" si="1403"/>
        <v>10</v>
      </c>
      <c r="U2094" s="101">
        <f t="shared" si="1404"/>
        <v>358620</v>
      </c>
      <c r="V2094" s="103" t="str">
        <f t="shared" si="1405"/>
        <v>N/D</v>
      </c>
      <c r="W2094" s="104" t="str">
        <f t="shared" si="1406"/>
        <v xml:space="preserve"> </v>
      </c>
      <c r="X2094" s="70" t="str">
        <f t="shared" si="1407"/>
        <v xml:space="preserve"> </v>
      </c>
      <c r="Y2094" s="69">
        <f t="shared" si="1431"/>
        <v>10</v>
      </c>
      <c r="Z2094" s="105">
        <f t="shared" si="1408"/>
        <v>358620</v>
      </c>
      <c r="AA2094" s="62">
        <f t="shared" si="1409"/>
        <v>478799.62288261479</v>
      </c>
      <c r="AB2094" s="106">
        <f t="shared" si="1410"/>
        <v>301450</v>
      </c>
      <c r="AC2094" s="107" t="str">
        <f t="shared" si="1411"/>
        <v>0</v>
      </c>
      <c r="AD2094" s="108">
        <f t="shared" si="1412"/>
        <v>0</v>
      </c>
      <c r="AE2094" s="106">
        <f t="shared" si="1413"/>
        <v>301450</v>
      </c>
      <c r="AF2094" s="109">
        <f t="shared" si="1414"/>
        <v>177349.62288261479</v>
      </c>
      <c r="AG2094" s="101">
        <f t="shared" si="1415"/>
        <v>4</v>
      </c>
      <c r="AH2094" s="70" t="str">
        <f t="shared" si="1432"/>
        <v xml:space="preserve"> </v>
      </c>
      <c r="AI2094" s="69">
        <f t="shared" si="1416"/>
        <v>4</v>
      </c>
      <c r="AJ2094" s="105">
        <f t="shared" si="1417"/>
        <v>170220</v>
      </c>
      <c r="AK2094" s="110">
        <f t="shared" si="1418"/>
        <v>10</v>
      </c>
      <c r="AL2094" s="111">
        <f t="shared" si="1419"/>
        <v>4</v>
      </c>
      <c r="AM2094" s="62">
        <f t="shared" si="1420"/>
        <v>471670</v>
      </c>
      <c r="AN2094" s="62">
        <f t="shared" si="1421"/>
        <v>1544.9</v>
      </c>
      <c r="AO2094" s="62">
        <f t="shared" si="1391"/>
        <v>470125.1</v>
      </c>
      <c r="AP2094" s="60">
        <f t="shared" si="1422"/>
        <v>4</v>
      </c>
      <c r="AQ2094" s="62">
        <f t="shared" si="1423"/>
        <v>49640</v>
      </c>
      <c r="AR2094" s="60">
        <f t="shared" si="1424"/>
        <v>10</v>
      </c>
      <c r="AS2094" s="62">
        <f t="shared" si="1425"/>
        <v>301450</v>
      </c>
      <c r="AT2094" s="112">
        <f t="shared" si="1426"/>
        <v>4</v>
      </c>
      <c r="AU2094" s="62">
        <f t="shared" si="1427"/>
        <v>119035.09999999998</v>
      </c>
      <c r="AV2094" s="113">
        <f t="shared" si="1428"/>
        <v>14</v>
      </c>
      <c r="AW2094" s="62">
        <f t="shared" si="1429"/>
        <v>828745.1</v>
      </c>
    </row>
    <row r="2095" spans="2:49" s="114" customFormat="1" x14ac:dyDescent="0.25">
      <c r="B2095" s="60" t="s">
        <v>4100</v>
      </c>
      <c r="C2095" s="2" t="str">
        <f t="shared" si="1430"/>
        <v>28</v>
      </c>
      <c r="D2095" s="60" t="s">
        <v>4101</v>
      </c>
      <c r="E2095" s="43">
        <v>75</v>
      </c>
      <c r="F2095" s="60">
        <v>0</v>
      </c>
      <c r="G2095" s="60">
        <v>7666.64</v>
      </c>
      <c r="H2095" s="43">
        <f t="shared" si="1392"/>
        <v>75</v>
      </c>
      <c r="I2095" s="44">
        <f t="shared" si="1393"/>
        <v>8.9165023058074958E-5</v>
      </c>
      <c r="J2095" s="44">
        <f t="shared" si="1394"/>
        <v>0.85315754439449976</v>
      </c>
      <c r="K2095" s="45">
        <f t="shared" si="1395"/>
        <v>0</v>
      </c>
      <c r="L2095" s="44">
        <f t="shared" si="1396"/>
        <v>7.6071812118106187E-5</v>
      </c>
      <c r="M2095" s="44">
        <f t="shared" si="1397"/>
        <v>7.9267727446282111E-5</v>
      </c>
      <c r="N2095" s="62">
        <f t="shared" si="1398"/>
        <v>135028.91343815901</v>
      </c>
      <c r="O2095" s="101">
        <f t="shared" si="1399"/>
        <v>0</v>
      </c>
      <c r="P2095" s="102">
        <f t="shared" si="1433"/>
        <v>0</v>
      </c>
      <c r="Q2095" s="101">
        <f t="shared" si="1400"/>
        <v>0</v>
      </c>
      <c r="R2095" s="101">
        <f t="shared" si="1401"/>
        <v>0</v>
      </c>
      <c r="S2095" s="101">
        <f t="shared" si="1402"/>
        <v>0</v>
      </c>
      <c r="T2095" s="101">
        <f t="shared" si="1403"/>
        <v>0</v>
      </c>
      <c r="U2095" s="101">
        <f t="shared" si="1404"/>
        <v>0</v>
      </c>
      <c r="V2095" s="103" t="str">
        <f t="shared" si="1405"/>
        <v>N/D</v>
      </c>
      <c r="W2095" s="104" t="str">
        <f t="shared" si="1406"/>
        <v xml:space="preserve"> </v>
      </c>
      <c r="X2095" s="70" t="str">
        <f t="shared" si="1407"/>
        <v xml:space="preserve"> </v>
      </c>
      <c r="Y2095" s="69">
        <f t="shared" si="1431"/>
        <v>0</v>
      </c>
      <c r="Z2095" s="105">
        <f t="shared" si="1408"/>
        <v>0</v>
      </c>
      <c r="AA2095" s="62">
        <f t="shared" si="1409"/>
        <v>298310.03165532055</v>
      </c>
      <c r="AB2095" s="106">
        <f t="shared" si="1410"/>
        <v>0</v>
      </c>
      <c r="AC2095" s="107">
        <f t="shared" si="1411"/>
        <v>425550</v>
      </c>
      <c r="AD2095" s="108">
        <f t="shared" si="1412"/>
        <v>10</v>
      </c>
      <c r="AE2095" s="106">
        <f t="shared" si="1413"/>
        <v>425550</v>
      </c>
      <c r="AF2095" s="109">
        <f t="shared" si="1414"/>
        <v>0</v>
      </c>
      <c r="AG2095" s="101">
        <f t="shared" si="1415"/>
        <v>0</v>
      </c>
      <c r="AH2095" s="70" t="str">
        <f t="shared" si="1432"/>
        <v xml:space="preserve"> </v>
      </c>
      <c r="AI2095" s="69">
        <f t="shared" si="1416"/>
        <v>10</v>
      </c>
      <c r="AJ2095" s="105">
        <f t="shared" si="1417"/>
        <v>425550</v>
      </c>
      <c r="AK2095" s="110">
        <f t="shared" si="1418"/>
        <v>0</v>
      </c>
      <c r="AL2095" s="111">
        <f t="shared" si="1419"/>
        <v>10</v>
      </c>
      <c r="AM2095" s="62">
        <f t="shared" si="1420"/>
        <v>425550</v>
      </c>
      <c r="AN2095" s="62">
        <f t="shared" si="1421"/>
        <v>1393.8</v>
      </c>
      <c r="AO2095" s="62">
        <f t="shared" si="1391"/>
        <v>424156.2</v>
      </c>
      <c r="AP2095" s="60">
        <f t="shared" si="1422"/>
        <v>10</v>
      </c>
      <c r="AQ2095" s="62">
        <f t="shared" si="1423"/>
        <v>124100</v>
      </c>
      <c r="AR2095" s="60">
        <f t="shared" si="1424"/>
        <v>0</v>
      </c>
      <c r="AS2095" s="62">
        <f t="shared" si="1425"/>
        <v>0</v>
      </c>
      <c r="AT2095" s="112">
        <f t="shared" si="1426"/>
        <v>10</v>
      </c>
      <c r="AU2095" s="62">
        <f t="shared" si="1427"/>
        <v>300056.2</v>
      </c>
      <c r="AV2095" s="113">
        <f t="shared" si="1428"/>
        <v>10</v>
      </c>
      <c r="AW2095" s="62">
        <f t="shared" si="1429"/>
        <v>424156.2</v>
      </c>
    </row>
    <row r="2096" spans="2:49" s="114" customFormat="1" x14ac:dyDescent="0.25">
      <c r="B2096" s="60" t="s">
        <v>4102</v>
      </c>
      <c r="C2096" s="2" t="str">
        <f t="shared" si="1430"/>
        <v>28</v>
      </c>
      <c r="D2096" s="60" t="s">
        <v>4103</v>
      </c>
      <c r="E2096" s="43">
        <v>52</v>
      </c>
      <c r="F2096" s="60">
        <v>0</v>
      </c>
      <c r="G2096" s="60">
        <v>5751.45</v>
      </c>
      <c r="H2096" s="43">
        <f t="shared" si="1392"/>
        <v>52</v>
      </c>
      <c r="I2096" s="44">
        <f t="shared" si="1393"/>
        <v>6.1821082653598636E-5</v>
      </c>
      <c r="J2096" s="44">
        <f t="shared" si="1394"/>
        <v>1.137252650402359</v>
      </c>
      <c r="K2096" s="45">
        <f t="shared" si="1395"/>
        <v>0</v>
      </c>
      <c r="L2096" s="44">
        <f t="shared" si="1396"/>
        <v>7.0306190098548354E-5</v>
      </c>
      <c r="M2096" s="44">
        <f t="shared" si="1397"/>
        <v>7.3259881148430965E-5</v>
      </c>
      <c r="N2096" s="62">
        <f t="shared" si="1398"/>
        <v>124794.82468808023</v>
      </c>
      <c r="O2096" s="101">
        <f t="shared" si="1399"/>
        <v>0</v>
      </c>
      <c r="P2096" s="102">
        <f t="shared" si="1433"/>
        <v>0</v>
      </c>
      <c r="Q2096" s="101">
        <f t="shared" si="1400"/>
        <v>0</v>
      </c>
      <c r="R2096" s="101">
        <f t="shared" si="1401"/>
        <v>0</v>
      </c>
      <c r="S2096" s="101">
        <f t="shared" si="1402"/>
        <v>0</v>
      </c>
      <c r="T2096" s="101">
        <f t="shared" si="1403"/>
        <v>0</v>
      </c>
      <c r="U2096" s="101">
        <f t="shared" si="1404"/>
        <v>0</v>
      </c>
      <c r="V2096" s="103" t="str">
        <f t="shared" si="1405"/>
        <v>N/D</v>
      </c>
      <c r="W2096" s="104" t="str">
        <f t="shared" si="1406"/>
        <v xml:space="preserve"> </v>
      </c>
      <c r="X2096" s="70" t="str">
        <f t="shared" si="1407"/>
        <v xml:space="preserve"> </v>
      </c>
      <c r="Y2096" s="69">
        <f t="shared" si="1431"/>
        <v>0</v>
      </c>
      <c r="Z2096" s="105">
        <f t="shared" si="1408"/>
        <v>0</v>
      </c>
      <c r="AA2096" s="62">
        <f t="shared" si="1409"/>
        <v>275700.56779114192</v>
      </c>
      <c r="AB2096" s="106">
        <f t="shared" si="1410"/>
        <v>0</v>
      </c>
      <c r="AC2096" s="107">
        <f t="shared" si="1411"/>
        <v>425550</v>
      </c>
      <c r="AD2096" s="108">
        <f t="shared" si="1412"/>
        <v>10</v>
      </c>
      <c r="AE2096" s="106">
        <f t="shared" si="1413"/>
        <v>425550</v>
      </c>
      <c r="AF2096" s="109">
        <f t="shared" si="1414"/>
        <v>0</v>
      </c>
      <c r="AG2096" s="101">
        <f t="shared" si="1415"/>
        <v>0</v>
      </c>
      <c r="AH2096" s="70" t="str">
        <f t="shared" si="1432"/>
        <v xml:space="preserve"> </v>
      </c>
      <c r="AI2096" s="69">
        <f t="shared" si="1416"/>
        <v>10</v>
      </c>
      <c r="AJ2096" s="105">
        <f t="shared" si="1417"/>
        <v>425550</v>
      </c>
      <c r="AK2096" s="110">
        <f t="shared" si="1418"/>
        <v>0</v>
      </c>
      <c r="AL2096" s="111">
        <f t="shared" si="1419"/>
        <v>10</v>
      </c>
      <c r="AM2096" s="62">
        <f t="shared" si="1420"/>
        <v>425550</v>
      </c>
      <c r="AN2096" s="62">
        <f t="shared" si="1421"/>
        <v>1393.8</v>
      </c>
      <c r="AO2096" s="62">
        <f t="shared" si="1391"/>
        <v>424156.2</v>
      </c>
      <c r="AP2096" s="60">
        <f t="shared" si="1422"/>
        <v>10</v>
      </c>
      <c r="AQ2096" s="62">
        <f t="shared" si="1423"/>
        <v>124100</v>
      </c>
      <c r="AR2096" s="60">
        <f t="shared" si="1424"/>
        <v>0</v>
      </c>
      <c r="AS2096" s="62">
        <f t="shared" si="1425"/>
        <v>0</v>
      </c>
      <c r="AT2096" s="112">
        <f t="shared" si="1426"/>
        <v>10</v>
      </c>
      <c r="AU2096" s="62">
        <f t="shared" si="1427"/>
        <v>300056.2</v>
      </c>
      <c r="AV2096" s="113">
        <f t="shared" si="1428"/>
        <v>10</v>
      </c>
      <c r="AW2096" s="62">
        <f t="shared" si="1429"/>
        <v>424156.2</v>
      </c>
    </row>
    <row r="2097" spans="2:49" s="114" customFormat="1" x14ac:dyDescent="0.25">
      <c r="B2097" s="60" t="s">
        <v>4104</v>
      </c>
      <c r="C2097" s="2" t="str">
        <f t="shared" si="1430"/>
        <v>28</v>
      </c>
      <c r="D2097" s="60" t="s">
        <v>4105</v>
      </c>
      <c r="E2097" s="43">
        <v>138</v>
      </c>
      <c r="F2097" s="60">
        <v>0</v>
      </c>
      <c r="G2097" s="60">
        <v>6453.66</v>
      </c>
      <c r="H2097" s="43">
        <f t="shared" si="1392"/>
        <v>138</v>
      </c>
      <c r="I2097" s="44">
        <f t="shared" si="1393"/>
        <v>1.6406364242685793E-4</v>
      </c>
      <c r="J2097" s="44">
        <f t="shared" si="1394"/>
        <v>1.0135104353431461</v>
      </c>
      <c r="K2097" s="45">
        <f t="shared" si="1395"/>
        <v>0</v>
      </c>
      <c r="L2097" s="44">
        <f t="shared" si="1396"/>
        <v>1.6628021366002705E-4</v>
      </c>
      <c r="M2097" s="44">
        <f t="shared" si="1397"/>
        <v>1.7326594817603134E-4</v>
      </c>
      <c r="N2097" s="62">
        <f t="shared" si="1398"/>
        <v>295150.54198944644</v>
      </c>
      <c r="O2097" s="101">
        <f t="shared" si="1399"/>
        <v>295150.54198944644</v>
      </c>
      <c r="P2097" s="102">
        <f t="shared" si="1433"/>
        <v>1.7944949580108195E-4</v>
      </c>
      <c r="Q2097" s="101">
        <f t="shared" si="1400"/>
        <v>305683.92983722501</v>
      </c>
      <c r="R2097" s="101">
        <f t="shared" si="1401"/>
        <v>8.5238952048749379</v>
      </c>
      <c r="S2097" s="101">
        <f t="shared" si="1402"/>
        <v>9</v>
      </c>
      <c r="T2097" s="101">
        <f t="shared" si="1403"/>
        <v>10</v>
      </c>
      <c r="U2097" s="101">
        <f t="shared" si="1404"/>
        <v>358620</v>
      </c>
      <c r="V2097" s="103" t="str">
        <f t="shared" si="1405"/>
        <v>N/D</v>
      </c>
      <c r="W2097" s="104" t="str">
        <f t="shared" si="1406"/>
        <v xml:space="preserve"> </v>
      </c>
      <c r="X2097" s="70" t="str">
        <f t="shared" si="1407"/>
        <v xml:space="preserve"> </v>
      </c>
      <c r="Y2097" s="69">
        <f t="shared" si="1431"/>
        <v>10</v>
      </c>
      <c r="Z2097" s="105">
        <f t="shared" si="1408"/>
        <v>358620</v>
      </c>
      <c r="AA2097" s="62">
        <f t="shared" si="1409"/>
        <v>652055.66187334061</v>
      </c>
      <c r="AB2097" s="106">
        <f t="shared" si="1410"/>
        <v>301450</v>
      </c>
      <c r="AC2097" s="107" t="str">
        <f t="shared" si="1411"/>
        <v>0</v>
      </c>
      <c r="AD2097" s="108">
        <f t="shared" si="1412"/>
        <v>0</v>
      </c>
      <c r="AE2097" s="106">
        <f t="shared" si="1413"/>
        <v>301450</v>
      </c>
      <c r="AF2097" s="109">
        <f t="shared" si="1414"/>
        <v>350605.66187334061</v>
      </c>
      <c r="AG2097" s="101">
        <f t="shared" si="1415"/>
        <v>8</v>
      </c>
      <c r="AH2097" s="70" t="str">
        <f t="shared" si="1432"/>
        <v xml:space="preserve"> </v>
      </c>
      <c r="AI2097" s="69">
        <f t="shared" si="1416"/>
        <v>8</v>
      </c>
      <c r="AJ2097" s="105">
        <f t="shared" si="1417"/>
        <v>340440</v>
      </c>
      <c r="AK2097" s="110">
        <f t="shared" si="1418"/>
        <v>10</v>
      </c>
      <c r="AL2097" s="111">
        <f t="shared" si="1419"/>
        <v>8</v>
      </c>
      <c r="AM2097" s="62">
        <f t="shared" si="1420"/>
        <v>641890</v>
      </c>
      <c r="AN2097" s="62">
        <f t="shared" si="1421"/>
        <v>2102.4</v>
      </c>
      <c r="AO2097" s="62">
        <f t="shared" si="1391"/>
        <v>639787.6</v>
      </c>
      <c r="AP2097" s="60">
        <f t="shared" si="1422"/>
        <v>8</v>
      </c>
      <c r="AQ2097" s="62">
        <f t="shared" si="1423"/>
        <v>99280</v>
      </c>
      <c r="AR2097" s="60">
        <f t="shared" si="1424"/>
        <v>10</v>
      </c>
      <c r="AS2097" s="62">
        <f t="shared" si="1425"/>
        <v>301450</v>
      </c>
      <c r="AT2097" s="112">
        <f t="shared" si="1426"/>
        <v>8</v>
      </c>
      <c r="AU2097" s="62">
        <f t="shared" si="1427"/>
        <v>239057.59999999998</v>
      </c>
      <c r="AV2097" s="113">
        <f t="shared" si="1428"/>
        <v>18</v>
      </c>
      <c r="AW2097" s="62">
        <f t="shared" si="1429"/>
        <v>998407.6</v>
      </c>
    </row>
    <row r="2098" spans="2:49" s="114" customFormat="1" x14ac:dyDescent="0.25">
      <c r="B2098" s="60" t="s">
        <v>4106</v>
      </c>
      <c r="C2098" s="2" t="str">
        <f t="shared" si="1430"/>
        <v>28</v>
      </c>
      <c r="D2098" s="60" t="s">
        <v>4107</v>
      </c>
      <c r="E2098" s="43">
        <v>489</v>
      </c>
      <c r="F2098" s="60">
        <v>34</v>
      </c>
      <c r="G2098" s="60">
        <v>5624.99</v>
      </c>
      <c r="H2098" s="43">
        <f t="shared" si="1392"/>
        <v>455</v>
      </c>
      <c r="I2098" s="44">
        <f t="shared" si="1393"/>
        <v>5.4093447321898816E-4</v>
      </c>
      <c r="J2098" s="44">
        <f t="shared" si="1394"/>
        <v>1.1628201572192391</v>
      </c>
      <c r="K2098" s="45">
        <f t="shared" si="1395"/>
        <v>6.9529652351738247E-2</v>
      </c>
      <c r="L2098" s="44">
        <f t="shared" si="1396"/>
        <v>6.2900950919381009E-4</v>
      </c>
      <c r="M2098" s="44">
        <f t="shared" si="1397"/>
        <v>6.5543534388905645E-4</v>
      </c>
      <c r="N2098" s="62">
        <f t="shared" si="1398"/>
        <v>1116503.8429325682</v>
      </c>
      <c r="O2098" s="101">
        <f t="shared" si="1399"/>
        <v>1116503.8429325682</v>
      </c>
      <c r="P2098" s="102">
        <f t="shared" si="1433"/>
        <v>6.7882664325713408E-4</v>
      </c>
      <c r="Q2098" s="101">
        <f t="shared" si="1400"/>
        <v>1156349.8412894488</v>
      </c>
      <c r="R2098" s="101">
        <f t="shared" si="1401"/>
        <v>32.244432582941521</v>
      </c>
      <c r="S2098" s="101">
        <f t="shared" si="1402"/>
        <v>32</v>
      </c>
      <c r="T2098" s="101">
        <f t="shared" si="1403"/>
        <v>32</v>
      </c>
      <c r="U2098" s="101">
        <f t="shared" si="1404"/>
        <v>1147584</v>
      </c>
      <c r="V2098" s="103" t="str">
        <f t="shared" si="1405"/>
        <v>N/D</v>
      </c>
      <c r="W2098" s="104" t="str">
        <f t="shared" si="1406"/>
        <v xml:space="preserve"> </v>
      </c>
      <c r="X2098" s="70" t="str">
        <f t="shared" si="1407"/>
        <v xml:space="preserve"> </v>
      </c>
      <c r="Y2098" s="69">
        <f t="shared" si="1431"/>
        <v>32</v>
      </c>
      <c r="Z2098" s="105">
        <f t="shared" si="1408"/>
        <v>1147584</v>
      </c>
      <c r="AA2098" s="62">
        <f t="shared" si="1409"/>
        <v>2466614.6549497293</v>
      </c>
      <c r="AB2098" s="106">
        <f t="shared" si="1410"/>
        <v>964640</v>
      </c>
      <c r="AC2098" s="107" t="str">
        <f t="shared" si="1411"/>
        <v>0</v>
      </c>
      <c r="AD2098" s="108">
        <f t="shared" si="1412"/>
        <v>0</v>
      </c>
      <c r="AE2098" s="106">
        <f t="shared" si="1413"/>
        <v>964640</v>
      </c>
      <c r="AF2098" s="109">
        <f t="shared" si="1414"/>
        <v>1501974.6549497293</v>
      </c>
      <c r="AG2098" s="101">
        <f t="shared" si="1415"/>
        <v>35</v>
      </c>
      <c r="AH2098" s="70" t="str">
        <f t="shared" si="1432"/>
        <v xml:space="preserve"> </v>
      </c>
      <c r="AI2098" s="69">
        <f t="shared" si="1416"/>
        <v>35</v>
      </c>
      <c r="AJ2098" s="105">
        <f t="shared" si="1417"/>
        <v>1489425</v>
      </c>
      <c r="AK2098" s="110">
        <f t="shared" si="1418"/>
        <v>32</v>
      </c>
      <c r="AL2098" s="111">
        <f t="shared" si="1419"/>
        <v>35</v>
      </c>
      <c r="AM2098" s="62">
        <f t="shared" si="1420"/>
        <v>2454065</v>
      </c>
      <c r="AN2098" s="62">
        <f t="shared" si="1421"/>
        <v>8037.9</v>
      </c>
      <c r="AO2098" s="62">
        <f t="shared" si="1391"/>
        <v>2446027.1</v>
      </c>
      <c r="AP2098" s="60">
        <f t="shared" si="1422"/>
        <v>35</v>
      </c>
      <c r="AQ2098" s="62">
        <f t="shared" si="1423"/>
        <v>434350</v>
      </c>
      <c r="AR2098" s="60">
        <f t="shared" si="1424"/>
        <v>32</v>
      </c>
      <c r="AS2098" s="62">
        <f t="shared" si="1425"/>
        <v>964640</v>
      </c>
      <c r="AT2098" s="112">
        <f t="shared" si="1426"/>
        <v>35</v>
      </c>
      <c r="AU2098" s="62">
        <f t="shared" si="1427"/>
        <v>1047037.1000000001</v>
      </c>
      <c r="AV2098" s="113">
        <f t="shared" si="1428"/>
        <v>67</v>
      </c>
      <c r="AW2098" s="62">
        <f t="shared" si="1429"/>
        <v>3593611.1</v>
      </c>
    </row>
    <row r="2099" spans="2:49" s="114" customFormat="1" x14ac:dyDescent="0.25">
      <c r="B2099" s="60" t="s">
        <v>4108</v>
      </c>
      <c r="C2099" s="2" t="str">
        <f t="shared" si="1430"/>
        <v>28</v>
      </c>
      <c r="D2099" s="60" t="s">
        <v>4109</v>
      </c>
      <c r="E2099" s="43">
        <v>312</v>
      </c>
      <c r="F2099" s="60">
        <v>36</v>
      </c>
      <c r="G2099" s="60">
        <v>6380.69</v>
      </c>
      <c r="H2099" s="43">
        <f t="shared" si="1392"/>
        <v>276</v>
      </c>
      <c r="I2099" s="44">
        <f t="shared" si="1393"/>
        <v>3.2812728485371586E-4</v>
      </c>
      <c r="J2099" s="44">
        <f t="shared" si="1394"/>
        <v>1.0251010088496149</v>
      </c>
      <c r="K2099" s="45">
        <f t="shared" si="1395"/>
        <v>0.11538461538461539</v>
      </c>
      <c r="L2099" s="44">
        <f t="shared" si="1396"/>
        <v>3.3636361073462905E-4</v>
      </c>
      <c r="M2099" s="44">
        <f t="shared" si="1397"/>
        <v>3.5049485842619734E-4</v>
      </c>
      <c r="N2099" s="62">
        <f t="shared" si="1398"/>
        <v>597051.80687844451</v>
      </c>
      <c r="O2099" s="101">
        <f t="shared" si="1399"/>
        <v>597051.80687844451</v>
      </c>
      <c r="P2099" s="102">
        <f t="shared" si="1433"/>
        <v>3.6300338460937943E-4</v>
      </c>
      <c r="Q2099" s="101">
        <f t="shared" si="1400"/>
        <v>618359.5036377901</v>
      </c>
      <c r="R2099" s="101">
        <f t="shared" si="1401"/>
        <v>17.242750087496237</v>
      </c>
      <c r="S2099" s="101">
        <f t="shared" si="1402"/>
        <v>17</v>
      </c>
      <c r="T2099" s="101">
        <f t="shared" si="1403"/>
        <v>17</v>
      </c>
      <c r="U2099" s="101">
        <f t="shared" si="1404"/>
        <v>609654</v>
      </c>
      <c r="V2099" s="103" t="str">
        <f t="shared" si="1405"/>
        <v>N/D</v>
      </c>
      <c r="W2099" s="104" t="str">
        <f t="shared" si="1406"/>
        <v xml:space="preserve"> </v>
      </c>
      <c r="X2099" s="70" t="str">
        <f t="shared" si="1407"/>
        <v xml:space="preserve"> </v>
      </c>
      <c r="Y2099" s="69">
        <f t="shared" si="1431"/>
        <v>17</v>
      </c>
      <c r="Z2099" s="105">
        <f t="shared" si="1408"/>
        <v>609654</v>
      </c>
      <c r="AA2099" s="62">
        <f t="shared" si="1409"/>
        <v>1319025.2285585112</v>
      </c>
      <c r="AB2099" s="106">
        <f t="shared" si="1410"/>
        <v>512465</v>
      </c>
      <c r="AC2099" s="107" t="str">
        <f t="shared" si="1411"/>
        <v>0</v>
      </c>
      <c r="AD2099" s="108">
        <f t="shared" si="1412"/>
        <v>0</v>
      </c>
      <c r="AE2099" s="106">
        <f t="shared" si="1413"/>
        <v>512465</v>
      </c>
      <c r="AF2099" s="109">
        <f t="shared" si="1414"/>
        <v>806560.22855851124</v>
      </c>
      <c r="AG2099" s="101">
        <f t="shared" si="1415"/>
        <v>19</v>
      </c>
      <c r="AH2099" s="70" t="str">
        <f t="shared" si="1432"/>
        <v xml:space="preserve"> </v>
      </c>
      <c r="AI2099" s="69">
        <f t="shared" si="1416"/>
        <v>19</v>
      </c>
      <c r="AJ2099" s="105">
        <f t="shared" si="1417"/>
        <v>808545</v>
      </c>
      <c r="AK2099" s="110">
        <f t="shared" si="1418"/>
        <v>17</v>
      </c>
      <c r="AL2099" s="111">
        <f t="shared" si="1419"/>
        <v>19</v>
      </c>
      <c r="AM2099" s="62">
        <f t="shared" si="1420"/>
        <v>1321010</v>
      </c>
      <c r="AN2099" s="62">
        <f t="shared" si="1421"/>
        <v>4326.7</v>
      </c>
      <c r="AO2099" s="62">
        <f t="shared" si="1391"/>
        <v>1316683.3</v>
      </c>
      <c r="AP2099" s="60">
        <f t="shared" si="1422"/>
        <v>19</v>
      </c>
      <c r="AQ2099" s="62">
        <f t="shared" si="1423"/>
        <v>235790</v>
      </c>
      <c r="AR2099" s="60">
        <f t="shared" si="1424"/>
        <v>17</v>
      </c>
      <c r="AS2099" s="62">
        <f t="shared" si="1425"/>
        <v>512465</v>
      </c>
      <c r="AT2099" s="112">
        <f t="shared" si="1426"/>
        <v>19</v>
      </c>
      <c r="AU2099" s="62">
        <f t="shared" si="1427"/>
        <v>568428.30000000005</v>
      </c>
      <c r="AV2099" s="113">
        <f t="shared" si="1428"/>
        <v>36</v>
      </c>
      <c r="AW2099" s="62">
        <f t="shared" si="1429"/>
        <v>1926337.3</v>
      </c>
    </row>
    <row r="2100" spans="2:49" s="114" customFormat="1" x14ac:dyDescent="0.25">
      <c r="B2100" s="60" t="s">
        <v>4110</v>
      </c>
      <c r="C2100" s="2" t="str">
        <f t="shared" si="1430"/>
        <v>28</v>
      </c>
      <c r="D2100" s="60" t="s">
        <v>4111</v>
      </c>
      <c r="E2100" s="43">
        <v>237</v>
      </c>
      <c r="F2100" s="60">
        <v>0</v>
      </c>
      <c r="G2100" s="60">
        <v>6083.01</v>
      </c>
      <c r="H2100" s="43">
        <f t="shared" si="1392"/>
        <v>237</v>
      </c>
      <c r="I2100" s="44">
        <f t="shared" si="1393"/>
        <v>2.817614728635169E-4</v>
      </c>
      <c r="J2100" s="44">
        <f t="shared" si="1394"/>
        <v>1.0752656589676242</v>
      </c>
      <c r="K2100" s="45">
        <f t="shared" si="1395"/>
        <v>0</v>
      </c>
      <c r="L2100" s="44">
        <f t="shared" si="1396"/>
        <v>3.0296843579027786E-4</v>
      </c>
      <c r="M2100" s="44">
        <f t="shared" si="1397"/>
        <v>3.1569669138109183E-4</v>
      </c>
      <c r="N2100" s="62">
        <f t="shared" si="1398"/>
        <v>537774.73615726875</v>
      </c>
      <c r="O2100" s="101">
        <f t="shared" si="1399"/>
        <v>537774.73615726875</v>
      </c>
      <c r="P2100" s="102">
        <f t="shared" si="1433"/>
        <v>3.2696333405829344E-4</v>
      </c>
      <c r="Q2100" s="101">
        <f t="shared" si="1400"/>
        <v>556966.94170938944</v>
      </c>
      <c r="R2100" s="101">
        <f t="shared" si="1401"/>
        <v>15.530838818509549</v>
      </c>
      <c r="S2100" s="101">
        <f t="shared" si="1402"/>
        <v>16</v>
      </c>
      <c r="T2100" s="101">
        <f t="shared" si="1403"/>
        <v>16</v>
      </c>
      <c r="U2100" s="101">
        <f t="shared" si="1404"/>
        <v>573792</v>
      </c>
      <c r="V2100" s="103" t="str">
        <f t="shared" si="1405"/>
        <v>N/D</v>
      </c>
      <c r="W2100" s="104" t="str">
        <f t="shared" si="1406"/>
        <v xml:space="preserve"> </v>
      </c>
      <c r="X2100" s="70" t="str">
        <f t="shared" si="1407"/>
        <v xml:space="preserve"> </v>
      </c>
      <c r="Y2100" s="69">
        <f t="shared" si="1431"/>
        <v>16</v>
      </c>
      <c r="Z2100" s="105">
        <f t="shared" si="1408"/>
        <v>573792</v>
      </c>
      <c r="AA2100" s="62">
        <f t="shared" si="1409"/>
        <v>1188068.4994179253</v>
      </c>
      <c r="AB2100" s="106">
        <f t="shared" si="1410"/>
        <v>482320</v>
      </c>
      <c r="AC2100" s="107" t="str">
        <f t="shared" si="1411"/>
        <v>0</v>
      </c>
      <c r="AD2100" s="108">
        <f t="shared" si="1412"/>
        <v>0</v>
      </c>
      <c r="AE2100" s="106">
        <f t="shared" si="1413"/>
        <v>482320</v>
      </c>
      <c r="AF2100" s="109">
        <f t="shared" si="1414"/>
        <v>705748.49941792525</v>
      </c>
      <c r="AG2100" s="101">
        <f t="shared" si="1415"/>
        <v>17</v>
      </c>
      <c r="AH2100" s="70" t="str">
        <f t="shared" si="1432"/>
        <v xml:space="preserve"> </v>
      </c>
      <c r="AI2100" s="69">
        <f t="shared" si="1416"/>
        <v>17</v>
      </c>
      <c r="AJ2100" s="105">
        <f t="shared" si="1417"/>
        <v>723435</v>
      </c>
      <c r="AK2100" s="110">
        <f t="shared" si="1418"/>
        <v>16</v>
      </c>
      <c r="AL2100" s="111">
        <f t="shared" si="1419"/>
        <v>17</v>
      </c>
      <c r="AM2100" s="62">
        <f t="shared" si="1420"/>
        <v>1205755</v>
      </c>
      <c r="AN2100" s="62">
        <f t="shared" si="1421"/>
        <v>3949.2</v>
      </c>
      <c r="AO2100" s="62">
        <f t="shared" si="1391"/>
        <v>1201805.8</v>
      </c>
      <c r="AP2100" s="60">
        <f t="shared" si="1422"/>
        <v>17</v>
      </c>
      <c r="AQ2100" s="62">
        <f t="shared" si="1423"/>
        <v>210970</v>
      </c>
      <c r="AR2100" s="60">
        <f t="shared" si="1424"/>
        <v>16</v>
      </c>
      <c r="AS2100" s="62">
        <f t="shared" si="1425"/>
        <v>482320</v>
      </c>
      <c r="AT2100" s="112">
        <f t="shared" si="1426"/>
        <v>17</v>
      </c>
      <c r="AU2100" s="62">
        <f t="shared" si="1427"/>
        <v>508515.80000000005</v>
      </c>
      <c r="AV2100" s="113">
        <f t="shared" si="1428"/>
        <v>33</v>
      </c>
      <c r="AW2100" s="62">
        <f t="shared" si="1429"/>
        <v>1775597.8</v>
      </c>
    </row>
    <row r="2101" spans="2:49" s="114" customFormat="1" x14ac:dyDescent="0.25">
      <c r="B2101" s="60" t="s">
        <v>4112</v>
      </c>
      <c r="C2101" s="2" t="str">
        <f t="shared" si="1430"/>
        <v>28</v>
      </c>
      <c r="D2101" s="60" t="s">
        <v>4113</v>
      </c>
      <c r="E2101" s="43">
        <v>188</v>
      </c>
      <c r="F2101" s="60">
        <v>0</v>
      </c>
      <c r="G2101" s="60">
        <v>6630.82</v>
      </c>
      <c r="H2101" s="43">
        <f t="shared" si="1392"/>
        <v>188</v>
      </c>
      <c r="I2101" s="44">
        <f t="shared" si="1393"/>
        <v>2.2350699113224125E-4</v>
      </c>
      <c r="J2101" s="44">
        <f t="shared" si="1394"/>
        <v>0.98643180725108626</v>
      </c>
      <c r="K2101" s="45">
        <f t="shared" si="1395"/>
        <v>0</v>
      </c>
      <c r="L2101" s="44">
        <f t="shared" si="1396"/>
        <v>2.2047440519582924E-4</v>
      </c>
      <c r="M2101" s="44">
        <f t="shared" si="1397"/>
        <v>2.2973693636758389E-4</v>
      </c>
      <c r="N2101" s="62">
        <f t="shared" si="1398"/>
        <v>391346.26276940544</v>
      </c>
      <c r="O2101" s="101">
        <f t="shared" si="1399"/>
        <v>391346.26276940544</v>
      </c>
      <c r="P2101" s="102">
        <f t="shared" si="1433"/>
        <v>2.379358312007389E-4</v>
      </c>
      <c r="Q2101" s="101">
        <f t="shared" si="1400"/>
        <v>405312.70152551722</v>
      </c>
      <c r="R2101" s="101">
        <f t="shared" si="1401"/>
        <v>11.30201052717409</v>
      </c>
      <c r="S2101" s="101">
        <f t="shared" si="1402"/>
        <v>11</v>
      </c>
      <c r="T2101" s="101">
        <f t="shared" si="1403"/>
        <v>11</v>
      </c>
      <c r="U2101" s="101">
        <f t="shared" si="1404"/>
        <v>394482</v>
      </c>
      <c r="V2101" s="103" t="str">
        <f t="shared" si="1405"/>
        <v>N/D</v>
      </c>
      <c r="W2101" s="104" t="str">
        <f t="shared" si="1406"/>
        <v xml:space="preserve"> </v>
      </c>
      <c r="X2101" s="70" t="str">
        <f t="shared" si="1407"/>
        <v xml:space="preserve"> </v>
      </c>
      <c r="Y2101" s="69">
        <f t="shared" si="1431"/>
        <v>11</v>
      </c>
      <c r="Z2101" s="105">
        <f t="shared" si="1408"/>
        <v>394482</v>
      </c>
      <c r="AA2101" s="62">
        <f t="shared" si="1409"/>
        <v>864574.20905189216</v>
      </c>
      <c r="AB2101" s="106">
        <f t="shared" si="1410"/>
        <v>331595</v>
      </c>
      <c r="AC2101" s="107" t="str">
        <f t="shared" si="1411"/>
        <v>0</v>
      </c>
      <c r="AD2101" s="108">
        <f t="shared" si="1412"/>
        <v>0</v>
      </c>
      <c r="AE2101" s="106">
        <f t="shared" si="1413"/>
        <v>331595</v>
      </c>
      <c r="AF2101" s="109">
        <f t="shared" si="1414"/>
        <v>532979.20905189216</v>
      </c>
      <c r="AG2101" s="101">
        <f t="shared" si="1415"/>
        <v>13</v>
      </c>
      <c r="AH2101" s="70" t="str">
        <f t="shared" si="1432"/>
        <v xml:space="preserve"> </v>
      </c>
      <c r="AI2101" s="69">
        <f t="shared" si="1416"/>
        <v>13</v>
      </c>
      <c r="AJ2101" s="105">
        <f t="shared" si="1417"/>
        <v>553215</v>
      </c>
      <c r="AK2101" s="110">
        <f t="shared" si="1418"/>
        <v>11</v>
      </c>
      <c r="AL2101" s="111">
        <f t="shared" si="1419"/>
        <v>13</v>
      </c>
      <c r="AM2101" s="62">
        <f t="shared" si="1420"/>
        <v>884810</v>
      </c>
      <c r="AN2101" s="62">
        <f t="shared" si="1421"/>
        <v>2898</v>
      </c>
      <c r="AO2101" s="62">
        <f t="shared" si="1391"/>
        <v>881912</v>
      </c>
      <c r="AP2101" s="60">
        <f t="shared" si="1422"/>
        <v>13</v>
      </c>
      <c r="AQ2101" s="62">
        <f t="shared" si="1423"/>
        <v>161330</v>
      </c>
      <c r="AR2101" s="60">
        <f t="shared" si="1424"/>
        <v>11</v>
      </c>
      <c r="AS2101" s="62">
        <f t="shared" si="1425"/>
        <v>331595</v>
      </c>
      <c r="AT2101" s="112">
        <f t="shared" si="1426"/>
        <v>13</v>
      </c>
      <c r="AU2101" s="62">
        <f t="shared" si="1427"/>
        <v>388987</v>
      </c>
      <c r="AV2101" s="113">
        <f t="shared" si="1428"/>
        <v>24</v>
      </c>
      <c r="AW2101" s="62">
        <f t="shared" si="1429"/>
        <v>1276394</v>
      </c>
    </row>
    <row r="2102" spans="2:49" s="114" customFormat="1" x14ac:dyDescent="0.25">
      <c r="B2102" s="60" t="s">
        <v>4114</v>
      </c>
      <c r="C2102" s="2" t="str">
        <f t="shared" si="1430"/>
        <v>28</v>
      </c>
      <c r="D2102" s="60" t="s">
        <v>4115</v>
      </c>
      <c r="E2102" s="43">
        <v>268</v>
      </c>
      <c r="F2102" s="60">
        <v>100</v>
      </c>
      <c r="G2102" s="60">
        <v>6868.37</v>
      </c>
      <c r="H2102" s="43">
        <f t="shared" si="1392"/>
        <v>168</v>
      </c>
      <c r="I2102" s="44">
        <f t="shared" si="1393"/>
        <v>1.9972965165008792E-4</v>
      </c>
      <c r="J2102" s="44">
        <f t="shared" si="1394"/>
        <v>0.952314997030831</v>
      </c>
      <c r="K2102" s="45">
        <f t="shared" si="1395"/>
        <v>0.37313432835820898</v>
      </c>
      <c r="L2102" s="44">
        <f t="shared" si="1396"/>
        <v>1.9020554261812238E-4</v>
      </c>
      <c r="M2102" s="44">
        <f t="shared" si="1397"/>
        <v>1.9819642376360508E-4</v>
      </c>
      <c r="N2102" s="62">
        <f t="shared" si="1398"/>
        <v>337618.45596323756</v>
      </c>
      <c r="O2102" s="101">
        <f t="shared" si="1399"/>
        <v>337618.45596323756</v>
      </c>
      <c r="P2102" s="102">
        <f t="shared" si="1433"/>
        <v>2.0526969487289333E-4</v>
      </c>
      <c r="Q2102" s="101">
        <f t="shared" si="1400"/>
        <v>349667.44668254332</v>
      </c>
      <c r="R2102" s="101">
        <f t="shared" si="1401"/>
        <v>9.7503610139574857</v>
      </c>
      <c r="S2102" s="101">
        <f t="shared" si="1402"/>
        <v>10</v>
      </c>
      <c r="T2102" s="101">
        <f t="shared" si="1403"/>
        <v>10</v>
      </c>
      <c r="U2102" s="101">
        <f t="shared" si="1404"/>
        <v>358620</v>
      </c>
      <c r="V2102" s="103">
        <f t="shared" si="1405"/>
        <v>2.0377389248889431E-4</v>
      </c>
      <c r="W2102" s="104" t="str">
        <f t="shared" si="1406"/>
        <v xml:space="preserve"> </v>
      </c>
      <c r="X2102" s="70" t="str">
        <f t="shared" si="1407"/>
        <v xml:space="preserve"> </v>
      </c>
      <c r="Y2102" s="69">
        <f t="shared" si="1431"/>
        <v>10</v>
      </c>
      <c r="Z2102" s="105">
        <f t="shared" si="1408"/>
        <v>358620</v>
      </c>
      <c r="AA2102" s="62">
        <f t="shared" si="1409"/>
        <v>745877.08455448411</v>
      </c>
      <c r="AB2102" s="106">
        <f t="shared" si="1410"/>
        <v>301450</v>
      </c>
      <c r="AC2102" s="107" t="str">
        <f t="shared" si="1411"/>
        <v>0</v>
      </c>
      <c r="AD2102" s="108">
        <f t="shared" si="1412"/>
        <v>0</v>
      </c>
      <c r="AE2102" s="106">
        <f t="shared" si="1413"/>
        <v>301450</v>
      </c>
      <c r="AF2102" s="109">
        <f t="shared" si="1414"/>
        <v>444427.08455448411</v>
      </c>
      <c r="AG2102" s="101">
        <f t="shared" si="1415"/>
        <v>10</v>
      </c>
      <c r="AH2102" s="70" t="str">
        <f t="shared" si="1432"/>
        <v xml:space="preserve"> </v>
      </c>
      <c r="AI2102" s="69">
        <f t="shared" si="1416"/>
        <v>10</v>
      </c>
      <c r="AJ2102" s="105">
        <f t="shared" si="1417"/>
        <v>425550</v>
      </c>
      <c r="AK2102" s="110">
        <f t="shared" si="1418"/>
        <v>10</v>
      </c>
      <c r="AL2102" s="111">
        <f t="shared" si="1419"/>
        <v>10</v>
      </c>
      <c r="AM2102" s="62">
        <f t="shared" si="1420"/>
        <v>727000</v>
      </c>
      <c r="AN2102" s="62">
        <f t="shared" si="1421"/>
        <v>2381.1999999999998</v>
      </c>
      <c r="AO2102" s="62">
        <f t="shared" si="1391"/>
        <v>724618.8</v>
      </c>
      <c r="AP2102" s="60">
        <f t="shared" si="1422"/>
        <v>10</v>
      </c>
      <c r="AQ2102" s="62">
        <f t="shared" si="1423"/>
        <v>124100</v>
      </c>
      <c r="AR2102" s="60">
        <f t="shared" si="1424"/>
        <v>10</v>
      </c>
      <c r="AS2102" s="62">
        <f t="shared" si="1425"/>
        <v>301450</v>
      </c>
      <c r="AT2102" s="112">
        <f t="shared" si="1426"/>
        <v>10</v>
      </c>
      <c r="AU2102" s="62">
        <f t="shared" si="1427"/>
        <v>299068.80000000005</v>
      </c>
      <c r="AV2102" s="113">
        <f t="shared" si="1428"/>
        <v>20</v>
      </c>
      <c r="AW2102" s="62">
        <f t="shared" si="1429"/>
        <v>1083238.8</v>
      </c>
    </row>
    <row r="2103" spans="2:49" s="114" customFormat="1" x14ac:dyDescent="0.25">
      <c r="B2103" s="60" t="s">
        <v>4116</v>
      </c>
      <c r="C2103" s="2" t="str">
        <f t="shared" si="1430"/>
        <v>28</v>
      </c>
      <c r="D2103" s="60" t="s">
        <v>4117</v>
      </c>
      <c r="E2103" s="43">
        <v>266</v>
      </c>
      <c r="F2103" s="60">
        <v>0</v>
      </c>
      <c r="G2103" s="60">
        <v>7256.38</v>
      </c>
      <c r="H2103" s="43">
        <f t="shared" si="1392"/>
        <v>266</v>
      </c>
      <c r="I2103" s="44">
        <f t="shared" si="1393"/>
        <v>3.162386151126392E-4</v>
      </c>
      <c r="J2103" s="44">
        <f t="shared" si="1394"/>
        <v>0.90139322308873682</v>
      </c>
      <c r="K2103" s="45">
        <f t="shared" si="1395"/>
        <v>0</v>
      </c>
      <c r="L2103" s="44">
        <f t="shared" si="1396"/>
        <v>2.8505534454150035E-4</v>
      </c>
      <c r="M2103" s="44">
        <f t="shared" si="1397"/>
        <v>2.9703103855526001E-4</v>
      </c>
      <c r="N2103" s="62">
        <f t="shared" si="1398"/>
        <v>505978.65847364912</v>
      </c>
      <c r="O2103" s="101">
        <f t="shared" si="1399"/>
        <v>505978.65847364912</v>
      </c>
      <c r="P2103" s="102">
        <f t="shared" si="1433"/>
        <v>3.0763153791684642E-4</v>
      </c>
      <c r="Q2103" s="101">
        <f t="shared" si="1400"/>
        <v>524036.11964745302</v>
      </c>
      <c r="R2103" s="101">
        <f t="shared" si="1401"/>
        <v>14.612573745118873</v>
      </c>
      <c r="S2103" s="101">
        <f t="shared" si="1402"/>
        <v>15</v>
      </c>
      <c r="T2103" s="101">
        <f t="shared" si="1403"/>
        <v>15</v>
      </c>
      <c r="U2103" s="101">
        <f t="shared" si="1404"/>
        <v>537930</v>
      </c>
      <c r="V2103" s="103" t="str">
        <f t="shared" si="1405"/>
        <v>N/D</v>
      </c>
      <c r="W2103" s="104" t="str">
        <f t="shared" si="1406"/>
        <v xml:space="preserve"> </v>
      </c>
      <c r="X2103" s="70" t="str">
        <f t="shared" si="1407"/>
        <v xml:space="preserve"> </v>
      </c>
      <c r="Y2103" s="69">
        <f t="shared" si="1431"/>
        <v>15</v>
      </c>
      <c r="Z2103" s="105">
        <f t="shared" si="1408"/>
        <v>537930</v>
      </c>
      <c r="AA2103" s="62">
        <f t="shared" si="1409"/>
        <v>1117823.6259400712</v>
      </c>
      <c r="AB2103" s="106">
        <f t="shared" si="1410"/>
        <v>452175</v>
      </c>
      <c r="AC2103" s="107" t="str">
        <f t="shared" si="1411"/>
        <v>0</v>
      </c>
      <c r="AD2103" s="108">
        <f t="shared" si="1412"/>
        <v>0</v>
      </c>
      <c r="AE2103" s="106">
        <f t="shared" si="1413"/>
        <v>452175</v>
      </c>
      <c r="AF2103" s="109">
        <f t="shared" si="1414"/>
        <v>665648.62594007119</v>
      </c>
      <c r="AG2103" s="101">
        <f t="shared" si="1415"/>
        <v>16</v>
      </c>
      <c r="AH2103" s="70" t="str">
        <f t="shared" si="1432"/>
        <v xml:space="preserve"> </v>
      </c>
      <c r="AI2103" s="69">
        <f t="shared" si="1416"/>
        <v>16</v>
      </c>
      <c r="AJ2103" s="105">
        <f t="shared" si="1417"/>
        <v>680880</v>
      </c>
      <c r="AK2103" s="110">
        <f t="shared" si="1418"/>
        <v>15</v>
      </c>
      <c r="AL2103" s="111">
        <f t="shared" si="1419"/>
        <v>16</v>
      </c>
      <c r="AM2103" s="62">
        <f t="shared" si="1420"/>
        <v>1133055</v>
      </c>
      <c r="AN2103" s="62">
        <f t="shared" si="1421"/>
        <v>3711.1</v>
      </c>
      <c r="AO2103" s="62">
        <f t="shared" ref="AO2103:AO2166" si="1434">AM2103-AN2103</f>
        <v>1129343.8999999999</v>
      </c>
      <c r="AP2103" s="60">
        <f t="shared" si="1422"/>
        <v>16</v>
      </c>
      <c r="AQ2103" s="62">
        <f t="shared" si="1423"/>
        <v>198560</v>
      </c>
      <c r="AR2103" s="60">
        <f t="shared" si="1424"/>
        <v>15</v>
      </c>
      <c r="AS2103" s="62">
        <f t="shared" si="1425"/>
        <v>452175</v>
      </c>
      <c r="AT2103" s="112">
        <f t="shared" si="1426"/>
        <v>16</v>
      </c>
      <c r="AU2103" s="62">
        <f t="shared" si="1427"/>
        <v>478608.89999999991</v>
      </c>
      <c r="AV2103" s="113">
        <f t="shared" si="1428"/>
        <v>31</v>
      </c>
      <c r="AW2103" s="62">
        <f t="shared" si="1429"/>
        <v>1667273.9</v>
      </c>
    </row>
    <row r="2104" spans="2:49" s="114" customFormat="1" x14ac:dyDescent="0.25">
      <c r="B2104" s="60" t="s">
        <v>4118</v>
      </c>
      <c r="C2104" s="2" t="str">
        <f t="shared" si="1430"/>
        <v>28</v>
      </c>
      <c r="D2104" s="60" t="s">
        <v>4119</v>
      </c>
      <c r="E2104" s="43">
        <v>127</v>
      </c>
      <c r="F2104" s="60">
        <v>0</v>
      </c>
      <c r="G2104" s="60">
        <v>6550.67</v>
      </c>
      <c r="H2104" s="43">
        <f t="shared" si="1392"/>
        <v>127</v>
      </c>
      <c r="I2104" s="44">
        <f t="shared" si="1393"/>
        <v>1.5098610571167361E-4</v>
      </c>
      <c r="J2104" s="44">
        <f t="shared" si="1394"/>
        <v>0.9985011847882197</v>
      </c>
      <c r="K2104" s="45">
        <f t="shared" si="1395"/>
        <v>0</v>
      </c>
      <c r="L2104" s="44">
        <f t="shared" si="1396"/>
        <v>1.507598054396655E-4</v>
      </c>
      <c r="M2104" s="44">
        <f t="shared" si="1397"/>
        <v>1.5709349934890746E-4</v>
      </c>
      <c r="N2104" s="62">
        <f t="shared" si="1398"/>
        <v>267601.52219143795</v>
      </c>
      <c r="O2104" s="101">
        <f t="shared" si="1399"/>
        <v>267601.52219143795</v>
      </c>
      <c r="P2104" s="102">
        <f t="shared" si="1433"/>
        <v>1.6269988158982491E-4</v>
      </c>
      <c r="Q2104" s="101">
        <f t="shared" si="1400"/>
        <v>277151.73545853444</v>
      </c>
      <c r="R2104" s="101">
        <f t="shared" si="1401"/>
        <v>7.7282844085253037</v>
      </c>
      <c r="S2104" s="101">
        <f t="shared" si="1402"/>
        <v>8</v>
      </c>
      <c r="T2104" s="101">
        <f t="shared" si="1403"/>
        <v>10</v>
      </c>
      <c r="U2104" s="101">
        <f t="shared" si="1404"/>
        <v>358620</v>
      </c>
      <c r="V2104" s="103" t="str">
        <f t="shared" si="1405"/>
        <v>N/D</v>
      </c>
      <c r="W2104" s="104" t="str">
        <f t="shared" si="1406"/>
        <v xml:space="preserve"> </v>
      </c>
      <c r="X2104" s="70" t="str">
        <f t="shared" si="1407"/>
        <v xml:space="preserve"> </v>
      </c>
      <c r="Y2104" s="69">
        <f t="shared" si="1431"/>
        <v>10</v>
      </c>
      <c r="Z2104" s="105">
        <f t="shared" si="1408"/>
        <v>358620</v>
      </c>
      <c r="AA2104" s="62">
        <f t="shared" si="1409"/>
        <v>591193.51939760521</v>
      </c>
      <c r="AB2104" s="106">
        <f t="shared" si="1410"/>
        <v>301450</v>
      </c>
      <c r="AC2104" s="107" t="str">
        <f t="shared" si="1411"/>
        <v>0</v>
      </c>
      <c r="AD2104" s="108">
        <f t="shared" si="1412"/>
        <v>0</v>
      </c>
      <c r="AE2104" s="106">
        <f t="shared" si="1413"/>
        <v>301450</v>
      </c>
      <c r="AF2104" s="109">
        <f t="shared" si="1414"/>
        <v>289743.51939760521</v>
      </c>
      <c r="AG2104" s="101">
        <f t="shared" si="1415"/>
        <v>7</v>
      </c>
      <c r="AH2104" s="70" t="str">
        <f t="shared" si="1432"/>
        <v xml:space="preserve"> </v>
      </c>
      <c r="AI2104" s="69">
        <f t="shared" si="1416"/>
        <v>7</v>
      </c>
      <c r="AJ2104" s="105">
        <f t="shared" si="1417"/>
        <v>297885</v>
      </c>
      <c r="AK2104" s="110">
        <f t="shared" si="1418"/>
        <v>10</v>
      </c>
      <c r="AL2104" s="111">
        <f t="shared" si="1419"/>
        <v>7</v>
      </c>
      <c r="AM2104" s="62">
        <f t="shared" si="1420"/>
        <v>599335</v>
      </c>
      <c r="AN2104" s="62">
        <f t="shared" si="1421"/>
        <v>1963</v>
      </c>
      <c r="AO2104" s="62">
        <f t="shared" si="1434"/>
        <v>597372</v>
      </c>
      <c r="AP2104" s="60">
        <f t="shared" si="1422"/>
        <v>7</v>
      </c>
      <c r="AQ2104" s="62">
        <f t="shared" si="1423"/>
        <v>86870</v>
      </c>
      <c r="AR2104" s="60">
        <f t="shared" si="1424"/>
        <v>10</v>
      </c>
      <c r="AS2104" s="62">
        <f t="shared" si="1425"/>
        <v>301450</v>
      </c>
      <c r="AT2104" s="112">
        <f t="shared" si="1426"/>
        <v>7</v>
      </c>
      <c r="AU2104" s="62">
        <f t="shared" si="1427"/>
        <v>209052</v>
      </c>
      <c r="AV2104" s="113">
        <f t="shared" si="1428"/>
        <v>17</v>
      </c>
      <c r="AW2104" s="62">
        <f t="shared" si="1429"/>
        <v>955992</v>
      </c>
    </row>
    <row r="2105" spans="2:49" s="114" customFormat="1" x14ac:dyDescent="0.25">
      <c r="B2105" s="60" t="s">
        <v>4120</v>
      </c>
      <c r="C2105" s="2" t="str">
        <f t="shared" si="1430"/>
        <v>28</v>
      </c>
      <c r="D2105" s="60" t="s">
        <v>4121</v>
      </c>
      <c r="E2105" s="43">
        <v>539</v>
      </c>
      <c r="F2105" s="60">
        <v>91</v>
      </c>
      <c r="G2105" s="60">
        <v>6045.09</v>
      </c>
      <c r="H2105" s="43">
        <f t="shared" si="1392"/>
        <v>448</v>
      </c>
      <c r="I2105" s="44">
        <f t="shared" si="1393"/>
        <v>5.3261240440023445E-4</v>
      </c>
      <c r="J2105" s="44">
        <f t="shared" si="1394"/>
        <v>1.0820106493297283</v>
      </c>
      <c r="K2105" s="45">
        <f t="shared" si="1395"/>
        <v>0.16883116883116883</v>
      </c>
      <c r="L2105" s="44">
        <f t="shared" si="1396"/>
        <v>5.7629229352616556E-4</v>
      </c>
      <c r="M2105" s="44">
        <f t="shared" si="1397"/>
        <v>6.0050338201095743E-4</v>
      </c>
      <c r="N2105" s="62">
        <f t="shared" si="1398"/>
        <v>1022929.7824114983</v>
      </c>
      <c r="O2105" s="101">
        <f t="shared" si="1399"/>
        <v>1022929.7824114983</v>
      </c>
      <c r="P2105" s="102">
        <f t="shared" si="1433"/>
        <v>6.2193425923038768E-4</v>
      </c>
      <c r="Q2105" s="101">
        <f t="shared" si="1400"/>
        <v>1059436.2921626111</v>
      </c>
      <c r="R2105" s="101">
        <f t="shared" si="1401"/>
        <v>29.54203034305424</v>
      </c>
      <c r="S2105" s="101">
        <f t="shared" si="1402"/>
        <v>30</v>
      </c>
      <c r="T2105" s="101">
        <f t="shared" si="1403"/>
        <v>30</v>
      </c>
      <c r="U2105" s="101">
        <f t="shared" si="1404"/>
        <v>1075860</v>
      </c>
      <c r="V2105" s="103" t="str">
        <f t="shared" si="1405"/>
        <v>N/D</v>
      </c>
      <c r="W2105" s="104" t="str">
        <f t="shared" si="1406"/>
        <v xml:space="preserve"> </v>
      </c>
      <c r="X2105" s="70" t="str">
        <f t="shared" si="1407"/>
        <v xml:space="preserve"> </v>
      </c>
      <c r="Y2105" s="69">
        <f t="shared" si="1431"/>
        <v>30</v>
      </c>
      <c r="Z2105" s="105">
        <f t="shared" si="1408"/>
        <v>1075860</v>
      </c>
      <c r="AA2105" s="62">
        <f t="shared" si="1409"/>
        <v>2259887.9603078337</v>
      </c>
      <c r="AB2105" s="106">
        <f t="shared" si="1410"/>
        <v>904350</v>
      </c>
      <c r="AC2105" s="107" t="str">
        <f t="shared" si="1411"/>
        <v>0</v>
      </c>
      <c r="AD2105" s="108">
        <f t="shared" si="1412"/>
        <v>0</v>
      </c>
      <c r="AE2105" s="106">
        <f t="shared" si="1413"/>
        <v>904350</v>
      </c>
      <c r="AF2105" s="109">
        <f t="shared" si="1414"/>
        <v>1355537.9603078337</v>
      </c>
      <c r="AG2105" s="101">
        <f t="shared" si="1415"/>
        <v>32</v>
      </c>
      <c r="AH2105" s="70" t="str">
        <f t="shared" si="1432"/>
        <v xml:space="preserve"> </v>
      </c>
      <c r="AI2105" s="69">
        <f t="shared" si="1416"/>
        <v>32</v>
      </c>
      <c r="AJ2105" s="105">
        <f t="shared" si="1417"/>
        <v>1361760</v>
      </c>
      <c r="AK2105" s="110">
        <f t="shared" si="1418"/>
        <v>30</v>
      </c>
      <c r="AL2105" s="111">
        <f t="shared" si="1419"/>
        <v>32</v>
      </c>
      <c r="AM2105" s="62">
        <f t="shared" si="1420"/>
        <v>2266110</v>
      </c>
      <c r="AN2105" s="62">
        <f t="shared" si="1421"/>
        <v>7422.3</v>
      </c>
      <c r="AO2105" s="62">
        <f t="shared" si="1434"/>
        <v>2258687.7000000002</v>
      </c>
      <c r="AP2105" s="60">
        <f t="shared" si="1422"/>
        <v>32</v>
      </c>
      <c r="AQ2105" s="62">
        <f t="shared" si="1423"/>
        <v>397120</v>
      </c>
      <c r="AR2105" s="60">
        <f t="shared" si="1424"/>
        <v>30</v>
      </c>
      <c r="AS2105" s="62">
        <f t="shared" si="1425"/>
        <v>904350</v>
      </c>
      <c r="AT2105" s="112">
        <f t="shared" si="1426"/>
        <v>32</v>
      </c>
      <c r="AU2105" s="62">
        <f t="shared" si="1427"/>
        <v>957217.70000000019</v>
      </c>
      <c r="AV2105" s="113">
        <f t="shared" si="1428"/>
        <v>62</v>
      </c>
      <c r="AW2105" s="62">
        <f t="shared" si="1429"/>
        <v>3334547.7</v>
      </c>
    </row>
    <row r="2106" spans="2:49" s="114" customFormat="1" x14ac:dyDescent="0.25">
      <c r="B2106" s="60" t="s">
        <v>4122</v>
      </c>
      <c r="C2106" s="2" t="str">
        <f t="shared" si="1430"/>
        <v>28</v>
      </c>
      <c r="D2106" s="60" t="s">
        <v>4123</v>
      </c>
      <c r="E2106" s="43">
        <v>118</v>
      </c>
      <c r="F2106" s="60">
        <v>0</v>
      </c>
      <c r="G2106" s="60">
        <v>6920.44</v>
      </c>
      <c r="H2106" s="43">
        <f t="shared" si="1392"/>
        <v>118</v>
      </c>
      <c r="I2106" s="44">
        <f t="shared" si="1393"/>
        <v>1.4028630294470461E-4</v>
      </c>
      <c r="J2106" s="44">
        <f t="shared" si="1394"/>
        <v>0.94514969512872704</v>
      </c>
      <c r="K2106" s="45">
        <f t="shared" si="1395"/>
        <v>0</v>
      </c>
      <c r="L2106" s="44">
        <f t="shared" si="1396"/>
        <v>1.325915564589238E-4</v>
      </c>
      <c r="M2106" s="44">
        <f t="shared" si="1397"/>
        <v>1.3816196915023552E-4</v>
      </c>
      <c r="N2106" s="62">
        <f t="shared" si="1398"/>
        <v>235352.53468033872</v>
      </c>
      <c r="O2106" s="101">
        <f t="shared" si="1399"/>
        <v>235352.53468033872</v>
      </c>
      <c r="P2106" s="102">
        <f t="shared" si="1433"/>
        <v>1.4309271939403579E-4</v>
      </c>
      <c r="Q2106" s="101">
        <f t="shared" si="1400"/>
        <v>243751.84003832922</v>
      </c>
      <c r="R2106" s="101">
        <f t="shared" si="1401"/>
        <v>6.7969393797983724</v>
      </c>
      <c r="S2106" s="101">
        <f t="shared" si="1402"/>
        <v>7</v>
      </c>
      <c r="T2106" s="101">
        <f t="shared" si="1403"/>
        <v>10</v>
      </c>
      <c r="U2106" s="101">
        <f t="shared" si="1404"/>
        <v>358620</v>
      </c>
      <c r="V2106" s="103" t="str">
        <f t="shared" si="1405"/>
        <v>N/D</v>
      </c>
      <c r="W2106" s="104" t="str">
        <f t="shared" si="1406"/>
        <v xml:space="preserve"> </v>
      </c>
      <c r="X2106" s="70" t="str">
        <f t="shared" si="1407"/>
        <v xml:space="preserve"> </v>
      </c>
      <c r="Y2106" s="69">
        <f t="shared" si="1431"/>
        <v>10</v>
      </c>
      <c r="Z2106" s="105">
        <f t="shared" si="1408"/>
        <v>358620</v>
      </c>
      <c r="AA2106" s="62">
        <f t="shared" si="1409"/>
        <v>519948.06358866155</v>
      </c>
      <c r="AB2106" s="106">
        <f t="shared" si="1410"/>
        <v>301450</v>
      </c>
      <c r="AC2106" s="107" t="str">
        <f t="shared" si="1411"/>
        <v>0</v>
      </c>
      <c r="AD2106" s="108">
        <f t="shared" si="1412"/>
        <v>0</v>
      </c>
      <c r="AE2106" s="106">
        <f t="shared" si="1413"/>
        <v>301450</v>
      </c>
      <c r="AF2106" s="109">
        <f t="shared" si="1414"/>
        <v>218498.06358866155</v>
      </c>
      <c r="AG2106" s="101">
        <f t="shared" si="1415"/>
        <v>5</v>
      </c>
      <c r="AH2106" s="70" t="str">
        <f t="shared" si="1432"/>
        <v xml:space="preserve"> </v>
      </c>
      <c r="AI2106" s="69">
        <f t="shared" si="1416"/>
        <v>5</v>
      </c>
      <c r="AJ2106" s="105">
        <f t="shared" si="1417"/>
        <v>212775</v>
      </c>
      <c r="AK2106" s="110">
        <f t="shared" si="1418"/>
        <v>10</v>
      </c>
      <c r="AL2106" s="111">
        <f t="shared" si="1419"/>
        <v>5</v>
      </c>
      <c r="AM2106" s="62">
        <f t="shared" si="1420"/>
        <v>514225</v>
      </c>
      <c r="AN2106" s="62">
        <f t="shared" si="1421"/>
        <v>1684.3</v>
      </c>
      <c r="AO2106" s="62">
        <f t="shared" si="1434"/>
        <v>512540.7</v>
      </c>
      <c r="AP2106" s="60">
        <f t="shared" si="1422"/>
        <v>5</v>
      </c>
      <c r="AQ2106" s="62">
        <f t="shared" si="1423"/>
        <v>62050</v>
      </c>
      <c r="AR2106" s="60">
        <f t="shared" si="1424"/>
        <v>10</v>
      </c>
      <c r="AS2106" s="62">
        <f t="shared" si="1425"/>
        <v>301450</v>
      </c>
      <c r="AT2106" s="112">
        <f t="shared" si="1426"/>
        <v>5</v>
      </c>
      <c r="AU2106" s="62">
        <f t="shared" si="1427"/>
        <v>149040.70000000001</v>
      </c>
      <c r="AV2106" s="113">
        <f t="shared" si="1428"/>
        <v>15</v>
      </c>
      <c r="AW2106" s="62">
        <f t="shared" si="1429"/>
        <v>871160.7</v>
      </c>
    </row>
    <row r="2107" spans="2:49" s="114" customFormat="1" x14ac:dyDescent="0.25">
      <c r="B2107" s="60" t="s">
        <v>4124</v>
      </c>
      <c r="C2107" s="2" t="str">
        <f t="shared" si="1430"/>
        <v>28</v>
      </c>
      <c r="D2107" s="60" t="s">
        <v>4125</v>
      </c>
      <c r="E2107" s="43">
        <v>61</v>
      </c>
      <c r="F2107" s="60">
        <v>0</v>
      </c>
      <c r="G2107" s="60">
        <v>7048.67</v>
      </c>
      <c r="H2107" s="43">
        <f t="shared" si="1392"/>
        <v>61</v>
      </c>
      <c r="I2107" s="44">
        <f t="shared" si="1393"/>
        <v>7.2520885420567638E-5</v>
      </c>
      <c r="J2107" s="44">
        <f t="shared" si="1394"/>
        <v>0.92795545204366903</v>
      </c>
      <c r="K2107" s="45">
        <f t="shared" si="1395"/>
        <v>0</v>
      </c>
      <c r="L2107" s="44">
        <f t="shared" si="1396"/>
        <v>6.7296151013049966E-5</v>
      </c>
      <c r="M2107" s="44">
        <f t="shared" si="1397"/>
        <v>7.0123384840685557E-5</v>
      </c>
      <c r="N2107" s="62">
        <f t="shared" si="1398"/>
        <v>119451.94805868944</v>
      </c>
      <c r="O2107" s="101">
        <f t="shared" si="1399"/>
        <v>0</v>
      </c>
      <c r="P2107" s="102">
        <f t="shared" si="1433"/>
        <v>0</v>
      </c>
      <c r="Q2107" s="101">
        <f t="shared" si="1400"/>
        <v>0</v>
      </c>
      <c r="R2107" s="101">
        <f t="shared" si="1401"/>
        <v>0</v>
      </c>
      <c r="S2107" s="101">
        <f t="shared" si="1402"/>
        <v>0</v>
      </c>
      <c r="T2107" s="101">
        <f t="shared" si="1403"/>
        <v>0</v>
      </c>
      <c r="U2107" s="101">
        <f t="shared" si="1404"/>
        <v>0</v>
      </c>
      <c r="V2107" s="103" t="str">
        <f t="shared" si="1405"/>
        <v>N/D</v>
      </c>
      <c r="W2107" s="104" t="str">
        <f t="shared" si="1406"/>
        <v xml:space="preserve"> </v>
      </c>
      <c r="X2107" s="70" t="str">
        <f t="shared" si="1407"/>
        <v xml:space="preserve"> </v>
      </c>
      <c r="Y2107" s="69">
        <f t="shared" si="1431"/>
        <v>0</v>
      </c>
      <c r="Z2107" s="105">
        <f t="shared" si="1408"/>
        <v>0</v>
      </c>
      <c r="AA2107" s="62">
        <f t="shared" si="1409"/>
        <v>263896.92029179365</v>
      </c>
      <c r="AB2107" s="106">
        <f t="shared" si="1410"/>
        <v>0</v>
      </c>
      <c r="AC2107" s="107">
        <f t="shared" si="1411"/>
        <v>425550</v>
      </c>
      <c r="AD2107" s="108">
        <f t="shared" si="1412"/>
        <v>10</v>
      </c>
      <c r="AE2107" s="106">
        <f t="shared" si="1413"/>
        <v>425550</v>
      </c>
      <c r="AF2107" s="109">
        <f t="shared" si="1414"/>
        <v>0</v>
      </c>
      <c r="AG2107" s="101">
        <f t="shared" si="1415"/>
        <v>0</v>
      </c>
      <c r="AH2107" s="70" t="str">
        <f t="shared" si="1432"/>
        <v xml:space="preserve"> </v>
      </c>
      <c r="AI2107" s="69">
        <f t="shared" si="1416"/>
        <v>10</v>
      </c>
      <c r="AJ2107" s="105">
        <f t="shared" si="1417"/>
        <v>425550</v>
      </c>
      <c r="AK2107" s="110">
        <f t="shared" si="1418"/>
        <v>0</v>
      </c>
      <c r="AL2107" s="111">
        <f t="shared" si="1419"/>
        <v>10</v>
      </c>
      <c r="AM2107" s="62">
        <f t="shared" si="1420"/>
        <v>425550</v>
      </c>
      <c r="AN2107" s="62">
        <f t="shared" si="1421"/>
        <v>1393.8</v>
      </c>
      <c r="AO2107" s="62">
        <f t="shared" si="1434"/>
        <v>424156.2</v>
      </c>
      <c r="AP2107" s="60">
        <f t="shared" si="1422"/>
        <v>10</v>
      </c>
      <c r="AQ2107" s="62">
        <f t="shared" si="1423"/>
        <v>124100</v>
      </c>
      <c r="AR2107" s="60">
        <f t="shared" si="1424"/>
        <v>0</v>
      </c>
      <c r="AS2107" s="62">
        <f t="shared" si="1425"/>
        <v>0</v>
      </c>
      <c r="AT2107" s="112">
        <f t="shared" si="1426"/>
        <v>10</v>
      </c>
      <c r="AU2107" s="62">
        <f t="shared" si="1427"/>
        <v>300056.2</v>
      </c>
      <c r="AV2107" s="113">
        <f t="shared" si="1428"/>
        <v>10</v>
      </c>
      <c r="AW2107" s="62">
        <f t="shared" si="1429"/>
        <v>424156.2</v>
      </c>
    </row>
    <row r="2108" spans="2:49" s="114" customFormat="1" x14ac:dyDescent="0.25">
      <c r="B2108" s="60" t="s">
        <v>4126</v>
      </c>
      <c r="C2108" s="2" t="str">
        <f t="shared" si="1430"/>
        <v>28</v>
      </c>
      <c r="D2108" s="60" t="s">
        <v>4127</v>
      </c>
      <c r="E2108" s="43">
        <v>429</v>
      </c>
      <c r="F2108" s="60">
        <v>54</v>
      </c>
      <c r="G2108" s="60">
        <v>5890.99</v>
      </c>
      <c r="H2108" s="43">
        <f t="shared" si="1392"/>
        <v>375</v>
      </c>
      <c r="I2108" s="44">
        <f t="shared" si="1393"/>
        <v>4.458251152903748E-4</v>
      </c>
      <c r="J2108" s="44">
        <f t="shared" si="1394"/>
        <v>1.1103145237314354</v>
      </c>
      <c r="K2108" s="45">
        <f t="shared" si="1395"/>
        <v>0.12587412587412589</v>
      </c>
      <c r="L2108" s="44">
        <f t="shared" si="1396"/>
        <v>4.9500610055114476E-4</v>
      </c>
      <c r="M2108" s="44">
        <f t="shared" si="1397"/>
        <v>5.1580220807433412E-4</v>
      </c>
      <c r="N2108" s="62">
        <f t="shared" si="1398"/>
        <v>878645.24377186818</v>
      </c>
      <c r="O2108" s="101">
        <f t="shared" si="1399"/>
        <v>878645.24377186818</v>
      </c>
      <c r="P2108" s="102">
        <f t="shared" si="1433"/>
        <v>5.3421025392702244E-4</v>
      </c>
      <c r="Q2108" s="101">
        <f t="shared" si="1400"/>
        <v>910002.4998719974</v>
      </c>
      <c r="R2108" s="101">
        <f t="shared" si="1401"/>
        <v>25.375118506273978</v>
      </c>
      <c r="S2108" s="101">
        <f t="shared" si="1402"/>
        <v>25</v>
      </c>
      <c r="T2108" s="101">
        <f t="shared" si="1403"/>
        <v>25</v>
      </c>
      <c r="U2108" s="101">
        <f t="shared" si="1404"/>
        <v>896550</v>
      </c>
      <c r="V2108" s="103" t="str">
        <f t="shared" si="1405"/>
        <v>N/D</v>
      </c>
      <c r="W2108" s="104" t="str">
        <f t="shared" si="1406"/>
        <v xml:space="preserve"> </v>
      </c>
      <c r="X2108" s="70" t="str">
        <f t="shared" si="1407"/>
        <v xml:space="preserve"> </v>
      </c>
      <c r="Y2108" s="69">
        <f t="shared" si="1431"/>
        <v>25</v>
      </c>
      <c r="Z2108" s="105">
        <f t="shared" si="1408"/>
        <v>896550</v>
      </c>
      <c r="AA2108" s="62">
        <f t="shared" si="1409"/>
        <v>1941130.116576286</v>
      </c>
      <c r="AB2108" s="106">
        <f t="shared" si="1410"/>
        <v>753625</v>
      </c>
      <c r="AC2108" s="107" t="str">
        <f t="shared" si="1411"/>
        <v>0</v>
      </c>
      <c r="AD2108" s="108">
        <f t="shared" si="1412"/>
        <v>0</v>
      </c>
      <c r="AE2108" s="106">
        <f t="shared" si="1413"/>
        <v>753625</v>
      </c>
      <c r="AF2108" s="109">
        <f t="shared" si="1414"/>
        <v>1187505.116576286</v>
      </c>
      <c r="AG2108" s="101">
        <f t="shared" si="1415"/>
        <v>28</v>
      </c>
      <c r="AH2108" s="70" t="str">
        <f t="shared" si="1432"/>
        <v xml:space="preserve"> </v>
      </c>
      <c r="AI2108" s="69">
        <f t="shared" si="1416"/>
        <v>28</v>
      </c>
      <c r="AJ2108" s="105">
        <f t="shared" si="1417"/>
        <v>1191540</v>
      </c>
      <c r="AK2108" s="110">
        <f t="shared" si="1418"/>
        <v>25</v>
      </c>
      <c r="AL2108" s="111">
        <f t="shared" si="1419"/>
        <v>28</v>
      </c>
      <c r="AM2108" s="62">
        <f t="shared" si="1420"/>
        <v>1945165</v>
      </c>
      <c r="AN2108" s="62">
        <f t="shared" si="1421"/>
        <v>6371.1</v>
      </c>
      <c r="AO2108" s="62">
        <f t="shared" si="1434"/>
        <v>1938793.9</v>
      </c>
      <c r="AP2108" s="60">
        <f t="shared" si="1422"/>
        <v>28</v>
      </c>
      <c r="AQ2108" s="62">
        <f t="shared" si="1423"/>
        <v>347480</v>
      </c>
      <c r="AR2108" s="60">
        <f t="shared" si="1424"/>
        <v>25</v>
      </c>
      <c r="AS2108" s="62">
        <f t="shared" si="1425"/>
        <v>753625</v>
      </c>
      <c r="AT2108" s="112">
        <f t="shared" si="1426"/>
        <v>28</v>
      </c>
      <c r="AU2108" s="62">
        <f t="shared" si="1427"/>
        <v>837688.89999999991</v>
      </c>
      <c r="AV2108" s="113">
        <f t="shared" si="1428"/>
        <v>53</v>
      </c>
      <c r="AW2108" s="62">
        <f t="shared" si="1429"/>
        <v>2835343.9</v>
      </c>
    </row>
    <row r="2109" spans="2:49" s="114" customFormat="1" x14ac:dyDescent="0.25">
      <c r="B2109" s="60" t="s">
        <v>4128</v>
      </c>
      <c r="C2109" s="2" t="str">
        <f t="shared" si="1430"/>
        <v>28</v>
      </c>
      <c r="D2109" s="60" t="s">
        <v>4129</v>
      </c>
      <c r="E2109" s="43">
        <v>468</v>
      </c>
      <c r="F2109" s="60">
        <v>42</v>
      </c>
      <c r="G2109" s="60">
        <v>6717.47</v>
      </c>
      <c r="H2109" s="43">
        <f t="shared" si="1392"/>
        <v>426</v>
      </c>
      <c r="I2109" s="44">
        <f t="shared" si="1393"/>
        <v>5.0645733096986575E-4</v>
      </c>
      <c r="J2109" s="44">
        <f t="shared" si="1394"/>
        <v>0.97370762447121417</v>
      </c>
      <c r="K2109" s="45">
        <f t="shared" si="1395"/>
        <v>8.9743589743589744E-2</v>
      </c>
      <c r="L2109" s="44">
        <f t="shared" si="1396"/>
        <v>4.931413646346995E-4</v>
      </c>
      <c r="M2109" s="44">
        <f t="shared" si="1397"/>
        <v>5.1385913120698427E-4</v>
      </c>
      <c r="N2109" s="62">
        <f t="shared" si="1398"/>
        <v>875335.30205185513</v>
      </c>
      <c r="O2109" s="101">
        <f t="shared" si="1399"/>
        <v>875335.30205185513</v>
      </c>
      <c r="P2109" s="102">
        <f t="shared" si="1433"/>
        <v>5.3219783216833716E-4</v>
      </c>
      <c r="Q2109" s="101">
        <f t="shared" si="1400"/>
        <v>906574.43233166414</v>
      </c>
      <c r="R2109" s="101">
        <f t="shared" si="1401"/>
        <v>25.279527977571362</v>
      </c>
      <c r="S2109" s="101">
        <f t="shared" si="1402"/>
        <v>25</v>
      </c>
      <c r="T2109" s="101">
        <f t="shared" si="1403"/>
        <v>25</v>
      </c>
      <c r="U2109" s="101">
        <f t="shared" si="1404"/>
        <v>896550</v>
      </c>
      <c r="V2109" s="103" t="str">
        <f t="shared" si="1405"/>
        <v>N/D</v>
      </c>
      <c r="W2109" s="104" t="str">
        <f t="shared" si="1406"/>
        <v xml:space="preserve"> </v>
      </c>
      <c r="X2109" s="70" t="str">
        <f t="shared" si="1407"/>
        <v xml:space="preserve"> </v>
      </c>
      <c r="Y2109" s="69">
        <f t="shared" si="1431"/>
        <v>25</v>
      </c>
      <c r="Z2109" s="105">
        <f t="shared" si="1408"/>
        <v>896550</v>
      </c>
      <c r="AA2109" s="62">
        <f t="shared" si="1409"/>
        <v>1933817.6914509328</v>
      </c>
      <c r="AB2109" s="106">
        <f t="shared" si="1410"/>
        <v>753625</v>
      </c>
      <c r="AC2109" s="107" t="str">
        <f t="shared" si="1411"/>
        <v>0</v>
      </c>
      <c r="AD2109" s="108">
        <f t="shared" si="1412"/>
        <v>0</v>
      </c>
      <c r="AE2109" s="106">
        <f t="shared" si="1413"/>
        <v>753625</v>
      </c>
      <c r="AF2109" s="109">
        <f t="shared" si="1414"/>
        <v>1180192.6914509328</v>
      </c>
      <c r="AG2109" s="101">
        <f t="shared" si="1415"/>
        <v>28</v>
      </c>
      <c r="AH2109" s="70" t="str">
        <f t="shared" si="1432"/>
        <v xml:space="preserve"> </v>
      </c>
      <c r="AI2109" s="69">
        <f t="shared" si="1416"/>
        <v>28</v>
      </c>
      <c r="AJ2109" s="105">
        <f t="shared" si="1417"/>
        <v>1191540</v>
      </c>
      <c r="AK2109" s="110">
        <f t="shared" si="1418"/>
        <v>25</v>
      </c>
      <c r="AL2109" s="111">
        <f t="shared" si="1419"/>
        <v>28</v>
      </c>
      <c r="AM2109" s="62">
        <f t="shared" si="1420"/>
        <v>1945165</v>
      </c>
      <c r="AN2109" s="62">
        <f t="shared" si="1421"/>
        <v>6371.1</v>
      </c>
      <c r="AO2109" s="62">
        <f t="shared" si="1434"/>
        <v>1938793.9</v>
      </c>
      <c r="AP2109" s="60">
        <f t="shared" si="1422"/>
        <v>28</v>
      </c>
      <c r="AQ2109" s="62">
        <f t="shared" si="1423"/>
        <v>347480</v>
      </c>
      <c r="AR2109" s="60">
        <f t="shared" si="1424"/>
        <v>25</v>
      </c>
      <c r="AS2109" s="62">
        <f t="shared" si="1425"/>
        <v>753625</v>
      </c>
      <c r="AT2109" s="112">
        <f t="shared" si="1426"/>
        <v>28</v>
      </c>
      <c r="AU2109" s="62">
        <f t="shared" si="1427"/>
        <v>837688.89999999991</v>
      </c>
      <c r="AV2109" s="113">
        <f t="shared" si="1428"/>
        <v>53</v>
      </c>
      <c r="AW2109" s="62">
        <f t="shared" si="1429"/>
        <v>2835343.9</v>
      </c>
    </row>
    <row r="2110" spans="2:49" s="114" customFormat="1" x14ac:dyDescent="0.25">
      <c r="B2110" s="60" t="s">
        <v>4130</v>
      </c>
      <c r="C2110" s="2" t="str">
        <f t="shared" si="1430"/>
        <v>28</v>
      </c>
      <c r="D2110" s="60" t="s">
        <v>4131</v>
      </c>
      <c r="E2110" s="43">
        <v>397</v>
      </c>
      <c r="F2110" s="60">
        <v>73</v>
      </c>
      <c r="G2110" s="60">
        <v>5374.58</v>
      </c>
      <c r="H2110" s="43">
        <f t="shared" si="1392"/>
        <v>324</v>
      </c>
      <c r="I2110" s="44">
        <f t="shared" si="1393"/>
        <v>3.8519289961088385E-4</v>
      </c>
      <c r="J2110" s="44">
        <f t="shared" si="1394"/>
        <v>1.2169977479461924</v>
      </c>
      <c r="K2110" s="45">
        <f t="shared" si="1395"/>
        <v>0.18387909319899245</v>
      </c>
      <c r="L2110" s="44">
        <f t="shared" si="1396"/>
        <v>4.6877889135130943E-4</v>
      </c>
      <c r="M2110" s="44">
        <f t="shared" si="1397"/>
        <v>4.8847314606511791E-4</v>
      </c>
      <c r="N2110" s="62">
        <f t="shared" si="1398"/>
        <v>832091.44858593564</v>
      </c>
      <c r="O2110" s="101">
        <f t="shared" si="1399"/>
        <v>832091.44858593564</v>
      </c>
      <c r="P2110" s="102">
        <f t="shared" si="1433"/>
        <v>5.0590586723190615E-4</v>
      </c>
      <c r="Q2110" s="101">
        <f t="shared" si="1400"/>
        <v>861787.28412022686</v>
      </c>
      <c r="R2110" s="101">
        <f t="shared" si="1401"/>
        <v>24.030653173839351</v>
      </c>
      <c r="S2110" s="101">
        <f t="shared" si="1402"/>
        <v>24</v>
      </c>
      <c r="T2110" s="101">
        <f t="shared" si="1403"/>
        <v>24</v>
      </c>
      <c r="U2110" s="101">
        <f t="shared" si="1404"/>
        <v>860688</v>
      </c>
      <c r="V2110" s="103" t="str">
        <f t="shared" si="1405"/>
        <v>N/D</v>
      </c>
      <c r="W2110" s="104" t="str">
        <f t="shared" si="1406"/>
        <v xml:space="preserve"> </v>
      </c>
      <c r="X2110" s="70" t="str">
        <f t="shared" si="1407"/>
        <v xml:space="preserve"> </v>
      </c>
      <c r="Y2110" s="69">
        <f t="shared" si="1431"/>
        <v>24</v>
      </c>
      <c r="Z2110" s="105">
        <f t="shared" si="1408"/>
        <v>860688</v>
      </c>
      <c r="AA2110" s="62">
        <f t="shared" si="1409"/>
        <v>1838282.0393609491</v>
      </c>
      <c r="AB2110" s="106">
        <f t="shared" si="1410"/>
        <v>723480</v>
      </c>
      <c r="AC2110" s="107" t="str">
        <f t="shared" si="1411"/>
        <v>0</v>
      </c>
      <c r="AD2110" s="108">
        <f t="shared" si="1412"/>
        <v>0</v>
      </c>
      <c r="AE2110" s="106">
        <f t="shared" si="1413"/>
        <v>723480</v>
      </c>
      <c r="AF2110" s="109">
        <f t="shared" si="1414"/>
        <v>1114802.0393609491</v>
      </c>
      <c r="AG2110" s="101">
        <f t="shared" si="1415"/>
        <v>26</v>
      </c>
      <c r="AH2110" s="70" t="str">
        <f t="shared" si="1432"/>
        <v xml:space="preserve"> </v>
      </c>
      <c r="AI2110" s="69">
        <f t="shared" si="1416"/>
        <v>26</v>
      </c>
      <c r="AJ2110" s="105">
        <f t="shared" si="1417"/>
        <v>1106430</v>
      </c>
      <c r="AK2110" s="110">
        <f t="shared" si="1418"/>
        <v>24</v>
      </c>
      <c r="AL2110" s="111">
        <f t="shared" si="1419"/>
        <v>26</v>
      </c>
      <c r="AM2110" s="62">
        <f t="shared" si="1420"/>
        <v>1829910</v>
      </c>
      <c r="AN2110" s="62">
        <f t="shared" si="1421"/>
        <v>5993.6</v>
      </c>
      <c r="AO2110" s="62">
        <f t="shared" si="1434"/>
        <v>1823916.4</v>
      </c>
      <c r="AP2110" s="60">
        <f t="shared" si="1422"/>
        <v>26</v>
      </c>
      <c r="AQ2110" s="62">
        <f t="shared" si="1423"/>
        <v>322660</v>
      </c>
      <c r="AR2110" s="60">
        <f t="shared" si="1424"/>
        <v>24</v>
      </c>
      <c r="AS2110" s="62">
        <f t="shared" si="1425"/>
        <v>723480</v>
      </c>
      <c r="AT2110" s="112">
        <f t="shared" si="1426"/>
        <v>26</v>
      </c>
      <c r="AU2110" s="62">
        <f t="shared" si="1427"/>
        <v>777776.39999999991</v>
      </c>
      <c r="AV2110" s="113">
        <f t="shared" si="1428"/>
        <v>50</v>
      </c>
      <c r="AW2110" s="62">
        <f t="shared" si="1429"/>
        <v>2684604.4</v>
      </c>
    </row>
    <row r="2111" spans="2:49" s="114" customFormat="1" x14ac:dyDescent="0.25">
      <c r="B2111" s="60" t="s">
        <v>4132</v>
      </c>
      <c r="C2111" s="2" t="str">
        <f t="shared" si="1430"/>
        <v>28</v>
      </c>
      <c r="D2111" s="60" t="s">
        <v>4133</v>
      </c>
      <c r="E2111" s="43">
        <v>280</v>
      </c>
      <c r="F2111" s="60">
        <v>64</v>
      </c>
      <c r="G2111" s="60">
        <v>6965.2</v>
      </c>
      <c r="H2111" s="43">
        <f t="shared" si="1392"/>
        <v>216</v>
      </c>
      <c r="I2111" s="44">
        <f t="shared" si="1393"/>
        <v>2.5679526640725589E-4</v>
      </c>
      <c r="J2111" s="44">
        <f t="shared" si="1394"/>
        <v>0.93907594270898864</v>
      </c>
      <c r="K2111" s="45">
        <f t="shared" si="1395"/>
        <v>0.22857142857142856</v>
      </c>
      <c r="L2111" s="44">
        <f t="shared" si="1396"/>
        <v>2.411502568845997E-4</v>
      </c>
      <c r="M2111" s="44">
        <f t="shared" si="1397"/>
        <v>2.5128141822954703E-4</v>
      </c>
      <c r="N2111" s="62">
        <f t="shared" si="1398"/>
        <v>428046.29278326518</v>
      </c>
      <c r="O2111" s="101">
        <f t="shared" si="1399"/>
        <v>428046.29278326518</v>
      </c>
      <c r="P2111" s="102">
        <f t="shared" si="1433"/>
        <v>2.6024919656839318E-4</v>
      </c>
      <c r="Q2111" s="101">
        <f t="shared" si="1400"/>
        <v>443322.48908735701</v>
      </c>
      <c r="R2111" s="101">
        <f t="shared" si="1401"/>
        <v>12.361900872437595</v>
      </c>
      <c r="S2111" s="101">
        <f t="shared" si="1402"/>
        <v>12</v>
      </c>
      <c r="T2111" s="101">
        <f t="shared" si="1403"/>
        <v>12</v>
      </c>
      <c r="U2111" s="101">
        <f t="shared" si="1404"/>
        <v>430344</v>
      </c>
      <c r="V2111" s="103">
        <f t="shared" si="1405"/>
        <v>2.4452867098667317E-4</v>
      </c>
      <c r="W2111" s="104">
        <f t="shared" si="1406"/>
        <v>6.5150116727292486E-4</v>
      </c>
      <c r="X2111" s="70">
        <f t="shared" si="1407"/>
        <v>1</v>
      </c>
      <c r="Y2111" s="69">
        <f t="shared" si="1431"/>
        <v>11</v>
      </c>
      <c r="Z2111" s="105">
        <f t="shared" si="1408"/>
        <v>394482</v>
      </c>
      <c r="AA2111" s="62">
        <f t="shared" si="1409"/>
        <v>945653.04495765327</v>
      </c>
      <c r="AB2111" s="106">
        <f t="shared" si="1410"/>
        <v>331595</v>
      </c>
      <c r="AC2111" s="107" t="str">
        <f t="shared" si="1411"/>
        <v>0</v>
      </c>
      <c r="AD2111" s="108">
        <f t="shared" si="1412"/>
        <v>0</v>
      </c>
      <c r="AE2111" s="106">
        <f t="shared" si="1413"/>
        <v>331595</v>
      </c>
      <c r="AF2111" s="109">
        <f t="shared" si="1414"/>
        <v>614058.04495765327</v>
      </c>
      <c r="AG2111" s="101">
        <f t="shared" si="1415"/>
        <v>14</v>
      </c>
      <c r="AH2111" s="70">
        <f t="shared" si="1432"/>
        <v>0</v>
      </c>
      <c r="AI2111" s="69">
        <f t="shared" si="1416"/>
        <v>14</v>
      </c>
      <c r="AJ2111" s="105">
        <f t="shared" si="1417"/>
        <v>595770</v>
      </c>
      <c r="AK2111" s="110">
        <f t="shared" si="1418"/>
        <v>11</v>
      </c>
      <c r="AL2111" s="111">
        <f t="shared" si="1419"/>
        <v>14</v>
      </c>
      <c r="AM2111" s="62">
        <f t="shared" si="1420"/>
        <v>927365</v>
      </c>
      <c r="AN2111" s="62">
        <f t="shared" si="1421"/>
        <v>3037.4</v>
      </c>
      <c r="AO2111" s="62">
        <f t="shared" si="1434"/>
        <v>924327.6</v>
      </c>
      <c r="AP2111" s="60">
        <f t="shared" si="1422"/>
        <v>14</v>
      </c>
      <c r="AQ2111" s="62">
        <f t="shared" si="1423"/>
        <v>173740</v>
      </c>
      <c r="AR2111" s="60">
        <f t="shared" si="1424"/>
        <v>11</v>
      </c>
      <c r="AS2111" s="62">
        <f t="shared" si="1425"/>
        <v>331595</v>
      </c>
      <c r="AT2111" s="112">
        <f t="shared" si="1426"/>
        <v>14</v>
      </c>
      <c r="AU2111" s="62">
        <f t="shared" si="1427"/>
        <v>418992.6</v>
      </c>
      <c r="AV2111" s="113">
        <f t="shared" si="1428"/>
        <v>25</v>
      </c>
      <c r="AW2111" s="62">
        <f t="shared" si="1429"/>
        <v>1318809.6000000001</v>
      </c>
    </row>
    <row r="2112" spans="2:49" s="114" customFormat="1" x14ac:dyDescent="0.25">
      <c r="B2112" s="60" t="s">
        <v>4134</v>
      </c>
      <c r="C2112" s="2" t="str">
        <f t="shared" si="1430"/>
        <v>28</v>
      </c>
      <c r="D2112" s="60" t="s">
        <v>4135</v>
      </c>
      <c r="E2112" s="43">
        <v>152</v>
      </c>
      <c r="F2112" s="60">
        <v>25</v>
      </c>
      <c r="G2112" s="60">
        <v>8652.48</v>
      </c>
      <c r="H2112" s="43">
        <f t="shared" si="1392"/>
        <v>127</v>
      </c>
      <c r="I2112" s="44">
        <f t="shared" si="1393"/>
        <v>1.5098610571167361E-4</v>
      </c>
      <c r="J2112" s="44">
        <f t="shared" si="1394"/>
        <v>0.75595109796921212</v>
      </c>
      <c r="K2112" s="45">
        <f t="shared" si="1395"/>
        <v>0.16447368421052633</v>
      </c>
      <c r="L2112" s="44">
        <f t="shared" si="1396"/>
        <v>1.1413811239083519E-4</v>
      </c>
      <c r="M2112" s="44">
        <f t="shared" si="1397"/>
        <v>1.1893326229935321E-4</v>
      </c>
      <c r="N2112" s="62">
        <f t="shared" si="1398"/>
        <v>202597.32046462825</v>
      </c>
      <c r="O2112" s="101">
        <f t="shared" si="1399"/>
        <v>202597.32046462825</v>
      </c>
      <c r="P2112" s="102">
        <f t="shared" si="1433"/>
        <v>1.2317777484998732E-4</v>
      </c>
      <c r="Q2112" s="101">
        <f t="shared" si="1400"/>
        <v>209827.65160002193</v>
      </c>
      <c r="R2112" s="101">
        <f t="shared" si="1401"/>
        <v>5.8509746137979457</v>
      </c>
      <c r="S2112" s="101">
        <f t="shared" si="1402"/>
        <v>6</v>
      </c>
      <c r="T2112" s="101">
        <f t="shared" si="1403"/>
        <v>10</v>
      </c>
      <c r="U2112" s="101">
        <f t="shared" si="1404"/>
        <v>358620</v>
      </c>
      <c r="V2112" s="103" t="str">
        <f t="shared" si="1405"/>
        <v>N/D</v>
      </c>
      <c r="W2112" s="104" t="str">
        <f t="shared" si="1406"/>
        <v xml:space="preserve"> </v>
      </c>
      <c r="X2112" s="70" t="str">
        <f t="shared" si="1407"/>
        <v xml:space="preserve"> </v>
      </c>
      <c r="Y2112" s="69">
        <f t="shared" si="1431"/>
        <v>10</v>
      </c>
      <c r="Z2112" s="105">
        <f t="shared" si="1408"/>
        <v>358620</v>
      </c>
      <c r="AA2112" s="62">
        <f t="shared" si="1409"/>
        <v>447584.23616261588</v>
      </c>
      <c r="AB2112" s="106">
        <f t="shared" si="1410"/>
        <v>301450</v>
      </c>
      <c r="AC2112" s="107" t="str">
        <f t="shared" si="1411"/>
        <v>0</v>
      </c>
      <c r="AD2112" s="108">
        <f t="shared" si="1412"/>
        <v>0</v>
      </c>
      <c r="AE2112" s="106">
        <f t="shared" si="1413"/>
        <v>301450</v>
      </c>
      <c r="AF2112" s="109">
        <f t="shared" si="1414"/>
        <v>146134.23616261588</v>
      </c>
      <c r="AG2112" s="101">
        <f t="shared" si="1415"/>
        <v>3</v>
      </c>
      <c r="AH2112" s="70" t="str">
        <f t="shared" si="1432"/>
        <v xml:space="preserve"> </v>
      </c>
      <c r="AI2112" s="69">
        <f t="shared" si="1416"/>
        <v>3</v>
      </c>
      <c r="AJ2112" s="105">
        <f t="shared" si="1417"/>
        <v>127665</v>
      </c>
      <c r="AK2112" s="110">
        <f t="shared" si="1418"/>
        <v>10</v>
      </c>
      <c r="AL2112" s="111">
        <f t="shared" si="1419"/>
        <v>3</v>
      </c>
      <c r="AM2112" s="62">
        <f t="shared" si="1420"/>
        <v>429115</v>
      </c>
      <c r="AN2112" s="62">
        <f t="shared" si="1421"/>
        <v>1405.5</v>
      </c>
      <c r="AO2112" s="62">
        <f t="shared" si="1434"/>
        <v>427709.5</v>
      </c>
      <c r="AP2112" s="60">
        <f t="shared" si="1422"/>
        <v>3</v>
      </c>
      <c r="AQ2112" s="62">
        <f t="shared" si="1423"/>
        <v>37230</v>
      </c>
      <c r="AR2112" s="60">
        <f t="shared" si="1424"/>
        <v>10</v>
      </c>
      <c r="AS2112" s="62">
        <f t="shared" si="1425"/>
        <v>301450</v>
      </c>
      <c r="AT2112" s="112">
        <f t="shared" si="1426"/>
        <v>3</v>
      </c>
      <c r="AU2112" s="62">
        <f t="shared" si="1427"/>
        <v>89029.5</v>
      </c>
      <c r="AV2112" s="113">
        <f t="shared" si="1428"/>
        <v>13</v>
      </c>
      <c r="AW2112" s="62">
        <f t="shared" si="1429"/>
        <v>786329.5</v>
      </c>
    </row>
    <row r="2113" spans="2:49" s="114" customFormat="1" x14ac:dyDescent="0.25">
      <c r="B2113" s="60" t="s">
        <v>4136</v>
      </c>
      <c r="C2113" s="2" t="str">
        <f t="shared" si="1430"/>
        <v>28</v>
      </c>
      <c r="D2113" s="60" t="s">
        <v>4137</v>
      </c>
      <c r="E2113" s="43">
        <v>131</v>
      </c>
      <c r="F2113" s="60">
        <v>0</v>
      </c>
      <c r="G2113" s="60">
        <v>7588.15</v>
      </c>
      <c r="H2113" s="43">
        <f t="shared" si="1392"/>
        <v>131</v>
      </c>
      <c r="I2113" s="44">
        <f t="shared" si="1393"/>
        <v>1.5574157360810428E-4</v>
      </c>
      <c r="J2113" s="44">
        <f t="shared" si="1394"/>
        <v>0.86198240100111989</v>
      </c>
      <c r="K2113" s="45">
        <f t="shared" si="1395"/>
        <v>0</v>
      </c>
      <c r="L2113" s="44">
        <f t="shared" si="1396"/>
        <v>1.3424649555440638E-4</v>
      </c>
      <c r="M2113" s="44">
        <f t="shared" si="1397"/>
        <v>1.3988643525020484E-4</v>
      </c>
      <c r="N2113" s="62">
        <f t="shared" si="1398"/>
        <v>238290.08305268982</v>
      </c>
      <c r="O2113" s="101">
        <f t="shared" si="1399"/>
        <v>238290.08305268982</v>
      </c>
      <c r="P2113" s="102">
        <f t="shared" si="1433"/>
        <v>1.4487872856331098E-4</v>
      </c>
      <c r="Q2113" s="101">
        <f t="shared" si="1400"/>
        <v>246794.22418743011</v>
      </c>
      <c r="R2113" s="101">
        <f t="shared" si="1401"/>
        <v>6.8817752547942144</v>
      </c>
      <c r="S2113" s="101">
        <f t="shared" si="1402"/>
        <v>7</v>
      </c>
      <c r="T2113" s="101">
        <f t="shared" si="1403"/>
        <v>10</v>
      </c>
      <c r="U2113" s="101">
        <f t="shared" si="1404"/>
        <v>358620</v>
      </c>
      <c r="V2113" s="103" t="str">
        <f t="shared" si="1405"/>
        <v>N/D</v>
      </c>
      <c r="W2113" s="104" t="str">
        <f t="shared" si="1406"/>
        <v xml:space="preserve"> </v>
      </c>
      <c r="X2113" s="70" t="str">
        <f t="shared" si="1407"/>
        <v xml:space="preserve"> </v>
      </c>
      <c r="Y2113" s="69">
        <f t="shared" si="1431"/>
        <v>10</v>
      </c>
      <c r="Z2113" s="105">
        <f t="shared" si="1408"/>
        <v>358620</v>
      </c>
      <c r="AA2113" s="62">
        <f t="shared" si="1409"/>
        <v>526437.78586837475</v>
      </c>
      <c r="AB2113" s="106">
        <f t="shared" si="1410"/>
        <v>301450</v>
      </c>
      <c r="AC2113" s="107" t="str">
        <f t="shared" si="1411"/>
        <v>0</v>
      </c>
      <c r="AD2113" s="108">
        <f t="shared" si="1412"/>
        <v>0</v>
      </c>
      <c r="AE2113" s="106">
        <f t="shared" si="1413"/>
        <v>301450</v>
      </c>
      <c r="AF2113" s="109">
        <f t="shared" si="1414"/>
        <v>224987.78586837475</v>
      </c>
      <c r="AG2113" s="101">
        <f t="shared" si="1415"/>
        <v>5</v>
      </c>
      <c r="AH2113" s="70" t="str">
        <f t="shared" si="1432"/>
        <v xml:space="preserve"> </v>
      </c>
      <c r="AI2113" s="69">
        <f t="shared" si="1416"/>
        <v>5</v>
      </c>
      <c r="AJ2113" s="105">
        <f t="shared" si="1417"/>
        <v>212775</v>
      </c>
      <c r="AK2113" s="110">
        <f t="shared" si="1418"/>
        <v>10</v>
      </c>
      <c r="AL2113" s="111">
        <f t="shared" si="1419"/>
        <v>5</v>
      </c>
      <c r="AM2113" s="62">
        <f t="shared" si="1420"/>
        <v>514225</v>
      </c>
      <c r="AN2113" s="62">
        <f t="shared" si="1421"/>
        <v>1684.3</v>
      </c>
      <c r="AO2113" s="62">
        <f t="shared" si="1434"/>
        <v>512540.7</v>
      </c>
      <c r="AP2113" s="60">
        <f t="shared" si="1422"/>
        <v>5</v>
      </c>
      <c r="AQ2113" s="62">
        <f t="shared" si="1423"/>
        <v>62050</v>
      </c>
      <c r="AR2113" s="60">
        <f t="shared" si="1424"/>
        <v>10</v>
      </c>
      <c r="AS2113" s="62">
        <f t="shared" si="1425"/>
        <v>301450</v>
      </c>
      <c r="AT2113" s="112">
        <f t="shared" si="1426"/>
        <v>5</v>
      </c>
      <c r="AU2113" s="62">
        <f t="shared" si="1427"/>
        <v>149040.70000000001</v>
      </c>
      <c r="AV2113" s="113">
        <f t="shared" si="1428"/>
        <v>15</v>
      </c>
      <c r="AW2113" s="62">
        <f t="shared" si="1429"/>
        <v>871160.7</v>
      </c>
    </row>
    <row r="2114" spans="2:49" s="114" customFormat="1" x14ac:dyDescent="0.25">
      <c r="B2114" s="60" t="s">
        <v>4138</v>
      </c>
      <c r="C2114" s="2" t="str">
        <f t="shared" si="1430"/>
        <v>28</v>
      </c>
      <c r="D2114" s="60" t="s">
        <v>4139</v>
      </c>
      <c r="E2114" s="43">
        <v>169</v>
      </c>
      <c r="F2114" s="60">
        <v>22</v>
      </c>
      <c r="G2114" s="60">
        <v>6219.33</v>
      </c>
      <c r="H2114" s="43">
        <f t="shared" si="1392"/>
        <v>147</v>
      </c>
      <c r="I2114" s="44">
        <f t="shared" si="1393"/>
        <v>1.7476344519382693E-4</v>
      </c>
      <c r="J2114" s="44">
        <f t="shared" si="1394"/>
        <v>1.0516971693344215</v>
      </c>
      <c r="K2114" s="45">
        <f t="shared" si="1395"/>
        <v>0.13017751479289941</v>
      </c>
      <c r="L2114" s="44">
        <f t="shared" si="1396"/>
        <v>1.8379822061347908E-4</v>
      </c>
      <c r="M2114" s="44">
        <f t="shared" si="1397"/>
        <v>1.9151991849597594E-4</v>
      </c>
      <c r="N2114" s="62">
        <f t="shared" si="1398"/>
        <v>326245.33753413853</v>
      </c>
      <c r="O2114" s="101">
        <f t="shared" si="1399"/>
        <v>326245.33753413853</v>
      </c>
      <c r="P2114" s="102">
        <f t="shared" si="1433"/>
        <v>1.983549172342306E-4</v>
      </c>
      <c r="Q2114" s="101">
        <f t="shared" si="1400"/>
        <v>337888.44227185362</v>
      </c>
      <c r="R2114" s="101">
        <f t="shared" si="1401"/>
        <v>9.4219073747101003</v>
      </c>
      <c r="S2114" s="101">
        <f t="shared" si="1402"/>
        <v>9</v>
      </c>
      <c r="T2114" s="101">
        <f t="shared" si="1403"/>
        <v>10</v>
      </c>
      <c r="U2114" s="101">
        <f t="shared" si="1404"/>
        <v>358620</v>
      </c>
      <c r="V2114" s="103" t="str">
        <f t="shared" si="1405"/>
        <v>N/D</v>
      </c>
      <c r="W2114" s="104" t="str">
        <f t="shared" si="1406"/>
        <v xml:space="preserve"> </v>
      </c>
      <c r="X2114" s="70" t="str">
        <f t="shared" si="1407"/>
        <v xml:space="preserve"> </v>
      </c>
      <c r="Y2114" s="69">
        <f t="shared" si="1431"/>
        <v>10</v>
      </c>
      <c r="Z2114" s="105">
        <f t="shared" si="1408"/>
        <v>358620</v>
      </c>
      <c r="AA2114" s="62">
        <f t="shared" si="1409"/>
        <v>720751.24126494268</v>
      </c>
      <c r="AB2114" s="106">
        <f t="shared" si="1410"/>
        <v>301450</v>
      </c>
      <c r="AC2114" s="107" t="str">
        <f t="shared" si="1411"/>
        <v>0</v>
      </c>
      <c r="AD2114" s="108">
        <f t="shared" si="1412"/>
        <v>0</v>
      </c>
      <c r="AE2114" s="106">
        <f t="shared" si="1413"/>
        <v>301450</v>
      </c>
      <c r="AF2114" s="109">
        <f t="shared" si="1414"/>
        <v>419301.24126494268</v>
      </c>
      <c r="AG2114" s="101">
        <f t="shared" si="1415"/>
        <v>10</v>
      </c>
      <c r="AH2114" s="70" t="str">
        <f t="shared" si="1432"/>
        <v xml:space="preserve"> </v>
      </c>
      <c r="AI2114" s="69">
        <f t="shared" si="1416"/>
        <v>10</v>
      </c>
      <c r="AJ2114" s="105">
        <f t="shared" si="1417"/>
        <v>425550</v>
      </c>
      <c r="AK2114" s="110">
        <f t="shared" si="1418"/>
        <v>10</v>
      </c>
      <c r="AL2114" s="111">
        <f t="shared" si="1419"/>
        <v>10</v>
      </c>
      <c r="AM2114" s="62">
        <f t="shared" si="1420"/>
        <v>727000</v>
      </c>
      <c r="AN2114" s="62">
        <f t="shared" si="1421"/>
        <v>2381.1999999999998</v>
      </c>
      <c r="AO2114" s="62">
        <f t="shared" si="1434"/>
        <v>724618.8</v>
      </c>
      <c r="AP2114" s="60">
        <f t="shared" si="1422"/>
        <v>10</v>
      </c>
      <c r="AQ2114" s="62">
        <f t="shared" si="1423"/>
        <v>124100</v>
      </c>
      <c r="AR2114" s="60">
        <f t="shared" si="1424"/>
        <v>10</v>
      </c>
      <c r="AS2114" s="62">
        <f t="shared" si="1425"/>
        <v>301450</v>
      </c>
      <c r="AT2114" s="112">
        <f t="shared" si="1426"/>
        <v>10</v>
      </c>
      <c r="AU2114" s="62">
        <f t="shared" si="1427"/>
        <v>299068.80000000005</v>
      </c>
      <c r="AV2114" s="113">
        <f t="shared" si="1428"/>
        <v>20</v>
      </c>
      <c r="AW2114" s="62">
        <f t="shared" si="1429"/>
        <v>1083238.8</v>
      </c>
    </row>
    <row r="2115" spans="2:49" s="114" customFormat="1" x14ac:dyDescent="0.25">
      <c r="B2115" s="60" t="s">
        <v>4140</v>
      </c>
      <c r="C2115" s="2" t="str">
        <f t="shared" si="1430"/>
        <v>28</v>
      </c>
      <c r="D2115" s="60" t="s">
        <v>3069</v>
      </c>
      <c r="E2115" s="43">
        <v>91</v>
      </c>
      <c r="F2115" s="60">
        <v>0</v>
      </c>
      <c r="G2115" s="60">
        <v>7870.29</v>
      </c>
      <c r="H2115" s="43">
        <f t="shared" si="1392"/>
        <v>91</v>
      </c>
      <c r="I2115" s="44">
        <f t="shared" si="1393"/>
        <v>1.0818689464379763E-4</v>
      </c>
      <c r="J2115" s="44">
        <f t="shared" si="1394"/>
        <v>0.83108141582542028</v>
      </c>
      <c r="K2115" s="45">
        <f t="shared" si="1395"/>
        <v>0</v>
      </c>
      <c r="L2115" s="44">
        <f t="shared" si="1396"/>
        <v>8.9912117574322906E-5</v>
      </c>
      <c r="M2115" s="44">
        <f t="shared" si="1397"/>
        <v>9.3689489333239392E-5</v>
      </c>
      <c r="N2115" s="62">
        <f t="shared" si="1398"/>
        <v>159595.71887331386</v>
      </c>
      <c r="O2115" s="101">
        <f t="shared" si="1399"/>
        <v>0</v>
      </c>
      <c r="P2115" s="102">
        <f t="shared" si="1433"/>
        <v>0</v>
      </c>
      <c r="Q2115" s="101">
        <f t="shared" si="1400"/>
        <v>0</v>
      </c>
      <c r="R2115" s="101">
        <f t="shared" si="1401"/>
        <v>0</v>
      </c>
      <c r="S2115" s="101">
        <f t="shared" si="1402"/>
        <v>0</v>
      </c>
      <c r="T2115" s="101">
        <f t="shared" si="1403"/>
        <v>0</v>
      </c>
      <c r="U2115" s="101">
        <f t="shared" si="1404"/>
        <v>0</v>
      </c>
      <c r="V2115" s="103" t="str">
        <f t="shared" si="1405"/>
        <v>N/D</v>
      </c>
      <c r="W2115" s="104" t="str">
        <f t="shared" si="1406"/>
        <v xml:space="preserve"> </v>
      </c>
      <c r="X2115" s="70" t="str">
        <f t="shared" si="1407"/>
        <v xml:space="preserve"> </v>
      </c>
      <c r="Y2115" s="69">
        <f t="shared" si="1431"/>
        <v>0</v>
      </c>
      <c r="Z2115" s="105">
        <f t="shared" si="1408"/>
        <v>0</v>
      </c>
      <c r="AA2115" s="62">
        <f t="shared" si="1409"/>
        <v>352583.77437033906</v>
      </c>
      <c r="AB2115" s="106">
        <f t="shared" si="1410"/>
        <v>0</v>
      </c>
      <c r="AC2115" s="107">
        <f t="shared" si="1411"/>
        <v>425550</v>
      </c>
      <c r="AD2115" s="108">
        <f t="shared" si="1412"/>
        <v>10</v>
      </c>
      <c r="AE2115" s="106">
        <f t="shared" si="1413"/>
        <v>425550</v>
      </c>
      <c r="AF2115" s="109">
        <f t="shared" si="1414"/>
        <v>0</v>
      </c>
      <c r="AG2115" s="101">
        <f t="shared" si="1415"/>
        <v>0</v>
      </c>
      <c r="AH2115" s="70" t="str">
        <f t="shared" si="1432"/>
        <v xml:space="preserve"> </v>
      </c>
      <c r="AI2115" s="69">
        <f t="shared" si="1416"/>
        <v>10</v>
      </c>
      <c r="AJ2115" s="105">
        <f t="shared" si="1417"/>
        <v>425550</v>
      </c>
      <c r="AK2115" s="110">
        <f t="shared" si="1418"/>
        <v>0</v>
      </c>
      <c r="AL2115" s="111">
        <f t="shared" si="1419"/>
        <v>10</v>
      </c>
      <c r="AM2115" s="62">
        <f t="shared" si="1420"/>
        <v>425550</v>
      </c>
      <c r="AN2115" s="62">
        <f t="shared" si="1421"/>
        <v>1393.8</v>
      </c>
      <c r="AO2115" s="62">
        <f t="shared" si="1434"/>
        <v>424156.2</v>
      </c>
      <c r="AP2115" s="60">
        <f t="shared" si="1422"/>
        <v>10</v>
      </c>
      <c r="AQ2115" s="62">
        <f t="shared" si="1423"/>
        <v>124100</v>
      </c>
      <c r="AR2115" s="60">
        <f t="shared" si="1424"/>
        <v>0</v>
      </c>
      <c r="AS2115" s="62">
        <f t="shared" si="1425"/>
        <v>0</v>
      </c>
      <c r="AT2115" s="112">
        <f t="shared" si="1426"/>
        <v>10</v>
      </c>
      <c r="AU2115" s="62">
        <f t="shared" si="1427"/>
        <v>300056.2</v>
      </c>
      <c r="AV2115" s="113">
        <f t="shared" si="1428"/>
        <v>10</v>
      </c>
      <c r="AW2115" s="62">
        <f t="shared" si="1429"/>
        <v>424156.2</v>
      </c>
    </row>
    <row r="2116" spans="2:49" s="114" customFormat="1" x14ac:dyDescent="0.25">
      <c r="B2116" s="60" t="s">
        <v>4141</v>
      </c>
      <c r="C2116" s="2" t="str">
        <f t="shared" si="1430"/>
        <v>28</v>
      </c>
      <c r="D2116" s="60" t="s">
        <v>4142</v>
      </c>
      <c r="E2116" s="43">
        <v>317</v>
      </c>
      <c r="F2116" s="60">
        <v>40</v>
      </c>
      <c r="G2116" s="60">
        <v>5743.98</v>
      </c>
      <c r="H2116" s="43">
        <f t="shared" si="1392"/>
        <v>277</v>
      </c>
      <c r="I2116" s="44">
        <f t="shared" si="1393"/>
        <v>3.2931615182782355E-4</v>
      </c>
      <c r="J2116" s="44">
        <f t="shared" si="1394"/>
        <v>1.1387316383686308</v>
      </c>
      <c r="K2116" s="45">
        <f t="shared" si="1395"/>
        <v>0.12618296529968454</v>
      </c>
      <c r="L2116" s="44">
        <f t="shared" si="1396"/>
        <v>3.7500272111215028E-4</v>
      </c>
      <c r="M2116" s="44">
        <f t="shared" si="1397"/>
        <v>3.9075726817945682E-4</v>
      </c>
      <c r="N2116" s="62">
        <f t="shared" si="1398"/>
        <v>665636.96273608925</v>
      </c>
      <c r="O2116" s="101">
        <f t="shared" si="1399"/>
        <v>665636.96273608925</v>
      </c>
      <c r="P2116" s="102">
        <f t="shared" si="1433"/>
        <v>4.0470268678627678E-4</v>
      </c>
      <c r="Q2116" s="101">
        <f t="shared" si="1400"/>
        <v>689392.33938915748</v>
      </c>
      <c r="R2116" s="101">
        <f t="shared" si="1401"/>
        <v>19.223477201192278</v>
      </c>
      <c r="S2116" s="101">
        <f t="shared" si="1402"/>
        <v>19</v>
      </c>
      <c r="T2116" s="101">
        <f t="shared" si="1403"/>
        <v>19</v>
      </c>
      <c r="U2116" s="101">
        <f t="shared" si="1404"/>
        <v>681378</v>
      </c>
      <c r="V2116" s="103" t="str">
        <f t="shared" si="1405"/>
        <v>N/D</v>
      </c>
      <c r="W2116" s="104" t="str">
        <f t="shared" si="1406"/>
        <v xml:space="preserve"> </v>
      </c>
      <c r="X2116" s="70" t="str">
        <f t="shared" si="1407"/>
        <v xml:space="preserve"> </v>
      </c>
      <c r="Y2116" s="69">
        <f t="shared" si="1431"/>
        <v>19</v>
      </c>
      <c r="Z2116" s="105">
        <f t="shared" si="1408"/>
        <v>681378</v>
      </c>
      <c r="AA2116" s="62">
        <f t="shared" si="1409"/>
        <v>1470545.6658783988</v>
      </c>
      <c r="AB2116" s="106">
        <f t="shared" si="1410"/>
        <v>572755</v>
      </c>
      <c r="AC2116" s="107" t="str">
        <f t="shared" si="1411"/>
        <v>0</v>
      </c>
      <c r="AD2116" s="108">
        <f t="shared" si="1412"/>
        <v>0</v>
      </c>
      <c r="AE2116" s="106">
        <f t="shared" si="1413"/>
        <v>572755</v>
      </c>
      <c r="AF2116" s="109">
        <f t="shared" si="1414"/>
        <v>897790.66587839881</v>
      </c>
      <c r="AG2116" s="101">
        <f t="shared" si="1415"/>
        <v>21</v>
      </c>
      <c r="AH2116" s="70" t="str">
        <f t="shared" si="1432"/>
        <v xml:space="preserve"> </v>
      </c>
      <c r="AI2116" s="69">
        <f t="shared" si="1416"/>
        <v>21</v>
      </c>
      <c r="AJ2116" s="105">
        <f t="shared" si="1417"/>
        <v>893655</v>
      </c>
      <c r="AK2116" s="110">
        <f t="shared" si="1418"/>
        <v>19</v>
      </c>
      <c r="AL2116" s="111">
        <f t="shared" si="1419"/>
        <v>21</v>
      </c>
      <c r="AM2116" s="62">
        <f t="shared" si="1420"/>
        <v>1466410</v>
      </c>
      <c r="AN2116" s="62">
        <f t="shared" si="1421"/>
        <v>4803</v>
      </c>
      <c r="AO2116" s="62">
        <f t="shared" si="1434"/>
        <v>1461607</v>
      </c>
      <c r="AP2116" s="60">
        <f t="shared" si="1422"/>
        <v>21</v>
      </c>
      <c r="AQ2116" s="62">
        <f t="shared" si="1423"/>
        <v>260610</v>
      </c>
      <c r="AR2116" s="60">
        <f t="shared" si="1424"/>
        <v>19</v>
      </c>
      <c r="AS2116" s="62">
        <f t="shared" si="1425"/>
        <v>572755</v>
      </c>
      <c r="AT2116" s="112">
        <f t="shared" si="1426"/>
        <v>21</v>
      </c>
      <c r="AU2116" s="62">
        <f t="shared" si="1427"/>
        <v>628242</v>
      </c>
      <c r="AV2116" s="113">
        <f t="shared" si="1428"/>
        <v>40</v>
      </c>
      <c r="AW2116" s="62">
        <f t="shared" si="1429"/>
        <v>2142985</v>
      </c>
    </row>
    <row r="2117" spans="2:49" s="114" customFormat="1" x14ac:dyDescent="0.25">
      <c r="B2117" s="60" t="s">
        <v>4143</v>
      </c>
      <c r="C2117" s="2" t="str">
        <f t="shared" si="1430"/>
        <v>28</v>
      </c>
      <c r="D2117" s="60" t="s">
        <v>4144</v>
      </c>
      <c r="E2117" s="43">
        <v>197</v>
      </c>
      <c r="F2117" s="60">
        <v>0</v>
      </c>
      <c r="G2117" s="60">
        <v>7309.2</v>
      </c>
      <c r="H2117" s="43">
        <f t="shared" si="1392"/>
        <v>197</v>
      </c>
      <c r="I2117" s="44">
        <f t="shared" si="1393"/>
        <v>2.3420679389921025E-4</v>
      </c>
      <c r="J2117" s="44">
        <f t="shared" si="1394"/>
        <v>0.89487929679809675</v>
      </c>
      <c r="K2117" s="45">
        <f t="shared" si="1395"/>
        <v>0</v>
      </c>
      <c r="L2117" s="44">
        <f t="shared" si="1396"/>
        <v>2.0958681102986205E-4</v>
      </c>
      <c r="M2117" s="44">
        <f t="shared" si="1397"/>
        <v>2.1839193454807019E-4</v>
      </c>
      <c r="N2117" s="62">
        <f t="shared" si="1398"/>
        <v>372020.57603666786</v>
      </c>
      <c r="O2117" s="101">
        <f t="shared" si="1399"/>
        <v>372020.57603666786</v>
      </c>
      <c r="P2117" s="102">
        <f t="shared" si="1433"/>
        <v>2.2618594683046584E-4</v>
      </c>
      <c r="Q2117" s="101">
        <f t="shared" si="1400"/>
        <v>385297.3160634177</v>
      </c>
      <c r="R2117" s="101">
        <f t="shared" si="1401"/>
        <v>10.743888128476318</v>
      </c>
      <c r="S2117" s="101">
        <f t="shared" si="1402"/>
        <v>11</v>
      </c>
      <c r="T2117" s="101">
        <f t="shared" si="1403"/>
        <v>11</v>
      </c>
      <c r="U2117" s="101">
        <f t="shared" si="1404"/>
        <v>394482</v>
      </c>
      <c r="V2117" s="103" t="str">
        <f t="shared" si="1405"/>
        <v>N/D</v>
      </c>
      <c r="W2117" s="104" t="str">
        <f t="shared" si="1406"/>
        <v xml:space="preserve"> </v>
      </c>
      <c r="X2117" s="70" t="str">
        <f t="shared" si="1407"/>
        <v xml:space="preserve"> </v>
      </c>
      <c r="Y2117" s="69">
        <f t="shared" si="1431"/>
        <v>11</v>
      </c>
      <c r="Z2117" s="105">
        <f t="shared" si="1408"/>
        <v>394482</v>
      </c>
      <c r="AA2117" s="62">
        <f t="shared" si="1409"/>
        <v>821879.30709192005</v>
      </c>
      <c r="AB2117" s="106">
        <f t="shared" si="1410"/>
        <v>331595</v>
      </c>
      <c r="AC2117" s="107" t="str">
        <f t="shared" si="1411"/>
        <v>0</v>
      </c>
      <c r="AD2117" s="108">
        <f t="shared" si="1412"/>
        <v>0</v>
      </c>
      <c r="AE2117" s="106">
        <f t="shared" si="1413"/>
        <v>331595</v>
      </c>
      <c r="AF2117" s="109">
        <f t="shared" si="1414"/>
        <v>490284.30709192005</v>
      </c>
      <c r="AG2117" s="101">
        <f t="shared" si="1415"/>
        <v>12</v>
      </c>
      <c r="AH2117" s="70" t="str">
        <f t="shared" si="1432"/>
        <v xml:space="preserve"> </v>
      </c>
      <c r="AI2117" s="69">
        <f t="shared" si="1416"/>
        <v>12</v>
      </c>
      <c r="AJ2117" s="105">
        <f t="shared" si="1417"/>
        <v>510660</v>
      </c>
      <c r="AK2117" s="110">
        <f t="shared" si="1418"/>
        <v>11</v>
      </c>
      <c r="AL2117" s="111">
        <f t="shared" si="1419"/>
        <v>12</v>
      </c>
      <c r="AM2117" s="62">
        <f t="shared" si="1420"/>
        <v>842255</v>
      </c>
      <c r="AN2117" s="62">
        <f t="shared" si="1421"/>
        <v>2758.7</v>
      </c>
      <c r="AO2117" s="62">
        <f t="shared" si="1434"/>
        <v>839496.3</v>
      </c>
      <c r="AP2117" s="60">
        <f t="shared" si="1422"/>
        <v>12</v>
      </c>
      <c r="AQ2117" s="62">
        <f t="shared" si="1423"/>
        <v>148920</v>
      </c>
      <c r="AR2117" s="60">
        <f t="shared" si="1424"/>
        <v>11</v>
      </c>
      <c r="AS2117" s="62">
        <f t="shared" si="1425"/>
        <v>331595</v>
      </c>
      <c r="AT2117" s="112">
        <f t="shared" si="1426"/>
        <v>12</v>
      </c>
      <c r="AU2117" s="62">
        <f t="shared" si="1427"/>
        <v>358981.30000000005</v>
      </c>
      <c r="AV2117" s="113">
        <f t="shared" si="1428"/>
        <v>23</v>
      </c>
      <c r="AW2117" s="62">
        <f t="shared" si="1429"/>
        <v>1233978.3</v>
      </c>
    </row>
    <row r="2118" spans="2:49" s="114" customFormat="1" x14ac:dyDescent="0.25">
      <c r="B2118" s="60" t="s">
        <v>4145</v>
      </c>
      <c r="C2118" s="2" t="str">
        <f t="shared" si="1430"/>
        <v>28</v>
      </c>
      <c r="D2118" s="60" t="s">
        <v>4146</v>
      </c>
      <c r="E2118" s="43">
        <v>479</v>
      </c>
      <c r="F2118" s="60">
        <v>89</v>
      </c>
      <c r="G2118" s="60">
        <v>9461.42</v>
      </c>
      <c r="H2118" s="43">
        <f t="shared" si="1392"/>
        <v>390</v>
      </c>
      <c r="I2118" s="44">
        <f t="shared" si="1393"/>
        <v>4.636581199019898E-4</v>
      </c>
      <c r="J2118" s="44">
        <f t="shared" si="1394"/>
        <v>0.69131819073211509</v>
      </c>
      <c r="K2118" s="45">
        <f t="shared" si="1395"/>
        <v>0.18580375782881003</v>
      </c>
      <c r="L2118" s="44">
        <f t="shared" si="1396"/>
        <v>3.2053529256889765E-4</v>
      </c>
      <c r="M2118" s="44">
        <f t="shared" si="1397"/>
        <v>3.340015637962985E-4</v>
      </c>
      <c r="N2118" s="62">
        <f t="shared" si="1398"/>
        <v>568956.24107078463</v>
      </c>
      <c r="O2118" s="101">
        <f t="shared" si="1399"/>
        <v>568956.24107078463</v>
      </c>
      <c r="P2118" s="102">
        <f t="shared" si="1433"/>
        <v>3.4592147419021792E-4</v>
      </c>
      <c r="Q2118" s="101">
        <f t="shared" si="1400"/>
        <v>589261.25801304402</v>
      </c>
      <c r="R2118" s="101">
        <f t="shared" si="1401"/>
        <v>16.431355139508227</v>
      </c>
      <c r="S2118" s="101">
        <f t="shared" si="1402"/>
        <v>16</v>
      </c>
      <c r="T2118" s="101">
        <f t="shared" si="1403"/>
        <v>16</v>
      </c>
      <c r="U2118" s="101">
        <f t="shared" si="1404"/>
        <v>573792</v>
      </c>
      <c r="V2118" s="103" t="str">
        <f t="shared" si="1405"/>
        <v>N/D</v>
      </c>
      <c r="W2118" s="104" t="str">
        <f t="shared" si="1406"/>
        <v xml:space="preserve"> </v>
      </c>
      <c r="X2118" s="70" t="str">
        <f t="shared" si="1407"/>
        <v xml:space="preserve"> </v>
      </c>
      <c r="Y2118" s="69">
        <f t="shared" si="1431"/>
        <v>16</v>
      </c>
      <c r="Z2118" s="105">
        <f t="shared" si="1408"/>
        <v>573792</v>
      </c>
      <c r="AA2118" s="62">
        <f t="shared" si="1409"/>
        <v>1256955.6398159817</v>
      </c>
      <c r="AB2118" s="106">
        <f t="shared" si="1410"/>
        <v>482320</v>
      </c>
      <c r="AC2118" s="107" t="str">
        <f t="shared" si="1411"/>
        <v>0</v>
      </c>
      <c r="AD2118" s="108">
        <f t="shared" si="1412"/>
        <v>0</v>
      </c>
      <c r="AE2118" s="106">
        <f t="shared" si="1413"/>
        <v>482320</v>
      </c>
      <c r="AF2118" s="109">
        <f t="shared" si="1414"/>
        <v>774635.63981598173</v>
      </c>
      <c r="AG2118" s="101">
        <f t="shared" si="1415"/>
        <v>18</v>
      </c>
      <c r="AH2118" s="70" t="str">
        <f t="shared" si="1432"/>
        <v xml:space="preserve"> </v>
      </c>
      <c r="AI2118" s="69">
        <f t="shared" si="1416"/>
        <v>18</v>
      </c>
      <c r="AJ2118" s="105">
        <f t="shared" si="1417"/>
        <v>765990</v>
      </c>
      <c r="AK2118" s="110">
        <f t="shared" si="1418"/>
        <v>16</v>
      </c>
      <c r="AL2118" s="111">
        <f t="shared" si="1419"/>
        <v>18</v>
      </c>
      <c r="AM2118" s="62">
        <f t="shared" si="1420"/>
        <v>1248310</v>
      </c>
      <c r="AN2118" s="62">
        <f t="shared" si="1421"/>
        <v>4088.6</v>
      </c>
      <c r="AO2118" s="62">
        <f t="shared" si="1434"/>
        <v>1244221.3999999999</v>
      </c>
      <c r="AP2118" s="60">
        <f t="shared" si="1422"/>
        <v>18</v>
      </c>
      <c r="AQ2118" s="62">
        <f t="shared" si="1423"/>
        <v>223380</v>
      </c>
      <c r="AR2118" s="60">
        <f t="shared" si="1424"/>
        <v>16</v>
      </c>
      <c r="AS2118" s="62">
        <f t="shared" si="1425"/>
        <v>482320</v>
      </c>
      <c r="AT2118" s="112">
        <f t="shared" si="1426"/>
        <v>18</v>
      </c>
      <c r="AU2118" s="62">
        <f t="shared" si="1427"/>
        <v>538521.39999999991</v>
      </c>
      <c r="AV2118" s="113">
        <f t="shared" si="1428"/>
        <v>34</v>
      </c>
      <c r="AW2118" s="62">
        <f t="shared" si="1429"/>
        <v>1818013.4</v>
      </c>
    </row>
    <row r="2119" spans="2:49" s="114" customFormat="1" x14ac:dyDescent="0.25">
      <c r="B2119" s="60" t="s">
        <v>4147</v>
      </c>
      <c r="C2119" s="2" t="str">
        <f t="shared" si="1430"/>
        <v>28</v>
      </c>
      <c r="D2119" s="60" t="s">
        <v>4148</v>
      </c>
      <c r="E2119" s="43">
        <v>84</v>
      </c>
      <c r="F2119" s="60">
        <v>20</v>
      </c>
      <c r="G2119" s="60">
        <v>6930.32</v>
      </c>
      <c r="H2119" s="43">
        <f t="shared" si="1392"/>
        <v>64</v>
      </c>
      <c r="I2119" s="44">
        <f t="shared" si="1393"/>
        <v>7.6087486342890634E-5</v>
      </c>
      <c r="J2119" s="44">
        <f t="shared" si="1394"/>
        <v>0.94380227120200044</v>
      </c>
      <c r="K2119" s="45">
        <f t="shared" si="1395"/>
        <v>0.23809523809523808</v>
      </c>
      <c r="L2119" s="44">
        <f t="shared" si="1396"/>
        <v>7.1811542420471367E-5</v>
      </c>
      <c r="M2119" s="44">
        <f t="shared" si="1397"/>
        <v>7.4828476062136458E-5</v>
      </c>
      <c r="N2119" s="62">
        <f t="shared" si="1398"/>
        <v>127466.85369213881</v>
      </c>
      <c r="O2119" s="101">
        <f t="shared" si="1399"/>
        <v>0</v>
      </c>
      <c r="P2119" s="102">
        <f t="shared" si="1433"/>
        <v>0</v>
      </c>
      <c r="Q2119" s="101">
        <f t="shared" si="1400"/>
        <v>0</v>
      </c>
      <c r="R2119" s="101">
        <f t="shared" si="1401"/>
        <v>0</v>
      </c>
      <c r="S2119" s="101">
        <f t="shared" si="1402"/>
        <v>0</v>
      </c>
      <c r="T2119" s="101">
        <f t="shared" si="1403"/>
        <v>0</v>
      </c>
      <c r="U2119" s="101">
        <f t="shared" si="1404"/>
        <v>0</v>
      </c>
      <c r="V2119" s="103">
        <f t="shared" si="1405"/>
        <v>0</v>
      </c>
      <c r="W2119" s="104" t="str">
        <f t="shared" si="1406"/>
        <v xml:space="preserve"> </v>
      </c>
      <c r="X2119" s="70" t="str">
        <f t="shared" si="1407"/>
        <v xml:space="preserve"> </v>
      </c>
      <c r="Y2119" s="69">
        <f t="shared" si="1431"/>
        <v>0</v>
      </c>
      <c r="Z2119" s="105">
        <f t="shared" si="1408"/>
        <v>0</v>
      </c>
      <c r="AA2119" s="62">
        <f t="shared" si="1409"/>
        <v>281603.69650993816</v>
      </c>
      <c r="AB2119" s="106">
        <f t="shared" si="1410"/>
        <v>0</v>
      </c>
      <c r="AC2119" s="107">
        <f t="shared" si="1411"/>
        <v>425550</v>
      </c>
      <c r="AD2119" s="108">
        <f t="shared" si="1412"/>
        <v>10</v>
      </c>
      <c r="AE2119" s="106">
        <f t="shared" si="1413"/>
        <v>425550</v>
      </c>
      <c r="AF2119" s="109">
        <f t="shared" si="1414"/>
        <v>0</v>
      </c>
      <c r="AG2119" s="101">
        <f t="shared" si="1415"/>
        <v>0</v>
      </c>
      <c r="AH2119" s="70" t="str">
        <f t="shared" si="1432"/>
        <v xml:space="preserve"> </v>
      </c>
      <c r="AI2119" s="69">
        <f t="shared" si="1416"/>
        <v>10</v>
      </c>
      <c r="AJ2119" s="105">
        <f t="shared" si="1417"/>
        <v>425550</v>
      </c>
      <c r="AK2119" s="110">
        <f t="shared" si="1418"/>
        <v>0</v>
      </c>
      <c r="AL2119" s="111">
        <f t="shared" si="1419"/>
        <v>10</v>
      </c>
      <c r="AM2119" s="62">
        <f t="shared" si="1420"/>
        <v>425550</v>
      </c>
      <c r="AN2119" s="62">
        <f t="shared" si="1421"/>
        <v>1393.8</v>
      </c>
      <c r="AO2119" s="62">
        <f t="shared" si="1434"/>
        <v>424156.2</v>
      </c>
      <c r="AP2119" s="60">
        <f t="shared" si="1422"/>
        <v>10</v>
      </c>
      <c r="AQ2119" s="62">
        <f t="shared" si="1423"/>
        <v>124100</v>
      </c>
      <c r="AR2119" s="60">
        <f t="shared" si="1424"/>
        <v>0</v>
      </c>
      <c r="AS2119" s="62">
        <f t="shared" si="1425"/>
        <v>0</v>
      </c>
      <c r="AT2119" s="112">
        <f t="shared" si="1426"/>
        <v>10</v>
      </c>
      <c r="AU2119" s="62">
        <f t="shared" si="1427"/>
        <v>300056.2</v>
      </c>
      <c r="AV2119" s="113">
        <f t="shared" si="1428"/>
        <v>10</v>
      </c>
      <c r="AW2119" s="62">
        <f t="shared" si="1429"/>
        <v>424156.2</v>
      </c>
    </row>
    <row r="2120" spans="2:49" s="114" customFormat="1" x14ac:dyDescent="0.25">
      <c r="B2120" s="60" t="s">
        <v>4149</v>
      </c>
      <c r="C2120" s="2" t="str">
        <f t="shared" si="1430"/>
        <v>28</v>
      </c>
      <c r="D2120" s="60" t="s">
        <v>4150</v>
      </c>
      <c r="E2120" s="43">
        <v>830</v>
      </c>
      <c r="F2120" s="60">
        <v>98</v>
      </c>
      <c r="G2120" s="60">
        <v>5355.37</v>
      </c>
      <c r="H2120" s="43">
        <f t="shared" si="1392"/>
        <v>732</v>
      </c>
      <c r="I2120" s="44">
        <f t="shared" si="1393"/>
        <v>8.7025062504681166E-4</v>
      </c>
      <c r="J2120" s="44">
        <f t="shared" si="1394"/>
        <v>1.221363184272356</v>
      </c>
      <c r="K2120" s="45">
        <f t="shared" si="1395"/>
        <v>0.1180722891566265</v>
      </c>
      <c r="L2120" s="44">
        <f t="shared" si="1396"/>
        <v>1.062892074522182E-3</v>
      </c>
      <c r="M2120" s="44">
        <f t="shared" si="1397"/>
        <v>1.1075461057405817E-3</v>
      </c>
      <c r="N2120" s="62">
        <f t="shared" si="1398"/>
        <v>1886653.6490801023</v>
      </c>
      <c r="O2120" s="101">
        <f t="shared" si="1399"/>
        <v>1886653.6490801023</v>
      </c>
      <c r="P2120" s="102">
        <f t="shared" si="1433"/>
        <v>1.1470724186940556E-3</v>
      </c>
      <c r="Q2120" s="101">
        <f t="shared" si="1400"/>
        <v>1953984.8980293181</v>
      </c>
      <c r="R2120" s="101">
        <f t="shared" si="1401"/>
        <v>54.486222130090852</v>
      </c>
      <c r="S2120" s="101">
        <f t="shared" si="1402"/>
        <v>54</v>
      </c>
      <c r="T2120" s="101">
        <f t="shared" si="1403"/>
        <v>54</v>
      </c>
      <c r="U2120" s="101">
        <f t="shared" si="1404"/>
        <v>1936548</v>
      </c>
      <c r="V2120" s="103" t="str">
        <f t="shared" si="1405"/>
        <v>N/D</v>
      </c>
      <c r="W2120" s="104" t="str">
        <f t="shared" si="1406"/>
        <v xml:space="preserve"> </v>
      </c>
      <c r="X2120" s="70" t="str">
        <f t="shared" si="1407"/>
        <v xml:space="preserve"> </v>
      </c>
      <c r="Y2120" s="69">
        <f t="shared" si="1431"/>
        <v>54</v>
      </c>
      <c r="Z2120" s="105">
        <f t="shared" si="1408"/>
        <v>1936548</v>
      </c>
      <c r="AA2120" s="62">
        <f t="shared" si="1409"/>
        <v>4168053.3113188967</v>
      </c>
      <c r="AB2120" s="106">
        <f t="shared" si="1410"/>
        <v>1627830</v>
      </c>
      <c r="AC2120" s="107" t="str">
        <f t="shared" si="1411"/>
        <v>0</v>
      </c>
      <c r="AD2120" s="108">
        <f t="shared" si="1412"/>
        <v>0</v>
      </c>
      <c r="AE2120" s="106">
        <f t="shared" si="1413"/>
        <v>1627830</v>
      </c>
      <c r="AF2120" s="109">
        <f t="shared" si="1414"/>
        <v>2540223.3113188967</v>
      </c>
      <c r="AG2120" s="101">
        <f t="shared" si="1415"/>
        <v>60</v>
      </c>
      <c r="AH2120" s="70" t="str">
        <f t="shared" si="1432"/>
        <v xml:space="preserve"> </v>
      </c>
      <c r="AI2120" s="69">
        <f t="shared" si="1416"/>
        <v>60</v>
      </c>
      <c r="AJ2120" s="105">
        <f t="shared" si="1417"/>
        <v>2553300</v>
      </c>
      <c r="AK2120" s="110">
        <f t="shared" si="1418"/>
        <v>54</v>
      </c>
      <c r="AL2120" s="111">
        <f t="shared" si="1419"/>
        <v>60</v>
      </c>
      <c r="AM2120" s="62">
        <f t="shared" si="1420"/>
        <v>4181130</v>
      </c>
      <c r="AN2120" s="62">
        <f t="shared" si="1421"/>
        <v>13694.6</v>
      </c>
      <c r="AO2120" s="62">
        <f t="shared" si="1434"/>
        <v>4167435.4</v>
      </c>
      <c r="AP2120" s="60">
        <f t="shared" si="1422"/>
        <v>60</v>
      </c>
      <c r="AQ2120" s="62">
        <f t="shared" si="1423"/>
        <v>744600</v>
      </c>
      <c r="AR2120" s="60">
        <f t="shared" si="1424"/>
        <v>54</v>
      </c>
      <c r="AS2120" s="62">
        <f t="shared" si="1425"/>
        <v>1627830</v>
      </c>
      <c r="AT2120" s="112">
        <f t="shared" si="1426"/>
        <v>60</v>
      </c>
      <c r="AU2120" s="62">
        <f t="shared" si="1427"/>
        <v>1795005.4</v>
      </c>
      <c r="AV2120" s="113">
        <f t="shared" si="1428"/>
        <v>114</v>
      </c>
      <c r="AW2120" s="62">
        <f t="shared" si="1429"/>
        <v>6103983.4000000004</v>
      </c>
    </row>
    <row r="2121" spans="2:49" s="114" customFormat="1" x14ac:dyDescent="0.25">
      <c r="B2121" s="60" t="s">
        <v>4151</v>
      </c>
      <c r="C2121" s="2" t="str">
        <f t="shared" si="1430"/>
        <v>28</v>
      </c>
      <c r="D2121" s="60" t="s">
        <v>4152</v>
      </c>
      <c r="E2121" s="43">
        <v>112</v>
      </c>
      <c r="F2121" s="60">
        <v>0</v>
      </c>
      <c r="G2121" s="60">
        <v>6499.3</v>
      </c>
      <c r="H2121" s="43">
        <f t="shared" si="1392"/>
        <v>112</v>
      </c>
      <c r="I2121" s="44">
        <f t="shared" si="1393"/>
        <v>1.3315310110005861E-4</v>
      </c>
      <c r="J2121" s="44">
        <f t="shared" si="1394"/>
        <v>1.0063932663758632</v>
      </c>
      <c r="K2121" s="45">
        <f t="shared" si="1395"/>
        <v>0</v>
      </c>
      <c r="L2121" s="44">
        <f t="shared" si="1396"/>
        <v>1.3400438434416352E-4</v>
      </c>
      <c r="M2121" s="44">
        <f t="shared" si="1397"/>
        <v>1.3963415250721687E-4</v>
      </c>
      <c r="N2121" s="62">
        <f t="shared" si="1398"/>
        <v>237860.33104941776</v>
      </c>
      <c r="O2121" s="101">
        <f t="shared" si="1399"/>
        <v>237860.33104941776</v>
      </c>
      <c r="P2121" s="102">
        <f t="shared" si="1433"/>
        <v>1.4461744230651855E-4</v>
      </c>
      <c r="Q2121" s="101">
        <f t="shared" si="1400"/>
        <v>246349.13511413839</v>
      </c>
      <c r="R2121" s="101">
        <f t="shared" si="1401"/>
        <v>6.8693640933059612</v>
      </c>
      <c r="S2121" s="101">
        <f t="shared" si="1402"/>
        <v>7</v>
      </c>
      <c r="T2121" s="101">
        <f t="shared" si="1403"/>
        <v>10</v>
      </c>
      <c r="U2121" s="101">
        <f t="shared" si="1404"/>
        <v>358620</v>
      </c>
      <c r="V2121" s="103" t="str">
        <f t="shared" si="1405"/>
        <v>N/D</v>
      </c>
      <c r="W2121" s="104" t="str">
        <f t="shared" si="1406"/>
        <v xml:space="preserve"> </v>
      </c>
      <c r="X2121" s="70" t="str">
        <f t="shared" si="1407"/>
        <v xml:space="preserve"> </v>
      </c>
      <c r="Y2121" s="69">
        <f t="shared" si="1431"/>
        <v>10</v>
      </c>
      <c r="Z2121" s="105">
        <f t="shared" si="1408"/>
        <v>358620</v>
      </c>
      <c r="AA2121" s="62">
        <f t="shared" si="1409"/>
        <v>525488.3645153048</v>
      </c>
      <c r="AB2121" s="106">
        <f t="shared" si="1410"/>
        <v>301450</v>
      </c>
      <c r="AC2121" s="107" t="str">
        <f t="shared" si="1411"/>
        <v>0</v>
      </c>
      <c r="AD2121" s="108">
        <f t="shared" si="1412"/>
        <v>0</v>
      </c>
      <c r="AE2121" s="106">
        <f t="shared" si="1413"/>
        <v>301450</v>
      </c>
      <c r="AF2121" s="109">
        <f t="shared" si="1414"/>
        <v>224038.3645153048</v>
      </c>
      <c r="AG2121" s="101">
        <f t="shared" si="1415"/>
        <v>5</v>
      </c>
      <c r="AH2121" s="70" t="str">
        <f t="shared" si="1432"/>
        <v xml:space="preserve"> </v>
      </c>
      <c r="AI2121" s="69">
        <f t="shared" si="1416"/>
        <v>5</v>
      </c>
      <c r="AJ2121" s="105">
        <f t="shared" si="1417"/>
        <v>212775</v>
      </c>
      <c r="AK2121" s="110">
        <f t="shared" si="1418"/>
        <v>10</v>
      </c>
      <c r="AL2121" s="111">
        <f t="shared" si="1419"/>
        <v>5</v>
      </c>
      <c r="AM2121" s="62">
        <f t="shared" si="1420"/>
        <v>514225</v>
      </c>
      <c r="AN2121" s="62">
        <f t="shared" si="1421"/>
        <v>1684.3</v>
      </c>
      <c r="AO2121" s="62">
        <f t="shared" si="1434"/>
        <v>512540.7</v>
      </c>
      <c r="AP2121" s="60">
        <f t="shared" si="1422"/>
        <v>5</v>
      </c>
      <c r="AQ2121" s="62">
        <f t="shared" si="1423"/>
        <v>62050</v>
      </c>
      <c r="AR2121" s="60">
        <f t="shared" si="1424"/>
        <v>10</v>
      </c>
      <c r="AS2121" s="62">
        <f t="shared" si="1425"/>
        <v>301450</v>
      </c>
      <c r="AT2121" s="112">
        <f t="shared" si="1426"/>
        <v>5</v>
      </c>
      <c r="AU2121" s="62">
        <f t="shared" si="1427"/>
        <v>149040.70000000001</v>
      </c>
      <c r="AV2121" s="113">
        <f t="shared" si="1428"/>
        <v>15</v>
      </c>
      <c r="AW2121" s="62">
        <f t="shared" si="1429"/>
        <v>871160.7</v>
      </c>
    </row>
    <row r="2122" spans="2:49" s="114" customFormat="1" x14ac:dyDescent="0.25">
      <c r="B2122" s="60" t="s">
        <v>4153</v>
      </c>
      <c r="C2122" s="2" t="str">
        <f t="shared" si="1430"/>
        <v>28</v>
      </c>
      <c r="D2122" s="60" t="s">
        <v>4154</v>
      </c>
      <c r="E2122" s="43">
        <v>147</v>
      </c>
      <c r="F2122" s="60">
        <v>16</v>
      </c>
      <c r="G2122" s="60">
        <v>6909.4</v>
      </c>
      <c r="H2122" s="43">
        <f t="shared" si="1392"/>
        <v>131</v>
      </c>
      <c r="I2122" s="44">
        <f t="shared" si="1393"/>
        <v>1.5574157360810428E-4</v>
      </c>
      <c r="J2122" s="44">
        <f t="shared" si="1394"/>
        <v>0.94665987729132028</v>
      </c>
      <c r="K2122" s="45">
        <f t="shared" si="1395"/>
        <v>0.10884353741496598</v>
      </c>
      <c r="L2122" s="44">
        <f t="shared" si="1396"/>
        <v>1.4743429896100512E-4</v>
      </c>
      <c r="M2122" s="44">
        <f t="shared" si="1397"/>
        <v>1.5362828228845368E-4</v>
      </c>
      <c r="N2122" s="62">
        <f t="shared" si="1398"/>
        <v>261698.6849388179</v>
      </c>
      <c r="O2122" s="101">
        <f t="shared" si="1399"/>
        <v>261698.6849388179</v>
      </c>
      <c r="P2122" s="102">
        <f t="shared" si="1433"/>
        <v>1.5911099721360584E-4</v>
      </c>
      <c r="Q2122" s="101">
        <f t="shared" si="1400"/>
        <v>271038.23664397019</v>
      </c>
      <c r="R2122" s="101">
        <f t="shared" si="1401"/>
        <v>7.557811517594395</v>
      </c>
      <c r="S2122" s="101">
        <f t="shared" si="1402"/>
        <v>8</v>
      </c>
      <c r="T2122" s="101">
        <f t="shared" si="1403"/>
        <v>10</v>
      </c>
      <c r="U2122" s="101">
        <f t="shared" si="1404"/>
        <v>358620</v>
      </c>
      <c r="V2122" s="103" t="str">
        <f t="shared" si="1405"/>
        <v>N/D</v>
      </c>
      <c r="W2122" s="104" t="str">
        <f t="shared" si="1406"/>
        <v xml:space="preserve"> </v>
      </c>
      <c r="X2122" s="70" t="str">
        <f t="shared" si="1407"/>
        <v xml:space="preserve"> </v>
      </c>
      <c r="Y2122" s="69">
        <f t="shared" si="1431"/>
        <v>10</v>
      </c>
      <c r="Z2122" s="105">
        <f t="shared" si="1408"/>
        <v>358620</v>
      </c>
      <c r="AA2122" s="62">
        <f t="shared" si="1409"/>
        <v>578152.7896542548</v>
      </c>
      <c r="AB2122" s="106">
        <f t="shared" si="1410"/>
        <v>301450</v>
      </c>
      <c r="AC2122" s="107" t="str">
        <f t="shared" si="1411"/>
        <v>0</v>
      </c>
      <c r="AD2122" s="108">
        <f t="shared" si="1412"/>
        <v>0</v>
      </c>
      <c r="AE2122" s="106">
        <f t="shared" si="1413"/>
        <v>301450</v>
      </c>
      <c r="AF2122" s="109">
        <f t="shared" si="1414"/>
        <v>276702.7896542548</v>
      </c>
      <c r="AG2122" s="101">
        <f t="shared" si="1415"/>
        <v>7</v>
      </c>
      <c r="AH2122" s="70" t="str">
        <f t="shared" si="1432"/>
        <v xml:space="preserve"> </v>
      </c>
      <c r="AI2122" s="69">
        <f t="shared" si="1416"/>
        <v>7</v>
      </c>
      <c r="AJ2122" s="105">
        <f t="shared" si="1417"/>
        <v>297885</v>
      </c>
      <c r="AK2122" s="110">
        <f t="shared" si="1418"/>
        <v>10</v>
      </c>
      <c r="AL2122" s="111">
        <f t="shared" si="1419"/>
        <v>7</v>
      </c>
      <c r="AM2122" s="62">
        <f t="shared" si="1420"/>
        <v>599335</v>
      </c>
      <c r="AN2122" s="62">
        <f t="shared" si="1421"/>
        <v>1963</v>
      </c>
      <c r="AO2122" s="62">
        <f t="shared" si="1434"/>
        <v>597372</v>
      </c>
      <c r="AP2122" s="60">
        <f t="shared" si="1422"/>
        <v>7</v>
      </c>
      <c r="AQ2122" s="62">
        <f t="shared" si="1423"/>
        <v>86870</v>
      </c>
      <c r="AR2122" s="60">
        <f t="shared" si="1424"/>
        <v>10</v>
      </c>
      <c r="AS2122" s="62">
        <f t="shared" si="1425"/>
        <v>301450</v>
      </c>
      <c r="AT2122" s="112">
        <f t="shared" si="1426"/>
        <v>7</v>
      </c>
      <c r="AU2122" s="62">
        <f t="shared" si="1427"/>
        <v>209052</v>
      </c>
      <c r="AV2122" s="113">
        <f t="shared" si="1428"/>
        <v>17</v>
      </c>
      <c r="AW2122" s="62">
        <f t="shared" si="1429"/>
        <v>955992</v>
      </c>
    </row>
    <row r="2123" spans="2:49" s="114" customFormat="1" x14ac:dyDescent="0.25">
      <c r="B2123" s="60" t="s">
        <v>4155</v>
      </c>
      <c r="C2123" s="2" t="str">
        <f t="shared" si="1430"/>
        <v>28</v>
      </c>
      <c r="D2123" s="60" t="s">
        <v>4156</v>
      </c>
      <c r="E2123" s="43">
        <v>114</v>
      </c>
      <c r="F2123" s="60">
        <v>5</v>
      </c>
      <c r="G2123" s="60">
        <v>6135.03</v>
      </c>
      <c r="H2123" s="43">
        <f t="shared" ref="H2123:H2186" si="1435">E2123-F2123</f>
        <v>109</v>
      </c>
      <c r="I2123" s="44">
        <f t="shared" ref="I2123:I2186" si="1436">H2123/$G$3</f>
        <v>1.295865001777356E-4</v>
      </c>
      <c r="J2123" s="44">
        <f t="shared" ref="J2123:J2186" si="1437">1/(G2123/$G$4)</f>
        <v>1.0661482920469254</v>
      </c>
      <c r="K2123" s="45">
        <f t="shared" ref="K2123:K2186" si="1438">F2123/E2123</f>
        <v>4.3859649122807015E-2</v>
      </c>
      <c r="L2123" s="44">
        <f t="shared" ref="L2123:L2186" si="1439">J2123*I2123</f>
        <v>1.3815842583683141E-4</v>
      </c>
      <c r="M2123" s="44">
        <f t="shared" ref="M2123:M2186" si="1440">L2123/$G$5</f>
        <v>1.4396271284609924E-4</v>
      </c>
      <c r="N2123" s="62">
        <f t="shared" ref="N2123:N2186" si="1441">M2123*$N$7</f>
        <v>245233.83371110167</v>
      </c>
      <c r="O2123" s="101">
        <f t="shared" ref="O2123:O2186" si="1442">IF(E2123&lt;=$O$8,0,N2123)</f>
        <v>245233.83371110167</v>
      </c>
      <c r="P2123" s="102">
        <f t="shared" si="1433"/>
        <v>1.4910048111785987E-4</v>
      </c>
      <c r="Q2123" s="101">
        <f t="shared" ref="Q2123:Q2186" si="1443">P2123*$N$7</f>
        <v>253985.78472045821</v>
      </c>
      <c r="R2123" s="101">
        <f t="shared" ref="R2123:R2186" si="1444">Q2123/$R$3</f>
        <v>7.0823095399157383</v>
      </c>
      <c r="S2123" s="101">
        <f t="shared" ref="S2123:S2186" si="1445">ROUND(R2123,0)</f>
        <v>7</v>
      </c>
      <c r="T2123" s="101">
        <f t="shared" ref="T2123:T2186" si="1446">IF(AND(Q2123&gt;0,S2123&lt;$T$8),$T$8,S2123)</f>
        <v>10</v>
      </c>
      <c r="U2123" s="101">
        <f t="shared" ref="U2123:U2186" si="1447">T2123*$R$3</f>
        <v>358620</v>
      </c>
      <c r="V2123" s="103" t="str">
        <f t="shared" ref="V2123:V2186" si="1448">IF(K2123&lt;$V$10,"N/D",T2123/$T$2489)</f>
        <v>N/D</v>
      </c>
      <c r="W2123" s="104" t="str">
        <f t="shared" ref="W2123:W2186" si="1449">IF(AND(T2123&gt;10,V2123&lt;&gt;"N/D"),V2123/$V$2489," ")</f>
        <v xml:space="preserve"> </v>
      </c>
      <c r="X2123" s="70" t="str">
        <f t="shared" ref="X2123:X2186" si="1450">IF(W2123=" "," ",ROUND(W2123/$W$2489*$X$2491,0))</f>
        <v xml:space="preserve"> </v>
      </c>
      <c r="Y2123" s="69">
        <f t="shared" si="1431"/>
        <v>10</v>
      </c>
      <c r="Z2123" s="105">
        <f t="shared" ref="Z2123:Z2186" si="1451">Y2123*$R$3</f>
        <v>358620</v>
      </c>
      <c r="AA2123" s="62">
        <f t="shared" ref="AA2123:AA2186" si="1452">$AA$7*M2123</f>
        <v>541778.13354632712</v>
      </c>
      <c r="AB2123" s="106">
        <f t="shared" ref="AB2123:AB2186" si="1453">Y2123*$AC$3</f>
        <v>301450</v>
      </c>
      <c r="AC2123" s="107" t="str">
        <f t="shared" ref="AC2123:AC2186" si="1454">IF(Z2123=0,$AC$8*$AC$5,"0")</f>
        <v>0</v>
      </c>
      <c r="AD2123" s="108">
        <f t="shared" ref="AD2123:AD2186" si="1455">AC2123/$AC$5</f>
        <v>0</v>
      </c>
      <c r="AE2123" s="106">
        <f t="shared" ref="AE2123:AE2186" si="1456">AB2123+AC2123</f>
        <v>301450</v>
      </c>
      <c r="AF2123" s="109">
        <f t="shared" ref="AF2123:AF2186" si="1457">IF(AA2123&lt;AE2123,0,AA2123-AE2123)</f>
        <v>240328.13354632712</v>
      </c>
      <c r="AG2123" s="101">
        <f t="shared" ref="AG2123:AG2186" si="1458">ROUND(AF2123/$AC$5,0)</f>
        <v>6</v>
      </c>
      <c r="AH2123" s="70" t="str">
        <f t="shared" si="1432"/>
        <v xml:space="preserve"> </v>
      </c>
      <c r="AI2123" s="69">
        <f t="shared" ref="AI2123:AI2186" si="1459">IF(AH2123=" ",AD2123+AG2123,AD2123+AG2123-AH2123)</f>
        <v>6</v>
      </c>
      <c r="AJ2123" s="105">
        <f t="shared" ref="AJ2123:AJ2186" si="1460">AI2123*$AC$5</f>
        <v>255330</v>
      </c>
      <c r="AK2123" s="110">
        <f t="shared" ref="AK2123:AK2186" si="1461">Y2123</f>
        <v>10</v>
      </c>
      <c r="AL2123" s="111">
        <f t="shared" ref="AL2123:AL2186" si="1462">AI2123</f>
        <v>6</v>
      </c>
      <c r="AM2123" s="62">
        <f t="shared" ref="AM2123:AM2186" si="1463">AB2123+AJ2123</f>
        <v>556780</v>
      </c>
      <c r="AN2123" s="62">
        <f t="shared" ref="AN2123:AN2186" si="1464">ROUND(AM2123/$AM$2489*(-$AM$2491),1)</f>
        <v>1823.6</v>
      </c>
      <c r="AO2123" s="62">
        <f t="shared" si="1434"/>
        <v>554956.4</v>
      </c>
      <c r="AP2123" s="60">
        <f t="shared" ref="AP2123:AP2186" si="1465">AL2123</f>
        <v>6</v>
      </c>
      <c r="AQ2123" s="62">
        <f t="shared" ref="AQ2123:AQ2186" si="1466">AL2123*$AC$4</f>
        <v>74460</v>
      </c>
      <c r="AR2123" s="60">
        <f t="shared" ref="AR2123:AR2186" si="1467">Y2123</f>
        <v>10</v>
      </c>
      <c r="AS2123" s="62">
        <f t="shared" ref="AS2123:AS2186" si="1468">AB2123</f>
        <v>301450</v>
      </c>
      <c r="AT2123" s="112">
        <f t="shared" ref="AT2123:AT2186" si="1469">AL2123</f>
        <v>6</v>
      </c>
      <c r="AU2123" s="62">
        <f t="shared" ref="AU2123:AU2186" si="1470">AO2123-AQ2123-AS2123</f>
        <v>179046.40000000002</v>
      </c>
      <c r="AV2123" s="113">
        <f t="shared" ref="AV2123:AV2186" si="1471">AK2123+AL2123</f>
        <v>16</v>
      </c>
      <c r="AW2123" s="62">
        <f t="shared" ref="AW2123:AW2186" si="1472">Z2123+AO2123</f>
        <v>913576.4</v>
      </c>
    </row>
    <row r="2124" spans="2:49" s="114" customFormat="1" x14ac:dyDescent="0.25">
      <c r="B2124" s="60" t="s">
        <v>4157</v>
      </c>
      <c r="C2124" s="2" t="str">
        <f t="shared" ref="C2124:C2187" si="1473">MID(B2124,1,2)</f>
        <v>28</v>
      </c>
      <c r="D2124" s="60" t="s">
        <v>4158</v>
      </c>
      <c r="E2124" s="43">
        <v>160</v>
      </c>
      <c r="F2124" s="60">
        <v>0</v>
      </c>
      <c r="G2124" s="60">
        <v>5909.83</v>
      </c>
      <c r="H2124" s="43">
        <f t="shared" si="1435"/>
        <v>160</v>
      </c>
      <c r="I2124" s="44">
        <f t="shared" si="1436"/>
        <v>1.9021871585722658E-4</v>
      </c>
      <c r="J2124" s="44">
        <f t="shared" si="1437"/>
        <v>1.106774942114519</v>
      </c>
      <c r="K2124" s="45">
        <f t="shared" si="1438"/>
        <v>0</v>
      </c>
      <c r="L2124" s="44">
        <f t="shared" si="1439"/>
        <v>2.1052930823198008E-4</v>
      </c>
      <c r="M2124" s="44">
        <f t="shared" si="1440"/>
        <v>2.1937402777361849E-4</v>
      </c>
      <c r="N2124" s="62">
        <f t="shared" si="1441"/>
        <v>373693.52649725263</v>
      </c>
      <c r="O2124" s="101">
        <f t="shared" si="1442"/>
        <v>373693.52649725263</v>
      </c>
      <c r="P2124" s="102">
        <f t="shared" si="1433"/>
        <v>2.2720308918307199E-4</v>
      </c>
      <c r="Q2124" s="101">
        <f t="shared" si="1443"/>
        <v>387029.97109351703</v>
      </c>
      <c r="R2124" s="101">
        <f t="shared" si="1444"/>
        <v>10.792202640497379</v>
      </c>
      <c r="S2124" s="101">
        <f t="shared" si="1445"/>
        <v>11</v>
      </c>
      <c r="T2124" s="101">
        <f t="shared" si="1446"/>
        <v>11</v>
      </c>
      <c r="U2124" s="101">
        <f t="shared" si="1447"/>
        <v>394482</v>
      </c>
      <c r="V2124" s="103" t="str">
        <f t="shared" si="1448"/>
        <v>N/D</v>
      </c>
      <c r="W2124" s="104" t="str">
        <f t="shared" si="1449"/>
        <v xml:space="preserve"> </v>
      </c>
      <c r="X2124" s="70" t="str">
        <f t="shared" si="1450"/>
        <v xml:space="preserve"> </v>
      </c>
      <c r="Y2124" s="69">
        <f t="shared" ref="Y2124:Y2187" si="1474">IF(X2124=" ",T2124,T2124-X2124)</f>
        <v>11</v>
      </c>
      <c r="Z2124" s="105">
        <f t="shared" si="1451"/>
        <v>394482</v>
      </c>
      <c r="AA2124" s="62">
        <f t="shared" si="1452"/>
        <v>825575.24074159272</v>
      </c>
      <c r="AB2124" s="106">
        <f t="shared" si="1453"/>
        <v>331595</v>
      </c>
      <c r="AC2124" s="107" t="str">
        <f t="shared" si="1454"/>
        <v>0</v>
      </c>
      <c r="AD2124" s="108">
        <f t="shared" si="1455"/>
        <v>0</v>
      </c>
      <c r="AE2124" s="106">
        <f t="shared" si="1456"/>
        <v>331595</v>
      </c>
      <c r="AF2124" s="109">
        <f t="shared" si="1457"/>
        <v>493980.24074159272</v>
      </c>
      <c r="AG2124" s="101">
        <f t="shared" si="1458"/>
        <v>12</v>
      </c>
      <c r="AH2124" s="70" t="str">
        <f t="shared" ref="AH2124:AH2187" si="1475">IF(W2124=" "," ",ROUND(W2124/$W$2489*$AH$2491,0))</f>
        <v xml:space="preserve"> </v>
      </c>
      <c r="AI2124" s="69">
        <f t="shared" si="1459"/>
        <v>12</v>
      </c>
      <c r="AJ2124" s="105">
        <f t="shared" si="1460"/>
        <v>510660</v>
      </c>
      <c r="AK2124" s="110">
        <f t="shared" si="1461"/>
        <v>11</v>
      </c>
      <c r="AL2124" s="111">
        <f t="shared" si="1462"/>
        <v>12</v>
      </c>
      <c r="AM2124" s="62">
        <f t="shared" si="1463"/>
        <v>842255</v>
      </c>
      <c r="AN2124" s="62">
        <f t="shared" si="1464"/>
        <v>2758.7</v>
      </c>
      <c r="AO2124" s="62">
        <f t="shared" si="1434"/>
        <v>839496.3</v>
      </c>
      <c r="AP2124" s="60">
        <f t="shared" si="1465"/>
        <v>12</v>
      </c>
      <c r="AQ2124" s="62">
        <f t="shared" si="1466"/>
        <v>148920</v>
      </c>
      <c r="AR2124" s="60">
        <f t="shared" si="1467"/>
        <v>11</v>
      </c>
      <c r="AS2124" s="62">
        <f t="shared" si="1468"/>
        <v>331595</v>
      </c>
      <c r="AT2124" s="112">
        <f t="shared" si="1469"/>
        <v>12</v>
      </c>
      <c r="AU2124" s="62">
        <f t="shared" si="1470"/>
        <v>358981.30000000005</v>
      </c>
      <c r="AV2124" s="113">
        <f t="shared" si="1471"/>
        <v>23</v>
      </c>
      <c r="AW2124" s="62">
        <f t="shared" si="1472"/>
        <v>1233978.3</v>
      </c>
    </row>
    <row r="2125" spans="2:49" s="114" customFormat="1" x14ac:dyDescent="0.25">
      <c r="B2125" s="60" t="s">
        <v>4159</v>
      </c>
      <c r="C2125" s="2" t="str">
        <f t="shared" si="1473"/>
        <v>28</v>
      </c>
      <c r="D2125" s="60" t="s">
        <v>4160</v>
      </c>
      <c r="E2125" s="43">
        <v>95</v>
      </c>
      <c r="F2125" s="60">
        <v>0</v>
      </c>
      <c r="G2125" s="60">
        <v>6527.67</v>
      </c>
      <c r="H2125" s="43">
        <f t="shared" si="1435"/>
        <v>95</v>
      </c>
      <c r="I2125" s="44">
        <f t="shared" si="1436"/>
        <v>1.1294236254022828E-4</v>
      </c>
      <c r="J2125" s="44">
        <f t="shared" si="1437"/>
        <v>1.0020193661990646</v>
      </c>
      <c r="K2125" s="45">
        <f t="shared" si="1438"/>
        <v>0</v>
      </c>
      <c r="L2125" s="44">
        <f t="shared" si="1439"/>
        <v>1.1317043452958452E-4</v>
      </c>
      <c r="M2125" s="44">
        <f t="shared" si="1440"/>
        <v>1.1792493052933663E-4</v>
      </c>
      <c r="N2125" s="62">
        <f t="shared" si="1441"/>
        <v>200879.67385513283</v>
      </c>
      <c r="O2125" s="101">
        <f t="shared" si="1442"/>
        <v>0</v>
      </c>
      <c r="P2125" s="102">
        <f t="shared" si="1433"/>
        <v>0</v>
      </c>
      <c r="Q2125" s="101">
        <f t="shared" si="1443"/>
        <v>0</v>
      </c>
      <c r="R2125" s="101">
        <f t="shared" si="1444"/>
        <v>0</v>
      </c>
      <c r="S2125" s="101">
        <f t="shared" si="1445"/>
        <v>0</v>
      </c>
      <c r="T2125" s="101">
        <f t="shared" si="1446"/>
        <v>0</v>
      </c>
      <c r="U2125" s="101">
        <f t="shared" si="1447"/>
        <v>0</v>
      </c>
      <c r="V2125" s="103" t="str">
        <f t="shared" si="1448"/>
        <v>N/D</v>
      </c>
      <c r="W2125" s="104" t="str">
        <f t="shared" si="1449"/>
        <v xml:space="preserve"> </v>
      </c>
      <c r="X2125" s="70" t="str">
        <f t="shared" si="1450"/>
        <v xml:space="preserve"> </v>
      </c>
      <c r="Y2125" s="69">
        <f t="shared" si="1474"/>
        <v>0</v>
      </c>
      <c r="Z2125" s="105">
        <f t="shared" si="1451"/>
        <v>0</v>
      </c>
      <c r="AA2125" s="62">
        <f t="shared" si="1452"/>
        <v>443789.55840505619</v>
      </c>
      <c r="AB2125" s="106">
        <f t="shared" si="1453"/>
        <v>0</v>
      </c>
      <c r="AC2125" s="107">
        <f t="shared" si="1454"/>
        <v>425550</v>
      </c>
      <c r="AD2125" s="108">
        <f t="shared" si="1455"/>
        <v>10</v>
      </c>
      <c r="AE2125" s="106">
        <f t="shared" si="1456"/>
        <v>425550</v>
      </c>
      <c r="AF2125" s="109">
        <f t="shared" si="1457"/>
        <v>18239.558405056188</v>
      </c>
      <c r="AG2125" s="101">
        <f t="shared" si="1458"/>
        <v>0</v>
      </c>
      <c r="AH2125" s="70" t="str">
        <f t="shared" si="1475"/>
        <v xml:space="preserve"> </v>
      </c>
      <c r="AI2125" s="69">
        <f t="shared" si="1459"/>
        <v>10</v>
      </c>
      <c r="AJ2125" s="105">
        <f t="shared" si="1460"/>
        <v>425550</v>
      </c>
      <c r="AK2125" s="110">
        <f t="shared" si="1461"/>
        <v>0</v>
      </c>
      <c r="AL2125" s="111">
        <f t="shared" si="1462"/>
        <v>10</v>
      </c>
      <c r="AM2125" s="62">
        <f t="shared" si="1463"/>
        <v>425550</v>
      </c>
      <c r="AN2125" s="62">
        <f t="shared" si="1464"/>
        <v>1393.8</v>
      </c>
      <c r="AO2125" s="62">
        <f t="shared" si="1434"/>
        <v>424156.2</v>
      </c>
      <c r="AP2125" s="60">
        <f t="shared" si="1465"/>
        <v>10</v>
      </c>
      <c r="AQ2125" s="62">
        <f t="shared" si="1466"/>
        <v>124100</v>
      </c>
      <c r="AR2125" s="60">
        <f t="shared" si="1467"/>
        <v>0</v>
      </c>
      <c r="AS2125" s="62">
        <f t="shared" si="1468"/>
        <v>0</v>
      </c>
      <c r="AT2125" s="112">
        <f t="shared" si="1469"/>
        <v>10</v>
      </c>
      <c r="AU2125" s="62">
        <f t="shared" si="1470"/>
        <v>300056.2</v>
      </c>
      <c r="AV2125" s="113">
        <f t="shared" si="1471"/>
        <v>10</v>
      </c>
      <c r="AW2125" s="62">
        <f t="shared" si="1472"/>
        <v>424156.2</v>
      </c>
    </row>
    <row r="2126" spans="2:49" s="114" customFormat="1" x14ac:dyDescent="0.25">
      <c r="B2126" s="60" t="s">
        <v>4161</v>
      </c>
      <c r="C2126" s="2" t="str">
        <f t="shared" si="1473"/>
        <v>28</v>
      </c>
      <c r="D2126" s="60" t="s">
        <v>4162</v>
      </c>
      <c r="E2126" s="43">
        <v>100</v>
      </c>
      <c r="F2126" s="60">
        <v>0</v>
      </c>
      <c r="G2126" s="60">
        <v>7785.41</v>
      </c>
      <c r="H2126" s="43">
        <f t="shared" si="1435"/>
        <v>100</v>
      </c>
      <c r="I2126" s="44">
        <f t="shared" si="1436"/>
        <v>1.1888669741076662E-4</v>
      </c>
      <c r="J2126" s="44">
        <f t="shared" si="1437"/>
        <v>0.84014223479003003</v>
      </c>
      <c r="K2126" s="45">
        <f t="shared" si="1438"/>
        <v>0</v>
      </c>
      <c r="L2126" s="44">
        <f t="shared" si="1439"/>
        <v>9.9881735649487536E-5</v>
      </c>
      <c r="M2126" s="44">
        <f t="shared" si="1440"/>
        <v>1.0407794921505127E-4</v>
      </c>
      <c r="N2126" s="62">
        <f t="shared" si="1441"/>
        <v>177291.98058445688</v>
      </c>
      <c r="O2126" s="101">
        <f t="shared" si="1442"/>
        <v>0</v>
      </c>
      <c r="P2126" s="102">
        <f t="shared" si="1433"/>
        <v>0</v>
      </c>
      <c r="Q2126" s="101">
        <f t="shared" si="1443"/>
        <v>0</v>
      </c>
      <c r="R2126" s="101">
        <f t="shared" si="1444"/>
        <v>0</v>
      </c>
      <c r="S2126" s="101">
        <f t="shared" si="1445"/>
        <v>0</v>
      </c>
      <c r="T2126" s="101">
        <f t="shared" si="1446"/>
        <v>0</v>
      </c>
      <c r="U2126" s="101">
        <f t="shared" si="1447"/>
        <v>0</v>
      </c>
      <c r="V2126" s="103" t="str">
        <f t="shared" si="1448"/>
        <v>N/D</v>
      </c>
      <c r="W2126" s="104" t="str">
        <f t="shared" si="1449"/>
        <v xml:space="preserve"> </v>
      </c>
      <c r="X2126" s="70" t="str">
        <f t="shared" si="1450"/>
        <v xml:space="preserve"> </v>
      </c>
      <c r="Y2126" s="69">
        <f t="shared" si="1474"/>
        <v>0</v>
      </c>
      <c r="Z2126" s="105">
        <f t="shared" si="1451"/>
        <v>0</v>
      </c>
      <c r="AA2126" s="62">
        <f t="shared" si="1452"/>
        <v>391678.90042013576</v>
      </c>
      <c r="AB2126" s="106">
        <f t="shared" si="1453"/>
        <v>0</v>
      </c>
      <c r="AC2126" s="107">
        <f t="shared" si="1454"/>
        <v>425550</v>
      </c>
      <c r="AD2126" s="108">
        <f t="shared" si="1455"/>
        <v>10</v>
      </c>
      <c r="AE2126" s="106">
        <f t="shared" si="1456"/>
        <v>425550</v>
      </c>
      <c r="AF2126" s="109">
        <f t="shared" si="1457"/>
        <v>0</v>
      </c>
      <c r="AG2126" s="101">
        <f t="shared" si="1458"/>
        <v>0</v>
      </c>
      <c r="AH2126" s="70" t="str">
        <f t="shared" si="1475"/>
        <v xml:space="preserve"> </v>
      </c>
      <c r="AI2126" s="69">
        <f t="shared" si="1459"/>
        <v>10</v>
      </c>
      <c r="AJ2126" s="105">
        <f t="shared" si="1460"/>
        <v>425550</v>
      </c>
      <c r="AK2126" s="110">
        <f t="shared" si="1461"/>
        <v>0</v>
      </c>
      <c r="AL2126" s="111">
        <f t="shared" si="1462"/>
        <v>10</v>
      </c>
      <c r="AM2126" s="62">
        <f t="shared" si="1463"/>
        <v>425550</v>
      </c>
      <c r="AN2126" s="62">
        <f t="shared" si="1464"/>
        <v>1393.8</v>
      </c>
      <c r="AO2126" s="62">
        <f t="shared" si="1434"/>
        <v>424156.2</v>
      </c>
      <c r="AP2126" s="60">
        <f t="shared" si="1465"/>
        <v>10</v>
      </c>
      <c r="AQ2126" s="62">
        <f t="shared" si="1466"/>
        <v>124100</v>
      </c>
      <c r="AR2126" s="60">
        <f t="shared" si="1467"/>
        <v>0</v>
      </c>
      <c r="AS2126" s="62">
        <f t="shared" si="1468"/>
        <v>0</v>
      </c>
      <c r="AT2126" s="112">
        <f t="shared" si="1469"/>
        <v>10</v>
      </c>
      <c r="AU2126" s="62">
        <f t="shared" si="1470"/>
        <v>300056.2</v>
      </c>
      <c r="AV2126" s="113">
        <f t="shared" si="1471"/>
        <v>10</v>
      </c>
      <c r="AW2126" s="62">
        <f t="shared" si="1472"/>
        <v>424156.2</v>
      </c>
    </row>
    <row r="2127" spans="2:49" s="114" customFormat="1" x14ac:dyDescent="0.25">
      <c r="B2127" s="60" t="s">
        <v>4163</v>
      </c>
      <c r="C2127" s="2" t="str">
        <f t="shared" si="1473"/>
        <v>28</v>
      </c>
      <c r="D2127" s="60" t="s">
        <v>4164</v>
      </c>
      <c r="E2127" s="43">
        <v>603</v>
      </c>
      <c r="F2127" s="60">
        <v>72</v>
      </c>
      <c r="G2127" s="60">
        <v>5566.05</v>
      </c>
      <c r="H2127" s="43">
        <f t="shared" si="1435"/>
        <v>531</v>
      </c>
      <c r="I2127" s="44">
        <f t="shared" si="1436"/>
        <v>6.3128836325117071E-4</v>
      </c>
      <c r="J2127" s="44">
        <f t="shared" si="1437"/>
        <v>1.1751334889475746</v>
      </c>
      <c r="K2127" s="45">
        <f t="shared" si="1438"/>
        <v>0.11940298507462686</v>
      </c>
      <c r="L2127" s="44">
        <f t="shared" si="1439"/>
        <v>7.4184809683935211E-4</v>
      </c>
      <c r="M2127" s="44">
        <f t="shared" si="1440"/>
        <v>7.7301448604257081E-4</v>
      </c>
      <c r="N2127" s="62">
        <f t="shared" si="1441"/>
        <v>1316794.4822566118</v>
      </c>
      <c r="O2127" s="101">
        <f t="shared" si="1442"/>
        <v>1316794.4822566118</v>
      </c>
      <c r="P2127" s="102">
        <f t="shared" si="1433"/>
        <v>8.0060197186778304E-4</v>
      </c>
      <c r="Q2127" s="101">
        <f t="shared" si="1443"/>
        <v>1363788.4904801154</v>
      </c>
      <c r="R2127" s="101">
        <f t="shared" si="1444"/>
        <v>38.028790655292937</v>
      </c>
      <c r="S2127" s="101">
        <f t="shared" si="1445"/>
        <v>38</v>
      </c>
      <c r="T2127" s="101">
        <f t="shared" si="1446"/>
        <v>38</v>
      </c>
      <c r="U2127" s="101">
        <f t="shared" si="1447"/>
        <v>1362756</v>
      </c>
      <c r="V2127" s="103" t="str">
        <f t="shared" si="1448"/>
        <v>N/D</v>
      </c>
      <c r="W2127" s="104" t="str">
        <f t="shared" si="1449"/>
        <v xml:space="preserve"> </v>
      </c>
      <c r="X2127" s="70" t="str">
        <f t="shared" si="1450"/>
        <v xml:space="preserve"> </v>
      </c>
      <c r="Y2127" s="69">
        <f t="shared" si="1474"/>
        <v>38</v>
      </c>
      <c r="Z2127" s="105">
        <f t="shared" si="1451"/>
        <v>1362756</v>
      </c>
      <c r="AA2127" s="62">
        <f t="shared" si="1452"/>
        <v>2909102.9001386664</v>
      </c>
      <c r="AB2127" s="106">
        <f t="shared" si="1453"/>
        <v>1145510</v>
      </c>
      <c r="AC2127" s="107" t="str">
        <f t="shared" si="1454"/>
        <v>0</v>
      </c>
      <c r="AD2127" s="108">
        <f t="shared" si="1455"/>
        <v>0</v>
      </c>
      <c r="AE2127" s="106">
        <f t="shared" si="1456"/>
        <v>1145510</v>
      </c>
      <c r="AF2127" s="109">
        <f t="shared" si="1457"/>
        <v>1763592.9001386664</v>
      </c>
      <c r="AG2127" s="101">
        <f t="shared" si="1458"/>
        <v>41</v>
      </c>
      <c r="AH2127" s="70" t="str">
        <f t="shared" si="1475"/>
        <v xml:space="preserve"> </v>
      </c>
      <c r="AI2127" s="69">
        <f t="shared" si="1459"/>
        <v>41</v>
      </c>
      <c r="AJ2127" s="105">
        <f t="shared" si="1460"/>
        <v>1744755</v>
      </c>
      <c r="AK2127" s="110">
        <f t="shared" si="1461"/>
        <v>38</v>
      </c>
      <c r="AL2127" s="111">
        <f t="shared" si="1462"/>
        <v>41</v>
      </c>
      <c r="AM2127" s="62">
        <f t="shared" si="1463"/>
        <v>2890265</v>
      </c>
      <c r="AN2127" s="62">
        <f t="shared" si="1464"/>
        <v>9466.6</v>
      </c>
      <c r="AO2127" s="62">
        <f t="shared" si="1434"/>
        <v>2880798.4</v>
      </c>
      <c r="AP2127" s="60">
        <f t="shared" si="1465"/>
        <v>41</v>
      </c>
      <c r="AQ2127" s="62">
        <f t="shared" si="1466"/>
        <v>508810</v>
      </c>
      <c r="AR2127" s="60">
        <f t="shared" si="1467"/>
        <v>38</v>
      </c>
      <c r="AS2127" s="62">
        <f t="shared" si="1468"/>
        <v>1145510</v>
      </c>
      <c r="AT2127" s="112">
        <f t="shared" si="1469"/>
        <v>41</v>
      </c>
      <c r="AU2127" s="62">
        <f t="shared" si="1470"/>
        <v>1226478.3999999999</v>
      </c>
      <c r="AV2127" s="113">
        <f t="shared" si="1471"/>
        <v>79</v>
      </c>
      <c r="AW2127" s="62">
        <f t="shared" si="1472"/>
        <v>4243554.4000000004</v>
      </c>
    </row>
    <row r="2128" spans="2:49" s="114" customFormat="1" x14ac:dyDescent="0.25">
      <c r="B2128" s="60" t="s">
        <v>4165</v>
      </c>
      <c r="C2128" s="2" t="str">
        <f t="shared" si="1473"/>
        <v>28</v>
      </c>
      <c r="D2128" s="60" t="s">
        <v>4166</v>
      </c>
      <c r="E2128" s="43">
        <v>414</v>
      </c>
      <c r="F2128" s="60">
        <v>72</v>
      </c>
      <c r="G2128" s="60">
        <v>6043.34</v>
      </c>
      <c r="H2128" s="43">
        <f t="shared" si="1435"/>
        <v>342</v>
      </c>
      <c r="I2128" s="44">
        <f t="shared" si="1436"/>
        <v>4.065925051448218E-4</v>
      </c>
      <c r="J2128" s="44">
        <f t="shared" si="1437"/>
        <v>1.0823239725311911</v>
      </c>
      <c r="K2128" s="45">
        <f t="shared" si="1438"/>
        <v>0.17391304347826086</v>
      </c>
      <c r="L2128" s="44">
        <f t="shared" si="1439"/>
        <v>4.4006481536975229E-4</v>
      </c>
      <c r="M2128" s="44">
        <f t="shared" si="1440"/>
        <v>4.5855273947293475E-4</v>
      </c>
      <c r="N2128" s="62">
        <f t="shared" si="1441"/>
        <v>781123.41756084643</v>
      </c>
      <c r="O2128" s="101">
        <f t="shared" si="1442"/>
        <v>781123.41756084643</v>
      </c>
      <c r="P2128" s="102">
        <f t="shared" si="1433"/>
        <v>4.7491765556278043E-4</v>
      </c>
      <c r="Q2128" s="101">
        <f t="shared" si="1443"/>
        <v>809000.29645353323</v>
      </c>
      <c r="R2128" s="101">
        <f t="shared" si="1444"/>
        <v>22.55870549477255</v>
      </c>
      <c r="S2128" s="101">
        <f t="shared" si="1445"/>
        <v>23</v>
      </c>
      <c r="T2128" s="101">
        <f t="shared" si="1446"/>
        <v>23</v>
      </c>
      <c r="U2128" s="101">
        <f t="shared" si="1447"/>
        <v>824826</v>
      </c>
      <c r="V2128" s="103" t="str">
        <f t="shared" si="1448"/>
        <v>N/D</v>
      </c>
      <c r="W2128" s="104" t="str">
        <f t="shared" si="1449"/>
        <v xml:space="preserve"> </v>
      </c>
      <c r="X2128" s="70" t="str">
        <f t="shared" si="1450"/>
        <v xml:space="preserve"> </v>
      </c>
      <c r="Y2128" s="69">
        <f t="shared" si="1474"/>
        <v>23</v>
      </c>
      <c r="Z2128" s="105">
        <f t="shared" si="1451"/>
        <v>824826</v>
      </c>
      <c r="AA2128" s="62">
        <f t="shared" si="1452"/>
        <v>1725681.8964629094</v>
      </c>
      <c r="AB2128" s="106">
        <f t="shared" si="1453"/>
        <v>693335</v>
      </c>
      <c r="AC2128" s="107" t="str">
        <f t="shared" si="1454"/>
        <v>0</v>
      </c>
      <c r="AD2128" s="108">
        <f t="shared" si="1455"/>
        <v>0</v>
      </c>
      <c r="AE2128" s="106">
        <f t="shared" si="1456"/>
        <v>693335</v>
      </c>
      <c r="AF2128" s="109">
        <f t="shared" si="1457"/>
        <v>1032346.8964629094</v>
      </c>
      <c r="AG2128" s="101">
        <f t="shared" si="1458"/>
        <v>24</v>
      </c>
      <c r="AH2128" s="70" t="str">
        <f t="shared" si="1475"/>
        <v xml:space="preserve"> </v>
      </c>
      <c r="AI2128" s="69">
        <f t="shared" si="1459"/>
        <v>24</v>
      </c>
      <c r="AJ2128" s="105">
        <f t="shared" si="1460"/>
        <v>1021320</v>
      </c>
      <c r="AK2128" s="110">
        <f t="shared" si="1461"/>
        <v>23</v>
      </c>
      <c r="AL2128" s="111">
        <f t="shared" si="1462"/>
        <v>24</v>
      </c>
      <c r="AM2128" s="62">
        <f t="shared" si="1463"/>
        <v>1714655</v>
      </c>
      <c r="AN2128" s="62">
        <f t="shared" si="1464"/>
        <v>5616.1</v>
      </c>
      <c r="AO2128" s="62">
        <f t="shared" si="1434"/>
        <v>1709038.9</v>
      </c>
      <c r="AP2128" s="60">
        <f t="shared" si="1465"/>
        <v>24</v>
      </c>
      <c r="AQ2128" s="62">
        <f t="shared" si="1466"/>
        <v>297840</v>
      </c>
      <c r="AR2128" s="60">
        <f t="shared" si="1467"/>
        <v>23</v>
      </c>
      <c r="AS2128" s="62">
        <f t="shared" si="1468"/>
        <v>693335</v>
      </c>
      <c r="AT2128" s="112">
        <f t="shared" si="1469"/>
        <v>24</v>
      </c>
      <c r="AU2128" s="62">
        <f t="shared" si="1470"/>
        <v>717863.89999999991</v>
      </c>
      <c r="AV2128" s="113">
        <f t="shared" si="1471"/>
        <v>47</v>
      </c>
      <c r="AW2128" s="62">
        <f t="shared" si="1472"/>
        <v>2533864.9</v>
      </c>
    </row>
    <row r="2129" spans="2:49" s="114" customFormat="1" x14ac:dyDescent="0.25">
      <c r="B2129" s="60" t="s">
        <v>4167</v>
      </c>
      <c r="C2129" s="2" t="str">
        <f t="shared" si="1473"/>
        <v>28</v>
      </c>
      <c r="D2129" s="60" t="s">
        <v>4168</v>
      </c>
      <c r="E2129" s="43">
        <v>280</v>
      </c>
      <c r="F2129" s="60">
        <v>0</v>
      </c>
      <c r="G2129" s="60">
        <v>5889.52</v>
      </c>
      <c r="H2129" s="43">
        <f t="shared" si="1435"/>
        <v>280</v>
      </c>
      <c r="I2129" s="44">
        <f t="shared" si="1436"/>
        <v>3.3288275275014651E-4</v>
      </c>
      <c r="J2129" s="44">
        <f t="shared" si="1437"/>
        <v>1.1105916536757916</v>
      </c>
      <c r="K2129" s="45">
        <f t="shared" si="1438"/>
        <v>0</v>
      </c>
      <c r="L2129" s="44">
        <f t="shared" si="1439"/>
        <v>3.6969680685693487E-4</v>
      </c>
      <c r="M2129" s="44">
        <f t="shared" si="1440"/>
        <v>3.8522844280610081E-4</v>
      </c>
      <c r="N2129" s="62">
        <f t="shared" si="1441"/>
        <v>656218.86401161773</v>
      </c>
      <c r="O2129" s="101">
        <f t="shared" si="1442"/>
        <v>656218.86401161773</v>
      </c>
      <c r="P2129" s="102">
        <f t="shared" si="1433"/>
        <v>3.9897654765700611E-4</v>
      </c>
      <c r="Q2129" s="101">
        <f t="shared" si="1443"/>
        <v>679638.12579264527</v>
      </c>
      <c r="R2129" s="101">
        <f t="shared" si="1444"/>
        <v>18.951484183610653</v>
      </c>
      <c r="S2129" s="101">
        <f t="shared" si="1445"/>
        <v>19</v>
      </c>
      <c r="T2129" s="101">
        <f t="shared" si="1446"/>
        <v>19</v>
      </c>
      <c r="U2129" s="101">
        <f t="shared" si="1447"/>
        <v>681378</v>
      </c>
      <c r="V2129" s="103" t="str">
        <f t="shared" si="1448"/>
        <v>N/D</v>
      </c>
      <c r="W2129" s="104" t="str">
        <f t="shared" si="1449"/>
        <v xml:space="preserve"> </v>
      </c>
      <c r="X2129" s="70" t="str">
        <f t="shared" si="1450"/>
        <v xml:space="preserve"> </v>
      </c>
      <c r="Y2129" s="69">
        <f t="shared" si="1474"/>
        <v>19</v>
      </c>
      <c r="Z2129" s="105">
        <f t="shared" si="1451"/>
        <v>681378</v>
      </c>
      <c r="AA2129" s="62">
        <f t="shared" si="1452"/>
        <v>1449738.9122943471</v>
      </c>
      <c r="AB2129" s="106">
        <f t="shared" si="1453"/>
        <v>572755</v>
      </c>
      <c r="AC2129" s="107" t="str">
        <f t="shared" si="1454"/>
        <v>0</v>
      </c>
      <c r="AD2129" s="108">
        <f t="shared" si="1455"/>
        <v>0</v>
      </c>
      <c r="AE2129" s="106">
        <f t="shared" si="1456"/>
        <v>572755</v>
      </c>
      <c r="AF2129" s="109">
        <f t="shared" si="1457"/>
        <v>876983.91229434707</v>
      </c>
      <c r="AG2129" s="101">
        <f t="shared" si="1458"/>
        <v>21</v>
      </c>
      <c r="AH2129" s="70" t="str">
        <f t="shared" si="1475"/>
        <v xml:space="preserve"> </v>
      </c>
      <c r="AI2129" s="69">
        <f t="shared" si="1459"/>
        <v>21</v>
      </c>
      <c r="AJ2129" s="105">
        <f t="shared" si="1460"/>
        <v>893655</v>
      </c>
      <c r="AK2129" s="110">
        <f t="shared" si="1461"/>
        <v>19</v>
      </c>
      <c r="AL2129" s="111">
        <f t="shared" si="1462"/>
        <v>21</v>
      </c>
      <c r="AM2129" s="62">
        <f t="shared" si="1463"/>
        <v>1466410</v>
      </c>
      <c r="AN2129" s="62">
        <f t="shared" si="1464"/>
        <v>4803</v>
      </c>
      <c r="AO2129" s="62">
        <f t="shared" si="1434"/>
        <v>1461607</v>
      </c>
      <c r="AP2129" s="60">
        <f t="shared" si="1465"/>
        <v>21</v>
      </c>
      <c r="AQ2129" s="62">
        <f t="shared" si="1466"/>
        <v>260610</v>
      </c>
      <c r="AR2129" s="60">
        <f t="shared" si="1467"/>
        <v>19</v>
      </c>
      <c r="AS2129" s="62">
        <f t="shared" si="1468"/>
        <v>572755</v>
      </c>
      <c r="AT2129" s="112">
        <f t="shared" si="1469"/>
        <v>21</v>
      </c>
      <c r="AU2129" s="62">
        <f t="shared" si="1470"/>
        <v>628242</v>
      </c>
      <c r="AV2129" s="113">
        <f t="shared" si="1471"/>
        <v>40</v>
      </c>
      <c r="AW2129" s="62">
        <f t="shared" si="1472"/>
        <v>2142985</v>
      </c>
    </row>
    <row r="2130" spans="2:49" s="114" customFormat="1" x14ac:dyDescent="0.25">
      <c r="B2130" s="60" t="s">
        <v>4169</v>
      </c>
      <c r="C2130" s="2" t="str">
        <f t="shared" si="1473"/>
        <v>28</v>
      </c>
      <c r="D2130" s="60" t="s">
        <v>4170</v>
      </c>
      <c r="E2130" s="43">
        <v>239</v>
      </c>
      <c r="F2130" s="60">
        <v>29</v>
      </c>
      <c r="G2130" s="60">
        <v>6137.61</v>
      </c>
      <c r="H2130" s="43">
        <f t="shared" si="1435"/>
        <v>210</v>
      </c>
      <c r="I2130" s="44">
        <f t="shared" si="1436"/>
        <v>2.4966206456260992E-4</v>
      </c>
      <c r="J2130" s="44">
        <f t="shared" si="1437"/>
        <v>1.0657001269478914</v>
      </c>
      <c r="K2130" s="45">
        <f t="shared" si="1438"/>
        <v>0.12133891213389121</v>
      </c>
      <c r="L2130" s="44">
        <f t="shared" si="1439"/>
        <v>2.6606489389844603E-4</v>
      </c>
      <c r="M2130" s="44">
        <f t="shared" si="1440"/>
        <v>2.7724276450548997E-4</v>
      </c>
      <c r="N2130" s="62">
        <f t="shared" si="1441"/>
        <v>472270.24737320835</v>
      </c>
      <c r="O2130" s="101">
        <f t="shared" si="1442"/>
        <v>472270.24737320835</v>
      </c>
      <c r="P2130" s="102">
        <f t="shared" si="1433"/>
        <v>2.8713705623486472E-4</v>
      </c>
      <c r="Q2130" s="101">
        <f t="shared" si="1443"/>
        <v>489124.71645538334</v>
      </c>
      <c r="R2130" s="101">
        <f t="shared" si="1444"/>
        <v>13.639080822469001</v>
      </c>
      <c r="S2130" s="101">
        <f t="shared" si="1445"/>
        <v>14</v>
      </c>
      <c r="T2130" s="101">
        <f t="shared" si="1446"/>
        <v>14</v>
      </c>
      <c r="U2130" s="101">
        <f t="shared" si="1447"/>
        <v>502068</v>
      </c>
      <c r="V2130" s="103" t="str">
        <f t="shared" si="1448"/>
        <v>N/D</v>
      </c>
      <c r="W2130" s="104" t="str">
        <f t="shared" si="1449"/>
        <v xml:space="preserve"> </v>
      </c>
      <c r="X2130" s="70" t="str">
        <f t="shared" si="1450"/>
        <v xml:space="preserve"> </v>
      </c>
      <c r="Y2130" s="69">
        <f t="shared" si="1474"/>
        <v>14</v>
      </c>
      <c r="Z2130" s="105">
        <f t="shared" si="1451"/>
        <v>502068</v>
      </c>
      <c r="AA2130" s="62">
        <f t="shared" si="1452"/>
        <v>1043353.9666176008</v>
      </c>
      <c r="AB2130" s="106">
        <f t="shared" si="1453"/>
        <v>422030</v>
      </c>
      <c r="AC2130" s="107" t="str">
        <f t="shared" si="1454"/>
        <v>0</v>
      </c>
      <c r="AD2130" s="108">
        <f t="shared" si="1455"/>
        <v>0</v>
      </c>
      <c r="AE2130" s="106">
        <f t="shared" si="1456"/>
        <v>422030</v>
      </c>
      <c r="AF2130" s="109">
        <f t="shared" si="1457"/>
        <v>621323.96661760076</v>
      </c>
      <c r="AG2130" s="101">
        <f t="shared" si="1458"/>
        <v>15</v>
      </c>
      <c r="AH2130" s="70" t="str">
        <f t="shared" si="1475"/>
        <v xml:space="preserve"> </v>
      </c>
      <c r="AI2130" s="69">
        <f t="shared" si="1459"/>
        <v>15</v>
      </c>
      <c r="AJ2130" s="105">
        <f t="shared" si="1460"/>
        <v>638325</v>
      </c>
      <c r="AK2130" s="110">
        <f t="shared" si="1461"/>
        <v>14</v>
      </c>
      <c r="AL2130" s="111">
        <f t="shared" si="1462"/>
        <v>15</v>
      </c>
      <c r="AM2130" s="62">
        <f t="shared" si="1463"/>
        <v>1060355</v>
      </c>
      <c r="AN2130" s="62">
        <f t="shared" si="1464"/>
        <v>3473</v>
      </c>
      <c r="AO2130" s="62">
        <f t="shared" si="1434"/>
        <v>1056882</v>
      </c>
      <c r="AP2130" s="60">
        <f t="shared" si="1465"/>
        <v>15</v>
      </c>
      <c r="AQ2130" s="62">
        <f t="shared" si="1466"/>
        <v>186150</v>
      </c>
      <c r="AR2130" s="60">
        <f t="shared" si="1467"/>
        <v>14</v>
      </c>
      <c r="AS2130" s="62">
        <f t="shared" si="1468"/>
        <v>422030</v>
      </c>
      <c r="AT2130" s="112">
        <f t="shared" si="1469"/>
        <v>15</v>
      </c>
      <c r="AU2130" s="62">
        <f t="shared" si="1470"/>
        <v>448702</v>
      </c>
      <c r="AV2130" s="113">
        <f t="shared" si="1471"/>
        <v>29</v>
      </c>
      <c r="AW2130" s="62">
        <f t="shared" si="1472"/>
        <v>1558950</v>
      </c>
    </row>
    <row r="2131" spans="2:49" s="114" customFormat="1" x14ac:dyDescent="0.25">
      <c r="B2131" s="60" t="s">
        <v>4171</v>
      </c>
      <c r="C2131" s="2" t="str">
        <f t="shared" si="1473"/>
        <v>28</v>
      </c>
      <c r="D2131" s="60" t="s">
        <v>4172</v>
      </c>
      <c r="E2131" s="43">
        <v>690</v>
      </c>
      <c r="F2131" s="60">
        <v>0</v>
      </c>
      <c r="G2131" s="60">
        <v>5572.12</v>
      </c>
      <c r="H2131" s="43">
        <f t="shared" si="1435"/>
        <v>690</v>
      </c>
      <c r="I2131" s="44">
        <f t="shared" si="1436"/>
        <v>8.2031821213428963E-4</v>
      </c>
      <c r="J2131" s="44">
        <f t="shared" si="1437"/>
        <v>1.1738533549450922</v>
      </c>
      <c r="K2131" s="45">
        <f t="shared" si="1438"/>
        <v>0</v>
      </c>
      <c r="L2131" s="44">
        <f t="shared" si="1439"/>
        <v>9.6293328543639578E-4</v>
      </c>
      <c r="M2131" s="44">
        <f t="shared" si="1440"/>
        <v>1.0033878659340845E-3</v>
      </c>
      <c r="N2131" s="62">
        <f t="shared" si="1441"/>
        <v>1709224.8971806157</v>
      </c>
      <c r="O2131" s="101">
        <f t="shared" si="1442"/>
        <v>1709224.8971806157</v>
      </c>
      <c r="P2131" s="102">
        <f t="shared" si="1433"/>
        <v>1.0391969601081905E-3</v>
      </c>
      <c r="Q2131" s="101">
        <f t="shared" si="1443"/>
        <v>1770224.0355854726</v>
      </c>
      <c r="R2131" s="101">
        <f t="shared" si="1444"/>
        <v>49.362111304039722</v>
      </c>
      <c r="S2131" s="101">
        <f t="shared" si="1445"/>
        <v>49</v>
      </c>
      <c r="T2131" s="101">
        <f t="shared" si="1446"/>
        <v>49</v>
      </c>
      <c r="U2131" s="101">
        <f t="shared" si="1447"/>
        <v>1757238</v>
      </c>
      <c r="V2131" s="103" t="str">
        <f t="shared" si="1448"/>
        <v>N/D</v>
      </c>
      <c r="W2131" s="104" t="str">
        <f t="shared" si="1449"/>
        <v xml:space="preserve"> </v>
      </c>
      <c r="X2131" s="70" t="str">
        <f t="shared" si="1450"/>
        <v xml:space="preserve"> </v>
      </c>
      <c r="Y2131" s="69">
        <f t="shared" si="1474"/>
        <v>49</v>
      </c>
      <c r="Z2131" s="105">
        <f t="shared" si="1451"/>
        <v>1757238</v>
      </c>
      <c r="AA2131" s="62">
        <f t="shared" si="1452"/>
        <v>3776072.2514998801</v>
      </c>
      <c r="AB2131" s="106">
        <f t="shared" si="1453"/>
        <v>1477105</v>
      </c>
      <c r="AC2131" s="107" t="str">
        <f t="shared" si="1454"/>
        <v>0</v>
      </c>
      <c r="AD2131" s="108">
        <f t="shared" si="1455"/>
        <v>0</v>
      </c>
      <c r="AE2131" s="106">
        <f t="shared" si="1456"/>
        <v>1477105</v>
      </c>
      <c r="AF2131" s="109">
        <f t="shared" si="1457"/>
        <v>2298967.2514998801</v>
      </c>
      <c r="AG2131" s="101">
        <f t="shared" si="1458"/>
        <v>54</v>
      </c>
      <c r="AH2131" s="70" t="str">
        <f t="shared" si="1475"/>
        <v xml:space="preserve"> </v>
      </c>
      <c r="AI2131" s="69">
        <f t="shared" si="1459"/>
        <v>54</v>
      </c>
      <c r="AJ2131" s="105">
        <f t="shared" si="1460"/>
        <v>2297970</v>
      </c>
      <c r="AK2131" s="110">
        <f t="shared" si="1461"/>
        <v>49</v>
      </c>
      <c r="AL2131" s="111">
        <f t="shared" si="1462"/>
        <v>54</v>
      </c>
      <c r="AM2131" s="62">
        <f t="shared" si="1463"/>
        <v>3775075</v>
      </c>
      <c r="AN2131" s="62">
        <f t="shared" si="1464"/>
        <v>12364.6</v>
      </c>
      <c r="AO2131" s="62">
        <f t="shared" si="1434"/>
        <v>3762710.4</v>
      </c>
      <c r="AP2131" s="60">
        <f t="shared" si="1465"/>
        <v>54</v>
      </c>
      <c r="AQ2131" s="62">
        <f t="shared" si="1466"/>
        <v>670140</v>
      </c>
      <c r="AR2131" s="60">
        <f t="shared" si="1467"/>
        <v>49</v>
      </c>
      <c r="AS2131" s="62">
        <f t="shared" si="1468"/>
        <v>1477105</v>
      </c>
      <c r="AT2131" s="112">
        <f t="shared" si="1469"/>
        <v>54</v>
      </c>
      <c r="AU2131" s="62">
        <f t="shared" si="1470"/>
        <v>1615465.4</v>
      </c>
      <c r="AV2131" s="113">
        <f t="shared" si="1471"/>
        <v>103</v>
      </c>
      <c r="AW2131" s="62">
        <f t="shared" si="1472"/>
        <v>5519948.4000000004</v>
      </c>
    </row>
    <row r="2132" spans="2:49" s="114" customFormat="1" x14ac:dyDescent="0.25">
      <c r="B2132" s="60" t="s">
        <v>4173</v>
      </c>
      <c r="C2132" s="2" t="str">
        <f t="shared" si="1473"/>
        <v>28</v>
      </c>
      <c r="D2132" s="60" t="s">
        <v>4174</v>
      </c>
      <c r="E2132" s="43">
        <v>164</v>
      </c>
      <c r="F2132" s="60">
        <v>0</v>
      </c>
      <c r="G2132" s="60">
        <v>5425.59</v>
      </c>
      <c r="H2132" s="43">
        <f t="shared" si="1435"/>
        <v>164</v>
      </c>
      <c r="I2132" s="44">
        <f t="shared" si="1436"/>
        <v>1.9497418375365725E-4</v>
      </c>
      <c r="J2132" s="44">
        <f t="shared" si="1437"/>
        <v>1.2055558485172393</v>
      </c>
      <c r="K2132" s="45">
        <f t="shared" si="1438"/>
        <v>0</v>
      </c>
      <c r="L2132" s="44">
        <f t="shared" si="1439"/>
        <v>2.3505226753409641E-4</v>
      </c>
      <c r="M2132" s="44">
        <f t="shared" si="1440"/>
        <v>2.449272412440487E-4</v>
      </c>
      <c r="N2132" s="62">
        <f t="shared" si="1441"/>
        <v>417222.24569894525</v>
      </c>
      <c r="O2132" s="101">
        <f t="shared" si="1442"/>
        <v>417222.24569894525</v>
      </c>
      <c r="P2132" s="102">
        <f t="shared" si="1433"/>
        <v>2.5366825052399177E-4</v>
      </c>
      <c r="Q2132" s="101">
        <f t="shared" si="1443"/>
        <v>432112.15138248377</v>
      </c>
      <c r="R2132" s="101">
        <f t="shared" si="1444"/>
        <v>12.049304316058329</v>
      </c>
      <c r="S2132" s="101">
        <f t="shared" si="1445"/>
        <v>12</v>
      </c>
      <c r="T2132" s="101">
        <f t="shared" si="1446"/>
        <v>12</v>
      </c>
      <c r="U2132" s="101">
        <f t="shared" si="1447"/>
        <v>430344</v>
      </c>
      <c r="V2132" s="103" t="str">
        <f t="shared" si="1448"/>
        <v>N/D</v>
      </c>
      <c r="W2132" s="104" t="str">
        <f t="shared" si="1449"/>
        <v xml:space="preserve"> </v>
      </c>
      <c r="X2132" s="70" t="str">
        <f t="shared" si="1450"/>
        <v xml:space="preserve"> </v>
      </c>
      <c r="Y2132" s="69">
        <f t="shared" si="1474"/>
        <v>12</v>
      </c>
      <c r="Z2132" s="105">
        <f t="shared" si="1451"/>
        <v>430344</v>
      </c>
      <c r="AA2132" s="62">
        <f t="shared" si="1452"/>
        <v>921740.2269829982</v>
      </c>
      <c r="AB2132" s="106">
        <f t="shared" si="1453"/>
        <v>361740</v>
      </c>
      <c r="AC2132" s="107" t="str">
        <f t="shared" si="1454"/>
        <v>0</v>
      </c>
      <c r="AD2132" s="108">
        <f t="shared" si="1455"/>
        <v>0</v>
      </c>
      <c r="AE2132" s="106">
        <f t="shared" si="1456"/>
        <v>361740</v>
      </c>
      <c r="AF2132" s="109">
        <f t="shared" si="1457"/>
        <v>560000.2269829982</v>
      </c>
      <c r="AG2132" s="101">
        <f t="shared" si="1458"/>
        <v>13</v>
      </c>
      <c r="AH2132" s="70" t="str">
        <f t="shared" si="1475"/>
        <v xml:space="preserve"> </v>
      </c>
      <c r="AI2132" s="69">
        <f t="shared" si="1459"/>
        <v>13</v>
      </c>
      <c r="AJ2132" s="105">
        <f t="shared" si="1460"/>
        <v>553215</v>
      </c>
      <c r="AK2132" s="110">
        <f t="shared" si="1461"/>
        <v>12</v>
      </c>
      <c r="AL2132" s="111">
        <f t="shared" si="1462"/>
        <v>13</v>
      </c>
      <c r="AM2132" s="62">
        <f t="shared" si="1463"/>
        <v>914955</v>
      </c>
      <c r="AN2132" s="62">
        <f t="shared" si="1464"/>
        <v>2996.8</v>
      </c>
      <c r="AO2132" s="62">
        <f t="shared" si="1434"/>
        <v>911958.2</v>
      </c>
      <c r="AP2132" s="60">
        <f t="shared" si="1465"/>
        <v>13</v>
      </c>
      <c r="AQ2132" s="62">
        <f t="shared" si="1466"/>
        <v>161330</v>
      </c>
      <c r="AR2132" s="60">
        <f t="shared" si="1467"/>
        <v>12</v>
      </c>
      <c r="AS2132" s="62">
        <f t="shared" si="1468"/>
        <v>361740</v>
      </c>
      <c r="AT2132" s="112">
        <f t="shared" si="1469"/>
        <v>13</v>
      </c>
      <c r="AU2132" s="62">
        <f t="shared" si="1470"/>
        <v>388888.19999999995</v>
      </c>
      <c r="AV2132" s="113">
        <f t="shared" si="1471"/>
        <v>25</v>
      </c>
      <c r="AW2132" s="62">
        <f t="shared" si="1472"/>
        <v>1342302.2</v>
      </c>
    </row>
    <row r="2133" spans="2:49" s="114" customFormat="1" x14ac:dyDescent="0.25">
      <c r="B2133" s="60" t="s">
        <v>4175</v>
      </c>
      <c r="C2133" s="2" t="str">
        <f t="shared" si="1473"/>
        <v>28</v>
      </c>
      <c r="D2133" s="60" t="s">
        <v>4176</v>
      </c>
      <c r="E2133" s="43">
        <v>648</v>
      </c>
      <c r="F2133" s="60">
        <v>114</v>
      </c>
      <c r="G2133" s="60">
        <v>5728.18</v>
      </c>
      <c r="H2133" s="43">
        <f t="shared" si="1435"/>
        <v>534</v>
      </c>
      <c r="I2133" s="44">
        <f t="shared" si="1436"/>
        <v>6.3485496417349377E-4</v>
      </c>
      <c r="J2133" s="44">
        <f t="shared" si="1437"/>
        <v>1.1418725941148231</v>
      </c>
      <c r="K2133" s="45">
        <f t="shared" si="1438"/>
        <v>0.17592592592592593</v>
      </c>
      <c r="L2133" s="44">
        <f t="shared" si="1439"/>
        <v>7.2492348482746044E-4</v>
      </c>
      <c r="M2133" s="44">
        <f t="shared" si="1440"/>
        <v>7.5537884026605348E-4</v>
      </c>
      <c r="N2133" s="62">
        <f t="shared" si="1441"/>
        <v>1286752.9740198939</v>
      </c>
      <c r="O2133" s="101">
        <f t="shared" si="1442"/>
        <v>1286752.9740198939</v>
      </c>
      <c r="P2133" s="102">
        <f t="shared" si="1433"/>
        <v>7.8233694186022904E-4</v>
      </c>
      <c r="Q2133" s="101">
        <f t="shared" si="1443"/>
        <v>1332674.8552682728</v>
      </c>
      <c r="R2133" s="101">
        <f t="shared" si="1444"/>
        <v>37.161197235744602</v>
      </c>
      <c r="S2133" s="101">
        <f t="shared" si="1445"/>
        <v>37</v>
      </c>
      <c r="T2133" s="101">
        <f t="shared" si="1446"/>
        <v>37</v>
      </c>
      <c r="U2133" s="101">
        <f t="shared" si="1447"/>
        <v>1326894</v>
      </c>
      <c r="V2133" s="103" t="str">
        <f t="shared" si="1448"/>
        <v>N/D</v>
      </c>
      <c r="W2133" s="104" t="str">
        <f t="shared" si="1449"/>
        <v xml:space="preserve"> </v>
      </c>
      <c r="X2133" s="70" t="str">
        <f t="shared" si="1450"/>
        <v xml:space="preserve"> </v>
      </c>
      <c r="Y2133" s="69">
        <f t="shared" si="1474"/>
        <v>37</v>
      </c>
      <c r="Z2133" s="105">
        <f t="shared" si="1451"/>
        <v>1326894</v>
      </c>
      <c r="AA2133" s="62">
        <f t="shared" si="1452"/>
        <v>2842734.2754872269</v>
      </c>
      <c r="AB2133" s="106">
        <f t="shared" si="1453"/>
        <v>1115365</v>
      </c>
      <c r="AC2133" s="107" t="str">
        <f t="shared" si="1454"/>
        <v>0</v>
      </c>
      <c r="AD2133" s="108">
        <f t="shared" si="1455"/>
        <v>0</v>
      </c>
      <c r="AE2133" s="106">
        <f t="shared" si="1456"/>
        <v>1115365</v>
      </c>
      <c r="AF2133" s="109">
        <f t="shared" si="1457"/>
        <v>1727369.2754872269</v>
      </c>
      <c r="AG2133" s="101">
        <f t="shared" si="1458"/>
        <v>41</v>
      </c>
      <c r="AH2133" s="70" t="str">
        <f t="shared" si="1475"/>
        <v xml:space="preserve"> </v>
      </c>
      <c r="AI2133" s="69">
        <f t="shared" si="1459"/>
        <v>41</v>
      </c>
      <c r="AJ2133" s="105">
        <f t="shared" si="1460"/>
        <v>1744755</v>
      </c>
      <c r="AK2133" s="110">
        <f t="shared" si="1461"/>
        <v>37</v>
      </c>
      <c r="AL2133" s="111">
        <f t="shared" si="1462"/>
        <v>41</v>
      </c>
      <c r="AM2133" s="62">
        <f t="shared" si="1463"/>
        <v>2860120</v>
      </c>
      <c r="AN2133" s="62">
        <f t="shared" si="1464"/>
        <v>9367.7999999999993</v>
      </c>
      <c r="AO2133" s="62">
        <f t="shared" si="1434"/>
        <v>2850752.2</v>
      </c>
      <c r="AP2133" s="60">
        <f t="shared" si="1465"/>
        <v>41</v>
      </c>
      <c r="AQ2133" s="62">
        <f t="shared" si="1466"/>
        <v>508810</v>
      </c>
      <c r="AR2133" s="60">
        <f t="shared" si="1467"/>
        <v>37</v>
      </c>
      <c r="AS2133" s="62">
        <f t="shared" si="1468"/>
        <v>1115365</v>
      </c>
      <c r="AT2133" s="112">
        <f t="shared" si="1469"/>
        <v>41</v>
      </c>
      <c r="AU2133" s="62">
        <f t="shared" si="1470"/>
        <v>1226577.2000000002</v>
      </c>
      <c r="AV2133" s="113">
        <f t="shared" si="1471"/>
        <v>78</v>
      </c>
      <c r="AW2133" s="62">
        <f t="shared" si="1472"/>
        <v>4177646.2</v>
      </c>
    </row>
    <row r="2134" spans="2:49" s="114" customFormat="1" x14ac:dyDescent="0.25">
      <c r="B2134" s="60" t="s">
        <v>4177</v>
      </c>
      <c r="C2134" s="2" t="str">
        <f t="shared" si="1473"/>
        <v>28</v>
      </c>
      <c r="D2134" s="60" t="s">
        <v>4178</v>
      </c>
      <c r="E2134" s="43">
        <v>134</v>
      </c>
      <c r="F2134" s="60">
        <v>0</v>
      </c>
      <c r="G2134" s="60">
        <v>6573.91</v>
      </c>
      <c r="H2134" s="43">
        <f t="shared" si="1435"/>
        <v>134</v>
      </c>
      <c r="I2134" s="44">
        <f t="shared" si="1436"/>
        <v>1.5930817453042726E-4</v>
      </c>
      <c r="J2134" s="44">
        <f t="shared" si="1437"/>
        <v>0.99497129655815919</v>
      </c>
      <c r="K2134" s="45">
        <f t="shared" si="1438"/>
        <v>0</v>
      </c>
      <c r="L2134" s="44">
        <f t="shared" si="1439"/>
        <v>1.5850706096485272E-4</v>
      </c>
      <c r="M2134" s="44">
        <f t="shared" si="1440"/>
        <v>1.6516623118384527E-4</v>
      </c>
      <c r="N2134" s="62">
        <f t="shared" si="1441"/>
        <v>281353.04810578929</v>
      </c>
      <c r="O2134" s="101">
        <f t="shared" si="1442"/>
        <v>281353.04810578929</v>
      </c>
      <c r="P2134" s="102">
        <f t="shared" si="1433"/>
        <v>1.7106071459115511E-4</v>
      </c>
      <c r="Q2134" s="101">
        <f t="shared" si="1443"/>
        <v>291394.02840647579</v>
      </c>
      <c r="R2134" s="101">
        <f t="shared" si="1444"/>
        <v>8.1254260333075621</v>
      </c>
      <c r="S2134" s="101">
        <f t="shared" si="1445"/>
        <v>8</v>
      </c>
      <c r="T2134" s="101">
        <f t="shared" si="1446"/>
        <v>10</v>
      </c>
      <c r="U2134" s="101">
        <f t="shared" si="1447"/>
        <v>358620</v>
      </c>
      <c r="V2134" s="103" t="str">
        <f t="shared" si="1448"/>
        <v>N/D</v>
      </c>
      <c r="W2134" s="104" t="str">
        <f t="shared" si="1449"/>
        <v xml:space="preserve"> </v>
      </c>
      <c r="X2134" s="70" t="str">
        <f t="shared" si="1450"/>
        <v xml:space="preserve"> </v>
      </c>
      <c r="Y2134" s="69">
        <f t="shared" si="1474"/>
        <v>10</v>
      </c>
      <c r="Z2134" s="105">
        <f t="shared" si="1451"/>
        <v>358620</v>
      </c>
      <c r="AA2134" s="62">
        <f t="shared" si="1452"/>
        <v>621573.81370914809</v>
      </c>
      <c r="AB2134" s="106">
        <f t="shared" si="1453"/>
        <v>301450</v>
      </c>
      <c r="AC2134" s="107" t="str">
        <f t="shared" si="1454"/>
        <v>0</v>
      </c>
      <c r="AD2134" s="108">
        <f t="shared" si="1455"/>
        <v>0</v>
      </c>
      <c r="AE2134" s="106">
        <f t="shared" si="1456"/>
        <v>301450</v>
      </c>
      <c r="AF2134" s="109">
        <f t="shared" si="1457"/>
        <v>320123.81370914809</v>
      </c>
      <c r="AG2134" s="101">
        <f t="shared" si="1458"/>
        <v>8</v>
      </c>
      <c r="AH2134" s="70" t="str">
        <f t="shared" si="1475"/>
        <v xml:space="preserve"> </v>
      </c>
      <c r="AI2134" s="69">
        <f t="shared" si="1459"/>
        <v>8</v>
      </c>
      <c r="AJ2134" s="105">
        <f t="shared" si="1460"/>
        <v>340440</v>
      </c>
      <c r="AK2134" s="110">
        <f t="shared" si="1461"/>
        <v>10</v>
      </c>
      <c r="AL2134" s="111">
        <f t="shared" si="1462"/>
        <v>8</v>
      </c>
      <c r="AM2134" s="62">
        <f t="shared" si="1463"/>
        <v>641890</v>
      </c>
      <c r="AN2134" s="62">
        <f t="shared" si="1464"/>
        <v>2102.4</v>
      </c>
      <c r="AO2134" s="62">
        <f t="shared" si="1434"/>
        <v>639787.6</v>
      </c>
      <c r="AP2134" s="60">
        <f t="shared" si="1465"/>
        <v>8</v>
      </c>
      <c r="AQ2134" s="62">
        <f t="shared" si="1466"/>
        <v>99280</v>
      </c>
      <c r="AR2134" s="60">
        <f t="shared" si="1467"/>
        <v>10</v>
      </c>
      <c r="AS2134" s="62">
        <f t="shared" si="1468"/>
        <v>301450</v>
      </c>
      <c r="AT2134" s="112">
        <f t="shared" si="1469"/>
        <v>8</v>
      </c>
      <c r="AU2134" s="62">
        <f t="shared" si="1470"/>
        <v>239057.59999999998</v>
      </c>
      <c r="AV2134" s="113">
        <f t="shared" si="1471"/>
        <v>18</v>
      </c>
      <c r="AW2134" s="62">
        <f t="shared" si="1472"/>
        <v>998407.6</v>
      </c>
    </row>
    <row r="2135" spans="2:49" s="114" customFormat="1" x14ac:dyDescent="0.25">
      <c r="B2135" s="60" t="s">
        <v>4179</v>
      </c>
      <c r="C2135" s="2" t="str">
        <f t="shared" si="1473"/>
        <v>28</v>
      </c>
      <c r="D2135" s="60" t="s">
        <v>4180</v>
      </c>
      <c r="E2135" s="43">
        <v>79</v>
      </c>
      <c r="F2135" s="60">
        <v>0</v>
      </c>
      <c r="G2135" s="60">
        <v>7604.4</v>
      </c>
      <c r="H2135" s="43">
        <f t="shared" si="1435"/>
        <v>79</v>
      </c>
      <c r="I2135" s="44">
        <f t="shared" si="1436"/>
        <v>9.3920490954505628E-5</v>
      </c>
      <c r="J2135" s="44">
        <f t="shared" si="1437"/>
        <v>0.86014041293943611</v>
      </c>
      <c r="K2135" s="45">
        <f t="shared" si="1438"/>
        <v>0</v>
      </c>
      <c r="L2135" s="44">
        <f t="shared" si="1439"/>
        <v>8.0784809873083043E-5</v>
      </c>
      <c r="M2135" s="44">
        <f t="shared" si="1440"/>
        <v>8.4178726817723743E-5</v>
      </c>
      <c r="N2135" s="62">
        <f t="shared" si="1441"/>
        <v>143394.57409710286</v>
      </c>
      <c r="O2135" s="101">
        <f t="shared" si="1442"/>
        <v>0</v>
      </c>
      <c r="P2135" s="102">
        <f t="shared" si="1433"/>
        <v>0</v>
      </c>
      <c r="Q2135" s="101">
        <f t="shared" si="1443"/>
        <v>0</v>
      </c>
      <c r="R2135" s="101">
        <f t="shared" si="1444"/>
        <v>0</v>
      </c>
      <c r="S2135" s="101">
        <f t="shared" si="1445"/>
        <v>0</v>
      </c>
      <c r="T2135" s="101">
        <f t="shared" si="1446"/>
        <v>0</v>
      </c>
      <c r="U2135" s="101">
        <f t="shared" si="1447"/>
        <v>0</v>
      </c>
      <c r="V2135" s="103" t="str">
        <f t="shared" si="1448"/>
        <v>N/D</v>
      </c>
      <c r="W2135" s="104" t="str">
        <f t="shared" si="1449"/>
        <v xml:space="preserve"> </v>
      </c>
      <c r="X2135" s="70" t="str">
        <f t="shared" si="1450"/>
        <v xml:space="preserve"> </v>
      </c>
      <c r="Y2135" s="69">
        <f t="shared" si="1474"/>
        <v>0</v>
      </c>
      <c r="Z2135" s="105">
        <f t="shared" si="1451"/>
        <v>0</v>
      </c>
      <c r="AA2135" s="62">
        <f t="shared" si="1452"/>
        <v>316791.70667176164</v>
      </c>
      <c r="AB2135" s="106">
        <f t="shared" si="1453"/>
        <v>0</v>
      </c>
      <c r="AC2135" s="107">
        <f t="shared" si="1454"/>
        <v>425550</v>
      </c>
      <c r="AD2135" s="108">
        <f t="shared" si="1455"/>
        <v>10</v>
      </c>
      <c r="AE2135" s="106">
        <f t="shared" si="1456"/>
        <v>425550</v>
      </c>
      <c r="AF2135" s="109">
        <f t="shared" si="1457"/>
        <v>0</v>
      </c>
      <c r="AG2135" s="101">
        <f t="shared" si="1458"/>
        <v>0</v>
      </c>
      <c r="AH2135" s="70" t="str">
        <f t="shared" si="1475"/>
        <v xml:space="preserve"> </v>
      </c>
      <c r="AI2135" s="69">
        <f t="shared" si="1459"/>
        <v>10</v>
      </c>
      <c r="AJ2135" s="105">
        <f t="shared" si="1460"/>
        <v>425550</v>
      </c>
      <c r="AK2135" s="110">
        <f t="shared" si="1461"/>
        <v>0</v>
      </c>
      <c r="AL2135" s="111">
        <f t="shared" si="1462"/>
        <v>10</v>
      </c>
      <c r="AM2135" s="62">
        <f t="shared" si="1463"/>
        <v>425550</v>
      </c>
      <c r="AN2135" s="62">
        <f t="shared" si="1464"/>
        <v>1393.8</v>
      </c>
      <c r="AO2135" s="62">
        <f t="shared" si="1434"/>
        <v>424156.2</v>
      </c>
      <c r="AP2135" s="60">
        <f t="shared" si="1465"/>
        <v>10</v>
      </c>
      <c r="AQ2135" s="62">
        <f t="shared" si="1466"/>
        <v>124100</v>
      </c>
      <c r="AR2135" s="60">
        <f t="shared" si="1467"/>
        <v>0</v>
      </c>
      <c r="AS2135" s="62">
        <f t="shared" si="1468"/>
        <v>0</v>
      </c>
      <c r="AT2135" s="112">
        <f t="shared" si="1469"/>
        <v>10</v>
      </c>
      <c r="AU2135" s="62">
        <f t="shared" si="1470"/>
        <v>300056.2</v>
      </c>
      <c r="AV2135" s="113">
        <f t="shared" si="1471"/>
        <v>10</v>
      </c>
      <c r="AW2135" s="62">
        <f t="shared" si="1472"/>
        <v>424156.2</v>
      </c>
    </row>
    <row r="2136" spans="2:49" s="114" customFormat="1" x14ac:dyDescent="0.25">
      <c r="B2136" s="60" t="s">
        <v>4181</v>
      </c>
      <c r="C2136" s="2" t="str">
        <f t="shared" si="1473"/>
        <v>28</v>
      </c>
      <c r="D2136" s="60" t="s">
        <v>4182</v>
      </c>
      <c r="E2136" s="43">
        <v>110</v>
      </c>
      <c r="F2136" s="60">
        <v>0</v>
      </c>
      <c r="G2136" s="60">
        <v>7592.16</v>
      </c>
      <c r="H2136" s="43">
        <f t="shared" si="1435"/>
        <v>110</v>
      </c>
      <c r="I2136" s="44">
        <f t="shared" si="1436"/>
        <v>1.3077536715184329E-4</v>
      </c>
      <c r="J2136" s="44">
        <f t="shared" si="1437"/>
        <v>0.86152712220983863</v>
      </c>
      <c r="K2136" s="45">
        <f t="shared" si="1438"/>
        <v>0</v>
      </c>
      <c r="L2136" s="44">
        <f t="shared" si="1439"/>
        <v>1.1266652571826261E-4</v>
      </c>
      <c r="M2136" s="44">
        <f t="shared" si="1440"/>
        <v>1.1739985159140321E-4</v>
      </c>
      <c r="N2136" s="62">
        <f t="shared" si="1441"/>
        <v>199985.22613040829</v>
      </c>
      <c r="O2136" s="101">
        <f t="shared" si="1442"/>
        <v>199985.22613040829</v>
      </c>
      <c r="P2136" s="102">
        <f t="shared" si="1433"/>
        <v>1.2158963949336175E-4</v>
      </c>
      <c r="Q2136" s="101">
        <f t="shared" si="1443"/>
        <v>207122.33635374851</v>
      </c>
      <c r="R2136" s="101">
        <f t="shared" si="1444"/>
        <v>5.7755377935906678</v>
      </c>
      <c r="S2136" s="101">
        <f t="shared" si="1445"/>
        <v>6</v>
      </c>
      <c r="T2136" s="101">
        <f t="shared" si="1446"/>
        <v>10</v>
      </c>
      <c r="U2136" s="101">
        <f t="shared" si="1447"/>
        <v>358620</v>
      </c>
      <c r="V2136" s="103" t="str">
        <f t="shared" si="1448"/>
        <v>N/D</v>
      </c>
      <c r="W2136" s="104" t="str">
        <f t="shared" si="1449"/>
        <v xml:space="preserve"> </v>
      </c>
      <c r="X2136" s="70" t="str">
        <f t="shared" si="1450"/>
        <v xml:space="preserve"> </v>
      </c>
      <c r="Y2136" s="69">
        <f t="shared" si="1474"/>
        <v>10</v>
      </c>
      <c r="Z2136" s="105">
        <f t="shared" si="1451"/>
        <v>358620</v>
      </c>
      <c r="AA2136" s="62">
        <f t="shared" si="1452"/>
        <v>441813.51696117083</v>
      </c>
      <c r="AB2136" s="106">
        <f t="shared" si="1453"/>
        <v>301450</v>
      </c>
      <c r="AC2136" s="107" t="str">
        <f t="shared" si="1454"/>
        <v>0</v>
      </c>
      <c r="AD2136" s="108">
        <f t="shared" si="1455"/>
        <v>0</v>
      </c>
      <c r="AE2136" s="106">
        <f t="shared" si="1456"/>
        <v>301450</v>
      </c>
      <c r="AF2136" s="109">
        <f t="shared" si="1457"/>
        <v>140363.51696117083</v>
      </c>
      <c r="AG2136" s="101">
        <f t="shared" si="1458"/>
        <v>3</v>
      </c>
      <c r="AH2136" s="70" t="str">
        <f t="shared" si="1475"/>
        <v xml:space="preserve"> </v>
      </c>
      <c r="AI2136" s="69">
        <f t="shared" si="1459"/>
        <v>3</v>
      </c>
      <c r="AJ2136" s="105">
        <f t="shared" si="1460"/>
        <v>127665</v>
      </c>
      <c r="AK2136" s="110">
        <f t="shared" si="1461"/>
        <v>10</v>
      </c>
      <c r="AL2136" s="111">
        <f t="shared" si="1462"/>
        <v>3</v>
      </c>
      <c r="AM2136" s="62">
        <f t="shared" si="1463"/>
        <v>429115</v>
      </c>
      <c r="AN2136" s="62">
        <f t="shared" si="1464"/>
        <v>1405.5</v>
      </c>
      <c r="AO2136" s="62">
        <f t="shared" si="1434"/>
        <v>427709.5</v>
      </c>
      <c r="AP2136" s="60">
        <f t="shared" si="1465"/>
        <v>3</v>
      </c>
      <c r="AQ2136" s="62">
        <f t="shared" si="1466"/>
        <v>37230</v>
      </c>
      <c r="AR2136" s="60">
        <f t="shared" si="1467"/>
        <v>10</v>
      </c>
      <c r="AS2136" s="62">
        <f t="shared" si="1468"/>
        <v>301450</v>
      </c>
      <c r="AT2136" s="112">
        <f t="shared" si="1469"/>
        <v>3</v>
      </c>
      <c r="AU2136" s="62">
        <f t="shared" si="1470"/>
        <v>89029.5</v>
      </c>
      <c r="AV2136" s="113">
        <f t="shared" si="1471"/>
        <v>13</v>
      </c>
      <c r="AW2136" s="62">
        <f t="shared" si="1472"/>
        <v>786329.5</v>
      </c>
    </row>
    <row r="2137" spans="2:49" s="114" customFormat="1" x14ac:dyDescent="0.25">
      <c r="B2137" s="60" t="s">
        <v>4183</v>
      </c>
      <c r="C2137" s="2" t="str">
        <f t="shared" si="1473"/>
        <v>28</v>
      </c>
      <c r="D2137" s="60" t="s">
        <v>4184</v>
      </c>
      <c r="E2137" s="43">
        <v>159</v>
      </c>
      <c r="F2137" s="60">
        <v>0</v>
      </c>
      <c r="G2137" s="60">
        <v>7061.09</v>
      </c>
      <c r="H2137" s="43">
        <f t="shared" si="1435"/>
        <v>159</v>
      </c>
      <c r="I2137" s="44">
        <f t="shared" si="1436"/>
        <v>1.8902984888311892E-4</v>
      </c>
      <c r="J2137" s="44">
        <f t="shared" si="1437"/>
        <v>0.92632323850236253</v>
      </c>
      <c r="K2137" s="45">
        <f t="shared" si="1438"/>
        <v>0</v>
      </c>
      <c r="L2137" s="44">
        <f t="shared" si="1439"/>
        <v>1.7510274179102293E-4</v>
      </c>
      <c r="M2137" s="44">
        <f t="shared" si="1440"/>
        <v>1.8245912677665633E-4</v>
      </c>
      <c r="N2137" s="62">
        <f t="shared" si="1441"/>
        <v>310810.69723139604</v>
      </c>
      <c r="O2137" s="101">
        <f t="shared" si="1442"/>
        <v>310810.69723139604</v>
      </c>
      <c r="P2137" s="102">
        <f t="shared" si="1433"/>
        <v>1.8897076228222229E-4</v>
      </c>
      <c r="Q2137" s="101">
        <f t="shared" si="1443"/>
        <v>321902.96763384651</v>
      </c>
      <c r="R2137" s="101">
        <f t="shared" si="1444"/>
        <v>8.9761577054778456</v>
      </c>
      <c r="S2137" s="101">
        <f t="shared" si="1445"/>
        <v>9</v>
      </c>
      <c r="T2137" s="101">
        <f t="shared" si="1446"/>
        <v>10</v>
      </c>
      <c r="U2137" s="101">
        <f t="shared" si="1447"/>
        <v>358620</v>
      </c>
      <c r="V2137" s="103" t="str">
        <f t="shared" si="1448"/>
        <v>N/D</v>
      </c>
      <c r="W2137" s="104" t="str">
        <f t="shared" si="1449"/>
        <v xml:space="preserve"> </v>
      </c>
      <c r="X2137" s="70" t="str">
        <f t="shared" si="1450"/>
        <v xml:space="preserve"> </v>
      </c>
      <c r="Y2137" s="69">
        <f t="shared" si="1474"/>
        <v>10</v>
      </c>
      <c r="Z2137" s="105">
        <f t="shared" si="1451"/>
        <v>358620</v>
      </c>
      <c r="AA2137" s="62">
        <f t="shared" si="1452"/>
        <v>686652.55884157936</v>
      </c>
      <c r="AB2137" s="106">
        <f t="shared" si="1453"/>
        <v>301450</v>
      </c>
      <c r="AC2137" s="107" t="str">
        <f t="shared" si="1454"/>
        <v>0</v>
      </c>
      <c r="AD2137" s="108">
        <f t="shared" si="1455"/>
        <v>0</v>
      </c>
      <c r="AE2137" s="106">
        <f t="shared" si="1456"/>
        <v>301450</v>
      </c>
      <c r="AF2137" s="109">
        <f t="shared" si="1457"/>
        <v>385202.55884157936</v>
      </c>
      <c r="AG2137" s="101">
        <f t="shared" si="1458"/>
        <v>9</v>
      </c>
      <c r="AH2137" s="70" t="str">
        <f t="shared" si="1475"/>
        <v xml:space="preserve"> </v>
      </c>
      <c r="AI2137" s="69">
        <f t="shared" si="1459"/>
        <v>9</v>
      </c>
      <c r="AJ2137" s="105">
        <f t="shared" si="1460"/>
        <v>382995</v>
      </c>
      <c r="AK2137" s="110">
        <f t="shared" si="1461"/>
        <v>10</v>
      </c>
      <c r="AL2137" s="111">
        <f t="shared" si="1462"/>
        <v>9</v>
      </c>
      <c r="AM2137" s="62">
        <f t="shared" si="1463"/>
        <v>684445</v>
      </c>
      <c r="AN2137" s="62">
        <f t="shared" si="1464"/>
        <v>2241.8000000000002</v>
      </c>
      <c r="AO2137" s="62">
        <f t="shared" si="1434"/>
        <v>682203.2</v>
      </c>
      <c r="AP2137" s="60">
        <f t="shared" si="1465"/>
        <v>9</v>
      </c>
      <c r="AQ2137" s="62">
        <f t="shared" si="1466"/>
        <v>111690</v>
      </c>
      <c r="AR2137" s="60">
        <f t="shared" si="1467"/>
        <v>10</v>
      </c>
      <c r="AS2137" s="62">
        <f t="shared" si="1468"/>
        <v>301450</v>
      </c>
      <c r="AT2137" s="112">
        <f t="shared" si="1469"/>
        <v>9</v>
      </c>
      <c r="AU2137" s="62">
        <f t="shared" si="1470"/>
        <v>269063.19999999995</v>
      </c>
      <c r="AV2137" s="113">
        <f t="shared" si="1471"/>
        <v>19</v>
      </c>
      <c r="AW2137" s="62">
        <f t="shared" si="1472"/>
        <v>1040823.2</v>
      </c>
    </row>
    <row r="2138" spans="2:49" s="114" customFormat="1" x14ac:dyDescent="0.25">
      <c r="B2138" s="60" t="s">
        <v>4185</v>
      </c>
      <c r="C2138" s="2" t="str">
        <f t="shared" si="1473"/>
        <v>28</v>
      </c>
      <c r="D2138" s="60" t="s">
        <v>4186</v>
      </c>
      <c r="E2138" s="43">
        <v>348</v>
      </c>
      <c r="F2138" s="60">
        <v>0</v>
      </c>
      <c r="G2138" s="60">
        <v>6020.25</v>
      </c>
      <c r="H2138" s="43">
        <f t="shared" si="1435"/>
        <v>348</v>
      </c>
      <c r="I2138" s="44">
        <f t="shared" si="1436"/>
        <v>4.1372570698946782E-4</v>
      </c>
      <c r="J2138" s="44">
        <f t="shared" si="1437"/>
        <v>1.0864751058771061</v>
      </c>
      <c r="K2138" s="45">
        <f t="shared" si="1438"/>
        <v>0</v>
      </c>
      <c r="L2138" s="44">
        <f t="shared" si="1439"/>
        <v>4.4950268130546263E-4</v>
      </c>
      <c r="M2138" s="44">
        <f t="shared" si="1440"/>
        <v>4.6838710733977272E-4</v>
      </c>
      <c r="N2138" s="62">
        <f t="shared" si="1441"/>
        <v>797875.80911023426</v>
      </c>
      <c r="O2138" s="101">
        <f t="shared" si="1442"/>
        <v>797875.80911023426</v>
      </c>
      <c r="P2138" s="102">
        <f t="shared" si="1433"/>
        <v>4.8510299419281228E-4</v>
      </c>
      <c r="Q2138" s="101">
        <f t="shared" si="1443"/>
        <v>826350.55049159587</v>
      </c>
      <c r="R2138" s="101">
        <f t="shared" si="1444"/>
        <v>23.042511585845627</v>
      </c>
      <c r="S2138" s="101">
        <f t="shared" si="1445"/>
        <v>23</v>
      </c>
      <c r="T2138" s="101">
        <f t="shared" si="1446"/>
        <v>23</v>
      </c>
      <c r="U2138" s="101">
        <f t="shared" si="1447"/>
        <v>824826</v>
      </c>
      <c r="V2138" s="103" t="str">
        <f t="shared" si="1448"/>
        <v>N/D</v>
      </c>
      <c r="W2138" s="104" t="str">
        <f t="shared" si="1449"/>
        <v xml:space="preserve"> </v>
      </c>
      <c r="X2138" s="70" t="str">
        <f t="shared" si="1450"/>
        <v xml:space="preserve"> </v>
      </c>
      <c r="Y2138" s="69">
        <f t="shared" si="1474"/>
        <v>23</v>
      </c>
      <c r="Z2138" s="105">
        <f t="shared" si="1451"/>
        <v>824826</v>
      </c>
      <c r="AA2138" s="62">
        <f t="shared" si="1452"/>
        <v>1762691.7954997476</v>
      </c>
      <c r="AB2138" s="106">
        <f t="shared" si="1453"/>
        <v>693335</v>
      </c>
      <c r="AC2138" s="107" t="str">
        <f t="shared" si="1454"/>
        <v>0</v>
      </c>
      <c r="AD2138" s="108">
        <f t="shared" si="1455"/>
        <v>0</v>
      </c>
      <c r="AE2138" s="106">
        <f t="shared" si="1456"/>
        <v>693335</v>
      </c>
      <c r="AF2138" s="109">
        <f t="shared" si="1457"/>
        <v>1069356.7954997476</v>
      </c>
      <c r="AG2138" s="101">
        <f t="shared" si="1458"/>
        <v>25</v>
      </c>
      <c r="AH2138" s="70" t="str">
        <f t="shared" si="1475"/>
        <v xml:space="preserve"> </v>
      </c>
      <c r="AI2138" s="69">
        <f t="shared" si="1459"/>
        <v>25</v>
      </c>
      <c r="AJ2138" s="105">
        <f t="shared" si="1460"/>
        <v>1063875</v>
      </c>
      <c r="AK2138" s="110">
        <f t="shared" si="1461"/>
        <v>23</v>
      </c>
      <c r="AL2138" s="111">
        <f t="shared" si="1462"/>
        <v>25</v>
      </c>
      <c r="AM2138" s="62">
        <f t="shared" si="1463"/>
        <v>1757210</v>
      </c>
      <c r="AN2138" s="62">
        <f t="shared" si="1464"/>
        <v>5755.4</v>
      </c>
      <c r="AO2138" s="62">
        <f t="shared" si="1434"/>
        <v>1751454.6</v>
      </c>
      <c r="AP2138" s="60">
        <f t="shared" si="1465"/>
        <v>25</v>
      </c>
      <c r="AQ2138" s="62">
        <f t="shared" si="1466"/>
        <v>310250</v>
      </c>
      <c r="AR2138" s="60">
        <f t="shared" si="1467"/>
        <v>23</v>
      </c>
      <c r="AS2138" s="62">
        <f t="shared" si="1468"/>
        <v>693335</v>
      </c>
      <c r="AT2138" s="112">
        <f t="shared" si="1469"/>
        <v>25</v>
      </c>
      <c r="AU2138" s="62">
        <f t="shared" si="1470"/>
        <v>747869.60000000009</v>
      </c>
      <c r="AV2138" s="113">
        <f t="shared" si="1471"/>
        <v>48</v>
      </c>
      <c r="AW2138" s="62">
        <f t="shared" si="1472"/>
        <v>2576280.6</v>
      </c>
    </row>
    <row r="2139" spans="2:49" s="114" customFormat="1" x14ac:dyDescent="0.25">
      <c r="B2139" s="60" t="s">
        <v>4187</v>
      </c>
      <c r="C2139" s="2" t="str">
        <f t="shared" si="1473"/>
        <v>28</v>
      </c>
      <c r="D2139" s="60" t="s">
        <v>4123</v>
      </c>
      <c r="E2139" s="43">
        <v>116</v>
      </c>
      <c r="F2139" s="60">
        <v>0</v>
      </c>
      <c r="G2139" s="60">
        <v>7209.78</v>
      </c>
      <c r="H2139" s="43">
        <f t="shared" si="1435"/>
        <v>116</v>
      </c>
      <c r="I2139" s="44">
        <f t="shared" si="1436"/>
        <v>1.3790856899648928E-4</v>
      </c>
      <c r="J2139" s="44">
        <f t="shared" si="1437"/>
        <v>0.90721932654764059</v>
      </c>
      <c r="K2139" s="45">
        <f t="shared" si="1438"/>
        <v>0</v>
      </c>
      <c r="L2139" s="44">
        <f t="shared" si="1439"/>
        <v>1.2511331909014384E-4</v>
      </c>
      <c r="M2139" s="44">
        <f t="shared" si="1440"/>
        <v>1.3036955741424689E-4</v>
      </c>
      <c r="N2139" s="62">
        <f t="shared" si="1441"/>
        <v>222078.52111048641</v>
      </c>
      <c r="O2139" s="101">
        <f t="shared" si="1442"/>
        <v>222078.52111048641</v>
      </c>
      <c r="P2139" s="102">
        <f t="shared" si="1433"/>
        <v>1.3502221060787239E-4</v>
      </c>
      <c r="Q2139" s="101">
        <f t="shared" si="1443"/>
        <v>230004.10098491359</v>
      </c>
      <c r="R2139" s="101">
        <f t="shared" si="1444"/>
        <v>6.413588226672065</v>
      </c>
      <c r="S2139" s="101">
        <f t="shared" si="1445"/>
        <v>6</v>
      </c>
      <c r="T2139" s="101">
        <f t="shared" si="1446"/>
        <v>10</v>
      </c>
      <c r="U2139" s="101">
        <f t="shared" si="1447"/>
        <v>358620</v>
      </c>
      <c r="V2139" s="103" t="str">
        <f t="shared" si="1448"/>
        <v>N/D</v>
      </c>
      <c r="W2139" s="104" t="str">
        <f t="shared" si="1449"/>
        <v xml:space="preserve"> </v>
      </c>
      <c r="X2139" s="70" t="str">
        <f t="shared" si="1450"/>
        <v xml:space="preserve"> </v>
      </c>
      <c r="Y2139" s="69">
        <f t="shared" si="1474"/>
        <v>10</v>
      </c>
      <c r="Z2139" s="105">
        <f t="shared" si="1451"/>
        <v>358620</v>
      </c>
      <c r="AA2139" s="62">
        <f t="shared" si="1452"/>
        <v>490622.70424605446</v>
      </c>
      <c r="AB2139" s="106">
        <f t="shared" si="1453"/>
        <v>301450</v>
      </c>
      <c r="AC2139" s="107" t="str">
        <f t="shared" si="1454"/>
        <v>0</v>
      </c>
      <c r="AD2139" s="108">
        <f t="shared" si="1455"/>
        <v>0</v>
      </c>
      <c r="AE2139" s="106">
        <f t="shared" si="1456"/>
        <v>301450</v>
      </c>
      <c r="AF2139" s="109">
        <f t="shared" si="1457"/>
        <v>189172.70424605446</v>
      </c>
      <c r="AG2139" s="101">
        <f t="shared" si="1458"/>
        <v>4</v>
      </c>
      <c r="AH2139" s="70" t="str">
        <f t="shared" si="1475"/>
        <v xml:space="preserve"> </v>
      </c>
      <c r="AI2139" s="69">
        <f t="shared" si="1459"/>
        <v>4</v>
      </c>
      <c r="AJ2139" s="105">
        <f t="shared" si="1460"/>
        <v>170220</v>
      </c>
      <c r="AK2139" s="110">
        <f t="shared" si="1461"/>
        <v>10</v>
      </c>
      <c r="AL2139" s="111">
        <f t="shared" si="1462"/>
        <v>4</v>
      </c>
      <c r="AM2139" s="62">
        <f t="shared" si="1463"/>
        <v>471670</v>
      </c>
      <c r="AN2139" s="62">
        <f t="shared" si="1464"/>
        <v>1544.9</v>
      </c>
      <c r="AO2139" s="62">
        <f t="shared" si="1434"/>
        <v>470125.1</v>
      </c>
      <c r="AP2139" s="60">
        <f t="shared" si="1465"/>
        <v>4</v>
      </c>
      <c r="AQ2139" s="62">
        <f t="shared" si="1466"/>
        <v>49640</v>
      </c>
      <c r="AR2139" s="60">
        <f t="shared" si="1467"/>
        <v>10</v>
      </c>
      <c r="AS2139" s="62">
        <f t="shared" si="1468"/>
        <v>301450</v>
      </c>
      <c r="AT2139" s="112">
        <f t="shared" si="1469"/>
        <v>4</v>
      </c>
      <c r="AU2139" s="62">
        <f t="shared" si="1470"/>
        <v>119035.09999999998</v>
      </c>
      <c r="AV2139" s="113">
        <f t="shared" si="1471"/>
        <v>14</v>
      </c>
      <c r="AW2139" s="62">
        <f t="shared" si="1472"/>
        <v>828745.1</v>
      </c>
    </row>
    <row r="2140" spans="2:49" s="114" customFormat="1" x14ac:dyDescent="0.25">
      <c r="B2140" s="60" t="s">
        <v>4188</v>
      </c>
      <c r="C2140" s="2" t="str">
        <f t="shared" si="1473"/>
        <v>28</v>
      </c>
      <c r="D2140" s="60" t="s">
        <v>4189</v>
      </c>
      <c r="E2140" s="43">
        <v>215</v>
      </c>
      <c r="F2140" s="60">
        <v>0</v>
      </c>
      <c r="G2140" s="60">
        <v>6886.21</v>
      </c>
      <c r="H2140" s="43">
        <f t="shared" si="1435"/>
        <v>215</v>
      </c>
      <c r="I2140" s="44">
        <f t="shared" si="1436"/>
        <v>2.5560639943314825E-4</v>
      </c>
      <c r="J2140" s="44">
        <f t="shared" si="1437"/>
        <v>0.9498478489846589</v>
      </c>
      <c r="K2140" s="45">
        <f t="shared" si="1438"/>
        <v>0</v>
      </c>
      <c r="L2140" s="44">
        <f t="shared" si="1439"/>
        <v>2.4278718868828939E-4</v>
      </c>
      <c r="M2140" s="44">
        <f t="shared" si="1440"/>
        <v>2.5298712051861005E-4</v>
      </c>
      <c r="N2140" s="62">
        <f t="shared" si="1441"/>
        <v>430951.87787017517</v>
      </c>
      <c r="O2140" s="101">
        <f t="shared" si="1442"/>
        <v>430951.87787017517</v>
      </c>
      <c r="P2140" s="102">
        <f t="shared" si="1433"/>
        <v>2.6201577228036253E-4</v>
      </c>
      <c r="Q2140" s="101">
        <f t="shared" si="1443"/>
        <v>446331.76923929679</v>
      </c>
      <c r="R2140" s="101">
        <f t="shared" si="1444"/>
        <v>12.445813653429724</v>
      </c>
      <c r="S2140" s="101">
        <f t="shared" si="1445"/>
        <v>12</v>
      </c>
      <c r="T2140" s="101">
        <f t="shared" si="1446"/>
        <v>12</v>
      </c>
      <c r="U2140" s="101">
        <f t="shared" si="1447"/>
        <v>430344</v>
      </c>
      <c r="V2140" s="103" t="str">
        <f t="shared" si="1448"/>
        <v>N/D</v>
      </c>
      <c r="W2140" s="104" t="str">
        <f t="shared" si="1449"/>
        <v xml:space="preserve"> </v>
      </c>
      <c r="X2140" s="70" t="str">
        <f t="shared" si="1450"/>
        <v xml:space="preserve"> </v>
      </c>
      <c r="Y2140" s="69">
        <f t="shared" si="1474"/>
        <v>12</v>
      </c>
      <c r="Z2140" s="105">
        <f t="shared" si="1451"/>
        <v>430344</v>
      </c>
      <c r="AA2140" s="62">
        <f t="shared" si="1452"/>
        <v>952072.15296336415</v>
      </c>
      <c r="AB2140" s="106">
        <f t="shared" si="1453"/>
        <v>361740</v>
      </c>
      <c r="AC2140" s="107" t="str">
        <f t="shared" si="1454"/>
        <v>0</v>
      </c>
      <c r="AD2140" s="108">
        <f t="shared" si="1455"/>
        <v>0</v>
      </c>
      <c r="AE2140" s="106">
        <f t="shared" si="1456"/>
        <v>361740</v>
      </c>
      <c r="AF2140" s="109">
        <f t="shared" si="1457"/>
        <v>590332.15296336415</v>
      </c>
      <c r="AG2140" s="101">
        <f t="shared" si="1458"/>
        <v>14</v>
      </c>
      <c r="AH2140" s="70" t="str">
        <f t="shared" si="1475"/>
        <v xml:space="preserve"> </v>
      </c>
      <c r="AI2140" s="69">
        <f t="shared" si="1459"/>
        <v>14</v>
      </c>
      <c r="AJ2140" s="105">
        <f t="shared" si="1460"/>
        <v>595770</v>
      </c>
      <c r="AK2140" s="110">
        <f t="shared" si="1461"/>
        <v>12</v>
      </c>
      <c r="AL2140" s="111">
        <f t="shared" si="1462"/>
        <v>14</v>
      </c>
      <c r="AM2140" s="62">
        <f t="shared" si="1463"/>
        <v>957510</v>
      </c>
      <c r="AN2140" s="62">
        <f t="shared" si="1464"/>
        <v>3136.2</v>
      </c>
      <c r="AO2140" s="62">
        <f t="shared" si="1434"/>
        <v>954373.8</v>
      </c>
      <c r="AP2140" s="60">
        <f t="shared" si="1465"/>
        <v>14</v>
      </c>
      <c r="AQ2140" s="62">
        <f t="shared" si="1466"/>
        <v>173740</v>
      </c>
      <c r="AR2140" s="60">
        <f t="shared" si="1467"/>
        <v>12</v>
      </c>
      <c r="AS2140" s="62">
        <f t="shared" si="1468"/>
        <v>361740</v>
      </c>
      <c r="AT2140" s="112">
        <f t="shared" si="1469"/>
        <v>14</v>
      </c>
      <c r="AU2140" s="62">
        <f t="shared" si="1470"/>
        <v>418893.80000000005</v>
      </c>
      <c r="AV2140" s="113">
        <f t="shared" si="1471"/>
        <v>26</v>
      </c>
      <c r="AW2140" s="62">
        <f t="shared" si="1472"/>
        <v>1384717.8</v>
      </c>
    </row>
    <row r="2141" spans="2:49" s="114" customFormat="1" x14ac:dyDescent="0.25">
      <c r="B2141" s="60" t="s">
        <v>4190</v>
      </c>
      <c r="C2141" s="2" t="str">
        <f t="shared" si="1473"/>
        <v>28</v>
      </c>
      <c r="D2141" s="60" t="s">
        <v>4191</v>
      </c>
      <c r="E2141" s="43">
        <v>56</v>
      </c>
      <c r="F2141" s="60">
        <v>0</v>
      </c>
      <c r="G2141" s="60">
        <v>5989.19</v>
      </c>
      <c r="H2141" s="43">
        <f t="shared" si="1435"/>
        <v>56</v>
      </c>
      <c r="I2141" s="44">
        <f t="shared" si="1436"/>
        <v>6.6576550550029307E-5</v>
      </c>
      <c r="J2141" s="44">
        <f t="shared" si="1437"/>
        <v>1.0921095767802738</v>
      </c>
      <c r="K2141" s="45">
        <f t="shared" si="1438"/>
        <v>0</v>
      </c>
      <c r="L2141" s="44">
        <f t="shared" si="1439"/>
        <v>7.2708888444683012E-5</v>
      </c>
      <c r="M2141" s="44">
        <f t="shared" si="1440"/>
        <v>7.5763521226589477E-5</v>
      </c>
      <c r="N2141" s="62">
        <f t="shared" si="1441"/>
        <v>129059.65995313901</v>
      </c>
      <c r="O2141" s="101">
        <f t="shared" si="1442"/>
        <v>0</v>
      </c>
      <c r="P2141" s="102">
        <f t="shared" ref="P2141:P2204" si="1476">IF(O2141=0,0,O2141/$O$2489)</f>
        <v>0</v>
      </c>
      <c r="Q2141" s="101">
        <f t="shared" si="1443"/>
        <v>0</v>
      </c>
      <c r="R2141" s="101">
        <f t="shared" si="1444"/>
        <v>0</v>
      </c>
      <c r="S2141" s="101">
        <f t="shared" si="1445"/>
        <v>0</v>
      </c>
      <c r="T2141" s="101">
        <f t="shared" si="1446"/>
        <v>0</v>
      </c>
      <c r="U2141" s="101">
        <f t="shared" si="1447"/>
        <v>0</v>
      </c>
      <c r="V2141" s="103" t="str">
        <f t="shared" si="1448"/>
        <v>N/D</v>
      </c>
      <c r="W2141" s="104" t="str">
        <f t="shared" si="1449"/>
        <v xml:space="preserve"> </v>
      </c>
      <c r="X2141" s="70" t="str">
        <f t="shared" si="1450"/>
        <v xml:space="preserve"> </v>
      </c>
      <c r="Y2141" s="69">
        <f t="shared" si="1474"/>
        <v>0</v>
      </c>
      <c r="Z2141" s="105">
        <f t="shared" si="1451"/>
        <v>0</v>
      </c>
      <c r="AA2141" s="62">
        <f t="shared" si="1452"/>
        <v>285122.57312711078</v>
      </c>
      <c r="AB2141" s="106">
        <f t="shared" si="1453"/>
        <v>0</v>
      </c>
      <c r="AC2141" s="107">
        <f t="shared" si="1454"/>
        <v>425550</v>
      </c>
      <c r="AD2141" s="108">
        <f t="shared" si="1455"/>
        <v>10</v>
      </c>
      <c r="AE2141" s="106">
        <f t="shared" si="1456"/>
        <v>425550</v>
      </c>
      <c r="AF2141" s="109">
        <f t="shared" si="1457"/>
        <v>0</v>
      </c>
      <c r="AG2141" s="101">
        <f t="shared" si="1458"/>
        <v>0</v>
      </c>
      <c r="AH2141" s="70" t="str">
        <f t="shared" si="1475"/>
        <v xml:space="preserve"> </v>
      </c>
      <c r="AI2141" s="69">
        <f t="shared" si="1459"/>
        <v>10</v>
      </c>
      <c r="AJ2141" s="105">
        <f t="shared" si="1460"/>
        <v>425550</v>
      </c>
      <c r="AK2141" s="110">
        <f t="shared" si="1461"/>
        <v>0</v>
      </c>
      <c r="AL2141" s="111">
        <f t="shared" si="1462"/>
        <v>10</v>
      </c>
      <c r="AM2141" s="62">
        <f t="shared" si="1463"/>
        <v>425550</v>
      </c>
      <c r="AN2141" s="62">
        <f t="shared" si="1464"/>
        <v>1393.8</v>
      </c>
      <c r="AO2141" s="62">
        <f t="shared" si="1434"/>
        <v>424156.2</v>
      </c>
      <c r="AP2141" s="60">
        <f t="shared" si="1465"/>
        <v>10</v>
      </c>
      <c r="AQ2141" s="62">
        <f t="shared" si="1466"/>
        <v>124100</v>
      </c>
      <c r="AR2141" s="60">
        <f t="shared" si="1467"/>
        <v>0</v>
      </c>
      <c r="AS2141" s="62">
        <f t="shared" si="1468"/>
        <v>0</v>
      </c>
      <c r="AT2141" s="112">
        <f t="shared" si="1469"/>
        <v>10</v>
      </c>
      <c r="AU2141" s="62">
        <f t="shared" si="1470"/>
        <v>300056.2</v>
      </c>
      <c r="AV2141" s="113">
        <f t="shared" si="1471"/>
        <v>10</v>
      </c>
      <c r="AW2141" s="62">
        <f t="shared" si="1472"/>
        <v>424156.2</v>
      </c>
    </row>
    <row r="2142" spans="2:49" s="114" customFormat="1" x14ac:dyDescent="0.25">
      <c r="B2142" s="60" t="s">
        <v>4192</v>
      </c>
      <c r="C2142" s="2" t="str">
        <f t="shared" si="1473"/>
        <v>28</v>
      </c>
      <c r="D2142" s="60" t="s">
        <v>4193</v>
      </c>
      <c r="E2142" s="43">
        <v>60</v>
      </c>
      <c r="F2142" s="60">
        <v>0</v>
      </c>
      <c r="G2142" s="60">
        <v>6299.22</v>
      </c>
      <c r="H2142" s="43">
        <f t="shared" si="1435"/>
        <v>60</v>
      </c>
      <c r="I2142" s="44">
        <f t="shared" si="1436"/>
        <v>7.1332018446459964E-5</v>
      </c>
      <c r="J2142" s="44">
        <f t="shared" si="1437"/>
        <v>1.0383589962180473</v>
      </c>
      <c r="K2142" s="45">
        <f t="shared" si="1438"/>
        <v>0</v>
      </c>
      <c r="L2142" s="44">
        <f t="shared" si="1439"/>
        <v>7.4068243072273406E-5</v>
      </c>
      <c r="M2142" s="44">
        <f t="shared" si="1440"/>
        <v>7.7179984817010914E-5</v>
      </c>
      <c r="N2142" s="62">
        <f t="shared" si="1441"/>
        <v>131472.54027279917</v>
      </c>
      <c r="O2142" s="101">
        <f t="shared" si="1442"/>
        <v>0</v>
      </c>
      <c r="P2142" s="102">
        <f t="shared" si="1476"/>
        <v>0</v>
      </c>
      <c r="Q2142" s="101">
        <f t="shared" si="1443"/>
        <v>0</v>
      </c>
      <c r="R2142" s="101">
        <f t="shared" si="1444"/>
        <v>0</v>
      </c>
      <c r="S2142" s="101">
        <f t="shared" si="1445"/>
        <v>0</v>
      </c>
      <c r="T2142" s="101">
        <f t="shared" si="1446"/>
        <v>0</v>
      </c>
      <c r="U2142" s="101">
        <f t="shared" si="1447"/>
        <v>0</v>
      </c>
      <c r="V2142" s="103" t="str">
        <f t="shared" si="1448"/>
        <v>N/D</v>
      </c>
      <c r="W2142" s="104" t="str">
        <f t="shared" si="1449"/>
        <v xml:space="preserve"> </v>
      </c>
      <c r="X2142" s="70" t="str">
        <f t="shared" si="1450"/>
        <v xml:space="preserve"> </v>
      </c>
      <c r="Y2142" s="69">
        <f t="shared" si="1474"/>
        <v>0</v>
      </c>
      <c r="Z2142" s="105">
        <f t="shared" si="1451"/>
        <v>0</v>
      </c>
      <c r="AA2142" s="62">
        <f t="shared" si="1452"/>
        <v>290453.18259593373</v>
      </c>
      <c r="AB2142" s="106">
        <f t="shared" si="1453"/>
        <v>0</v>
      </c>
      <c r="AC2142" s="107">
        <f t="shared" si="1454"/>
        <v>425550</v>
      </c>
      <c r="AD2142" s="108">
        <f t="shared" si="1455"/>
        <v>10</v>
      </c>
      <c r="AE2142" s="106">
        <f t="shared" si="1456"/>
        <v>425550</v>
      </c>
      <c r="AF2142" s="109">
        <f t="shared" si="1457"/>
        <v>0</v>
      </c>
      <c r="AG2142" s="101">
        <f t="shared" si="1458"/>
        <v>0</v>
      </c>
      <c r="AH2142" s="70" t="str">
        <f t="shared" si="1475"/>
        <v xml:space="preserve"> </v>
      </c>
      <c r="AI2142" s="69">
        <f t="shared" si="1459"/>
        <v>10</v>
      </c>
      <c r="AJ2142" s="105">
        <f t="shared" si="1460"/>
        <v>425550</v>
      </c>
      <c r="AK2142" s="110">
        <f t="shared" si="1461"/>
        <v>0</v>
      </c>
      <c r="AL2142" s="111">
        <f t="shared" si="1462"/>
        <v>10</v>
      </c>
      <c r="AM2142" s="62">
        <f t="shared" si="1463"/>
        <v>425550</v>
      </c>
      <c r="AN2142" s="62">
        <f t="shared" si="1464"/>
        <v>1393.8</v>
      </c>
      <c r="AO2142" s="62">
        <f t="shared" si="1434"/>
        <v>424156.2</v>
      </c>
      <c r="AP2142" s="60">
        <f t="shared" si="1465"/>
        <v>10</v>
      </c>
      <c r="AQ2142" s="62">
        <f t="shared" si="1466"/>
        <v>124100</v>
      </c>
      <c r="AR2142" s="60">
        <f t="shared" si="1467"/>
        <v>0</v>
      </c>
      <c r="AS2142" s="62">
        <f t="shared" si="1468"/>
        <v>0</v>
      </c>
      <c r="AT2142" s="112">
        <f t="shared" si="1469"/>
        <v>10</v>
      </c>
      <c r="AU2142" s="62">
        <f t="shared" si="1470"/>
        <v>300056.2</v>
      </c>
      <c r="AV2142" s="113">
        <f t="shared" si="1471"/>
        <v>10</v>
      </c>
      <c r="AW2142" s="62">
        <f t="shared" si="1472"/>
        <v>424156.2</v>
      </c>
    </row>
    <row r="2143" spans="2:49" s="114" customFormat="1" x14ac:dyDescent="0.25">
      <c r="B2143" s="60" t="s">
        <v>4194</v>
      </c>
      <c r="C2143" s="2" t="str">
        <f t="shared" si="1473"/>
        <v>28</v>
      </c>
      <c r="D2143" s="60" t="s">
        <v>4195</v>
      </c>
      <c r="E2143" s="43">
        <v>540</v>
      </c>
      <c r="F2143" s="60">
        <v>49</v>
      </c>
      <c r="G2143" s="60">
        <v>6105.45</v>
      </c>
      <c r="H2143" s="43">
        <f t="shared" si="1435"/>
        <v>491</v>
      </c>
      <c r="I2143" s="44">
        <f t="shared" si="1436"/>
        <v>5.8373368428686406E-4</v>
      </c>
      <c r="J2143" s="44">
        <f t="shared" si="1437"/>
        <v>1.0713136224449709</v>
      </c>
      <c r="K2143" s="45">
        <f t="shared" si="1438"/>
        <v>9.0740740740740747E-2</v>
      </c>
      <c r="L2143" s="44">
        <f t="shared" si="1439"/>
        <v>6.2536184785650934E-4</v>
      </c>
      <c r="M2143" s="44">
        <f t="shared" si="1440"/>
        <v>6.5163443765781559E-4</v>
      </c>
      <c r="N2143" s="62">
        <f t="shared" si="1441"/>
        <v>1110029.1746782956</v>
      </c>
      <c r="O2143" s="101">
        <f t="shared" si="1442"/>
        <v>1110029.1746782956</v>
      </c>
      <c r="P2143" s="102">
        <f t="shared" si="1476"/>
        <v>6.7489008957209967E-4</v>
      </c>
      <c r="Q2143" s="101">
        <f t="shared" si="1443"/>
        <v>1149644.1038612956</v>
      </c>
      <c r="R2143" s="101">
        <f t="shared" si="1444"/>
        <v>32.057445314296345</v>
      </c>
      <c r="S2143" s="101">
        <f t="shared" si="1445"/>
        <v>32</v>
      </c>
      <c r="T2143" s="101">
        <f t="shared" si="1446"/>
        <v>32</v>
      </c>
      <c r="U2143" s="101">
        <f t="shared" si="1447"/>
        <v>1147584</v>
      </c>
      <c r="V2143" s="103" t="str">
        <f t="shared" si="1448"/>
        <v>N/D</v>
      </c>
      <c r="W2143" s="104" t="str">
        <f t="shared" si="1449"/>
        <v xml:space="preserve"> </v>
      </c>
      <c r="X2143" s="70" t="str">
        <f t="shared" si="1450"/>
        <v xml:space="preserve"> </v>
      </c>
      <c r="Y2143" s="69">
        <f t="shared" si="1474"/>
        <v>32</v>
      </c>
      <c r="Z2143" s="105">
        <f t="shared" si="1451"/>
        <v>1147584</v>
      </c>
      <c r="AA2143" s="62">
        <f t="shared" si="1452"/>
        <v>2452310.6185570029</v>
      </c>
      <c r="AB2143" s="106">
        <f t="shared" si="1453"/>
        <v>964640</v>
      </c>
      <c r="AC2143" s="107" t="str">
        <f t="shared" si="1454"/>
        <v>0</v>
      </c>
      <c r="AD2143" s="108">
        <f t="shared" si="1455"/>
        <v>0</v>
      </c>
      <c r="AE2143" s="106">
        <f t="shared" si="1456"/>
        <v>964640</v>
      </c>
      <c r="AF2143" s="109">
        <f t="shared" si="1457"/>
        <v>1487670.6185570029</v>
      </c>
      <c r="AG2143" s="101">
        <f t="shared" si="1458"/>
        <v>35</v>
      </c>
      <c r="AH2143" s="70" t="str">
        <f t="shared" si="1475"/>
        <v xml:space="preserve"> </v>
      </c>
      <c r="AI2143" s="69">
        <f t="shared" si="1459"/>
        <v>35</v>
      </c>
      <c r="AJ2143" s="105">
        <f t="shared" si="1460"/>
        <v>1489425</v>
      </c>
      <c r="AK2143" s="110">
        <f t="shared" si="1461"/>
        <v>32</v>
      </c>
      <c r="AL2143" s="111">
        <f t="shared" si="1462"/>
        <v>35</v>
      </c>
      <c r="AM2143" s="62">
        <f t="shared" si="1463"/>
        <v>2454065</v>
      </c>
      <c r="AN2143" s="62">
        <f t="shared" si="1464"/>
        <v>8037.9</v>
      </c>
      <c r="AO2143" s="62">
        <f t="shared" si="1434"/>
        <v>2446027.1</v>
      </c>
      <c r="AP2143" s="60">
        <f t="shared" si="1465"/>
        <v>35</v>
      </c>
      <c r="AQ2143" s="62">
        <f t="shared" si="1466"/>
        <v>434350</v>
      </c>
      <c r="AR2143" s="60">
        <f t="shared" si="1467"/>
        <v>32</v>
      </c>
      <c r="AS2143" s="62">
        <f t="shared" si="1468"/>
        <v>964640</v>
      </c>
      <c r="AT2143" s="112">
        <f t="shared" si="1469"/>
        <v>35</v>
      </c>
      <c r="AU2143" s="62">
        <f t="shared" si="1470"/>
        <v>1047037.1000000001</v>
      </c>
      <c r="AV2143" s="113">
        <f t="shared" si="1471"/>
        <v>67</v>
      </c>
      <c r="AW2143" s="62">
        <f t="shared" si="1472"/>
        <v>3593611.1</v>
      </c>
    </row>
    <row r="2144" spans="2:49" s="114" customFormat="1" x14ac:dyDescent="0.25">
      <c r="B2144" s="60" t="s">
        <v>4196</v>
      </c>
      <c r="C2144" s="2" t="str">
        <f t="shared" si="1473"/>
        <v>28</v>
      </c>
      <c r="D2144" s="60" t="s">
        <v>4197</v>
      </c>
      <c r="E2144" s="43">
        <v>55</v>
      </c>
      <c r="F2144" s="60">
        <v>0</v>
      </c>
      <c r="G2144" s="60">
        <v>6265.1</v>
      </c>
      <c r="H2144" s="43">
        <f t="shared" si="1435"/>
        <v>55</v>
      </c>
      <c r="I2144" s="44">
        <f t="shared" si="1436"/>
        <v>6.5387683575921646E-5</v>
      </c>
      <c r="J2144" s="44">
        <f t="shared" si="1437"/>
        <v>1.0440139432980555</v>
      </c>
      <c r="K2144" s="45">
        <f t="shared" si="1438"/>
        <v>0</v>
      </c>
      <c r="L2144" s="44">
        <f t="shared" si="1439"/>
        <v>6.8265653373223456E-5</v>
      </c>
      <c r="M2144" s="44">
        <f t="shared" si="1440"/>
        <v>7.1133617760146502E-5</v>
      </c>
      <c r="N2144" s="62">
        <f t="shared" si="1441"/>
        <v>121172.83318847588</v>
      </c>
      <c r="O2144" s="101">
        <f t="shared" si="1442"/>
        <v>0</v>
      </c>
      <c r="P2144" s="102">
        <f t="shared" si="1476"/>
        <v>0</v>
      </c>
      <c r="Q2144" s="101">
        <f t="shared" si="1443"/>
        <v>0</v>
      </c>
      <c r="R2144" s="101">
        <f t="shared" si="1444"/>
        <v>0</v>
      </c>
      <c r="S2144" s="101">
        <f t="shared" si="1445"/>
        <v>0</v>
      </c>
      <c r="T2144" s="101">
        <f t="shared" si="1446"/>
        <v>0</v>
      </c>
      <c r="U2144" s="101">
        <f t="shared" si="1447"/>
        <v>0</v>
      </c>
      <c r="V2144" s="103" t="str">
        <f t="shared" si="1448"/>
        <v>N/D</v>
      </c>
      <c r="W2144" s="104" t="str">
        <f t="shared" si="1449"/>
        <v xml:space="preserve"> </v>
      </c>
      <c r="X2144" s="70" t="str">
        <f t="shared" si="1450"/>
        <v xml:space="preserve"> </v>
      </c>
      <c r="Y2144" s="69">
        <f t="shared" si="1474"/>
        <v>0</v>
      </c>
      <c r="Z2144" s="105">
        <f t="shared" si="1451"/>
        <v>0</v>
      </c>
      <c r="AA2144" s="62">
        <f t="shared" si="1452"/>
        <v>267698.75268805947</v>
      </c>
      <c r="AB2144" s="106">
        <f t="shared" si="1453"/>
        <v>0</v>
      </c>
      <c r="AC2144" s="107">
        <f t="shared" si="1454"/>
        <v>425550</v>
      </c>
      <c r="AD2144" s="108">
        <f t="shared" si="1455"/>
        <v>10</v>
      </c>
      <c r="AE2144" s="106">
        <f t="shared" si="1456"/>
        <v>425550</v>
      </c>
      <c r="AF2144" s="109">
        <f t="shared" si="1457"/>
        <v>0</v>
      </c>
      <c r="AG2144" s="101">
        <f t="shared" si="1458"/>
        <v>0</v>
      </c>
      <c r="AH2144" s="70" t="str">
        <f t="shared" si="1475"/>
        <v xml:space="preserve"> </v>
      </c>
      <c r="AI2144" s="69">
        <f t="shared" si="1459"/>
        <v>10</v>
      </c>
      <c r="AJ2144" s="105">
        <f t="shared" si="1460"/>
        <v>425550</v>
      </c>
      <c r="AK2144" s="110">
        <f t="shared" si="1461"/>
        <v>0</v>
      </c>
      <c r="AL2144" s="111">
        <f t="shared" si="1462"/>
        <v>10</v>
      </c>
      <c r="AM2144" s="62">
        <f t="shared" si="1463"/>
        <v>425550</v>
      </c>
      <c r="AN2144" s="62">
        <f t="shared" si="1464"/>
        <v>1393.8</v>
      </c>
      <c r="AO2144" s="62">
        <f t="shared" si="1434"/>
        <v>424156.2</v>
      </c>
      <c r="AP2144" s="60">
        <f t="shared" si="1465"/>
        <v>10</v>
      </c>
      <c r="AQ2144" s="62">
        <f t="shared" si="1466"/>
        <v>124100</v>
      </c>
      <c r="AR2144" s="60">
        <f t="shared" si="1467"/>
        <v>0</v>
      </c>
      <c r="AS2144" s="62">
        <f t="shared" si="1468"/>
        <v>0</v>
      </c>
      <c r="AT2144" s="112">
        <f t="shared" si="1469"/>
        <v>10</v>
      </c>
      <c r="AU2144" s="62">
        <f t="shared" si="1470"/>
        <v>300056.2</v>
      </c>
      <c r="AV2144" s="113">
        <f t="shared" si="1471"/>
        <v>10</v>
      </c>
      <c r="AW2144" s="62">
        <f t="shared" si="1472"/>
        <v>424156.2</v>
      </c>
    </row>
    <row r="2145" spans="2:49" s="114" customFormat="1" x14ac:dyDescent="0.25">
      <c r="B2145" s="60" t="s">
        <v>4198</v>
      </c>
      <c r="C2145" s="2" t="str">
        <f t="shared" si="1473"/>
        <v>28</v>
      </c>
      <c r="D2145" s="60" t="s">
        <v>4199</v>
      </c>
      <c r="E2145" s="43">
        <v>75</v>
      </c>
      <c r="F2145" s="60">
        <v>0</v>
      </c>
      <c r="G2145" s="60">
        <v>7088.49</v>
      </c>
      <c r="H2145" s="43">
        <f t="shared" si="1435"/>
        <v>75</v>
      </c>
      <c r="I2145" s="44">
        <f t="shared" si="1436"/>
        <v>8.9165023058074958E-5</v>
      </c>
      <c r="J2145" s="44">
        <f t="shared" si="1437"/>
        <v>0.92274260895573645</v>
      </c>
      <c r="K2145" s="45">
        <f t="shared" si="1438"/>
        <v>0</v>
      </c>
      <c r="L2145" s="44">
        <f t="shared" si="1439"/>
        <v>8.2276366004206485E-5</v>
      </c>
      <c r="M2145" s="44">
        <f t="shared" si="1440"/>
        <v>8.5732945937535968E-5</v>
      </c>
      <c r="N2145" s="62">
        <f t="shared" si="1441"/>
        <v>146042.11460008091</v>
      </c>
      <c r="O2145" s="101">
        <f t="shared" si="1442"/>
        <v>0</v>
      </c>
      <c r="P2145" s="102">
        <f t="shared" si="1476"/>
        <v>0</v>
      </c>
      <c r="Q2145" s="101">
        <f t="shared" si="1443"/>
        <v>0</v>
      </c>
      <c r="R2145" s="101">
        <f t="shared" si="1444"/>
        <v>0</v>
      </c>
      <c r="S2145" s="101">
        <f t="shared" si="1445"/>
        <v>0</v>
      </c>
      <c r="T2145" s="101">
        <f t="shared" si="1446"/>
        <v>0</v>
      </c>
      <c r="U2145" s="101">
        <f t="shared" si="1447"/>
        <v>0</v>
      </c>
      <c r="V2145" s="103" t="str">
        <f t="shared" si="1448"/>
        <v>N/D</v>
      </c>
      <c r="W2145" s="104" t="str">
        <f t="shared" si="1449"/>
        <v xml:space="preserve"> </v>
      </c>
      <c r="X2145" s="70" t="str">
        <f t="shared" si="1450"/>
        <v xml:space="preserve"> </v>
      </c>
      <c r="Y2145" s="69">
        <f t="shared" si="1474"/>
        <v>0</v>
      </c>
      <c r="Z2145" s="105">
        <f t="shared" si="1451"/>
        <v>0</v>
      </c>
      <c r="AA2145" s="62">
        <f t="shared" si="1452"/>
        <v>322640.73464023328</v>
      </c>
      <c r="AB2145" s="106">
        <f t="shared" si="1453"/>
        <v>0</v>
      </c>
      <c r="AC2145" s="107">
        <f t="shared" si="1454"/>
        <v>425550</v>
      </c>
      <c r="AD2145" s="108">
        <f t="shared" si="1455"/>
        <v>10</v>
      </c>
      <c r="AE2145" s="106">
        <f t="shared" si="1456"/>
        <v>425550</v>
      </c>
      <c r="AF2145" s="109">
        <f t="shared" si="1457"/>
        <v>0</v>
      </c>
      <c r="AG2145" s="101">
        <f t="shared" si="1458"/>
        <v>0</v>
      </c>
      <c r="AH2145" s="70" t="str">
        <f t="shared" si="1475"/>
        <v xml:space="preserve"> </v>
      </c>
      <c r="AI2145" s="69">
        <f t="shared" si="1459"/>
        <v>10</v>
      </c>
      <c r="AJ2145" s="105">
        <f t="shared" si="1460"/>
        <v>425550</v>
      </c>
      <c r="AK2145" s="110">
        <f t="shared" si="1461"/>
        <v>0</v>
      </c>
      <c r="AL2145" s="111">
        <f t="shared" si="1462"/>
        <v>10</v>
      </c>
      <c r="AM2145" s="62">
        <f t="shared" si="1463"/>
        <v>425550</v>
      </c>
      <c r="AN2145" s="62">
        <f t="shared" si="1464"/>
        <v>1393.8</v>
      </c>
      <c r="AO2145" s="62">
        <f t="shared" si="1434"/>
        <v>424156.2</v>
      </c>
      <c r="AP2145" s="60">
        <f t="shared" si="1465"/>
        <v>10</v>
      </c>
      <c r="AQ2145" s="62">
        <f t="shared" si="1466"/>
        <v>124100</v>
      </c>
      <c r="AR2145" s="60">
        <f t="shared" si="1467"/>
        <v>0</v>
      </c>
      <c r="AS2145" s="62">
        <f t="shared" si="1468"/>
        <v>0</v>
      </c>
      <c r="AT2145" s="112">
        <f t="shared" si="1469"/>
        <v>10</v>
      </c>
      <c r="AU2145" s="62">
        <f t="shared" si="1470"/>
        <v>300056.2</v>
      </c>
      <c r="AV2145" s="113">
        <f t="shared" si="1471"/>
        <v>10</v>
      </c>
      <c r="AW2145" s="62">
        <f t="shared" si="1472"/>
        <v>424156.2</v>
      </c>
    </row>
    <row r="2146" spans="2:49" s="114" customFormat="1" x14ac:dyDescent="0.25">
      <c r="B2146" s="60" t="s">
        <v>4200</v>
      </c>
      <c r="C2146" s="2" t="str">
        <f t="shared" si="1473"/>
        <v>28</v>
      </c>
      <c r="D2146" s="60" t="s">
        <v>4201</v>
      </c>
      <c r="E2146" s="43">
        <v>370</v>
      </c>
      <c r="F2146" s="60">
        <v>24</v>
      </c>
      <c r="G2146" s="60">
        <v>5199.13</v>
      </c>
      <c r="H2146" s="43">
        <f t="shared" si="1435"/>
        <v>346</v>
      </c>
      <c r="I2146" s="44">
        <f t="shared" si="1436"/>
        <v>4.113479730412525E-4</v>
      </c>
      <c r="J2146" s="44">
        <f t="shared" si="1437"/>
        <v>1.2580665911713398</v>
      </c>
      <c r="K2146" s="45">
        <f t="shared" si="1438"/>
        <v>6.4864864864864868E-2</v>
      </c>
      <c r="L2146" s="44">
        <f t="shared" si="1439"/>
        <v>5.1750314222924866E-4</v>
      </c>
      <c r="M2146" s="44">
        <f t="shared" si="1440"/>
        <v>5.3924439143285502E-4</v>
      </c>
      <c r="N2146" s="62">
        <f t="shared" si="1441"/>
        <v>918577.92065684975</v>
      </c>
      <c r="O2146" s="101">
        <f t="shared" si="1442"/>
        <v>918577.92065684975</v>
      </c>
      <c r="P2146" s="102">
        <f t="shared" si="1476"/>
        <v>5.5848904631783456E-4</v>
      </c>
      <c r="Q2146" s="101">
        <f t="shared" si="1443"/>
        <v>951360.30161222839</v>
      </c>
      <c r="R2146" s="101">
        <f t="shared" si="1444"/>
        <v>26.52836711873929</v>
      </c>
      <c r="S2146" s="101">
        <f t="shared" si="1445"/>
        <v>27</v>
      </c>
      <c r="T2146" s="101">
        <f t="shared" si="1446"/>
        <v>27</v>
      </c>
      <c r="U2146" s="101">
        <f t="shared" si="1447"/>
        <v>968274</v>
      </c>
      <c r="V2146" s="103" t="str">
        <f t="shared" si="1448"/>
        <v>N/D</v>
      </c>
      <c r="W2146" s="104" t="str">
        <f t="shared" si="1449"/>
        <v xml:space="preserve"> </v>
      </c>
      <c r="X2146" s="70" t="str">
        <f t="shared" si="1450"/>
        <v xml:space="preserve"> </v>
      </c>
      <c r="Y2146" s="69">
        <f t="shared" si="1474"/>
        <v>27</v>
      </c>
      <c r="Z2146" s="105">
        <f t="shared" si="1451"/>
        <v>968274</v>
      </c>
      <c r="AA2146" s="62">
        <f t="shared" si="1452"/>
        <v>2029350.6154481531</v>
      </c>
      <c r="AB2146" s="106">
        <f t="shared" si="1453"/>
        <v>813915</v>
      </c>
      <c r="AC2146" s="107" t="str">
        <f t="shared" si="1454"/>
        <v>0</v>
      </c>
      <c r="AD2146" s="108">
        <f t="shared" si="1455"/>
        <v>0</v>
      </c>
      <c r="AE2146" s="106">
        <f t="shared" si="1456"/>
        <v>813915</v>
      </c>
      <c r="AF2146" s="109">
        <f t="shared" si="1457"/>
        <v>1215435.6154481531</v>
      </c>
      <c r="AG2146" s="101">
        <f t="shared" si="1458"/>
        <v>29</v>
      </c>
      <c r="AH2146" s="70" t="str">
        <f t="shared" si="1475"/>
        <v xml:space="preserve"> </v>
      </c>
      <c r="AI2146" s="69">
        <f t="shared" si="1459"/>
        <v>29</v>
      </c>
      <c r="AJ2146" s="105">
        <f t="shared" si="1460"/>
        <v>1234095</v>
      </c>
      <c r="AK2146" s="110">
        <f t="shared" si="1461"/>
        <v>27</v>
      </c>
      <c r="AL2146" s="111">
        <f t="shared" si="1462"/>
        <v>29</v>
      </c>
      <c r="AM2146" s="62">
        <f t="shared" si="1463"/>
        <v>2048010</v>
      </c>
      <c r="AN2146" s="62">
        <f t="shared" si="1464"/>
        <v>6707.9</v>
      </c>
      <c r="AO2146" s="62">
        <f t="shared" si="1434"/>
        <v>2041302.1</v>
      </c>
      <c r="AP2146" s="60">
        <f t="shared" si="1465"/>
        <v>29</v>
      </c>
      <c r="AQ2146" s="62">
        <f t="shared" si="1466"/>
        <v>359890</v>
      </c>
      <c r="AR2146" s="60">
        <f t="shared" si="1467"/>
        <v>27</v>
      </c>
      <c r="AS2146" s="62">
        <f t="shared" si="1468"/>
        <v>813915</v>
      </c>
      <c r="AT2146" s="112">
        <f t="shared" si="1469"/>
        <v>29</v>
      </c>
      <c r="AU2146" s="62">
        <f t="shared" si="1470"/>
        <v>867497.10000000009</v>
      </c>
      <c r="AV2146" s="113">
        <f t="shared" si="1471"/>
        <v>56</v>
      </c>
      <c r="AW2146" s="62">
        <f t="shared" si="1472"/>
        <v>3009576.1</v>
      </c>
    </row>
    <row r="2147" spans="2:49" s="114" customFormat="1" x14ac:dyDescent="0.25">
      <c r="B2147" s="60" t="s">
        <v>4202</v>
      </c>
      <c r="C2147" s="2" t="str">
        <f t="shared" si="1473"/>
        <v>28</v>
      </c>
      <c r="D2147" s="60" t="s">
        <v>4203</v>
      </c>
      <c r="E2147" s="43">
        <v>2567</v>
      </c>
      <c r="F2147" s="60">
        <v>688</v>
      </c>
      <c r="G2147" s="60">
        <v>6960.12</v>
      </c>
      <c r="H2147" s="43">
        <f t="shared" si="1435"/>
        <v>1879</v>
      </c>
      <c r="I2147" s="44">
        <f t="shared" si="1436"/>
        <v>2.2338810443483046E-3</v>
      </c>
      <c r="J2147" s="44">
        <f t="shared" si="1437"/>
        <v>0.93976134839006331</v>
      </c>
      <c r="K2147" s="45">
        <f t="shared" si="1438"/>
        <v>0.26801714063108689</v>
      </c>
      <c r="L2147" s="44">
        <f t="shared" si="1439"/>
        <v>2.0993150623797655E-3</v>
      </c>
      <c r="M2147" s="44">
        <f t="shared" si="1440"/>
        <v>2.1875111102945123E-3</v>
      </c>
      <c r="N2147" s="62">
        <f t="shared" si="1441"/>
        <v>3726324.1658736728</v>
      </c>
      <c r="O2147" s="101">
        <f t="shared" si="1442"/>
        <v>3726324.1658736728</v>
      </c>
      <c r="P2147" s="102">
        <f t="shared" si="1476"/>
        <v>2.2655794166941685E-3</v>
      </c>
      <c r="Q2147" s="101">
        <f t="shared" si="1443"/>
        <v>3859309.920943371</v>
      </c>
      <c r="R2147" s="101">
        <f t="shared" si="1444"/>
        <v>107.61557974857429</v>
      </c>
      <c r="S2147" s="101">
        <f t="shared" si="1445"/>
        <v>108</v>
      </c>
      <c r="T2147" s="101">
        <f t="shared" si="1446"/>
        <v>108</v>
      </c>
      <c r="U2147" s="101">
        <f t="shared" si="1447"/>
        <v>3873096</v>
      </c>
      <c r="V2147" s="103">
        <f t="shared" si="1448"/>
        <v>2.2007580388800586E-3</v>
      </c>
      <c r="W2147" s="104">
        <f t="shared" si="1449"/>
        <v>5.8635105054563241E-3</v>
      </c>
      <c r="X2147" s="70">
        <f t="shared" si="1450"/>
        <v>10</v>
      </c>
      <c r="Y2147" s="69">
        <f t="shared" si="1474"/>
        <v>98</v>
      </c>
      <c r="Z2147" s="105">
        <f t="shared" si="1451"/>
        <v>3514476</v>
      </c>
      <c r="AA2147" s="62">
        <f t="shared" si="1452"/>
        <v>8232310.0406851415</v>
      </c>
      <c r="AB2147" s="106">
        <f t="shared" si="1453"/>
        <v>2954210</v>
      </c>
      <c r="AC2147" s="107" t="str">
        <f t="shared" si="1454"/>
        <v>0</v>
      </c>
      <c r="AD2147" s="108">
        <f t="shared" si="1455"/>
        <v>0</v>
      </c>
      <c r="AE2147" s="106">
        <f t="shared" si="1456"/>
        <v>2954210</v>
      </c>
      <c r="AF2147" s="109">
        <f t="shared" si="1457"/>
        <v>5278100.0406851415</v>
      </c>
      <c r="AG2147" s="101">
        <f t="shared" si="1458"/>
        <v>124</v>
      </c>
      <c r="AH2147" s="70">
        <f t="shared" si="1475"/>
        <v>4</v>
      </c>
      <c r="AI2147" s="69">
        <f t="shared" si="1459"/>
        <v>120</v>
      </c>
      <c r="AJ2147" s="105">
        <f t="shared" si="1460"/>
        <v>5106600</v>
      </c>
      <c r="AK2147" s="110">
        <f t="shared" si="1461"/>
        <v>98</v>
      </c>
      <c r="AL2147" s="111">
        <f t="shared" si="1462"/>
        <v>120</v>
      </c>
      <c r="AM2147" s="62">
        <f t="shared" si="1463"/>
        <v>8060810</v>
      </c>
      <c r="AN2147" s="62">
        <f t="shared" si="1464"/>
        <v>26401.8</v>
      </c>
      <c r="AO2147" s="62">
        <f t="shared" si="1434"/>
        <v>8034408.2000000002</v>
      </c>
      <c r="AP2147" s="60">
        <f t="shared" si="1465"/>
        <v>120</v>
      </c>
      <c r="AQ2147" s="62">
        <f t="shared" si="1466"/>
        <v>1489200</v>
      </c>
      <c r="AR2147" s="60">
        <f t="shared" si="1467"/>
        <v>98</v>
      </c>
      <c r="AS2147" s="62">
        <f t="shared" si="1468"/>
        <v>2954210</v>
      </c>
      <c r="AT2147" s="112">
        <f t="shared" si="1469"/>
        <v>120</v>
      </c>
      <c r="AU2147" s="62">
        <f t="shared" si="1470"/>
        <v>3590998.2</v>
      </c>
      <c r="AV2147" s="113">
        <f t="shared" si="1471"/>
        <v>218</v>
      </c>
      <c r="AW2147" s="62">
        <f t="shared" si="1472"/>
        <v>11548884.199999999</v>
      </c>
    </row>
    <row r="2148" spans="2:49" s="114" customFormat="1" x14ac:dyDescent="0.25">
      <c r="B2148" s="60" t="s">
        <v>4204</v>
      </c>
      <c r="C2148" s="2" t="str">
        <f t="shared" si="1473"/>
        <v>28</v>
      </c>
      <c r="D2148" s="60" t="s">
        <v>4205</v>
      </c>
      <c r="E2148" s="43">
        <v>4564</v>
      </c>
      <c r="F2148" s="60">
        <v>1474</v>
      </c>
      <c r="G2148" s="60">
        <v>8956.44</v>
      </c>
      <c r="H2148" s="43">
        <f t="shared" si="1435"/>
        <v>3090</v>
      </c>
      <c r="I2148" s="44">
        <f t="shared" si="1436"/>
        <v>3.6735989499926884E-3</v>
      </c>
      <c r="J2148" s="44">
        <f t="shared" si="1437"/>
        <v>0.73029593858236619</v>
      </c>
      <c r="K2148" s="45">
        <f t="shared" si="1438"/>
        <v>0.32296231375985979</v>
      </c>
      <c r="L2148" s="44">
        <f t="shared" si="1439"/>
        <v>2.6828143931601051E-3</v>
      </c>
      <c r="M2148" s="44">
        <f t="shared" si="1440"/>
        <v>2.7955243103162737E-3</v>
      </c>
      <c r="N2148" s="62">
        <f t="shared" si="1441"/>
        <v>4762046.5764932195</v>
      </c>
      <c r="O2148" s="101">
        <f t="shared" si="1442"/>
        <v>4762046.5764932195</v>
      </c>
      <c r="P2148" s="102">
        <f t="shared" si="1476"/>
        <v>2.8952915057277187E-3</v>
      </c>
      <c r="Q2148" s="101">
        <f t="shared" si="1443"/>
        <v>4931995.3870266005</v>
      </c>
      <c r="R2148" s="101">
        <f t="shared" si="1444"/>
        <v>137.52705892104737</v>
      </c>
      <c r="S2148" s="101">
        <f t="shared" si="1445"/>
        <v>138</v>
      </c>
      <c r="T2148" s="101">
        <f t="shared" si="1446"/>
        <v>138</v>
      </c>
      <c r="U2148" s="101">
        <f t="shared" si="1447"/>
        <v>4948956</v>
      </c>
      <c r="V2148" s="103">
        <f t="shared" si="1448"/>
        <v>2.8120797163467418E-3</v>
      </c>
      <c r="W2148" s="104">
        <f t="shared" si="1449"/>
        <v>7.4922634236386371E-3</v>
      </c>
      <c r="X2148" s="70">
        <f t="shared" si="1450"/>
        <v>12</v>
      </c>
      <c r="Y2148" s="69">
        <f t="shared" si="1474"/>
        <v>126</v>
      </c>
      <c r="Z2148" s="105">
        <f t="shared" si="1451"/>
        <v>4518612</v>
      </c>
      <c r="AA2148" s="62">
        <f t="shared" si="1452"/>
        <v>10520459.868977608</v>
      </c>
      <c r="AB2148" s="106">
        <f t="shared" si="1453"/>
        <v>3798270</v>
      </c>
      <c r="AC2148" s="107" t="str">
        <f t="shared" si="1454"/>
        <v>0</v>
      </c>
      <c r="AD2148" s="108">
        <f t="shared" si="1455"/>
        <v>0</v>
      </c>
      <c r="AE2148" s="106">
        <f t="shared" si="1456"/>
        <v>3798270</v>
      </c>
      <c r="AF2148" s="109">
        <f t="shared" si="1457"/>
        <v>6722189.8689776082</v>
      </c>
      <c r="AG2148" s="101">
        <f t="shared" si="1458"/>
        <v>158</v>
      </c>
      <c r="AH2148" s="70">
        <f t="shared" si="1475"/>
        <v>4</v>
      </c>
      <c r="AI2148" s="69">
        <f t="shared" si="1459"/>
        <v>154</v>
      </c>
      <c r="AJ2148" s="105">
        <f t="shared" si="1460"/>
        <v>6553470</v>
      </c>
      <c r="AK2148" s="110">
        <f t="shared" si="1461"/>
        <v>126</v>
      </c>
      <c r="AL2148" s="111">
        <f t="shared" si="1462"/>
        <v>154</v>
      </c>
      <c r="AM2148" s="62">
        <f t="shared" si="1463"/>
        <v>10351740</v>
      </c>
      <c r="AN2148" s="62">
        <f t="shared" si="1464"/>
        <v>33905.300000000003</v>
      </c>
      <c r="AO2148" s="62">
        <f t="shared" si="1434"/>
        <v>10317834.699999999</v>
      </c>
      <c r="AP2148" s="60">
        <f t="shared" si="1465"/>
        <v>154</v>
      </c>
      <c r="AQ2148" s="62">
        <f t="shared" si="1466"/>
        <v>1911140</v>
      </c>
      <c r="AR2148" s="60">
        <f t="shared" si="1467"/>
        <v>126</v>
      </c>
      <c r="AS2148" s="62">
        <f t="shared" si="1468"/>
        <v>3798270</v>
      </c>
      <c r="AT2148" s="112">
        <f t="shared" si="1469"/>
        <v>154</v>
      </c>
      <c r="AU2148" s="62">
        <f t="shared" si="1470"/>
        <v>4608424.6999999993</v>
      </c>
      <c r="AV2148" s="113">
        <f t="shared" si="1471"/>
        <v>280</v>
      </c>
      <c r="AW2148" s="62">
        <f t="shared" si="1472"/>
        <v>14836446.699999999</v>
      </c>
    </row>
    <row r="2149" spans="2:49" s="114" customFormat="1" hidden="1" x14ac:dyDescent="0.25">
      <c r="B2149" s="60" t="s">
        <v>4206</v>
      </c>
      <c r="C2149" s="2" t="str">
        <f t="shared" si="1473"/>
        <v>30</v>
      </c>
      <c r="D2149" s="60" t="s">
        <v>4207</v>
      </c>
      <c r="E2149" s="43">
        <v>389</v>
      </c>
      <c r="F2149" s="60">
        <v>90</v>
      </c>
      <c r="G2149" s="60">
        <v>5397.01</v>
      </c>
      <c r="H2149" s="43">
        <f t="shared" si="1435"/>
        <v>299</v>
      </c>
      <c r="I2149" s="44">
        <f t="shared" si="1436"/>
        <v>3.554712252581922E-4</v>
      </c>
      <c r="J2149" s="44">
        <f t="shared" si="1437"/>
        <v>1.2119398993436454</v>
      </c>
      <c r="K2149" s="45">
        <f t="shared" si="1438"/>
        <v>0.23136246786632392</v>
      </c>
      <c r="L2149" s="44">
        <f t="shared" si="1439"/>
        <v>4.3080976095897578E-4</v>
      </c>
      <c r="M2149" s="44">
        <f t="shared" si="1440"/>
        <v>4.4890886337603118E-4</v>
      </c>
      <c r="N2149" s="62">
        <f t="shared" si="1441"/>
        <v>764695.5199453939</v>
      </c>
      <c r="O2149" s="101">
        <f t="shared" si="1442"/>
        <v>764695.5199453939</v>
      </c>
      <c r="P2149" s="102">
        <f t="shared" si="1476"/>
        <v>4.6492960700866267E-4</v>
      </c>
      <c r="Q2149" s="101">
        <f t="shared" si="1443"/>
        <v>791986.11694972368</v>
      </c>
      <c r="R2149" s="101">
        <f t="shared" si="1444"/>
        <v>22.084270730849468</v>
      </c>
      <c r="S2149" s="101">
        <f t="shared" si="1445"/>
        <v>22</v>
      </c>
      <c r="T2149" s="101">
        <f t="shared" si="1446"/>
        <v>22</v>
      </c>
      <c r="U2149" s="101">
        <f t="shared" si="1447"/>
        <v>788964</v>
      </c>
      <c r="V2149" s="103">
        <f t="shared" si="1448"/>
        <v>4.4830256347556751E-4</v>
      </c>
      <c r="W2149" s="104">
        <f t="shared" si="1449"/>
        <v>1.194418806667029E-3</v>
      </c>
      <c r="X2149" s="70">
        <f t="shared" si="1450"/>
        <v>2</v>
      </c>
      <c r="Y2149" s="69">
        <f t="shared" si="1474"/>
        <v>20</v>
      </c>
      <c r="Z2149" s="105">
        <f t="shared" si="1451"/>
        <v>717240</v>
      </c>
      <c r="AA2149" s="62">
        <f t="shared" si="1452"/>
        <v>1689388.8794125989</v>
      </c>
      <c r="AB2149" s="106">
        <f t="shared" si="1453"/>
        <v>602900</v>
      </c>
      <c r="AC2149" s="107" t="str">
        <f t="shared" si="1454"/>
        <v>0</v>
      </c>
      <c r="AD2149" s="108">
        <f t="shared" si="1455"/>
        <v>0</v>
      </c>
      <c r="AE2149" s="106">
        <f t="shared" si="1456"/>
        <v>602900</v>
      </c>
      <c r="AF2149" s="109">
        <f t="shared" si="1457"/>
        <v>1086488.8794125989</v>
      </c>
      <c r="AG2149" s="101">
        <f t="shared" si="1458"/>
        <v>26</v>
      </c>
      <c r="AH2149" s="70">
        <f t="shared" si="1475"/>
        <v>1</v>
      </c>
      <c r="AI2149" s="69">
        <f t="shared" si="1459"/>
        <v>25</v>
      </c>
      <c r="AJ2149" s="105">
        <f t="shared" si="1460"/>
        <v>1063875</v>
      </c>
      <c r="AK2149" s="110">
        <f t="shared" si="1461"/>
        <v>20</v>
      </c>
      <c r="AL2149" s="111">
        <f t="shared" si="1462"/>
        <v>25</v>
      </c>
      <c r="AM2149" s="62">
        <f t="shared" si="1463"/>
        <v>1666775</v>
      </c>
      <c r="AN2149" s="62">
        <f t="shared" si="1464"/>
        <v>5459.2</v>
      </c>
      <c r="AO2149" s="62">
        <f t="shared" si="1434"/>
        <v>1661315.8</v>
      </c>
      <c r="AP2149" s="60">
        <f t="shared" si="1465"/>
        <v>25</v>
      </c>
      <c r="AQ2149" s="62">
        <f t="shared" si="1466"/>
        <v>310250</v>
      </c>
      <c r="AR2149" s="60">
        <f t="shared" si="1467"/>
        <v>20</v>
      </c>
      <c r="AS2149" s="62">
        <f t="shared" si="1468"/>
        <v>602900</v>
      </c>
      <c r="AT2149" s="112">
        <f t="shared" si="1469"/>
        <v>25</v>
      </c>
      <c r="AU2149" s="62">
        <f t="shared" si="1470"/>
        <v>748165.8</v>
      </c>
      <c r="AV2149" s="113">
        <f t="shared" si="1471"/>
        <v>45</v>
      </c>
      <c r="AW2149" s="62">
        <f t="shared" si="1472"/>
        <v>2378555.7999999998</v>
      </c>
    </row>
    <row r="2150" spans="2:49" s="114" customFormat="1" hidden="1" x14ac:dyDescent="0.25">
      <c r="B2150" s="60" t="s">
        <v>4920</v>
      </c>
      <c r="C2150" s="2" t="str">
        <f t="shared" si="1473"/>
        <v>30</v>
      </c>
      <c r="D2150" s="60" t="s">
        <v>4921</v>
      </c>
      <c r="E2150" s="43">
        <v>265</v>
      </c>
      <c r="F2150" s="60">
        <v>30</v>
      </c>
      <c r="G2150" s="60">
        <v>6687.83</v>
      </c>
      <c r="H2150" s="43">
        <f t="shared" si="1435"/>
        <v>235</v>
      </c>
      <c r="I2150" s="44">
        <f t="shared" si="1436"/>
        <v>2.7938373891530158E-4</v>
      </c>
      <c r="J2150" s="44">
        <f t="shared" si="1437"/>
        <v>0.97802302931693064</v>
      </c>
      <c r="K2150" s="45">
        <f t="shared" si="1438"/>
        <v>0.11320754716981132</v>
      </c>
      <c r="L2150" s="44">
        <f t="shared" si="1439"/>
        <v>2.7324373067583369E-4</v>
      </c>
      <c r="M2150" s="44">
        <f t="shared" si="1440"/>
        <v>2.8472319728613444E-4</v>
      </c>
      <c r="N2150" s="62">
        <f t="shared" si="1441"/>
        <v>485012.81919857214</v>
      </c>
      <c r="O2150" s="101">
        <f t="shared" si="1442"/>
        <v>485012.81919857214</v>
      </c>
      <c r="P2150" s="102">
        <f t="shared" si="1476"/>
        <v>2.9488445210226706E-4</v>
      </c>
      <c r="Q2150" s="101">
        <f t="shared" si="1443"/>
        <v>502322.04757175164</v>
      </c>
      <c r="R2150" s="101">
        <f t="shared" si="1444"/>
        <v>14.007084032450829</v>
      </c>
      <c r="S2150" s="101">
        <f t="shared" si="1445"/>
        <v>14</v>
      </c>
      <c r="T2150" s="101">
        <f t="shared" si="1446"/>
        <v>14</v>
      </c>
      <c r="U2150" s="101">
        <f t="shared" si="1447"/>
        <v>502068</v>
      </c>
      <c r="V2150" s="103" t="str">
        <f t="shared" si="1448"/>
        <v>N/D</v>
      </c>
      <c r="W2150" s="104" t="str">
        <f t="shared" si="1449"/>
        <v xml:space="preserve"> </v>
      </c>
      <c r="X2150" s="70" t="str">
        <f t="shared" si="1450"/>
        <v xml:space="preserve"> </v>
      </c>
      <c r="Y2150" s="69">
        <f t="shared" si="1474"/>
        <v>14</v>
      </c>
      <c r="Z2150" s="105">
        <f t="shared" si="1451"/>
        <v>502068</v>
      </c>
      <c r="AA2150" s="62">
        <f t="shared" si="1452"/>
        <v>1071505.2485009092</v>
      </c>
      <c r="AB2150" s="106">
        <f t="shared" si="1453"/>
        <v>422030</v>
      </c>
      <c r="AC2150" s="107" t="str">
        <f t="shared" si="1454"/>
        <v>0</v>
      </c>
      <c r="AD2150" s="108">
        <f t="shared" si="1455"/>
        <v>0</v>
      </c>
      <c r="AE2150" s="106">
        <f t="shared" si="1456"/>
        <v>422030</v>
      </c>
      <c r="AF2150" s="109">
        <f t="shared" si="1457"/>
        <v>649475.24850090919</v>
      </c>
      <c r="AG2150" s="101">
        <f t="shared" si="1458"/>
        <v>15</v>
      </c>
      <c r="AH2150" s="70" t="str">
        <f t="shared" si="1475"/>
        <v xml:space="preserve"> </v>
      </c>
      <c r="AI2150" s="69">
        <f t="shared" si="1459"/>
        <v>15</v>
      </c>
      <c r="AJ2150" s="105">
        <f t="shared" si="1460"/>
        <v>638325</v>
      </c>
      <c r="AK2150" s="110">
        <f t="shared" si="1461"/>
        <v>14</v>
      </c>
      <c r="AL2150" s="111">
        <f t="shared" si="1462"/>
        <v>15</v>
      </c>
      <c r="AM2150" s="62">
        <f t="shared" si="1463"/>
        <v>1060355</v>
      </c>
      <c r="AN2150" s="62">
        <f t="shared" si="1464"/>
        <v>3473</v>
      </c>
      <c r="AO2150" s="62">
        <f t="shared" si="1434"/>
        <v>1056882</v>
      </c>
      <c r="AP2150" s="60">
        <f t="shared" si="1465"/>
        <v>15</v>
      </c>
      <c r="AQ2150" s="62">
        <f t="shared" si="1466"/>
        <v>186150</v>
      </c>
      <c r="AR2150" s="60">
        <f t="shared" si="1467"/>
        <v>14</v>
      </c>
      <c r="AS2150" s="62">
        <f t="shared" si="1468"/>
        <v>422030</v>
      </c>
      <c r="AT2150" s="112">
        <f t="shared" si="1469"/>
        <v>15</v>
      </c>
      <c r="AU2150" s="62">
        <f t="shared" si="1470"/>
        <v>448702</v>
      </c>
      <c r="AV2150" s="113">
        <f t="shared" si="1471"/>
        <v>29</v>
      </c>
      <c r="AW2150" s="62">
        <f t="shared" si="1472"/>
        <v>1558950</v>
      </c>
    </row>
    <row r="2151" spans="2:49" s="114" customFormat="1" hidden="1" x14ac:dyDescent="0.25">
      <c r="B2151" s="60" t="s">
        <v>4208</v>
      </c>
      <c r="C2151" s="2" t="str">
        <f t="shared" si="1473"/>
        <v>30</v>
      </c>
      <c r="D2151" s="60" t="s">
        <v>4209</v>
      </c>
      <c r="E2151" s="43">
        <v>154</v>
      </c>
      <c r="F2151" s="60">
        <v>0</v>
      </c>
      <c r="G2151" s="60">
        <v>6587.12</v>
      </c>
      <c r="H2151" s="43">
        <f t="shared" si="1435"/>
        <v>154</v>
      </c>
      <c r="I2151" s="44">
        <f t="shared" si="1436"/>
        <v>1.8308551401258059E-4</v>
      </c>
      <c r="J2151" s="44">
        <f t="shared" si="1437"/>
        <v>0.99297595248859105</v>
      </c>
      <c r="K2151" s="45">
        <f t="shared" si="1438"/>
        <v>0</v>
      </c>
      <c r="L2151" s="44">
        <f t="shared" si="1439"/>
        <v>1.8179951266350549E-4</v>
      </c>
      <c r="M2151" s="44">
        <f t="shared" si="1440"/>
        <v>1.8943724118605136E-4</v>
      </c>
      <c r="N2151" s="62">
        <f t="shared" si="1441"/>
        <v>322697.5929063895</v>
      </c>
      <c r="O2151" s="101">
        <f t="shared" si="1442"/>
        <v>322697.5929063895</v>
      </c>
      <c r="P2151" s="102">
        <f t="shared" si="1476"/>
        <v>1.9619791294621773E-4</v>
      </c>
      <c r="Q2151" s="101">
        <f t="shared" si="1443"/>
        <v>334214.08506905369</v>
      </c>
      <c r="R2151" s="101">
        <f t="shared" si="1444"/>
        <v>9.319449140289267</v>
      </c>
      <c r="S2151" s="101">
        <f t="shared" si="1445"/>
        <v>9</v>
      </c>
      <c r="T2151" s="101">
        <f t="shared" si="1446"/>
        <v>10</v>
      </c>
      <c r="U2151" s="101">
        <f t="shared" si="1447"/>
        <v>358620</v>
      </c>
      <c r="V2151" s="103" t="str">
        <f t="shared" si="1448"/>
        <v>N/D</v>
      </c>
      <c r="W2151" s="104" t="str">
        <f t="shared" si="1449"/>
        <v xml:space="preserve"> </v>
      </c>
      <c r="X2151" s="70" t="str">
        <f t="shared" si="1450"/>
        <v xml:space="preserve"> </v>
      </c>
      <c r="Y2151" s="69">
        <f t="shared" si="1474"/>
        <v>10</v>
      </c>
      <c r="Z2151" s="105">
        <f t="shared" si="1451"/>
        <v>358620</v>
      </c>
      <c r="AA2151" s="62">
        <f t="shared" si="1452"/>
        <v>712913.45463642548</v>
      </c>
      <c r="AB2151" s="106">
        <f t="shared" si="1453"/>
        <v>301450</v>
      </c>
      <c r="AC2151" s="107" t="str">
        <f t="shared" si="1454"/>
        <v>0</v>
      </c>
      <c r="AD2151" s="108">
        <f t="shared" si="1455"/>
        <v>0</v>
      </c>
      <c r="AE2151" s="106">
        <f t="shared" si="1456"/>
        <v>301450</v>
      </c>
      <c r="AF2151" s="109">
        <f t="shared" si="1457"/>
        <v>411463.45463642548</v>
      </c>
      <c r="AG2151" s="101">
        <f t="shared" si="1458"/>
        <v>10</v>
      </c>
      <c r="AH2151" s="70" t="str">
        <f t="shared" si="1475"/>
        <v xml:space="preserve"> </v>
      </c>
      <c r="AI2151" s="69">
        <f t="shared" si="1459"/>
        <v>10</v>
      </c>
      <c r="AJ2151" s="105">
        <f t="shared" si="1460"/>
        <v>425550</v>
      </c>
      <c r="AK2151" s="110">
        <f t="shared" si="1461"/>
        <v>10</v>
      </c>
      <c r="AL2151" s="111">
        <f t="shared" si="1462"/>
        <v>10</v>
      </c>
      <c r="AM2151" s="62">
        <f t="shared" si="1463"/>
        <v>727000</v>
      </c>
      <c r="AN2151" s="62">
        <f t="shared" si="1464"/>
        <v>2381.1999999999998</v>
      </c>
      <c r="AO2151" s="62">
        <f t="shared" si="1434"/>
        <v>724618.8</v>
      </c>
      <c r="AP2151" s="60">
        <f t="shared" si="1465"/>
        <v>10</v>
      </c>
      <c r="AQ2151" s="62">
        <f t="shared" si="1466"/>
        <v>124100</v>
      </c>
      <c r="AR2151" s="60">
        <f t="shared" si="1467"/>
        <v>10</v>
      </c>
      <c r="AS2151" s="62">
        <f t="shared" si="1468"/>
        <v>301450</v>
      </c>
      <c r="AT2151" s="112">
        <f t="shared" si="1469"/>
        <v>10</v>
      </c>
      <c r="AU2151" s="62">
        <f t="shared" si="1470"/>
        <v>299068.80000000005</v>
      </c>
      <c r="AV2151" s="113">
        <f t="shared" si="1471"/>
        <v>20</v>
      </c>
      <c r="AW2151" s="62">
        <f t="shared" si="1472"/>
        <v>1083238.8</v>
      </c>
    </row>
    <row r="2152" spans="2:49" s="114" customFormat="1" hidden="1" x14ac:dyDescent="0.25">
      <c r="B2152" s="60" t="s">
        <v>4210</v>
      </c>
      <c r="C2152" s="2" t="str">
        <f t="shared" si="1473"/>
        <v>30</v>
      </c>
      <c r="D2152" s="60" t="s">
        <v>4211</v>
      </c>
      <c r="E2152" s="43">
        <v>171</v>
      </c>
      <c r="F2152" s="60">
        <v>0</v>
      </c>
      <c r="G2152" s="60">
        <v>6857.07</v>
      </c>
      <c r="H2152" s="43">
        <f t="shared" si="1435"/>
        <v>171</v>
      </c>
      <c r="I2152" s="44">
        <f t="shared" si="1436"/>
        <v>2.032962525724109E-4</v>
      </c>
      <c r="J2152" s="44">
        <f t="shared" si="1437"/>
        <v>0.9538843494607242</v>
      </c>
      <c r="K2152" s="45">
        <f t="shared" si="1438"/>
        <v>0</v>
      </c>
      <c r="L2152" s="44">
        <f t="shared" si="1439"/>
        <v>1.9392111363283725E-4</v>
      </c>
      <c r="M2152" s="44">
        <f t="shared" si="1440"/>
        <v>2.0206809268144888E-4</v>
      </c>
      <c r="N2152" s="62">
        <f t="shared" si="1441"/>
        <v>344213.66518660053</v>
      </c>
      <c r="O2152" s="101">
        <f t="shared" si="1442"/>
        <v>344213.66518660053</v>
      </c>
      <c r="P2152" s="102">
        <f t="shared" si="1476"/>
        <v>2.0927953663654983E-4</v>
      </c>
      <c r="Q2152" s="101">
        <f t="shared" si="1443"/>
        <v>356498.02696847892</v>
      </c>
      <c r="R2152" s="101">
        <f t="shared" si="1444"/>
        <v>9.940829484370056</v>
      </c>
      <c r="S2152" s="101">
        <f t="shared" si="1445"/>
        <v>10</v>
      </c>
      <c r="T2152" s="101">
        <f t="shared" si="1446"/>
        <v>10</v>
      </c>
      <c r="U2152" s="101">
        <f t="shared" si="1447"/>
        <v>358620</v>
      </c>
      <c r="V2152" s="103" t="str">
        <f t="shared" si="1448"/>
        <v>N/D</v>
      </c>
      <c r="W2152" s="104" t="str">
        <f t="shared" si="1449"/>
        <v xml:space="preserve"> </v>
      </c>
      <c r="X2152" s="70" t="str">
        <f t="shared" si="1450"/>
        <v xml:space="preserve"> </v>
      </c>
      <c r="Y2152" s="69">
        <f t="shared" si="1474"/>
        <v>10</v>
      </c>
      <c r="Z2152" s="105">
        <f t="shared" si="1451"/>
        <v>358620</v>
      </c>
      <c r="AA2152" s="62">
        <f t="shared" si="1452"/>
        <v>760447.42376628495</v>
      </c>
      <c r="AB2152" s="106">
        <f t="shared" si="1453"/>
        <v>301450</v>
      </c>
      <c r="AC2152" s="107" t="str">
        <f t="shared" si="1454"/>
        <v>0</v>
      </c>
      <c r="AD2152" s="108">
        <f t="shared" si="1455"/>
        <v>0</v>
      </c>
      <c r="AE2152" s="106">
        <f t="shared" si="1456"/>
        <v>301450</v>
      </c>
      <c r="AF2152" s="109">
        <f t="shared" si="1457"/>
        <v>458997.42376628495</v>
      </c>
      <c r="AG2152" s="101">
        <f t="shared" si="1458"/>
        <v>11</v>
      </c>
      <c r="AH2152" s="70" t="str">
        <f t="shared" si="1475"/>
        <v xml:space="preserve"> </v>
      </c>
      <c r="AI2152" s="69">
        <f t="shared" si="1459"/>
        <v>11</v>
      </c>
      <c r="AJ2152" s="105">
        <f t="shared" si="1460"/>
        <v>468105</v>
      </c>
      <c r="AK2152" s="110">
        <f t="shared" si="1461"/>
        <v>10</v>
      </c>
      <c r="AL2152" s="111">
        <f t="shared" si="1462"/>
        <v>11</v>
      </c>
      <c r="AM2152" s="62">
        <f t="shared" si="1463"/>
        <v>769555</v>
      </c>
      <c r="AN2152" s="62">
        <f t="shared" si="1464"/>
        <v>2520.5</v>
      </c>
      <c r="AO2152" s="62">
        <f t="shared" si="1434"/>
        <v>767034.5</v>
      </c>
      <c r="AP2152" s="60">
        <f t="shared" si="1465"/>
        <v>11</v>
      </c>
      <c r="AQ2152" s="62">
        <f t="shared" si="1466"/>
        <v>136510</v>
      </c>
      <c r="AR2152" s="60">
        <f t="shared" si="1467"/>
        <v>10</v>
      </c>
      <c r="AS2152" s="62">
        <f t="shared" si="1468"/>
        <v>301450</v>
      </c>
      <c r="AT2152" s="112">
        <f t="shared" si="1469"/>
        <v>11</v>
      </c>
      <c r="AU2152" s="62">
        <f t="shared" si="1470"/>
        <v>329074.5</v>
      </c>
      <c r="AV2152" s="113">
        <f t="shared" si="1471"/>
        <v>21</v>
      </c>
      <c r="AW2152" s="62">
        <f t="shared" si="1472"/>
        <v>1125654.5</v>
      </c>
    </row>
    <row r="2153" spans="2:49" s="114" customFormat="1" hidden="1" x14ac:dyDescent="0.25">
      <c r="B2153" s="60" t="s">
        <v>4212</v>
      </c>
      <c r="C2153" s="2" t="str">
        <f t="shared" si="1473"/>
        <v>30</v>
      </c>
      <c r="D2153" s="60" t="s">
        <v>4213</v>
      </c>
      <c r="E2153" s="43">
        <v>219</v>
      </c>
      <c r="F2153" s="60">
        <v>15</v>
      </c>
      <c r="G2153" s="60">
        <v>5767.81</v>
      </c>
      <c r="H2153" s="43">
        <f t="shared" si="1435"/>
        <v>204</v>
      </c>
      <c r="I2153" s="44">
        <f t="shared" si="1436"/>
        <v>2.425288627179639E-4</v>
      </c>
      <c r="J2153" s="44">
        <f t="shared" si="1437"/>
        <v>1.1340269107610423</v>
      </c>
      <c r="K2153" s="45">
        <f t="shared" si="1438"/>
        <v>6.8493150684931503E-2</v>
      </c>
      <c r="L2153" s="44">
        <f t="shared" si="1439"/>
        <v>2.7503425695844151E-4</v>
      </c>
      <c r="M2153" s="44">
        <f t="shared" si="1440"/>
        <v>2.8658894683781865E-4</v>
      </c>
      <c r="N2153" s="62">
        <f t="shared" si="1441"/>
        <v>488191.03740701487</v>
      </c>
      <c r="O2153" s="101">
        <f t="shared" si="1442"/>
        <v>488191.03740701487</v>
      </c>
      <c r="P2153" s="102">
        <f t="shared" si="1476"/>
        <v>2.9681678687355561E-4</v>
      </c>
      <c r="Q2153" s="101">
        <f t="shared" si="1443"/>
        <v>505613.69062715129</v>
      </c>
      <c r="R2153" s="101">
        <f t="shared" si="1444"/>
        <v>14.098870409546352</v>
      </c>
      <c r="S2153" s="101">
        <f t="shared" si="1445"/>
        <v>14</v>
      </c>
      <c r="T2153" s="101">
        <f t="shared" si="1446"/>
        <v>14</v>
      </c>
      <c r="U2153" s="101">
        <f t="shared" si="1447"/>
        <v>502068</v>
      </c>
      <c r="V2153" s="103" t="str">
        <f t="shared" si="1448"/>
        <v>N/D</v>
      </c>
      <c r="W2153" s="104" t="str">
        <f t="shared" si="1449"/>
        <v xml:space="preserve"> </v>
      </c>
      <c r="X2153" s="70" t="str">
        <f t="shared" si="1450"/>
        <v xml:space="preserve"> </v>
      </c>
      <c r="Y2153" s="69">
        <f t="shared" si="1474"/>
        <v>14</v>
      </c>
      <c r="Z2153" s="105">
        <f t="shared" si="1451"/>
        <v>502068</v>
      </c>
      <c r="AA2153" s="62">
        <f t="shared" si="1452"/>
        <v>1078526.6659901515</v>
      </c>
      <c r="AB2153" s="106">
        <f t="shared" si="1453"/>
        <v>422030</v>
      </c>
      <c r="AC2153" s="107" t="str">
        <f t="shared" si="1454"/>
        <v>0</v>
      </c>
      <c r="AD2153" s="108">
        <f t="shared" si="1455"/>
        <v>0</v>
      </c>
      <c r="AE2153" s="106">
        <f t="shared" si="1456"/>
        <v>422030</v>
      </c>
      <c r="AF2153" s="109">
        <f t="shared" si="1457"/>
        <v>656496.66599015146</v>
      </c>
      <c r="AG2153" s="101">
        <f t="shared" si="1458"/>
        <v>15</v>
      </c>
      <c r="AH2153" s="70" t="str">
        <f t="shared" si="1475"/>
        <v xml:space="preserve"> </v>
      </c>
      <c r="AI2153" s="69">
        <f t="shared" si="1459"/>
        <v>15</v>
      </c>
      <c r="AJ2153" s="105">
        <f t="shared" si="1460"/>
        <v>638325</v>
      </c>
      <c r="AK2153" s="110">
        <f t="shared" si="1461"/>
        <v>14</v>
      </c>
      <c r="AL2153" s="111">
        <f t="shared" si="1462"/>
        <v>15</v>
      </c>
      <c r="AM2153" s="62">
        <f t="shared" si="1463"/>
        <v>1060355</v>
      </c>
      <c r="AN2153" s="62">
        <f t="shared" si="1464"/>
        <v>3473</v>
      </c>
      <c r="AO2153" s="62">
        <f t="shared" si="1434"/>
        <v>1056882</v>
      </c>
      <c r="AP2153" s="60">
        <f t="shared" si="1465"/>
        <v>15</v>
      </c>
      <c r="AQ2153" s="62">
        <f t="shared" si="1466"/>
        <v>186150</v>
      </c>
      <c r="AR2153" s="60">
        <f t="shared" si="1467"/>
        <v>14</v>
      </c>
      <c r="AS2153" s="62">
        <f t="shared" si="1468"/>
        <v>422030</v>
      </c>
      <c r="AT2153" s="112">
        <f t="shared" si="1469"/>
        <v>15</v>
      </c>
      <c r="AU2153" s="62">
        <f t="shared" si="1470"/>
        <v>448702</v>
      </c>
      <c r="AV2153" s="113">
        <f t="shared" si="1471"/>
        <v>29</v>
      </c>
      <c r="AW2153" s="62">
        <f t="shared" si="1472"/>
        <v>1558950</v>
      </c>
    </row>
    <row r="2154" spans="2:49" s="114" customFormat="1" hidden="1" x14ac:dyDescent="0.25">
      <c r="B2154" s="60" t="s">
        <v>4214</v>
      </c>
      <c r="C2154" s="2" t="str">
        <f t="shared" si="1473"/>
        <v>30</v>
      </c>
      <c r="D2154" s="60" t="s">
        <v>4215</v>
      </c>
      <c r="E2154" s="43">
        <v>238</v>
      </c>
      <c r="F2154" s="60">
        <v>51</v>
      </c>
      <c r="G2154" s="60">
        <v>6316.29</v>
      </c>
      <c r="H2154" s="43">
        <f t="shared" si="1435"/>
        <v>187</v>
      </c>
      <c r="I2154" s="44">
        <f t="shared" si="1436"/>
        <v>2.2231812415813358E-4</v>
      </c>
      <c r="J2154" s="44">
        <f t="shared" si="1437"/>
        <v>1.0355527938325579</v>
      </c>
      <c r="K2154" s="45">
        <f t="shared" si="1438"/>
        <v>0.21428571428571427</v>
      </c>
      <c r="L2154" s="44">
        <f t="shared" si="1439"/>
        <v>2.3022215459156872E-4</v>
      </c>
      <c r="M2154" s="44">
        <f t="shared" si="1440"/>
        <v>2.398942064628E-4</v>
      </c>
      <c r="N2154" s="62">
        <f t="shared" si="1441"/>
        <v>408648.70335450215</v>
      </c>
      <c r="O2154" s="101">
        <f t="shared" si="1442"/>
        <v>408648.70335450215</v>
      </c>
      <c r="P2154" s="102">
        <f t="shared" si="1476"/>
        <v>2.4845559585438067E-4</v>
      </c>
      <c r="Q2154" s="101">
        <f t="shared" si="1443"/>
        <v>423232.6348523433</v>
      </c>
      <c r="R2154" s="101">
        <f t="shared" si="1444"/>
        <v>11.801701936655604</v>
      </c>
      <c r="S2154" s="101">
        <f t="shared" si="1445"/>
        <v>12</v>
      </c>
      <c r="T2154" s="101">
        <f t="shared" si="1446"/>
        <v>12</v>
      </c>
      <c r="U2154" s="101">
        <f t="shared" si="1447"/>
        <v>430344</v>
      </c>
      <c r="V2154" s="103">
        <f t="shared" si="1448"/>
        <v>2.4452867098667317E-4</v>
      </c>
      <c r="W2154" s="104">
        <f t="shared" si="1449"/>
        <v>6.5150116727292486E-4</v>
      </c>
      <c r="X2154" s="70">
        <f t="shared" si="1450"/>
        <v>1</v>
      </c>
      <c r="Y2154" s="69">
        <f t="shared" si="1474"/>
        <v>11</v>
      </c>
      <c r="Z2154" s="105">
        <f t="shared" si="1451"/>
        <v>394482</v>
      </c>
      <c r="AA2154" s="62">
        <f t="shared" si="1452"/>
        <v>902799.29334851122</v>
      </c>
      <c r="AB2154" s="106">
        <f t="shared" si="1453"/>
        <v>331595</v>
      </c>
      <c r="AC2154" s="107" t="str">
        <f t="shared" si="1454"/>
        <v>0</v>
      </c>
      <c r="AD2154" s="108">
        <f t="shared" si="1455"/>
        <v>0</v>
      </c>
      <c r="AE2154" s="106">
        <f t="shared" si="1456"/>
        <v>331595</v>
      </c>
      <c r="AF2154" s="109">
        <f t="shared" si="1457"/>
        <v>571204.29334851122</v>
      </c>
      <c r="AG2154" s="101">
        <f t="shared" si="1458"/>
        <v>13</v>
      </c>
      <c r="AH2154" s="70">
        <f t="shared" si="1475"/>
        <v>0</v>
      </c>
      <c r="AI2154" s="69">
        <f t="shared" si="1459"/>
        <v>13</v>
      </c>
      <c r="AJ2154" s="105">
        <f t="shared" si="1460"/>
        <v>553215</v>
      </c>
      <c r="AK2154" s="110">
        <f t="shared" si="1461"/>
        <v>11</v>
      </c>
      <c r="AL2154" s="111">
        <f t="shared" si="1462"/>
        <v>13</v>
      </c>
      <c r="AM2154" s="62">
        <f t="shared" si="1463"/>
        <v>884810</v>
      </c>
      <c r="AN2154" s="62">
        <f t="shared" si="1464"/>
        <v>2898</v>
      </c>
      <c r="AO2154" s="62">
        <f t="shared" si="1434"/>
        <v>881912</v>
      </c>
      <c r="AP2154" s="60">
        <f t="shared" si="1465"/>
        <v>13</v>
      </c>
      <c r="AQ2154" s="62">
        <f t="shared" si="1466"/>
        <v>161330</v>
      </c>
      <c r="AR2154" s="60">
        <f t="shared" si="1467"/>
        <v>11</v>
      </c>
      <c r="AS2154" s="62">
        <f t="shared" si="1468"/>
        <v>331595</v>
      </c>
      <c r="AT2154" s="112">
        <f t="shared" si="1469"/>
        <v>13</v>
      </c>
      <c r="AU2154" s="62">
        <f t="shared" si="1470"/>
        <v>388987</v>
      </c>
      <c r="AV2154" s="113">
        <f t="shared" si="1471"/>
        <v>24</v>
      </c>
      <c r="AW2154" s="62">
        <f t="shared" si="1472"/>
        <v>1276394</v>
      </c>
    </row>
    <row r="2155" spans="2:49" s="114" customFormat="1" hidden="1" x14ac:dyDescent="0.25">
      <c r="B2155" s="60" t="s">
        <v>4216</v>
      </c>
      <c r="C2155" s="2" t="str">
        <f t="shared" si="1473"/>
        <v>30</v>
      </c>
      <c r="D2155" s="60" t="s">
        <v>4217</v>
      </c>
      <c r="E2155" s="43">
        <v>327</v>
      </c>
      <c r="F2155" s="60">
        <v>40</v>
      </c>
      <c r="G2155" s="60">
        <v>5682.73</v>
      </c>
      <c r="H2155" s="43">
        <f t="shared" si="1435"/>
        <v>287</v>
      </c>
      <c r="I2155" s="44">
        <f t="shared" si="1436"/>
        <v>3.4120482156890021E-4</v>
      </c>
      <c r="J2155" s="44">
        <f t="shared" si="1437"/>
        <v>1.1510051957697529</v>
      </c>
      <c r="K2155" s="45">
        <f t="shared" si="1438"/>
        <v>0.12232415902140673</v>
      </c>
      <c r="L2155" s="44">
        <f t="shared" si="1439"/>
        <v>3.927285224474956E-4</v>
      </c>
      <c r="M2155" s="44">
        <f t="shared" si="1440"/>
        <v>4.0922776270160144E-4</v>
      </c>
      <c r="N2155" s="62">
        <f t="shared" si="1441"/>
        <v>697100.59726100753</v>
      </c>
      <c r="O2155" s="101">
        <f t="shared" si="1442"/>
        <v>697100.59726100753</v>
      </c>
      <c r="P2155" s="102">
        <f t="shared" si="1476"/>
        <v>4.2383235977792589E-4</v>
      </c>
      <c r="Q2155" s="101">
        <f t="shared" si="1443"/>
        <v>721978.85399865161</v>
      </c>
      <c r="R2155" s="101">
        <f t="shared" si="1444"/>
        <v>20.132141375234276</v>
      </c>
      <c r="S2155" s="101">
        <f t="shared" si="1445"/>
        <v>20</v>
      </c>
      <c r="T2155" s="101">
        <f t="shared" si="1446"/>
        <v>20</v>
      </c>
      <c r="U2155" s="101">
        <f t="shared" si="1447"/>
        <v>717240</v>
      </c>
      <c r="V2155" s="103" t="str">
        <f t="shared" si="1448"/>
        <v>N/D</v>
      </c>
      <c r="W2155" s="104" t="str">
        <f t="shared" si="1449"/>
        <v xml:space="preserve"> </v>
      </c>
      <c r="X2155" s="70" t="str">
        <f t="shared" si="1450"/>
        <v xml:space="preserve"> </v>
      </c>
      <c r="Y2155" s="69">
        <f t="shared" si="1474"/>
        <v>20</v>
      </c>
      <c r="Z2155" s="105">
        <f t="shared" si="1451"/>
        <v>717240</v>
      </c>
      <c r="AA2155" s="62">
        <f t="shared" si="1452"/>
        <v>1540056.0956977012</v>
      </c>
      <c r="AB2155" s="106">
        <f t="shared" si="1453"/>
        <v>602900</v>
      </c>
      <c r="AC2155" s="107" t="str">
        <f t="shared" si="1454"/>
        <v>0</v>
      </c>
      <c r="AD2155" s="108">
        <f t="shared" si="1455"/>
        <v>0</v>
      </c>
      <c r="AE2155" s="106">
        <f t="shared" si="1456"/>
        <v>602900</v>
      </c>
      <c r="AF2155" s="109">
        <f t="shared" si="1457"/>
        <v>937156.09569770121</v>
      </c>
      <c r="AG2155" s="101">
        <f t="shared" si="1458"/>
        <v>22</v>
      </c>
      <c r="AH2155" s="70" t="str">
        <f t="shared" si="1475"/>
        <v xml:space="preserve"> </v>
      </c>
      <c r="AI2155" s="69">
        <f t="shared" si="1459"/>
        <v>22</v>
      </c>
      <c r="AJ2155" s="105">
        <f t="shared" si="1460"/>
        <v>936210</v>
      </c>
      <c r="AK2155" s="110">
        <f t="shared" si="1461"/>
        <v>20</v>
      </c>
      <c r="AL2155" s="111">
        <f t="shared" si="1462"/>
        <v>22</v>
      </c>
      <c r="AM2155" s="62">
        <f t="shared" si="1463"/>
        <v>1539110</v>
      </c>
      <c r="AN2155" s="62">
        <f t="shared" si="1464"/>
        <v>5041.1000000000004</v>
      </c>
      <c r="AO2155" s="62">
        <f t="shared" si="1434"/>
        <v>1534068.9</v>
      </c>
      <c r="AP2155" s="60">
        <f t="shared" si="1465"/>
        <v>22</v>
      </c>
      <c r="AQ2155" s="62">
        <f t="shared" si="1466"/>
        <v>273020</v>
      </c>
      <c r="AR2155" s="60">
        <f t="shared" si="1467"/>
        <v>20</v>
      </c>
      <c r="AS2155" s="62">
        <f t="shared" si="1468"/>
        <v>602900</v>
      </c>
      <c r="AT2155" s="112">
        <f t="shared" si="1469"/>
        <v>22</v>
      </c>
      <c r="AU2155" s="62">
        <f t="shared" si="1470"/>
        <v>658148.89999999991</v>
      </c>
      <c r="AV2155" s="113">
        <f t="shared" si="1471"/>
        <v>42</v>
      </c>
      <c r="AW2155" s="62">
        <f t="shared" si="1472"/>
        <v>2251308.9</v>
      </c>
    </row>
    <row r="2156" spans="2:49" s="114" customFormat="1" hidden="1" x14ac:dyDescent="0.25">
      <c r="B2156" s="60" t="s">
        <v>4218</v>
      </c>
      <c r="C2156" s="2" t="str">
        <f t="shared" si="1473"/>
        <v>30</v>
      </c>
      <c r="D2156" s="60" t="s">
        <v>4219</v>
      </c>
      <c r="E2156" s="43">
        <v>144</v>
      </c>
      <c r="F2156" s="60">
        <v>11</v>
      </c>
      <c r="G2156" s="60">
        <v>5755.89</v>
      </c>
      <c r="H2156" s="43">
        <f t="shared" si="1435"/>
        <v>133</v>
      </c>
      <c r="I2156" s="44">
        <f t="shared" si="1436"/>
        <v>1.581193075563196E-4</v>
      </c>
      <c r="J2156" s="44">
        <f t="shared" si="1437"/>
        <v>1.1363753921907207</v>
      </c>
      <c r="K2156" s="45">
        <f t="shared" si="1438"/>
        <v>7.6388888888888895E-2</v>
      </c>
      <c r="L2156" s="44">
        <f t="shared" si="1439"/>
        <v>1.7968289013723786E-4</v>
      </c>
      <c r="M2156" s="44">
        <f t="shared" si="1440"/>
        <v>1.8723169549380003E-4</v>
      </c>
      <c r="N2156" s="62">
        <f t="shared" si="1441"/>
        <v>318940.54766291723</v>
      </c>
      <c r="O2156" s="101">
        <f t="shared" si="1442"/>
        <v>318940.54766291723</v>
      </c>
      <c r="P2156" s="102">
        <f t="shared" si="1476"/>
        <v>1.9391365532602653E-4</v>
      </c>
      <c r="Q2156" s="101">
        <f t="shared" si="1443"/>
        <v>330322.95769093785</v>
      </c>
      <c r="R2156" s="101">
        <f t="shared" si="1444"/>
        <v>9.2109463412787314</v>
      </c>
      <c r="S2156" s="101">
        <f t="shared" si="1445"/>
        <v>9</v>
      </c>
      <c r="T2156" s="101">
        <f t="shared" si="1446"/>
        <v>10</v>
      </c>
      <c r="U2156" s="101">
        <f t="shared" si="1447"/>
        <v>358620</v>
      </c>
      <c r="V2156" s="103" t="str">
        <f t="shared" si="1448"/>
        <v>N/D</v>
      </c>
      <c r="W2156" s="104" t="str">
        <f t="shared" si="1449"/>
        <v xml:space="preserve"> </v>
      </c>
      <c r="X2156" s="70" t="str">
        <f t="shared" si="1450"/>
        <v xml:space="preserve"> </v>
      </c>
      <c r="Y2156" s="69">
        <f t="shared" si="1474"/>
        <v>10</v>
      </c>
      <c r="Z2156" s="105">
        <f t="shared" si="1451"/>
        <v>358620</v>
      </c>
      <c r="AA2156" s="62">
        <f t="shared" si="1452"/>
        <v>704613.27464553807</v>
      </c>
      <c r="AB2156" s="106">
        <f t="shared" si="1453"/>
        <v>301450</v>
      </c>
      <c r="AC2156" s="107" t="str">
        <f t="shared" si="1454"/>
        <v>0</v>
      </c>
      <c r="AD2156" s="108">
        <f t="shared" si="1455"/>
        <v>0</v>
      </c>
      <c r="AE2156" s="106">
        <f t="shared" si="1456"/>
        <v>301450</v>
      </c>
      <c r="AF2156" s="109">
        <f t="shared" si="1457"/>
        <v>403163.27464553807</v>
      </c>
      <c r="AG2156" s="101">
        <f t="shared" si="1458"/>
        <v>9</v>
      </c>
      <c r="AH2156" s="70" t="str">
        <f t="shared" si="1475"/>
        <v xml:space="preserve"> </v>
      </c>
      <c r="AI2156" s="69">
        <f t="shared" si="1459"/>
        <v>9</v>
      </c>
      <c r="AJ2156" s="105">
        <f t="shared" si="1460"/>
        <v>382995</v>
      </c>
      <c r="AK2156" s="110">
        <f t="shared" si="1461"/>
        <v>10</v>
      </c>
      <c r="AL2156" s="111">
        <f t="shared" si="1462"/>
        <v>9</v>
      </c>
      <c r="AM2156" s="62">
        <f t="shared" si="1463"/>
        <v>684445</v>
      </c>
      <c r="AN2156" s="62">
        <f t="shared" si="1464"/>
        <v>2241.8000000000002</v>
      </c>
      <c r="AO2156" s="62">
        <f t="shared" si="1434"/>
        <v>682203.2</v>
      </c>
      <c r="AP2156" s="60">
        <f t="shared" si="1465"/>
        <v>9</v>
      </c>
      <c r="AQ2156" s="62">
        <f t="shared" si="1466"/>
        <v>111690</v>
      </c>
      <c r="AR2156" s="60">
        <f t="shared" si="1467"/>
        <v>10</v>
      </c>
      <c r="AS2156" s="62">
        <f t="shared" si="1468"/>
        <v>301450</v>
      </c>
      <c r="AT2156" s="112">
        <f t="shared" si="1469"/>
        <v>9</v>
      </c>
      <c r="AU2156" s="62">
        <f t="shared" si="1470"/>
        <v>269063.19999999995</v>
      </c>
      <c r="AV2156" s="113">
        <f t="shared" si="1471"/>
        <v>19</v>
      </c>
      <c r="AW2156" s="62">
        <f t="shared" si="1472"/>
        <v>1040823.2</v>
      </c>
    </row>
    <row r="2157" spans="2:49" s="114" customFormat="1" hidden="1" x14ac:dyDescent="0.25">
      <c r="B2157" s="60" t="s">
        <v>4220</v>
      </c>
      <c r="C2157" s="2" t="str">
        <f t="shared" si="1473"/>
        <v>30</v>
      </c>
      <c r="D2157" s="60" t="s">
        <v>4221</v>
      </c>
      <c r="E2157" s="43">
        <v>209</v>
      </c>
      <c r="F2157" s="60">
        <v>25</v>
      </c>
      <c r="G2157" s="60">
        <v>5296.92</v>
      </c>
      <c r="H2157" s="43">
        <f t="shared" si="1435"/>
        <v>184</v>
      </c>
      <c r="I2157" s="44">
        <f t="shared" si="1436"/>
        <v>2.1875152323581057E-4</v>
      </c>
      <c r="J2157" s="44">
        <f t="shared" si="1437"/>
        <v>1.2348405783279053</v>
      </c>
      <c r="K2157" s="45">
        <f t="shared" si="1438"/>
        <v>0.11961722488038277</v>
      </c>
      <c r="L2157" s="44">
        <f t="shared" si="1439"/>
        <v>2.7012325746261854E-4</v>
      </c>
      <c r="M2157" s="44">
        <f t="shared" si="1440"/>
        <v>2.8147162731190364E-4</v>
      </c>
      <c r="N2157" s="62">
        <f t="shared" si="1441"/>
        <v>479473.91989196511</v>
      </c>
      <c r="O2157" s="101">
        <f t="shared" si="1442"/>
        <v>479473.91989196511</v>
      </c>
      <c r="P2157" s="102">
        <f t="shared" si="1476"/>
        <v>2.9151683948951731E-4</v>
      </c>
      <c r="Q2157" s="101">
        <f t="shared" si="1443"/>
        <v>496585.47498881246</v>
      </c>
      <c r="R2157" s="101">
        <f t="shared" si="1444"/>
        <v>13.847121604729587</v>
      </c>
      <c r="S2157" s="101">
        <f t="shared" si="1445"/>
        <v>14</v>
      </c>
      <c r="T2157" s="101">
        <f t="shared" si="1446"/>
        <v>14</v>
      </c>
      <c r="U2157" s="101">
        <f t="shared" si="1447"/>
        <v>502068</v>
      </c>
      <c r="V2157" s="103" t="str">
        <f t="shared" si="1448"/>
        <v>N/D</v>
      </c>
      <c r="W2157" s="104" t="str">
        <f t="shared" si="1449"/>
        <v xml:space="preserve"> </v>
      </c>
      <c r="X2157" s="70" t="str">
        <f t="shared" si="1450"/>
        <v xml:space="preserve"> </v>
      </c>
      <c r="Y2157" s="69">
        <f t="shared" si="1474"/>
        <v>14</v>
      </c>
      <c r="Z2157" s="105">
        <f t="shared" si="1451"/>
        <v>502068</v>
      </c>
      <c r="AA2157" s="62">
        <f t="shared" si="1452"/>
        <v>1059268.5416696251</v>
      </c>
      <c r="AB2157" s="106">
        <f t="shared" si="1453"/>
        <v>422030</v>
      </c>
      <c r="AC2157" s="107" t="str">
        <f t="shared" si="1454"/>
        <v>0</v>
      </c>
      <c r="AD2157" s="108">
        <f t="shared" si="1455"/>
        <v>0</v>
      </c>
      <c r="AE2157" s="106">
        <f t="shared" si="1456"/>
        <v>422030</v>
      </c>
      <c r="AF2157" s="109">
        <f t="shared" si="1457"/>
        <v>637238.54166962509</v>
      </c>
      <c r="AG2157" s="101">
        <f t="shared" si="1458"/>
        <v>15</v>
      </c>
      <c r="AH2157" s="70" t="str">
        <f t="shared" si="1475"/>
        <v xml:space="preserve"> </v>
      </c>
      <c r="AI2157" s="69">
        <f t="shared" si="1459"/>
        <v>15</v>
      </c>
      <c r="AJ2157" s="105">
        <f t="shared" si="1460"/>
        <v>638325</v>
      </c>
      <c r="AK2157" s="110">
        <f t="shared" si="1461"/>
        <v>14</v>
      </c>
      <c r="AL2157" s="111">
        <f t="shared" si="1462"/>
        <v>15</v>
      </c>
      <c r="AM2157" s="62">
        <f t="shared" si="1463"/>
        <v>1060355</v>
      </c>
      <c r="AN2157" s="62">
        <f t="shared" si="1464"/>
        <v>3473</v>
      </c>
      <c r="AO2157" s="62">
        <f t="shared" si="1434"/>
        <v>1056882</v>
      </c>
      <c r="AP2157" s="60">
        <f t="shared" si="1465"/>
        <v>15</v>
      </c>
      <c r="AQ2157" s="62">
        <f t="shared" si="1466"/>
        <v>186150</v>
      </c>
      <c r="AR2157" s="60">
        <f t="shared" si="1467"/>
        <v>14</v>
      </c>
      <c r="AS2157" s="62">
        <f t="shared" si="1468"/>
        <v>422030</v>
      </c>
      <c r="AT2157" s="112">
        <f t="shared" si="1469"/>
        <v>15</v>
      </c>
      <c r="AU2157" s="62">
        <f t="shared" si="1470"/>
        <v>448702</v>
      </c>
      <c r="AV2157" s="113">
        <f t="shared" si="1471"/>
        <v>29</v>
      </c>
      <c r="AW2157" s="62">
        <f t="shared" si="1472"/>
        <v>1558950</v>
      </c>
    </row>
    <row r="2158" spans="2:49" s="114" customFormat="1" hidden="1" x14ac:dyDescent="0.25">
      <c r="B2158" s="60" t="s">
        <v>4222</v>
      </c>
      <c r="C2158" s="2" t="str">
        <f t="shared" si="1473"/>
        <v>30</v>
      </c>
      <c r="D2158" s="60" t="s">
        <v>4223</v>
      </c>
      <c r="E2158" s="43">
        <v>219</v>
      </c>
      <c r="F2158" s="60">
        <v>0</v>
      </c>
      <c r="G2158" s="60">
        <v>6438.21</v>
      </c>
      <c r="H2158" s="43">
        <f t="shared" si="1435"/>
        <v>219</v>
      </c>
      <c r="I2158" s="44">
        <f t="shared" si="1436"/>
        <v>2.6036186732957889E-4</v>
      </c>
      <c r="J2158" s="44">
        <f t="shared" si="1437"/>
        <v>1.0159425921423264</v>
      </c>
      <c r="K2158" s="45">
        <f t="shared" si="1438"/>
        <v>0</v>
      </c>
      <c r="L2158" s="44">
        <f t="shared" si="1439"/>
        <v>2.6451271038982889E-4</v>
      </c>
      <c r="M2158" s="44">
        <f t="shared" si="1440"/>
        <v>2.7562537094167353E-4</v>
      </c>
      <c r="N2158" s="62">
        <f t="shared" si="1441"/>
        <v>469515.09212201223</v>
      </c>
      <c r="O2158" s="101">
        <f t="shared" si="1442"/>
        <v>469515.09212201223</v>
      </c>
      <c r="P2158" s="102">
        <f t="shared" si="1476"/>
        <v>2.8546194082647585E-4</v>
      </c>
      <c r="Q2158" s="101">
        <f t="shared" si="1443"/>
        <v>486271.23470732197</v>
      </c>
      <c r="R2158" s="101">
        <f t="shared" si="1444"/>
        <v>13.559512428401147</v>
      </c>
      <c r="S2158" s="101">
        <f t="shared" si="1445"/>
        <v>14</v>
      </c>
      <c r="T2158" s="101">
        <f t="shared" si="1446"/>
        <v>14</v>
      </c>
      <c r="U2158" s="101">
        <f t="shared" si="1447"/>
        <v>502068</v>
      </c>
      <c r="V2158" s="103" t="str">
        <f t="shared" si="1448"/>
        <v>N/D</v>
      </c>
      <c r="W2158" s="104" t="str">
        <f t="shared" si="1449"/>
        <v xml:space="preserve"> </v>
      </c>
      <c r="X2158" s="70" t="str">
        <f t="shared" si="1450"/>
        <v xml:space="preserve"> </v>
      </c>
      <c r="Y2158" s="69">
        <f t="shared" si="1474"/>
        <v>14</v>
      </c>
      <c r="Z2158" s="105">
        <f t="shared" si="1451"/>
        <v>502068</v>
      </c>
      <c r="AA2158" s="62">
        <f t="shared" si="1452"/>
        <v>1037267.1928350653</v>
      </c>
      <c r="AB2158" s="106">
        <f t="shared" si="1453"/>
        <v>422030</v>
      </c>
      <c r="AC2158" s="107" t="str">
        <f t="shared" si="1454"/>
        <v>0</v>
      </c>
      <c r="AD2158" s="108">
        <f t="shared" si="1455"/>
        <v>0</v>
      </c>
      <c r="AE2158" s="106">
        <f t="shared" si="1456"/>
        <v>422030</v>
      </c>
      <c r="AF2158" s="109">
        <f t="shared" si="1457"/>
        <v>615237.1928350653</v>
      </c>
      <c r="AG2158" s="101">
        <f t="shared" si="1458"/>
        <v>14</v>
      </c>
      <c r="AH2158" s="70" t="str">
        <f t="shared" si="1475"/>
        <v xml:space="preserve"> </v>
      </c>
      <c r="AI2158" s="69">
        <f t="shared" si="1459"/>
        <v>14</v>
      </c>
      <c r="AJ2158" s="105">
        <f t="shared" si="1460"/>
        <v>595770</v>
      </c>
      <c r="AK2158" s="110">
        <f t="shared" si="1461"/>
        <v>14</v>
      </c>
      <c r="AL2158" s="111">
        <f t="shared" si="1462"/>
        <v>14</v>
      </c>
      <c r="AM2158" s="62">
        <f t="shared" si="1463"/>
        <v>1017800</v>
      </c>
      <c r="AN2158" s="62">
        <f t="shared" si="1464"/>
        <v>3333.6</v>
      </c>
      <c r="AO2158" s="62">
        <f t="shared" si="1434"/>
        <v>1014466.4</v>
      </c>
      <c r="AP2158" s="60">
        <f t="shared" si="1465"/>
        <v>14</v>
      </c>
      <c r="AQ2158" s="62">
        <f t="shared" si="1466"/>
        <v>173740</v>
      </c>
      <c r="AR2158" s="60">
        <f t="shared" si="1467"/>
        <v>14</v>
      </c>
      <c r="AS2158" s="62">
        <f t="shared" si="1468"/>
        <v>422030</v>
      </c>
      <c r="AT2158" s="112">
        <f t="shared" si="1469"/>
        <v>14</v>
      </c>
      <c r="AU2158" s="62">
        <f t="shared" si="1470"/>
        <v>418696.4</v>
      </c>
      <c r="AV2158" s="113">
        <f t="shared" si="1471"/>
        <v>28</v>
      </c>
      <c r="AW2158" s="62">
        <f t="shared" si="1472"/>
        <v>1516534.4</v>
      </c>
    </row>
    <row r="2159" spans="2:49" s="114" customFormat="1" hidden="1" x14ac:dyDescent="0.25">
      <c r="B2159" s="60" t="s">
        <v>4224</v>
      </c>
      <c r="C2159" s="2" t="str">
        <f t="shared" si="1473"/>
        <v>30</v>
      </c>
      <c r="D2159" s="60" t="s">
        <v>4225</v>
      </c>
      <c r="E2159" s="43">
        <v>184</v>
      </c>
      <c r="F2159" s="60">
        <v>0</v>
      </c>
      <c r="G2159" s="60">
        <v>6406.52</v>
      </c>
      <c r="H2159" s="43">
        <f t="shared" si="1435"/>
        <v>184</v>
      </c>
      <c r="I2159" s="44">
        <f t="shared" si="1436"/>
        <v>2.1875152323581057E-4</v>
      </c>
      <c r="J2159" s="44">
        <f t="shared" si="1437"/>
        <v>1.0209679757741563</v>
      </c>
      <c r="K2159" s="45">
        <f t="shared" si="1438"/>
        <v>0</v>
      </c>
      <c r="L2159" s="44">
        <f t="shared" si="1439"/>
        <v>2.2333829987557883E-4</v>
      </c>
      <c r="M2159" s="44">
        <f t="shared" si="1440"/>
        <v>2.3272114847701535E-4</v>
      </c>
      <c r="N2159" s="62">
        <f t="shared" si="1441"/>
        <v>396429.73029884358</v>
      </c>
      <c r="O2159" s="101">
        <f t="shared" si="1442"/>
        <v>396429.73029884358</v>
      </c>
      <c r="P2159" s="102">
        <f t="shared" si="1476"/>
        <v>2.4102654443111294E-4</v>
      </c>
      <c r="Q2159" s="101">
        <f t="shared" si="1443"/>
        <v>410577.58879668522</v>
      </c>
      <c r="R2159" s="101">
        <f t="shared" si="1444"/>
        <v>11.448820166100196</v>
      </c>
      <c r="S2159" s="101">
        <f t="shared" si="1445"/>
        <v>11</v>
      </c>
      <c r="T2159" s="101">
        <f t="shared" si="1446"/>
        <v>11</v>
      </c>
      <c r="U2159" s="101">
        <f t="shared" si="1447"/>
        <v>394482</v>
      </c>
      <c r="V2159" s="103" t="str">
        <f t="shared" si="1448"/>
        <v>N/D</v>
      </c>
      <c r="W2159" s="104" t="str">
        <f t="shared" si="1449"/>
        <v xml:space="preserve"> </v>
      </c>
      <c r="X2159" s="70" t="str">
        <f t="shared" si="1450"/>
        <v xml:space="preserve"> </v>
      </c>
      <c r="Y2159" s="69">
        <f t="shared" si="1474"/>
        <v>11</v>
      </c>
      <c r="Z2159" s="105">
        <f t="shared" si="1451"/>
        <v>394482</v>
      </c>
      <c r="AA2159" s="62">
        <f t="shared" si="1452"/>
        <v>875804.76198320929</v>
      </c>
      <c r="AB2159" s="106">
        <f t="shared" si="1453"/>
        <v>331595</v>
      </c>
      <c r="AC2159" s="107" t="str">
        <f t="shared" si="1454"/>
        <v>0</v>
      </c>
      <c r="AD2159" s="108">
        <f t="shared" si="1455"/>
        <v>0</v>
      </c>
      <c r="AE2159" s="106">
        <f t="shared" si="1456"/>
        <v>331595</v>
      </c>
      <c r="AF2159" s="109">
        <f t="shared" si="1457"/>
        <v>544209.76198320929</v>
      </c>
      <c r="AG2159" s="101">
        <f t="shared" si="1458"/>
        <v>13</v>
      </c>
      <c r="AH2159" s="70" t="str">
        <f t="shared" si="1475"/>
        <v xml:space="preserve"> </v>
      </c>
      <c r="AI2159" s="69">
        <f t="shared" si="1459"/>
        <v>13</v>
      </c>
      <c r="AJ2159" s="105">
        <f t="shared" si="1460"/>
        <v>553215</v>
      </c>
      <c r="AK2159" s="110">
        <f t="shared" si="1461"/>
        <v>11</v>
      </c>
      <c r="AL2159" s="111">
        <f t="shared" si="1462"/>
        <v>13</v>
      </c>
      <c r="AM2159" s="62">
        <f t="shared" si="1463"/>
        <v>884810</v>
      </c>
      <c r="AN2159" s="62">
        <f t="shared" si="1464"/>
        <v>2898</v>
      </c>
      <c r="AO2159" s="62">
        <f t="shared" si="1434"/>
        <v>881912</v>
      </c>
      <c r="AP2159" s="60">
        <f t="shared" si="1465"/>
        <v>13</v>
      </c>
      <c r="AQ2159" s="62">
        <f t="shared" si="1466"/>
        <v>161330</v>
      </c>
      <c r="AR2159" s="60">
        <f t="shared" si="1467"/>
        <v>11</v>
      </c>
      <c r="AS2159" s="62">
        <f t="shared" si="1468"/>
        <v>331595</v>
      </c>
      <c r="AT2159" s="112">
        <f t="shared" si="1469"/>
        <v>13</v>
      </c>
      <c r="AU2159" s="62">
        <f t="shared" si="1470"/>
        <v>388987</v>
      </c>
      <c r="AV2159" s="113">
        <f t="shared" si="1471"/>
        <v>24</v>
      </c>
      <c r="AW2159" s="62">
        <f t="shared" si="1472"/>
        <v>1276394</v>
      </c>
    </row>
    <row r="2160" spans="2:49" s="114" customFormat="1" hidden="1" x14ac:dyDescent="0.25">
      <c r="B2160" s="60" t="s">
        <v>4226</v>
      </c>
      <c r="C2160" s="2" t="str">
        <f t="shared" si="1473"/>
        <v>30</v>
      </c>
      <c r="D2160" s="60" t="s">
        <v>4227</v>
      </c>
      <c r="E2160" s="43">
        <v>663</v>
      </c>
      <c r="F2160" s="60">
        <v>89</v>
      </c>
      <c r="G2160" s="60">
        <v>5990.19</v>
      </c>
      <c r="H2160" s="43">
        <f t="shared" si="1435"/>
        <v>574</v>
      </c>
      <c r="I2160" s="44">
        <f t="shared" si="1436"/>
        <v>6.8240964313780043E-4</v>
      </c>
      <c r="J2160" s="44">
        <f t="shared" si="1437"/>
        <v>1.0919272604302448</v>
      </c>
      <c r="K2160" s="45">
        <f t="shared" si="1438"/>
        <v>0.13423831070889894</v>
      </c>
      <c r="L2160" s="44">
        <f t="shared" si="1439"/>
        <v>7.4514169212263942E-4</v>
      </c>
      <c r="M2160" s="44">
        <f t="shared" si="1440"/>
        <v>7.7644645126023445E-4</v>
      </c>
      <c r="N2160" s="62">
        <f t="shared" si="1441"/>
        <v>1322640.676530476</v>
      </c>
      <c r="O2160" s="101">
        <f t="shared" si="1442"/>
        <v>1322640.676530476</v>
      </c>
      <c r="P2160" s="102">
        <f t="shared" si="1476"/>
        <v>8.0415641770321576E-4</v>
      </c>
      <c r="Q2160" s="101">
        <f t="shared" si="1443"/>
        <v>1369843.3248306841</v>
      </c>
      <c r="R2160" s="101">
        <f t="shared" si="1444"/>
        <v>38.197627707062743</v>
      </c>
      <c r="S2160" s="101">
        <f t="shared" si="1445"/>
        <v>38</v>
      </c>
      <c r="T2160" s="101">
        <f t="shared" si="1446"/>
        <v>38</v>
      </c>
      <c r="U2160" s="101">
        <f t="shared" si="1447"/>
        <v>1362756</v>
      </c>
      <c r="V2160" s="103" t="str">
        <f t="shared" si="1448"/>
        <v>N/D</v>
      </c>
      <c r="W2160" s="104" t="str">
        <f t="shared" si="1449"/>
        <v xml:space="preserve"> </v>
      </c>
      <c r="X2160" s="70" t="str">
        <f t="shared" si="1450"/>
        <v xml:space="preserve"> </v>
      </c>
      <c r="Y2160" s="69">
        <f t="shared" si="1474"/>
        <v>38</v>
      </c>
      <c r="Z2160" s="105">
        <f t="shared" si="1451"/>
        <v>1362756</v>
      </c>
      <c r="AA2160" s="62">
        <f t="shared" si="1452"/>
        <v>2922018.4924699212</v>
      </c>
      <c r="AB2160" s="106">
        <f t="shared" si="1453"/>
        <v>1145510</v>
      </c>
      <c r="AC2160" s="107" t="str">
        <f t="shared" si="1454"/>
        <v>0</v>
      </c>
      <c r="AD2160" s="108">
        <f t="shared" si="1455"/>
        <v>0</v>
      </c>
      <c r="AE2160" s="106">
        <f t="shared" si="1456"/>
        <v>1145510</v>
      </c>
      <c r="AF2160" s="109">
        <f t="shared" si="1457"/>
        <v>1776508.4924699212</v>
      </c>
      <c r="AG2160" s="101">
        <f t="shared" si="1458"/>
        <v>42</v>
      </c>
      <c r="AH2160" s="70" t="str">
        <f t="shared" si="1475"/>
        <v xml:space="preserve"> </v>
      </c>
      <c r="AI2160" s="69">
        <f t="shared" si="1459"/>
        <v>42</v>
      </c>
      <c r="AJ2160" s="105">
        <f t="shared" si="1460"/>
        <v>1787310</v>
      </c>
      <c r="AK2160" s="110">
        <f t="shared" si="1461"/>
        <v>38</v>
      </c>
      <c r="AL2160" s="111">
        <f t="shared" si="1462"/>
        <v>42</v>
      </c>
      <c r="AM2160" s="62">
        <f t="shared" si="1463"/>
        <v>2932820</v>
      </c>
      <c r="AN2160" s="62">
        <f t="shared" si="1464"/>
        <v>9605.9</v>
      </c>
      <c r="AO2160" s="62">
        <f t="shared" si="1434"/>
        <v>2923214.1</v>
      </c>
      <c r="AP2160" s="60">
        <f t="shared" si="1465"/>
        <v>42</v>
      </c>
      <c r="AQ2160" s="62">
        <f t="shared" si="1466"/>
        <v>521220</v>
      </c>
      <c r="AR2160" s="60">
        <f t="shared" si="1467"/>
        <v>38</v>
      </c>
      <c r="AS2160" s="62">
        <f t="shared" si="1468"/>
        <v>1145510</v>
      </c>
      <c r="AT2160" s="112">
        <f t="shared" si="1469"/>
        <v>42</v>
      </c>
      <c r="AU2160" s="62">
        <f t="shared" si="1470"/>
        <v>1256484.1000000001</v>
      </c>
      <c r="AV2160" s="113">
        <f t="shared" si="1471"/>
        <v>80</v>
      </c>
      <c r="AW2160" s="62">
        <f t="shared" si="1472"/>
        <v>4285970.0999999996</v>
      </c>
    </row>
    <row r="2161" spans="2:49" s="114" customFormat="1" hidden="1" x14ac:dyDescent="0.25">
      <c r="B2161" s="60" t="s">
        <v>4228</v>
      </c>
      <c r="C2161" s="2" t="str">
        <f t="shared" si="1473"/>
        <v>30</v>
      </c>
      <c r="D2161" s="60" t="s">
        <v>4229</v>
      </c>
      <c r="E2161" s="43">
        <v>316</v>
      </c>
      <c r="F2161" s="60">
        <v>32</v>
      </c>
      <c r="G2161" s="60">
        <v>6342.79</v>
      </c>
      <c r="H2161" s="43">
        <f t="shared" si="1435"/>
        <v>284</v>
      </c>
      <c r="I2161" s="44">
        <f t="shared" si="1436"/>
        <v>3.376382206465772E-4</v>
      </c>
      <c r="J2161" s="44">
        <f t="shared" si="1437"/>
        <v>1.0312262830957115</v>
      </c>
      <c r="K2161" s="45">
        <f t="shared" si="1438"/>
        <v>0.10126582278481013</v>
      </c>
      <c r="L2161" s="44">
        <f t="shared" si="1439"/>
        <v>3.4818140730841956E-4</v>
      </c>
      <c r="M2161" s="44">
        <f t="shared" si="1440"/>
        <v>3.628091421502716E-4</v>
      </c>
      <c r="N2161" s="62">
        <f t="shared" si="1441"/>
        <v>618028.62057803979</v>
      </c>
      <c r="O2161" s="101">
        <f t="shared" si="1442"/>
        <v>618028.62057803979</v>
      </c>
      <c r="P2161" s="102">
        <f t="shared" si="1476"/>
        <v>3.7575714279844684E-4</v>
      </c>
      <c r="Q2161" s="101">
        <f t="shared" si="1443"/>
        <v>640084.94179532828</v>
      </c>
      <c r="R2161" s="101">
        <f t="shared" si="1444"/>
        <v>17.84855673959423</v>
      </c>
      <c r="S2161" s="101">
        <f t="shared" si="1445"/>
        <v>18</v>
      </c>
      <c r="T2161" s="101">
        <f t="shared" si="1446"/>
        <v>18</v>
      </c>
      <c r="U2161" s="101">
        <f t="shared" si="1447"/>
        <v>645516</v>
      </c>
      <c r="V2161" s="103" t="str">
        <f t="shared" si="1448"/>
        <v>N/D</v>
      </c>
      <c r="W2161" s="104" t="str">
        <f t="shared" si="1449"/>
        <v xml:space="preserve"> </v>
      </c>
      <c r="X2161" s="70" t="str">
        <f t="shared" si="1450"/>
        <v xml:space="preserve"> </v>
      </c>
      <c r="Y2161" s="69">
        <f t="shared" si="1474"/>
        <v>18</v>
      </c>
      <c r="Z2161" s="105">
        <f t="shared" si="1451"/>
        <v>645516</v>
      </c>
      <c r="AA2161" s="62">
        <f t="shared" si="1452"/>
        <v>1365367.8510341034</v>
      </c>
      <c r="AB2161" s="106">
        <f t="shared" si="1453"/>
        <v>542610</v>
      </c>
      <c r="AC2161" s="107" t="str">
        <f t="shared" si="1454"/>
        <v>0</v>
      </c>
      <c r="AD2161" s="108">
        <f t="shared" si="1455"/>
        <v>0</v>
      </c>
      <c r="AE2161" s="106">
        <f t="shared" si="1456"/>
        <v>542610</v>
      </c>
      <c r="AF2161" s="109">
        <f t="shared" si="1457"/>
        <v>822757.85103410343</v>
      </c>
      <c r="AG2161" s="101">
        <f t="shared" si="1458"/>
        <v>19</v>
      </c>
      <c r="AH2161" s="70" t="str">
        <f t="shared" si="1475"/>
        <v xml:space="preserve"> </v>
      </c>
      <c r="AI2161" s="69">
        <f t="shared" si="1459"/>
        <v>19</v>
      </c>
      <c r="AJ2161" s="105">
        <f t="shared" si="1460"/>
        <v>808545</v>
      </c>
      <c r="AK2161" s="110">
        <f t="shared" si="1461"/>
        <v>18</v>
      </c>
      <c r="AL2161" s="111">
        <f t="shared" si="1462"/>
        <v>19</v>
      </c>
      <c r="AM2161" s="62">
        <f t="shared" si="1463"/>
        <v>1351155</v>
      </c>
      <c r="AN2161" s="62">
        <f t="shared" si="1464"/>
        <v>4425.5</v>
      </c>
      <c r="AO2161" s="62">
        <f t="shared" si="1434"/>
        <v>1346729.5</v>
      </c>
      <c r="AP2161" s="60">
        <f t="shared" si="1465"/>
        <v>19</v>
      </c>
      <c r="AQ2161" s="62">
        <f t="shared" si="1466"/>
        <v>235790</v>
      </c>
      <c r="AR2161" s="60">
        <f t="shared" si="1467"/>
        <v>18</v>
      </c>
      <c r="AS2161" s="62">
        <f t="shared" si="1468"/>
        <v>542610</v>
      </c>
      <c r="AT2161" s="112">
        <f t="shared" si="1469"/>
        <v>19</v>
      </c>
      <c r="AU2161" s="62">
        <f t="shared" si="1470"/>
        <v>568329.5</v>
      </c>
      <c r="AV2161" s="113">
        <f t="shared" si="1471"/>
        <v>37</v>
      </c>
      <c r="AW2161" s="62">
        <f t="shared" si="1472"/>
        <v>1992245.5</v>
      </c>
    </row>
    <row r="2162" spans="2:49" s="114" customFormat="1" hidden="1" x14ac:dyDescent="0.25">
      <c r="B2162" s="60" t="s">
        <v>4230</v>
      </c>
      <c r="C2162" s="2" t="str">
        <f t="shared" si="1473"/>
        <v>30</v>
      </c>
      <c r="D2162" s="60" t="s">
        <v>4231</v>
      </c>
      <c r="E2162" s="43">
        <v>1805</v>
      </c>
      <c r="F2162" s="60">
        <v>351</v>
      </c>
      <c r="G2162" s="60">
        <v>5712.71</v>
      </c>
      <c r="H2162" s="43">
        <f t="shared" si="1435"/>
        <v>1454</v>
      </c>
      <c r="I2162" s="44">
        <f t="shared" si="1436"/>
        <v>1.7286125803525466E-3</v>
      </c>
      <c r="J2162" s="44">
        <f t="shared" si="1437"/>
        <v>1.144964781365875</v>
      </c>
      <c r="K2162" s="45">
        <f t="shared" si="1438"/>
        <v>0.19445983379501386</v>
      </c>
      <c r="L2162" s="44">
        <f t="shared" si="1439"/>
        <v>1.9792005251296546E-3</v>
      </c>
      <c r="M2162" s="44">
        <f t="shared" si="1440"/>
        <v>2.0623503426464925E-3</v>
      </c>
      <c r="N2162" s="62">
        <f t="shared" si="1441"/>
        <v>3513118.5776088778</v>
      </c>
      <c r="O2162" s="101">
        <f t="shared" si="1442"/>
        <v>3513118.5776088778</v>
      </c>
      <c r="P2162" s="102">
        <f t="shared" si="1476"/>
        <v>2.1359518881177227E-3</v>
      </c>
      <c r="Q2162" s="101">
        <f t="shared" si="1443"/>
        <v>3638495.4116941551</v>
      </c>
      <c r="R2162" s="101">
        <f t="shared" si="1444"/>
        <v>101.45824024577979</v>
      </c>
      <c r="S2162" s="101">
        <f t="shared" si="1445"/>
        <v>101</v>
      </c>
      <c r="T2162" s="101">
        <f t="shared" si="1446"/>
        <v>101</v>
      </c>
      <c r="U2162" s="101">
        <f t="shared" si="1447"/>
        <v>3622062</v>
      </c>
      <c r="V2162" s="103" t="str">
        <f t="shared" si="1448"/>
        <v>N/D</v>
      </c>
      <c r="W2162" s="104" t="str">
        <f t="shared" si="1449"/>
        <v xml:space="preserve"> </v>
      </c>
      <c r="X2162" s="70" t="str">
        <f t="shared" si="1450"/>
        <v xml:space="preserve"> </v>
      </c>
      <c r="Y2162" s="69">
        <f t="shared" si="1474"/>
        <v>101</v>
      </c>
      <c r="Z2162" s="105">
        <f t="shared" si="1451"/>
        <v>3622062</v>
      </c>
      <c r="AA2162" s="62">
        <f t="shared" si="1452"/>
        <v>7761289.6927839452</v>
      </c>
      <c r="AB2162" s="106">
        <f t="shared" si="1453"/>
        <v>3044645</v>
      </c>
      <c r="AC2162" s="107" t="str">
        <f t="shared" si="1454"/>
        <v>0</v>
      </c>
      <c r="AD2162" s="108">
        <f t="shared" si="1455"/>
        <v>0</v>
      </c>
      <c r="AE2162" s="106">
        <f t="shared" si="1456"/>
        <v>3044645</v>
      </c>
      <c r="AF2162" s="109">
        <f t="shared" si="1457"/>
        <v>4716644.6927839452</v>
      </c>
      <c r="AG2162" s="101">
        <f t="shared" si="1458"/>
        <v>111</v>
      </c>
      <c r="AH2162" s="70" t="str">
        <f t="shared" si="1475"/>
        <v xml:space="preserve"> </v>
      </c>
      <c r="AI2162" s="69">
        <f t="shared" si="1459"/>
        <v>111</v>
      </c>
      <c r="AJ2162" s="105">
        <f t="shared" si="1460"/>
        <v>4723605</v>
      </c>
      <c r="AK2162" s="110">
        <f t="shared" si="1461"/>
        <v>101</v>
      </c>
      <c r="AL2162" s="111">
        <f t="shared" si="1462"/>
        <v>111</v>
      </c>
      <c r="AM2162" s="62">
        <f t="shared" si="1463"/>
        <v>7768250</v>
      </c>
      <c r="AN2162" s="62">
        <f t="shared" si="1464"/>
        <v>25443.599999999999</v>
      </c>
      <c r="AO2162" s="62">
        <f t="shared" si="1434"/>
        <v>7742806.4000000004</v>
      </c>
      <c r="AP2162" s="60">
        <f t="shared" si="1465"/>
        <v>111</v>
      </c>
      <c r="AQ2162" s="62">
        <f t="shared" si="1466"/>
        <v>1377510</v>
      </c>
      <c r="AR2162" s="60">
        <f t="shared" si="1467"/>
        <v>101</v>
      </c>
      <c r="AS2162" s="62">
        <f t="shared" si="1468"/>
        <v>3044645</v>
      </c>
      <c r="AT2162" s="112">
        <f t="shared" si="1469"/>
        <v>111</v>
      </c>
      <c r="AU2162" s="62">
        <f t="shared" si="1470"/>
        <v>3320651.4000000004</v>
      </c>
      <c r="AV2162" s="113">
        <f t="shared" si="1471"/>
        <v>212</v>
      </c>
      <c r="AW2162" s="62">
        <f t="shared" si="1472"/>
        <v>11364868.4</v>
      </c>
    </row>
    <row r="2163" spans="2:49" s="114" customFormat="1" hidden="1" x14ac:dyDescent="0.25">
      <c r="B2163" s="60" t="s">
        <v>4232</v>
      </c>
      <c r="C2163" s="2" t="str">
        <f t="shared" si="1473"/>
        <v>30</v>
      </c>
      <c r="D2163" s="60" t="s">
        <v>4233</v>
      </c>
      <c r="E2163" s="43">
        <v>245</v>
      </c>
      <c r="F2163" s="60">
        <v>60</v>
      </c>
      <c r="G2163" s="60">
        <v>5966.22</v>
      </c>
      <c r="H2163" s="43">
        <f t="shared" si="1435"/>
        <v>185</v>
      </c>
      <c r="I2163" s="44">
        <f t="shared" si="1436"/>
        <v>2.1994039020991824E-4</v>
      </c>
      <c r="J2163" s="44">
        <f t="shared" si="1437"/>
        <v>1.0963142083524655</v>
      </c>
      <c r="K2163" s="45">
        <f t="shared" si="1438"/>
        <v>0.24489795918367346</v>
      </c>
      <c r="L2163" s="44">
        <f t="shared" si="1439"/>
        <v>2.4112377477771886E-4</v>
      </c>
      <c r="M2163" s="44">
        <f t="shared" si="1440"/>
        <v>2.5125382356114116E-4</v>
      </c>
      <c r="N2163" s="62">
        <f t="shared" si="1441"/>
        <v>427999.28653984721</v>
      </c>
      <c r="O2163" s="101">
        <f t="shared" si="1442"/>
        <v>427999.28653984721</v>
      </c>
      <c r="P2163" s="102">
        <f t="shared" si="1476"/>
        <v>2.602206170962906E-4</v>
      </c>
      <c r="Q2163" s="101">
        <f t="shared" si="1443"/>
        <v>443273.80527631601</v>
      </c>
      <c r="R2163" s="101">
        <f t="shared" si="1444"/>
        <v>12.36054334048062</v>
      </c>
      <c r="S2163" s="101">
        <f t="shared" si="1445"/>
        <v>12</v>
      </c>
      <c r="T2163" s="101">
        <f t="shared" si="1446"/>
        <v>12</v>
      </c>
      <c r="U2163" s="101">
        <f t="shared" si="1447"/>
        <v>430344</v>
      </c>
      <c r="V2163" s="103">
        <f t="shared" si="1448"/>
        <v>2.4452867098667317E-4</v>
      </c>
      <c r="W2163" s="104">
        <f t="shared" si="1449"/>
        <v>6.5150116727292486E-4</v>
      </c>
      <c r="X2163" s="70">
        <f t="shared" si="1450"/>
        <v>1</v>
      </c>
      <c r="Y2163" s="69">
        <f t="shared" si="1474"/>
        <v>11</v>
      </c>
      <c r="Z2163" s="105">
        <f t="shared" si="1451"/>
        <v>394482</v>
      </c>
      <c r="AA2163" s="62">
        <f t="shared" si="1452"/>
        <v>945549.19731787767</v>
      </c>
      <c r="AB2163" s="106">
        <f t="shared" si="1453"/>
        <v>331595</v>
      </c>
      <c r="AC2163" s="107" t="str">
        <f t="shared" si="1454"/>
        <v>0</v>
      </c>
      <c r="AD2163" s="108">
        <f t="shared" si="1455"/>
        <v>0</v>
      </c>
      <c r="AE2163" s="106">
        <f t="shared" si="1456"/>
        <v>331595</v>
      </c>
      <c r="AF2163" s="109">
        <f t="shared" si="1457"/>
        <v>613954.19731787767</v>
      </c>
      <c r="AG2163" s="101">
        <f t="shared" si="1458"/>
        <v>14</v>
      </c>
      <c r="AH2163" s="70">
        <f t="shared" si="1475"/>
        <v>0</v>
      </c>
      <c r="AI2163" s="69">
        <f t="shared" si="1459"/>
        <v>14</v>
      </c>
      <c r="AJ2163" s="105">
        <f t="shared" si="1460"/>
        <v>595770</v>
      </c>
      <c r="AK2163" s="110">
        <f t="shared" si="1461"/>
        <v>11</v>
      </c>
      <c r="AL2163" s="111">
        <f t="shared" si="1462"/>
        <v>14</v>
      </c>
      <c r="AM2163" s="62">
        <f t="shared" si="1463"/>
        <v>927365</v>
      </c>
      <c r="AN2163" s="62">
        <f t="shared" si="1464"/>
        <v>3037.4</v>
      </c>
      <c r="AO2163" s="62">
        <f t="shared" si="1434"/>
        <v>924327.6</v>
      </c>
      <c r="AP2163" s="60">
        <f t="shared" si="1465"/>
        <v>14</v>
      </c>
      <c r="AQ2163" s="62">
        <f t="shared" si="1466"/>
        <v>173740</v>
      </c>
      <c r="AR2163" s="60">
        <f t="shared" si="1467"/>
        <v>11</v>
      </c>
      <c r="AS2163" s="62">
        <f t="shared" si="1468"/>
        <v>331595</v>
      </c>
      <c r="AT2163" s="112">
        <f t="shared" si="1469"/>
        <v>14</v>
      </c>
      <c r="AU2163" s="62">
        <f t="shared" si="1470"/>
        <v>418992.6</v>
      </c>
      <c r="AV2163" s="113">
        <f t="shared" si="1471"/>
        <v>25</v>
      </c>
      <c r="AW2163" s="62">
        <f t="shared" si="1472"/>
        <v>1318809.6000000001</v>
      </c>
    </row>
    <row r="2164" spans="2:49" s="114" customFormat="1" hidden="1" x14ac:dyDescent="0.25">
      <c r="B2164" s="60" t="s">
        <v>4234</v>
      </c>
      <c r="C2164" s="2" t="str">
        <f t="shared" si="1473"/>
        <v>30</v>
      </c>
      <c r="D2164" s="60" t="s">
        <v>4235</v>
      </c>
      <c r="E2164" s="43">
        <v>413</v>
      </c>
      <c r="F2164" s="60">
        <v>30</v>
      </c>
      <c r="G2164" s="60">
        <v>6821.5</v>
      </c>
      <c r="H2164" s="43">
        <f t="shared" si="1435"/>
        <v>383</v>
      </c>
      <c r="I2164" s="44">
        <f t="shared" si="1436"/>
        <v>4.5533605108323614E-4</v>
      </c>
      <c r="J2164" s="44">
        <f t="shared" si="1437"/>
        <v>0.95885827987343664</v>
      </c>
      <c r="K2164" s="45">
        <f t="shared" si="1438"/>
        <v>7.2639225181598058E-2</v>
      </c>
      <c r="L2164" s="44">
        <f t="shared" si="1439"/>
        <v>4.3660274270603509E-4</v>
      </c>
      <c r="M2164" s="44">
        <f t="shared" si="1440"/>
        <v>4.5494521883334896E-4</v>
      </c>
      <c r="N2164" s="62">
        <f t="shared" si="1441"/>
        <v>774978.17273218511</v>
      </c>
      <c r="O2164" s="101">
        <f t="shared" si="1442"/>
        <v>774978.17273218511</v>
      </c>
      <c r="P2164" s="102">
        <f t="shared" si="1476"/>
        <v>4.7118138905063246E-4</v>
      </c>
      <c r="Q2164" s="101">
        <f t="shared" si="1443"/>
        <v>802635.73897593154</v>
      </c>
      <c r="R2164" s="101">
        <f t="shared" si="1444"/>
        <v>22.381231916121006</v>
      </c>
      <c r="S2164" s="101">
        <f t="shared" si="1445"/>
        <v>22</v>
      </c>
      <c r="T2164" s="101">
        <f t="shared" si="1446"/>
        <v>22</v>
      </c>
      <c r="U2164" s="101">
        <f t="shared" si="1447"/>
        <v>788964</v>
      </c>
      <c r="V2164" s="103" t="str">
        <f t="shared" si="1448"/>
        <v>N/D</v>
      </c>
      <c r="W2164" s="104" t="str">
        <f t="shared" si="1449"/>
        <v xml:space="preserve"> </v>
      </c>
      <c r="X2164" s="70" t="str">
        <f t="shared" si="1450"/>
        <v xml:space="preserve"> </v>
      </c>
      <c r="Y2164" s="69">
        <f t="shared" si="1474"/>
        <v>22</v>
      </c>
      <c r="Z2164" s="105">
        <f t="shared" si="1451"/>
        <v>788964</v>
      </c>
      <c r="AA2164" s="62">
        <f t="shared" si="1452"/>
        <v>1712105.6324414469</v>
      </c>
      <c r="AB2164" s="106">
        <f t="shared" si="1453"/>
        <v>663190</v>
      </c>
      <c r="AC2164" s="107" t="str">
        <f t="shared" si="1454"/>
        <v>0</v>
      </c>
      <c r="AD2164" s="108">
        <f t="shared" si="1455"/>
        <v>0</v>
      </c>
      <c r="AE2164" s="106">
        <f t="shared" si="1456"/>
        <v>663190</v>
      </c>
      <c r="AF2164" s="109">
        <f t="shared" si="1457"/>
        <v>1048915.6324414469</v>
      </c>
      <c r="AG2164" s="101">
        <f t="shared" si="1458"/>
        <v>25</v>
      </c>
      <c r="AH2164" s="70" t="str">
        <f t="shared" si="1475"/>
        <v xml:space="preserve"> </v>
      </c>
      <c r="AI2164" s="69">
        <f t="shared" si="1459"/>
        <v>25</v>
      </c>
      <c r="AJ2164" s="105">
        <f t="shared" si="1460"/>
        <v>1063875</v>
      </c>
      <c r="AK2164" s="110">
        <f t="shared" si="1461"/>
        <v>22</v>
      </c>
      <c r="AL2164" s="111">
        <f t="shared" si="1462"/>
        <v>25</v>
      </c>
      <c r="AM2164" s="62">
        <f t="shared" si="1463"/>
        <v>1727065</v>
      </c>
      <c r="AN2164" s="62">
        <f t="shared" si="1464"/>
        <v>5656.7</v>
      </c>
      <c r="AO2164" s="62">
        <f t="shared" si="1434"/>
        <v>1721408.3</v>
      </c>
      <c r="AP2164" s="60">
        <f t="shared" si="1465"/>
        <v>25</v>
      </c>
      <c r="AQ2164" s="62">
        <f t="shared" si="1466"/>
        <v>310250</v>
      </c>
      <c r="AR2164" s="60">
        <f t="shared" si="1467"/>
        <v>22</v>
      </c>
      <c r="AS2164" s="62">
        <f t="shared" si="1468"/>
        <v>663190</v>
      </c>
      <c r="AT2164" s="112">
        <f t="shared" si="1469"/>
        <v>25</v>
      </c>
      <c r="AU2164" s="62">
        <f t="shared" si="1470"/>
        <v>747968.3</v>
      </c>
      <c r="AV2164" s="113">
        <f t="shared" si="1471"/>
        <v>47</v>
      </c>
      <c r="AW2164" s="62">
        <f t="shared" si="1472"/>
        <v>2510372.2999999998</v>
      </c>
    </row>
    <row r="2165" spans="2:49" s="114" customFormat="1" hidden="1" x14ac:dyDescent="0.25">
      <c r="B2165" s="60" t="s">
        <v>4236</v>
      </c>
      <c r="C2165" s="2" t="str">
        <f t="shared" si="1473"/>
        <v>30</v>
      </c>
      <c r="D2165" s="60" t="s">
        <v>4237</v>
      </c>
      <c r="E2165" s="43">
        <v>178</v>
      </c>
      <c r="F2165" s="60">
        <v>0</v>
      </c>
      <c r="G2165" s="60">
        <v>6116.43</v>
      </c>
      <c r="H2165" s="43">
        <f t="shared" si="1435"/>
        <v>178</v>
      </c>
      <c r="I2165" s="44">
        <f t="shared" si="1436"/>
        <v>2.1161832139116458E-4</v>
      </c>
      <c r="J2165" s="44">
        <f t="shared" si="1437"/>
        <v>1.0693904379117634</v>
      </c>
      <c r="K2165" s="45">
        <f t="shared" si="1438"/>
        <v>0</v>
      </c>
      <c r="L2165" s="44">
        <f t="shared" si="1439"/>
        <v>2.2630260938264979E-4</v>
      </c>
      <c r="M2165" s="44">
        <f t="shared" si="1440"/>
        <v>2.3580999402348548E-4</v>
      </c>
      <c r="N2165" s="62">
        <f t="shared" si="1441"/>
        <v>401691.43605672347</v>
      </c>
      <c r="O2165" s="101">
        <f t="shared" si="1442"/>
        <v>401691.43605672347</v>
      </c>
      <c r="P2165" s="102">
        <f t="shared" si="1476"/>
        <v>2.4422562527623285E-4</v>
      </c>
      <c r="Q2165" s="101">
        <f t="shared" si="1443"/>
        <v>416027.07529558992</v>
      </c>
      <c r="R2165" s="101">
        <f t="shared" si="1444"/>
        <v>11.600777293391053</v>
      </c>
      <c r="S2165" s="101">
        <f t="shared" si="1445"/>
        <v>12</v>
      </c>
      <c r="T2165" s="101">
        <f t="shared" si="1446"/>
        <v>12</v>
      </c>
      <c r="U2165" s="101">
        <f t="shared" si="1447"/>
        <v>430344</v>
      </c>
      <c r="V2165" s="103" t="str">
        <f t="shared" si="1448"/>
        <v>N/D</v>
      </c>
      <c r="W2165" s="104" t="str">
        <f t="shared" si="1449"/>
        <v xml:space="preserve"> </v>
      </c>
      <c r="X2165" s="70" t="str">
        <f t="shared" si="1450"/>
        <v xml:space="preserve"> </v>
      </c>
      <c r="Y2165" s="69">
        <f t="shared" si="1474"/>
        <v>12</v>
      </c>
      <c r="Z2165" s="105">
        <f t="shared" si="1451"/>
        <v>430344</v>
      </c>
      <c r="AA2165" s="62">
        <f t="shared" si="1452"/>
        <v>887429.08429483767</v>
      </c>
      <c r="AB2165" s="106">
        <f t="shared" si="1453"/>
        <v>361740</v>
      </c>
      <c r="AC2165" s="107" t="str">
        <f t="shared" si="1454"/>
        <v>0</v>
      </c>
      <c r="AD2165" s="108">
        <f t="shared" si="1455"/>
        <v>0</v>
      </c>
      <c r="AE2165" s="106">
        <f t="shared" si="1456"/>
        <v>361740</v>
      </c>
      <c r="AF2165" s="109">
        <f t="shared" si="1457"/>
        <v>525689.08429483767</v>
      </c>
      <c r="AG2165" s="101">
        <f t="shared" si="1458"/>
        <v>12</v>
      </c>
      <c r="AH2165" s="70" t="str">
        <f t="shared" si="1475"/>
        <v xml:space="preserve"> </v>
      </c>
      <c r="AI2165" s="69">
        <f t="shared" si="1459"/>
        <v>12</v>
      </c>
      <c r="AJ2165" s="105">
        <f t="shared" si="1460"/>
        <v>510660</v>
      </c>
      <c r="AK2165" s="110">
        <f t="shared" si="1461"/>
        <v>12</v>
      </c>
      <c r="AL2165" s="111">
        <f t="shared" si="1462"/>
        <v>12</v>
      </c>
      <c r="AM2165" s="62">
        <f t="shared" si="1463"/>
        <v>872400</v>
      </c>
      <c r="AN2165" s="62">
        <f t="shared" si="1464"/>
        <v>2857.4</v>
      </c>
      <c r="AO2165" s="62">
        <f t="shared" si="1434"/>
        <v>869542.6</v>
      </c>
      <c r="AP2165" s="60">
        <f t="shared" si="1465"/>
        <v>12</v>
      </c>
      <c r="AQ2165" s="62">
        <f t="shared" si="1466"/>
        <v>148920</v>
      </c>
      <c r="AR2165" s="60">
        <f t="shared" si="1467"/>
        <v>12</v>
      </c>
      <c r="AS2165" s="62">
        <f t="shared" si="1468"/>
        <v>361740</v>
      </c>
      <c r="AT2165" s="112">
        <f t="shared" si="1469"/>
        <v>12</v>
      </c>
      <c r="AU2165" s="62">
        <f t="shared" si="1470"/>
        <v>358882.6</v>
      </c>
      <c r="AV2165" s="113">
        <f t="shared" si="1471"/>
        <v>24</v>
      </c>
      <c r="AW2165" s="62">
        <f t="shared" si="1472"/>
        <v>1299886.6000000001</v>
      </c>
    </row>
    <row r="2166" spans="2:49" s="114" customFormat="1" hidden="1" x14ac:dyDescent="0.25">
      <c r="B2166" s="60" t="s">
        <v>4238</v>
      </c>
      <c r="C2166" s="2" t="str">
        <f t="shared" si="1473"/>
        <v>30</v>
      </c>
      <c r="D2166" s="60" t="s">
        <v>4239</v>
      </c>
      <c r="E2166" s="43">
        <v>229</v>
      </c>
      <c r="F2166" s="60">
        <v>30</v>
      </c>
      <c r="G2166" s="60">
        <v>6042.97</v>
      </c>
      <c r="H2166" s="43">
        <f t="shared" si="1435"/>
        <v>199</v>
      </c>
      <c r="I2166" s="44">
        <f t="shared" si="1436"/>
        <v>2.3658452784742557E-4</v>
      </c>
      <c r="J2166" s="44">
        <f t="shared" si="1437"/>
        <v>1.0823902412483675</v>
      </c>
      <c r="K2166" s="45">
        <f t="shared" si="1438"/>
        <v>0.13100436681222707</v>
      </c>
      <c r="L2166" s="44">
        <f t="shared" si="1439"/>
        <v>2.5607678417240609E-4</v>
      </c>
      <c r="M2166" s="44">
        <f t="shared" si="1440"/>
        <v>2.6683503610488242E-4</v>
      </c>
      <c r="N2166" s="62">
        <f t="shared" si="1441"/>
        <v>454541.16263004002</v>
      </c>
      <c r="O2166" s="101">
        <f t="shared" si="1442"/>
        <v>454541.16263004002</v>
      </c>
      <c r="P2166" s="102">
        <f t="shared" si="1476"/>
        <v>2.7635789487289787E-4</v>
      </c>
      <c r="Q2166" s="101">
        <f t="shared" si="1443"/>
        <v>470762.91281382786</v>
      </c>
      <c r="R2166" s="101">
        <f t="shared" si="1444"/>
        <v>13.127068005516364</v>
      </c>
      <c r="S2166" s="101">
        <f t="shared" si="1445"/>
        <v>13</v>
      </c>
      <c r="T2166" s="101">
        <f t="shared" si="1446"/>
        <v>13</v>
      </c>
      <c r="U2166" s="101">
        <f t="shared" si="1447"/>
        <v>466206</v>
      </c>
      <c r="V2166" s="103" t="str">
        <f t="shared" si="1448"/>
        <v>N/D</v>
      </c>
      <c r="W2166" s="104" t="str">
        <f t="shared" si="1449"/>
        <v xml:space="preserve"> </v>
      </c>
      <c r="X2166" s="70" t="str">
        <f t="shared" si="1450"/>
        <v xml:space="preserve"> </v>
      </c>
      <c r="Y2166" s="69">
        <f t="shared" si="1474"/>
        <v>13</v>
      </c>
      <c r="Z2166" s="105">
        <f t="shared" si="1451"/>
        <v>466206</v>
      </c>
      <c r="AA2166" s="62">
        <f t="shared" si="1452"/>
        <v>1004186.3269151857</v>
      </c>
      <c r="AB2166" s="106">
        <f t="shared" si="1453"/>
        <v>391885</v>
      </c>
      <c r="AC2166" s="107" t="str">
        <f t="shared" si="1454"/>
        <v>0</v>
      </c>
      <c r="AD2166" s="108">
        <f t="shared" si="1455"/>
        <v>0</v>
      </c>
      <c r="AE2166" s="106">
        <f t="shared" si="1456"/>
        <v>391885</v>
      </c>
      <c r="AF2166" s="109">
        <f t="shared" si="1457"/>
        <v>612301.32691518567</v>
      </c>
      <c r="AG2166" s="101">
        <f t="shared" si="1458"/>
        <v>14</v>
      </c>
      <c r="AH2166" s="70" t="str">
        <f t="shared" si="1475"/>
        <v xml:space="preserve"> </v>
      </c>
      <c r="AI2166" s="69">
        <f t="shared" si="1459"/>
        <v>14</v>
      </c>
      <c r="AJ2166" s="105">
        <f t="shared" si="1460"/>
        <v>595770</v>
      </c>
      <c r="AK2166" s="110">
        <f t="shared" si="1461"/>
        <v>13</v>
      </c>
      <c r="AL2166" s="111">
        <f t="shared" si="1462"/>
        <v>14</v>
      </c>
      <c r="AM2166" s="62">
        <f t="shared" si="1463"/>
        <v>987655</v>
      </c>
      <c r="AN2166" s="62">
        <f t="shared" si="1464"/>
        <v>3234.9</v>
      </c>
      <c r="AO2166" s="62">
        <f t="shared" si="1434"/>
        <v>984420.1</v>
      </c>
      <c r="AP2166" s="60">
        <f t="shared" si="1465"/>
        <v>14</v>
      </c>
      <c r="AQ2166" s="62">
        <f t="shared" si="1466"/>
        <v>173740</v>
      </c>
      <c r="AR2166" s="60">
        <f t="shared" si="1467"/>
        <v>13</v>
      </c>
      <c r="AS2166" s="62">
        <f t="shared" si="1468"/>
        <v>391885</v>
      </c>
      <c r="AT2166" s="112">
        <f t="shared" si="1469"/>
        <v>14</v>
      </c>
      <c r="AU2166" s="62">
        <f t="shared" si="1470"/>
        <v>418795.1</v>
      </c>
      <c r="AV2166" s="113">
        <f t="shared" si="1471"/>
        <v>27</v>
      </c>
      <c r="AW2166" s="62">
        <f t="shared" si="1472"/>
        <v>1450626.1</v>
      </c>
    </row>
    <row r="2167" spans="2:49" s="114" customFormat="1" hidden="1" x14ac:dyDescent="0.25">
      <c r="B2167" s="60" t="s">
        <v>4240</v>
      </c>
      <c r="C2167" s="2" t="str">
        <f t="shared" si="1473"/>
        <v>30</v>
      </c>
      <c r="D2167" s="60" t="s">
        <v>4241</v>
      </c>
      <c r="E2167" s="43">
        <v>250</v>
      </c>
      <c r="F2167" s="60">
        <v>30</v>
      </c>
      <c r="G2167" s="60">
        <v>7038.82</v>
      </c>
      <c r="H2167" s="43">
        <f t="shared" si="1435"/>
        <v>220</v>
      </c>
      <c r="I2167" s="44">
        <f t="shared" si="1436"/>
        <v>2.6155073430368658E-4</v>
      </c>
      <c r="J2167" s="44">
        <f t="shared" si="1437"/>
        <v>0.92925401646251049</v>
      </c>
      <c r="K2167" s="45">
        <f t="shared" si="1438"/>
        <v>0.12</v>
      </c>
      <c r="L2167" s="44">
        <f t="shared" si="1439"/>
        <v>2.4304707036041967E-4</v>
      </c>
      <c r="M2167" s="44">
        <f t="shared" si="1440"/>
        <v>2.5325792029294336E-4</v>
      </c>
      <c r="N2167" s="62">
        <f t="shared" si="1441"/>
        <v>431413.17278130155</v>
      </c>
      <c r="O2167" s="101">
        <f t="shared" si="1442"/>
        <v>431413.17278130155</v>
      </c>
      <c r="P2167" s="102">
        <f t="shared" si="1476"/>
        <v>2.6229623640778465E-4</v>
      </c>
      <c r="Q2167" s="101">
        <f t="shared" si="1443"/>
        <v>446809.52692964877</v>
      </c>
      <c r="R2167" s="101">
        <f t="shared" si="1444"/>
        <v>12.459135768491684</v>
      </c>
      <c r="S2167" s="101">
        <f t="shared" si="1445"/>
        <v>12</v>
      </c>
      <c r="T2167" s="101">
        <f t="shared" si="1446"/>
        <v>12</v>
      </c>
      <c r="U2167" s="101">
        <f t="shared" si="1447"/>
        <v>430344</v>
      </c>
      <c r="V2167" s="103" t="str">
        <f t="shared" si="1448"/>
        <v>N/D</v>
      </c>
      <c r="W2167" s="104" t="str">
        <f t="shared" si="1449"/>
        <v xml:space="preserve"> </v>
      </c>
      <c r="X2167" s="70" t="str">
        <f t="shared" si="1450"/>
        <v xml:space="preserve"> </v>
      </c>
      <c r="Y2167" s="69">
        <f t="shared" si="1474"/>
        <v>12</v>
      </c>
      <c r="Z2167" s="105">
        <f t="shared" si="1451"/>
        <v>430344</v>
      </c>
      <c r="AA2167" s="62">
        <f t="shared" si="1452"/>
        <v>953091.25987933285</v>
      </c>
      <c r="AB2167" s="106">
        <f t="shared" si="1453"/>
        <v>361740</v>
      </c>
      <c r="AC2167" s="107" t="str">
        <f t="shared" si="1454"/>
        <v>0</v>
      </c>
      <c r="AD2167" s="108">
        <f t="shared" si="1455"/>
        <v>0</v>
      </c>
      <c r="AE2167" s="106">
        <f t="shared" si="1456"/>
        <v>361740</v>
      </c>
      <c r="AF2167" s="109">
        <f t="shared" si="1457"/>
        <v>591351.25987933285</v>
      </c>
      <c r="AG2167" s="101">
        <f t="shared" si="1458"/>
        <v>14</v>
      </c>
      <c r="AH2167" s="70" t="str">
        <f t="shared" si="1475"/>
        <v xml:space="preserve"> </v>
      </c>
      <c r="AI2167" s="69">
        <f t="shared" si="1459"/>
        <v>14</v>
      </c>
      <c r="AJ2167" s="105">
        <f t="shared" si="1460"/>
        <v>595770</v>
      </c>
      <c r="AK2167" s="110">
        <f t="shared" si="1461"/>
        <v>12</v>
      </c>
      <c r="AL2167" s="111">
        <f t="shared" si="1462"/>
        <v>14</v>
      </c>
      <c r="AM2167" s="62">
        <f t="shared" si="1463"/>
        <v>957510</v>
      </c>
      <c r="AN2167" s="62">
        <f t="shared" si="1464"/>
        <v>3136.2</v>
      </c>
      <c r="AO2167" s="62">
        <f t="shared" ref="AO2167:AO2202" si="1477">AM2167-AN2167</f>
        <v>954373.8</v>
      </c>
      <c r="AP2167" s="60">
        <f t="shared" si="1465"/>
        <v>14</v>
      </c>
      <c r="AQ2167" s="62">
        <f t="shared" si="1466"/>
        <v>173740</v>
      </c>
      <c r="AR2167" s="60">
        <f t="shared" si="1467"/>
        <v>12</v>
      </c>
      <c r="AS2167" s="62">
        <f t="shared" si="1468"/>
        <v>361740</v>
      </c>
      <c r="AT2167" s="112">
        <f t="shared" si="1469"/>
        <v>14</v>
      </c>
      <c r="AU2167" s="62">
        <f t="shared" si="1470"/>
        <v>418893.80000000005</v>
      </c>
      <c r="AV2167" s="113">
        <f t="shared" si="1471"/>
        <v>26</v>
      </c>
      <c r="AW2167" s="62">
        <f t="shared" si="1472"/>
        <v>1384717.8</v>
      </c>
    </row>
    <row r="2168" spans="2:49" s="114" customFormat="1" hidden="1" x14ac:dyDescent="0.25">
      <c r="B2168" s="60" t="s">
        <v>4242</v>
      </c>
      <c r="C2168" s="2" t="str">
        <f t="shared" si="1473"/>
        <v>30</v>
      </c>
      <c r="D2168" s="60" t="s">
        <v>4243</v>
      </c>
      <c r="E2168" s="43">
        <v>123</v>
      </c>
      <c r="F2168" s="60">
        <v>0</v>
      </c>
      <c r="G2168" s="60">
        <v>5781.6</v>
      </c>
      <c r="H2168" s="43">
        <f t="shared" si="1435"/>
        <v>123</v>
      </c>
      <c r="I2168" s="44">
        <f t="shared" si="1436"/>
        <v>1.4623063781524294E-4</v>
      </c>
      <c r="J2168" s="44">
        <f t="shared" si="1437"/>
        <v>1.1313220831874651</v>
      </c>
      <c r="K2168" s="45">
        <f t="shared" si="1438"/>
        <v>0</v>
      </c>
      <c r="L2168" s="44">
        <f t="shared" si="1439"/>
        <v>1.6543394979897234E-4</v>
      </c>
      <c r="M2168" s="44">
        <f t="shared" si="1440"/>
        <v>1.7238413122941287E-4</v>
      </c>
      <c r="N2168" s="62">
        <f t="shared" si="1441"/>
        <v>293648.40753966116</v>
      </c>
      <c r="O2168" s="101">
        <f t="shared" si="1442"/>
        <v>293648.40753966116</v>
      </c>
      <c r="P2168" s="102">
        <f t="shared" si="1476"/>
        <v>1.7853620840603782E-4</v>
      </c>
      <c r="Q2168" s="101">
        <f t="shared" si="1443"/>
        <v>304128.18693172606</v>
      </c>
      <c r="R2168" s="101">
        <f t="shared" si="1444"/>
        <v>8.4805138288920325</v>
      </c>
      <c r="S2168" s="101">
        <f t="shared" si="1445"/>
        <v>8</v>
      </c>
      <c r="T2168" s="101">
        <f t="shared" si="1446"/>
        <v>10</v>
      </c>
      <c r="U2168" s="101">
        <f t="shared" si="1447"/>
        <v>358620</v>
      </c>
      <c r="V2168" s="103" t="str">
        <f t="shared" si="1448"/>
        <v>N/D</v>
      </c>
      <c r="W2168" s="104" t="str">
        <f t="shared" si="1449"/>
        <v xml:space="preserve"> </v>
      </c>
      <c r="X2168" s="70" t="str">
        <f t="shared" si="1450"/>
        <v xml:space="preserve"> </v>
      </c>
      <c r="Y2168" s="69">
        <f t="shared" si="1474"/>
        <v>10</v>
      </c>
      <c r="Z2168" s="105">
        <f t="shared" si="1451"/>
        <v>358620</v>
      </c>
      <c r="AA2168" s="62">
        <f t="shared" si="1452"/>
        <v>648737.1002123137</v>
      </c>
      <c r="AB2168" s="106">
        <f t="shared" si="1453"/>
        <v>301450</v>
      </c>
      <c r="AC2168" s="107" t="str">
        <f t="shared" si="1454"/>
        <v>0</v>
      </c>
      <c r="AD2168" s="108">
        <f t="shared" si="1455"/>
        <v>0</v>
      </c>
      <c r="AE2168" s="106">
        <f t="shared" si="1456"/>
        <v>301450</v>
      </c>
      <c r="AF2168" s="109">
        <f t="shared" si="1457"/>
        <v>347287.1002123137</v>
      </c>
      <c r="AG2168" s="101">
        <f t="shared" si="1458"/>
        <v>8</v>
      </c>
      <c r="AH2168" s="70" t="str">
        <f t="shared" si="1475"/>
        <v xml:space="preserve"> </v>
      </c>
      <c r="AI2168" s="69">
        <f t="shared" si="1459"/>
        <v>8</v>
      </c>
      <c r="AJ2168" s="105">
        <f t="shared" si="1460"/>
        <v>340440</v>
      </c>
      <c r="AK2168" s="110">
        <f t="shared" si="1461"/>
        <v>10</v>
      </c>
      <c r="AL2168" s="111">
        <f t="shared" si="1462"/>
        <v>8</v>
      </c>
      <c r="AM2168" s="62">
        <f t="shared" si="1463"/>
        <v>641890</v>
      </c>
      <c r="AN2168" s="62">
        <f t="shared" si="1464"/>
        <v>2102.4</v>
      </c>
      <c r="AO2168" s="62">
        <f t="shared" si="1477"/>
        <v>639787.6</v>
      </c>
      <c r="AP2168" s="60">
        <f t="shared" si="1465"/>
        <v>8</v>
      </c>
      <c r="AQ2168" s="62">
        <f t="shared" si="1466"/>
        <v>99280</v>
      </c>
      <c r="AR2168" s="60">
        <f t="shared" si="1467"/>
        <v>10</v>
      </c>
      <c r="AS2168" s="62">
        <f t="shared" si="1468"/>
        <v>301450</v>
      </c>
      <c r="AT2168" s="112">
        <f t="shared" si="1469"/>
        <v>8</v>
      </c>
      <c r="AU2168" s="62">
        <f t="shared" si="1470"/>
        <v>239057.59999999998</v>
      </c>
      <c r="AV2168" s="113">
        <f t="shared" si="1471"/>
        <v>18</v>
      </c>
      <c r="AW2168" s="62">
        <f t="shared" si="1472"/>
        <v>998407.6</v>
      </c>
    </row>
    <row r="2169" spans="2:49" s="114" customFormat="1" hidden="1" x14ac:dyDescent="0.25">
      <c r="B2169" s="60" t="s">
        <v>4244</v>
      </c>
      <c r="C2169" s="2" t="str">
        <f t="shared" si="1473"/>
        <v>30</v>
      </c>
      <c r="D2169" s="60" t="s">
        <v>4245</v>
      </c>
      <c r="E2169" s="43">
        <v>197</v>
      </c>
      <c r="F2169" s="60">
        <v>0</v>
      </c>
      <c r="G2169" s="60">
        <v>6367.5</v>
      </c>
      <c r="H2169" s="43">
        <f t="shared" si="1435"/>
        <v>197</v>
      </c>
      <c r="I2169" s="44">
        <f t="shared" si="1436"/>
        <v>2.3420679389921025E-4</v>
      </c>
      <c r="J2169" s="44">
        <f t="shared" si="1437"/>
        <v>1.0272244611160812</v>
      </c>
      <c r="K2169" s="45">
        <f t="shared" si="1438"/>
        <v>0</v>
      </c>
      <c r="L2169" s="44">
        <f t="shared" si="1439"/>
        <v>2.4058294765284135E-4</v>
      </c>
      <c r="M2169" s="44">
        <f t="shared" si="1440"/>
        <v>2.5069027530408392E-4</v>
      </c>
      <c r="N2169" s="62">
        <f t="shared" si="1441"/>
        <v>427039.3081063545</v>
      </c>
      <c r="O2169" s="101">
        <f t="shared" si="1442"/>
        <v>427039.3081063545</v>
      </c>
      <c r="P2169" s="102">
        <f t="shared" si="1476"/>
        <v>2.5963695682343791E-4</v>
      </c>
      <c r="Q2169" s="101">
        <f t="shared" si="1443"/>
        <v>442279.56695260818</v>
      </c>
      <c r="R2169" s="101">
        <f t="shared" si="1444"/>
        <v>12.332819333907986</v>
      </c>
      <c r="S2169" s="101">
        <f t="shared" si="1445"/>
        <v>12</v>
      </c>
      <c r="T2169" s="101">
        <f t="shared" si="1446"/>
        <v>12</v>
      </c>
      <c r="U2169" s="101">
        <f t="shared" si="1447"/>
        <v>430344</v>
      </c>
      <c r="V2169" s="103" t="str">
        <f t="shared" si="1448"/>
        <v>N/D</v>
      </c>
      <c r="W2169" s="104" t="str">
        <f t="shared" si="1449"/>
        <v xml:space="preserve"> </v>
      </c>
      <c r="X2169" s="70" t="str">
        <f t="shared" si="1450"/>
        <v xml:space="preserve"> </v>
      </c>
      <c r="Y2169" s="69">
        <f t="shared" si="1474"/>
        <v>12</v>
      </c>
      <c r="Z2169" s="105">
        <f t="shared" si="1451"/>
        <v>430344</v>
      </c>
      <c r="AA2169" s="62">
        <f t="shared" si="1452"/>
        <v>943428.38341519609</v>
      </c>
      <c r="AB2169" s="106">
        <f t="shared" si="1453"/>
        <v>361740</v>
      </c>
      <c r="AC2169" s="107" t="str">
        <f t="shared" si="1454"/>
        <v>0</v>
      </c>
      <c r="AD2169" s="108">
        <f t="shared" si="1455"/>
        <v>0</v>
      </c>
      <c r="AE2169" s="106">
        <f t="shared" si="1456"/>
        <v>361740</v>
      </c>
      <c r="AF2169" s="109">
        <f t="shared" si="1457"/>
        <v>581688.38341519609</v>
      </c>
      <c r="AG2169" s="101">
        <f t="shared" si="1458"/>
        <v>14</v>
      </c>
      <c r="AH2169" s="70" t="str">
        <f t="shared" si="1475"/>
        <v xml:space="preserve"> </v>
      </c>
      <c r="AI2169" s="69">
        <f t="shared" si="1459"/>
        <v>14</v>
      </c>
      <c r="AJ2169" s="105">
        <f t="shared" si="1460"/>
        <v>595770</v>
      </c>
      <c r="AK2169" s="110">
        <f t="shared" si="1461"/>
        <v>12</v>
      </c>
      <c r="AL2169" s="111">
        <f t="shared" si="1462"/>
        <v>14</v>
      </c>
      <c r="AM2169" s="62">
        <f t="shared" si="1463"/>
        <v>957510</v>
      </c>
      <c r="AN2169" s="62">
        <f t="shared" si="1464"/>
        <v>3136.2</v>
      </c>
      <c r="AO2169" s="62">
        <f t="shared" si="1477"/>
        <v>954373.8</v>
      </c>
      <c r="AP2169" s="60">
        <f t="shared" si="1465"/>
        <v>14</v>
      </c>
      <c r="AQ2169" s="62">
        <f t="shared" si="1466"/>
        <v>173740</v>
      </c>
      <c r="AR2169" s="60">
        <f t="shared" si="1467"/>
        <v>12</v>
      </c>
      <c r="AS2169" s="62">
        <f t="shared" si="1468"/>
        <v>361740</v>
      </c>
      <c r="AT2169" s="112">
        <f t="shared" si="1469"/>
        <v>14</v>
      </c>
      <c r="AU2169" s="62">
        <f t="shared" si="1470"/>
        <v>418893.80000000005</v>
      </c>
      <c r="AV2169" s="113">
        <f t="shared" si="1471"/>
        <v>26</v>
      </c>
      <c r="AW2169" s="62">
        <f t="shared" si="1472"/>
        <v>1384717.8</v>
      </c>
    </row>
    <row r="2170" spans="2:49" s="114" customFormat="1" hidden="1" x14ac:dyDescent="0.25">
      <c r="B2170" s="60" t="s">
        <v>4246</v>
      </c>
      <c r="C2170" s="2" t="str">
        <f t="shared" si="1473"/>
        <v>30</v>
      </c>
      <c r="D2170" s="60" t="s">
        <v>4247</v>
      </c>
      <c r="E2170" s="43">
        <v>426</v>
      </c>
      <c r="F2170" s="60">
        <v>39</v>
      </c>
      <c r="G2170" s="60">
        <v>5483.63</v>
      </c>
      <c r="H2170" s="43">
        <f t="shared" si="1435"/>
        <v>387</v>
      </c>
      <c r="I2170" s="44">
        <f t="shared" si="1436"/>
        <v>4.6009151897966679E-4</v>
      </c>
      <c r="J2170" s="44">
        <f t="shared" si="1437"/>
        <v>1.1927959683925879</v>
      </c>
      <c r="K2170" s="45">
        <f t="shared" si="1438"/>
        <v>9.154929577464789E-2</v>
      </c>
      <c r="L2170" s="44">
        <f t="shared" si="1439"/>
        <v>5.4879530893056844E-4</v>
      </c>
      <c r="M2170" s="44">
        <f t="shared" si="1440"/>
        <v>5.7185119902977114E-4</v>
      </c>
      <c r="N2170" s="62">
        <f t="shared" si="1441"/>
        <v>974122.11174624879</v>
      </c>
      <c r="O2170" s="101">
        <f t="shared" si="1442"/>
        <v>974122.11174624879</v>
      </c>
      <c r="P2170" s="102">
        <f t="shared" si="1476"/>
        <v>5.9225953177412759E-4</v>
      </c>
      <c r="Q2170" s="101">
        <f t="shared" si="1443"/>
        <v>1008886.7642010872</v>
      </c>
      <c r="R2170" s="101">
        <f t="shared" si="1444"/>
        <v>28.132473487287022</v>
      </c>
      <c r="S2170" s="101">
        <f t="shared" si="1445"/>
        <v>28</v>
      </c>
      <c r="T2170" s="101">
        <f t="shared" si="1446"/>
        <v>28</v>
      </c>
      <c r="U2170" s="101">
        <f t="shared" si="1447"/>
        <v>1004136</v>
      </c>
      <c r="V2170" s="103" t="str">
        <f t="shared" si="1448"/>
        <v>N/D</v>
      </c>
      <c r="W2170" s="104" t="str">
        <f t="shared" si="1449"/>
        <v xml:space="preserve"> </v>
      </c>
      <c r="X2170" s="70" t="str">
        <f t="shared" si="1450"/>
        <v xml:space="preserve"> </v>
      </c>
      <c r="Y2170" s="69">
        <f t="shared" si="1474"/>
        <v>28</v>
      </c>
      <c r="Z2170" s="105">
        <f t="shared" si="1451"/>
        <v>1004136</v>
      </c>
      <c r="AA2170" s="62">
        <f t="shared" si="1452"/>
        <v>2152060.5520110084</v>
      </c>
      <c r="AB2170" s="106">
        <f t="shared" si="1453"/>
        <v>844060</v>
      </c>
      <c r="AC2170" s="107" t="str">
        <f t="shared" si="1454"/>
        <v>0</v>
      </c>
      <c r="AD2170" s="108">
        <f t="shared" si="1455"/>
        <v>0</v>
      </c>
      <c r="AE2170" s="106">
        <f t="shared" si="1456"/>
        <v>844060</v>
      </c>
      <c r="AF2170" s="109">
        <f t="shared" si="1457"/>
        <v>1308000.5520110084</v>
      </c>
      <c r="AG2170" s="101">
        <f t="shared" si="1458"/>
        <v>31</v>
      </c>
      <c r="AH2170" s="70" t="str">
        <f t="shared" si="1475"/>
        <v xml:space="preserve"> </v>
      </c>
      <c r="AI2170" s="69">
        <f t="shared" si="1459"/>
        <v>31</v>
      </c>
      <c r="AJ2170" s="105">
        <f t="shared" si="1460"/>
        <v>1319205</v>
      </c>
      <c r="AK2170" s="110">
        <f t="shared" si="1461"/>
        <v>28</v>
      </c>
      <c r="AL2170" s="111">
        <f t="shared" si="1462"/>
        <v>31</v>
      </c>
      <c r="AM2170" s="62">
        <f t="shared" si="1463"/>
        <v>2163265</v>
      </c>
      <c r="AN2170" s="62">
        <f t="shared" si="1464"/>
        <v>7085.4</v>
      </c>
      <c r="AO2170" s="62">
        <f t="shared" si="1477"/>
        <v>2156179.6</v>
      </c>
      <c r="AP2170" s="60">
        <f t="shared" si="1465"/>
        <v>31</v>
      </c>
      <c r="AQ2170" s="62">
        <f t="shared" si="1466"/>
        <v>384710</v>
      </c>
      <c r="AR2170" s="60">
        <f t="shared" si="1467"/>
        <v>28</v>
      </c>
      <c r="AS2170" s="62">
        <f t="shared" si="1468"/>
        <v>844060</v>
      </c>
      <c r="AT2170" s="112">
        <f t="shared" si="1469"/>
        <v>31</v>
      </c>
      <c r="AU2170" s="62">
        <f t="shared" si="1470"/>
        <v>927409.60000000009</v>
      </c>
      <c r="AV2170" s="113">
        <f t="shared" si="1471"/>
        <v>59</v>
      </c>
      <c r="AW2170" s="62">
        <f t="shared" si="1472"/>
        <v>3160315.6</v>
      </c>
    </row>
    <row r="2171" spans="2:49" s="114" customFormat="1" hidden="1" x14ac:dyDescent="0.25">
      <c r="B2171" s="60" t="s">
        <v>4248</v>
      </c>
      <c r="C2171" s="2" t="str">
        <f t="shared" si="1473"/>
        <v>30</v>
      </c>
      <c r="D2171" s="60" t="s">
        <v>4249</v>
      </c>
      <c r="E2171" s="43">
        <v>426</v>
      </c>
      <c r="F2171" s="60">
        <v>25</v>
      </c>
      <c r="G2171" s="60">
        <v>5458.13</v>
      </c>
      <c r="H2171" s="43">
        <f t="shared" si="1435"/>
        <v>401</v>
      </c>
      <c r="I2171" s="44">
        <f t="shared" si="1436"/>
        <v>4.7673565661717415E-4</v>
      </c>
      <c r="J2171" s="44">
        <f t="shared" si="1437"/>
        <v>1.1983686273790928</v>
      </c>
      <c r="K2171" s="45">
        <f t="shared" si="1438"/>
        <v>5.8685446009389672E-2</v>
      </c>
      <c r="L2171" s="44">
        <f t="shared" si="1439"/>
        <v>5.7130505444299344E-4</v>
      </c>
      <c r="M2171" s="44">
        <f t="shared" si="1440"/>
        <v>5.9530661993382225E-4</v>
      </c>
      <c r="N2171" s="62">
        <f t="shared" si="1441"/>
        <v>1014077.3381787841</v>
      </c>
      <c r="O2171" s="101">
        <f t="shared" si="1442"/>
        <v>1014077.3381787841</v>
      </c>
      <c r="P2171" s="102">
        <f t="shared" si="1476"/>
        <v>6.1655203413447533E-4</v>
      </c>
      <c r="Q2171" s="101">
        <f t="shared" si="1443"/>
        <v>1050267.9202413505</v>
      </c>
      <c r="R2171" s="101">
        <f t="shared" si="1444"/>
        <v>29.286373326678671</v>
      </c>
      <c r="S2171" s="101">
        <f t="shared" si="1445"/>
        <v>29</v>
      </c>
      <c r="T2171" s="101">
        <f t="shared" si="1446"/>
        <v>29</v>
      </c>
      <c r="U2171" s="101">
        <f t="shared" si="1447"/>
        <v>1039998</v>
      </c>
      <c r="V2171" s="103" t="str">
        <f t="shared" si="1448"/>
        <v>N/D</v>
      </c>
      <c r="W2171" s="104" t="str">
        <f t="shared" si="1449"/>
        <v xml:space="preserve"> </v>
      </c>
      <c r="X2171" s="70" t="str">
        <f t="shared" si="1450"/>
        <v xml:space="preserve"> </v>
      </c>
      <c r="Y2171" s="69">
        <f t="shared" si="1474"/>
        <v>29</v>
      </c>
      <c r="Z2171" s="105">
        <f t="shared" si="1451"/>
        <v>1039998</v>
      </c>
      <c r="AA2171" s="62">
        <f t="shared" si="1452"/>
        <v>2240330.8680373896</v>
      </c>
      <c r="AB2171" s="106">
        <f t="shared" si="1453"/>
        <v>874205</v>
      </c>
      <c r="AC2171" s="107" t="str">
        <f t="shared" si="1454"/>
        <v>0</v>
      </c>
      <c r="AD2171" s="108">
        <f t="shared" si="1455"/>
        <v>0</v>
      </c>
      <c r="AE2171" s="106">
        <f t="shared" si="1456"/>
        <v>874205</v>
      </c>
      <c r="AF2171" s="109">
        <f t="shared" si="1457"/>
        <v>1366125.8680373896</v>
      </c>
      <c r="AG2171" s="101">
        <f t="shared" si="1458"/>
        <v>32</v>
      </c>
      <c r="AH2171" s="70" t="str">
        <f t="shared" si="1475"/>
        <v xml:space="preserve"> </v>
      </c>
      <c r="AI2171" s="69">
        <f t="shared" si="1459"/>
        <v>32</v>
      </c>
      <c r="AJ2171" s="105">
        <f t="shared" si="1460"/>
        <v>1361760</v>
      </c>
      <c r="AK2171" s="110">
        <f t="shared" si="1461"/>
        <v>29</v>
      </c>
      <c r="AL2171" s="111">
        <f t="shared" si="1462"/>
        <v>32</v>
      </c>
      <c r="AM2171" s="62">
        <f t="shared" si="1463"/>
        <v>2235965</v>
      </c>
      <c r="AN2171" s="62">
        <f t="shared" si="1464"/>
        <v>7323.5</v>
      </c>
      <c r="AO2171" s="62">
        <f t="shared" si="1477"/>
        <v>2228641.5</v>
      </c>
      <c r="AP2171" s="60">
        <f t="shared" si="1465"/>
        <v>32</v>
      </c>
      <c r="AQ2171" s="62">
        <f t="shared" si="1466"/>
        <v>397120</v>
      </c>
      <c r="AR2171" s="60">
        <f t="shared" si="1467"/>
        <v>29</v>
      </c>
      <c r="AS2171" s="62">
        <f t="shared" si="1468"/>
        <v>874205</v>
      </c>
      <c r="AT2171" s="112">
        <f t="shared" si="1469"/>
        <v>32</v>
      </c>
      <c r="AU2171" s="62">
        <f t="shared" si="1470"/>
        <v>957316.5</v>
      </c>
      <c r="AV2171" s="113">
        <f t="shared" si="1471"/>
        <v>61</v>
      </c>
      <c r="AW2171" s="62">
        <f t="shared" si="1472"/>
        <v>3268639.5</v>
      </c>
    </row>
    <row r="2172" spans="2:49" s="114" customFormat="1" hidden="1" x14ac:dyDescent="0.25">
      <c r="B2172" s="60" t="s">
        <v>4250</v>
      </c>
      <c r="C2172" s="2" t="str">
        <f t="shared" si="1473"/>
        <v>30</v>
      </c>
      <c r="D2172" s="60" t="s">
        <v>4251</v>
      </c>
      <c r="E2172" s="43">
        <v>225</v>
      </c>
      <c r="F2172" s="60">
        <v>16</v>
      </c>
      <c r="G2172" s="60">
        <v>6278.99</v>
      </c>
      <c r="H2172" s="43">
        <f t="shared" si="1435"/>
        <v>209</v>
      </c>
      <c r="I2172" s="44">
        <f t="shared" si="1436"/>
        <v>2.4847319758850223E-4</v>
      </c>
      <c r="J2172" s="44">
        <f t="shared" si="1437"/>
        <v>1.0417044391146741</v>
      </c>
      <c r="K2172" s="45">
        <f t="shared" si="1438"/>
        <v>7.1111111111111111E-2</v>
      </c>
      <c r="L2172" s="44">
        <f t="shared" si="1439"/>
        <v>2.5883563292896034E-4</v>
      </c>
      <c r="M2172" s="44">
        <f t="shared" si="1440"/>
        <v>2.6970978912063193E-4</v>
      </c>
      <c r="N2172" s="62">
        <f t="shared" si="1441"/>
        <v>459438.17164777406</v>
      </c>
      <c r="O2172" s="101">
        <f t="shared" si="1442"/>
        <v>459438.17164777406</v>
      </c>
      <c r="P2172" s="102">
        <f t="shared" si="1476"/>
        <v>2.7933524261294419E-4</v>
      </c>
      <c r="Q2172" s="101">
        <f t="shared" si="1443"/>
        <v>475834.68720698752</v>
      </c>
      <c r="R2172" s="101">
        <f t="shared" si="1444"/>
        <v>13.268492755757837</v>
      </c>
      <c r="S2172" s="101">
        <f t="shared" si="1445"/>
        <v>13</v>
      </c>
      <c r="T2172" s="101">
        <f t="shared" si="1446"/>
        <v>13</v>
      </c>
      <c r="U2172" s="101">
        <f t="shared" si="1447"/>
        <v>466206</v>
      </c>
      <c r="V2172" s="103" t="str">
        <f t="shared" si="1448"/>
        <v>N/D</v>
      </c>
      <c r="W2172" s="104" t="str">
        <f t="shared" si="1449"/>
        <v xml:space="preserve"> </v>
      </c>
      <c r="X2172" s="70" t="str">
        <f t="shared" si="1450"/>
        <v xml:space="preserve"> </v>
      </c>
      <c r="Y2172" s="69">
        <f t="shared" si="1474"/>
        <v>13</v>
      </c>
      <c r="Z2172" s="105">
        <f t="shared" si="1451"/>
        <v>466206</v>
      </c>
      <c r="AA2172" s="62">
        <f t="shared" si="1452"/>
        <v>1015004.9499633943</v>
      </c>
      <c r="AB2172" s="106">
        <f t="shared" si="1453"/>
        <v>391885</v>
      </c>
      <c r="AC2172" s="107" t="str">
        <f t="shared" si="1454"/>
        <v>0</v>
      </c>
      <c r="AD2172" s="108">
        <f t="shared" si="1455"/>
        <v>0</v>
      </c>
      <c r="AE2172" s="106">
        <f t="shared" si="1456"/>
        <v>391885</v>
      </c>
      <c r="AF2172" s="109">
        <f t="shared" si="1457"/>
        <v>623119.94996339432</v>
      </c>
      <c r="AG2172" s="101">
        <f t="shared" si="1458"/>
        <v>15</v>
      </c>
      <c r="AH2172" s="70" t="str">
        <f t="shared" si="1475"/>
        <v xml:space="preserve"> </v>
      </c>
      <c r="AI2172" s="69">
        <f t="shared" si="1459"/>
        <v>15</v>
      </c>
      <c r="AJ2172" s="105">
        <f t="shared" si="1460"/>
        <v>638325</v>
      </c>
      <c r="AK2172" s="110">
        <f t="shared" si="1461"/>
        <v>13</v>
      </c>
      <c r="AL2172" s="111">
        <f t="shared" si="1462"/>
        <v>15</v>
      </c>
      <c r="AM2172" s="62">
        <f t="shared" si="1463"/>
        <v>1030210</v>
      </c>
      <c r="AN2172" s="62">
        <f t="shared" si="1464"/>
        <v>3374.3</v>
      </c>
      <c r="AO2172" s="62">
        <f t="shared" si="1477"/>
        <v>1026835.7</v>
      </c>
      <c r="AP2172" s="60">
        <f t="shared" si="1465"/>
        <v>15</v>
      </c>
      <c r="AQ2172" s="62">
        <f t="shared" si="1466"/>
        <v>186150</v>
      </c>
      <c r="AR2172" s="60">
        <f t="shared" si="1467"/>
        <v>13</v>
      </c>
      <c r="AS2172" s="62">
        <f t="shared" si="1468"/>
        <v>391885</v>
      </c>
      <c r="AT2172" s="112">
        <f t="shared" si="1469"/>
        <v>15</v>
      </c>
      <c r="AU2172" s="62">
        <f t="shared" si="1470"/>
        <v>448800.69999999995</v>
      </c>
      <c r="AV2172" s="113">
        <f t="shared" si="1471"/>
        <v>28</v>
      </c>
      <c r="AW2172" s="62">
        <f t="shared" si="1472"/>
        <v>1493041.7</v>
      </c>
    </row>
    <row r="2173" spans="2:49" s="114" customFormat="1" hidden="1" x14ac:dyDescent="0.25">
      <c r="B2173" s="60" t="s">
        <v>4252</v>
      </c>
      <c r="C2173" s="2" t="str">
        <f t="shared" si="1473"/>
        <v>30</v>
      </c>
      <c r="D2173" s="60" t="s">
        <v>4253</v>
      </c>
      <c r="E2173" s="43">
        <v>961</v>
      </c>
      <c r="F2173" s="60">
        <v>244</v>
      </c>
      <c r="G2173" s="60">
        <v>6050.24</v>
      </c>
      <c r="H2173" s="43">
        <f t="shared" si="1435"/>
        <v>717</v>
      </c>
      <c r="I2173" s="44">
        <f t="shared" si="1436"/>
        <v>8.5241762043519666E-4</v>
      </c>
      <c r="J2173" s="44">
        <f t="shared" si="1437"/>
        <v>1.0810896354783692</v>
      </c>
      <c r="K2173" s="45">
        <f t="shared" si="1438"/>
        <v>0.25390218522372526</v>
      </c>
      <c r="L2173" s="44">
        <f t="shared" si="1439"/>
        <v>9.2153985455162562E-4</v>
      </c>
      <c r="M2173" s="44">
        <f t="shared" si="1440"/>
        <v>9.6025542165437865E-4</v>
      </c>
      <c r="N2173" s="62">
        <f t="shared" si="1441"/>
        <v>1635750.7700338836</v>
      </c>
      <c r="O2173" s="101">
        <f t="shared" si="1442"/>
        <v>1635750.7700338836</v>
      </c>
      <c r="P2173" s="102">
        <f t="shared" si="1476"/>
        <v>9.945251970748803E-4</v>
      </c>
      <c r="Q2173" s="101">
        <f t="shared" si="1443"/>
        <v>1694127.7500215585</v>
      </c>
      <c r="R2173" s="101">
        <f t="shared" si="1444"/>
        <v>47.24019156827724</v>
      </c>
      <c r="S2173" s="101">
        <f t="shared" si="1445"/>
        <v>47</v>
      </c>
      <c r="T2173" s="101">
        <f t="shared" si="1446"/>
        <v>47</v>
      </c>
      <c r="U2173" s="101">
        <f t="shared" si="1447"/>
        <v>1685514</v>
      </c>
      <c r="V2173" s="103">
        <f t="shared" si="1448"/>
        <v>9.5773729469780333E-4</v>
      </c>
      <c r="W2173" s="104">
        <f t="shared" si="1449"/>
        <v>2.5517129051522893E-3</v>
      </c>
      <c r="X2173" s="70">
        <f t="shared" si="1450"/>
        <v>4</v>
      </c>
      <c r="Y2173" s="69">
        <f t="shared" si="1474"/>
        <v>43</v>
      </c>
      <c r="Z2173" s="105">
        <f t="shared" si="1451"/>
        <v>1542066</v>
      </c>
      <c r="AA2173" s="62">
        <f t="shared" si="1452"/>
        <v>3613750.9483293057</v>
      </c>
      <c r="AB2173" s="106">
        <f t="shared" si="1453"/>
        <v>1296235</v>
      </c>
      <c r="AC2173" s="107" t="str">
        <f t="shared" si="1454"/>
        <v>0</v>
      </c>
      <c r="AD2173" s="108">
        <f t="shared" si="1455"/>
        <v>0</v>
      </c>
      <c r="AE2173" s="106">
        <f t="shared" si="1456"/>
        <v>1296235</v>
      </c>
      <c r="AF2173" s="109">
        <f t="shared" si="1457"/>
        <v>2317515.9483293057</v>
      </c>
      <c r="AG2173" s="101">
        <f t="shared" si="1458"/>
        <v>54</v>
      </c>
      <c r="AH2173" s="70">
        <f t="shared" si="1475"/>
        <v>2</v>
      </c>
      <c r="AI2173" s="69">
        <f t="shared" si="1459"/>
        <v>52</v>
      </c>
      <c r="AJ2173" s="105">
        <f t="shared" si="1460"/>
        <v>2212860</v>
      </c>
      <c r="AK2173" s="110">
        <f t="shared" si="1461"/>
        <v>43</v>
      </c>
      <c r="AL2173" s="111">
        <f t="shared" si="1462"/>
        <v>52</v>
      </c>
      <c r="AM2173" s="62">
        <f t="shared" si="1463"/>
        <v>3509095</v>
      </c>
      <c r="AN2173" s="62">
        <f t="shared" si="1464"/>
        <v>11493.4</v>
      </c>
      <c r="AO2173" s="62">
        <f t="shared" si="1477"/>
        <v>3497601.6</v>
      </c>
      <c r="AP2173" s="60">
        <f t="shared" si="1465"/>
        <v>52</v>
      </c>
      <c r="AQ2173" s="62">
        <f t="shared" si="1466"/>
        <v>645320</v>
      </c>
      <c r="AR2173" s="60">
        <f t="shared" si="1467"/>
        <v>43</v>
      </c>
      <c r="AS2173" s="62">
        <f t="shared" si="1468"/>
        <v>1296235</v>
      </c>
      <c r="AT2173" s="112">
        <f t="shared" si="1469"/>
        <v>52</v>
      </c>
      <c r="AU2173" s="62">
        <f t="shared" si="1470"/>
        <v>1556046.6</v>
      </c>
      <c r="AV2173" s="113">
        <f t="shared" si="1471"/>
        <v>95</v>
      </c>
      <c r="AW2173" s="62">
        <f t="shared" si="1472"/>
        <v>5039667.5999999996</v>
      </c>
    </row>
    <row r="2174" spans="2:49" s="114" customFormat="1" hidden="1" x14ac:dyDescent="0.25">
      <c r="B2174" s="60" t="s">
        <v>4254</v>
      </c>
      <c r="C2174" s="2" t="str">
        <f t="shared" si="1473"/>
        <v>30</v>
      </c>
      <c r="D2174" s="60" t="s">
        <v>4255</v>
      </c>
      <c r="E2174" s="43">
        <v>408</v>
      </c>
      <c r="F2174" s="60">
        <v>25</v>
      </c>
      <c r="G2174" s="60">
        <v>6088.31</v>
      </c>
      <c r="H2174" s="43">
        <f t="shared" si="1435"/>
        <v>383</v>
      </c>
      <c r="I2174" s="44">
        <f t="shared" si="1436"/>
        <v>4.5533605108323614E-4</v>
      </c>
      <c r="J2174" s="44">
        <f t="shared" si="1437"/>
        <v>1.0743296179328332</v>
      </c>
      <c r="K2174" s="45">
        <f t="shared" si="1438"/>
        <v>6.1274509803921566E-2</v>
      </c>
      <c r="L2174" s="44">
        <f t="shared" si="1439"/>
        <v>4.891810057912981E-4</v>
      </c>
      <c r="M2174" s="44">
        <f t="shared" si="1440"/>
        <v>5.0973239047809489E-4</v>
      </c>
      <c r="N2174" s="62">
        <f t="shared" si="1441"/>
        <v>868305.58977657196</v>
      </c>
      <c r="O2174" s="101">
        <f t="shared" si="1442"/>
        <v>868305.58977657196</v>
      </c>
      <c r="P2174" s="102">
        <f t="shared" si="1476"/>
        <v>5.2792381554304718E-4</v>
      </c>
      <c r="Q2174" s="101">
        <f t="shared" si="1443"/>
        <v>899293.84236747434</v>
      </c>
      <c r="R2174" s="101">
        <f t="shared" si="1444"/>
        <v>25.076511136229836</v>
      </c>
      <c r="S2174" s="101">
        <f t="shared" si="1445"/>
        <v>25</v>
      </c>
      <c r="T2174" s="101">
        <f t="shared" si="1446"/>
        <v>25</v>
      </c>
      <c r="U2174" s="101">
        <f t="shared" si="1447"/>
        <v>896550</v>
      </c>
      <c r="V2174" s="103" t="str">
        <f t="shared" si="1448"/>
        <v>N/D</v>
      </c>
      <c r="W2174" s="104" t="str">
        <f t="shared" si="1449"/>
        <v xml:space="preserve"> </v>
      </c>
      <c r="X2174" s="70" t="str">
        <f t="shared" si="1450"/>
        <v xml:space="preserve"> </v>
      </c>
      <c r="Y2174" s="69">
        <f t="shared" si="1474"/>
        <v>25</v>
      </c>
      <c r="Z2174" s="105">
        <f t="shared" si="1451"/>
        <v>896550</v>
      </c>
      <c r="AA2174" s="62">
        <f t="shared" si="1452"/>
        <v>1918287.4347231546</v>
      </c>
      <c r="AB2174" s="106">
        <f t="shared" si="1453"/>
        <v>753625</v>
      </c>
      <c r="AC2174" s="107" t="str">
        <f t="shared" si="1454"/>
        <v>0</v>
      </c>
      <c r="AD2174" s="108">
        <f t="shared" si="1455"/>
        <v>0</v>
      </c>
      <c r="AE2174" s="106">
        <f t="shared" si="1456"/>
        <v>753625</v>
      </c>
      <c r="AF2174" s="109">
        <f t="shared" si="1457"/>
        <v>1164662.4347231546</v>
      </c>
      <c r="AG2174" s="101">
        <f t="shared" si="1458"/>
        <v>27</v>
      </c>
      <c r="AH2174" s="70" t="str">
        <f t="shared" si="1475"/>
        <v xml:space="preserve"> </v>
      </c>
      <c r="AI2174" s="69">
        <f t="shared" si="1459"/>
        <v>27</v>
      </c>
      <c r="AJ2174" s="105">
        <f t="shared" si="1460"/>
        <v>1148985</v>
      </c>
      <c r="AK2174" s="110">
        <f t="shared" si="1461"/>
        <v>25</v>
      </c>
      <c r="AL2174" s="111">
        <f t="shared" si="1462"/>
        <v>27</v>
      </c>
      <c r="AM2174" s="62">
        <f t="shared" si="1463"/>
        <v>1902610</v>
      </c>
      <c r="AN2174" s="62">
        <f t="shared" si="1464"/>
        <v>6231.7</v>
      </c>
      <c r="AO2174" s="62">
        <f t="shared" si="1477"/>
        <v>1896378.3</v>
      </c>
      <c r="AP2174" s="60">
        <f t="shared" si="1465"/>
        <v>27</v>
      </c>
      <c r="AQ2174" s="62">
        <f t="shared" si="1466"/>
        <v>335070</v>
      </c>
      <c r="AR2174" s="60">
        <f t="shared" si="1467"/>
        <v>25</v>
      </c>
      <c r="AS2174" s="62">
        <f t="shared" si="1468"/>
        <v>753625</v>
      </c>
      <c r="AT2174" s="112">
        <f t="shared" si="1469"/>
        <v>27</v>
      </c>
      <c r="AU2174" s="62">
        <f t="shared" si="1470"/>
        <v>807683.3</v>
      </c>
      <c r="AV2174" s="113">
        <f t="shared" si="1471"/>
        <v>52</v>
      </c>
      <c r="AW2174" s="62">
        <f t="shared" si="1472"/>
        <v>2792928.3</v>
      </c>
    </row>
    <row r="2175" spans="2:49" s="114" customFormat="1" hidden="1" x14ac:dyDescent="0.25">
      <c r="B2175" s="60" t="s">
        <v>4256</v>
      </c>
      <c r="C2175" s="2" t="str">
        <f t="shared" si="1473"/>
        <v>30</v>
      </c>
      <c r="D2175" s="60" t="s">
        <v>4257</v>
      </c>
      <c r="E2175" s="43">
        <v>216</v>
      </c>
      <c r="F2175" s="60">
        <v>0</v>
      </c>
      <c r="G2175" s="60">
        <v>5909.8</v>
      </c>
      <c r="H2175" s="43">
        <f t="shared" si="1435"/>
        <v>216</v>
      </c>
      <c r="I2175" s="44">
        <f t="shared" si="1436"/>
        <v>2.5679526640725589E-4</v>
      </c>
      <c r="J2175" s="44">
        <f t="shared" si="1437"/>
        <v>1.106780560451563</v>
      </c>
      <c r="K2175" s="45">
        <f t="shared" si="1438"/>
        <v>0</v>
      </c>
      <c r="L2175" s="44">
        <f t="shared" si="1439"/>
        <v>2.8421600887553112E-4</v>
      </c>
      <c r="M2175" s="44">
        <f t="shared" si="1440"/>
        <v>2.961564408698164E-4</v>
      </c>
      <c r="N2175" s="62">
        <f t="shared" si="1441"/>
        <v>504488.82170191861</v>
      </c>
      <c r="O2175" s="101">
        <f t="shared" si="1442"/>
        <v>504488.82170191861</v>
      </c>
      <c r="P2175" s="102">
        <f t="shared" si="1476"/>
        <v>3.0672572742532271E-4</v>
      </c>
      <c r="Q2175" s="101">
        <f t="shared" si="1443"/>
        <v>522493.11330184765</v>
      </c>
      <c r="R2175" s="101">
        <f t="shared" si="1444"/>
        <v>14.569547523892913</v>
      </c>
      <c r="S2175" s="101">
        <f t="shared" si="1445"/>
        <v>15</v>
      </c>
      <c r="T2175" s="101">
        <f t="shared" si="1446"/>
        <v>15</v>
      </c>
      <c r="U2175" s="101">
        <f t="shared" si="1447"/>
        <v>537930</v>
      </c>
      <c r="V2175" s="103" t="str">
        <f t="shared" si="1448"/>
        <v>N/D</v>
      </c>
      <c r="W2175" s="104" t="str">
        <f t="shared" si="1449"/>
        <v xml:space="preserve"> </v>
      </c>
      <c r="X2175" s="70" t="str">
        <f t="shared" si="1450"/>
        <v xml:space="preserve"> </v>
      </c>
      <c r="Y2175" s="69">
        <f t="shared" si="1474"/>
        <v>15</v>
      </c>
      <c r="Z2175" s="105">
        <f t="shared" si="1451"/>
        <v>537930</v>
      </c>
      <c r="AA2175" s="62">
        <f t="shared" si="1452"/>
        <v>1114532.2326879161</v>
      </c>
      <c r="AB2175" s="106">
        <f t="shared" si="1453"/>
        <v>452175</v>
      </c>
      <c r="AC2175" s="107" t="str">
        <f t="shared" si="1454"/>
        <v>0</v>
      </c>
      <c r="AD2175" s="108">
        <f t="shared" si="1455"/>
        <v>0</v>
      </c>
      <c r="AE2175" s="106">
        <f t="shared" si="1456"/>
        <v>452175</v>
      </c>
      <c r="AF2175" s="109">
        <f t="shared" si="1457"/>
        <v>662357.23268791614</v>
      </c>
      <c r="AG2175" s="101">
        <f t="shared" si="1458"/>
        <v>16</v>
      </c>
      <c r="AH2175" s="70" t="str">
        <f t="shared" si="1475"/>
        <v xml:space="preserve"> </v>
      </c>
      <c r="AI2175" s="69">
        <f t="shared" si="1459"/>
        <v>16</v>
      </c>
      <c r="AJ2175" s="105">
        <f t="shared" si="1460"/>
        <v>680880</v>
      </c>
      <c r="AK2175" s="110">
        <f t="shared" si="1461"/>
        <v>15</v>
      </c>
      <c r="AL2175" s="111">
        <f t="shared" si="1462"/>
        <v>16</v>
      </c>
      <c r="AM2175" s="62">
        <f t="shared" si="1463"/>
        <v>1133055</v>
      </c>
      <c r="AN2175" s="62">
        <f t="shared" si="1464"/>
        <v>3711.1</v>
      </c>
      <c r="AO2175" s="62">
        <f t="shared" si="1477"/>
        <v>1129343.8999999999</v>
      </c>
      <c r="AP2175" s="60">
        <f t="shared" si="1465"/>
        <v>16</v>
      </c>
      <c r="AQ2175" s="62">
        <f t="shared" si="1466"/>
        <v>198560</v>
      </c>
      <c r="AR2175" s="60">
        <f t="shared" si="1467"/>
        <v>15</v>
      </c>
      <c r="AS2175" s="62">
        <f t="shared" si="1468"/>
        <v>452175</v>
      </c>
      <c r="AT2175" s="112">
        <f t="shared" si="1469"/>
        <v>16</v>
      </c>
      <c r="AU2175" s="62">
        <f t="shared" si="1470"/>
        <v>478608.89999999991</v>
      </c>
      <c r="AV2175" s="113">
        <f t="shared" si="1471"/>
        <v>31</v>
      </c>
      <c r="AW2175" s="62">
        <f t="shared" si="1472"/>
        <v>1667273.9</v>
      </c>
    </row>
    <row r="2176" spans="2:49" s="114" customFormat="1" hidden="1" x14ac:dyDescent="0.25">
      <c r="B2176" s="60" t="s">
        <v>4258</v>
      </c>
      <c r="C2176" s="2" t="str">
        <f t="shared" si="1473"/>
        <v>30</v>
      </c>
      <c r="D2176" s="60" t="s">
        <v>4259</v>
      </c>
      <c r="E2176" s="43">
        <v>281</v>
      </c>
      <c r="F2176" s="60">
        <v>30</v>
      </c>
      <c r="G2176" s="60">
        <v>5624.88</v>
      </c>
      <c r="H2176" s="43">
        <f t="shared" si="1435"/>
        <v>251</v>
      </c>
      <c r="I2176" s="44">
        <f t="shared" si="1436"/>
        <v>2.9840561050102421E-4</v>
      </c>
      <c r="J2176" s="44">
        <f t="shared" si="1437"/>
        <v>1.1628428972985463</v>
      </c>
      <c r="K2176" s="45">
        <f t="shared" si="1438"/>
        <v>0.10676156583629894</v>
      </c>
      <c r="L2176" s="44">
        <f t="shared" si="1439"/>
        <v>3.469988446851525E-4</v>
      </c>
      <c r="M2176" s="44">
        <f t="shared" si="1440"/>
        <v>3.6157689791815368E-4</v>
      </c>
      <c r="N2176" s="62">
        <f t="shared" si="1441"/>
        <v>615929.54942873656</v>
      </c>
      <c r="O2176" s="101">
        <f t="shared" si="1442"/>
        <v>615929.54942873656</v>
      </c>
      <c r="P2176" s="102">
        <f t="shared" si="1476"/>
        <v>3.7448092200327538E-4</v>
      </c>
      <c r="Q2176" s="101">
        <f t="shared" si="1443"/>
        <v>637910.95860152517</v>
      </c>
      <c r="R2176" s="101">
        <f t="shared" si="1444"/>
        <v>17.787935937803947</v>
      </c>
      <c r="S2176" s="101">
        <f t="shared" si="1445"/>
        <v>18</v>
      </c>
      <c r="T2176" s="101">
        <f t="shared" si="1446"/>
        <v>18</v>
      </c>
      <c r="U2176" s="101">
        <f t="shared" si="1447"/>
        <v>645516</v>
      </c>
      <c r="V2176" s="103" t="str">
        <f t="shared" si="1448"/>
        <v>N/D</v>
      </c>
      <c r="W2176" s="104" t="str">
        <f t="shared" si="1449"/>
        <v xml:space="preserve"> </v>
      </c>
      <c r="X2176" s="70" t="str">
        <f t="shared" si="1450"/>
        <v xml:space="preserve"> </v>
      </c>
      <c r="Y2176" s="69">
        <f t="shared" si="1474"/>
        <v>18</v>
      </c>
      <c r="Z2176" s="105">
        <f t="shared" si="1451"/>
        <v>645516</v>
      </c>
      <c r="AA2176" s="62">
        <f t="shared" si="1452"/>
        <v>1360730.5184432417</v>
      </c>
      <c r="AB2176" s="106">
        <f t="shared" si="1453"/>
        <v>542610</v>
      </c>
      <c r="AC2176" s="107" t="str">
        <f t="shared" si="1454"/>
        <v>0</v>
      </c>
      <c r="AD2176" s="108">
        <f t="shared" si="1455"/>
        <v>0</v>
      </c>
      <c r="AE2176" s="106">
        <f t="shared" si="1456"/>
        <v>542610</v>
      </c>
      <c r="AF2176" s="109">
        <f t="shared" si="1457"/>
        <v>818120.51844324172</v>
      </c>
      <c r="AG2176" s="101">
        <f t="shared" si="1458"/>
        <v>19</v>
      </c>
      <c r="AH2176" s="70" t="str">
        <f t="shared" si="1475"/>
        <v xml:space="preserve"> </v>
      </c>
      <c r="AI2176" s="69">
        <f t="shared" si="1459"/>
        <v>19</v>
      </c>
      <c r="AJ2176" s="105">
        <f t="shared" si="1460"/>
        <v>808545</v>
      </c>
      <c r="AK2176" s="110">
        <f t="shared" si="1461"/>
        <v>18</v>
      </c>
      <c r="AL2176" s="111">
        <f t="shared" si="1462"/>
        <v>19</v>
      </c>
      <c r="AM2176" s="62">
        <f t="shared" si="1463"/>
        <v>1351155</v>
      </c>
      <c r="AN2176" s="62">
        <f t="shared" si="1464"/>
        <v>4425.5</v>
      </c>
      <c r="AO2176" s="62">
        <f t="shared" si="1477"/>
        <v>1346729.5</v>
      </c>
      <c r="AP2176" s="60">
        <f t="shared" si="1465"/>
        <v>19</v>
      </c>
      <c r="AQ2176" s="62">
        <f t="shared" si="1466"/>
        <v>235790</v>
      </c>
      <c r="AR2176" s="60">
        <f t="shared" si="1467"/>
        <v>18</v>
      </c>
      <c r="AS2176" s="62">
        <f t="shared" si="1468"/>
        <v>542610</v>
      </c>
      <c r="AT2176" s="112">
        <f t="shared" si="1469"/>
        <v>19</v>
      </c>
      <c r="AU2176" s="62">
        <f t="shared" si="1470"/>
        <v>568329.5</v>
      </c>
      <c r="AV2176" s="113">
        <f t="shared" si="1471"/>
        <v>37</v>
      </c>
      <c r="AW2176" s="62">
        <f t="shared" si="1472"/>
        <v>1992245.5</v>
      </c>
    </row>
    <row r="2177" spans="2:49" s="114" customFormat="1" hidden="1" x14ac:dyDescent="0.25">
      <c r="B2177" s="60" t="s">
        <v>4260</v>
      </c>
      <c r="C2177" s="2" t="str">
        <f t="shared" si="1473"/>
        <v>30</v>
      </c>
      <c r="D2177" s="60" t="s">
        <v>4261</v>
      </c>
      <c r="E2177" s="43">
        <v>159</v>
      </c>
      <c r="F2177" s="60">
        <v>0</v>
      </c>
      <c r="G2177" s="60">
        <v>6300.01</v>
      </c>
      <c r="H2177" s="43">
        <f t="shared" si="1435"/>
        <v>159</v>
      </c>
      <c r="I2177" s="44">
        <f t="shared" si="1436"/>
        <v>1.8902984888311892E-4</v>
      </c>
      <c r="J2177" s="44">
        <f t="shared" si="1437"/>
        <v>1.0382287895029765</v>
      </c>
      <c r="K2177" s="45">
        <f t="shared" si="1438"/>
        <v>0</v>
      </c>
      <c r="L2177" s="44">
        <f t="shared" si="1439"/>
        <v>1.9625623118585113E-4</v>
      </c>
      <c r="M2177" s="44">
        <f t="shared" si="1440"/>
        <v>2.0450131277432578E-4</v>
      </c>
      <c r="N2177" s="62">
        <f t="shared" si="1441"/>
        <v>348358.54325844528</v>
      </c>
      <c r="O2177" s="101">
        <f t="shared" si="1442"/>
        <v>348358.54325844528</v>
      </c>
      <c r="P2177" s="102">
        <f t="shared" si="1476"/>
        <v>2.1179959394403768E-4</v>
      </c>
      <c r="Q2177" s="101">
        <f t="shared" si="1443"/>
        <v>360790.82822561823</v>
      </c>
      <c r="R2177" s="101">
        <f t="shared" si="1444"/>
        <v>10.060532826546714</v>
      </c>
      <c r="S2177" s="101">
        <f t="shared" si="1445"/>
        <v>10</v>
      </c>
      <c r="T2177" s="101">
        <f t="shared" si="1446"/>
        <v>10</v>
      </c>
      <c r="U2177" s="101">
        <f t="shared" si="1447"/>
        <v>358620</v>
      </c>
      <c r="V2177" s="103" t="str">
        <f t="shared" si="1448"/>
        <v>N/D</v>
      </c>
      <c r="W2177" s="104" t="str">
        <f t="shared" si="1449"/>
        <v xml:space="preserve"> </v>
      </c>
      <c r="X2177" s="70" t="str">
        <f t="shared" si="1450"/>
        <v xml:space="preserve"> </v>
      </c>
      <c r="Y2177" s="69">
        <f t="shared" si="1474"/>
        <v>10</v>
      </c>
      <c r="Z2177" s="105">
        <f t="shared" si="1451"/>
        <v>358620</v>
      </c>
      <c r="AA2177" s="62">
        <f t="shared" si="1452"/>
        <v>769604.41597881389</v>
      </c>
      <c r="AB2177" s="106">
        <f t="shared" si="1453"/>
        <v>301450</v>
      </c>
      <c r="AC2177" s="107" t="str">
        <f t="shared" si="1454"/>
        <v>0</v>
      </c>
      <c r="AD2177" s="108">
        <f t="shared" si="1455"/>
        <v>0</v>
      </c>
      <c r="AE2177" s="106">
        <f t="shared" si="1456"/>
        <v>301450</v>
      </c>
      <c r="AF2177" s="109">
        <f t="shared" si="1457"/>
        <v>468154.41597881389</v>
      </c>
      <c r="AG2177" s="101">
        <f t="shared" si="1458"/>
        <v>11</v>
      </c>
      <c r="AH2177" s="70" t="str">
        <f t="shared" si="1475"/>
        <v xml:space="preserve"> </v>
      </c>
      <c r="AI2177" s="69">
        <f t="shared" si="1459"/>
        <v>11</v>
      </c>
      <c r="AJ2177" s="105">
        <f t="shared" si="1460"/>
        <v>468105</v>
      </c>
      <c r="AK2177" s="110">
        <f t="shared" si="1461"/>
        <v>10</v>
      </c>
      <c r="AL2177" s="111">
        <f t="shared" si="1462"/>
        <v>11</v>
      </c>
      <c r="AM2177" s="62">
        <f t="shared" si="1463"/>
        <v>769555</v>
      </c>
      <c r="AN2177" s="62">
        <f t="shared" si="1464"/>
        <v>2520.5</v>
      </c>
      <c r="AO2177" s="62">
        <f t="shared" si="1477"/>
        <v>767034.5</v>
      </c>
      <c r="AP2177" s="60">
        <f t="shared" si="1465"/>
        <v>11</v>
      </c>
      <c r="AQ2177" s="62">
        <f t="shared" si="1466"/>
        <v>136510</v>
      </c>
      <c r="AR2177" s="60">
        <f t="shared" si="1467"/>
        <v>10</v>
      </c>
      <c r="AS2177" s="62">
        <f t="shared" si="1468"/>
        <v>301450</v>
      </c>
      <c r="AT2177" s="112">
        <f t="shared" si="1469"/>
        <v>11</v>
      </c>
      <c r="AU2177" s="62">
        <f t="shared" si="1470"/>
        <v>329074.5</v>
      </c>
      <c r="AV2177" s="113">
        <f t="shared" si="1471"/>
        <v>21</v>
      </c>
      <c r="AW2177" s="62">
        <f t="shared" si="1472"/>
        <v>1125654.5</v>
      </c>
    </row>
    <row r="2178" spans="2:49" s="114" customFormat="1" hidden="1" x14ac:dyDescent="0.25">
      <c r="B2178" s="60" t="s">
        <v>4262</v>
      </c>
      <c r="C2178" s="2" t="str">
        <f t="shared" si="1473"/>
        <v>30</v>
      </c>
      <c r="D2178" s="60" t="s">
        <v>4263</v>
      </c>
      <c r="E2178" s="43">
        <v>223</v>
      </c>
      <c r="F2178" s="60">
        <v>0</v>
      </c>
      <c r="G2178" s="60">
        <v>5937.58</v>
      </c>
      <c r="H2178" s="43">
        <f t="shared" si="1435"/>
        <v>223</v>
      </c>
      <c r="I2178" s="44">
        <f t="shared" si="1436"/>
        <v>2.6511733522600954E-4</v>
      </c>
      <c r="J2178" s="44">
        <f t="shared" si="1437"/>
        <v>1.1016022952375628</v>
      </c>
      <c r="K2178" s="45">
        <f t="shared" si="1438"/>
        <v>0</v>
      </c>
      <c r="L2178" s="44">
        <f t="shared" si="1439"/>
        <v>2.9205386499223844E-4</v>
      </c>
      <c r="M2178" s="44">
        <f t="shared" si="1440"/>
        <v>3.0432357959207719E-4</v>
      </c>
      <c r="N2178" s="62">
        <f t="shared" si="1441"/>
        <v>518401.16538949223</v>
      </c>
      <c r="O2178" s="101">
        <f t="shared" si="1442"/>
        <v>518401.16538949223</v>
      </c>
      <c r="P2178" s="102">
        <f t="shared" si="1476"/>
        <v>3.1518433652466066E-4</v>
      </c>
      <c r="Q2178" s="101">
        <f t="shared" si="1443"/>
        <v>536901.96331783605</v>
      </c>
      <c r="R2178" s="101">
        <f t="shared" si="1444"/>
        <v>14.971333537388769</v>
      </c>
      <c r="S2178" s="101">
        <f t="shared" si="1445"/>
        <v>15</v>
      </c>
      <c r="T2178" s="101">
        <f t="shared" si="1446"/>
        <v>15</v>
      </c>
      <c r="U2178" s="101">
        <f t="shared" si="1447"/>
        <v>537930</v>
      </c>
      <c r="V2178" s="103" t="str">
        <f t="shared" si="1448"/>
        <v>N/D</v>
      </c>
      <c r="W2178" s="104" t="str">
        <f t="shared" si="1449"/>
        <v xml:space="preserve"> </v>
      </c>
      <c r="X2178" s="70" t="str">
        <f t="shared" si="1450"/>
        <v xml:space="preserve"> </v>
      </c>
      <c r="Y2178" s="69">
        <f t="shared" si="1474"/>
        <v>15</v>
      </c>
      <c r="Z2178" s="105">
        <f t="shared" si="1451"/>
        <v>537930</v>
      </c>
      <c r="AA2178" s="62">
        <f t="shared" si="1452"/>
        <v>1145267.8105739108</v>
      </c>
      <c r="AB2178" s="106">
        <f t="shared" si="1453"/>
        <v>452175</v>
      </c>
      <c r="AC2178" s="107" t="str">
        <f t="shared" si="1454"/>
        <v>0</v>
      </c>
      <c r="AD2178" s="108">
        <f t="shared" si="1455"/>
        <v>0</v>
      </c>
      <c r="AE2178" s="106">
        <f t="shared" si="1456"/>
        <v>452175</v>
      </c>
      <c r="AF2178" s="109">
        <f t="shared" si="1457"/>
        <v>693092.81057391083</v>
      </c>
      <c r="AG2178" s="101">
        <f t="shared" si="1458"/>
        <v>16</v>
      </c>
      <c r="AH2178" s="70" t="str">
        <f t="shared" si="1475"/>
        <v xml:space="preserve"> </v>
      </c>
      <c r="AI2178" s="69">
        <f t="shared" si="1459"/>
        <v>16</v>
      </c>
      <c r="AJ2178" s="105">
        <f t="shared" si="1460"/>
        <v>680880</v>
      </c>
      <c r="AK2178" s="110">
        <f t="shared" si="1461"/>
        <v>15</v>
      </c>
      <c r="AL2178" s="111">
        <f t="shared" si="1462"/>
        <v>16</v>
      </c>
      <c r="AM2178" s="62">
        <f t="shared" si="1463"/>
        <v>1133055</v>
      </c>
      <c r="AN2178" s="62">
        <f t="shared" si="1464"/>
        <v>3711.1</v>
      </c>
      <c r="AO2178" s="62">
        <f t="shared" si="1477"/>
        <v>1129343.8999999999</v>
      </c>
      <c r="AP2178" s="60">
        <f t="shared" si="1465"/>
        <v>16</v>
      </c>
      <c r="AQ2178" s="62">
        <f t="shared" si="1466"/>
        <v>198560</v>
      </c>
      <c r="AR2178" s="60">
        <f t="shared" si="1467"/>
        <v>15</v>
      </c>
      <c r="AS2178" s="62">
        <f t="shared" si="1468"/>
        <v>452175</v>
      </c>
      <c r="AT2178" s="112">
        <f t="shared" si="1469"/>
        <v>16</v>
      </c>
      <c r="AU2178" s="62">
        <f t="shared" si="1470"/>
        <v>478608.89999999991</v>
      </c>
      <c r="AV2178" s="113">
        <f t="shared" si="1471"/>
        <v>31</v>
      </c>
      <c r="AW2178" s="62">
        <f t="shared" si="1472"/>
        <v>1667273.9</v>
      </c>
    </row>
    <row r="2179" spans="2:49" s="114" customFormat="1" hidden="1" x14ac:dyDescent="0.25">
      <c r="B2179" s="60" t="s">
        <v>4264</v>
      </c>
      <c r="C2179" s="2" t="str">
        <f t="shared" si="1473"/>
        <v>30</v>
      </c>
      <c r="D2179" s="60" t="s">
        <v>4265</v>
      </c>
      <c r="E2179" s="43">
        <v>189</v>
      </c>
      <c r="F2179" s="60">
        <v>0</v>
      </c>
      <c r="G2179" s="60">
        <v>6523.41</v>
      </c>
      <c r="H2179" s="43">
        <f t="shared" si="1435"/>
        <v>189</v>
      </c>
      <c r="I2179" s="44">
        <f t="shared" si="1436"/>
        <v>2.2469585810634891E-4</v>
      </c>
      <c r="J2179" s="44">
        <f t="shared" si="1437"/>
        <v>1.0026737176042357</v>
      </c>
      <c r="K2179" s="45">
        <f t="shared" si="1438"/>
        <v>0</v>
      </c>
      <c r="L2179" s="44">
        <f t="shared" si="1439"/>
        <v>2.2529663137776671E-4</v>
      </c>
      <c r="M2179" s="44">
        <f t="shared" si="1440"/>
        <v>2.3476175305107085E-4</v>
      </c>
      <c r="N2179" s="62">
        <f t="shared" si="1441"/>
        <v>399905.80596379034</v>
      </c>
      <c r="O2179" s="101">
        <f t="shared" si="1442"/>
        <v>399905.80596379034</v>
      </c>
      <c r="P2179" s="102">
        <f t="shared" si="1476"/>
        <v>2.4313997448357548E-4</v>
      </c>
      <c r="Q2179" s="101">
        <f t="shared" si="1443"/>
        <v>414177.71930130909</v>
      </c>
      <c r="R2179" s="101">
        <f t="shared" si="1444"/>
        <v>11.549208613610761</v>
      </c>
      <c r="S2179" s="101">
        <f t="shared" si="1445"/>
        <v>12</v>
      </c>
      <c r="T2179" s="101">
        <f t="shared" si="1446"/>
        <v>12</v>
      </c>
      <c r="U2179" s="101">
        <f t="shared" si="1447"/>
        <v>430344</v>
      </c>
      <c r="V2179" s="103" t="str">
        <f t="shared" si="1448"/>
        <v>N/D</v>
      </c>
      <c r="W2179" s="104" t="str">
        <f t="shared" si="1449"/>
        <v xml:space="preserve"> </v>
      </c>
      <c r="X2179" s="70" t="str">
        <f t="shared" si="1450"/>
        <v xml:space="preserve"> </v>
      </c>
      <c r="Y2179" s="69">
        <f t="shared" si="1474"/>
        <v>12</v>
      </c>
      <c r="Z2179" s="105">
        <f t="shared" si="1451"/>
        <v>430344</v>
      </c>
      <c r="AA2179" s="62">
        <f t="shared" si="1452"/>
        <v>883484.21533318725</v>
      </c>
      <c r="AB2179" s="106">
        <f t="shared" si="1453"/>
        <v>361740</v>
      </c>
      <c r="AC2179" s="107" t="str">
        <f t="shared" si="1454"/>
        <v>0</v>
      </c>
      <c r="AD2179" s="108">
        <f t="shared" si="1455"/>
        <v>0</v>
      </c>
      <c r="AE2179" s="106">
        <f t="shared" si="1456"/>
        <v>361740</v>
      </c>
      <c r="AF2179" s="109">
        <f t="shared" si="1457"/>
        <v>521744.21533318725</v>
      </c>
      <c r="AG2179" s="101">
        <f t="shared" si="1458"/>
        <v>12</v>
      </c>
      <c r="AH2179" s="70" t="str">
        <f t="shared" si="1475"/>
        <v xml:space="preserve"> </v>
      </c>
      <c r="AI2179" s="69">
        <f t="shared" si="1459"/>
        <v>12</v>
      </c>
      <c r="AJ2179" s="105">
        <f t="shared" si="1460"/>
        <v>510660</v>
      </c>
      <c r="AK2179" s="110">
        <f t="shared" si="1461"/>
        <v>12</v>
      </c>
      <c r="AL2179" s="111">
        <f t="shared" si="1462"/>
        <v>12</v>
      </c>
      <c r="AM2179" s="62">
        <f t="shared" si="1463"/>
        <v>872400</v>
      </c>
      <c r="AN2179" s="62">
        <f t="shared" si="1464"/>
        <v>2857.4</v>
      </c>
      <c r="AO2179" s="62">
        <f t="shared" si="1477"/>
        <v>869542.6</v>
      </c>
      <c r="AP2179" s="60">
        <f t="shared" si="1465"/>
        <v>12</v>
      </c>
      <c r="AQ2179" s="62">
        <f t="shared" si="1466"/>
        <v>148920</v>
      </c>
      <c r="AR2179" s="60">
        <f t="shared" si="1467"/>
        <v>12</v>
      </c>
      <c r="AS2179" s="62">
        <f t="shared" si="1468"/>
        <v>361740</v>
      </c>
      <c r="AT2179" s="112">
        <f t="shared" si="1469"/>
        <v>12</v>
      </c>
      <c r="AU2179" s="62">
        <f t="shared" si="1470"/>
        <v>358882.6</v>
      </c>
      <c r="AV2179" s="113">
        <f t="shared" si="1471"/>
        <v>24</v>
      </c>
      <c r="AW2179" s="62">
        <f t="shared" si="1472"/>
        <v>1299886.6000000001</v>
      </c>
    </row>
    <row r="2180" spans="2:49" s="114" customFormat="1" hidden="1" x14ac:dyDescent="0.25">
      <c r="B2180" s="60" t="s">
        <v>4266</v>
      </c>
      <c r="C2180" s="2" t="str">
        <f t="shared" si="1473"/>
        <v>30</v>
      </c>
      <c r="D2180" s="60" t="s">
        <v>4267</v>
      </c>
      <c r="E2180" s="43">
        <v>702</v>
      </c>
      <c r="F2180" s="60">
        <v>63</v>
      </c>
      <c r="G2180" s="60">
        <v>5903.16</v>
      </c>
      <c r="H2180" s="43">
        <f t="shared" si="1435"/>
        <v>639</v>
      </c>
      <c r="I2180" s="44">
        <f t="shared" si="1436"/>
        <v>7.5968599645479873E-4</v>
      </c>
      <c r="J2180" s="44">
        <f t="shared" si="1437"/>
        <v>1.1080254907806408</v>
      </c>
      <c r="K2180" s="45">
        <f t="shared" si="1438"/>
        <v>8.9743589743589744E-2</v>
      </c>
      <c r="L2180" s="44">
        <f t="shared" si="1439"/>
        <v>8.417514490610085E-4</v>
      </c>
      <c r="M2180" s="44">
        <f t="shared" si="1440"/>
        <v>8.7711495998134422E-4</v>
      </c>
      <c r="N2180" s="62">
        <f t="shared" si="1441"/>
        <v>1494124.8326678278</v>
      </c>
      <c r="O2180" s="101">
        <f t="shared" si="1442"/>
        <v>1494124.8326678278</v>
      </c>
      <c r="P2180" s="102">
        <f t="shared" si="1476"/>
        <v>9.0841760302681285E-4</v>
      </c>
      <c r="Q2180" s="101">
        <f t="shared" si="1443"/>
        <v>1547447.4396649383</v>
      </c>
      <c r="R2180" s="101">
        <f t="shared" si="1444"/>
        <v>43.150059663848594</v>
      </c>
      <c r="S2180" s="101">
        <f t="shared" si="1445"/>
        <v>43</v>
      </c>
      <c r="T2180" s="101">
        <f t="shared" si="1446"/>
        <v>43</v>
      </c>
      <c r="U2180" s="101">
        <f t="shared" si="1447"/>
        <v>1542066</v>
      </c>
      <c r="V2180" s="103" t="str">
        <f t="shared" si="1448"/>
        <v>N/D</v>
      </c>
      <c r="W2180" s="104" t="str">
        <f t="shared" si="1449"/>
        <v xml:space="preserve"> </v>
      </c>
      <c r="X2180" s="70" t="str">
        <f t="shared" si="1450"/>
        <v xml:space="preserve"> </v>
      </c>
      <c r="Y2180" s="69">
        <f t="shared" si="1474"/>
        <v>43</v>
      </c>
      <c r="Z2180" s="105">
        <f t="shared" si="1451"/>
        <v>1542066</v>
      </c>
      <c r="AA2180" s="62">
        <f t="shared" si="1452"/>
        <v>3300866.5683610723</v>
      </c>
      <c r="AB2180" s="106">
        <f t="shared" si="1453"/>
        <v>1296235</v>
      </c>
      <c r="AC2180" s="107" t="str">
        <f t="shared" si="1454"/>
        <v>0</v>
      </c>
      <c r="AD2180" s="108">
        <f t="shared" si="1455"/>
        <v>0</v>
      </c>
      <c r="AE2180" s="106">
        <f t="shared" si="1456"/>
        <v>1296235</v>
      </c>
      <c r="AF2180" s="109">
        <f t="shared" si="1457"/>
        <v>2004631.5683610723</v>
      </c>
      <c r="AG2180" s="101">
        <f t="shared" si="1458"/>
        <v>47</v>
      </c>
      <c r="AH2180" s="70" t="str">
        <f t="shared" si="1475"/>
        <v xml:space="preserve"> </v>
      </c>
      <c r="AI2180" s="69">
        <f t="shared" si="1459"/>
        <v>47</v>
      </c>
      <c r="AJ2180" s="105">
        <f t="shared" si="1460"/>
        <v>2000085</v>
      </c>
      <c r="AK2180" s="110">
        <f t="shared" si="1461"/>
        <v>43</v>
      </c>
      <c r="AL2180" s="111">
        <f t="shared" si="1462"/>
        <v>47</v>
      </c>
      <c r="AM2180" s="62">
        <f t="shared" si="1463"/>
        <v>3296320</v>
      </c>
      <c r="AN2180" s="62">
        <f t="shared" si="1464"/>
        <v>10796.5</v>
      </c>
      <c r="AO2180" s="62">
        <f t="shared" si="1477"/>
        <v>3285523.5</v>
      </c>
      <c r="AP2180" s="60">
        <f t="shared" si="1465"/>
        <v>47</v>
      </c>
      <c r="AQ2180" s="62">
        <f t="shared" si="1466"/>
        <v>583270</v>
      </c>
      <c r="AR2180" s="60">
        <f t="shared" si="1467"/>
        <v>43</v>
      </c>
      <c r="AS2180" s="62">
        <f t="shared" si="1468"/>
        <v>1296235</v>
      </c>
      <c r="AT2180" s="112">
        <f t="shared" si="1469"/>
        <v>47</v>
      </c>
      <c r="AU2180" s="62">
        <f t="shared" si="1470"/>
        <v>1406018.5</v>
      </c>
      <c r="AV2180" s="113">
        <f t="shared" si="1471"/>
        <v>90</v>
      </c>
      <c r="AW2180" s="62">
        <f t="shared" si="1472"/>
        <v>4827589.5</v>
      </c>
    </row>
    <row r="2181" spans="2:49" s="114" customFormat="1" hidden="1" x14ac:dyDescent="0.25">
      <c r="B2181" s="60" t="s">
        <v>4268</v>
      </c>
      <c r="C2181" s="2" t="str">
        <f t="shared" si="1473"/>
        <v>30</v>
      </c>
      <c r="D2181" s="60" t="s">
        <v>4269</v>
      </c>
      <c r="E2181" s="43">
        <v>187</v>
      </c>
      <c r="F2181" s="60">
        <v>0</v>
      </c>
      <c r="G2181" s="60">
        <v>6235.33</v>
      </c>
      <c r="H2181" s="43">
        <f t="shared" si="1435"/>
        <v>187</v>
      </c>
      <c r="I2181" s="44">
        <f t="shared" si="1436"/>
        <v>2.2231812415813358E-4</v>
      </c>
      <c r="J2181" s="44">
        <f t="shared" si="1437"/>
        <v>1.0489984902413583</v>
      </c>
      <c r="K2181" s="45">
        <f t="shared" si="1438"/>
        <v>0</v>
      </c>
      <c r="L2181" s="44">
        <f t="shared" si="1439"/>
        <v>2.3321137659517297E-4</v>
      </c>
      <c r="M2181" s="44">
        <f t="shared" si="1440"/>
        <v>2.4300901112514001E-4</v>
      </c>
      <c r="N2181" s="62">
        <f t="shared" si="1441"/>
        <v>413954.6292675783</v>
      </c>
      <c r="O2181" s="101">
        <f t="shared" si="1442"/>
        <v>413954.6292675783</v>
      </c>
      <c r="P2181" s="102">
        <f t="shared" si="1476"/>
        <v>2.5168156224916185E-4</v>
      </c>
      <c r="Q2181" s="101">
        <f t="shared" si="1443"/>
        <v>428727.91964362882</v>
      </c>
      <c r="R2181" s="101">
        <f t="shared" si="1444"/>
        <v>11.954936134170676</v>
      </c>
      <c r="S2181" s="101">
        <f t="shared" si="1445"/>
        <v>12</v>
      </c>
      <c r="T2181" s="101">
        <f t="shared" si="1446"/>
        <v>12</v>
      </c>
      <c r="U2181" s="101">
        <f t="shared" si="1447"/>
        <v>430344</v>
      </c>
      <c r="V2181" s="103" t="str">
        <f t="shared" si="1448"/>
        <v>N/D</v>
      </c>
      <c r="W2181" s="104" t="str">
        <f t="shared" si="1449"/>
        <v xml:space="preserve"> </v>
      </c>
      <c r="X2181" s="70" t="str">
        <f t="shared" si="1450"/>
        <v xml:space="preserve"> </v>
      </c>
      <c r="Y2181" s="69">
        <f t="shared" si="1474"/>
        <v>12</v>
      </c>
      <c r="Z2181" s="105">
        <f t="shared" si="1451"/>
        <v>430344</v>
      </c>
      <c r="AA2181" s="62">
        <f t="shared" si="1452"/>
        <v>914521.30818806204</v>
      </c>
      <c r="AB2181" s="106">
        <f t="shared" si="1453"/>
        <v>361740</v>
      </c>
      <c r="AC2181" s="107" t="str">
        <f t="shared" si="1454"/>
        <v>0</v>
      </c>
      <c r="AD2181" s="108">
        <f t="shared" si="1455"/>
        <v>0</v>
      </c>
      <c r="AE2181" s="106">
        <f t="shared" si="1456"/>
        <v>361740</v>
      </c>
      <c r="AF2181" s="109">
        <f t="shared" si="1457"/>
        <v>552781.30818806204</v>
      </c>
      <c r="AG2181" s="101">
        <f t="shared" si="1458"/>
        <v>13</v>
      </c>
      <c r="AH2181" s="70" t="str">
        <f t="shared" si="1475"/>
        <v xml:space="preserve"> </v>
      </c>
      <c r="AI2181" s="69">
        <f t="shared" si="1459"/>
        <v>13</v>
      </c>
      <c r="AJ2181" s="105">
        <f t="shared" si="1460"/>
        <v>553215</v>
      </c>
      <c r="AK2181" s="110">
        <f t="shared" si="1461"/>
        <v>12</v>
      </c>
      <c r="AL2181" s="111">
        <f t="shared" si="1462"/>
        <v>13</v>
      </c>
      <c r="AM2181" s="62">
        <f t="shared" si="1463"/>
        <v>914955</v>
      </c>
      <c r="AN2181" s="62">
        <f t="shared" si="1464"/>
        <v>2996.8</v>
      </c>
      <c r="AO2181" s="62">
        <f t="shared" si="1477"/>
        <v>911958.2</v>
      </c>
      <c r="AP2181" s="60">
        <f t="shared" si="1465"/>
        <v>13</v>
      </c>
      <c r="AQ2181" s="62">
        <f t="shared" si="1466"/>
        <v>161330</v>
      </c>
      <c r="AR2181" s="60">
        <f t="shared" si="1467"/>
        <v>12</v>
      </c>
      <c r="AS2181" s="62">
        <f t="shared" si="1468"/>
        <v>361740</v>
      </c>
      <c r="AT2181" s="112">
        <f t="shared" si="1469"/>
        <v>13</v>
      </c>
      <c r="AU2181" s="62">
        <f t="shared" si="1470"/>
        <v>388888.19999999995</v>
      </c>
      <c r="AV2181" s="113">
        <f t="shared" si="1471"/>
        <v>25</v>
      </c>
      <c r="AW2181" s="62">
        <f t="shared" si="1472"/>
        <v>1342302.2</v>
      </c>
    </row>
    <row r="2182" spans="2:49" s="114" customFormat="1" hidden="1" x14ac:dyDescent="0.25">
      <c r="B2182" s="60" t="s">
        <v>4270</v>
      </c>
      <c r="C2182" s="2" t="str">
        <f t="shared" si="1473"/>
        <v>30</v>
      </c>
      <c r="D2182" s="60" t="s">
        <v>4271</v>
      </c>
      <c r="E2182" s="43">
        <v>491</v>
      </c>
      <c r="F2182" s="60">
        <v>0</v>
      </c>
      <c r="G2182" s="60">
        <v>5886.24</v>
      </c>
      <c r="H2182" s="43">
        <f t="shared" si="1435"/>
        <v>491</v>
      </c>
      <c r="I2182" s="44">
        <f t="shared" si="1436"/>
        <v>5.8373368428686406E-4</v>
      </c>
      <c r="J2182" s="44">
        <f t="shared" si="1437"/>
        <v>1.1112105106411985</v>
      </c>
      <c r="K2182" s="45">
        <f t="shared" si="1438"/>
        <v>0</v>
      </c>
      <c r="L2182" s="44">
        <f t="shared" si="1439"/>
        <v>6.4865100539487431E-4</v>
      </c>
      <c r="M2182" s="44">
        <f t="shared" si="1440"/>
        <v>6.759020151060627E-4</v>
      </c>
      <c r="N2182" s="62">
        <f t="shared" si="1441"/>
        <v>1151367.8722817283</v>
      </c>
      <c r="O2182" s="101">
        <f t="shared" si="1442"/>
        <v>1151367.8722817283</v>
      </c>
      <c r="P2182" s="102">
        <f t="shared" si="1476"/>
        <v>7.0002373287157433E-4</v>
      </c>
      <c r="Q2182" s="101">
        <f t="shared" si="1443"/>
        <v>1192458.1046508378</v>
      </c>
      <c r="R2182" s="101">
        <f t="shared" si="1444"/>
        <v>33.251299555262889</v>
      </c>
      <c r="S2182" s="101">
        <f t="shared" si="1445"/>
        <v>33</v>
      </c>
      <c r="T2182" s="101">
        <f t="shared" si="1446"/>
        <v>33</v>
      </c>
      <c r="U2182" s="101">
        <f t="shared" si="1447"/>
        <v>1183446</v>
      </c>
      <c r="V2182" s="103" t="str">
        <f t="shared" si="1448"/>
        <v>N/D</v>
      </c>
      <c r="W2182" s="104" t="str">
        <f t="shared" si="1449"/>
        <v xml:space="preserve"> </v>
      </c>
      <c r="X2182" s="70" t="str">
        <f t="shared" si="1450"/>
        <v xml:space="preserve"> </v>
      </c>
      <c r="Y2182" s="69">
        <f t="shared" si="1474"/>
        <v>33</v>
      </c>
      <c r="Z2182" s="105">
        <f t="shared" si="1451"/>
        <v>1183446</v>
      </c>
      <c r="AA2182" s="62">
        <f t="shared" si="1452"/>
        <v>2543637.3416763255</v>
      </c>
      <c r="AB2182" s="106">
        <f t="shared" si="1453"/>
        <v>994785</v>
      </c>
      <c r="AC2182" s="107" t="str">
        <f t="shared" si="1454"/>
        <v>0</v>
      </c>
      <c r="AD2182" s="108">
        <f t="shared" si="1455"/>
        <v>0</v>
      </c>
      <c r="AE2182" s="106">
        <f t="shared" si="1456"/>
        <v>994785</v>
      </c>
      <c r="AF2182" s="109">
        <f t="shared" si="1457"/>
        <v>1548852.3416763255</v>
      </c>
      <c r="AG2182" s="101">
        <f t="shared" si="1458"/>
        <v>36</v>
      </c>
      <c r="AH2182" s="70" t="str">
        <f t="shared" si="1475"/>
        <v xml:space="preserve"> </v>
      </c>
      <c r="AI2182" s="69">
        <f t="shared" si="1459"/>
        <v>36</v>
      </c>
      <c r="AJ2182" s="105">
        <f t="shared" si="1460"/>
        <v>1531980</v>
      </c>
      <c r="AK2182" s="110">
        <f t="shared" si="1461"/>
        <v>33</v>
      </c>
      <c r="AL2182" s="111">
        <f t="shared" si="1462"/>
        <v>36</v>
      </c>
      <c r="AM2182" s="62">
        <f t="shared" si="1463"/>
        <v>2526765</v>
      </c>
      <c r="AN2182" s="62">
        <f t="shared" si="1464"/>
        <v>8276</v>
      </c>
      <c r="AO2182" s="62">
        <f t="shared" si="1477"/>
        <v>2518489</v>
      </c>
      <c r="AP2182" s="60">
        <f t="shared" si="1465"/>
        <v>36</v>
      </c>
      <c r="AQ2182" s="62">
        <f t="shared" si="1466"/>
        <v>446760</v>
      </c>
      <c r="AR2182" s="60">
        <f t="shared" si="1467"/>
        <v>33</v>
      </c>
      <c r="AS2182" s="62">
        <f t="shared" si="1468"/>
        <v>994785</v>
      </c>
      <c r="AT2182" s="112">
        <f t="shared" si="1469"/>
        <v>36</v>
      </c>
      <c r="AU2182" s="62">
        <f t="shared" si="1470"/>
        <v>1076944</v>
      </c>
      <c r="AV2182" s="113">
        <f t="shared" si="1471"/>
        <v>69</v>
      </c>
      <c r="AW2182" s="62">
        <f t="shared" si="1472"/>
        <v>3701935</v>
      </c>
    </row>
    <row r="2183" spans="2:49" s="114" customFormat="1" hidden="1" x14ac:dyDescent="0.25">
      <c r="B2183" s="60" t="s">
        <v>4272</v>
      </c>
      <c r="C2183" s="2" t="str">
        <f t="shared" si="1473"/>
        <v>30</v>
      </c>
      <c r="D2183" s="60" t="s">
        <v>4273</v>
      </c>
      <c r="E2183" s="43">
        <v>246</v>
      </c>
      <c r="F2183" s="60">
        <v>0</v>
      </c>
      <c r="G2183" s="60">
        <v>6330.73</v>
      </c>
      <c r="H2183" s="43">
        <f t="shared" si="1435"/>
        <v>246</v>
      </c>
      <c r="I2183" s="44">
        <f t="shared" si="1436"/>
        <v>2.9246127563048587E-4</v>
      </c>
      <c r="J2183" s="44">
        <f t="shared" si="1437"/>
        <v>1.0331907625434424</v>
      </c>
      <c r="K2183" s="45">
        <f t="shared" si="1438"/>
        <v>0</v>
      </c>
      <c r="L2183" s="44">
        <f t="shared" si="1439"/>
        <v>3.0216828838308961E-4</v>
      </c>
      <c r="M2183" s="44">
        <f t="shared" si="1440"/>
        <v>3.1486292832452924E-4</v>
      </c>
      <c r="N2183" s="62">
        <f t="shared" si="1441"/>
        <v>536354.45929025719</v>
      </c>
      <c r="O2183" s="101">
        <f t="shared" si="1442"/>
        <v>536354.45929025719</v>
      </c>
      <c r="P2183" s="102">
        <f t="shared" si="1476"/>
        <v>3.2609981550953783E-4</v>
      </c>
      <c r="Q2183" s="101">
        <f t="shared" si="1443"/>
        <v>555495.97773541673</v>
      </c>
      <c r="R2183" s="101">
        <f t="shared" si="1444"/>
        <v>15.489821474971187</v>
      </c>
      <c r="S2183" s="101">
        <f t="shared" si="1445"/>
        <v>15</v>
      </c>
      <c r="T2183" s="101">
        <f t="shared" si="1446"/>
        <v>15</v>
      </c>
      <c r="U2183" s="101">
        <f t="shared" si="1447"/>
        <v>537930</v>
      </c>
      <c r="V2183" s="103" t="str">
        <f t="shared" si="1448"/>
        <v>N/D</v>
      </c>
      <c r="W2183" s="104" t="str">
        <f t="shared" si="1449"/>
        <v xml:space="preserve"> </v>
      </c>
      <c r="X2183" s="70" t="str">
        <f t="shared" si="1450"/>
        <v xml:space="preserve"> </v>
      </c>
      <c r="Y2183" s="69">
        <f t="shared" si="1474"/>
        <v>15</v>
      </c>
      <c r="Z2183" s="105">
        <f t="shared" si="1451"/>
        <v>537930</v>
      </c>
      <c r="AA2183" s="62">
        <f t="shared" si="1452"/>
        <v>1184930.7800482765</v>
      </c>
      <c r="AB2183" s="106">
        <f t="shared" si="1453"/>
        <v>452175</v>
      </c>
      <c r="AC2183" s="107" t="str">
        <f t="shared" si="1454"/>
        <v>0</v>
      </c>
      <c r="AD2183" s="108">
        <f t="shared" si="1455"/>
        <v>0</v>
      </c>
      <c r="AE2183" s="106">
        <f t="shared" si="1456"/>
        <v>452175</v>
      </c>
      <c r="AF2183" s="109">
        <f t="shared" si="1457"/>
        <v>732755.78004827653</v>
      </c>
      <c r="AG2183" s="101">
        <f t="shared" si="1458"/>
        <v>17</v>
      </c>
      <c r="AH2183" s="70" t="str">
        <f t="shared" si="1475"/>
        <v xml:space="preserve"> </v>
      </c>
      <c r="AI2183" s="69">
        <f t="shared" si="1459"/>
        <v>17</v>
      </c>
      <c r="AJ2183" s="105">
        <f t="shared" si="1460"/>
        <v>723435</v>
      </c>
      <c r="AK2183" s="110">
        <f t="shared" si="1461"/>
        <v>15</v>
      </c>
      <c r="AL2183" s="111">
        <f t="shared" si="1462"/>
        <v>17</v>
      </c>
      <c r="AM2183" s="62">
        <f t="shared" si="1463"/>
        <v>1175610</v>
      </c>
      <c r="AN2183" s="62">
        <f t="shared" si="1464"/>
        <v>3850.5</v>
      </c>
      <c r="AO2183" s="62">
        <f t="shared" si="1477"/>
        <v>1171759.5</v>
      </c>
      <c r="AP2183" s="60">
        <f t="shared" si="1465"/>
        <v>17</v>
      </c>
      <c r="AQ2183" s="62">
        <f t="shared" si="1466"/>
        <v>210970</v>
      </c>
      <c r="AR2183" s="60">
        <f t="shared" si="1467"/>
        <v>15</v>
      </c>
      <c r="AS2183" s="62">
        <f t="shared" si="1468"/>
        <v>452175</v>
      </c>
      <c r="AT2183" s="112">
        <f t="shared" si="1469"/>
        <v>17</v>
      </c>
      <c r="AU2183" s="62">
        <f t="shared" si="1470"/>
        <v>508614.5</v>
      </c>
      <c r="AV2183" s="113">
        <f t="shared" si="1471"/>
        <v>32</v>
      </c>
      <c r="AW2183" s="62">
        <f t="shared" si="1472"/>
        <v>1709689.5</v>
      </c>
    </row>
    <row r="2184" spans="2:49" s="114" customFormat="1" hidden="1" x14ac:dyDescent="0.25">
      <c r="B2184" s="60" t="s">
        <v>4274</v>
      </c>
      <c r="C2184" s="2" t="str">
        <f t="shared" si="1473"/>
        <v>30</v>
      </c>
      <c r="D2184" s="60" t="s">
        <v>4275</v>
      </c>
      <c r="E2184" s="43">
        <v>236</v>
      </c>
      <c r="F2184" s="60">
        <v>32</v>
      </c>
      <c r="G2184" s="60">
        <v>6272.27</v>
      </c>
      <c r="H2184" s="43">
        <f t="shared" si="1435"/>
        <v>204</v>
      </c>
      <c r="I2184" s="44">
        <f t="shared" si="1436"/>
        <v>2.425288627179639E-4</v>
      </c>
      <c r="J2184" s="44">
        <f t="shared" si="1437"/>
        <v>1.0428205029688848</v>
      </c>
      <c r="K2184" s="45">
        <f t="shared" si="1438"/>
        <v>0.13559322033898305</v>
      </c>
      <c r="L2184" s="44">
        <f t="shared" si="1439"/>
        <v>2.5291407060401875E-4</v>
      </c>
      <c r="M2184" s="44">
        <f t="shared" si="1440"/>
        <v>2.6353945118125319E-4</v>
      </c>
      <c r="N2184" s="62">
        <f t="shared" si="1441"/>
        <v>448927.28588956705</v>
      </c>
      <c r="O2184" s="101">
        <f t="shared" si="1442"/>
        <v>448927.28588956705</v>
      </c>
      <c r="P2184" s="102">
        <f t="shared" si="1476"/>
        <v>2.7294469649698802E-4</v>
      </c>
      <c r="Q2184" s="101">
        <f t="shared" si="1443"/>
        <v>464948.68698831362</v>
      </c>
      <c r="R2184" s="101">
        <f t="shared" si="1444"/>
        <v>12.964940242828442</v>
      </c>
      <c r="S2184" s="101">
        <f t="shared" si="1445"/>
        <v>13</v>
      </c>
      <c r="T2184" s="101">
        <f t="shared" si="1446"/>
        <v>13</v>
      </c>
      <c r="U2184" s="101">
        <f t="shared" si="1447"/>
        <v>466206</v>
      </c>
      <c r="V2184" s="103" t="str">
        <f t="shared" si="1448"/>
        <v>N/D</v>
      </c>
      <c r="W2184" s="104" t="str">
        <f t="shared" si="1449"/>
        <v xml:space="preserve"> </v>
      </c>
      <c r="X2184" s="70" t="str">
        <f t="shared" si="1450"/>
        <v xml:space="preserve"> </v>
      </c>
      <c r="Y2184" s="69">
        <f t="shared" si="1474"/>
        <v>13</v>
      </c>
      <c r="Z2184" s="105">
        <f t="shared" si="1451"/>
        <v>466206</v>
      </c>
      <c r="AA2184" s="62">
        <f t="shared" si="1452"/>
        <v>991783.97762925643</v>
      </c>
      <c r="AB2184" s="106">
        <f t="shared" si="1453"/>
        <v>391885</v>
      </c>
      <c r="AC2184" s="107" t="str">
        <f t="shared" si="1454"/>
        <v>0</v>
      </c>
      <c r="AD2184" s="108">
        <f t="shared" si="1455"/>
        <v>0</v>
      </c>
      <c r="AE2184" s="106">
        <f t="shared" si="1456"/>
        <v>391885</v>
      </c>
      <c r="AF2184" s="109">
        <f t="shared" si="1457"/>
        <v>599898.97762925643</v>
      </c>
      <c r="AG2184" s="101">
        <f t="shared" si="1458"/>
        <v>14</v>
      </c>
      <c r="AH2184" s="70" t="str">
        <f t="shared" si="1475"/>
        <v xml:space="preserve"> </v>
      </c>
      <c r="AI2184" s="69">
        <f t="shared" si="1459"/>
        <v>14</v>
      </c>
      <c r="AJ2184" s="105">
        <f t="shared" si="1460"/>
        <v>595770</v>
      </c>
      <c r="AK2184" s="110">
        <f t="shared" si="1461"/>
        <v>13</v>
      </c>
      <c r="AL2184" s="111">
        <f t="shared" si="1462"/>
        <v>14</v>
      </c>
      <c r="AM2184" s="62">
        <f t="shared" si="1463"/>
        <v>987655</v>
      </c>
      <c r="AN2184" s="62">
        <f t="shared" si="1464"/>
        <v>3234.9</v>
      </c>
      <c r="AO2184" s="62">
        <f t="shared" si="1477"/>
        <v>984420.1</v>
      </c>
      <c r="AP2184" s="60">
        <f t="shared" si="1465"/>
        <v>14</v>
      </c>
      <c r="AQ2184" s="62">
        <f t="shared" si="1466"/>
        <v>173740</v>
      </c>
      <c r="AR2184" s="60">
        <f t="shared" si="1467"/>
        <v>13</v>
      </c>
      <c r="AS2184" s="62">
        <f t="shared" si="1468"/>
        <v>391885</v>
      </c>
      <c r="AT2184" s="112">
        <f t="shared" si="1469"/>
        <v>14</v>
      </c>
      <c r="AU2184" s="62">
        <f t="shared" si="1470"/>
        <v>418795.1</v>
      </c>
      <c r="AV2184" s="113">
        <f t="shared" si="1471"/>
        <v>27</v>
      </c>
      <c r="AW2184" s="62">
        <f t="shared" si="1472"/>
        <v>1450626.1</v>
      </c>
    </row>
    <row r="2185" spans="2:49" s="114" customFormat="1" hidden="1" x14ac:dyDescent="0.25">
      <c r="B2185" s="60" t="s">
        <v>4276</v>
      </c>
      <c r="C2185" s="2" t="str">
        <f t="shared" si="1473"/>
        <v>30</v>
      </c>
      <c r="D2185" s="60" t="s">
        <v>4277</v>
      </c>
      <c r="E2185" s="43">
        <v>1392</v>
      </c>
      <c r="F2185" s="60">
        <v>215</v>
      </c>
      <c r="G2185" s="60">
        <v>6070.73</v>
      </c>
      <c r="H2185" s="43">
        <f t="shared" si="1435"/>
        <v>1177</v>
      </c>
      <c r="I2185" s="44">
        <f t="shared" si="1436"/>
        <v>1.399296428524723E-3</v>
      </c>
      <c r="J2185" s="44">
        <f t="shared" si="1437"/>
        <v>1.0774407289002557</v>
      </c>
      <c r="K2185" s="45">
        <f t="shared" si="1438"/>
        <v>0.15445402298850575</v>
      </c>
      <c r="L2185" s="44">
        <f t="shared" si="1439"/>
        <v>1.5076589638972021E-3</v>
      </c>
      <c r="M2185" s="44">
        <f t="shared" si="1440"/>
        <v>1.5709984619086354E-3</v>
      </c>
      <c r="N2185" s="62">
        <f t="shared" si="1441"/>
        <v>2676123.3374363831</v>
      </c>
      <c r="O2185" s="101">
        <f t="shared" si="1442"/>
        <v>2676123.3374363831</v>
      </c>
      <c r="P2185" s="102">
        <f t="shared" si="1476"/>
        <v>1.6270645493906596E-3</v>
      </c>
      <c r="Q2185" s="101">
        <f t="shared" si="1443"/>
        <v>2771629.328554356</v>
      </c>
      <c r="R2185" s="101">
        <f t="shared" si="1444"/>
        <v>77.28596644231655</v>
      </c>
      <c r="S2185" s="101">
        <f t="shared" si="1445"/>
        <v>77</v>
      </c>
      <c r="T2185" s="101">
        <f t="shared" si="1446"/>
        <v>77</v>
      </c>
      <c r="U2185" s="101">
        <f t="shared" si="1447"/>
        <v>2761374</v>
      </c>
      <c r="V2185" s="103" t="str">
        <f t="shared" si="1448"/>
        <v>N/D</v>
      </c>
      <c r="W2185" s="104" t="str">
        <f t="shared" si="1449"/>
        <v xml:space="preserve"> </v>
      </c>
      <c r="X2185" s="70" t="str">
        <f t="shared" si="1450"/>
        <v xml:space="preserve"> </v>
      </c>
      <c r="Y2185" s="69">
        <f t="shared" si="1474"/>
        <v>77</v>
      </c>
      <c r="Z2185" s="105">
        <f t="shared" si="1451"/>
        <v>2761374</v>
      </c>
      <c r="AA2185" s="62">
        <f t="shared" si="1452"/>
        <v>5912174.0461149774</v>
      </c>
      <c r="AB2185" s="106">
        <f t="shared" si="1453"/>
        <v>2321165</v>
      </c>
      <c r="AC2185" s="107" t="str">
        <f t="shared" si="1454"/>
        <v>0</v>
      </c>
      <c r="AD2185" s="108">
        <f t="shared" si="1455"/>
        <v>0</v>
      </c>
      <c r="AE2185" s="106">
        <f t="shared" si="1456"/>
        <v>2321165</v>
      </c>
      <c r="AF2185" s="109">
        <f t="shared" si="1457"/>
        <v>3591009.0461149774</v>
      </c>
      <c r="AG2185" s="101">
        <f t="shared" si="1458"/>
        <v>84</v>
      </c>
      <c r="AH2185" s="70" t="str">
        <f t="shared" si="1475"/>
        <v xml:space="preserve"> </v>
      </c>
      <c r="AI2185" s="69">
        <f t="shared" si="1459"/>
        <v>84</v>
      </c>
      <c r="AJ2185" s="105">
        <f t="shared" si="1460"/>
        <v>3574620</v>
      </c>
      <c r="AK2185" s="110">
        <f t="shared" si="1461"/>
        <v>77</v>
      </c>
      <c r="AL2185" s="111">
        <f t="shared" si="1462"/>
        <v>84</v>
      </c>
      <c r="AM2185" s="62">
        <f t="shared" si="1463"/>
        <v>5895785</v>
      </c>
      <c r="AN2185" s="62">
        <f t="shared" si="1464"/>
        <v>19310.599999999999</v>
      </c>
      <c r="AO2185" s="62">
        <f t="shared" si="1477"/>
        <v>5876474.4000000004</v>
      </c>
      <c r="AP2185" s="60">
        <f t="shared" si="1465"/>
        <v>84</v>
      </c>
      <c r="AQ2185" s="62">
        <f t="shared" si="1466"/>
        <v>1042440</v>
      </c>
      <c r="AR2185" s="60">
        <f t="shared" si="1467"/>
        <v>77</v>
      </c>
      <c r="AS2185" s="62">
        <f t="shared" si="1468"/>
        <v>2321165</v>
      </c>
      <c r="AT2185" s="112">
        <f t="shared" si="1469"/>
        <v>84</v>
      </c>
      <c r="AU2185" s="62">
        <f t="shared" si="1470"/>
        <v>2512869.4000000004</v>
      </c>
      <c r="AV2185" s="113">
        <f t="shared" si="1471"/>
        <v>161</v>
      </c>
      <c r="AW2185" s="62">
        <f t="shared" si="1472"/>
        <v>8637848.4000000004</v>
      </c>
    </row>
    <row r="2186" spans="2:49" s="114" customFormat="1" hidden="1" x14ac:dyDescent="0.25">
      <c r="B2186" s="60" t="s">
        <v>4278</v>
      </c>
      <c r="C2186" s="2" t="str">
        <f t="shared" si="1473"/>
        <v>30</v>
      </c>
      <c r="D2186" s="60" t="s">
        <v>4279</v>
      </c>
      <c r="E2186" s="43">
        <v>213</v>
      </c>
      <c r="F2186" s="60">
        <v>0</v>
      </c>
      <c r="G2186" s="60">
        <v>6257.62</v>
      </c>
      <c r="H2186" s="43">
        <f t="shared" si="1435"/>
        <v>213</v>
      </c>
      <c r="I2186" s="44">
        <f t="shared" si="1436"/>
        <v>2.5322866548493288E-4</v>
      </c>
      <c r="J2186" s="44">
        <f t="shared" si="1437"/>
        <v>1.045261897679413</v>
      </c>
      <c r="K2186" s="45">
        <f t="shared" si="1438"/>
        <v>0</v>
      </c>
      <c r="L2186" s="44">
        <f t="shared" si="1439"/>
        <v>2.6469027543160622E-4</v>
      </c>
      <c r="M2186" s="44">
        <f t="shared" si="1440"/>
        <v>2.7581039581414191E-4</v>
      </c>
      <c r="N2186" s="62">
        <f t="shared" si="1441"/>
        <v>469830.27344855363</v>
      </c>
      <c r="O2186" s="101">
        <f t="shared" si="1442"/>
        <v>469830.27344855363</v>
      </c>
      <c r="P2186" s="102">
        <f t="shared" si="1476"/>
        <v>2.8565356890126282E-4</v>
      </c>
      <c r="Q2186" s="101">
        <f t="shared" si="1443"/>
        <v>486597.66428410361</v>
      </c>
      <c r="R2186" s="101">
        <f t="shared" si="1444"/>
        <v>13.568614809104446</v>
      </c>
      <c r="S2186" s="101">
        <f t="shared" si="1445"/>
        <v>14</v>
      </c>
      <c r="T2186" s="101">
        <f t="shared" si="1446"/>
        <v>14</v>
      </c>
      <c r="U2186" s="101">
        <f t="shared" si="1447"/>
        <v>502068</v>
      </c>
      <c r="V2186" s="103" t="str">
        <f t="shared" si="1448"/>
        <v>N/D</v>
      </c>
      <c r="W2186" s="104" t="str">
        <f t="shared" si="1449"/>
        <v xml:space="preserve"> </v>
      </c>
      <c r="X2186" s="70" t="str">
        <f t="shared" si="1450"/>
        <v xml:space="preserve"> </v>
      </c>
      <c r="Y2186" s="69">
        <f t="shared" si="1474"/>
        <v>14</v>
      </c>
      <c r="Z2186" s="105">
        <f t="shared" si="1451"/>
        <v>502068</v>
      </c>
      <c r="AA2186" s="62">
        <f t="shared" si="1452"/>
        <v>1037963.5011227032</v>
      </c>
      <c r="AB2186" s="106">
        <f t="shared" si="1453"/>
        <v>422030</v>
      </c>
      <c r="AC2186" s="107" t="str">
        <f t="shared" si="1454"/>
        <v>0</v>
      </c>
      <c r="AD2186" s="108">
        <f t="shared" si="1455"/>
        <v>0</v>
      </c>
      <c r="AE2186" s="106">
        <f t="shared" si="1456"/>
        <v>422030</v>
      </c>
      <c r="AF2186" s="109">
        <f t="shared" si="1457"/>
        <v>615933.50112270319</v>
      </c>
      <c r="AG2186" s="101">
        <f t="shared" si="1458"/>
        <v>14</v>
      </c>
      <c r="AH2186" s="70" t="str">
        <f t="shared" si="1475"/>
        <v xml:space="preserve"> </v>
      </c>
      <c r="AI2186" s="69">
        <f t="shared" si="1459"/>
        <v>14</v>
      </c>
      <c r="AJ2186" s="105">
        <f t="shared" si="1460"/>
        <v>595770</v>
      </c>
      <c r="AK2186" s="110">
        <f t="shared" si="1461"/>
        <v>14</v>
      </c>
      <c r="AL2186" s="111">
        <f t="shared" si="1462"/>
        <v>14</v>
      </c>
      <c r="AM2186" s="62">
        <f t="shared" si="1463"/>
        <v>1017800</v>
      </c>
      <c r="AN2186" s="62">
        <f t="shared" si="1464"/>
        <v>3333.6</v>
      </c>
      <c r="AO2186" s="62">
        <f t="shared" si="1477"/>
        <v>1014466.4</v>
      </c>
      <c r="AP2186" s="60">
        <f t="shared" si="1465"/>
        <v>14</v>
      </c>
      <c r="AQ2186" s="62">
        <f t="shared" si="1466"/>
        <v>173740</v>
      </c>
      <c r="AR2186" s="60">
        <f t="shared" si="1467"/>
        <v>14</v>
      </c>
      <c r="AS2186" s="62">
        <f t="shared" si="1468"/>
        <v>422030</v>
      </c>
      <c r="AT2186" s="112">
        <f t="shared" si="1469"/>
        <v>14</v>
      </c>
      <c r="AU2186" s="62">
        <f t="shared" si="1470"/>
        <v>418696.4</v>
      </c>
      <c r="AV2186" s="113">
        <f t="shared" si="1471"/>
        <v>28</v>
      </c>
      <c r="AW2186" s="62">
        <f t="shared" si="1472"/>
        <v>1516534.4</v>
      </c>
    </row>
    <row r="2187" spans="2:49" s="114" customFormat="1" hidden="1" x14ac:dyDescent="0.25">
      <c r="B2187" s="60" t="s">
        <v>4280</v>
      </c>
      <c r="C2187" s="2" t="str">
        <f t="shared" si="1473"/>
        <v>30</v>
      </c>
      <c r="D2187" s="60" t="s">
        <v>4281</v>
      </c>
      <c r="E2187" s="43">
        <v>301</v>
      </c>
      <c r="F2187" s="60">
        <v>25</v>
      </c>
      <c r="G2187" s="60">
        <v>6100.42</v>
      </c>
      <c r="H2187" s="43">
        <f t="shared" ref="H2187:H2250" si="1478">E2187-F2187</f>
        <v>276</v>
      </c>
      <c r="I2187" s="44">
        <f t="shared" ref="I2187:I2250" si="1479">H2187/$G$3</f>
        <v>3.2812728485371586E-4</v>
      </c>
      <c r="J2187" s="44">
        <f t="shared" ref="J2187:J2250" si="1480">1/(G2187/$G$4)</f>
        <v>1.0721969563008198</v>
      </c>
      <c r="K2187" s="45">
        <f t="shared" ref="K2187:K2250" si="1481">F2187/E2187</f>
        <v>8.3056478405315617E-2</v>
      </c>
      <c r="L2187" s="44">
        <f t="shared" ref="L2187:L2250" si="1482">J2187*I2187</f>
        <v>3.5181707609940622E-4</v>
      </c>
      <c r="M2187" s="44">
        <f t="shared" ref="M2187:M2250" si="1483">L2187/$G$5</f>
        <v>3.6659755200649339E-4</v>
      </c>
      <c r="N2187" s="62">
        <f t="shared" ref="N2187:N2250" si="1484">M2187*$N$7</f>
        <v>624482.0018345</v>
      </c>
      <c r="O2187" s="101">
        <f t="shared" ref="O2187:O2250" si="1485">IF(E2187&lt;=$O$8,0,N2187)</f>
        <v>624482.0018345</v>
      </c>
      <c r="P2187" s="102">
        <f t="shared" si="1476"/>
        <v>3.7968075413548905E-4</v>
      </c>
      <c r="Q2187" s="101">
        <f t="shared" ref="Q2187:Q2250" si="1486">P2187*$N$7</f>
        <v>646768.63253130263</v>
      </c>
      <c r="R2187" s="101">
        <f t="shared" ref="R2187:R2250" si="1487">Q2187/$R$3</f>
        <v>18.034929243525252</v>
      </c>
      <c r="S2187" s="101">
        <f t="shared" ref="S2187:S2250" si="1488">ROUND(R2187,0)</f>
        <v>18</v>
      </c>
      <c r="T2187" s="101">
        <f t="shared" ref="T2187:T2250" si="1489">IF(AND(Q2187&gt;0,S2187&lt;$T$8),$T$8,S2187)</f>
        <v>18</v>
      </c>
      <c r="U2187" s="101">
        <f t="shared" ref="U2187:U2250" si="1490">T2187*$R$3</f>
        <v>645516</v>
      </c>
      <c r="V2187" s="103" t="str">
        <f t="shared" ref="V2187:V2250" si="1491">IF(K2187&lt;$V$10,"N/D",T2187/$T$2489)</f>
        <v>N/D</v>
      </c>
      <c r="W2187" s="104" t="str">
        <f t="shared" ref="W2187:W2250" si="1492">IF(AND(T2187&gt;10,V2187&lt;&gt;"N/D"),V2187/$V$2489," ")</f>
        <v xml:space="preserve"> </v>
      </c>
      <c r="X2187" s="70" t="str">
        <f t="shared" ref="X2187:X2250" si="1493">IF(W2187=" "," ",ROUND(W2187/$W$2489*$X$2491,0))</f>
        <v xml:space="preserve"> </v>
      </c>
      <c r="Y2187" s="69">
        <f t="shared" si="1474"/>
        <v>18</v>
      </c>
      <c r="Z2187" s="105">
        <f t="shared" ref="Z2187:Z2250" si="1494">Y2187*$R$3</f>
        <v>645516</v>
      </c>
      <c r="AA2187" s="62">
        <f t="shared" ref="AA2187:AA2250" si="1495">$AA$7*M2187</f>
        <v>1379624.8595360655</v>
      </c>
      <c r="AB2187" s="106">
        <f t="shared" ref="AB2187:AB2250" si="1496">Y2187*$AC$3</f>
        <v>542610</v>
      </c>
      <c r="AC2187" s="107" t="str">
        <f t="shared" ref="AC2187:AC2250" si="1497">IF(Z2187=0,$AC$8*$AC$5,"0")</f>
        <v>0</v>
      </c>
      <c r="AD2187" s="108">
        <f t="shared" ref="AD2187:AD2250" si="1498">AC2187/$AC$5</f>
        <v>0</v>
      </c>
      <c r="AE2187" s="106">
        <f t="shared" ref="AE2187:AE2250" si="1499">AB2187+AC2187</f>
        <v>542610</v>
      </c>
      <c r="AF2187" s="109">
        <f t="shared" ref="AF2187:AF2250" si="1500">IF(AA2187&lt;AE2187,0,AA2187-AE2187)</f>
        <v>837014.85953606549</v>
      </c>
      <c r="AG2187" s="101">
        <f t="shared" ref="AG2187:AG2250" si="1501">ROUND(AF2187/$AC$5,0)</f>
        <v>20</v>
      </c>
      <c r="AH2187" s="70" t="str">
        <f t="shared" si="1475"/>
        <v xml:space="preserve"> </v>
      </c>
      <c r="AI2187" s="69">
        <f t="shared" ref="AI2187:AI2250" si="1502">IF(AH2187=" ",AD2187+AG2187,AD2187+AG2187-AH2187)</f>
        <v>20</v>
      </c>
      <c r="AJ2187" s="105">
        <f t="shared" ref="AJ2187:AJ2250" si="1503">AI2187*$AC$5</f>
        <v>851100</v>
      </c>
      <c r="AK2187" s="110">
        <f t="shared" ref="AK2187:AK2250" si="1504">Y2187</f>
        <v>18</v>
      </c>
      <c r="AL2187" s="111">
        <f t="shared" ref="AL2187:AL2250" si="1505">AI2187</f>
        <v>20</v>
      </c>
      <c r="AM2187" s="62">
        <f t="shared" ref="AM2187:AM2250" si="1506">AB2187+AJ2187</f>
        <v>1393710</v>
      </c>
      <c r="AN2187" s="62">
        <f t="shared" ref="AN2187:AN2250" si="1507">ROUND(AM2187/$AM$2489*(-$AM$2491),1)</f>
        <v>4564.8999999999996</v>
      </c>
      <c r="AO2187" s="62">
        <f t="shared" si="1477"/>
        <v>1389145.1</v>
      </c>
      <c r="AP2187" s="60">
        <f t="shared" ref="AP2187:AP2250" si="1508">AL2187</f>
        <v>20</v>
      </c>
      <c r="AQ2187" s="62">
        <f t="shared" ref="AQ2187:AQ2250" si="1509">AL2187*$AC$4</f>
        <v>248200</v>
      </c>
      <c r="AR2187" s="60">
        <f t="shared" ref="AR2187:AR2250" si="1510">Y2187</f>
        <v>18</v>
      </c>
      <c r="AS2187" s="62">
        <f t="shared" ref="AS2187:AS2250" si="1511">AB2187</f>
        <v>542610</v>
      </c>
      <c r="AT2187" s="112">
        <f t="shared" ref="AT2187:AT2250" si="1512">AL2187</f>
        <v>20</v>
      </c>
      <c r="AU2187" s="62">
        <f t="shared" ref="AU2187:AU2250" si="1513">AO2187-AQ2187-AS2187</f>
        <v>598335.10000000009</v>
      </c>
      <c r="AV2187" s="113">
        <f t="shared" ref="AV2187:AV2250" si="1514">AK2187+AL2187</f>
        <v>38</v>
      </c>
      <c r="AW2187" s="62">
        <f t="shared" ref="AW2187:AW2250" si="1515">Z2187+AO2187</f>
        <v>2034661.1</v>
      </c>
    </row>
    <row r="2188" spans="2:49" s="114" customFormat="1" hidden="1" x14ac:dyDescent="0.25">
      <c r="B2188" s="60" t="s">
        <v>4282</v>
      </c>
      <c r="C2188" s="2" t="str">
        <f t="shared" ref="C2188:C2251" si="1516">MID(B2188,1,2)</f>
        <v>30</v>
      </c>
      <c r="D2188" s="60" t="s">
        <v>4283</v>
      </c>
      <c r="E2188" s="43">
        <v>306</v>
      </c>
      <c r="F2188" s="60">
        <v>32</v>
      </c>
      <c r="G2188" s="60">
        <v>5914.59</v>
      </c>
      <c r="H2188" s="43">
        <f t="shared" si="1478"/>
        <v>274</v>
      </c>
      <c r="I2188" s="44">
        <f t="shared" si="1479"/>
        <v>3.2574955090550054E-4</v>
      </c>
      <c r="J2188" s="44">
        <f t="shared" si="1480"/>
        <v>1.1058842212489195</v>
      </c>
      <c r="K2188" s="45">
        <f t="shared" si="1481"/>
        <v>0.10457516339869281</v>
      </c>
      <c r="L2188" s="44">
        <f t="shared" si="1482"/>
        <v>3.6024128842531474E-4</v>
      </c>
      <c r="M2188" s="44">
        <f t="shared" si="1483"/>
        <v>3.7537568082986065E-4</v>
      </c>
      <c r="N2188" s="62">
        <f t="shared" si="1484"/>
        <v>639435.13894622959</v>
      </c>
      <c r="O2188" s="101">
        <f t="shared" si="1485"/>
        <v>639435.13894622959</v>
      </c>
      <c r="P2188" s="102">
        <f t="shared" si="1476"/>
        <v>3.8877215846514895E-4</v>
      </c>
      <c r="Q2188" s="101">
        <f t="shared" si="1486"/>
        <v>662255.42000219191</v>
      </c>
      <c r="R2188" s="101">
        <f t="shared" si="1487"/>
        <v>18.466773186163401</v>
      </c>
      <c r="S2188" s="101">
        <f t="shared" si="1488"/>
        <v>18</v>
      </c>
      <c r="T2188" s="101">
        <f t="shared" si="1489"/>
        <v>18</v>
      </c>
      <c r="U2188" s="101">
        <f t="shared" si="1490"/>
        <v>645516</v>
      </c>
      <c r="V2188" s="103" t="str">
        <f t="shared" si="1491"/>
        <v>N/D</v>
      </c>
      <c r="W2188" s="104" t="str">
        <f t="shared" si="1492"/>
        <v xml:space="preserve"> </v>
      </c>
      <c r="X2188" s="70" t="str">
        <f t="shared" si="1493"/>
        <v xml:space="preserve"> </v>
      </c>
      <c r="Y2188" s="69">
        <f t="shared" ref="Y2188:Y2251" si="1517">IF(X2188=" ",T2188,T2188-X2188)</f>
        <v>18</v>
      </c>
      <c r="Z2188" s="105">
        <f t="shared" si="1494"/>
        <v>645516</v>
      </c>
      <c r="AA2188" s="62">
        <f t="shared" si="1495"/>
        <v>1412659.7902895391</v>
      </c>
      <c r="AB2188" s="106">
        <f t="shared" si="1496"/>
        <v>542610</v>
      </c>
      <c r="AC2188" s="107" t="str">
        <f t="shared" si="1497"/>
        <v>0</v>
      </c>
      <c r="AD2188" s="108">
        <f t="shared" si="1498"/>
        <v>0</v>
      </c>
      <c r="AE2188" s="106">
        <f t="shared" si="1499"/>
        <v>542610</v>
      </c>
      <c r="AF2188" s="109">
        <f t="shared" si="1500"/>
        <v>870049.79028953915</v>
      </c>
      <c r="AG2188" s="101">
        <f t="shared" si="1501"/>
        <v>20</v>
      </c>
      <c r="AH2188" s="70" t="str">
        <f t="shared" ref="AH2188:AH2251" si="1518">IF(W2188=" "," ",ROUND(W2188/$W$2489*$AH$2491,0))</f>
        <v xml:space="preserve"> </v>
      </c>
      <c r="AI2188" s="69">
        <f t="shared" si="1502"/>
        <v>20</v>
      </c>
      <c r="AJ2188" s="105">
        <f t="shared" si="1503"/>
        <v>851100</v>
      </c>
      <c r="AK2188" s="110">
        <f t="shared" si="1504"/>
        <v>18</v>
      </c>
      <c r="AL2188" s="111">
        <f t="shared" si="1505"/>
        <v>20</v>
      </c>
      <c r="AM2188" s="62">
        <f t="shared" si="1506"/>
        <v>1393710</v>
      </c>
      <c r="AN2188" s="62">
        <f t="shared" si="1507"/>
        <v>4564.8999999999996</v>
      </c>
      <c r="AO2188" s="62">
        <f t="shared" si="1477"/>
        <v>1389145.1</v>
      </c>
      <c r="AP2188" s="60">
        <f t="shared" si="1508"/>
        <v>20</v>
      </c>
      <c r="AQ2188" s="62">
        <f t="shared" si="1509"/>
        <v>248200</v>
      </c>
      <c r="AR2188" s="60">
        <f t="shared" si="1510"/>
        <v>18</v>
      </c>
      <c r="AS2188" s="62">
        <f t="shared" si="1511"/>
        <v>542610</v>
      </c>
      <c r="AT2188" s="112">
        <f t="shared" si="1512"/>
        <v>20</v>
      </c>
      <c r="AU2188" s="62">
        <f t="shared" si="1513"/>
        <v>598335.10000000009</v>
      </c>
      <c r="AV2188" s="113">
        <f t="shared" si="1514"/>
        <v>38</v>
      </c>
      <c r="AW2188" s="62">
        <f t="shared" si="1515"/>
        <v>2034661.1</v>
      </c>
    </row>
    <row r="2189" spans="2:49" s="114" customFormat="1" hidden="1" x14ac:dyDescent="0.25">
      <c r="B2189" s="60" t="s">
        <v>4284</v>
      </c>
      <c r="C2189" s="2" t="str">
        <f t="shared" si="1516"/>
        <v>30</v>
      </c>
      <c r="D2189" s="60" t="s">
        <v>1540</v>
      </c>
      <c r="E2189" s="43">
        <v>192</v>
      </c>
      <c r="F2189" s="60">
        <v>8</v>
      </c>
      <c r="G2189" s="60">
        <v>6469.94</v>
      </c>
      <c r="H2189" s="43">
        <f t="shared" si="1478"/>
        <v>184</v>
      </c>
      <c r="I2189" s="44">
        <f t="shared" si="1479"/>
        <v>2.1875152323581057E-4</v>
      </c>
      <c r="J2189" s="44">
        <f t="shared" si="1480"/>
        <v>1.010960187599367</v>
      </c>
      <c r="K2189" s="45">
        <f t="shared" si="1481"/>
        <v>4.1666666666666664E-2</v>
      </c>
      <c r="L2189" s="44">
        <f t="shared" si="1482"/>
        <v>2.2114908096812236E-4</v>
      </c>
      <c r="M2189" s="44">
        <f t="shared" si="1483"/>
        <v>2.304399564974279E-4</v>
      </c>
      <c r="N2189" s="62">
        <f t="shared" si="1484"/>
        <v>392543.8250979372</v>
      </c>
      <c r="O2189" s="101">
        <f t="shared" si="1485"/>
        <v>392543.8250979372</v>
      </c>
      <c r="P2189" s="102">
        <f t="shared" si="1476"/>
        <v>2.3866394084470858E-4</v>
      </c>
      <c r="Q2189" s="101">
        <f t="shared" si="1486"/>
        <v>406553.00268282864</v>
      </c>
      <c r="R2189" s="101">
        <f t="shared" si="1487"/>
        <v>11.336595914417172</v>
      </c>
      <c r="S2189" s="101">
        <f t="shared" si="1488"/>
        <v>11</v>
      </c>
      <c r="T2189" s="101">
        <f t="shared" si="1489"/>
        <v>11</v>
      </c>
      <c r="U2189" s="101">
        <f t="shared" si="1490"/>
        <v>394482</v>
      </c>
      <c r="V2189" s="103" t="str">
        <f t="shared" si="1491"/>
        <v>N/D</v>
      </c>
      <c r="W2189" s="104" t="str">
        <f t="shared" si="1492"/>
        <v xml:space="preserve"> </v>
      </c>
      <c r="X2189" s="70" t="str">
        <f t="shared" si="1493"/>
        <v xml:space="preserve"> </v>
      </c>
      <c r="Y2189" s="69">
        <f t="shared" si="1517"/>
        <v>11</v>
      </c>
      <c r="Z2189" s="105">
        <f t="shared" si="1494"/>
        <v>394482</v>
      </c>
      <c r="AA2189" s="62">
        <f t="shared" si="1495"/>
        <v>867219.90060814645</v>
      </c>
      <c r="AB2189" s="106">
        <f t="shared" si="1496"/>
        <v>331595</v>
      </c>
      <c r="AC2189" s="107" t="str">
        <f t="shared" si="1497"/>
        <v>0</v>
      </c>
      <c r="AD2189" s="108">
        <f t="shared" si="1498"/>
        <v>0</v>
      </c>
      <c r="AE2189" s="106">
        <f t="shared" si="1499"/>
        <v>331595</v>
      </c>
      <c r="AF2189" s="109">
        <f t="shared" si="1500"/>
        <v>535624.90060814645</v>
      </c>
      <c r="AG2189" s="101">
        <f t="shared" si="1501"/>
        <v>13</v>
      </c>
      <c r="AH2189" s="70" t="str">
        <f t="shared" si="1518"/>
        <v xml:space="preserve"> </v>
      </c>
      <c r="AI2189" s="69">
        <f t="shared" si="1502"/>
        <v>13</v>
      </c>
      <c r="AJ2189" s="105">
        <f t="shared" si="1503"/>
        <v>553215</v>
      </c>
      <c r="AK2189" s="110">
        <f t="shared" si="1504"/>
        <v>11</v>
      </c>
      <c r="AL2189" s="111">
        <f t="shared" si="1505"/>
        <v>13</v>
      </c>
      <c r="AM2189" s="62">
        <f t="shared" si="1506"/>
        <v>884810</v>
      </c>
      <c r="AN2189" s="62">
        <f t="shared" si="1507"/>
        <v>2898</v>
      </c>
      <c r="AO2189" s="62">
        <f t="shared" si="1477"/>
        <v>881912</v>
      </c>
      <c r="AP2189" s="60">
        <f t="shared" si="1508"/>
        <v>13</v>
      </c>
      <c r="AQ2189" s="62">
        <f t="shared" si="1509"/>
        <v>161330</v>
      </c>
      <c r="AR2189" s="60">
        <f t="shared" si="1510"/>
        <v>11</v>
      </c>
      <c r="AS2189" s="62">
        <f t="shared" si="1511"/>
        <v>331595</v>
      </c>
      <c r="AT2189" s="112">
        <f t="shared" si="1512"/>
        <v>13</v>
      </c>
      <c r="AU2189" s="62">
        <f t="shared" si="1513"/>
        <v>388987</v>
      </c>
      <c r="AV2189" s="113">
        <f t="shared" si="1514"/>
        <v>24</v>
      </c>
      <c r="AW2189" s="62">
        <f t="shared" si="1515"/>
        <v>1276394</v>
      </c>
    </row>
    <row r="2190" spans="2:49" s="114" customFormat="1" hidden="1" x14ac:dyDescent="0.25">
      <c r="B2190" s="60" t="s">
        <v>4285</v>
      </c>
      <c r="C2190" s="2" t="str">
        <f t="shared" si="1516"/>
        <v>30</v>
      </c>
      <c r="D2190" s="60" t="s">
        <v>4286</v>
      </c>
      <c r="E2190" s="43">
        <v>159</v>
      </c>
      <c r="F2190" s="60">
        <v>32</v>
      </c>
      <c r="G2190" s="60">
        <v>6911.56</v>
      </c>
      <c r="H2190" s="43">
        <f t="shared" si="1478"/>
        <v>127</v>
      </c>
      <c r="I2190" s="44">
        <f t="shared" si="1479"/>
        <v>1.5098610571167361E-4</v>
      </c>
      <c r="J2190" s="44">
        <f t="shared" si="1480"/>
        <v>0.94636402724661983</v>
      </c>
      <c r="K2190" s="45">
        <f t="shared" si="1481"/>
        <v>0.20125786163522014</v>
      </c>
      <c r="L2190" s="44">
        <f t="shared" si="1482"/>
        <v>1.428878190595833E-4</v>
      </c>
      <c r="M2190" s="44">
        <f t="shared" si="1483"/>
        <v>1.4889079648876775E-4</v>
      </c>
      <c r="N2190" s="62">
        <f t="shared" si="1484"/>
        <v>253628.59663719722</v>
      </c>
      <c r="O2190" s="101">
        <f t="shared" si="1485"/>
        <v>253628.59663719722</v>
      </c>
      <c r="P2190" s="102">
        <f t="shared" si="1476"/>
        <v>1.5420443913299143E-4</v>
      </c>
      <c r="Q2190" s="101">
        <f t="shared" si="1486"/>
        <v>262680.1415188695</v>
      </c>
      <c r="R2190" s="101">
        <f t="shared" si="1487"/>
        <v>7.3247488014854021</v>
      </c>
      <c r="S2190" s="101">
        <f t="shared" si="1488"/>
        <v>7</v>
      </c>
      <c r="T2190" s="101">
        <f t="shared" si="1489"/>
        <v>10</v>
      </c>
      <c r="U2190" s="101">
        <f t="shared" si="1490"/>
        <v>358620</v>
      </c>
      <c r="V2190" s="103">
        <f t="shared" si="1491"/>
        <v>2.0377389248889431E-4</v>
      </c>
      <c r="W2190" s="104" t="str">
        <f t="shared" si="1492"/>
        <v xml:space="preserve"> </v>
      </c>
      <c r="X2190" s="70" t="str">
        <f t="shared" si="1493"/>
        <v xml:space="preserve"> </v>
      </c>
      <c r="Y2190" s="69">
        <f t="shared" si="1517"/>
        <v>10</v>
      </c>
      <c r="Z2190" s="105">
        <f t="shared" si="1494"/>
        <v>358620</v>
      </c>
      <c r="AA2190" s="62">
        <f t="shared" si="1495"/>
        <v>560324.10218710545</v>
      </c>
      <c r="AB2190" s="106">
        <f t="shared" si="1496"/>
        <v>301450</v>
      </c>
      <c r="AC2190" s="107" t="str">
        <f t="shared" si="1497"/>
        <v>0</v>
      </c>
      <c r="AD2190" s="108">
        <f t="shared" si="1498"/>
        <v>0</v>
      </c>
      <c r="AE2190" s="106">
        <f t="shared" si="1499"/>
        <v>301450</v>
      </c>
      <c r="AF2190" s="109">
        <f t="shared" si="1500"/>
        <v>258874.10218710545</v>
      </c>
      <c r="AG2190" s="101">
        <f t="shared" si="1501"/>
        <v>6</v>
      </c>
      <c r="AH2190" s="70" t="str">
        <f t="shared" si="1518"/>
        <v xml:space="preserve"> </v>
      </c>
      <c r="AI2190" s="69">
        <f t="shared" si="1502"/>
        <v>6</v>
      </c>
      <c r="AJ2190" s="105">
        <f t="shared" si="1503"/>
        <v>255330</v>
      </c>
      <c r="AK2190" s="110">
        <f t="shared" si="1504"/>
        <v>10</v>
      </c>
      <c r="AL2190" s="111">
        <f t="shared" si="1505"/>
        <v>6</v>
      </c>
      <c r="AM2190" s="62">
        <f t="shared" si="1506"/>
        <v>556780</v>
      </c>
      <c r="AN2190" s="62">
        <f t="shared" si="1507"/>
        <v>1823.6</v>
      </c>
      <c r="AO2190" s="62">
        <f t="shared" si="1477"/>
        <v>554956.4</v>
      </c>
      <c r="AP2190" s="60">
        <f t="shared" si="1508"/>
        <v>6</v>
      </c>
      <c r="AQ2190" s="62">
        <f t="shared" si="1509"/>
        <v>74460</v>
      </c>
      <c r="AR2190" s="60">
        <f t="shared" si="1510"/>
        <v>10</v>
      </c>
      <c r="AS2190" s="62">
        <f t="shared" si="1511"/>
        <v>301450</v>
      </c>
      <c r="AT2190" s="112">
        <f t="shared" si="1512"/>
        <v>6</v>
      </c>
      <c r="AU2190" s="62">
        <f t="shared" si="1513"/>
        <v>179046.40000000002</v>
      </c>
      <c r="AV2190" s="113">
        <f t="shared" si="1514"/>
        <v>16</v>
      </c>
      <c r="AW2190" s="62">
        <f t="shared" si="1515"/>
        <v>913576.4</v>
      </c>
    </row>
    <row r="2191" spans="2:49" s="114" customFormat="1" hidden="1" x14ac:dyDescent="0.25">
      <c r="B2191" s="60" t="s">
        <v>4287</v>
      </c>
      <c r="C2191" s="2" t="str">
        <f t="shared" si="1516"/>
        <v>30</v>
      </c>
      <c r="D2191" s="60" t="s">
        <v>4288</v>
      </c>
      <c r="E2191" s="43">
        <v>313</v>
      </c>
      <c r="F2191" s="60">
        <v>37</v>
      </c>
      <c r="G2191" s="60">
        <v>5941.27</v>
      </c>
      <c r="H2191" s="43">
        <f t="shared" si="1478"/>
        <v>276</v>
      </c>
      <c r="I2191" s="44">
        <f t="shared" si="1479"/>
        <v>3.2812728485371586E-4</v>
      </c>
      <c r="J2191" s="44">
        <f t="shared" si="1480"/>
        <v>1.1009181128204319</v>
      </c>
      <c r="K2191" s="45">
        <f t="shared" si="1481"/>
        <v>0.1182108626198083</v>
      </c>
      <c r="L2191" s="44">
        <f t="shared" si="1482"/>
        <v>3.6124127120604519E-4</v>
      </c>
      <c r="M2191" s="44">
        <f t="shared" si="1483"/>
        <v>3.7641767470784074E-4</v>
      </c>
      <c r="N2191" s="62">
        <f t="shared" si="1484"/>
        <v>641210.12740225939</v>
      </c>
      <c r="O2191" s="101">
        <f t="shared" si="1485"/>
        <v>641210.12740225939</v>
      </c>
      <c r="P2191" s="102">
        <f t="shared" si="1476"/>
        <v>3.8985133921589504E-4</v>
      </c>
      <c r="Q2191" s="101">
        <f t="shared" si="1486"/>
        <v>664093.75457883754</v>
      </c>
      <c r="R2191" s="101">
        <f t="shared" si="1487"/>
        <v>18.518034537360926</v>
      </c>
      <c r="S2191" s="101">
        <f t="shared" si="1488"/>
        <v>19</v>
      </c>
      <c r="T2191" s="101">
        <f t="shared" si="1489"/>
        <v>19</v>
      </c>
      <c r="U2191" s="101">
        <f t="shared" si="1490"/>
        <v>681378</v>
      </c>
      <c r="V2191" s="103" t="str">
        <f t="shared" si="1491"/>
        <v>N/D</v>
      </c>
      <c r="W2191" s="104" t="str">
        <f t="shared" si="1492"/>
        <v xml:space="preserve"> </v>
      </c>
      <c r="X2191" s="70" t="str">
        <f t="shared" si="1493"/>
        <v xml:space="preserve"> </v>
      </c>
      <c r="Y2191" s="69">
        <f t="shared" si="1517"/>
        <v>19</v>
      </c>
      <c r="Z2191" s="105">
        <f t="shared" si="1494"/>
        <v>681378</v>
      </c>
      <c r="AA2191" s="62">
        <f t="shared" si="1495"/>
        <v>1416581.1494194013</v>
      </c>
      <c r="AB2191" s="106">
        <f t="shared" si="1496"/>
        <v>572755</v>
      </c>
      <c r="AC2191" s="107" t="str">
        <f t="shared" si="1497"/>
        <v>0</v>
      </c>
      <c r="AD2191" s="108">
        <f t="shared" si="1498"/>
        <v>0</v>
      </c>
      <c r="AE2191" s="106">
        <f t="shared" si="1499"/>
        <v>572755</v>
      </c>
      <c r="AF2191" s="109">
        <f t="shared" si="1500"/>
        <v>843826.14941940131</v>
      </c>
      <c r="AG2191" s="101">
        <f t="shared" si="1501"/>
        <v>20</v>
      </c>
      <c r="AH2191" s="70" t="str">
        <f t="shared" si="1518"/>
        <v xml:space="preserve"> </v>
      </c>
      <c r="AI2191" s="69">
        <f t="shared" si="1502"/>
        <v>20</v>
      </c>
      <c r="AJ2191" s="105">
        <f t="shared" si="1503"/>
        <v>851100</v>
      </c>
      <c r="AK2191" s="110">
        <f t="shared" si="1504"/>
        <v>19</v>
      </c>
      <c r="AL2191" s="111">
        <f t="shared" si="1505"/>
        <v>20</v>
      </c>
      <c r="AM2191" s="62">
        <f t="shared" si="1506"/>
        <v>1423855</v>
      </c>
      <c r="AN2191" s="62">
        <f t="shared" si="1507"/>
        <v>4663.6000000000004</v>
      </c>
      <c r="AO2191" s="62">
        <f t="shared" si="1477"/>
        <v>1419191.4</v>
      </c>
      <c r="AP2191" s="60">
        <f t="shared" si="1508"/>
        <v>20</v>
      </c>
      <c r="AQ2191" s="62">
        <f t="shared" si="1509"/>
        <v>248200</v>
      </c>
      <c r="AR2191" s="60">
        <f t="shared" si="1510"/>
        <v>19</v>
      </c>
      <c r="AS2191" s="62">
        <f t="shared" si="1511"/>
        <v>572755</v>
      </c>
      <c r="AT2191" s="112">
        <f t="shared" si="1512"/>
        <v>20</v>
      </c>
      <c r="AU2191" s="62">
        <f t="shared" si="1513"/>
        <v>598236.39999999991</v>
      </c>
      <c r="AV2191" s="113">
        <f t="shared" si="1514"/>
        <v>39</v>
      </c>
      <c r="AW2191" s="62">
        <f t="shared" si="1515"/>
        <v>2100569.4</v>
      </c>
    </row>
    <row r="2192" spans="2:49" s="114" customFormat="1" hidden="1" x14ac:dyDescent="0.25">
      <c r="B2192" s="60" t="s">
        <v>4922</v>
      </c>
      <c r="C2192" s="2" t="str">
        <f t="shared" si="1516"/>
        <v>30</v>
      </c>
      <c r="D2192" s="60" t="s">
        <v>4923</v>
      </c>
      <c r="E2192" s="43">
        <v>252</v>
      </c>
      <c r="F2192" s="60">
        <v>30</v>
      </c>
      <c r="G2192" s="60">
        <v>5681.83</v>
      </c>
      <c r="H2192" s="43">
        <f t="shared" si="1478"/>
        <v>222</v>
      </c>
      <c r="I2192" s="44">
        <f t="shared" si="1479"/>
        <v>2.639284682519019E-4</v>
      </c>
      <c r="J2192" s="44">
        <f t="shared" si="1480"/>
        <v>1.1511875146135397</v>
      </c>
      <c r="K2192" s="45">
        <f t="shared" si="1481"/>
        <v>0.11904761904761904</v>
      </c>
      <c r="L2192" s="44">
        <f t="shared" si="1482"/>
        <v>3.0383115740266546E-4</v>
      </c>
      <c r="M2192" s="44">
        <f t="shared" si="1483"/>
        <v>3.1659565749914072E-4</v>
      </c>
      <c r="N2192" s="62">
        <f t="shared" si="1484"/>
        <v>539306.08342870558</v>
      </c>
      <c r="O2192" s="101">
        <f t="shared" si="1485"/>
        <v>539306.08342870558</v>
      </c>
      <c r="P2192" s="102">
        <f t="shared" si="1476"/>
        <v>3.2789438264761142E-4</v>
      </c>
      <c r="Q2192" s="101">
        <f t="shared" si="1486"/>
        <v>558552.93998919288</v>
      </c>
      <c r="R2192" s="101">
        <f t="shared" si="1487"/>
        <v>15.575063855590678</v>
      </c>
      <c r="S2192" s="101">
        <f t="shared" si="1488"/>
        <v>16</v>
      </c>
      <c r="T2192" s="101">
        <f t="shared" si="1489"/>
        <v>16</v>
      </c>
      <c r="U2192" s="101">
        <f t="shared" si="1490"/>
        <v>573792</v>
      </c>
      <c r="V2192" s="103" t="str">
        <f t="shared" si="1491"/>
        <v>N/D</v>
      </c>
      <c r="W2192" s="104" t="str">
        <f t="shared" si="1492"/>
        <v xml:space="preserve"> </v>
      </c>
      <c r="X2192" s="70" t="str">
        <f t="shared" si="1493"/>
        <v xml:space="preserve"> </v>
      </c>
      <c r="Y2192" s="69">
        <f t="shared" si="1517"/>
        <v>16</v>
      </c>
      <c r="Z2192" s="105">
        <f t="shared" si="1494"/>
        <v>573792</v>
      </c>
      <c r="AA2192" s="62">
        <f t="shared" si="1495"/>
        <v>1191451.5989436933</v>
      </c>
      <c r="AB2192" s="106">
        <f t="shared" si="1496"/>
        <v>482320</v>
      </c>
      <c r="AC2192" s="107" t="str">
        <f t="shared" si="1497"/>
        <v>0</v>
      </c>
      <c r="AD2192" s="108">
        <f t="shared" si="1498"/>
        <v>0</v>
      </c>
      <c r="AE2192" s="106">
        <f t="shared" si="1499"/>
        <v>482320</v>
      </c>
      <c r="AF2192" s="109">
        <f t="shared" si="1500"/>
        <v>709131.59894369333</v>
      </c>
      <c r="AG2192" s="101">
        <f t="shared" si="1501"/>
        <v>17</v>
      </c>
      <c r="AH2192" s="70" t="str">
        <f t="shared" si="1518"/>
        <v xml:space="preserve"> </v>
      </c>
      <c r="AI2192" s="69">
        <f t="shared" si="1502"/>
        <v>17</v>
      </c>
      <c r="AJ2192" s="105">
        <f t="shared" si="1503"/>
        <v>723435</v>
      </c>
      <c r="AK2192" s="110">
        <f t="shared" si="1504"/>
        <v>16</v>
      </c>
      <c r="AL2192" s="111">
        <f t="shared" si="1505"/>
        <v>17</v>
      </c>
      <c r="AM2192" s="62">
        <f t="shared" si="1506"/>
        <v>1205755</v>
      </c>
      <c r="AN2192" s="62">
        <f t="shared" si="1507"/>
        <v>3949.2</v>
      </c>
      <c r="AO2192" s="62">
        <f t="shared" si="1477"/>
        <v>1201805.8</v>
      </c>
      <c r="AP2192" s="60">
        <f t="shared" si="1508"/>
        <v>17</v>
      </c>
      <c r="AQ2192" s="62">
        <f t="shared" si="1509"/>
        <v>210970</v>
      </c>
      <c r="AR2192" s="60">
        <f t="shared" si="1510"/>
        <v>16</v>
      </c>
      <c r="AS2192" s="62">
        <f t="shared" si="1511"/>
        <v>482320</v>
      </c>
      <c r="AT2192" s="112">
        <f t="shared" si="1512"/>
        <v>17</v>
      </c>
      <c r="AU2192" s="62">
        <f t="shared" si="1513"/>
        <v>508515.80000000005</v>
      </c>
      <c r="AV2192" s="113">
        <f t="shared" si="1514"/>
        <v>33</v>
      </c>
      <c r="AW2192" s="62">
        <f t="shared" si="1515"/>
        <v>1775597.8</v>
      </c>
    </row>
    <row r="2193" spans="2:49" s="114" customFormat="1" hidden="1" x14ac:dyDescent="0.25">
      <c r="B2193" s="60" t="s">
        <v>4289</v>
      </c>
      <c r="C2193" s="2" t="str">
        <f t="shared" si="1516"/>
        <v>30</v>
      </c>
      <c r="D2193" s="60" t="s">
        <v>4290</v>
      </c>
      <c r="E2193" s="43">
        <v>144</v>
      </c>
      <c r="F2193" s="60">
        <v>26</v>
      </c>
      <c r="G2193" s="60">
        <v>6435.75</v>
      </c>
      <c r="H2193" s="43">
        <f t="shared" si="1478"/>
        <v>118</v>
      </c>
      <c r="I2193" s="44">
        <f t="shared" si="1479"/>
        <v>1.4028630294470461E-4</v>
      </c>
      <c r="J2193" s="44">
        <f t="shared" si="1480"/>
        <v>1.0163309258682589</v>
      </c>
      <c r="K2193" s="45">
        <f t="shared" si="1481"/>
        <v>0.18055555555555555</v>
      </c>
      <c r="L2193" s="44">
        <f t="shared" si="1482"/>
        <v>1.4257730815842669E-4</v>
      </c>
      <c r="M2193" s="44">
        <f t="shared" si="1483"/>
        <v>1.4856724045931799E-4</v>
      </c>
      <c r="N2193" s="62">
        <f t="shared" si="1484"/>
        <v>253077.43388155274</v>
      </c>
      <c r="O2193" s="101">
        <f t="shared" si="1485"/>
        <v>253077.43388155274</v>
      </c>
      <c r="P2193" s="102">
        <f t="shared" si="1476"/>
        <v>1.5386933597533479E-4</v>
      </c>
      <c r="Q2193" s="101">
        <f t="shared" si="1486"/>
        <v>262109.30876352481</v>
      </c>
      <c r="R2193" s="101">
        <f t="shared" si="1487"/>
        <v>7.308831319043132</v>
      </c>
      <c r="S2193" s="101">
        <f t="shared" si="1488"/>
        <v>7</v>
      </c>
      <c r="T2193" s="101">
        <f t="shared" si="1489"/>
        <v>10</v>
      </c>
      <c r="U2193" s="101">
        <f t="shared" si="1490"/>
        <v>358620</v>
      </c>
      <c r="V2193" s="103" t="str">
        <f t="shared" si="1491"/>
        <v>N/D</v>
      </c>
      <c r="W2193" s="104" t="str">
        <f t="shared" si="1492"/>
        <v xml:space="preserve"> </v>
      </c>
      <c r="X2193" s="70" t="str">
        <f t="shared" si="1493"/>
        <v xml:space="preserve"> </v>
      </c>
      <c r="Y2193" s="69">
        <f t="shared" si="1517"/>
        <v>10</v>
      </c>
      <c r="Z2193" s="105">
        <f t="shared" si="1494"/>
        <v>358620</v>
      </c>
      <c r="AA2193" s="62">
        <f t="shared" si="1495"/>
        <v>559106.45646296337</v>
      </c>
      <c r="AB2193" s="106">
        <f t="shared" si="1496"/>
        <v>301450</v>
      </c>
      <c r="AC2193" s="107" t="str">
        <f t="shared" si="1497"/>
        <v>0</v>
      </c>
      <c r="AD2193" s="108">
        <f t="shared" si="1498"/>
        <v>0</v>
      </c>
      <c r="AE2193" s="106">
        <f t="shared" si="1499"/>
        <v>301450</v>
      </c>
      <c r="AF2193" s="109">
        <f t="shared" si="1500"/>
        <v>257656.45646296337</v>
      </c>
      <c r="AG2193" s="101">
        <f t="shared" si="1501"/>
        <v>6</v>
      </c>
      <c r="AH2193" s="70" t="str">
        <f t="shared" si="1518"/>
        <v xml:space="preserve"> </v>
      </c>
      <c r="AI2193" s="69">
        <f t="shared" si="1502"/>
        <v>6</v>
      </c>
      <c r="AJ2193" s="105">
        <f t="shared" si="1503"/>
        <v>255330</v>
      </c>
      <c r="AK2193" s="110">
        <f t="shared" si="1504"/>
        <v>10</v>
      </c>
      <c r="AL2193" s="111">
        <f t="shared" si="1505"/>
        <v>6</v>
      </c>
      <c r="AM2193" s="62">
        <f t="shared" si="1506"/>
        <v>556780</v>
      </c>
      <c r="AN2193" s="62">
        <f t="shared" si="1507"/>
        <v>1823.6</v>
      </c>
      <c r="AO2193" s="62">
        <f t="shared" si="1477"/>
        <v>554956.4</v>
      </c>
      <c r="AP2193" s="60">
        <f t="shared" si="1508"/>
        <v>6</v>
      </c>
      <c r="AQ2193" s="62">
        <f t="shared" si="1509"/>
        <v>74460</v>
      </c>
      <c r="AR2193" s="60">
        <f t="shared" si="1510"/>
        <v>10</v>
      </c>
      <c r="AS2193" s="62">
        <f t="shared" si="1511"/>
        <v>301450</v>
      </c>
      <c r="AT2193" s="112">
        <f t="shared" si="1512"/>
        <v>6</v>
      </c>
      <c r="AU2193" s="62">
        <f t="shared" si="1513"/>
        <v>179046.40000000002</v>
      </c>
      <c r="AV2193" s="113">
        <f t="shared" si="1514"/>
        <v>16</v>
      </c>
      <c r="AW2193" s="62">
        <f t="shared" si="1515"/>
        <v>913576.4</v>
      </c>
    </row>
    <row r="2194" spans="2:49" s="114" customFormat="1" hidden="1" x14ac:dyDescent="0.25">
      <c r="B2194" s="60" t="s">
        <v>4291</v>
      </c>
      <c r="C2194" s="2" t="str">
        <f t="shared" si="1516"/>
        <v>30</v>
      </c>
      <c r="D2194" s="60" t="s">
        <v>4292</v>
      </c>
      <c r="E2194" s="43">
        <v>137</v>
      </c>
      <c r="F2194" s="60">
        <v>0</v>
      </c>
      <c r="G2194" s="60">
        <v>6503.05</v>
      </c>
      <c r="H2194" s="43">
        <f t="shared" si="1478"/>
        <v>137</v>
      </c>
      <c r="I2194" s="44">
        <f t="shared" si="1479"/>
        <v>1.6287477545275027E-4</v>
      </c>
      <c r="J2194" s="44">
        <f t="shared" si="1480"/>
        <v>1.0058129271890339</v>
      </c>
      <c r="K2194" s="45">
        <f t="shared" si="1481"/>
        <v>0</v>
      </c>
      <c r="L2194" s="44">
        <f t="shared" si="1482"/>
        <v>1.6382155466338735E-4</v>
      </c>
      <c r="M2194" s="44">
        <f t="shared" si="1483"/>
        <v>1.7070399643855463E-4</v>
      </c>
      <c r="N2194" s="62">
        <f t="shared" si="1484"/>
        <v>290786.37550533825</v>
      </c>
      <c r="O2194" s="101">
        <f t="shared" si="1485"/>
        <v>290786.37550533825</v>
      </c>
      <c r="P2194" s="102">
        <f t="shared" si="1476"/>
        <v>1.7679611264994005E-4</v>
      </c>
      <c r="Q2194" s="101">
        <f t="shared" si="1486"/>
        <v>301164.01416187518</v>
      </c>
      <c r="R2194" s="101">
        <f t="shared" si="1487"/>
        <v>8.3978588523193132</v>
      </c>
      <c r="S2194" s="101">
        <f t="shared" si="1488"/>
        <v>8</v>
      </c>
      <c r="T2194" s="101">
        <f t="shared" si="1489"/>
        <v>10</v>
      </c>
      <c r="U2194" s="101">
        <f t="shared" si="1490"/>
        <v>358620</v>
      </c>
      <c r="V2194" s="103" t="str">
        <f t="shared" si="1491"/>
        <v>N/D</v>
      </c>
      <c r="W2194" s="104" t="str">
        <f t="shared" si="1492"/>
        <v xml:space="preserve"> </v>
      </c>
      <c r="X2194" s="70" t="str">
        <f t="shared" si="1493"/>
        <v xml:space="preserve"> </v>
      </c>
      <c r="Y2194" s="69">
        <f t="shared" si="1517"/>
        <v>10</v>
      </c>
      <c r="Z2194" s="105">
        <f t="shared" si="1494"/>
        <v>358620</v>
      </c>
      <c r="AA2194" s="62">
        <f t="shared" si="1495"/>
        <v>642414.21095090813</v>
      </c>
      <c r="AB2194" s="106">
        <f t="shared" si="1496"/>
        <v>301450</v>
      </c>
      <c r="AC2194" s="107" t="str">
        <f t="shared" si="1497"/>
        <v>0</v>
      </c>
      <c r="AD2194" s="108">
        <f t="shared" si="1498"/>
        <v>0</v>
      </c>
      <c r="AE2194" s="106">
        <f t="shared" si="1499"/>
        <v>301450</v>
      </c>
      <c r="AF2194" s="109">
        <f t="shared" si="1500"/>
        <v>340964.21095090813</v>
      </c>
      <c r="AG2194" s="101">
        <f t="shared" si="1501"/>
        <v>8</v>
      </c>
      <c r="AH2194" s="70" t="str">
        <f t="shared" si="1518"/>
        <v xml:space="preserve"> </v>
      </c>
      <c r="AI2194" s="69">
        <f t="shared" si="1502"/>
        <v>8</v>
      </c>
      <c r="AJ2194" s="105">
        <f t="shared" si="1503"/>
        <v>340440</v>
      </c>
      <c r="AK2194" s="110">
        <f t="shared" si="1504"/>
        <v>10</v>
      </c>
      <c r="AL2194" s="111">
        <f t="shared" si="1505"/>
        <v>8</v>
      </c>
      <c r="AM2194" s="62">
        <f t="shared" si="1506"/>
        <v>641890</v>
      </c>
      <c r="AN2194" s="62">
        <f t="shared" si="1507"/>
        <v>2102.4</v>
      </c>
      <c r="AO2194" s="62">
        <f t="shared" si="1477"/>
        <v>639787.6</v>
      </c>
      <c r="AP2194" s="60">
        <f t="shared" si="1508"/>
        <v>8</v>
      </c>
      <c r="AQ2194" s="62">
        <f t="shared" si="1509"/>
        <v>99280</v>
      </c>
      <c r="AR2194" s="60">
        <f t="shared" si="1510"/>
        <v>10</v>
      </c>
      <c r="AS2194" s="62">
        <f t="shared" si="1511"/>
        <v>301450</v>
      </c>
      <c r="AT2194" s="112">
        <f t="shared" si="1512"/>
        <v>8</v>
      </c>
      <c r="AU2194" s="62">
        <f t="shared" si="1513"/>
        <v>239057.59999999998</v>
      </c>
      <c r="AV2194" s="113">
        <f t="shared" si="1514"/>
        <v>18</v>
      </c>
      <c r="AW2194" s="62">
        <f t="shared" si="1515"/>
        <v>998407.6</v>
      </c>
    </row>
    <row r="2195" spans="2:49" s="114" customFormat="1" hidden="1" x14ac:dyDescent="0.25">
      <c r="B2195" s="60" t="s">
        <v>4293</v>
      </c>
      <c r="C2195" s="2" t="str">
        <f t="shared" si="1516"/>
        <v>30</v>
      </c>
      <c r="D2195" s="60" t="s">
        <v>4294</v>
      </c>
      <c r="E2195" s="43">
        <v>292</v>
      </c>
      <c r="F2195" s="60">
        <v>21</v>
      </c>
      <c r="G2195" s="60">
        <v>6645.25</v>
      </c>
      <c r="H2195" s="43">
        <f t="shared" si="1478"/>
        <v>271</v>
      </c>
      <c r="I2195" s="44">
        <f t="shared" si="1479"/>
        <v>3.2218294998317753E-4</v>
      </c>
      <c r="J2195" s="44">
        <f t="shared" si="1480"/>
        <v>0.9842897943879686</v>
      </c>
      <c r="K2195" s="45">
        <f t="shared" si="1481"/>
        <v>7.1917808219178078E-2</v>
      </c>
      <c r="L2195" s="44">
        <f t="shared" si="1482"/>
        <v>3.1712138959425097E-4</v>
      </c>
      <c r="M2195" s="44">
        <f t="shared" si="1483"/>
        <v>3.3044423654212182E-4</v>
      </c>
      <c r="N2195" s="62">
        <f t="shared" si="1484"/>
        <v>562896.49835643801</v>
      </c>
      <c r="O2195" s="101">
        <f t="shared" si="1485"/>
        <v>562896.49835643801</v>
      </c>
      <c r="P2195" s="102">
        <f t="shared" si="1476"/>
        <v>3.4223719237442283E-4</v>
      </c>
      <c r="Q2195" s="101">
        <f t="shared" si="1486"/>
        <v>582985.25406523421</v>
      </c>
      <c r="R2195" s="101">
        <f t="shared" si="1487"/>
        <v>16.256350846724505</v>
      </c>
      <c r="S2195" s="101">
        <f t="shared" si="1488"/>
        <v>16</v>
      </c>
      <c r="T2195" s="101">
        <f t="shared" si="1489"/>
        <v>16</v>
      </c>
      <c r="U2195" s="101">
        <f t="shared" si="1490"/>
        <v>573792</v>
      </c>
      <c r="V2195" s="103" t="str">
        <f t="shared" si="1491"/>
        <v>N/D</v>
      </c>
      <c r="W2195" s="104" t="str">
        <f t="shared" si="1492"/>
        <v xml:space="preserve"> </v>
      </c>
      <c r="X2195" s="70" t="str">
        <f t="shared" si="1493"/>
        <v xml:space="preserve"> </v>
      </c>
      <c r="Y2195" s="69">
        <f t="shared" si="1517"/>
        <v>16</v>
      </c>
      <c r="Z2195" s="105">
        <f t="shared" si="1494"/>
        <v>573792</v>
      </c>
      <c r="AA2195" s="62">
        <f t="shared" si="1495"/>
        <v>1243568.2696971535</v>
      </c>
      <c r="AB2195" s="106">
        <f t="shared" si="1496"/>
        <v>482320</v>
      </c>
      <c r="AC2195" s="107" t="str">
        <f t="shared" si="1497"/>
        <v>0</v>
      </c>
      <c r="AD2195" s="108">
        <f t="shared" si="1498"/>
        <v>0</v>
      </c>
      <c r="AE2195" s="106">
        <f t="shared" si="1499"/>
        <v>482320</v>
      </c>
      <c r="AF2195" s="109">
        <f t="shared" si="1500"/>
        <v>761248.26969715348</v>
      </c>
      <c r="AG2195" s="101">
        <f t="shared" si="1501"/>
        <v>18</v>
      </c>
      <c r="AH2195" s="70" t="str">
        <f t="shared" si="1518"/>
        <v xml:space="preserve"> </v>
      </c>
      <c r="AI2195" s="69">
        <f t="shared" si="1502"/>
        <v>18</v>
      </c>
      <c r="AJ2195" s="105">
        <f t="shared" si="1503"/>
        <v>765990</v>
      </c>
      <c r="AK2195" s="110">
        <f t="shared" si="1504"/>
        <v>16</v>
      </c>
      <c r="AL2195" s="111">
        <f t="shared" si="1505"/>
        <v>18</v>
      </c>
      <c r="AM2195" s="62">
        <f t="shared" si="1506"/>
        <v>1248310</v>
      </c>
      <c r="AN2195" s="62">
        <f t="shared" si="1507"/>
        <v>4088.6</v>
      </c>
      <c r="AO2195" s="62">
        <f t="shared" si="1477"/>
        <v>1244221.3999999999</v>
      </c>
      <c r="AP2195" s="60">
        <f t="shared" si="1508"/>
        <v>18</v>
      </c>
      <c r="AQ2195" s="62">
        <f t="shared" si="1509"/>
        <v>223380</v>
      </c>
      <c r="AR2195" s="60">
        <f t="shared" si="1510"/>
        <v>16</v>
      </c>
      <c r="AS2195" s="62">
        <f t="shared" si="1511"/>
        <v>482320</v>
      </c>
      <c r="AT2195" s="112">
        <f t="shared" si="1512"/>
        <v>18</v>
      </c>
      <c r="AU2195" s="62">
        <f t="shared" si="1513"/>
        <v>538521.39999999991</v>
      </c>
      <c r="AV2195" s="113">
        <f t="shared" si="1514"/>
        <v>34</v>
      </c>
      <c r="AW2195" s="62">
        <f t="shared" si="1515"/>
        <v>1818013.4</v>
      </c>
    </row>
    <row r="2196" spans="2:49" s="114" customFormat="1" hidden="1" x14ac:dyDescent="0.25">
      <c r="B2196" s="60" t="s">
        <v>4295</v>
      </c>
      <c r="C2196" s="2" t="str">
        <f t="shared" si="1516"/>
        <v>30</v>
      </c>
      <c r="D2196" s="60" t="s">
        <v>4296</v>
      </c>
      <c r="E2196" s="43">
        <v>158</v>
      </c>
      <c r="F2196" s="60">
        <v>20</v>
      </c>
      <c r="G2196" s="60">
        <v>5855.45</v>
      </c>
      <c r="H2196" s="43">
        <f t="shared" si="1478"/>
        <v>138</v>
      </c>
      <c r="I2196" s="44">
        <f t="shared" si="1479"/>
        <v>1.6406364242685793E-4</v>
      </c>
      <c r="J2196" s="44">
        <f t="shared" si="1480"/>
        <v>1.1170536433846499</v>
      </c>
      <c r="K2196" s="45">
        <f t="shared" si="1481"/>
        <v>0.12658227848101267</v>
      </c>
      <c r="L2196" s="44">
        <f t="shared" si="1482"/>
        <v>1.8326788951987806E-4</v>
      </c>
      <c r="M2196" s="44">
        <f t="shared" si="1483"/>
        <v>1.909673072275788E-4</v>
      </c>
      <c r="N2196" s="62">
        <f t="shared" si="1484"/>
        <v>325303.98975580197</v>
      </c>
      <c r="O2196" s="101">
        <f t="shared" si="1485"/>
        <v>325303.98975580197</v>
      </c>
      <c r="P2196" s="102">
        <f t="shared" si="1476"/>
        <v>1.9778258427133872E-4</v>
      </c>
      <c r="Q2196" s="101">
        <f t="shared" si="1486"/>
        <v>336913.49949761422</v>
      </c>
      <c r="R2196" s="101">
        <f t="shared" si="1487"/>
        <v>9.3947214181477392</v>
      </c>
      <c r="S2196" s="101">
        <f t="shared" si="1488"/>
        <v>9</v>
      </c>
      <c r="T2196" s="101">
        <f t="shared" si="1489"/>
        <v>10</v>
      </c>
      <c r="U2196" s="101">
        <f t="shared" si="1490"/>
        <v>358620</v>
      </c>
      <c r="V2196" s="103" t="str">
        <f t="shared" si="1491"/>
        <v>N/D</v>
      </c>
      <c r="W2196" s="104" t="str">
        <f t="shared" si="1492"/>
        <v xml:space="preserve"> </v>
      </c>
      <c r="X2196" s="70" t="str">
        <f t="shared" si="1493"/>
        <v xml:space="preserve"> </v>
      </c>
      <c r="Y2196" s="69">
        <f t="shared" si="1517"/>
        <v>10</v>
      </c>
      <c r="Z2196" s="105">
        <f t="shared" si="1494"/>
        <v>358620</v>
      </c>
      <c r="AA2196" s="62">
        <f t="shared" si="1495"/>
        <v>718671.5867790695</v>
      </c>
      <c r="AB2196" s="106">
        <f t="shared" si="1496"/>
        <v>301450</v>
      </c>
      <c r="AC2196" s="107" t="str">
        <f t="shared" si="1497"/>
        <v>0</v>
      </c>
      <c r="AD2196" s="108">
        <f t="shared" si="1498"/>
        <v>0</v>
      </c>
      <c r="AE2196" s="106">
        <f t="shared" si="1499"/>
        <v>301450</v>
      </c>
      <c r="AF2196" s="109">
        <f t="shared" si="1500"/>
        <v>417221.5867790695</v>
      </c>
      <c r="AG2196" s="101">
        <f t="shared" si="1501"/>
        <v>10</v>
      </c>
      <c r="AH2196" s="70" t="str">
        <f t="shared" si="1518"/>
        <v xml:space="preserve"> </v>
      </c>
      <c r="AI2196" s="69">
        <f t="shared" si="1502"/>
        <v>10</v>
      </c>
      <c r="AJ2196" s="105">
        <f t="shared" si="1503"/>
        <v>425550</v>
      </c>
      <c r="AK2196" s="110">
        <f t="shared" si="1504"/>
        <v>10</v>
      </c>
      <c r="AL2196" s="111">
        <f t="shared" si="1505"/>
        <v>10</v>
      </c>
      <c r="AM2196" s="62">
        <f t="shared" si="1506"/>
        <v>727000</v>
      </c>
      <c r="AN2196" s="62">
        <f t="shared" si="1507"/>
        <v>2381.1999999999998</v>
      </c>
      <c r="AO2196" s="62">
        <f t="shared" si="1477"/>
        <v>724618.8</v>
      </c>
      <c r="AP2196" s="60">
        <f t="shared" si="1508"/>
        <v>10</v>
      </c>
      <c r="AQ2196" s="62">
        <f t="shared" si="1509"/>
        <v>124100</v>
      </c>
      <c r="AR2196" s="60">
        <f t="shared" si="1510"/>
        <v>10</v>
      </c>
      <c r="AS2196" s="62">
        <f t="shared" si="1511"/>
        <v>301450</v>
      </c>
      <c r="AT2196" s="112">
        <f t="shared" si="1512"/>
        <v>10</v>
      </c>
      <c r="AU2196" s="62">
        <f t="shared" si="1513"/>
        <v>299068.80000000005</v>
      </c>
      <c r="AV2196" s="113">
        <f t="shared" si="1514"/>
        <v>20</v>
      </c>
      <c r="AW2196" s="62">
        <f t="shared" si="1515"/>
        <v>1083238.8</v>
      </c>
    </row>
    <row r="2197" spans="2:49" s="114" customFormat="1" hidden="1" x14ac:dyDescent="0.25">
      <c r="B2197" s="60" t="s">
        <v>4297</v>
      </c>
      <c r="C2197" s="2" t="str">
        <f t="shared" si="1516"/>
        <v>30</v>
      </c>
      <c r="D2197" s="60" t="s">
        <v>4298</v>
      </c>
      <c r="E2197" s="43">
        <v>236</v>
      </c>
      <c r="F2197" s="60">
        <v>24</v>
      </c>
      <c r="G2197" s="60">
        <v>6224.79</v>
      </c>
      <c r="H2197" s="43">
        <f t="shared" si="1478"/>
        <v>212</v>
      </c>
      <c r="I2197" s="44">
        <f t="shared" si="1479"/>
        <v>2.5203979851082524E-4</v>
      </c>
      <c r="J2197" s="44">
        <f t="shared" si="1480"/>
        <v>1.0507746857575353</v>
      </c>
      <c r="K2197" s="45">
        <f t="shared" si="1481"/>
        <v>0.10169491525423729</v>
      </c>
      <c r="L2197" s="44">
        <f t="shared" si="1482"/>
        <v>2.648370400786049E-4</v>
      </c>
      <c r="M2197" s="44">
        <f t="shared" si="1483"/>
        <v>2.7596332631116993E-4</v>
      </c>
      <c r="N2197" s="62">
        <f t="shared" si="1484"/>
        <v>470090.78348852223</v>
      </c>
      <c r="O2197" s="101">
        <f t="shared" si="1485"/>
        <v>470090.78348852223</v>
      </c>
      <c r="P2197" s="102">
        <f t="shared" si="1476"/>
        <v>2.8581195721052484E-4</v>
      </c>
      <c r="Q2197" s="101">
        <f t="shared" si="1486"/>
        <v>486867.47145519289</v>
      </c>
      <c r="R2197" s="101">
        <f t="shared" si="1487"/>
        <v>13.576138292766519</v>
      </c>
      <c r="S2197" s="101">
        <f t="shared" si="1488"/>
        <v>14</v>
      </c>
      <c r="T2197" s="101">
        <f t="shared" si="1489"/>
        <v>14</v>
      </c>
      <c r="U2197" s="101">
        <f t="shared" si="1490"/>
        <v>502068</v>
      </c>
      <c r="V2197" s="103" t="str">
        <f t="shared" si="1491"/>
        <v>N/D</v>
      </c>
      <c r="W2197" s="104" t="str">
        <f t="shared" si="1492"/>
        <v xml:space="preserve"> </v>
      </c>
      <c r="X2197" s="70" t="str">
        <f t="shared" si="1493"/>
        <v xml:space="preserve"> </v>
      </c>
      <c r="Y2197" s="69">
        <f t="shared" si="1517"/>
        <v>14</v>
      </c>
      <c r="Z2197" s="105">
        <f t="shared" si="1494"/>
        <v>502068</v>
      </c>
      <c r="AA2197" s="62">
        <f t="shared" si="1495"/>
        <v>1038539.0279213036</v>
      </c>
      <c r="AB2197" s="106">
        <f t="shared" si="1496"/>
        <v>422030</v>
      </c>
      <c r="AC2197" s="107" t="str">
        <f t="shared" si="1497"/>
        <v>0</v>
      </c>
      <c r="AD2197" s="108">
        <f t="shared" si="1498"/>
        <v>0</v>
      </c>
      <c r="AE2197" s="106">
        <f t="shared" si="1499"/>
        <v>422030</v>
      </c>
      <c r="AF2197" s="109">
        <f t="shared" si="1500"/>
        <v>616509.02792130364</v>
      </c>
      <c r="AG2197" s="101">
        <f t="shared" si="1501"/>
        <v>14</v>
      </c>
      <c r="AH2197" s="70" t="str">
        <f t="shared" si="1518"/>
        <v xml:space="preserve"> </v>
      </c>
      <c r="AI2197" s="69">
        <f t="shared" si="1502"/>
        <v>14</v>
      </c>
      <c r="AJ2197" s="105">
        <f t="shared" si="1503"/>
        <v>595770</v>
      </c>
      <c r="AK2197" s="110">
        <f t="shared" si="1504"/>
        <v>14</v>
      </c>
      <c r="AL2197" s="111">
        <f t="shared" si="1505"/>
        <v>14</v>
      </c>
      <c r="AM2197" s="62">
        <f t="shared" si="1506"/>
        <v>1017800</v>
      </c>
      <c r="AN2197" s="62">
        <f t="shared" si="1507"/>
        <v>3333.6</v>
      </c>
      <c r="AO2197" s="62">
        <f t="shared" si="1477"/>
        <v>1014466.4</v>
      </c>
      <c r="AP2197" s="60">
        <f t="shared" si="1508"/>
        <v>14</v>
      </c>
      <c r="AQ2197" s="62">
        <f t="shared" si="1509"/>
        <v>173740</v>
      </c>
      <c r="AR2197" s="60">
        <f t="shared" si="1510"/>
        <v>14</v>
      </c>
      <c r="AS2197" s="62">
        <f t="shared" si="1511"/>
        <v>422030</v>
      </c>
      <c r="AT2197" s="112">
        <f t="shared" si="1512"/>
        <v>14</v>
      </c>
      <c r="AU2197" s="62">
        <f t="shared" si="1513"/>
        <v>418696.4</v>
      </c>
      <c r="AV2197" s="113">
        <f t="shared" si="1514"/>
        <v>28</v>
      </c>
      <c r="AW2197" s="62">
        <f t="shared" si="1515"/>
        <v>1516534.4</v>
      </c>
    </row>
    <row r="2198" spans="2:49" s="114" customFormat="1" hidden="1" x14ac:dyDescent="0.25">
      <c r="B2198" s="60" t="s">
        <v>4299</v>
      </c>
      <c r="C2198" s="2" t="str">
        <f t="shared" si="1516"/>
        <v>30</v>
      </c>
      <c r="D2198" s="60" t="s">
        <v>4300</v>
      </c>
      <c r="E2198" s="43">
        <v>268</v>
      </c>
      <c r="F2198" s="60">
        <v>30</v>
      </c>
      <c r="G2198" s="60">
        <v>6639.1</v>
      </c>
      <c r="H2198" s="43">
        <f t="shared" si="1478"/>
        <v>238</v>
      </c>
      <c r="I2198" s="44">
        <f t="shared" si="1479"/>
        <v>2.8295033983762453E-4</v>
      </c>
      <c r="J2198" s="44">
        <f t="shared" si="1480"/>
        <v>0.9852015719234003</v>
      </c>
      <c r="K2198" s="45">
        <f t="shared" si="1481"/>
        <v>0.11194029850746269</v>
      </c>
      <c r="L2198" s="44">
        <f t="shared" si="1482"/>
        <v>2.7876311958428802E-4</v>
      </c>
      <c r="M2198" s="44">
        <f t="shared" si="1483"/>
        <v>2.9047446577157727E-4</v>
      </c>
      <c r="N2198" s="62">
        <f t="shared" si="1484"/>
        <v>494809.83949295041</v>
      </c>
      <c r="O2198" s="101">
        <f t="shared" si="1485"/>
        <v>494809.83949295041</v>
      </c>
      <c r="P2198" s="102">
        <f t="shared" si="1476"/>
        <v>3.008409729350901E-4</v>
      </c>
      <c r="Q2198" s="101">
        <f t="shared" si="1486"/>
        <v>512468.70576215972</v>
      </c>
      <c r="R2198" s="101">
        <f t="shared" si="1487"/>
        <v>14.290020237637602</v>
      </c>
      <c r="S2198" s="101">
        <f t="shared" si="1488"/>
        <v>14</v>
      </c>
      <c r="T2198" s="101">
        <f t="shared" si="1489"/>
        <v>14</v>
      </c>
      <c r="U2198" s="101">
        <f t="shared" si="1490"/>
        <v>502068</v>
      </c>
      <c r="V2198" s="103" t="str">
        <f t="shared" si="1491"/>
        <v>N/D</v>
      </c>
      <c r="W2198" s="104" t="str">
        <f t="shared" si="1492"/>
        <v xml:space="preserve"> </v>
      </c>
      <c r="X2198" s="70" t="str">
        <f t="shared" si="1493"/>
        <v xml:space="preserve"> </v>
      </c>
      <c r="Y2198" s="69">
        <f t="shared" si="1517"/>
        <v>14</v>
      </c>
      <c r="Z2198" s="105">
        <f t="shared" si="1494"/>
        <v>502068</v>
      </c>
      <c r="AA2198" s="62">
        <f t="shared" si="1495"/>
        <v>1093149.1272801179</v>
      </c>
      <c r="AB2198" s="106">
        <f t="shared" si="1496"/>
        <v>422030</v>
      </c>
      <c r="AC2198" s="107" t="str">
        <f t="shared" si="1497"/>
        <v>0</v>
      </c>
      <c r="AD2198" s="108">
        <f t="shared" si="1498"/>
        <v>0</v>
      </c>
      <c r="AE2198" s="106">
        <f t="shared" si="1499"/>
        <v>422030</v>
      </c>
      <c r="AF2198" s="109">
        <f t="shared" si="1500"/>
        <v>671119.12728011794</v>
      </c>
      <c r="AG2198" s="101">
        <f t="shared" si="1501"/>
        <v>16</v>
      </c>
      <c r="AH2198" s="70" t="str">
        <f t="shared" si="1518"/>
        <v xml:space="preserve"> </v>
      </c>
      <c r="AI2198" s="69">
        <f t="shared" si="1502"/>
        <v>16</v>
      </c>
      <c r="AJ2198" s="105">
        <f t="shared" si="1503"/>
        <v>680880</v>
      </c>
      <c r="AK2198" s="110">
        <f t="shared" si="1504"/>
        <v>14</v>
      </c>
      <c r="AL2198" s="111">
        <f t="shared" si="1505"/>
        <v>16</v>
      </c>
      <c r="AM2198" s="62">
        <f t="shared" si="1506"/>
        <v>1102910</v>
      </c>
      <c r="AN2198" s="62">
        <f t="shared" si="1507"/>
        <v>3612.4</v>
      </c>
      <c r="AO2198" s="62">
        <f t="shared" si="1477"/>
        <v>1099297.6000000001</v>
      </c>
      <c r="AP2198" s="60">
        <f t="shared" si="1508"/>
        <v>16</v>
      </c>
      <c r="AQ2198" s="62">
        <f t="shared" si="1509"/>
        <v>198560</v>
      </c>
      <c r="AR2198" s="60">
        <f t="shared" si="1510"/>
        <v>14</v>
      </c>
      <c r="AS2198" s="62">
        <f t="shared" si="1511"/>
        <v>422030</v>
      </c>
      <c r="AT2198" s="112">
        <f t="shared" si="1512"/>
        <v>16</v>
      </c>
      <c r="AU2198" s="62">
        <f t="shared" si="1513"/>
        <v>478707.60000000009</v>
      </c>
      <c r="AV2198" s="113">
        <f t="shared" si="1514"/>
        <v>30</v>
      </c>
      <c r="AW2198" s="62">
        <f t="shared" si="1515"/>
        <v>1601365.6</v>
      </c>
    </row>
    <row r="2199" spans="2:49" s="114" customFormat="1" hidden="1" x14ac:dyDescent="0.25">
      <c r="B2199" s="60" t="s">
        <v>4301</v>
      </c>
      <c r="C2199" s="2" t="str">
        <f t="shared" si="1516"/>
        <v>30</v>
      </c>
      <c r="D2199" s="60" t="s">
        <v>908</v>
      </c>
      <c r="E2199" s="43">
        <v>281</v>
      </c>
      <c r="F2199" s="60">
        <v>72</v>
      </c>
      <c r="G2199" s="60">
        <v>9709.77</v>
      </c>
      <c r="H2199" s="43">
        <f t="shared" si="1478"/>
        <v>209</v>
      </c>
      <c r="I2199" s="44">
        <f t="shared" si="1479"/>
        <v>2.4847319758850223E-4</v>
      </c>
      <c r="J2199" s="44">
        <f t="shared" si="1480"/>
        <v>0.67363611662857592</v>
      </c>
      <c r="K2199" s="45">
        <f t="shared" si="1481"/>
        <v>0.25622775800711745</v>
      </c>
      <c r="L2199" s="44">
        <f t="shared" si="1482"/>
        <v>1.6738051990980348E-4</v>
      </c>
      <c r="M2199" s="44">
        <f t="shared" si="1483"/>
        <v>1.7441248029464722E-4</v>
      </c>
      <c r="N2199" s="62">
        <f t="shared" si="1484"/>
        <v>297103.60651124147</v>
      </c>
      <c r="O2199" s="101">
        <f t="shared" si="1485"/>
        <v>297103.60651124147</v>
      </c>
      <c r="P2199" s="102">
        <f t="shared" si="1476"/>
        <v>1.8063694557278397E-4</v>
      </c>
      <c r="Q2199" s="101">
        <f t="shared" si="1486"/>
        <v>307706.69569163874</v>
      </c>
      <c r="R2199" s="101">
        <f t="shared" si="1487"/>
        <v>8.5802993612079295</v>
      </c>
      <c r="S2199" s="101">
        <f t="shared" si="1488"/>
        <v>9</v>
      </c>
      <c r="T2199" s="101">
        <f t="shared" si="1489"/>
        <v>10</v>
      </c>
      <c r="U2199" s="101">
        <f t="shared" si="1490"/>
        <v>358620</v>
      </c>
      <c r="V2199" s="103">
        <f t="shared" si="1491"/>
        <v>2.0377389248889431E-4</v>
      </c>
      <c r="W2199" s="104" t="str">
        <f t="shared" si="1492"/>
        <v xml:space="preserve"> </v>
      </c>
      <c r="X2199" s="70" t="str">
        <f t="shared" si="1493"/>
        <v xml:space="preserve"> </v>
      </c>
      <c r="Y2199" s="69">
        <f t="shared" si="1517"/>
        <v>10</v>
      </c>
      <c r="Z2199" s="105">
        <f t="shared" si="1494"/>
        <v>358620</v>
      </c>
      <c r="AA2199" s="62">
        <f t="shared" si="1495"/>
        <v>656370.43212873768</v>
      </c>
      <c r="AB2199" s="106">
        <f t="shared" si="1496"/>
        <v>301450</v>
      </c>
      <c r="AC2199" s="107" t="str">
        <f t="shared" si="1497"/>
        <v>0</v>
      </c>
      <c r="AD2199" s="108">
        <f t="shared" si="1498"/>
        <v>0</v>
      </c>
      <c r="AE2199" s="106">
        <f t="shared" si="1499"/>
        <v>301450</v>
      </c>
      <c r="AF2199" s="109">
        <f t="shared" si="1500"/>
        <v>354920.43212873768</v>
      </c>
      <c r="AG2199" s="101">
        <f t="shared" si="1501"/>
        <v>8</v>
      </c>
      <c r="AH2199" s="70" t="str">
        <f t="shared" si="1518"/>
        <v xml:space="preserve"> </v>
      </c>
      <c r="AI2199" s="69">
        <f t="shared" si="1502"/>
        <v>8</v>
      </c>
      <c r="AJ2199" s="105">
        <f t="shared" si="1503"/>
        <v>340440</v>
      </c>
      <c r="AK2199" s="110">
        <f t="shared" si="1504"/>
        <v>10</v>
      </c>
      <c r="AL2199" s="111">
        <f t="shared" si="1505"/>
        <v>8</v>
      </c>
      <c r="AM2199" s="62">
        <f t="shared" si="1506"/>
        <v>641890</v>
      </c>
      <c r="AN2199" s="62">
        <f t="shared" si="1507"/>
        <v>2102.4</v>
      </c>
      <c r="AO2199" s="62">
        <f t="shared" si="1477"/>
        <v>639787.6</v>
      </c>
      <c r="AP2199" s="60">
        <f t="shared" si="1508"/>
        <v>8</v>
      </c>
      <c r="AQ2199" s="62">
        <f t="shared" si="1509"/>
        <v>99280</v>
      </c>
      <c r="AR2199" s="60">
        <f t="shared" si="1510"/>
        <v>10</v>
      </c>
      <c r="AS2199" s="62">
        <f t="shared" si="1511"/>
        <v>301450</v>
      </c>
      <c r="AT2199" s="112">
        <f t="shared" si="1512"/>
        <v>8</v>
      </c>
      <c r="AU2199" s="62">
        <f t="shared" si="1513"/>
        <v>239057.59999999998</v>
      </c>
      <c r="AV2199" s="113">
        <f t="shared" si="1514"/>
        <v>18</v>
      </c>
      <c r="AW2199" s="62">
        <f t="shared" si="1515"/>
        <v>998407.6</v>
      </c>
    </row>
    <row r="2200" spans="2:49" s="114" customFormat="1" hidden="1" x14ac:dyDescent="0.25">
      <c r="B2200" s="60" t="s">
        <v>4302</v>
      </c>
      <c r="C2200" s="2" t="str">
        <f t="shared" si="1516"/>
        <v>30</v>
      </c>
      <c r="D2200" s="60" t="s">
        <v>4303</v>
      </c>
      <c r="E2200" s="43">
        <v>182</v>
      </c>
      <c r="F2200" s="60">
        <v>48</v>
      </c>
      <c r="G2200" s="60">
        <v>6791.97</v>
      </c>
      <c r="H2200" s="43">
        <f t="shared" si="1478"/>
        <v>134</v>
      </c>
      <c r="I2200" s="44">
        <f t="shared" si="1479"/>
        <v>1.5930817453042726E-4</v>
      </c>
      <c r="J2200" s="44">
        <f t="shared" si="1480"/>
        <v>0.96302718594997438</v>
      </c>
      <c r="K2200" s="45">
        <f t="shared" si="1481"/>
        <v>0.26373626373626374</v>
      </c>
      <c r="L2200" s="44">
        <f t="shared" si="1482"/>
        <v>1.5341810301686473E-4</v>
      </c>
      <c r="M2200" s="44">
        <f t="shared" si="1483"/>
        <v>1.5986347684718749E-4</v>
      </c>
      <c r="N2200" s="62">
        <f t="shared" si="1484"/>
        <v>272320.05095327698</v>
      </c>
      <c r="O2200" s="101">
        <f t="shared" si="1485"/>
        <v>272320.05095327698</v>
      </c>
      <c r="P2200" s="102">
        <f t="shared" si="1476"/>
        <v>1.6556871456410144E-4</v>
      </c>
      <c r="Q2200" s="101">
        <f t="shared" si="1486"/>
        <v>282038.65995898307</v>
      </c>
      <c r="R2200" s="101">
        <f t="shared" si="1487"/>
        <v>7.8645546806921836</v>
      </c>
      <c r="S2200" s="101">
        <f t="shared" si="1488"/>
        <v>8</v>
      </c>
      <c r="T2200" s="101">
        <f t="shared" si="1489"/>
        <v>10</v>
      </c>
      <c r="U2200" s="101">
        <f t="shared" si="1490"/>
        <v>358620</v>
      </c>
      <c r="V2200" s="103">
        <f t="shared" si="1491"/>
        <v>2.0377389248889431E-4</v>
      </c>
      <c r="W2200" s="104" t="str">
        <f t="shared" si="1492"/>
        <v xml:space="preserve"> </v>
      </c>
      <c r="X2200" s="70" t="str">
        <f t="shared" si="1493"/>
        <v xml:space="preserve"> </v>
      </c>
      <c r="Y2200" s="69">
        <f t="shared" si="1517"/>
        <v>10</v>
      </c>
      <c r="Z2200" s="105">
        <f t="shared" si="1494"/>
        <v>358620</v>
      </c>
      <c r="AA2200" s="62">
        <f t="shared" si="1495"/>
        <v>601617.83837100351</v>
      </c>
      <c r="AB2200" s="106">
        <f t="shared" si="1496"/>
        <v>301450</v>
      </c>
      <c r="AC2200" s="107" t="str">
        <f t="shared" si="1497"/>
        <v>0</v>
      </c>
      <c r="AD2200" s="108">
        <f t="shared" si="1498"/>
        <v>0</v>
      </c>
      <c r="AE2200" s="106">
        <f t="shared" si="1499"/>
        <v>301450</v>
      </c>
      <c r="AF2200" s="109">
        <f t="shared" si="1500"/>
        <v>300167.83837100351</v>
      </c>
      <c r="AG2200" s="101">
        <f t="shared" si="1501"/>
        <v>7</v>
      </c>
      <c r="AH2200" s="70" t="str">
        <f t="shared" si="1518"/>
        <v xml:space="preserve"> </v>
      </c>
      <c r="AI2200" s="69">
        <f t="shared" si="1502"/>
        <v>7</v>
      </c>
      <c r="AJ2200" s="105">
        <f t="shared" si="1503"/>
        <v>297885</v>
      </c>
      <c r="AK2200" s="110">
        <f t="shared" si="1504"/>
        <v>10</v>
      </c>
      <c r="AL2200" s="111">
        <f t="shared" si="1505"/>
        <v>7</v>
      </c>
      <c r="AM2200" s="62">
        <f t="shared" si="1506"/>
        <v>599335</v>
      </c>
      <c r="AN2200" s="62">
        <f t="shared" si="1507"/>
        <v>1963</v>
      </c>
      <c r="AO2200" s="62">
        <f t="shared" si="1477"/>
        <v>597372</v>
      </c>
      <c r="AP2200" s="60">
        <f t="shared" si="1508"/>
        <v>7</v>
      </c>
      <c r="AQ2200" s="62">
        <f t="shared" si="1509"/>
        <v>86870</v>
      </c>
      <c r="AR2200" s="60">
        <f t="shared" si="1510"/>
        <v>10</v>
      </c>
      <c r="AS2200" s="62">
        <f t="shared" si="1511"/>
        <v>301450</v>
      </c>
      <c r="AT2200" s="112">
        <f t="shared" si="1512"/>
        <v>7</v>
      </c>
      <c r="AU2200" s="62">
        <f t="shared" si="1513"/>
        <v>209052</v>
      </c>
      <c r="AV2200" s="113">
        <f t="shared" si="1514"/>
        <v>17</v>
      </c>
      <c r="AW2200" s="62">
        <f t="shared" si="1515"/>
        <v>955992</v>
      </c>
    </row>
    <row r="2201" spans="2:49" s="114" customFormat="1" hidden="1" x14ac:dyDescent="0.25">
      <c r="B2201" s="60" t="s">
        <v>4304</v>
      </c>
      <c r="C2201" s="2" t="str">
        <f t="shared" si="1516"/>
        <v>30</v>
      </c>
      <c r="D2201" s="60" t="s">
        <v>4305</v>
      </c>
      <c r="E2201" s="43">
        <v>754</v>
      </c>
      <c r="F2201" s="60">
        <v>112</v>
      </c>
      <c r="G2201" s="60">
        <v>6936.91</v>
      </c>
      <c r="H2201" s="43">
        <f t="shared" si="1478"/>
        <v>642</v>
      </c>
      <c r="I2201" s="44">
        <f t="shared" si="1479"/>
        <v>7.6325259737712169E-4</v>
      </c>
      <c r="J2201" s="44">
        <f t="shared" si="1480"/>
        <v>0.94290566781991525</v>
      </c>
      <c r="K2201" s="45">
        <f t="shared" si="1481"/>
        <v>0.14854111405835543</v>
      </c>
      <c r="L2201" s="44">
        <f t="shared" si="1482"/>
        <v>7.1967520004515982E-4</v>
      </c>
      <c r="M2201" s="44">
        <f t="shared" si="1483"/>
        <v>7.499100654846932E-4</v>
      </c>
      <c r="N2201" s="62">
        <f t="shared" si="1484"/>
        <v>1277437.168705991</v>
      </c>
      <c r="O2201" s="101">
        <f t="shared" si="1485"/>
        <v>1277437.168705991</v>
      </c>
      <c r="P2201" s="102">
        <f t="shared" si="1476"/>
        <v>7.7667299641973346E-4</v>
      </c>
      <c r="Q2201" s="101">
        <f t="shared" si="1486"/>
        <v>1323026.5857487333</v>
      </c>
      <c r="R2201" s="101">
        <f t="shared" si="1487"/>
        <v>36.892158433682816</v>
      </c>
      <c r="S2201" s="101">
        <f t="shared" si="1488"/>
        <v>37</v>
      </c>
      <c r="T2201" s="101">
        <f t="shared" si="1489"/>
        <v>37</v>
      </c>
      <c r="U2201" s="101">
        <f t="shared" si="1490"/>
        <v>1326894</v>
      </c>
      <c r="V2201" s="103" t="str">
        <f t="shared" si="1491"/>
        <v>N/D</v>
      </c>
      <c r="W2201" s="104" t="str">
        <f t="shared" si="1492"/>
        <v xml:space="preserve"> </v>
      </c>
      <c r="X2201" s="70" t="str">
        <f t="shared" si="1493"/>
        <v xml:space="preserve"> </v>
      </c>
      <c r="Y2201" s="69">
        <f t="shared" si="1517"/>
        <v>37</v>
      </c>
      <c r="Z2201" s="105">
        <f t="shared" si="1494"/>
        <v>1326894</v>
      </c>
      <c r="AA2201" s="62">
        <f t="shared" si="1495"/>
        <v>2822153.5116543169</v>
      </c>
      <c r="AB2201" s="106">
        <f t="shared" si="1496"/>
        <v>1115365</v>
      </c>
      <c r="AC2201" s="107" t="str">
        <f t="shared" si="1497"/>
        <v>0</v>
      </c>
      <c r="AD2201" s="108">
        <f t="shared" si="1498"/>
        <v>0</v>
      </c>
      <c r="AE2201" s="106">
        <f t="shared" si="1499"/>
        <v>1115365</v>
      </c>
      <c r="AF2201" s="109">
        <f t="shared" si="1500"/>
        <v>1706788.5116543169</v>
      </c>
      <c r="AG2201" s="101">
        <f t="shared" si="1501"/>
        <v>40</v>
      </c>
      <c r="AH2201" s="70" t="str">
        <f t="shared" si="1518"/>
        <v xml:space="preserve"> </v>
      </c>
      <c r="AI2201" s="69">
        <f t="shared" si="1502"/>
        <v>40</v>
      </c>
      <c r="AJ2201" s="105">
        <f t="shared" si="1503"/>
        <v>1702200</v>
      </c>
      <c r="AK2201" s="110">
        <f t="shared" si="1504"/>
        <v>37</v>
      </c>
      <c r="AL2201" s="111">
        <f t="shared" si="1505"/>
        <v>40</v>
      </c>
      <c r="AM2201" s="62">
        <f t="shared" si="1506"/>
        <v>2817565</v>
      </c>
      <c r="AN2201" s="62">
        <f t="shared" si="1507"/>
        <v>9228.4</v>
      </c>
      <c r="AO2201" s="62">
        <f t="shared" si="1477"/>
        <v>2808336.6</v>
      </c>
      <c r="AP2201" s="60">
        <f t="shared" si="1508"/>
        <v>40</v>
      </c>
      <c r="AQ2201" s="62">
        <f t="shared" si="1509"/>
        <v>496400</v>
      </c>
      <c r="AR2201" s="60">
        <f t="shared" si="1510"/>
        <v>37</v>
      </c>
      <c r="AS2201" s="62">
        <f t="shared" si="1511"/>
        <v>1115365</v>
      </c>
      <c r="AT2201" s="112">
        <f t="shared" si="1512"/>
        <v>40</v>
      </c>
      <c r="AU2201" s="62">
        <f t="shared" si="1513"/>
        <v>1196571.6000000001</v>
      </c>
      <c r="AV2201" s="113">
        <f t="shared" si="1514"/>
        <v>77</v>
      </c>
      <c r="AW2201" s="62">
        <f t="shared" si="1515"/>
        <v>4135230.6</v>
      </c>
    </row>
    <row r="2202" spans="2:49" s="114" customFormat="1" hidden="1" x14ac:dyDescent="0.25">
      <c r="B2202" s="60" t="s">
        <v>4306</v>
      </c>
      <c r="C2202" s="2" t="str">
        <f t="shared" si="1516"/>
        <v>30</v>
      </c>
      <c r="D2202" s="60" t="s">
        <v>4307</v>
      </c>
      <c r="E2202" s="43">
        <v>156</v>
      </c>
      <c r="F2202" s="60">
        <v>36</v>
      </c>
      <c r="G2202" s="60">
        <v>9030.93</v>
      </c>
      <c r="H2202" s="43">
        <f t="shared" si="1478"/>
        <v>120</v>
      </c>
      <c r="I2202" s="44">
        <f t="shared" si="1479"/>
        <v>1.4266403689291993E-4</v>
      </c>
      <c r="J2202" s="44">
        <f t="shared" si="1480"/>
        <v>0.72427222402971214</v>
      </c>
      <c r="K2202" s="45">
        <f t="shared" si="1481"/>
        <v>0.23076923076923078</v>
      </c>
      <c r="L2202" s="44">
        <f t="shared" si="1482"/>
        <v>1.0332759928949202E-4</v>
      </c>
      <c r="M2202" s="44">
        <f t="shared" si="1483"/>
        <v>1.07668579860327E-4</v>
      </c>
      <c r="N2202" s="62">
        <f t="shared" si="1484"/>
        <v>183408.45408772342</v>
      </c>
      <c r="O2202" s="101">
        <f t="shared" si="1485"/>
        <v>183408.45408772342</v>
      </c>
      <c r="P2202" s="102">
        <f t="shared" si="1476"/>
        <v>1.1151107631330283E-4</v>
      </c>
      <c r="Q2202" s="101">
        <f t="shared" si="1486"/>
        <v>189953.96936425153</v>
      </c>
      <c r="R2202" s="101">
        <f t="shared" si="1487"/>
        <v>5.2968035626638654</v>
      </c>
      <c r="S2202" s="101">
        <f t="shared" si="1488"/>
        <v>5</v>
      </c>
      <c r="T2202" s="101">
        <f t="shared" si="1489"/>
        <v>10</v>
      </c>
      <c r="U2202" s="101">
        <f t="shared" si="1490"/>
        <v>358620</v>
      </c>
      <c r="V2202" s="103">
        <f t="shared" si="1491"/>
        <v>2.0377389248889431E-4</v>
      </c>
      <c r="W2202" s="104" t="str">
        <f t="shared" si="1492"/>
        <v xml:space="preserve"> </v>
      </c>
      <c r="X2202" s="70" t="str">
        <f t="shared" si="1493"/>
        <v xml:space="preserve"> </v>
      </c>
      <c r="Y2202" s="69">
        <f t="shared" si="1517"/>
        <v>10</v>
      </c>
      <c r="Z2202" s="105">
        <f t="shared" si="1494"/>
        <v>358620</v>
      </c>
      <c r="AA2202" s="62">
        <f t="shared" si="1495"/>
        <v>405191.60194397648</v>
      </c>
      <c r="AB2202" s="106">
        <f t="shared" si="1496"/>
        <v>301450</v>
      </c>
      <c r="AC2202" s="107" t="str">
        <f t="shared" si="1497"/>
        <v>0</v>
      </c>
      <c r="AD2202" s="108">
        <f t="shared" si="1498"/>
        <v>0</v>
      </c>
      <c r="AE2202" s="106">
        <f t="shared" si="1499"/>
        <v>301450</v>
      </c>
      <c r="AF2202" s="109">
        <f t="shared" si="1500"/>
        <v>103741.60194397648</v>
      </c>
      <c r="AG2202" s="101">
        <f t="shared" si="1501"/>
        <v>2</v>
      </c>
      <c r="AH2202" s="70" t="str">
        <f t="shared" si="1518"/>
        <v xml:space="preserve"> </v>
      </c>
      <c r="AI2202" s="69">
        <f t="shared" si="1502"/>
        <v>2</v>
      </c>
      <c r="AJ2202" s="105">
        <f t="shared" si="1503"/>
        <v>85110</v>
      </c>
      <c r="AK2202" s="110">
        <f t="shared" si="1504"/>
        <v>10</v>
      </c>
      <c r="AL2202" s="111">
        <f t="shared" si="1505"/>
        <v>2</v>
      </c>
      <c r="AM2202" s="62">
        <f t="shared" si="1506"/>
        <v>386560</v>
      </c>
      <c r="AN2202" s="62">
        <f t="shared" si="1507"/>
        <v>1266.0999999999999</v>
      </c>
      <c r="AO2202" s="62">
        <f t="shared" si="1477"/>
        <v>385293.9</v>
      </c>
      <c r="AP2202" s="60">
        <f t="shared" si="1508"/>
        <v>2</v>
      </c>
      <c r="AQ2202" s="62">
        <f t="shared" si="1509"/>
        <v>24820</v>
      </c>
      <c r="AR2202" s="60">
        <f t="shared" si="1510"/>
        <v>10</v>
      </c>
      <c r="AS2202" s="62">
        <f t="shared" si="1511"/>
        <v>301450</v>
      </c>
      <c r="AT2202" s="112">
        <f t="shared" si="1512"/>
        <v>2</v>
      </c>
      <c r="AU2202" s="62">
        <f t="shared" si="1513"/>
        <v>59023.900000000023</v>
      </c>
      <c r="AV2202" s="113">
        <f t="shared" si="1514"/>
        <v>12</v>
      </c>
      <c r="AW2202" s="62">
        <f t="shared" si="1515"/>
        <v>743913.9</v>
      </c>
    </row>
    <row r="2203" spans="2:49" s="114" customFormat="1" hidden="1" x14ac:dyDescent="0.25">
      <c r="B2203" s="60" t="s">
        <v>4308</v>
      </c>
      <c r="C2203" s="2" t="str">
        <f t="shared" si="1516"/>
        <v>30</v>
      </c>
      <c r="D2203" s="60" t="s">
        <v>4309</v>
      </c>
      <c r="E2203" s="43">
        <v>102</v>
      </c>
      <c r="F2203" s="60">
        <v>24</v>
      </c>
      <c r="G2203" s="60">
        <v>8597.57</v>
      </c>
      <c r="H2203" s="43">
        <f t="shared" si="1478"/>
        <v>78</v>
      </c>
      <c r="I2203" s="44">
        <f t="shared" si="1479"/>
        <v>9.2731623980397968E-5</v>
      </c>
      <c r="J2203" s="44">
        <f t="shared" si="1480"/>
        <v>0.76077912202595011</v>
      </c>
      <c r="K2203" s="45">
        <f t="shared" si="1481"/>
        <v>0.23529411764705882</v>
      </c>
      <c r="L2203" s="44">
        <f t="shared" si="1482"/>
        <v>7.0548283475847711E-5</v>
      </c>
      <c r="M2203" s="44">
        <f t="shared" si="1483"/>
        <v>7.3512145309280989E-5</v>
      </c>
      <c r="N2203" s="62">
        <f t="shared" si="1484"/>
        <v>125224.54503753837</v>
      </c>
      <c r="O2203" s="101">
        <f t="shared" si="1485"/>
        <v>125224.54503753837</v>
      </c>
      <c r="P2203" s="102">
        <f t="shared" si="1476"/>
        <v>7.6135660525772101E-5</v>
      </c>
      <c r="Q2203" s="101">
        <f t="shared" si="1486"/>
        <v>129693.58206539233</v>
      </c>
      <c r="R2203" s="101">
        <f t="shared" si="1487"/>
        <v>3.6164626084823026</v>
      </c>
      <c r="S2203" s="101">
        <f t="shared" si="1488"/>
        <v>4</v>
      </c>
      <c r="T2203" s="101">
        <f t="shared" si="1489"/>
        <v>10</v>
      </c>
      <c r="U2203" s="101">
        <f t="shared" si="1490"/>
        <v>358620</v>
      </c>
      <c r="V2203" s="103">
        <f t="shared" si="1491"/>
        <v>2.0377389248889431E-4</v>
      </c>
      <c r="W2203" s="104" t="str">
        <f t="shared" si="1492"/>
        <v xml:space="preserve"> </v>
      </c>
      <c r="X2203" s="70" t="str">
        <f t="shared" si="1493"/>
        <v xml:space="preserve"> </v>
      </c>
      <c r="Y2203" s="69">
        <f t="shared" si="1517"/>
        <v>10</v>
      </c>
      <c r="Z2203" s="105">
        <f t="shared" si="1494"/>
        <v>358620</v>
      </c>
      <c r="AA2203" s="62">
        <f t="shared" si="1495"/>
        <v>276649.91921363189</v>
      </c>
      <c r="AB2203" s="106">
        <f t="shared" si="1496"/>
        <v>301450</v>
      </c>
      <c r="AC2203" s="107" t="str">
        <f t="shared" si="1497"/>
        <v>0</v>
      </c>
      <c r="AD2203" s="108">
        <f t="shared" si="1498"/>
        <v>0</v>
      </c>
      <c r="AE2203" s="106">
        <f t="shared" si="1499"/>
        <v>301450</v>
      </c>
      <c r="AF2203" s="109">
        <f t="shared" si="1500"/>
        <v>0</v>
      </c>
      <c r="AG2203" s="101">
        <f t="shared" si="1501"/>
        <v>0</v>
      </c>
      <c r="AH2203" s="70" t="str">
        <f t="shared" si="1518"/>
        <v xml:space="preserve"> </v>
      </c>
      <c r="AI2203" s="69">
        <f t="shared" si="1502"/>
        <v>0</v>
      </c>
      <c r="AJ2203" s="105">
        <f t="shared" si="1503"/>
        <v>0</v>
      </c>
      <c r="AK2203" s="110">
        <f t="shared" si="1504"/>
        <v>10</v>
      </c>
      <c r="AL2203" s="111">
        <f t="shared" si="1505"/>
        <v>0</v>
      </c>
      <c r="AM2203" s="62">
        <f t="shared" si="1506"/>
        <v>301450</v>
      </c>
      <c r="AN2203" s="62">
        <f t="shared" si="1507"/>
        <v>987.3</v>
      </c>
      <c r="AO2203" s="62">
        <f>AM2203-AN2203+987.3</f>
        <v>301450</v>
      </c>
      <c r="AP2203" s="60">
        <f t="shared" si="1508"/>
        <v>0</v>
      </c>
      <c r="AQ2203" s="62">
        <f t="shared" si="1509"/>
        <v>0</v>
      </c>
      <c r="AR2203" s="60">
        <f t="shared" si="1510"/>
        <v>10</v>
      </c>
      <c r="AS2203" s="62">
        <f t="shared" si="1511"/>
        <v>301450</v>
      </c>
      <c r="AT2203" s="112">
        <f t="shared" si="1512"/>
        <v>0</v>
      </c>
      <c r="AU2203" s="62">
        <f t="shared" si="1513"/>
        <v>0</v>
      </c>
      <c r="AV2203" s="113">
        <f t="shared" si="1514"/>
        <v>10</v>
      </c>
      <c r="AW2203" s="62">
        <f t="shared" si="1515"/>
        <v>660070</v>
      </c>
    </row>
    <row r="2204" spans="2:49" s="114" customFormat="1" hidden="1" x14ac:dyDescent="0.25">
      <c r="B2204" s="60" t="s">
        <v>4310</v>
      </c>
      <c r="C2204" s="2" t="str">
        <f t="shared" si="1516"/>
        <v>30</v>
      </c>
      <c r="D2204" s="60" t="s">
        <v>4311</v>
      </c>
      <c r="E2204" s="43">
        <v>97</v>
      </c>
      <c r="F2204" s="60">
        <v>20</v>
      </c>
      <c r="G2204" s="60">
        <v>6121.1</v>
      </c>
      <c r="H2204" s="43">
        <f t="shared" si="1478"/>
        <v>77</v>
      </c>
      <c r="I2204" s="44">
        <f t="shared" si="1479"/>
        <v>9.1542757006290293E-5</v>
      </c>
      <c r="J2204" s="44">
        <f t="shared" si="1480"/>
        <v>1.0685745627675822</v>
      </c>
      <c r="K2204" s="45">
        <f t="shared" si="1481"/>
        <v>0.20618556701030927</v>
      </c>
      <c r="L2204" s="44">
        <f t="shared" si="1482"/>
        <v>9.7820261542535671E-5</v>
      </c>
      <c r="M2204" s="44">
        <f t="shared" si="1483"/>
        <v>1.0192986882761781E-4</v>
      </c>
      <c r="N2204" s="62">
        <f t="shared" si="1484"/>
        <v>173632.82483422395</v>
      </c>
      <c r="O2204" s="101">
        <f t="shared" si="1485"/>
        <v>0</v>
      </c>
      <c r="P2204" s="102">
        <f t="shared" si="1476"/>
        <v>0</v>
      </c>
      <c r="Q2204" s="101">
        <f t="shared" si="1486"/>
        <v>0</v>
      </c>
      <c r="R2204" s="101">
        <f t="shared" si="1487"/>
        <v>0</v>
      </c>
      <c r="S2204" s="101">
        <f t="shared" si="1488"/>
        <v>0</v>
      </c>
      <c r="T2204" s="101">
        <f t="shared" si="1489"/>
        <v>0</v>
      </c>
      <c r="U2204" s="101">
        <f t="shared" si="1490"/>
        <v>0</v>
      </c>
      <c r="V2204" s="103">
        <f t="shared" si="1491"/>
        <v>0</v>
      </c>
      <c r="W2204" s="104" t="str">
        <f t="shared" si="1492"/>
        <v xml:space="preserve"> </v>
      </c>
      <c r="X2204" s="70" t="str">
        <f t="shared" si="1493"/>
        <v xml:space="preserve"> </v>
      </c>
      <c r="Y2204" s="69">
        <f t="shared" si="1517"/>
        <v>0</v>
      </c>
      <c r="Z2204" s="105">
        <f t="shared" si="1494"/>
        <v>0</v>
      </c>
      <c r="AA2204" s="62">
        <f t="shared" si="1495"/>
        <v>383594.98091067711</v>
      </c>
      <c r="AB2204" s="106">
        <f t="shared" si="1496"/>
        <v>0</v>
      </c>
      <c r="AC2204" s="107">
        <f t="shared" si="1497"/>
        <v>425550</v>
      </c>
      <c r="AD2204" s="108">
        <f t="shared" si="1498"/>
        <v>10</v>
      </c>
      <c r="AE2204" s="106">
        <f t="shared" si="1499"/>
        <v>425550</v>
      </c>
      <c r="AF2204" s="109">
        <f t="shared" si="1500"/>
        <v>0</v>
      </c>
      <c r="AG2204" s="101">
        <f t="shared" si="1501"/>
        <v>0</v>
      </c>
      <c r="AH2204" s="70" t="str">
        <f t="shared" si="1518"/>
        <v xml:space="preserve"> </v>
      </c>
      <c r="AI2204" s="69">
        <f t="shared" si="1502"/>
        <v>10</v>
      </c>
      <c r="AJ2204" s="105">
        <f t="shared" si="1503"/>
        <v>425550</v>
      </c>
      <c r="AK2204" s="110">
        <f t="shared" si="1504"/>
        <v>0</v>
      </c>
      <c r="AL2204" s="111">
        <f t="shared" si="1505"/>
        <v>10</v>
      </c>
      <c r="AM2204" s="62">
        <f t="shared" si="1506"/>
        <v>425550</v>
      </c>
      <c r="AN2204" s="62">
        <f t="shared" si="1507"/>
        <v>1393.8</v>
      </c>
      <c r="AO2204" s="62">
        <f t="shared" ref="AO2204:AO2267" si="1519">AM2204-AN2204</f>
        <v>424156.2</v>
      </c>
      <c r="AP2204" s="60">
        <f t="shared" si="1508"/>
        <v>10</v>
      </c>
      <c r="AQ2204" s="62">
        <f t="shared" si="1509"/>
        <v>124100</v>
      </c>
      <c r="AR2204" s="60">
        <f t="shared" si="1510"/>
        <v>0</v>
      </c>
      <c r="AS2204" s="62">
        <f t="shared" si="1511"/>
        <v>0</v>
      </c>
      <c r="AT2204" s="112">
        <f t="shared" si="1512"/>
        <v>10</v>
      </c>
      <c r="AU2204" s="62">
        <f t="shared" si="1513"/>
        <v>300056.2</v>
      </c>
      <c r="AV2204" s="113">
        <f t="shared" si="1514"/>
        <v>10</v>
      </c>
      <c r="AW2204" s="62">
        <f t="shared" si="1515"/>
        <v>424156.2</v>
      </c>
    </row>
    <row r="2205" spans="2:49" s="114" customFormat="1" hidden="1" x14ac:dyDescent="0.25">
      <c r="B2205" s="60" t="s">
        <v>4312</v>
      </c>
      <c r="C2205" s="2" t="str">
        <f t="shared" si="1516"/>
        <v>30</v>
      </c>
      <c r="D2205" s="60" t="s">
        <v>4313</v>
      </c>
      <c r="E2205" s="43">
        <v>138</v>
      </c>
      <c r="F2205" s="60">
        <v>20</v>
      </c>
      <c r="G2205" s="60">
        <v>6276.7</v>
      </c>
      <c r="H2205" s="43">
        <f t="shared" si="1478"/>
        <v>118</v>
      </c>
      <c r="I2205" s="44">
        <f t="shared" si="1479"/>
        <v>1.4028630294470461E-4</v>
      </c>
      <c r="J2205" s="44">
        <f t="shared" si="1480"/>
        <v>1.0420844960180744</v>
      </c>
      <c r="K2205" s="45">
        <f t="shared" si="1481"/>
        <v>0.14492753623188406</v>
      </c>
      <c r="L2205" s="44">
        <f t="shared" si="1482"/>
        <v>1.461901813023714E-4</v>
      </c>
      <c r="M2205" s="44">
        <f t="shared" si="1483"/>
        <v>1.5233189698186242E-4</v>
      </c>
      <c r="N2205" s="62">
        <f t="shared" si="1484"/>
        <v>259490.3524309276</v>
      </c>
      <c r="O2205" s="101">
        <f t="shared" si="1485"/>
        <v>259490.3524309276</v>
      </c>
      <c r="P2205" s="102">
        <f t="shared" ref="P2205:P2268" si="1520">IF(O2205=0,0,O2205/$O$2489)</f>
        <v>1.5776834626527649E-4</v>
      </c>
      <c r="Q2205" s="101">
        <f t="shared" si="1486"/>
        <v>268751.09275174135</v>
      </c>
      <c r="R2205" s="101">
        <f t="shared" si="1487"/>
        <v>7.4940352671836861</v>
      </c>
      <c r="S2205" s="101">
        <f t="shared" si="1488"/>
        <v>7</v>
      </c>
      <c r="T2205" s="101">
        <f t="shared" si="1489"/>
        <v>10</v>
      </c>
      <c r="U2205" s="101">
        <f t="shared" si="1490"/>
        <v>358620</v>
      </c>
      <c r="V2205" s="103" t="str">
        <f t="shared" si="1491"/>
        <v>N/D</v>
      </c>
      <c r="W2205" s="104" t="str">
        <f t="shared" si="1492"/>
        <v xml:space="preserve"> </v>
      </c>
      <c r="X2205" s="70" t="str">
        <f t="shared" si="1493"/>
        <v xml:space="preserve"> </v>
      </c>
      <c r="Y2205" s="69">
        <f t="shared" si="1517"/>
        <v>10</v>
      </c>
      <c r="Z2205" s="105">
        <f t="shared" si="1494"/>
        <v>358620</v>
      </c>
      <c r="AA2205" s="62">
        <f t="shared" si="1495"/>
        <v>573274.07350702072</v>
      </c>
      <c r="AB2205" s="106">
        <f t="shared" si="1496"/>
        <v>301450</v>
      </c>
      <c r="AC2205" s="107" t="str">
        <f t="shared" si="1497"/>
        <v>0</v>
      </c>
      <c r="AD2205" s="108">
        <f t="shared" si="1498"/>
        <v>0</v>
      </c>
      <c r="AE2205" s="106">
        <f t="shared" si="1499"/>
        <v>301450</v>
      </c>
      <c r="AF2205" s="109">
        <f t="shared" si="1500"/>
        <v>271824.07350702072</v>
      </c>
      <c r="AG2205" s="101">
        <f t="shared" si="1501"/>
        <v>6</v>
      </c>
      <c r="AH2205" s="70" t="str">
        <f t="shared" si="1518"/>
        <v xml:space="preserve"> </v>
      </c>
      <c r="AI2205" s="69">
        <f t="shared" si="1502"/>
        <v>6</v>
      </c>
      <c r="AJ2205" s="105">
        <f t="shared" si="1503"/>
        <v>255330</v>
      </c>
      <c r="AK2205" s="110">
        <f t="shared" si="1504"/>
        <v>10</v>
      </c>
      <c r="AL2205" s="111">
        <f t="shared" si="1505"/>
        <v>6</v>
      </c>
      <c r="AM2205" s="62">
        <f t="shared" si="1506"/>
        <v>556780</v>
      </c>
      <c r="AN2205" s="62">
        <f t="shared" si="1507"/>
        <v>1823.6</v>
      </c>
      <c r="AO2205" s="62">
        <f t="shared" si="1519"/>
        <v>554956.4</v>
      </c>
      <c r="AP2205" s="60">
        <f t="shared" si="1508"/>
        <v>6</v>
      </c>
      <c r="AQ2205" s="62">
        <f t="shared" si="1509"/>
        <v>74460</v>
      </c>
      <c r="AR2205" s="60">
        <f t="shared" si="1510"/>
        <v>10</v>
      </c>
      <c r="AS2205" s="62">
        <f t="shared" si="1511"/>
        <v>301450</v>
      </c>
      <c r="AT2205" s="112">
        <f t="shared" si="1512"/>
        <v>6</v>
      </c>
      <c r="AU2205" s="62">
        <f t="shared" si="1513"/>
        <v>179046.40000000002</v>
      </c>
      <c r="AV2205" s="113">
        <f t="shared" si="1514"/>
        <v>16</v>
      </c>
      <c r="AW2205" s="62">
        <f t="shared" si="1515"/>
        <v>913576.4</v>
      </c>
    </row>
    <row r="2206" spans="2:49" s="114" customFormat="1" hidden="1" x14ac:dyDescent="0.25">
      <c r="B2206" s="60" t="s">
        <v>4314</v>
      </c>
      <c r="C2206" s="2" t="str">
        <f t="shared" si="1516"/>
        <v>30</v>
      </c>
      <c r="D2206" s="60" t="s">
        <v>4315</v>
      </c>
      <c r="E2206" s="43">
        <v>467</v>
      </c>
      <c r="F2206" s="60">
        <v>53</v>
      </c>
      <c r="G2206" s="60">
        <v>5858.69</v>
      </c>
      <c r="H2206" s="43">
        <f t="shared" si="1478"/>
        <v>414</v>
      </c>
      <c r="I2206" s="44">
        <f t="shared" si="1479"/>
        <v>4.9219092728057382E-4</v>
      </c>
      <c r="J2206" s="44">
        <f t="shared" si="1480"/>
        <v>1.1164358851819516</v>
      </c>
      <c r="K2206" s="45">
        <f t="shared" si="1481"/>
        <v>0.11349036402569593</v>
      </c>
      <c r="L2206" s="44">
        <f t="shared" si="1482"/>
        <v>5.4949961357701304E-4</v>
      </c>
      <c r="M2206" s="44">
        <f t="shared" si="1483"/>
        <v>5.7258509279671391E-4</v>
      </c>
      <c r="N2206" s="62">
        <f t="shared" si="1484"/>
        <v>975372.2658899572</v>
      </c>
      <c r="O2206" s="101">
        <f t="shared" si="1485"/>
        <v>975372.2658899572</v>
      </c>
      <c r="P2206" s="102">
        <f t="shared" si="1520"/>
        <v>5.9301961687934196E-4</v>
      </c>
      <c r="Q2206" s="101">
        <f t="shared" si="1486"/>
        <v>1010181.53408013</v>
      </c>
      <c r="R2206" s="101">
        <f t="shared" si="1487"/>
        <v>28.168577716806929</v>
      </c>
      <c r="S2206" s="101">
        <f t="shared" si="1488"/>
        <v>28</v>
      </c>
      <c r="T2206" s="101">
        <f t="shared" si="1489"/>
        <v>28</v>
      </c>
      <c r="U2206" s="101">
        <f t="shared" si="1490"/>
        <v>1004136</v>
      </c>
      <c r="V2206" s="103" t="str">
        <f t="shared" si="1491"/>
        <v>N/D</v>
      </c>
      <c r="W2206" s="104" t="str">
        <f t="shared" si="1492"/>
        <v xml:space="preserve"> </v>
      </c>
      <c r="X2206" s="70" t="str">
        <f t="shared" si="1493"/>
        <v xml:space="preserve"> </v>
      </c>
      <c r="Y2206" s="69">
        <f t="shared" si="1517"/>
        <v>28</v>
      </c>
      <c r="Z2206" s="105">
        <f t="shared" si="1494"/>
        <v>1004136</v>
      </c>
      <c r="AA2206" s="62">
        <f t="shared" si="1495"/>
        <v>2154822.4310240876</v>
      </c>
      <c r="AB2206" s="106">
        <f t="shared" si="1496"/>
        <v>844060</v>
      </c>
      <c r="AC2206" s="107" t="str">
        <f t="shared" si="1497"/>
        <v>0</v>
      </c>
      <c r="AD2206" s="108">
        <f t="shared" si="1498"/>
        <v>0</v>
      </c>
      <c r="AE2206" s="106">
        <f t="shared" si="1499"/>
        <v>844060</v>
      </c>
      <c r="AF2206" s="109">
        <f t="shared" si="1500"/>
        <v>1310762.4310240876</v>
      </c>
      <c r="AG2206" s="101">
        <f t="shared" si="1501"/>
        <v>31</v>
      </c>
      <c r="AH2206" s="70" t="str">
        <f t="shared" si="1518"/>
        <v xml:space="preserve"> </v>
      </c>
      <c r="AI2206" s="69">
        <f t="shared" si="1502"/>
        <v>31</v>
      </c>
      <c r="AJ2206" s="105">
        <f t="shared" si="1503"/>
        <v>1319205</v>
      </c>
      <c r="AK2206" s="110">
        <f t="shared" si="1504"/>
        <v>28</v>
      </c>
      <c r="AL2206" s="111">
        <f t="shared" si="1505"/>
        <v>31</v>
      </c>
      <c r="AM2206" s="62">
        <f t="shared" si="1506"/>
        <v>2163265</v>
      </c>
      <c r="AN2206" s="62">
        <f t="shared" si="1507"/>
        <v>7085.4</v>
      </c>
      <c r="AO2206" s="62">
        <f t="shared" si="1519"/>
        <v>2156179.6</v>
      </c>
      <c r="AP2206" s="60">
        <f t="shared" si="1508"/>
        <v>31</v>
      </c>
      <c r="AQ2206" s="62">
        <f t="shared" si="1509"/>
        <v>384710</v>
      </c>
      <c r="AR2206" s="60">
        <f t="shared" si="1510"/>
        <v>28</v>
      </c>
      <c r="AS2206" s="62">
        <f t="shared" si="1511"/>
        <v>844060</v>
      </c>
      <c r="AT2206" s="112">
        <f t="shared" si="1512"/>
        <v>31</v>
      </c>
      <c r="AU2206" s="62">
        <f t="shared" si="1513"/>
        <v>927409.60000000009</v>
      </c>
      <c r="AV2206" s="113">
        <f t="shared" si="1514"/>
        <v>59</v>
      </c>
      <c r="AW2206" s="62">
        <f t="shared" si="1515"/>
        <v>3160315.6</v>
      </c>
    </row>
    <row r="2207" spans="2:49" s="114" customFormat="1" hidden="1" x14ac:dyDescent="0.25">
      <c r="B2207" s="60" t="s">
        <v>4316</v>
      </c>
      <c r="C2207" s="2" t="str">
        <f t="shared" si="1516"/>
        <v>30</v>
      </c>
      <c r="D2207" s="60" t="s">
        <v>4317</v>
      </c>
      <c r="E2207" s="43">
        <v>226</v>
      </c>
      <c r="F2207" s="60">
        <v>20</v>
      </c>
      <c r="G2207" s="60">
        <v>5788.61</v>
      </c>
      <c r="H2207" s="43">
        <f t="shared" si="1478"/>
        <v>206</v>
      </c>
      <c r="I2207" s="44">
        <f t="shared" si="1479"/>
        <v>2.4490659666617922E-4</v>
      </c>
      <c r="J2207" s="44">
        <f t="shared" si="1480"/>
        <v>1.1299520534561229</v>
      </c>
      <c r="K2207" s="45">
        <f t="shared" si="1481"/>
        <v>8.8495575221238937E-2</v>
      </c>
      <c r="L2207" s="44">
        <f t="shared" si="1482"/>
        <v>2.767327118078997E-4</v>
      </c>
      <c r="M2207" s="44">
        <f t="shared" si="1483"/>
        <v>2.8835875686781561E-4</v>
      </c>
      <c r="N2207" s="62">
        <f t="shared" si="1484"/>
        <v>491205.82707036677</v>
      </c>
      <c r="O2207" s="101">
        <f t="shared" si="1485"/>
        <v>491205.82707036677</v>
      </c>
      <c r="P2207" s="102">
        <f t="shared" si="1520"/>
        <v>2.9864975821552981E-4</v>
      </c>
      <c r="Q2207" s="101">
        <f t="shared" si="1486"/>
        <v>508736.07266891969</v>
      </c>
      <c r="R2207" s="101">
        <f t="shared" si="1487"/>
        <v>14.185936999300644</v>
      </c>
      <c r="S2207" s="101">
        <f t="shared" si="1488"/>
        <v>14</v>
      </c>
      <c r="T2207" s="101">
        <f t="shared" si="1489"/>
        <v>14</v>
      </c>
      <c r="U2207" s="101">
        <f t="shared" si="1490"/>
        <v>502068</v>
      </c>
      <c r="V2207" s="103" t="str">
        <f t="shared" si="1491"/>
        <v>N/D</v>
      </c>
      <c r="W2207" s="104" t="str">
        <f t="shared" si="1492"/>
        <v xml:space="preserve"> </v>
      </c>
      <c r="X2207" s="70" t="str">
        <f t="shared" si="1493"/>
        <v xml:space="preserve"> </v>
      </c>
      <c r="Y2207" s="69">
        <f t="shared" si="1517"/>
        <v>14</v>
      </c>
      <c r="Z2207" s="105">
        <f t="shared" si="1494"/>
        <v>502068</v>
      </c>
      <c r="AA2207" s="62">
        <f t="shared" si="1495"/>
        <v>1085187.0321073721</v>
      </c>
      <c r="AB2207" s="106">
        <f t="shared" si="1496"/>
        <v>422030</v>
      </c>
      <c r="AC2207" s="107" t="str">
        <f t="shared" si="1497"/>
        <v>0</v>
      </c>
      <c r="AD2207" s="108">
        <f t="shared" si="1498"/>
        <v>0</v>
      </c>
      <c r="AE2207" s="106">
        <f t="shared" si="1499"/>
        <v>422030</v>
      </c>
      <c r="AF2207" s="109">
        <f t="shared" si="1500"/>
        <v>663157.03210737207</v>
      </c>
      <c r="AG2207" s="101">
        <f t="shared" si="1501"/>
        <v>16</v>
      </c>
      <c r="AH2207" s="70" t="str">
        <f t="shared" si="1518"/>
        <v xml:space="preserve"> </v>
      </c>
      <c r="AI2207" s="69">
        <f t="shared" si="1502"/>
        <v>16</v>
      </c>
      <c r="AJ2207" s="105">
        <f t="shared" si="1503"/>
        <v>680880</v>
      </c>
      <c r="AK2207" s="110">
        <f t="shared" si="1504"/>
        <v>14</v>
      </c>
      <c r="AL2207" s="111">
        <f t="shared" si="1505"/>
        <v>16</v>
      </c>
      <c r="AM2207" s="62">
        <f t="shared" si="1506"/>
        <v>1102910</v>
      </c>
      <c r="AN2207" s="62">
        <f t="shared" si="1507"/>
        <v>3612.4</v>
      </c>
      <c r="AO2207" s="62">
        <f t="shared" si="1519"/>
        <v>1099297.6000000001</v>
      </c>
      <c r="AP2207" s="60">
        <f t="shared" si="1508"/>
        <v>16</v>
      </c>
      <c r="AQ2207" s="62">
        <f t="shared" si="1509"/>
        <v>198560</v>
      </c>
      <c r="AR2207" s="60">
        <f t="shared" si="1510"/>
        <v>14</v>
      </c>
      <c r="AS2207" s="62">
        <f t="shared" si="1511"/>
        <v>422030</v>
      </c>
      <c r="AT2207" s="112">
        <f t="shared" si="1512"/>
        <v>16</v>
      </c>
      <c r="AU2207" s="62">
        <f t="shared" si="1513"/>
        <v>478707.60000000009</v>
      </c>
      <c r="AV2207" s="113">
        <f t="shared" si="1514"/>
        <v>30</v>
      </c>
      <c r="AW2207" s="62">
        <f t="shared" si="1515"/>
        <v>1601365.6</v>
      </c>
    </row>
    <row r="2208" spans="2:49" s="114" customFormat="1" hidden="1" x14ac:dyDescent="0.25">
      <c r="B2208" s="60" t="s">
        <v>4318</v>
      </c>
      <c r="C2208" s="2" t="str">
        <f t="shared" si="1516"/>
        <v>30</v>
      </c>
      <c r="D2208" s="60" t="s">
        <v>4319</v>
      </c>
      <c r="E2208" s="43">
        <v>58</v>
      </c>
      <c r="F2208" s="60">
        <v>0</v>
      </c>
      <c r="G2208" s="60">
        <v>5917.19</v>
      </c>
      <c r="H2208" s="43">
        <f t="shared" si="1478"/>
        <v>58</v>
      </c>
      <c r="I2208" s="44">
        <f t="shared" si="1479"/>
        <v>6.8954284498244642E-5</v>
      </c>
      <c r="J2208" s="44">
        <f t="shared" si="1480"/>
        <v>1.1053982982051698</v>
      </c>
      <c r="K2208" s="45">
        <f t="shared" si="1481"/>
        <v>0</v>
      </c>
      <c r="L2208" s="44">
        <f t="shared" si="1482"/>
        <v>7.6221948738314745E-5</v>
      </c>
      <c r="M2208" s="44">
        <f t="shared" si="1483"/>
        <v>7.9424171579253752E-5</v>
      </c>
      <c r="N2208" s="62">
        <f t="shared" si="1484"/>
        <v>135295.40879471193</v>
      </c>
      <c r="O2208" s="101">
        <f t="shared" si="1485"/>
        <v>0</v>
      </c>
      <c r="P2208" s="102">
        <f t="shared" si="1520"/>
        <v>0</v>
      </c>
      <c r="Q2208" s="101">
        <f t="shared" si="1486"/>
        <v>0</v>
      </c>
      <c r="R2208" s="101">
        <f t="shared" si="1487"/>
        <v>0</v>
      </c>
      <c r="S2208" s="101">
        <f t="shared" si="1488"/>
        <v>0</v>
      </c>
      <c r="T2208" s="101">
        <f t="shared" si="1489"/>
        <v>0</v>
      </c>
      <c r="U2208" s="101">
        <f t="shared" si="1490"/>
        <v>0</v>
      </c>
      <c r="V2208" s="103" t="str">
        <f t="shared" si="1491"/>
        <v>N/D</v>
      </c>
      <c r="W2208" s="104" t="str">
        <f t="shared" si="1492"/>
        <v xml:space="preserve"> </v>
      </c>
      <c r="X2208" s="70" t="str">
        <f t="shared" si="1493"/>
        <v xml:space="preserve"> </v>
      </c>
      <c r="Y2208" s="69">
        <f t="shared" si="1517"/>
        <v>0</v>
      </c>
      <c r="Z2208" s="105">
        <f t="shared" si="1494"/>
        <v>0</v>
      </c>
      <c r="AA2208" s="62">
        <f t="shared" si="1495"/>
        <v>298898.78139954258</v>
      </c>
      <c r="AB2208" s="106">
        <f t="shared" si="1496"/>
        <v>0</v>
      </c>
      <c r="AC2208" s="107">
        <f t="shared" si="1497"/>
        <v>425550</v>
      </c>
      <c r="AD2208" s="108">
        <f t="shared" si="1498"/>
        <v>10</v>
      </c>
      <c r="AE2208" s="106">
        <f t="shared" si="1499"/>
        <v>425550</v>
      </c>
      <c r="AF2208" s="109">
        <f t="shared" si="1500"/>
        <v>0</v>
      </c>
      <c r="AG2208" s="101">
        <f t="shared" si="1501"/>
        <v>0</v>
      </c>
      <c r="AH2208" s="70" t="str">
        <f t="shared" si="1518"/>
        <v xml:space="preserve"> </v>
      </c>
      <c r="AI2208" s="69">
        <f t="shared" si="1502"/>
        <v>10</v>
      </c>
      <c r="AJ2208" s="105">
        <f t="shared" si="1503"/>
        <v>425550</v>
      </c>
      <c r="AK2208" s="110">
        <f t="shared" si="1504"/>
        <v>0</v>
      </c>
      <c r="AL2208" s="111">
        <f t="shared" si="1505"/>
        <v>10</v>
      </c>
      <c r="AM2208" s="62">
        <f t="shared" si="1506"/>
        <v>425550</v>
      </c>
      <c r="AN2208" s="62">
        <f t="shared" si="1507"/>
        <v>1393.8</v>
      </c>
      <c r="AO2208" s="62">
        <f t="shared" si="1519"/>
        <v>424156.2</v>
      </c>
      <c r="AP2208" s="60">
        <f t="shared" si="1508"/>
        <v>10</v>
      </c>
      <c r="AQ2208" s="62">
        <f t="shared" si="1509"/>
        <v>124100</v>
      </c>
      <c r="AR2208" s="60">
        <f t="shared" si="1510"/>
        <v>0</v>
      </c>
      <c r="AS2208" s="62">
        <f t="shared" si="1511"/>
        <v>0</v>
      </c>
      <c r="AT2208" s="112">
        <f t="shared" si="1512"/>
        <v>10</v>
      </c>
      <c r="AU2208" s="62">
        <f t="shared" si="1513"/>
        <v>300056.2</v>
      </c>
      <c r="AV2208" s="113">
        <f t="shared" si="1514"/>
        <v>10</v>
      </c>
      <c r="AW2208" s="62">
        <f t="shared" si="1515"/>
        <v>424156.2</v>
      </c>
    </row>
    <row r="2209" spans="2:49" s="114" customFormat="1" hidden="1" x14ac:dyDescent="0.25">
      <c r="B2209" s="60" t="s">
        <v>4320</v>
      </c>
      <c r="C2209" s="2" t="str">
        <f t="shared" si="1516"/>
        <v>30</v>
      </c>
      <c r="D2209" s="60" t="s">
        <v>4321</v>
      </c>
      <c r="E2209" s="43">
        <v>169</v>
      </c>
      <c r="F2209" s="60">
        <v>0</v>
      </c>
      <c r="G2209" s="60">
        <v>5872.22</v>
      </c>
      <c r="H2209" s="43">
        <f t="shared" si="1478"/>
        <v>169</v>
      </c>
      <c r="I2209" s="44">
        <f t="shared" si="1479"/>
        <v>2.0091851862419558E-4</v>
      </c>
      <c r="J2209" s="44">
        <f t="shared" si="1480"/>
        <v>1.1138635398804282</v>
      </c>
      <c r="K2209" s="45">
        <f t="shared" si="1481"/>
        <v>0</v>
      </c>
      <c r="L2209" s="44">
        <f t="shared" si="1482"/>
        <v>2.2379581238227822E-4</v>
      </c>
      <c r="M2209" s="44">
        <f t="shared" si="1483"/>
        <v>2.3319788191709706E-4</v>
      </c>
      <c r="N2209" s="62">
        <f t="shared" si="1484"/>
        <v>397241.82370037946</v>
      </c>
      <c r="O2209" s="101">
        <f t="shared" si="1485"/>
        <v>397241.82370037946</v>
      </c>
      <c r="P2209" s="102">
        <f t="shared" si="1520"/>
        <v>2.4152029162353452E-4</v>
      </c>
      <c r="Q2209" s="101">
        <f t="shared" si="1486"/>
        <v>411418.66433970502</v>
      </c>
      <c r="R2209" s="101">
        <f t="shared" si="1487"/>
        <v>11.472273279228849</v>
      </c>
      <c r="S2209" s="101">
        <f t="shared" si="1488"/>
        <v>11</v>
      </c>
      <c r="T2209" s="101">
        <f t="shared" si="1489"/>
        <v>11</v>
      </c>
      <c r="U2209" s="101">
        <f t="shared" si="1490"/>
        <v>394482</v>
      </c>
      <c r="V2209" s="103" t="str">
        <f t="shared" si="1491"/>
        <v>N/D</v>
      </c>
      <c r="W2209" s="104" t="str">
        <f t="shared" si="1492"/>
        <v xml:space="preserve"> </v>
      </c>
      <c r="X2209" s="70" t="str">
        <f t="shared" si="1493"/>
        <v xml:space="preserve"> </v>
      </c>
      <c r="Y2209" s="69">
        <f t="shared" si="1517"/>
        <v>11</v>
      </c>
      <c r="Z2209" s="105">
        <f t="shared" si="1494"/>
        <v>394482</v>
      </c>
      <c r="AA2209" s="62">
        <f t="shared" si="1495"/>
        <v>877598.86372150248</v>
      </c>
      <c r="AB2209" s="106">
        <f t="shared" si="1496"/>
        <v>331595</v>
      </c>
      <c r="AC2209" s="107" t="str">
        <f t="shared" si="1497"/>
        <v>0</v>
      </c>
      <c r="AD2209" s="108">
        <f t="shared" si="1498"/>
        <v>0</v>
      </c>
      <c r="AE2209" s="106">
        <f t="shared" si="1499"/>
        <v>331595</v>
      </c>
      <c r="AF2209" s="109">
        <f t="shared" si="1500"/>
        <v>546003.86372150248</v>
      </c>
      <c r="AG2209" s="101">
        <f t="shared" si="1501"/>
        <v>13</v>
      </c>
      <c r="AH2209" s="70" t="str">
        <f t="shared" si="1518"/>
        <v xml:space="preserve"> </v>
      </c>
      <c r="AI2209" s="69">
        <f t="shared" si="1502"/>
        <v>13</v>
      </c>
      <c r="AJ2209" s="105">
        <f t="shared" si="1503"/>
        <v>553215</v>
      </c>
      <c r="AK2209" s="110">
        <f t="shared" si="1504"/>
        <v>11</v>
      </c>
      <c r="AL2209" s="111">
        <f t="shared" si="1505"/>
        <v>13</v>
      </c>
      <c r="AM2209" s="62">
        <f t="shared" si="1506"/>
        <v>884810</v>
      </c>
      <c r="AN2209" s="62">
        <f t="shared" si="1507"/>
        <v>2898</v>
      </c>
      <c r="AO2209" s="62">
        <f t="shared" si="1519"/>
        <v>881912</v>
      </c>
      <c r="AP2209" s="60">
        <f t="shared" si="1508"/>
        <v>13</v>
      </c>
      <c r="AQ2209" s="62">
        <f t="shared" si="1509"/>
        <v>161330</v>
      </c>
      <c r="AR2209" s="60">
        <f t="shared" si="1510"/>
        <v>11</v>
      </c>
      <c r="AS2209" s="62">
        <f t="shared" si="1511"/>
        <v>331595</v>
      </c>
      <c r="AT2209" s="112">
        <f t="shared" si="1512"/>
        <v>13</v>
      </c>
      <c r="AU2209" s="62">
        <f t="shared" si="1513"/>
        <v>388987</v>
      </c>
      <c r="AV2209" s="113">
        <f t="shared" si="1514"/>
        <v>24</v>
      </c>
      <c r="AW2209" s="62">
        <f t="shared" si="1515"/>
        <v>1276394</v>
      </c>
    </row>
    <row r="2210" spans="2:49" s="114" customFormat="1" hidden="1" x14ac:dyDescent="0.25">
      <c r="B2210" s="60" t="s">
        <v>4322</v>
      </c>
      <c r="C2210" s="2" t="str">
        <f t="shared" si="1516"/>
        <v>30</v>
      </c>
      <c r="D2210" s="60" t="s">
        <v>4323</v>
      </c>
      <c r="E2210" s="43">
        <v>161</v>
      </c>
      <c r="F2210" s="60">
        <v>15</v>
      </c>
      <c r="G2210" s="60">
        <v>6039.92</v>
      </c>
      <c r="H2210" s="43">
        <f t="shared" si="1478"/>
        <v>146</v>
      </c>
      <c r="I2210" s="44">
        <f t="shared" si="1479"/>
        <v>1.7357457821971927E-4</v>
      </c>
      <c r="J2210" s="44">
        <f t="shared" si="1480"/>
        <v>1.0829368197189115</v>
      </c>
      <c r="K2210" s="45">
        <f t="shared" si="1481"/>
        <v>9.3167701863354033E-2</v>
      </c>
      <c r="L2210" s="44">
        <f t="shared" si="1482"/>
        <v>1.8797030172131425E-4</v>
      </c>
      <c r="M2210" s="44">
        <f t="shared" si="1483"/>
        <v>1.9586727632710281E-4</v>
      </c>
      <c r="N2210" s="62">
        <f t="shared" si="1484"/>
        <v>333650.86085586797</v>
      </c>
      <c r="O2210" s="101">
        <f t="shared" si="1485"/>
        <v>333650.86085586797</v>
      </c>
      <c r="P2210" s="102">
        <f t="shared" si="1520"/>
        <v>2.0285742438624191E-4</v>
      </c>
      <c r="Q2210" s="101">
        <f t="shared" si="1486"/>
        <v>345558.25529753463</v>
      </c>
      <c r="R2210" s="101">
        <f t="shared" si="1487"/>
        <v>9.6357775722919694</v>
      </c>
      <c r="S2210" s="101">
        <f t="shared" si="1488"/>
        <v>10</v>
      </c>
      <c r="T2210" s="101">
        <f t="shared" si="1489"/>
        <v>10</v>
      </c>
      <c r="U2210" s="101">
        <f t="shared" si="1490"/>
        <v>358620</v>
      </c>
      <c r="V2210" s="103" t="str">
        <f t="shared" si="1491"/>
        <v>N/D</v>
      </c>
      <c r="W2210" s="104" t="str">
        <f t="shared" si="1492"/>
        <v xml:space="preserve"> </v>
      </c>
      <c r="X2210" s="70" t="str">
        <f t="shared" si="1493"/>
        <v xml:space="preserve"> </v>
      </c>
      <c r="Y2210" s="69">
        <f t="shared" si="1517"/>
        <v>10</v>
      </c>
      <c r="Z2210" s="105">
        <f t="shared" si="1494"/>
        <v>358620</v>
      </c>
      <c r="AA2210" s="62">
        <f t="shared" si="1495"/>
        <v>737111.75132370926</v>
      </c>
      <c r="AB2210" s="106">
        <f t="shared" si="1496"/>
        <v>301450</v>
      </c>
      <c r="AC2210" s="107" t="str">
        <f t="shared" si="1497"/>
        <v>0</v>
      </c>
      <c r="AD2210" s="108">
        <f t="shared" si="1498"/>
        <v>0</v>
      </c>
      <c r="AE2210" s="106">
        <f t="shared" si="1499"/>
        <v>301450</v>
      </c>
      <c r="AF2210" s="109">
        <f t="shared" si="1500"/>
        <v>435661.75132370926</v>
      </c>
      <c r="AG2210" s="101">
        <f t="shared" si="1501"/>
        <v>10</v>
      </c>
      <c r="AH2210" s="70" t="str">
        <f t="shared" si="1518"/>
        <v xml:space="preserve"> </v>
      </c>
      <c r="AI2210" s="69">
        <f t="shared" si="1502"/>
        <v>10</v>
      </c>
      <c r="AJ2210" s="105">
        <f t="shared" si="1503"/>
        <v>425550</v>
      </c>
      <c r="AK2210" s="110">
        <f t="shared" si="1504"/>
        <v>10</v>
      </c>
      <c r="AL2210" s="111">
        <f t="shared" si="1505"/>
        <v>10</v>
      </c>
      <c r="AM2210" s="62">
        <f t="shared" si="1506"/>
        <v>727000</v>
      </c>
      <c r="AN2210" s="62">
        <f t="shared" si="1507"/>
        <v>2381.1999999999998</v>
      </c>
      <c r="AO2210" s="62">
        <f t="shared" si="1519"/>
        <v>724618.8</v>
      </c>
      <c r="AP2210" s="60">
        <f t="shared" si="1508"/>
        <v>10</v>
      </c>
      <c r="AQ2210" s="62">
        <f t="shared" si="1509"/>
        <v>124100</v>
      </c>
      <c r="AR2210" s="60">
        <f t="shared" si="1510"/>
        <v>10</v>
      </c>
      <c r="AS2210" s="62">
        <f t="shared" si="1511"/>
        <v>301450</v>
      </c>
      <c r="AT2210" s="112">
        <f t="shared" si="1512"/>
        <v>10</v>
      </c>
      <c r="AU2210" s="62">
        <f t="shared" si="1513"/>
        <v>299068.80000000005</v>
      </c>
      <c r="AV2210" s="113">
        <f t="shared" si="1514"/>
        <v>20</v>
      </c>
      <c r="AW2210" s="62">
        <f t="shared" si="1515"/>
        <v>1083238.8</v>
      </c>
    </row>
    <row r="2211" spans="2:49" s="114" customFormat="1" hidden="1" x14ac:dyDescent="0.25">
      <c r="B2211" s="60" t="s">
        <v>4324</v>
      </c>
      <c r="C2211" s="2" t="str">
        <f t="shared" si="1516"/>
        <v>30</v>
      </c>
      <c r="D2211" s="60" t="s">
        <v>4325</v>
      </c>
      <c r="E2211" s="43">
        <v>263</v>
      </c>
      <c r="F2211" s="60">
        <v>15</v>
      </c>
      <c r="G2211" s="60">
        <v>5576.52</v>
      </c>
      <c r="H2211" s="43">
        <f t="shared" si="1478"/>
        <v>248</v>
      </c>
      <c r="I2211" s="44">
        <f t="shared" si="1479"/>
        <v>2.948390095787012E-4</v>
      </c>
      <c r="J2211" s="44">
        <f t="shared" si="1480"/>
        <v>1.1729271581840732</v>
      </c>
      <c r="K2211" s="45">
        <f t="shared" si="1481"/>
        <v>5.7034220532319393E-2</v>
      </c>
      <c r="L2211" s="44">
        <f t="shared" si="1482"/>
        <v>3.4582468162695274E-4</v>
      </c>
      <c r="M2211" s="44">
        <f t="shared" si="1483"/>
        <v>3.6035340613212435E-4</v>
      </c>
      <c r="N2211" s="62">
        <f t="shared" si="1484"/>
        <v>613845.38766719226</v>
      </c>
      <c r="O2211" s="101">
        <f t="shared" si="1485"/>
        <v>613845.38766719226</v>
      </c>
      <c r="P2211" s="102">
        <f t="shared" si="1520"/>
        <v>3.7321376601312853E-4</v>
      </c>
      <c r="Q2211" s="101">
        <f t="shared" si="1486"/>
        <v>635752.41688450507</v>
      </c>
      <c r="R2211" s="101">
        <f t="shared" si="1487"/>
        <v>17.727745716482769</v>
      </c>
      <c r="S2211" s="101">
        <f t="shared" si="1488"/>
        <v>18</v>
      </c>
      <c r="T2211" s="101">
        <f t="shared" si="1489"/>
        <v>18</v>
      </c>
      <c r="U2211" s="101">
        <f t="shared" si="1490"/>
        <v>645516</v>
      </c>
      <c r="V2211" s="103" t="str">
        <f t="shared" si="1491"/>
        <v>N/D</v>
      </c>
      <c r="W2211" s="104" t="str">
        <f t="shared" si="1492"/>
        <v xml:space="preserve"> </v>
      </c>
      <c r="X2211" s="70" t="str">
        <f t="shared" si="1493"/>
        <v xml:space="preserve"> </v>
      </c>
      <c r="Y2211" s="69">
        <f t="shared" si="1517"/>
        <v>18</v>
      </c>
      <c r="Z2211" s="105">
        <f t="shared" si="1494"/>
        <v>645516</v>
      </c>
      <c r="AA2211" s="62">
        <f t="shared" si="1495"/>
        <v>1356126.1241307168</v>
      </c>
      <c r="AB2211" s="106">
        <f t="shared" si="1496"/>
        <v>542610</v>
      </c>
      <c r="AC2211" s="107" t="str">
        <f t="shared" si="1497"/>
        <v>0</v>
      </c>
      <c r="AD2211" s="108">
        <f t="shared" si="1498"/>
        <v>0</v>
      </c>
      <c r="AE2211" s="106">
        <f t="shared" si="1499"/>
        <v>542610</v>
      </c>
      <c r="AF2211" s="109">
        <f t="shared" si="1500"/>
        <v>813516.12413071678</v>
      </c>
      <c r="AG2211" s="101">
        <f t="shared" si="1501"/>
        <v>19</v>
      </c>
      <c r="AH2211" s="70" t="str">
        <f t="shared" si="1518"/>
        <v xml:space="preserve"> </v>
      </c>
      <c r="AI2211" s="69">
        <f t="shared" si="1502"/>
        <v>19</v>
      </c>
      <c r="AJ2211" s="105">
        <f t="shared" si="1503"/>
        <v>808545</v>
      </c>
      <c r="AK2211" s="110">
        <f t="shared" si="1504"/>
        <v>18</v>
      </c>
      <c r="AL2211" s="111">
        <f t="shared" si="1505"/>
        <v>19</v>
      </c>
      <c r="AM2211" s="62">
        <f t="shared" si="1506"/>
        <v>1351155</v>
      </c>
      <c r="AN2211" s="62">
        <f t="shared" si="1507"/>
        <v>4425.5</v>
      </c>
      <c r="AO2211" s="62">
        <f t="shared" si="1519"/>
        <v>1346729.5</v>
      </c>
      <c r="AP2211" s="60">
        <f t="shared" si="1508"/>
        <v>19</v>
      </c>
      <c r="AQ2211" s="62">
        <f t="shared" si="1509"/>
        <v>235790</v>
      </c>
      <c r="AR2211" s="60">
        <f t="shared" si="1510"/>
        <v>18</v>
      </c>
      <c r="AS2211" s="62">
        <f t="shared" si="1511"/>
        <v>542610</v>
      </c>
      <c r="AT2211" s="112">
        <f t="shared" si="1512"/>
        <v>19</v>
      </c>
      <c r="AU2211" s="62">
        <f t="shared" si="1513"/>
        <v>568329.5</v>
      </c>
      <c r="AV2211" s="113">
        <f t="shared" si="1514"/>
        <v>37</v>
      </c>
      <c r="AW2211" s="62">
        <f t="shared" si="1515"/>
        <v>1992245.5</v>
      </c>
    </row>
    <row r="2212" spans="2:49" s="114" customFormat="1" hidden="1" x14ac:dyDescent="0.25">
      <c r="B2212" s="60" t="s">
        <v>4326</v>
      </c>
      <c r="C2212" s="2" t="str">
        <f t="shared" si="1516"/>
        <v>30</v>
      </c>
      <c r="D2212" s="60" t="s">
        <v>4327</v>
      </c>
      <c r="E2212" s="43">
        <v>220</v>
      </c>
      <c r="F2212" s="60">
        <v>0</v>
      </c>
      <c r="G2212" s="60">
        <v>6019.66</v>
      </c>
      <c r="H2212" s="43">
        <f t="shared" si="1478"/>
        <v>220</v>
      </c>
      <c r="I2212" s="44">
        <f t="shared" si="1479"/>
        <v>2.6155073430368658E-4</v>
      </c>
      <c r="J2212" s="44">
        <f t="shared" si="1480"/>
        <v>1.0865815936708465</v>
      </c>
      <c r="K2212" s="45">
        <f t="shared" si="1481"/>
        <v>0</v>
      </c>
      <c r="L2212" s="44">
        <f t="shared" si="1482"/>
        <v>2.8419621370547992E-4</v>
      </c>
      <c r="M2212" s="44">
        <f t="shared" si="1483"/>
        <v>2.9613581406863108E-4</v>
      </c>
      <c r="N2212" s="62">
        <f t="shared" si="1484"/>
        <v>504453.68489856261</v>
      </c>
      <c r="O2212" s="101">
        <f t="shared" si="1485"/>
        <v>504453.68489856261</v>
      </c>
      <c r="P2212" s="102">
        <f t="shared" si="1520"/>
        <v>3.0670436449099168E-4</v>
      </c>
      <c r="Q2212" s="101">
        <f t="shared" si="1486"/>
        <v>522456.72252966958</v>
      </c>
      <c r="R2212" s="101">
        <f t="shared" si="1487"/>
        <v>14.568532779255747</v>
      </c>
      <c r="S2212" s="101">
        <f t="shared" si="1488"/>
        <v>15</v>
      </c>
      <c r="T2212" s="101">
        <f t="shared" si="1489"/>
        <v>15</v>
      </c>
      <c r="U2212" s="101">
        <f t="shared" si="1490"/>
        <v>537930</v>
      </c>
      <c r="V2212" s="103" t="str">
        <f t="shared" si="1491"/>
        <v>N/D</v>
      </c>
      <c r="W2212" s="104" t="str">
        <f t="shared" si="1492"/>
        <v xml:space="preserve"> </v>
      </c>
      <c r="X2212" s="70" t="str">
        <f t="shared" si="1493"/>
        <v xml:space="preserve"> </v>
      </c>
      <c r="Y2212" s="69">
        <f t="shared" si="1517"/>
        <v>15</v>
      </c>
      <c r="Z2212" s="105">
        <f t="shared" si="1494"/>
        <v>537930</v>
      </c>
      <c r="AA2212" s="62">
        <f t="shared" si="1495"/>
        <v>1114454.6073804577</v>
      </c>
      <c r="AB2212" s="106">
        <f t="shared" si="1496"/>
        <v>452175</v>
      </c>
      <c r="AC2212" s="107" t="str">
        <f t="shared" si="1497"/>
        <v>0</v>
      </c>
      <c r="AD2212" s="108">
        <f t="shared" si="1498"/>
        <v>0</v>
      </c>
      <c r="AE2212" s="106">
        <f t="shared" si="1499"/>
        <v>452175</v>
      </c>
      <c r="AF2212" s="109">
        <f t="shared" si="1500"/>
        <v>662279.60738045769</v>
      </c>
      <c r="AG2212" s="101">
        <f t="shared" si="1501"/>
        <v>16</v>
      </c>
      <c r="AH2212" s="70" t="str">
        <f t="shared" si="1518"/>
        <v xml:space="preserve"> </v>
      </c>
      <c r="AI2212" s="69">
        <f t="shared" si="1502"/>
        <v>16</v>
      </c>
      <c r="AJ2212" s="105">
        <f t="shared" si="1503"/>
        <v>680880</v>
      </c>
      <c r="AK2212" s="110">
        <f t="shared" si="1504"/>
        <v>15</v>
      </c>
      <c r="AL2212" s="111">
        <f t="shared" si="1505"/>
        <v>16</v>
      </c>
      <c r="AM2212" s="62">
        <f t="shared" si="1506"/>
        <v>1133055</v>
      </c>
      <c r="AN2212" s="62">
        <f t="shared" si="1507"/>
        <v>3711.1</v>
      </c>
      <c r="AO2212" s="62">
        <f t="shared" si="1519"/>
        <v>1129343.8999999999</v>
      </c>
      <c r="AP2212" s="60">
        <f t="shared" si="1508"/>
        <v>16</v>
      </c>
      <c r="AQ2212" s="62">
        <f t="shared" si="1509"/>
        <v>198560</v>
      </c>
      <c r="AR2212" s="60">
        <f t="shared" si="1510"/>
        <v>15</v>
      </c>
      <c r="AS2212" s="62">
        <f t="shared" si="1511"/>
        <v>452175</v>
      </c>
      <c r="AT2212" s="112">
        <f t="shared" si="1512"/>
        <v>16</v>
      </c>
      <c r="AU2212" s="62">
        <f t="shared" si="1513"/>
        <v>478608.89999999991</v>
      </c>
      <c r="AV2212" s="113">
        <f t="shared" si="1514"/>
        <v>31</v>
      </c>
      <c r="AW2212" s="62">
        <f t="shared" si="1515"/>
        <v>1667273.9</v>
      </c>
    </row>
    <row r="2213" spans="2:49" s="114" customFormat="1" hidden="1" x14ac:dyDescent="0.25">
      <c r="B2213" s="60" t="s">
        <v>4328</v>
      </c>
      <c r="C2213" s="2" t="str">
        <f t="shared" si="1516"/>
        <v>30</v>
      </c>
      <c r="D2213" s="60" t="s">
        <v>4329</v>
      </c>
      <c r="E2213" s="43">
        <v>200</v>
      </c>
      <c r="F2213" s="60">
        <v>20</v>
      </c>
      <c r="G2213" s="60">
        <v>5958.63</v>
      </c>
      <c r="H2213" s="43">
        <f t="shared" si="1478"/>
        <v>180</v>
      </c>
      <c r="I2213" s="44">
        <f t="shared" si="1479"/>
        <v>2.139960553393799E-4</v>
      </c>
      <c r="J2213" s="44">
        <f t="shared" si="1480"/>
        <v>1.0977106744598419</v>
      </c>
      <c r="K2213" s="45">
        <f t="shared" si="1481"/>
        <v>0.1</v>
      </c>
      <c r="L2213" s="44">
        <f t="shared" si="1482"/>
        <v>2.3490575423833638E-4</v>
      </c>
      <c r="M2213" s="44">
        <f t="shared" si="1483"/>
        <v>2.4477457265798251E-4</v>
      </c>
      <c r="N2213" s="62">
        <f t="shared" si="1484"/>
        <v>416962.18181220617</v>
      </c>
      <c r="O2213" s="101">
        <f t="shared" si="1485"/>
        <v>416962.18181220617</v>
      </c>
      <c r="P2213" s="102">
        <f t="shared" si="1520"/>
        <v>2.5351013347281904E-4</v>
      </c>
      <c r="Q2213" s="101">
        <f t="shared" si="1486"/>
        <v>431842.806287024</v>
      </c>
      <c r="R2213" s="101">
        <f t="shared" si="1487"/>
        <v>12.041793717222241</v>
      </c>
      <c r="S2213" s="101">
        <f t="shared" si="1488"/>
        <v>12</v>
      </c>
      <c r="T2213" s="101">
        <f t="shared" si="1489"/>
        <v>12</v>
      </c>
      <c r="U2213" s="101">
        <f t="shared" si="1490"/>
        <v>430344</v>
      </c>
      <c r="V2213" s="103" t="str">
        <f t="shared" si="1491"/>
        <v>N/D</v>
      </c>
      <c r="W2213" s="104" t="str">
        <f t="shared" si="1492"/>
        <v xml:space="preserve"> </v>
      </c>
      <c r="X2213" s="70" t="str">
        <f t="shared" si="1493"/>
        <v xml:space="preserve"> </v>
      </c>
      <c r="Y2213" s="69">
        <f t="shared" si="1517"/>
        <v>12</v>
      </c>
      <c r="Z2213" s="105">
        <f t="shared" si="1494"/>
        <v>430344</v>
      </c>
      <c r="AA2213" s="62">
        <f t="shared" si="1495"/>
        <v>921165.68583984452</v>
      </c>
      <c r="AB2213" s="106">
        <f t="shared" si="1496"/>
        <v>361740</v>
      </c>
      <c r="AC2213" s="107" t="str">
        <f t="shared" si="1497"/>
        <v>0</v>
      </c>
      <c r="AD2213" s="108">
        <f t="shared" si="1498"/>
        <v>0</v>
      </c>
      <c r="AE2213" s="106">
        <f t="shared" si="1499"/>
        <v>361740</v>
      </c>
      <c r="AF2213" s="109">
        <f t="shared" si="1500"/>
        <v>559425.68583984452</v>
      </c>
      <c r="AG2213" s="101">
        <f t="shared" si="1501"/>
        <v>13</v>
      </c>
      <c r="AH2213" s="70" t="str">
        <f t="shared" si="1518"/>
        <v xml:space="preserve"> </v>
      </c>
      <c r="AI2213" s="69">
        <f t="shared" si="1502"/>
        <v>13</v>
      </c>
      <c r="AJ2213" s="105">
        <f t="shared" si="1503"/>
        <v>553215</v>
      </c>
      <c r="AK2213" s="110">
        <f t="shared" si="1504"/>
        <v>12</v>
      </c>
      <c r="AL2213" s="111">
        <f t="shared" si="1505"/>
        <v>13</v>
      </c>
      <c r="AM2213" s="62">
        <f t="shared" si="1506"/>
        <v>914955</v>
      </c>
      <c r="AN2213" s="62">
        <f t="shared" si="1507"/>
        <v>2996.8</v>
      </c>
      <c r="AO2213" s="62">
        <f t="shared" si="1519"/>
        <v>911958.2</v>
      </c>
      <c r="AP2213" s="60">
        <f t="shared" si="1508"/>
        <v>13</v>
      </c>
      <c r="AQ2213" s="62">
        <f t="shared" si="1509"/>
        <v>161330</v>
      </c>
      <c r="AR2213" s="60">
        <f t="shared" si="1510"/>
        <v>12</v>
      </c>
      <c r="AS2213" s="62">
        <f t="shared" si="1511"/>
        <v>361740</v>
      </c>
      <c r="AT2213" s="112">
        <f t="shared" si="1512"/>
        <v>13</v>
      </c>
      <c r="AU2213" s="62">
        <f t="shared" si="1513"/>
        <v>388888.19999999995</v>
      </c>
      <c r="AV2213" s="113">
        <f t="shared" si="1514"/>
        <v>25</v>
      </c>
      <c r="AW2213" s="62">
        <f t="shared" si="1515"/>
        <v>1342302.2</v>
      </c>
    </row>
    <row r="2214" spans="2:49" s="114" customFormat="1" hidden="1" x14ac:dyDescent="0.25">
      <c r="B2214" s="60" t="s">
        <v>4330</v>
      </c>
      <c r="C2214" s="2" t="str">
        <f t="shared" si="1516"/>
        <v>30</v>
      </c>
      <c r="D2214" s="60" t="s">
        <v>4331</v>
      </c>
      <c r="E2214" s="43">
        <v>113</v>
      </c>
      <c r="F2214" s="60">
        <v>0</v>
      </c>
      <c r="G2214" s="60">
        <v>6119.71</v>
      </c>
      <c r="H2214" s="43">
        <f t="shared" si="1478"/>
        <v>113</v>
      </c>
      <c r="I2214" s="44">
        <f t="shared" si="1479"/>
        <v>1.3434196807416627E-4</v>
      </c>
      <c r="J2214" s="44">
        <f t="shared" si="1480"/>
        <v>1.068817273393126</v>
      </c>
      <c r="K2214" s="45">
        <f t="shared" si="1481"/>
        <v>0</v>
      </c>
      <c r="L2214" s="44">
        <f t="shared" si="1482"/>
        <v>1.4358701601929679E-4</v>
      </c>
      <c r="M2214" s="44">
        <f t="shared" si="1483"/>
        <v>1.4961936798576047E-4</v>
      </c>
      <c r="N2214" s="62">
        <f t="shared" si="1484"/>
        <v>254869.68453980685</v>
      </c>
      <c r="O2214" s="101">
        <f t="shared" si="1485"/>
        <v>254869.68453980685</v>
      </c>
      <c r="P2214" s="102">
        <f t="shared" si="1520"/>
        <v>1.5495901202608844E-4</v>
      </c>
      <c r="Q2214" s="101">
        <f t="shared" si="1486"/>
        <v>263965.52159910236</v>
      </c>
      <c r="R2214" s="101">
        <f t="shared" si="1487"/>
        <v>7.3605911995734301</v>
      </c>
      <c r="S2214" s="101">
        <f t="shared" si="1488"/>
        <v>7</v>
      </c>
      <c r="T2214" s="101">
        <f t="shared" si="1489"/>
        <v>10</v>
      </c>
      <c r="U2214" s="101">
        <f t="shared" si="1490"/>
        <v>358620</v>
      </c>
      <c r="V2214" s="103" t="str">
        <f t="shared" si="1491"/>
        <v>N/D</v>
      </c>
      <c r="W2214" s="104" t="str">
        <f t="shared" si="1492"/>
        <v xml:space="preserve"> </v>
      </c>
      <c r="X2214" s="70" t="str">
        <f t="shared" si="1493"/>
        <v xml:space="preserve"> </v>
      </c>
      <c r="Y2214" s="69">
        <f t="shared" si="1517"/>
        <v>10</v>
      </c>
      <c r="Z2214" s="105">
        <f t="shared" si="1494"/>
        <v>358620</v>
      </c>
      <c r="AA2214" s="62">
        <f t="shared" si="1495"/>
        <v>563065.95178129687</v>
      </c>
      <c r="AB2214" s="106">
        <f t="shared" si="1496"/>
        <v>301450</v>
      </c>
      <c r="AC2214" s="107" t="str">
        <f t="shared" si="1497"/>
        <v>0</v>
      </c>
      <c r="AD2214" s="108">
        <f t="shared" si="1498"/>
        <v>0</v>
      </c>
      <c r="AE2214" s="106">
        <f t="shared" si="1499"/>
        <v>301450</v>
      </c>
      <c r="AF2214" s="109">
        <f t="shared" si="1500"/>
        <v>261615.95178129687</v>
      </c>
      <c r="AG2214" s="101">
        <f t="shared" si="1501"/>
        <v>6</v>
      </c>
      <c r="AH2214" s="70" t="str">
        <f t="shared" si="1518"/>
        <v xml:space="preserve"> </v>
      </c>
      <c r="AI2214" s="69">
        <f t="shared" si="1502"/>
        <v>6</v>
      </c>
      <c r="AJ2214" s="105">
        <f t="shared" si="1503"/>
        <v>255330</v>
      </c>
      <c r="AK2214" s="110">
        <f t="shared" si="1504"/>
        <v>10</v>
      </c>
      <c r="AL2214" s="111">
        <f t="shared" si="1505"/>
        <v>6</v>
      </c>
      <c r="AM2214" s="62">
        <f t="shared" si="1506"/>
        <v>556780</v>
      </c>
      <c r="AN2214" s="62">
        <f t="shared" si="1507"/>
        <v>1823.6</v>
      </c>
      <c r="AO2214" s="62">
        <f t="shared" si="1519"/>
        <v>554956.4</v>
      </c>
      <c r="AP2214" s="60">
        <f t="shared" si="1508"/>
        <v>6</v>
      </c>
      <c r="AQ2214" s="62">
        <f t="shared" si="1509"/>
        <v>74460</v>
      </c>
      <c r="AR2214" s="60">
        <f t="shared" si="1510"/>
        <v>10</v>
      </c>
      <c r="AS2214" s="62">
        <f t="shared" si="1511"/>
        <v>301450</v>
      </c>
      <c r="AT2214" s="112">
        <f t="shared" si="1512"/>
        <v>6</v>
      </c>
      <c r="AU2214" s="62">
        <f t="shared" si="1513"/>
        <v>179046.40000000002</v>
      </c>
      <c r="AV2214" s="113">
        <f t="shared" si="1514"/>
        <v>16</v>
      </c>
      <c r="AW2214" s="62">
        <f t="shared" si="1515"/>
        <v>913576.4</v>
      </c>
    </row>
    <row r="2215" spans="2:49" s="114" customFormat="1" hidden="1" x14ac:dyDescent="0.25">
      <c r="B2215" s="60" t="s">
        <v>4332</v>
      </c>
      <c r="C2215" s="2" t="str">
        <f t="shared" si="1516"/>
        <v>30</v>
      </c>
      <c r="D2215" s="60" t="s">
        <v>4333</v>
      </c>
      <c r="E2215" s="43">
        <v>195</v>
      </c>
      <c r="F2215" s="60">
        <v>20</v>
      </c>
      <c r="G2215" s="60">
        <v>6270.94</v>
      </c>
      <c r="H2215" s="43">
        <f t="shared" si="1478"/>
        <v>175</v>
      </c>
      <c r="I2215" s="44">
        <f t="shared" si="1479"/>
        <v>2.0805172046884157E-4</v>
      </c>
      <c r="J2215" s="44">
        <f t="shared" si="1480"/>
        <v>1.0430416741599582</v>
      </c>
      <c r="K2215" s="45">
        <f t="shared" si="1481"/>
        <v>0.10256410256410256</v>
      </c>
      <c r="L2215" s="44">
        <f t="shared" si="1482"/>
        <v>2.1700661482968014E-4</v>
      </c>
      <c r="M2215" s="44">
        <f t="shared" si="1483"/>
        <v>2.2612345781447706E-4</v>
      </c>
      <c r="N2215" s="62">
        <f t="shared" si="1484"/>
        <v>385190.86891017365</v>
      </c>
      <c r="O2215" s="101">
        <f t="shared" si="1485"/>
        <v>385190.86891017365</v>
      </c>
      <c r="P2215" s="102">
        <f t="shared" si="1520"/>
        <v>2.3419339414793581E-4</v>
      </c>
      <c r="Q2215" s="101">
        <f t="shared" si="1486"/>
        <v>398937.63281684049</v>
      </c>
      <c r="R2215" s="101">
        <f t="shared" si="1487"/>
        <v>11.124243846323141</v>
      </c>
      <c r="S2215" s="101">
        <f t="shared" si="1488"/>
        <v>11</v>
      </c>
      <c r="T2215" s="101">
        <f t="shared" si="1489"/>
        <v>11</v>
      </c>
      <c r="U2215" s="101">
        <f t="shared" si="1490"/>
        <v>394482</v>
      </c>
      <c r="V2215" s="103" t="str">
        <f t="shared" si="1491"/>
        <v>N/D</v>
      </c>
      <c r="W2215" s="104" t="str">
        <f t="shared" si="1492"/>
        <v xml:space="preserve"> </v>
      </c>
      <c r="X2215" s="70" t="str">
        <f t="shared" si="1493"/>
        <v xml:space="preserve"> </v>
      </c>
      <c r="Y2215" s="69">
        <f t="shared" si="1517"/>
        <v>11</v>
      </c>
      <c r="Z2215" s="105">
        <f t="shared" si="1494"/>
        <v>394482</v>
      </c>
      <c r="AA2215" s="62">
        <f t="shared" si="1495"/>
        <v>850975.52347971383</v>
      </c>
      <c r="AB2215" s="106">
        <f t="shared" si="1496"/>
        <v>331595</v>
      </c>
      <c r="AC2215" s="107" t="str">
        <f t="shared" si="1497"/>
        <v>0</v>
      </c>
      <c r="AD2215" s="108">
        <f t="shared" si="1498"/>
        <v>0</v>
      </c>
      <c r="AE2215" s="106">
        <f t="shared" si="1499"/>
        <v>331595</v>
      </c>
      <c r="AF2215" s="109">
        <f t="shared" si="1500"/>
        <v>519380.52347971383</v>
      </c>
      <c r="AG2215" s="101">
        <f t="shared" si="1501"/>
        <v>12</v>
      </c>
      <c r="AH2215" s="70" t="str">
        <f t="shared" si="1518"/>
        <v xml:space="preserve"> </v>
      </c>
      <c r="AI2215" s="69">
        <f t="shared" si="1502"/>
        <v>12</v>
      </c>
      <c r="AJ2215" s="105">
        <f t="shared" si="1503"/>
        <v>510660</v>
      </c>
      <c r="AK2215" s="110">
        <f t="shared" si="1504"/>
        <v>11</v>
      </c>
      <c r="AL2215" s="111">
        <f t="shared" si="1505"/>
        <v>12</v>
      </c>
      <c r="AM2215" s="62">
        <f t="shared" si="1506"/>
        <v>842255</v>
      </c>
      <c r="AN2215" s="62">
        <f t="shared" si="1507"/>
        <v>2758.7</v>
      </c>
      <c r="AO2215" s="62">
        <f t="shared" si="1519"/>
        <v>839496.3</v>
      </c>
      <c r="AP2215" s="60">
        <f t="shared" si="1508"/>
        <v>12</v>
      </c>
      <c r="AQ2215" s="62">
        <f t="shared" si="1509"/>
        <v>148920</v>
      </c>
      <c r="AR2215" s="60">
        <f t="shared" si="1510"/>
        <v>11</v>
      </c>
      <c r="AS2215" s="62">
        <f t="shared" si="1511"/>
        <v>331595</v>
      </c>
      <c r="AT2215" s="112">
        <f t="shared" si="1512"/>
        <v>12</v>
      </c>
      <c r="AU2215" s="62">
        <f t="shared" si="1513"/>
        <v>358981.30000000005</v>
      </c>
      <c r="AV2215" s="113">
        <f t="shared" si="1514"/>
        <v>23</v>
      </c>
      <c r="AW2215" s="62">
        <f t="shared" si="1515"/>
        <v>1233978.3</v>
      </c>
    </row>
    <row r="2216" spans="2:49" s="114" customFormat="1" hidden="1" x14ac:dyDescent="0.25">
      <c r="B2216" s="60" t="s">
        <v>4334</v>
      </c>
      <c r="C2216" s="2" t="str">
        <f t="shared" si="1516"/>
        <v>30</v>
      </c>
      <c r="D2216" s="60" t="s">
        <v>4335</v>
      </c>
      <c r="E2216" s="43">
        <v>109</v>
      </c>
      <c r="F2216" s="60">
        <v>0</v>
      </c>
      <c r="G2216" s="60">
        <v>6250.8</v>
      </c>
      <c r="H2216" s="43">
        <f t="shared" si="1478"/>
        <v>109</v>
      </c>
      <c r="I2216" s="44">
        <f t="shared" si="1479"/>
        <v>1.295865001777356E-4</v>
      </c>
      <c r="J2216" s="44">
        <f t="shared" si="1480"/>
        <v>1.0464023414853534</v>
      </c>
      <c r="K2216" s="45">
        <f t="shared" si="1481"/>
        <v>0</v>
      </c>
      <c r="L2216" s="44">
        <f t="shared" si="1482"/>
        <v>1.355996172108747E-4</v>
      </c>
      <c r="M2216" s="44">
        <f t="shared" si="1483"/>
        <v>1.4129640401103923E-4</v>
      </c>
      <c r="N2216" s="62">
        <f t="shared" si="1484"/>
        <v>240691.89973005373</v>
      </c>
      <c r="O2216" s="101">
        <f t="shared" si="1485"/>
        <v>240691.89973005373</v>
      </c>
      <c r="P2216" s="102">
        <f t="shared" si="1520"/>
        <v>1.4633901655348175E-4</v>
      </c>
      <c r="Q2216" s="101">
        <f t="shared" si="1486"/>
        <v>249281.75734842778</v>
      </c>
      <c r="R2216" s="101">
        <f t="shared" si="1487"/>
        <v>6.9511392936374934</v>
      </c>
      <c r="S2216" s="101">
        <f t="shared" si="1488"/>
        <v>7</v>
      </c>
      <c r="T2216" s="101">
        <f t="shared" si="1489"/>
        <v>10</v>
      </c>
      <c r="U2216" s="101">
        <f t="shared" si="1490"/>
        <v>358620</v>
      </c>
      <c r="V2216" s="103" t="str">
        <f t="shared" si="1491"/>
        <v>N/D</v>
      </c>
      <c r="W2216" s="104" t="str">
        <f t="shared" si="1492"/>
        <v xml:space="preserve"> </v>
      </c>
      <c r="X2216" s="70" t="str">
        <f t="shared" si="1493"/>
        <v xml:space="preserve"> </v>
      </c>
      <c r="Y2216" s="69">
        <f t="shared" si="1517"/>
        <v>10</v>
      </c>
      <c r="Z2216" s="105">
        <f t="shared" si="1494"/>
        <v>358620</v>
      </c>
      <c r="AA2216" s="62">
        <f t="shared" si="1495"/>
        <v>531743.95319810626</v>
      </c>
      <c r="AB2216" s="106">
        <f t="shared" si="1496"/>
        <v>301450</v>
      </c>
      <c r="AC2216" s="107" t="str">
        <f t="shared" si="1497"/>
        <v>0</v>
      </c>
      <c r="AD2216" s="108">
        <f t="shared" si="1498"/>
        <v>0</v>
      </c>
      <c r="AE2216" s="106">
        <f t="shared" si="1499"/>
        <v>301450</v>
      </c>
      <c r="AF2216" s="109">
        <f t="shared" si="1500"/>
        <v>230293.95319810626</v>
      </c>
      <c r="AG2216" s="101">
        <f t="shared" si="1501"/>
        <v>5</v>
      </c>
      <c r="AH2216" s="70" t="str">
        <f t="shared" si="1518"/>
        <v xml:space="preserve"> </v>
      </c>
      <c r="AI2216" s="69">
        <f t="shared" si="1502"/>
        <v>5</v>
      </c>
      <c r="AJ2216" s="105">
        <f t="shared" si="1503"/>
        <v>212775</v>
      </c>
      <c r="AK2216" s="110">
        <f t="shared" si="1504"/>
        <v>10</v>
      </c>
      <c r="AL2216" s="111">
        <f t="shared" si="1505"/>
        <v>5</v>
      </c>
      <c r="AM2216" s="62">
        <f t="shared" si="1506"/>
        <v>514225</v>
      </c>
      <c r="AN2216" s="62">
        <f t="shared" si="1507"/>
        <v>1684.3</v>
      </c>
      <c r="AO2216" s="62">
        <f t="shared" si="1519"/>
        <v>512540.7</v>
      </c>
      <c r="AP2216" s="60">
        <f t="shared" si="1508"/>
        <v>5</v>
      </c>
      <c r="AQ2216" s="62">
        <f t="shared" si="1509"/>
        <v>62050</v>
      </c>
      <c r="AR2216" s="60">
        <f t="shared" si="1510"/>
        <v>10</v>
      </c>
      <c r="AS2216" s="62">
        <f t="shared" si="1511"/>
        <v>301450</v>
      </c>
      <c r="AT2216" s="112">
        <f t="shared" si="1512"/>
        <v>5</v>
      </c>
      <c r="AU2216" s="62">
        <f t="shared" si="1513"/>
        <v>149040.70000000001</v>
      </c>
      <c r="AV2216" s="113">
        <f t="shared" si="1514"/>
        <v>15</v>
      </c>
      <c r="AW2216" s="62">
        <f t="shared" si="1515"/>
        <v>871160.7</v>
      </c>
    </row>
    <row r="2217" spans="2:49" s="114" customFormat="1" hidden="1" x14ac:dyDescent="0.25">
      <c r="B2217" s="60" t="s">
        <v>4336</v>
      </c>
      <c r="C2217" s="2" t="str">
        <f t="shared" si="1516"/>
        <v>30</v>
      </c>
      <c r="D2217" s="60" t="s">
        <v>4337</v>
      </c>
      <c r="E2217" s="43">
        <v>313</v>
      </c>
      <c r="F2217" s="60">
        <v>52</v>
      </c>
      <c r="G2217" s="60">
        <v>5493.16</v>
      </c>
      <c r="H2217" s="43">
        <f t="shared" si="1478"/>
        <v>261</v>
      </c>
      <c r="I2217" s="44">
        <f t="shared" si="1479"/>
        <v>3.1029428024210087E-4</v>
      </c>
      <c r="J2217" s="44">
        <f t="shared" si="1480"/>
        <v>1.1907266047514815</v>
      </c>
      <c r="K2217" s="45">
        <f t="shared" si="1481"/>
        <v>0.16613418530351437</v>
      </c>
      <c r="L2217" s="44">
        <f t="shared" si="1482"/>
        <v>3.6947565478648146E-4</v>
      </c>
      <c r="M2217" s="44">
        <f t="shared" si="1483"/>
        <v>3.8499799973452437E-4</v>
      </c>
      <c r="N2217" s="62">
        <f t="shared" si="1484"/>
        <v>655826.31488012651</v>
      </c>
      <c r="O2217" s="101">
        <f t="shared" si="1485"/>
        <v>655826.31488012651</v>
      </c>
      <c r="P2217" s="102">
        <f t="shared" si="1520"/>
        <v>3.9873788048991083E-4</v>
      </c>
      <c r="Q2217" s="101">
        <f t="shared" si="1486"/>
        <v>679231.56729419355</v>
      </c>
      <c r="R2217" s="101">
        <f t="shared" si="1487"/>
        <v>18.940147434448541</v>
      </c>
      <c r="S2217" s="101">
        <f t="shared" si="1488"/>
        <v>19</v>
      </c>
      <c r="T2217" s="101">
        <f t="shared" si="1489"/>
        <v>19</v>
      </c>
      <c r="U2217" s="101">
        <f t="shared" si="1490"/>
        <v>681378</v>
      </c>
      <c r="V2217" s="103" t="str">
        <f t="shared" si="1491"/>
        <v>N/D</v>
      </c>
      <c r="W2217" s="104" t="str">
        <f t="shared" si="1492"/>
        <v xml:space="preserve"> </v>
      </c>
      <c r="X2217" s="70" t="str">
        <f t="shared" si="1493"/>
        <v xml:space="preserve"> </v>
      </c>
      <c r="Y2217" s="69">
        <f t="shared" si="1517"/>
        <v>19</v>
      </c>
      <c r="Z2217" s="105">
        <f t="shared" si="1494"/>
        <v>681378</v>
      </c>
      <c r="AA2217" s="62">
        <f t="shared" si="1495"/>
        <v>1448871.6806706917</v>
      </c>
      <c r="AB2217" s="106">
        <f t="shared" si="1496"/>
        <v>572755</v>
      </c>
      <c r="AC2217" s="107" t="str">
        <f t="shared" si="1497"/>
        <v>0</v>
      </c>
      <c r="AD2217" s="108">
        <f t="shared" si="1498"/>
        <v>0</v>
      </c>
      <c r="AE2217" s="106">
        <f t="shared" si="1499"/>
        <v>572755</v>
      </c>
      <c r="AF2217" s="109">
        <f t="shared" si="1500"/>
        <v>876116.68067069165</v>
      </c>
      <c r="AG2217" s="101">
        <f t="shared" si="1501"/>
        <v>21</v>
      </c>
      <c r="AH2217" s="70" t="str">
        <f t="shared" si="1518"/>
        <v xml:space="preserve"> </v>
      </c>
      <c r="AI2217" s="69">
        <f t="shared" si="1502"/>
        <v>21</v>
      </c>
      <c r="AJ2217" s="105">
        <f t="shared" si="1503"/>
        <v>893655</v>
      </c>
      <c r="AK2217" s="110">
        <f t="shared" si="1504"/>
        <v>19</v>
      </c>
      <c r="AL2217" s="111">
        <f t="shared" si="1505"/>
        <v>21</v>
      </c>
      <c r="AM2217" s="62">
        <f t="shared" si="1506"/>
        <v>1466410</v>
      </c>
      <c r="AN2217" s="62">
        <f t="shared" si="1507"/>
        <v>4803</v>
      </c>
      <c r="AO2217" s="62">
        <f t="shared" si="1519"/>
        <v>1461607</v>
      </c>
      <c r="AP2217" s="60">
        <f t="shared" si="1508"/>
        <v>21</v>
      </c>
      <c r="AQ2217" s="62">
        <f t="shared" si="1509"/>
        <v>260610</v>
      </c>
      <c r="AR2217" s="60">
        <f t="shared" si="1510"/>
        <v>19</v>
      </c>
      <c r="AS2217" s="62">
        <f t="shared" si="1511"/>
        <v>572755</v>
      </c>
      <c r="AT2217" s="112">
        <f t="shared" si="1512"/>
        <v>21</v>
      </c>
      <c r="AU2217" s="62">
        <f t="shared" si="1513"/>
        <v>628242</v>
      </c>
      <c r="AV2217" s="113">
        <f t="shared" si="1514"/>
        <v>40</v>
      </c>
      <c r="AW2217" s="62">
        <f t="shared" si="1515"/>
        <v>2142985</v>
      </c>
    </row>
    <row r="2218" spans="2:49" s="114" customFormat="1" hidden="1" x14ac:dyDescent="0.25">
      <c r="B2218" s="60" t="s">
        <v>4338</v>
      </c>
      <c r="C2218" s="2" t="str">
        <f t="shared" si="1516"/>
        <v>30</v>
      </c>
      <c r="D2218" s="60" t="s">
        <v>4339</v>
      </c>
      <c r="E2218" s="43">
        <v>134</v>
      </c>
      <c r="F2218" s="60">
        <v>0</v>
      </c>
      <c r="G2218" s="60">
        <v>7003.56</v>
      </c>
      <c r="H2218" s="43">
        <f t="shared" si="1478"/>
        <v>134</v>
      </c>
      <c r="I2218" s="44">
        <f t="shared" si="1479"/>
        <v>1.5930817453042726E-4</v>
      </c>
      <c r="J2218" s="44">
        <f t="shared" si="1480"/>
        <v>0.93393242239041963</v>
      </c>
      <c r="K2218" s="45">
        <f t="shared" si="1481"/>
        <v>0</v>
      </c>
      <c r="L2218" s="44">
        <f t="shared" si="1482"/>
        <v>1.4878306934579767E-4</v>
      </c>
      <c r="M2218" s="44">
        <f t="shared" si="1483"/>
        <v>1.55033716972767E-4</v>
      </c>
      <c r="N2218" s="62">
        <f t="shared" si="1484"/>
        <v>264092.77802619361</v>
      </c>
      <c r="O2218" s="101">
        <f t="shared" si="1485"/>
        <v>264092.77802619361</v>
      </c>
      <c r="P2218" s="102">
        <f t="shared" si="1520"/>
        <v>1.6056658931428304E-4</v>
      </c>
      <c r="Q2218" s="101">
        <f t="shared" si="1486"/>
        <v>273517.77057405299</v>
      </c>
      <c r="R2218" s="101">
        <f t="shared" si="1487"/>
        <v>7.6269525005312868</v>
      </c>
      <c r="S2218" s="101">
        <f t="shared" si="1488"/>
        <v>8</v>
      </c>
      <c r="T2218" s="101">
        <f t="shared" si="1489"/>
        <v>10</v>
      </c>
      <c r="U2218" s="101">
        <f t="shared" si="1490"/>
        <v>358620</v>
      </c>
      <c r="V2218" s="103" t="str">
        <f t="shared" si="1491"/>
        <v>N/D</v>
      </c>
      <c r="W2218" s="104" t="str">
        <f t="shared" si="1492"/>
        <v xml:space="preserve"> </v>
      </c>
      <c r="X2218" s="70" t="str">
        <f t="shared" si="1493"/>
        <v xml:space="preserve"> </v>
      </c>
      <c r="Y2218" s="69">
        <f t="shared" si="1517"/>
        <v>10</v>
      </c>
      <c r="Z2218" s="105">
        <f t="shared" si="1494"/>
        <v>358620</v>
      </c>
      <c r="AA2218" s="62">
        <f t="shared" si="1495"/>
        <v>583441.89379125822</v>
      </c>
      <c r="AB2218" s="106">
        <f t="shared" si="1496"/>
        <v>301450</v>
      </c>
      <c r="AC2218" s="107" t="str">
        <f t="shared" si="1497"/>
        <v>0</v>
      </c>
      <c r="AD2218" s="108">
        <f t="shared" si="1498"/>
        <v>0</v>
      </c>
      <c r="AE2218" s="106">
        <f t="shared" si="1499"/>
        <v>301450</v>
      </c>
      <c r="AF2218" s="109">
        <f t="shared" si="1500"/>
        <v>281991.89379125822</v>
      </c>
      <c r="AG2218" s="101">
        <f t="shared" si="1501"/>
        <v>7</v>
      </c>
      <c r="AH2218" s="70" t="str">
        <f t="shared" si="1518"/>
        <v xml:space="preserve"> </v>
      </c>
      <c r="AI2218" s="69">
        <f t="shared" si="1502"/>
        <v>7</v>
      </c>
      <c r="AJ2218" s="105">
        <f t="shared" si="1503"/>
        <v>297885</v>
      </c>
      <c r="AK2218" s="110">
        <f t="shared" si="1504"/>
        <v>10</v>
      </c>
      <c r="AL2218" s="111">
        <f t="shared" si="1505"/>
        <v>7</v>
      </c>
      <c r="AM2218" s="62">
        <f t="shared" si="1506"/>
        <v>599335</v>
      </c>
      <c r="AN2218" s="62">
        <f t="shared" si="1507"/>
        <v>1963</v>
      </c>
      <c r="AO2218" s="62">
        <f t="shared" si="1519"/>
        <v>597372</v>
      </c>
      <c r="AP2218" s="60">
        <f t="shared" si="1508"/>
        <v>7</v>
      </c>
      <c r="AQ2218" s="62">
        <f t="shared" si="1509"/>
        <v>86870</v>
      </c>
      <c r="AR2218" s="60">
        <f t="shared" si="1510"/>
        <v>10</v>
      </c>
      <c r="AS2218" s="62">
        <f t="shared" si="1511"/>
        <v>301450</v>
      </c>
      <c r="AT2218" s="112">
        <f t="shared" si="1512"/>
        <v>7</v>
      </c>
      <c r="AU2218" s="62">
        <f t="shared" si="1513"/>
        <v>209052</v>
      </c>
      <c r="AV2218" s="113">
        <f t="shared" si="1514"/>
        <v>17</v>
      </c>
      <c r="AW2218" s="62">
        <f t="shared" si="1515"/>
        <v>955992</v>
      </c>
    </row>
    <row r="2219" spans="2:49" s="114" customFormat="1" hidden="1" x14ac:dyDescent="0.25">
      <c r="B2219" s="60" t="s">
        <v>4340</v>
      </c>
      <c r="C2219" s="2" t="str">
        <f t="shared" si="1516"/>
        <v>30</v>
      </c>
      <c r="D2219" s="60" t="s">
        <v>4341</v>
      </c>
      <c r="E2219" s="43">
        <v>303</v>
      </c>
      <c r="F2219" s="60">
        <v>30</v>
      </c>
      <c r="G2219" s="60">
        <v>6031.79</v>
      </c>
      <c r="H2219" s="43">
        <f t="shared" si="1478"/>
        <v>273</v>
      </c>
      <c r="I2219" s="44">
        <f t="shared" si="1479"/>
        <v>3.2456068393139285E-4</v>
      </c>
      <c r="J2219" s="44">
        <f t="shared" si="1480"/>
        <v>1.0843964654201568</v>
      </c>
      <c r="K2219" s="45">
        <f t="shared" si="1481"/>
        <v>9.9009900990099015E-2</v>
      </c>
      <c r="L2219" s="44">
        <f t="shared" si="1482"/>
        <v>3.5195245846955111E-4</v>
      </c>
      <c r="M2219" s="44">
        <f t="shared" si="1483"/>
        <v>3.6673862203649368E-4</v>
      </c>
      <c r="N2219" s="62">
        <f t="shared" si="1484"/>
        <v>624722.3081165558</v>
      </c>
      <c r="O2219" s="101">
        <f t="shared" si="1485"/>
        <v>624722.3081165558</v>
      </c>
      <c r="P2219" s="102">
        <f t="shared" si="1520"/>
        <v>3.7982685869915366E-4</v>
      </c>
      <c r="Q2219" s="101">
        <f t="shared" si="1486"/>
        <v>647017.51490898093</v>
      </c>
      <c r="R2219" s="101">
        <f t="shared" si="1487"/>
        <v>18.041869246248979</v>
      </c>
      <c r="S2219" s="101">
        <f t="shared" si="1488"/>
        <v>18</v>
      </c>
      <c r="T2219" s="101">
        <f t="shared" si="1489"/>
        <v>18</v>
      </c>
      <c r="U2219" s="101">
        <f t="shared" si="1490"/>
        <v>645516</v>
      </c>
      <c r="V2219" s="103" t="str">
        <f t="shared" si="1491"/>
        <v>N/D</v>
      </c>
      <c r="W2219" s="104" t="str">
        <f t="shared" si="1492"/>
        <v xml:space="preserve"> </v>
      </c>
      <c r="X2219" s="70" t="str">
        <f t="shared" si="1493"/>
        <v xml:space="preserve"> </v>
      </c>
      <c r="Y2219" s="69">
        <f t="shared" si="1517"/>
        <v>18</v>
      </c>
      <c r="Z2219" s="105">
        <f t="shared" si="1494"/>
        <v>645516</v>
      </c>
      <c r="AA2219" s="62">
        <f t="shared" si="1495"/>
        <v>1380155.7515708285</v>
      </c>
      <c r="AB2219" s="106">
        <f t="shared" si="1496"/>
        <v>542610</v>
      </c>
      <c r="AC2219" s="107" t="str">
        <f t="shared" si="1497"/>
        <v>0</v>
      </c>
      <c r="AD2219" s="108">
        <f t="shared" si="1498"/>
        <v>0</v>
      </c>
      <c r="AE2219" s="106">
        <f t="shared" si="1499"/>
        <v>542610</v>
      </c>
      <c r="AF2219" s="109">
        <f t="shared" si="1500"/>
        <v>837545.75157082849</v>
      </c>
      <c r="AG2219" s="101">
        <f t="shared" si="1501"/>
        <v>20</v>
      </c>
      <c r="AH2219" s="70" t="str">
        <f t="shared" si="1518"/>
        <v xml:space="preserve"> </v>
      </c>
      <c r="AI2219" s="69">
        <f t="shared" si="1502"/>
        <v>20</v>
      </c>
      <c r="AJ2219" s="105">
        <f t="shared" si="1503"/>
        <v>851100</v>
      </c>
      <c r="AK2219" s="110">
        <f t="shared" si="1504"/>
        <v>18</v>
      </c>
      <c r="AL2219" s="111">
        <f t="shared" si="1505"/>
        <v>20</v>
      </c>
      <c r="AM2219" s="62">
        <f t="shared" si="1506"/>
        <v>1393710</v>
      </c>
      <c r="AN2219" s="62">
        <f t="shared" si="1507"/>
        <v>4564.8999999999996</v>
      </c>
      <c r="AO2219" s="62">
        <f t="shared" si="1519"/>
        <v>1389145.1</v>
      </c>
      <c r="AP2219" s="60">
        <f t="shared" si="1508"/>
        <v>20</v>
      </c>
      <c r="AQ2219" s="62">
        <f t="shared" si="1509"/>
        <v>248200</v>
      </c>
      <c r="AR2219" s="60">
        <f t="shared" si="1510"/>
        <v>18</v>
      </c>
      <c r="AS2219" s="62">
        <f t="shared" si="1511"/>
        <v>542610</v>
      </c>
      <c r="AT2219" s="112">
        <f t="shared" si="1512"/>
        <v>20</v>
      </c>
      <c r="AU2219" s="62">
        <f t="shared" si="1513"/>
        <v>598335.10000000009</v>
      </c>
      <c r="AV2219" s="113">
        <f t="shared" si="1514"/>
        <v>38</v>
      </c>
      <c r="AW2219" s="62">
        <f t="shared" si="1515"/>
        <v>2034661.1</v>
      </c>
    </row>
    <row r="2220" spans="2:49" s="114" customFormat="1" hidden="1" x14ac:dyDescent="0.25">
      <c r="B2220" s="60" t="s">
        <v>4342</v>
      </c>
      <c r="C2220" s="2" t="str">
        <f t="shared" si="1516"/>
        <v>30</v>
      </c>
      <c r="D2220" s="60" t="s">
        <v>4343</v>
      </c>
      <c r="E2220" s="43">
        <v>267</v>
      </c>
      <c r="F2220" s="60">
        <v>0</v>
      </c>
      <c r="G2220" s="60">
        <v>7748.04</v>
      </c>
      <c r="H2220" s="43">
        <f t="shared" si="1478"/>
        <v>267</v>
      </c>
      <c r="I2220" s="44">
        <f t="shared" si="1479"/>
        <v>3.1742748208674689E-4</v>
      </c>
      <c r="J2220" s="44">
        <f t="shared" si="1480"/>
        <v>0.84419437124184282</v>
      </c>
      <c r="K2220" s="45">
        <f t="shared" si="1481"/>
        <v>0</v>
      </c>
      <c r="L2220" s="44">
        <f t="shared" si="1482"/>
        <v>2.6797049365510261E-4</v>
      </c>
      <c r="M2220" s="44">
        <f t="shared" si="1483"/>
        <v>2.7922842197737765E-4</v>
      </c>
      <c r="N2220" s="62">
        <f t="shared" si="1484"/>
        <v>475652.72318684962</v>
      </c>
      <c r="O2220" s="101">
        <f t="shared" si="1485"/>
        <v>475652.72318684962</v>
      </c>
      <c r="P2220" s="102">
        <f t="shared" si="1520"/>
        <v>2.891935782226813E-4</v>
      </c>
      <c r="Q2220" s="101">
        <f t="shared" si="1486"/>
        <v>492627.90669966961</v>
      </c>
      <c r="R2220" s="101">
        <f t="shared" si="1487"/>
        <v>13.736766122906408</v>
      </c>
      <c r="S2220" s="101">
        <f t="shared" si="1488"/>
        <v>14</v>
      </c>
      <c r="T2220" s="101">
        <f t="shared" si="1489"/>
        <v>14</v>
      </c>
      <c r="U2220" s="101">
        <f t="shared" si="1490"/>
        <v>502068</v>
      </c>
      <c r="V2220" s="103" t="str">
        <f t="shared" si="1491"/>
        <v>N/D</v>
      </c>
      <c r="W2220" s="104" t="str">
        <f t="shared" si="1492"/>
        <v xml:space="preserve"> </v>
      </c>
      <c r="X2220" s="70" t="str">
        <f t="shared" si="1493"/>
        <v xml:space="preserve"> </v>
      </c>
      <c r="Y2220" s="69">
        <f t="shared" si="1517"/>
        <v>14</v>
      </c>
      <c r="Z2220" s="105">
        <f t="shared" si="1494"/>
        <v>502068</v>
      </c>
      <c r="AA2220" s="62">
        <f t="shared" si="1495"/>
        <v>1050826.6362951419</v>
      </c>
      <c r="AB2220" s="106">
        <f t="shared" si="1496"/>
        <v>422030</v>
      </c>
      <c r="AC2220" s="107" t="str">
        <f t="shared" si="1497"/>
        <v>0</v>
      </c>
      <c r="AD2220" s="108">
        <f t="shared" si="1498"/>
        <v>0</v>
      </c>
      <c r="AE2220" s="106">
        <f t="shared" si="1499"/>
        <v>422030</v>
      </c>
      <c r="AF2220" s="109">
        <f t="shared" si="1500"/>
        <v>628796.63629514189</v>
      </c>
      <c r="AG2220" s="101">
        <f t="shared" si="1501"/>
        <v>15</v>
      </c>
      <c r="AH2220" s="70" t="str">
        <f t="shared" si="1518"/>
        <v xml:space="preserve"> </v>
      </c>
      <c r="AI2220" s="69">
        <f t="shared" si="1502"/>
        <v>15</v>
      </c>
      <c r="AJ2220" s="105">
        <f t="shared" si="1503"/>
        <v>638325</v>
      </c>
      <c r="AK2220" s="110">
        <f t="shared" si="1504"/>
        <v>14</v>
      </c>
      <c r="AL2220" s="111">
        <f t="shared" si="1505"/>
        <v>15</v>
      </c>
      <c r="AM2220" s="62">
        <f t="shared" si="1506"/>
        <v>1060355</v>
      </c>
      <c r="AN2220" s="62">
        <f t="shared" si="1507"/>
        <v>3473</v>
      </c>
      <c r="AO2220" s="62">
        <f t="shared" si="1519"/>
        <v>1056882</v>
      </c>
      <c r="AP2220" s="60">
        <f t="shared" si="1508"/>
        <v>15</v>
      </c>
      <c r="AQ2220" s="62">
        <f t="shared" si="1509"/>
        <v>186150</v>
      </c>
      <c r="AR2220" s="60">
        <f t="shared" si="1510"/>
        <v>14</v>
      </c>
      <c r="AS2220" s="62">
        <f t="shared" si="1511"/>
        <v>422030</v>
      </c>
      <c r="AT2220" s="112">
        <f t="shared" si="1512"/>
        <v>15</v>
      </c>
      <c r="AU2220" s="62">
        <f t="shared" si="1513"/>
        <v>448702</v>
      </c>
      <c r="AV2220" s="113">
        <f t="shared" si="1514"/>
        <v>29</v>
      </c>
      <c r="AW2220" s="62">
        <f t="shared" si="1515"/>
        <v>1558950</v>
      </c>
    </row>
    <row r="2221" spans="2:49" s="114" customFormat="1" hidden="1" x14ac:dyDescent="0.25">
      <c r="B2221" s="60" t="s">
        <v>4344</v>
      </c>
      <c r="C2221" s="2" t="str">
        <f t="shared" si="1516"/>
        <v>30</v>
      </c>
      <c r="D2221" s="60" t="s">
        <v>4345</v>
      </c>
      <c r="E2221" s="43">
        <v>299</v>
      </c>
      <c r="F2221" s="60">
        <v>20</v>
      </c>
      <c r="G2221" s="60">
        <v>6147.16</v>
      </c>
      <c r="H2221" s="43">
        <f t="shared" si="1478"/>
        <v>279</v>
      </c>
      <c r="I2221" s="44">
        <f t="shared" si="1479"/>
        <v>3.3169388577603887E-4</v>
      </c>
      <c r="J2221" s="44">
        <f t="shared" si="1480"/>
        <v>1.0640444947189676</v>
      </c>
      <c r="K2221" s="45">
        <f t="shared" si="1481"/>
        <v>6.6889632107023408E-2</v>
      </c>
      <c r="L2221" s="44">
        <f t="shared" si="1482"/>
        <v>3.5293705309193623E-4</v>
      </c>
      <c r="M2221" s="44">
        <f t="shared" si="1483"/>
        <v>3.6776458127157967E-4</v>
      </c>
      <c r="N2221" s="62">
        <f t="shared" si="1484"/>
        <v>626469.98229883122</v>
      </c>
      <c r="O2221" s="101">
        <f t="shared" si="1485"/>
        <v>626469.98229883122</v>
      </c>
      <c r="P2221" s="102">
        <f t="shared" si="1520"/>
        <v>3.8088943255966553E-4</v>
      </c>
      <c r="Q2221" s="101">
        <f t="shared" si="1486"/>
        <v>648827.56041495234</v>
      </c>
      <c r="R2221" s="101">
        <f t="shared" si="1487"/>
        <v>18.092341766074181</v>
      </c>
      <c r="S2221" s="101">
        <f t="shared" si="1488"/>
        <v>18</v>
      </c>
      <c r="T2221" s="101">
        <f t="shared" si="1489"/>
        <v>18</v>
      </c>
      <c r="U2221" s="101">
        <f t="shared" si="1490"/>
        <v>645516</v>
      </c>
      <c r="V2221" s="103" t="str">
        <f t="shared" si="1491"/>
        <v>N/D</v>
      </c>
      <c r="W2221" s="104" t="str">
        <f t="shared" si="1492"/>
        <v xml:space="preserve"> </v>
      </c>
      <c r="X2221" s="70" t="str">
        <f t="shared" si="1493"/>
        <v xml:space="preserve"> </v>
      </c>
      <c r="Y2221" s="69">
        <f t="shared" si="1517"/>
        <v>18</v>
      </c>
      <c r="Z2221" s="105">
        <f t="shared" si="1494"/>
        <v>645516</v>
      </c>
      <c r="AA2221" s="62">
        <f t="shared" si="1495"/>
        <v>1384016.7671663996</v>
      </c>
      <c r="AB2221" s="106">
        <f t="shared" si="1496"/>
        <v>542610</v>
      </c>
      <c r="AC2221" s="107" t="str">
        <f t="shared" si="1497"/>
        <v>0</v>
      </c>
      <c r="AD2221" s="108">
        <f t="shared" si="1498"/>
        <v>0</v>
      </c>
      <c r="AE2221" s="106">
        <f t="shared" si="1499"/>
        <v>542610</v>
      </c>
      <c r="AF2221" s="109">
        <f t="shared" si="1500"/>
        <v>841406.76716639963</v>
      </c>
      <c r="AG2221" s="101">
        <f t="shared" si="1501"/>
        <v>20</v>
      </c>
      <c r="AH2221" s="70" t="str">
        <f t="shared" si="1518"/>
        <v xml:space="preserve"> </v>
      </c>
      <c r="AI2221" s="69">
        <f t="shared" si="1502"/>
        <v>20</v>
      </c>
      <c r="AJ2221" s="105">
        <f t="shared" si="1503"/>
        <v>851100</v>
      </c>
      <c r="AK2221" s="110">
        <f t="shared" si="1504"/>
        <v>18</v>
      </c>
      <c r="AL2221" s="111">
        <f t="shared" si="1505"/>
        <v>20</v>
      </c>
      <c r="AM2221" s="62">
        <f t="shared" si="1506"/>
        <v>1393710</v>
      </c>
      <c r="AN2221" s="62">
        <f t="shared" si="1507"/>
        <v>4564.8999999999996</v>
      </c>
      <c r="AO2221" s="62">
        <f t="shared" si="1519"/>
        <v>1389145.1</v>
      </c>
      <c r="AP2221" s="60">
        <f t="shared" si="1508"/>
        <v>20</v>
      </c>
      <c r="AQ2221" s="62">
        <f t="shared" si="1509"/>
        <v>248200</v>
      </c>
      <c r="AR2221" s="60">
        <f t="shared" si="1510"/>
        <v>18</v>
      </c>
      <c r="AS2221" s="62">
        <f t="shared" si="1511"/>
        <v>542610</v>
      </c>
      <c r="AT2221" s="112">
        <f t="shared" si="1512"/>
        <v>20</v>
      </c>
      <c r="AU2221" s="62">
        <f t="shared" si="1513"/>
        <v>598335.10000000009</v>
      </c>
      <c r="AV2221" s="113">
        <f t="shared" si="1514"/>
        <v>38</v>
      </c>
      <c r="AW2221" s="62">
        <f t="shared" si="1515"/>
        <v>2034661.1</v>
      </c>
    </row>
    <row r="2222" spans="2:49" s="114" customFormat="1" hidden="1" x14ac:dyDescent="0.25">
      <c r="B2222" s="60" t="s">
        <v>4346</v>
      </c>
      <c r="C2222" s="2" t="str">
        <f t="shared" si="1516"/>
        <v>30</v>
      </c>
      <c r="D2222" s="60" t="s">
        <v>4347</v>
      </c>
      <c r="E2222" s="43">
        <v>231</v>
      </c>
      <c r="F2222" s="60">
        <v>20</v>
      </c>
      <c r="G2222" s="60">
        <v>6154.33</v>
      </c>
      <c r="H2222" s="43">
        <f t="shared" si="1478"/>
        <v>211</v>
      </c>
      <c r="I2222" s="44">
        <f t="shared" si="1479"/>
        <v>2.5085093153671755E-4</v>
      </c>
      <c r="J2222" s="44">
        <f t="shared" si="1480"/>
        <v>1.0628048473443328</v>
      </c>
      <c r="K2222" s="45">
        <f t="shared" si="1481"/>
        <v>8.6580086580086577E-2</v>
      </c>
      <c r="L2222" s="44">
        <f t="shared" si="1482"/>
        <v>2.666055859980648E-4</v>
      </c>
      <c r="M2222" s="44">
        <f t="shared" si="1483"/>
        <v>2.7780617206463149E-4</v>
      </c>
      <c r="N2222" s="62">
        <f t="shared" si="1484"/>
        <v>473229.9861342985</v>
      </c>
      <c r="O2222" s="101">
        <f t="shared" si="1485"/>
        <v>473229.9861342985</v>
      </c>
      <c r="P2222" s="102">
        <f t="shared" si="1520"/>
        <v>2.8772057078854809E-4</v>
      </c>
      <c r="Q2222" s="101">
        <f t="shared" si="1486"/>
        <v>490118.70655321493</v>
      </c>
      <c r="R2222" s="101">
        <f t="shared" si="1487"/>
        <v>13.666797907345238</v>
      </c>
      <c r="S2222" s="101">
        <f t="shared" si="1488"/>
        <v>14</v>
      </c>
      <c r="T2222" s="101">
        <f t="shared" si="1489"/>
        <v>14</v>
      </c>
      <c r="U2222" s="101">
        <f t="shared" si="1490"/>
        <v>502068</v>
      </c>
      <c r="V2222" s="103" t="str">
        <f t="shared" si="1491"/>
        <v>N/D</v>
      </c>
      <c r="W2222" s="104" t="str">
        <f t="shared" si="1492"/>
        <v xml:space="preserve"> </v>
      </c>
      <c r="X2222" s="70" t="str">
        <f t="shared" si="1493"/>
        <v xml:space="preserve"> </v>
      </c>
      <c r="Y2222" s="69">
        <f t="shared" si="1517"/>
        <v>14</v>
      </c>
      <c r="Z2222" s="105">
        <f t="shared" si="1494"/>
        <v>502068</v>
      </c>
      <c r="AA2222" s="62">
        <f t="shared" si="1495"/>
        <v>1045474.2510286337</v>
      </c>
      <c r="AB2222" s="106">
        <f t="shared" si="1496"/>
        <v>422030</v>
      </c>
      <c r="AC2222" s="107" t="str">
        <f t="shared" si="1497"/>
        <v>0</v>
      </c>
      <c r="AD2222" s="108">
        <f t="shared" si="1498"/>
        <v>0</v>
      </c>
      <c r="AE2222" s="106">
        <f t="shared" si="1499"/>
        <v>422030</v>
      </c>
      <c r="AF2222" s="109">
        <f t="shared" si="1500"/>
        <v>623444.25102863368</v>
      </c>
      <c r="AG2222" s="101">
        <f t="shared" si="1501"/>
        <v>15</v>
      </c>
      <c r="AH2222" s="70" t="str">
        <f t="shared" si="1518"/>
        <v xml:space="preserve"> </v>
      </c>
      <c r="AI2222" s="69">
        <f t="shared" si="1502"/>
        <v>15</v>
      </c>
      <c r="AJ2222" s="105">
        <f t="shared" si="1503"/>
        <v>638325</v>
      </c>
      <c r="AK2222" s="110">
        <f t="shared" si="1504"/>
        <v>14</v>
      </c>
      <c r="AL2222" s="111">
        <f t="shared" si="1505"/>
        <v>15</v>
      </c>
      <c r="AM2222" s="62">
        <f t="shared" si="1506"/>
        <v>1060355</v>
      </c>
      <c r="AN2222" s="62">
        <f t="shared" si="1507"/>
        <v>3473</v>
      </c>
      <c r="AO2222" s="62">
        <f t="shared" si="1519"/>
        <v>1056882</v>
      </c>
      <c r="AP2222" s="60">
        <f t="shared" si="1508"/>
        <v>15</v>
      </c>
      <c r="AQ2222" s="62">
        <f t="shared" si="1509"/>
        <v>186150</v>
      </c>
      <c r="AR2222" s="60">
        <f t="shared" si="1510"/>
        <v>14</v>
      </c>
      <c r="AS2222" s="62">
        <f t="shared" si="1511"/>
        <v>422030</v>
      </c>
      <c r="AT2222" s="112">
        <f t="shared" si="1512"/>
        <v>15</v>
      </c>
      <c r="AU2222" s="62">
        <f t="shared" si="1513"/>
        <v>448702</v>
      </c>
      <c r="AV2222" s="113">
        <f t="shared" si="1514"/>
        <v>29</v>
      </c>
      <c r="AW2222" s="62">
        <f t="shared" si="1515"/>
        <v>1558950</v>
      </c>
    </row>
    <row r="2223" spans="2:49" s="114" customFormat="1" hidden="1" x14ac:dyDescent="0.25">
      <c r="B2223" s="60" t="s">
        <v>4348</v>
      </c>
      <c r="C2223" s="2" t="str">
        <f t="shared" si="1516"/>
        <v>30</v>
      </c>
      <c r="D2223" s="60" t="s">
        <v>4349</v>
      </c>
      <c r="E2223" s="43">
        <v>208</v>
      </c>
      <c r="F2223" s="60">
        <v>16</v>
      </c>
      <c r="G2223" s="60">
        <v>6356.64</v>
      </c>
      <c r="H2223" s="43">
        <f t="shared" si="1478"/>
        <v>192</v>
      </c>
      <c r="I2223" s="44">
        <f t="shared" si="1479"/>
        <v>2.2826245902867192E-4</v>
      </c>
      <c r="J2223" s="44">
        <f t="shared" si="1480"/>
        <v>1.0289794224868243</v>
      </c>
      <c r="K2223" s="45">
        <f t="shared" si="1481"/>
        <v>7.6923076923076927E-2</v>
      </c>
      <c r="L2223" s="44">
        <f t="shared" si="1482"/>
        <v>2.3487737326674521E-4</v>
      </c>
      <c r="M2223" s="44">
        <f t="shared" si="1483"/>
        <v>2.4474499935010264E-4</v>
      </c>
      <c r="N2223" s="62">
        <f t="shared" si="1484"/>
        <v>416911.80504780984</v>
      </c>
      <c r="O2223" s="101">
        <f t="shared" si="1485"/>
        <v>416911.80504780984</v>
      </c>
      <c r="P2223" s="102">
        <f t="shared" si="1520"/>
        <v>2.5347950474718614E-4</v>
      </c>
      <c r="Q2223" s="101">
        <f t="shared" si="1486"/>
        <v>431790.63166722038</v>
      </c>
      <c r="R2223" s="101">
        <f t="shared" si="1487"/>
        <v>12.040338845218347</v>
      </c>
      <c r="S2223" s="101">
        <f t="shared" si="1488"/>
        <v>12</v>
      </c>
      <c r="T2223" s="101">
        <f t="shared" si="1489"/>
        <v>12</v>
      </c>
      <c r="U2223" s="101">
        <f t="shared" si="1490"/>
        <v>430344</v>
      </c>
      <c r="V2223" s="103" t="str">
        <f t="shared" si="1491"/>
        <v>N/D</v>
      </c>
      <c r="W2223" s="104" t="str">
        <f t="shared" si="1492"/>
        <v xml:space="preserve"> </v>
      </c>
      <c r="X2223" s="70" t="str">
        <f t="shared" si="1493"/>
        <v xml:space="preserve"> </v>
      </c>
      <c r="Y2223" s="69">
        <f t="shared" si="1517"/>
        <v>12</v>
      </c>
      <c r="Z2223" s="105">
        <f t="shared" si="1494"/>
        <v>430344</v>
      </c>
      <c r="AA2223" s="62">
        <f t="shared" si="1495"/>
        <v>921054.39194138162</v>
      </c>
      <c r="AB2223" s="106">
        <f t="shared" si="1496"/>
        <v>361740</v>
      </c>
      <c r="AC2223" s="107" t="str">
        <f t="shared" si="1497"/>
        <v>0</v>
      </c>
      <c r="AD2223" s="108">
        <f t="shared" si="1498"/>
        <v>0</v>
      </c>
      <c r="AE2223" s="106">
        <f t="shared" si="1499"/>
        <v>361740</v>
      </c>
      <c r="AF2223" s="109">
        <f t="shared" si="1500"/>
        <v>559314.39194138162</v>
      </c>
      <c r="AG2223" s="101">
        <f t="shared" si="1501"/>
        <v>13</v>
      </c>
      <c r="AH2223" s="70" t="str">
        <f t="shared" si="1518"/>
        <v xml:space="preserve"> </v>
      </c>
      <c r="AI2223" s="69">
        <f t="shared" si="1502"/>
        <v>13</v>
      </c>
      <c r="AJ2223" s="105">
        <f t="shared" si="1503"/>
        <v>553215</v>
      </c>
      <c r="AK2223" s="110">
        <f t="shared" si="1504"/>
        <v>12</v>
      </c>
      <c r="AL2223" s="111">
        <f t="shared" si="1505"/>
        <v>13</v>
      </c>
      <c r="AM2223" s="62">
        <f t="shared" si="1506"/>
        <v>914955</v>
      </c>
      <c r="AN2223" s="62">
        <f t="shared" si="1507"/>
        <v>2996.8</v>
      </c>
      <c r="AO2223" s="62">
        <f t="shared" si="1519"/>
        <v>911958.2</v>
      </c>
      <c r="AP2223" s="60">
        <f t="shared" si="1508"/>
        <v>13</v>
      </c>
      <c r="AQ2223" s="62">
        <f t="shared" si="1509"/>
        <v>161330</v>
      </c>
      <c r="AR2223" s="60">
        <f t="shared" si="1510"/>
        <v>12</v>
      </c>
      <c r="AS2223" s="62">
        <f t="shared" si="1511"/>
        <v>361740</v>
      </c>
      <c r="AT2223" s="112">
        <f t="shared" si="1512"/>
        <v>13</v>
      </c>
      <c r="AU2223" s="62">
        <f t="shared" si="1513"/>
        <v>388888.19999999995</v>
      </c>
      <c r="AV2223" s="113">
        <f t="shared" si="1514"/>
        <v>25</v>
      </c>
      <c r="AW2223" s="62">
        <f t="shared" si="1515"/>
        <v>1342302.2</v>
      </c>
    </row>
    <row r="2224" spans="2:49" s="114" customFormat="1" hidden="1" x14ac:dyDescent="0.25">
      <c r="B2224" s="60" t="s">
        <v>4350</v>
      </c>
      <c r="C2224" s="2" t="str">
        <f t="shared" si="1516"/>
        <v>30</v>
      </c>
      <c r="D2224" s="60" t="s">
        <v>4351</v>
      </c>
      <c r="E2224" s="43">
        <v>182</v>
      </c>
      <c r="F2224" s="60">
        <v>0</v>
      </c>
      <c r="G2224" s="60">
        <v>6149.22</v>
      </c>
      <c r="H2224" s="43">
        <f t="shared" si="1478"/>
        <v>182</v>
      </c>
      <c r="I2224" s="44">
        <f t="shared" si="1479"/>
        <v>2.1637378928759525E-4</v>
      </c>
      <c r="J2224" s="44">
        <f t="shared" si="1480"/>
        <v>1.063688037857915</v>
      </c>
      <c r="K2224" s="45">
        <f t="shared" si="1481"/>
        <v>0</v>
      </c>
      <c r="L2224" s="44">
        <f t="shared" si="1482"/>
        <v>2.3015421137120414E-4</v>
      </c>
      <c r="M2224" s="44">
        <f t="shared" si="1483"/>
        <v>2.3982340882404624E-4</v>
      </c>
      <c r="N2224" s="62">
        <f t="shared" si="1484"/>
        <v>408528.1028460369</v>
      </c>
      <c r="O2224" s="101">
        <f t="shared" si="1485"/>
        <v>408528.1028460369</v>
      </c>
      <c r="P2224" s="102">
        <f t="shared" si="1520"/>
        <v>2.4838227157622902E-4</v>
      </c>
      <c r="Q2224" s="101">
        <f t="shared" si="1486"/>
        <v>423107.73033033381</v>
      </c>
      <c r="R2224" s="101">
        <f t="shared" si="1487"/>
        <v>11.798219015401646</v>
      </c>
      <c r="S2224" s="101">
        <f t="shared" si="1488"/>
        <v>12</v>
      </c>
      <c r="T2224" s="101">
        <f t="shared" si="1489"/>
        <v>12</v>
      </c>
      <c r="U2224" s="101">
        <f t="shared" si="1490"/>
        <v>430344</v>
      </c>
      <c r="V2224" s="103" t="str">
        <f t="shared" si="1491"/>
        <v>N/D</v>
      </c>
      <c r="W2224" s="104" t="str">
        <f t="shared" si="1492"/>
        <v xml:space="preserve"> </v>
      </c>
      <c r="X2224" s="70" t="str">
        <f t="shared" si="1493"/>
        <v xml:space="preserve"> </v>
      </c>
      <c r="Y2224" s="69">
        <f t="shared" si="1517"/>
        <v>12</v>
      </c>
      <c r="Z2224" s="105">
        <f t="shared" si="1494"/>
        <v>430344</v>
      </c>
      <c r="AA2224" s="62">
        <f t="shared" si="1495"/>
        <v>902532.85899321747</v>
      </c>
      <c r="AB2224" s="106">
        <f t="shared" si="1496"/>
        <v>361740</v>
      </c>
      <c r="AC2224" s="107" t="str">
        <f t="shared" si="1497"/>
        <v>0</v>
      </c>
      <c r="AD2224" s="108">
        <f t="shared" si="1498"/>
        <v>0</v>
      </c>
      <c r="AE2224" s="106">
        <f t="shared" si="1499"/>
        <v>361740</v>
      </c>
      <c r="AF2224" s="109">
        <f t="shared" si="1500"/>
        <v>540792.85899321747</v>
      </c>
      <c r="AG2224" s="101">
        <f t="shared" si="1501"/>
        <v>13</v>
      </c>
      <c r="AH2224" s="70" t="str">
        <f t="shared" si="1518"/>
        <v xml:space="preserve"> </v>
      </c>
      <c r="AI2224" s="69">
        <f t="shared" si="1502"/>
        <v>13</v>
      </c>
      <c r="AJ2224" s="105">
        <f t="shared" si="1503"/>
        <v>553215</v>
      </c>
      <c r="AK2224" s="110">
        <f t="shared" si="1504"/>
        <v>12</v>
      </c>
      <c r="AL2224" s="111">
        <f t="shared" si="1505"/>
        <v>13</v>
      </c>
      <c r="AM2224" s="62">
        <f t="shared" si="1506"/>
        <v>914955</v>
      </c>
      <c r="AN2224" s="62">
        <f t="shared" si="1507"/>
        <v>2996.8</v>
      </c>
      <c r="AO2224" s="62">
        <f t="shared" si="1519"/>
        <v>911958.2</v>
      </c>
      <c r="AP2224" s="60">
        <f t="shared" si="1508"/>
        <v>13</v>
      </c>
      <c r="AQ2224" s="62">
        <f t="shared" si="1509"/>
        <v>161330</v>
      </c>
      <c r="AR2224" s="60">
        <f t="shared" si="1510"/>
        <v>12</v>
      </c>
      <c r="AS2224" s="62">
        <f t="shared" si="1511"/>
        <v>361740</v>
      </c>
      <c r="AT2224" s="112">
        <f t="shared" si="1512"/>
        <v>13</v>
      </c>
      <c r="AU2224" s="62">
        <f t="shared" si="1513"/>
        <v>388888.19999999995</v>
      </c>
      <c r="AV2224" s="113">
        <f t="shared" si="1514"/>
        <v>25</v>
      </c>
      <c r="AW2224" s="62">
        <f t="shared" si="1515"/>
        <v>1342302.2</v>
      </c>
    </row>
    <row r="2225" spans="2:49" s="114" customFormat="1" hidden="1" x14ac:dyDescent="0.25">
      <c r="B2225" s="60" t="s">
        <v>4352</v>
      </c>
      <c r="C2225" s="2" t="str">
        <f t="shared" si="1516"/>
        <v>30</v>
      </c>
      <c r="D2225" s="60" t="s">
        <v>4353</v>
      </c>
      <c r="E2225" s="43">
        <v>167</v>
      </c>
      <c r="F2225" s="60">
        <v>0</v>
      </c>
      <c r="G2225" s="60">
        <v>6521.1</v>
      </c>
      <c r="H2225" s="43">
        <f t="shared" si="1478"/>
        <v>167</v>
      </c>
      <c r="I2225" s="44">
        <f t="shared" si="1479"/>
        <v>1.9854078467598026E-4</v>
      </c>
      <c r="J2225" s="44">
        <f t="shared" si="1480"/>
        <v>1.0030288994428314</v>
      </c>
      <c r="K2225" s="45">
        <f t="shared" si="1481"/>
        <v>0</v>
      </c>
      <c r="L2225" s="44">
        <f t="shared" si="1482"/>
        <v>1.9914214474806463E-4</v>
      </c>
      <c r="M2225" s="44">
        <f t="shared" si="1483"/>
        <v>2.0750846881956243E-4</v>
      </c>
      <c r="N2225" s="62">
        <f t="shared" si="1484"/>
        <v>353481.09472306841</v>
      </c>
      <c r="O2225" s="101">
        <f t="shared" si="1485"/>
        <v>353481.09472306841</v>
      </c>
      <c r="P2225" s="102">
        <f t="shared" si="1520"/>
        <v>2.1491406993769715E-4</v>
      </c>
      <c r="Q2225" s="101">
        <f t="shared" si="1486"/>
        <v>366096.19426677364</v>
      </c>
      <c r="R2225" s="101">
        <f t="shared" si="1487"/>
        <v>10.208471202575808</v>
      </c>
      <c r="S2225" s="101">
        <f t="shared" si="1488"/>
        <v>10</v>
      </c>
      <c r="T2225" s="101">
        <f t="shared" si="1489"/>
        <v>10</v>
      </c>
      <c r="U2225" s="101">
        <f t="shared" si="1490"/>
        <v>358620</v>
      </c>
      <c r="V2225" s="103" t="str">
        <f t="shared" si="1491"/>
        <v>N/D</v>
      </c>
      <c r="W2225" s="104" t="str">
        <f t="shared" si="1492"/>
        <v xml:space="preserve"> </v>
      </c>
      <c r="X2225" s="70" t="str">
        <f t="shared" si="1493"/>
        <v xml:space="preserve"> </v>
      </c>
      <c r="Y2225" s="69">
        <f t="shared" si="1517"/>
        <v>10</v>
      </c>
      <c r="Z2225" s="105">
        <f t="shared" si="1494"/>
        <v>358620</v>
      </c>
      <c r="AA2225" s="62">
        <f t="shared" si="1495"/>
        <v>780921.31434271554</v>
      </c>
      <c r="AB2225" s="106">
        <f t="shared" si="1496"/>
        <v>301450</v>
      </c>
      <c r="AC2225" s="107" t="str">
        <f t="shared" si="1497"/>
        <v>0</v>
      </c>
      <c r="AD2225" s="108">
        <f t="shared" si="1498"/>
        <v>0</v>
      </c>
      <c r="AE2225" s="106">
        <f t="shared" si="1499"/>
        <v>301450</v>
      </c>
      <c r="AF2225" s="109">
        <f t="shared" si="1500"/>
        <v>479471.31434271554</v>
      </c>
      <c r="AG2225" s="101">
        <f t="shared" si="1501"/>
        <v>11</v>
      </c>
      <c r="AH2225" s="70" t="str">
        <f t="shared" si="1518"/>
        <v xml:space="preserve"> </v>
      </c>
      <c r="AI2225" s="69">
        <f t="shared" si="1502"/>
        <v>11</v>
      </c>
      <c r="AJ2225" s="105">
        <f t="shared" si="1503"/>
        <v>468105</v>
      </c>
      <c r="AK2225" s="110">
        <f t="shared" si="1504"/>
        <v>10</v>
      </c>
      <c r="AL2225" s="111">
        <f t="shared" si="1505"/>
        <v>11</v>
      </c>
      <c r="AM2225" s="62">
        <f t="shared" si="1506"/>
        <v>769555</v>
      </c>
      <c r="AN2225" s="62">
        <f t="shared" si="1507"/>
        <v>2520.5</v>
      </c>
      <c r="AO2225" s="62">
        <f t="shared" si="1519"/>
        <v>767034.5</v>
      </c>
      <c r="AP2225" s="60">
        <f t="shared" si="1508"/>
        <v>11</v>
      </c>
      <c r="AQ2225" s="62">
        <f t="shared" si="1509"/>
        <v>136510</v>
      </c>
      <c r="AR2225" s="60">
        <f t="shared" si="1510"/>
        <v>10</v>
      </c>
      <c r="AS2225" s="62">
        <f t="shared" si="1511"/>
        <v>301450</v>
      </c>
      <c r="AT2225" s="112">
        <f t="shared" si="1512"/>
        <v>11</v>
      </c>
      <c r="AU2225" s="62">
        <f t="shared" si="1513"/>
        <v>329074.5</v>
      </c>
      <c r="AV2225" s="113">
        <f t="shared" si="1514"/>
        <v>21</v>
      </c>
      <c r="AW2225" s="62">
        <f t="shared" si="1515"/>
        <v>1125654.5</v>
      </c>
    </row>
    <row r="2226" spans="2:49" s="114" customFormat="1" hidden="1" x14ac:dyDescent="0.25">
      <c r="B2226" s="60" t="s">
        <v>4354</v>
      </c>
      <c r="C2226" s="2" t="str">
        <f t="shared" si="1516"/>
        <v>30</v>
      </c>
      <c r="D2226" s="60" t="s">
        <v>4355</v>
      </c>
      <c r="E2226" s="43">
        <v>303</v>
      </c>
      <c r="F2226" s="60">
        <v>20</v>
      </c>
      <c r="G2226" s="60">
        <v>6222.07</v>
      </c>
      <c r="H2226" s="43">
        <f t="shared" si="1478"/>
        <v>283</v>
      </c>
      <c r="I2226" s="44">
        <f t="shared" si="1479"/>
        <v>3.3644935367246952E-4</v>
      </c>
      <c r="J2226" s="44">
        <f t="shared" si="1480"/>
        <v>1.0512340356435474</v>
      </c>
      <c r="K2226" s="45">
        <f t="shared" si="1481"/>
        <v>6.6006600660066E-2</v>
      </c>
      <c r="L2226" s="44">
        <f t="shared" si="1482"/>
        <v>3.5368701185077334E-4</v>
      </c>
      <c r="M2226" s="44">
        <f t="shared" si="1483"/>
        <v>3.6854604716329728E-4</v>
      </c>
      <c r="N2226" s="62">
        <f t="shared" si="1484"/>
        <v>627801.17336040316</v>
      </c>
      <c r="O2226" s="101">
        <f t="shared" si="1485"/>
        <v>627801.17336040316</v>
      </c>
      <c r="P2226" s="102">
        <f t="shared" si="1520"/>
        <v>3.816987875525577E-4</v>
      </c>
      <c r="Q2226" s="101">
        <f t="shared" si="1486"/>
        <v>650206.25927256804</v>
      </c>
      <c r="R2226" s="101">
        <f t="shared" si="1487"/>
        <v>18.130786327381855</v>
      </c>
      <c r="S2226" s="101">
        <f t="shared" si="1488"/>
        <v>18</v>
      </c>
      <c r="T2226" s="101">
        <f t="shared" si="1489"/>
        <v>18</v>
      </c>
      <c r="U2226" s="101">
        <f t="shared" si="1490"/>
        <v>645516</v>
      </c>
      <c r="V2226" s="103" t="str">
        <f t="shared" si="1491"/>
        <v>N/D</v>
      </c>
      <c r="W2226" s="104" t="str">
        <f t="shared" si="1492"/>
        <v xml:space="preserve"> </v>
      </c>
      <c r="X2226" s="70" t="str">
        <f t="shared" si="1493"/>
        <v xml:space="preserve"> </v>
      </c>
      <c r="Y2226" s="69">
        <f t="shared" si="1517"/>
        <v>18</v>
      </c>
      <c r="Z2226" s="105">
        <f t="shared" si="1494"/>
        <v>645516</v>
      </c>
      <c r="AA2226" s="62">
        <f t="shared" si="1495"/>
        <v>1386957.6754326774</v>
      </c>
      <c r="AB2226" s="106">
        <f t="shared" si="1496"/>
        <v>542610</v>
      </c>
      <c r="AC2226" s="107" t="str">
        <f t="shared" si="1497"/>
        <v>0</v>
      </c>
      <c r="AD2226" s="108">
        <f t="shared" si="1498"/>
        <v>0</v>
      </c>
      <c r="AE2226" s="106">
        <f t="shared" si="1499"/>
        <v>542610</v>
      </c>
      <c r="AF2226" s="109">
        <f t="shared" si="1500"/>
        <v>844347.67543267738</v>
      </c>
      <c r="AG2226" s="101">
        <f t="shared" si="1501"/>
        <v>20</v>
      </c>
      <c r="AH2226" s="70" t="str">
        <f t="shared" si="1518"/>
        <v xml:space="preserve"> </v>
      </c>
      <c r="AI2226" s="69">
        <f t="shared" si="1502"/>
        <v>20</v>
      </c>
      <c r="AJ2226" s="105">
        <f t="shared" si="1503"/>
        <v>851100</v>
      </c>
      <c r="AK2226" s="110">
        <f t="shared" si="1504"/>
        <v>18</v>
      </c>
      <c r="AL2226" s="111">
        <f t="shared" si="1505"/>
        <v>20</v>
      </c>
      <c r="AM2226" s="62">
        <f t="shared" si="1506"/>
        <v>1393710</v>
      </c>
      <c r="AN2226" s="62">
        <f t="shared" si="1507"/>
        <v>4564.8999999999996</v>
      </c>
      <c r="AO2226" s="62">
        <f t="shared" si="1519"/>
        <v>1389145.1</v>
      </c>
      <c r="AP2226" s="60">
        <f t="shared" si="1508"/>
        <v>20</v>
      </c>
      <c r="AQ2226" s="62">
        <f t="shared" si="1509"/>
        <v>248200</v>
      </c>
      <c r="AR2226" s="60">
        <f t="shared" si="1510"/>
        <v>18</v>
      </c>
      <c r="AS2226" s="62">
        <f t="shared" si="1511"/>
        <v>542610</v>
      </c>
      <c r="AT2226" s="112">
        <f t="shared" si="1512"/>
        <v>20</v>
      </c>
      <c r="AU2226" s="62">
        <f t="shared" si="1513"/>
        <v>598335.10000000009</v>
      </c>
      <c r="AV2226" s="113">
        <f t="shared" si="1514"/>
        <v>38</v>
      </c>
      <c r="AW2226" s="62">
        <f t="shared" si="1515"/>
        <v>2034661.1</v>
      </c>
    </row>
    <row r="2227" spans="2:49" s="114" customFormat="1" hidden="1" x14ac:dyDescent="0.25">
      <c r="B2227" s="60" t="s">
        <v>4356</v>
      </c>
      <c r="C2227" s="2" t="str">
        <f t="shared" si="1516"/>
        <v>30</v>
      </c>
      <c r="D2227" s="60" t="s">
        <v>4357</v>
      </c>
      <c r="E2227" s="43">
        <v>343</v>
      </c>
      <c r="F2227" s="60">
        <v>62</v>
      </c>
      <c r="G2227" s="60">
        <v>6695.78</v>
      </c>
      <c r="H2227" s="43">
        <f t="shared" si="1478"/>
        <v>281</v>
      </c>
      <c r="I2227" s="44">
        <f t="shared" si="1479"/>
        <v>3.3407161972425419E-4</v>
      </c>
      <c r="J2227" s="44">
        <f t="shared" si="1480"/>
        <v>0.97686180790836141</v>
      </c>
      <c r="K2227" s="45">
        <f t="shared" si="1481"/>
        <v>0.18075801749271136</v>
      </c>
      <c r="L2227" s="44">
        <f t="shared" si="1482"/>
        <v>3.2634180641470954E-4</v>
      </c>
      <c r="M2227" s="44">
        <f t="shared" si="1483"/>
        <v>3.4005201986047484E-4</v>
      </c>
      <c r="N2227" s="62">
        <f t="shared" si="1484"/>
        <v>579262.91359024984</v>
      </c>
      <c r="O2227" s="101">
        <f t="shared" si="1485"/>
        <v>579262.91359024984</v>
      </c>
      <c r="P2227" s="102">
        <f t="shared" si="1520"/>
        <v>3.5218786006414605E-4</v>
      </c>
      <c r="Q2227" s="101">
        <f t="shared" si="1486"/>
        <v>599935.75699264649</v>
      </c>
      <c r="R2227" s="101">
        <f t="shared" si="1487"/>
        <v>16.729010010391125</v>
      </c>
      <c r="S2227" s="101">
        <f t="shared" si="1488"/>
        <v>17</v>
      </c>
      <c r="T2227" s="101">
        <f t="shared" si="1489"/>
        <v>17</v>
      </c>
      <c r="U2227" s="101">
        <f t="shared" si="1490"/>
        <v>609654</v>
      </c>
      <c r="V2227" s="103" t="str">
        <f t="shared" si="1491"/>
        <v>N/D</v>
      </c>
      <c r="W2227" s="104" t="str">
        <f t="shared" si="1492"/>
        <v xml:space="preserve"> </v>
      </c>
      <c r="X2227" s="70" t="str">
        <f t="shared" si="1493"/>
        <v xml:space="preserve"> </v>
      </c>
      <c r="Y2227" s="69">
        <f t="shared" si="1517"/>
        <v>17</v>
      </c>
      <c r="Z2227" s="105">
        <f t="shared" si="1494"/>
        <v>609654</v>
      </c>
      <c r="AA2227" s="62">
        <f t="shared" si="1495"/>
        <v>1279725.4579775622</v>
      </c>
      <c r="AB2227" s="106">
        <f t="shared" si="1496"/>
        <v>512465</v>
      </c>
      <c r="AC2227" s="107" t="str">
        <f t="shared" si="1497"/>
        <v>0</v>
      </c>
      <c r="AD2227" s="108">
        <f t="shared" si="1498"/>
        <v>0</v>
      </c>
      <c r="AE2227" s="106">
        <f t="shared" si="1499"/>
        <v>512465</v>
      </c>
      <c r="AF2227" s="109">
        <f t="shared" si="1500"/>
        <v>767260.45797756221</v>
      </c>
      <c r="AG2227" s="101">
        <f t="shared" si="1501"/>
        <v>18</v>
      </c>
      <c r="AH2227" s="70" t="str">
        <f t="shared" si="1518"/>
        <v xml:space="preserve"> </v>
      </c>
      <c r="AI2227" s="69">
        <f t="shared" si="1502"/>
        <v>18</v>
      </c>
      <c r="AJ2227" s="105">
        <f t="shared" si="1503"/>
        <v>765990</v>
      </c>
      <c r="AK2227" s="110">
        <f t="shared" si="1504"/>
        <v>17</v>
      </c>
      <c r="AL2227" s="111">
        <f t="shared" si="1505"/>
        <v>18</v>
      </c>
      <c r="AM2227" s="62">
        <f t="shared" si="1506"/>
        <v>1278455</v>
      </c>
      <c r="AN2227" s="62">
        <f t="shared" si="1507"/>
        <v>4187.3999999999996</v>
      </c>
      <c r="AO2227" s="62">
        <f t="shared" si="1519"/>
        <v>1274267.6000000001</v>
      </c>
      <c r="AP2227" s="60">
        <f t="shared" si="1508"/>
        <v>18</v>
      </c>
      <c r="AQ2227" s="62">
        <f t="shared" si="1509"/>
        <v>223380</v>
      </c>
      <c r="AR2227" s="60">
        <f t="shared" si="1510"/>
        <v>17</v>
      </c>
      <c r="AS2227" s="62">
        <f t="shared" si="1511"/>
        <v>512465</v>
      </c>
      <c r="AT2227" s="112">
        <f t="shared" si="1512"/>
        <v>18</v>
      </c>
      <c r="AU2227" s="62">
        <f t="shared" si="1513"/>
        <v>538422.60000000009</v>
      </c>
      <c r="AV2227" s="113">
        <f t="shared" si="1514"/>
        <v>35</v>
      </c>
      <c r="AW2227" s="62">
        <f t="shared" si="1515"/>
        <v>1883921.6</v>
      </c>
    </row>
    <row r="2228" spans="2:49" s="114" customFormat="1" hidden="1" x14ac:dyDescent="0.25">
      <c r="B2228" s="60" t="s">
        <v>4358</v>
      </c>
      <c r="C2228" s="2" t="str">
        <f t="shared" si="1516"/>
        <v>30</v>
      </c>
      <c r="D2228" s="60" t="s">
        <v>4359</v>
      </c>
      <c r="E2228" s="43">
        <v>424</v>
      </c>
      <c r="F2228" s="60">
        <v>18</v>
      </c>
      <c r="G2228" s="60">
        <v>5632.2</v>
      </c>
      <c r="H2228" s="43">
        <f t="shared" si="1478"/>
        <v>406</v>
      </c>
      <c r="I2228" s="44">
        <f t="shared" si="1479"/>
        <v>4.8267999148771248E-4</v>
      </c>
      <c r="J2228" s="44">
        <f t="shared" si="1480"/>
        <v>1.161331585553895</v>
      </c>
      <c r="K2228" s="45">
        <f t="shared" si="1481"/>
        <v>4.2452830188679243E-2</v>
      </c>
      <c r="L2228" s="44">
        <f t="shared" si="1482"/>
        <v>5.6055151982956574E-4</v>
      </c>
      <c r="M2228" s="44">
        <f t="shared" si="1483"/>
        <v>5.8410130975272744E-4</v>
      </c>
      <c r="N2228" s="62">
        <f t="shared" si="1484"/>
        <v>994989.60970169201</v>
      </c>
      <c r="O2228" s="101">
        <f t="shared" si="1485"/>
        <v>994989.60970169201</v>
      </c>
      <c r="P2228" s="102">
        <f t="shared" si="1520"/>
        <v>6.0494682674398846E-4</v>
      </c>
      <c r="Q2228" s="101">
        <f t="shared" si="1486"/>
        <v>1030498.9853337127</v>
      </c>
      <c r="R2228" s="101">
        <f t="shared" si="1487"/>
        <v>28.735123120119141</v>
      </c>
      <c r="S2228" s="101">
        <f t="shared" si="1488"/>
        <v>29</v>
      </c>
      <c r="T2228" s="101">
        <f t="shared" si="1489"/>
        <v>29</v>
      </c>
      <c r="U2228" s="101">
        <f t="shared" si="1490"/>
        <v>1039998</v>
      </c>
      <c r="V2228" s="103" t="str">
        <f t="shared" si="1491"/>
        <v>N/D</v>
      </c>
      <c r="W2228" s="104" t="str">
        <f t="shared" si="1492"/>
        <v xml:space="preserve"> </v>
      </c>
      <c r="X2228" s="70" t="str">
        <f t="shared" si="1493"/>
        <v xml:space="preserve"> </v>
      </c>
      <c r="Y2228" s="69">
        <f t="shared" si="1517"/>
        <v>29</v>
      </c>
      <c r="Z2228" s="105">
        <f t="shared" si="1494"/>
        <v>1039998</v>
      </c>
      <c r="AA2228" s="62">
        <f t="shared" si="1495"/>
        <v>2198161.6707799644</v>
      </c>
      <c r="AB2228" s="106">
        <f t="shared" si="1496"/>
        <v>874205</v>
      </c>
      <c r="AC2228" s="107" t="str">
        <f t="shared" si="1497"/>
        <v>0</v>
      </c>
      <c r="AD2228" s="108">
        <f t="shared" si="1498"/>
        <v>0</v>
      </c>
      <c r="AE2228" s="106">
        <f t="shared" si="1499"/>
        <v>874205</v>
      </c>
      <c r="AF2228" s="109">
        <f t="shared" si="1500"/>
        <v>1323956.6707799644</v>
      </c>
      <c r="AG2228" s="101">
        <f t="shared" si="1501"/>
        <v>31</v>
      </c>
      <c r="AH2228" s="70" t="str">
        <f t="shared" si="1518"/>
        <v xml:space="preserve"> </v>
      </c>
      <c r="AI2228" s="69">
        <f t="shared" si="1502"/>
        <v>31</v>
      </c>
      <c r="AJ2228" s="105">
        <f t="shared" si="1503"/>
        <v>1319205</v>
      </c>
      <c r="AK2228" s="110">
        <f t="shared" si="1504"/>
        <v>29</v>
      </c>
      <c r="AL2228" s="111">
        <f t="shared" si="1505"/>
        <v>31</v>
      </c>
      <c r="AM2228" s="62">
        <f t="shared" si="1506"/>
        <v>2193410</v>
      </c>
      <c r="AN2228" s="62">
        <f t="shared" si="1507"/>
        <v>7184.1</v>
      </c>
      <c r="AO2228" s="62">
        <f t="shared" si="1519"/>
        <v>2186225.9</v>
      </c>
      <c r="AP2228" s="60">
        <f t="shared" si="1508"/>
        <v>31</v>
      </c>
      <c r="AQ2228" s="62">
        <f t="shared" si="1509"/>
        <v>384710</v>
      </c>
      <c r="AR2228" s="60">
        <f t="shared" si="1510"/>
        <v>29</v>
      </c>
      <c r="AS2228" s="62">
        <f t="shared" si="1511"/>
        <v>874205</v>
      </c>
      <c r="AT2228" s="112">
        <f t="shared" si="1512"/>
        <v>31</v>
      </c>
      <c r="AU2228" s="62">
        <f t="shared" si="1513"/>
        <v>927310.89999999991</v>
      </c>
      <c r="AV2228" s="113">
        <f t="shared" si="1514"/>
        <v>60</v>
      </c>
      <c r="AW2228" s="62">
        <f t="shared" si="1515"/>
        <v>3226223.9</v>
      </c>
    </row>
    <row r="2229" spans="2:49" s="114" customFormat="1" hidden="1" x14ac:dyDescent="0.25">
      <c r="B2229" s="60" t="s">
        <v>4360</v>
      </c>
      <c r="C2229" s="2" t="str">
        <f t="shared" si="1516"/>
        <v>30</v>
      </c>
      <c r="D2229" s="60" t="s">
        <v>4361</v>
      </c>
      <c r="E2229" s="43">
        <v>217</v>
      </c>
      <c r="F2229" s="60">
        <v>0</v>
      </c>
      <c r="G2229" s="60">
        <v>7186.34</v>
      </c>
      <c r="H2229" s="43">
        <f t="shared" si="1478"/>
        <v>217</v>
      </c>
      <c r="I2229" s="44">
        <f t="shared" si="1479"/>
        <v>2.5798413338136357E-4</v>
      </c>
      <c r="J2229" s="44">
        <f t="shared" si="1480"/>
        <v>0.91017844356886091</v>
      </c>
      <c r="K2229" s="45">
        <f t="shared" si="1481"/>
        <v>0</v>
      </c>
      <c r="L2229" s="44">
        <f t="shared" si="1482"/>
        <v>2.348115969865109E-4</v>
      </c>
      <c r="M2229" s="44">
        <f t="shared" si="1483"/>
        <v>2.4467645968857929E-4</v>
      </c>
      <c r="N2229" s="62">
        <f t="shared" si="1484"/>
        <v>416795.05089929223</v>
      </c>
      <c r="O2229" s="101">
        <f t="shared" si="1485"/>
        <v>416795.05089929223</v>
      </c>
      <c r="P2229" s="102">
        <f t="shared" si="1520"/>
        <v>2.5340851902937937E-4</v>
      </c>
      <c r="Q2229" s="101">
        <f t="shared" si="1486"/>
        <v>431669.71077477303</v>
      </c>
      <c r="R2229" s="101">
        <f t="shared" si="1487"/>
        <v>12.036967006156184</v>
      </c>
      <c r="S2229" s="101">
        <f t="shared" si="1488"/>
        <v>12</v>
      </c>
      <c r="T2229" s="101">
        <f t="shared" si="1489"/>
        <v>12</v>
      </c>
      <c r="U2229" s="101">
        <f t="shared" si="1490"/>
        <v>430344</v>
      </c>
      <c r="V2229" s="103" t="str">
        <f t="shared" si="1491"/>
        <v>N/D</v>
      </c>
      <c r="W2229" s="104" t="str">
        <f t="shared" si="1492"/>
        <v xml:space="preserve"> </v>
      </c>
      <c r="X2229" s="70" t="str">
        <f t="shared" si="1493"/>
        <v xml:space="preserve"> </v>
      </c>
      <c r="Y2229" s="69">
        <f t="shared" si="1517"/>
        <v>12</v>
      </c>
      <c r="Z2229" s="105">
        <f t="shared" si="1494"/>
        <v>430344</v>
      </c>
      <c r="AA2229" s="62">
        <f t="shared" si="1495"/>
        <v>920796.45508287218</v>
      </c>
      <c r="AB2229" s="106">
        <f t="shared" si="1496"/>
        <v>361740</v>
      </c>
      <c r="AC2229" s="107" t="str">
        <f t="shared" si="1497"/>
        <v>0</v>
      </c>
      <c r="AD2229" s="108">
        <f t="shared" si="1498"/>
        <v>0</v>
      </c>
      <c r="AE2229" s="106">
        <f t="shared" si="1499"/>
        <v>361740</v>
      </c>
      <c r="AF2229" s="109">
        <f t="shared" si="1500"/>
        <v>559056.45508287218</v>
      </c>
      <c r="AG2229" s="101">
        <f t="shared" si="1501"/>
        <v>13</v>
      </c>
      <c r="AH2229" s="70" t="str">
        <f t="shared" si="1518"/>
        <v xml:space="preserve"> </v>
      </c>
      <c r="AI2229" s="69">
        <f t="shared" si="1502"/>
        <v>13</v>
      </c>
      <c r="AJ2229" s="105">
        <f t="shared" si="1503"/>
        <v>553215</v>
      </c>
      <c r="AK2229" s="110">
        <f t="shared" si="1504"/>
        <v>12</v>
      </c>
      <c r="AL2229" s="111">
        <f t="shared" si="1505"/>
        <v>13</v>
      </c>
      <c r="AM2229" s="62">
        <f t="shared" si="1506"/>
        <v>914955</v>
      </c>
      <c r="AN2229" s="62">
        <f t="shared" si="1507"/>
        <v>2996.8</v>
      </c>
      <c r="AO2229" s="62">
        <f t="shared" si="1519"/>
        <v>911958.2</v>
      </c>
      <c r="AP2229" s="60">
        <f t="shared" si="1508"/>
        <v>13</v>
      </c>
      <c r="AQ2229" s="62">
        <f t="shared" si="1509"/>
        <v>161330</v>
      </c>
      <c r="AR2229" s="60">
        <f t="shared" si="1510"/>
        <v>12</v>
      </c>
      <c r="AS2229" s="62">
        <f t="shared" si="1511"/>
        <v>361740</v>
      </c>
      <c r="AT2229" s="112">
        <f t="shared" si="1512"/>
        <v>13</v>
      </c>
      <c r="AU2229" s="62">
        <f t="shared" si="1513"/>
        <v>388888.19999999995</v>
      </c>
      <c r="AV2229" s="113">
        <f t="shared" si="1514"/>
        <v>25</v>
      </c>
      <c r="AW2229" s="62">
        <f t="shared" si="1515"/>
        <v>1342302.2</v>
      </c>
    </row>
    <row r="2230" spans="2:49" s="114" customFormat="1" hidden="1" x14ac:dyDescent="0.25">
      <c r="B2230" s="60" t="s">
        <v>4362</v>
      </c>
      <c r="C2230" s="2" t="str">
        <f t="shared" si="1516"/>
        <v>30</v>
      </c>
      <c r="D2230" s="60" t="s">
        <v>4363</v>
      </c>
      <c r="E2230" s="43">
        <v>189</v>
      </c>
      <c r="F2230" s="60">
        <v>0</v>
      </c>
      <c r="G2230" s="60">
        <v>5753.61</v>
      </c>
      <c r="H2230" s="43">
        <f t="shared" si="1478"/>
        <v>189</v>
      </c>
      <c r="I2230" s="44">
        <f t="shared" si="1479"/>
        <v>2.2469585810634891E-4</v>
      </c>
      <c r="J2230" s="44">
        <f t="shared" si="1480"/>
        <v>1.1368257070181413</v>
      </c>
      <c r="K2230" s="45">
        <f t="shared" si="1481"/>
        <v>0</v>
      </c>
      <c r="L2230" s="44">
        <f t="shared" si="1482"/>
        <v>2.5544002775579805E-4</v>
      </c>
      <c r="M2230" s="44">
        <f t="shared" si="1483"/>
        <v>2.6617152839189415E-4</v>
      </c>
      <c r="N2230" s="62">
        <f t="shared" si="1484"/>
        <v>453410.90787909663</v>
      </c>
      <c r="O2230" s="101">
        <f t="shared" si="1485"/>
        <v>453410.90787909663</v>
      </c>
      <c r="P2230" s="102">
        <f t="shared" si="1520"/>
        <v>2.7567070777232051E-4</v>
      </c>
      <c r="Q2230" s="101">
        <f t="shared" si="1486"/>
        <v>469592.32131954591</v>
      </c>
      <c r="R2230" s="101">
        <f t="shared" si="1487"/>
        <v>13.094426449153586</v>
      </c>
      <c r="S2230" s="101">
        <f t="shared" si="1488"/>
        <v>13</v>
      </c>
      <c r="T2230" s="101">
        <f t="shared" si="1489"/>
        <v>13</v>
      </c>
      <c r="U2230" s="101">
        <f t="shared" si="1490"/>
        <v>466206</v>
      </c>
      <c r="V2230" s="103" t="str">
        <f t="shared" si="1491"/>
        <v>N/D</v>
      </c>
      <c r="W2230" s="104" t="str">
        <f t="shared" si="1492"/>
        <v xml:space="preserve"> </v>
      </c>
      <c r="X2230" s="70" t="str">
        <f t="shared" si="1493"/>
        <v xml:space="preserve"> </v>
      </c>
      <c r="Y2230" s="69">
        <f t="shared" si="1517"/>
        <v>13</v>
      </c>
      <c r="Z2230" s="105">
        <f t="shared" si="1494"/>
        <v>466206</v>
      </c>
      <c r="AA2230" s="62">
        <f t="shared" si="1495"/>
        <v>1001689.3333310159</v>
      </c>
      <c r="AB2230" s="106">
        <f t="shared" si="1496"/>
        <v>391885</v>
      </c>
      <c r="AC2230" s="107" t="str">
        <f t="shared" si="1497"/>
        <v>0</v>
      </c>
      <c r="AD2230" s="108">
        <f t="shared" si="1498"/>
        <v>0</v>
      </c>
      <c r="AE2230" s="106">
        <f t="shared" si="1499"/>
        <v>391885</v>
      </c>
      <c r="AF2230" s="109">
        <f t="shared" si="1500"/>
        <v>609804.33333101589</v>
      </c>
      <c r="AG2230" s="101">
        <f t="shared" si="1501"/>
        <v>14</v>
      </c>
      <c r="AH2230" s="70" t="str">
        <f t="shared" si="1518"/>
        <v xml:space="preserve"> </v>
      </c>
      <c r="AI2230" s="69">
        <f t="shared" si="1502"/>
        <v>14</v>
      </c>
      <c r="AJ2230" s="105">
        <f t="shared" si="1503"/>
        <v>595770</v>
      </c>
      <c r="AK2230" s="110">
        <f t="shared" si="1504"/>
        <v>13</v>
      </c>
      <c r="AL2230" s="111">
        <f t="shared" si="1505"/>
        <v>14</v>
      </c>
      <c r="AM2230" s="62">
        <f t="shared" si="1506"/>
        <v>987655</v>
      </c>
      <c r="AN2230" s="62">
        <f t="shared" si="1507"/>
        <v>3234.9</v>
      </c>
      <c r="AO2230" s="62">
        <f t="shared" si="1519"/>
        <v>984420.1</v>
      </c>
      <c r="AP2230" s="60">
        <f t="shared" si="1508"/>
        <v>14</v>
      </c>
      <c r="AQ2230" s="62">
        <f t="shared" si="1509"/>
        <v>173740</v>
      </c>
      <c r="AR2230" s="60">
        <f t="shared" si="1510"/>
        <v>13</v>
      </c>
      <c r="AS2230" s="62">
        <f t="shared" si="1511"/>
        <v>391885</v>
      </c>
      <c r="AT2230" s="112">
        <f t="shared" si="1512"/>
        <v>14</v>
      </c>
      <c r="AU2230" s="62">
        <f t="shared" si="1513"/>
        <v>418795.1</v>
      </c>
      <c r="AV2230" s="113">
        <f t="shared" si="1514"/>
        <v>27</v>
      </c>
      <c r="AW2230" s="62">
        <f t="shared" si="1515"/>
        <v>1450626.1</v>
      </c>
    </row>
    <row r="2231" spans="2:49" s="114" customFormat="1" hidden="1" x14ac:dyDescent="0.25">
      <c r="B2231" s="60" t="s">
        <v>4364</v>
      </c>
      <c r="C2231" s="2" t="str">
        <f t="shared" si="1516"/>
        <v>30</v>
      </c>
      <c r="D2231" s="60" t="s">
        <v>4365</v>
      </c>
      <c r="E2231" s="43">
        <v>733</v>
      </c>
      <c r="F2231" s="60">
        <v>112</v>
      </c>
      <c r="G2231" s="60">
        <v>5822.86</v>
      </c>
      <c r="H2231" s="43">
        <f t="shared" si="1478"/>
        <v>621</v>
      </c>
      <c r="I2231" s="44">
        <f t="shared" si="1479"/>
        <v>7.3828639092086068E-4</v>
      </c>
      <c r="J2231" s="44">
        <f t="shared" si="1480"/>
        <v>1.1233056876099801</v>
      </c>
      <c r="K2231" s="45">
        <f t="shared" si="1481"/>
        <v>0.15279672578444747</v>
      </c>
      <c r="L2231" s="44">
        <f t="shared" si="1482"/>
        <v>8.293213020064479E-4</v>
      </c>
      <c r="M2231" s="44">
        <f t="shared" si="1483"/>
        <v>8.6416259981791921E-4</v>
      </c>
      <c r="N2231" s="62">
        <f t="shared" si="1484"/>
        <v>1472061.0852176163</v>
      </c>
      <c r="O2231" s="101">
        <f t="shared" si="1485"/>
        <v>1472061.0852176163</v>
      </c>
      <c r="P2231" s="102">
        <f t="shared" si="1520"/>
        <v>8.9500299660686452E-4</v>
      </c>
      <c r="Q2231" s="101">
        <f t="shared" si="1486"/>
        <v>1524596.2770614224</v>
      </c>
      <c r="R2231" s="101">
        <f t="shared" si="1487"/>
        <v>42.512862558179194</v>
      </c>
      <c r="S2231" s="101">
        <f t="shared" si="1488"/>
        <v>43</v>
      </c>
      <c r="T2231" s="101">
        <f t="shared" si="1489"/>
        <v>43</v>
      </c>
      <c r="U2231" s="101">
        <f t="shared" si="1490"/>
        <v>1542066</v>
      </c>
      <c r="V2231" s="103" t="str">
        <f t="shared" si="1491"/>
        <v>N/D</v>
      </c>
      <c r="W2231" s="104" t="str">
        <f t="shared" si="1492"/>
        <v xml:space="preserve"> </v>
      </c>
      <c r="X2231" s="70" t="str">
        <f t="shared" si="1493"/>
        <v xml:space="preserve"> </v>
      </c>
      <c r="Y2231" s="69">
        <f t="shared" si="1517"/>
        <v>43</v>
      </c>
      <c r="Z2231" s="105">
        <f t="shared" si="1494"/>
        <v>1542066</v>
      </c>
      <c r="AA2231" s="62">
        <f t="shared" si="1495"/>
        <v>3252122.6583886207</v>
      </c>
      <c r="AB2231" s="106">
        <f t="shared" si="1496"/>
        <v>1296235</v>
      </c>
      <c r="AC2231" s="107" t="str">
        <f t="shared" si="1497"/>
        <v>0</v>
      </c>
      <c r="AD2231" s="108">
        <f t="shared" si="1498"/>
        <v>0</v>
      </c>
      <c r="AE2231" s="106">
        <f t="shared" si="1499"/>
        <v>1296235</v>
      </c>
      <c r="AF2231" s="109">
        <f t="shared" si="1500"/>
        <v>1955887.6583886207</v>
      </c>
      <c r="AG2231" s="101">
        <f t="shared" si="1501"/>
        <v>46</v>
      </c>
      <c r="AH2231" s="70" t="str">
        <f t="shared" si="1518"/>
        <v xml:space="preserve"> </v>
      </c>
      <c r="AI2231" s="69">
        <f t="shared" si="1502"/>
        <v>46</v>
      </c>
      <c r="AJ2231" s="105">
        <f t="shared" si="1503"/>
        <v>1957530</v>
      </c>
      <c r="AK2231" s="110">
        <f t="shared" si="1504"/>
        <v>43</v>
      </c>
      <c r="AL2231" s="111">
        <f t="shared" si="1505"/>
        <v>46</v>
      </c>
      <c r="AM2231" s="62">
        <f t="shared" si="1506"/>
        <v>3253765</v>
      </c>
      <c r="AN2231" s="62">
        <f t="shared" si="1507"/>
        <v>10657.1</v>
      </c>
      <c r="AO2231" s="62">
        <f t="shared" si="1519"/>
        <v>3243107.9</v>
      </c>
      <c r="AP2231" s="60">
        <f t="shared" si="1508"/>
        <v>46</v>
      </c>
      <c r="AQ2231" s="62">
        <f t="shared" si="1509"/>
        <v>570860</v>
      </c>
      <c r="AR2231" s="60">
        <f t="shared" si="1510"/>
        <v>43</v>
      </c>
      <c r="AS2231" s="62">
        <f t="shared" si="1511"/>
        <v>1296235</v>
      </c>
      <c r="AT2231" s="112">
        <f t="shared" si="1512"/>
        <v>46</v>
      </c>
      <c r="AU2231" s="62">
        <f t="shared" si="1513"/>
        <v>1376012.9</v>
      </c>
      <c r="AV2231" s="113">
        <f t="shared" si="1514"/>
        <v>89</v>
      </c>
      <c r="AW2231" s="62">
        <f t="shared" si="1515"/>
        <v>4785173.9000000004</v>
      </c>
    </row>
    <row r="2232" spans="2:49" s="114" customFormat="1" hidden="1" x14ac:dyDescent="0.25">
      <c r="B2232" s="60" t="s">
        <v>4366</v>
      </c>
      <c r="C2232" s="2" t="str">
        <f t="shared" si="1516"/>
        <v>30</v>
      </c>
      <c r="D2232" s="60" t="s">
        <v>4367</v>
      </c>
      <c r="E2232" s="43">
        <v>332</v>
      </c>
      <c r="F2232" s="60">
        <v>51</v>
      </c>
      <c r="G2232" s="60">
        <v>5903.55</v>
      </c>
      <c r="H2232" s="43">
        <f t="shared" si="1478"/>
        <v>281</v>
      </c>
      <c r="I2232" s="44">
        <f t="shared" si="1479"/>
        <v>3.3407161972425419E-4</v>
      </c>
      <c r="J2232" s="44">
        <f t="shared" si="1480"/>
        <v>1.1079522924607477</v>
      </c>
      <c r="K2232" s="45">
        <f t="shared" si="1481"/>
        <v>0.1536144578313253</v>
      </c>
      <c r="L2232" s="44">
        <f t="shared" si="1482"/>
        <v>3.7013541691956257E-4</v>
      </c>
      <c r="M2232" s="44">
        <f t="shared" si="1483"/>
        <v>3.856854796760204E-4</v>
      </c>
      <c r="N2232" s="62">
        <f t="shared" si="1484"/>
        <v>656997.40521539119</v>
      </c>
      <c r="O2232" s="101">
        <f t="shared" si="1485"/>
        <v>656997.40521539119</v>
      </c>
      <c r="P2232" s="102">
        <f t="shared" si="1520"/>
        <v>3.9944989534437884E-4</v>
      </c>
      <c r="Q2232" s="101">
        <f t="shared" si="1486"/>
        <v>680444.45172078197</v>
      </c>
      <c r="R2232" s="101">
        <f t="shared" si="1487"/>
        <v>18.973968315230103</v>
      </c>
      <c r="S2232" s="101">
        <f t="shared" si="1488"/>
        <v>19</v>
      </c>
      <c r="T2232" s="101">
        <f t="shared" si="1489"/>
        <v>19</v>
      </c>
      <c r="U2232" s="101">
        <f t="shared" si="1490"/>
        <v>681378</v>
      </c>
      <c r="V2232" s="103" t="str">
        <f t="shared" si="1491"/>
        <v>N/D</v>
      </c>
      <c r="W2232" s="104" t="str">
        <f t="shared" si="1492"/>
        <v xml:space="preserve"> </v>
      </c>
      <c r="X2232" s="70" t="str">
        <f t="shared" si="1493"/>
        <v xml:space="preserve"> </v>
      </c>
      <c r="Y2232" s="69">
        <f t="shared" si="1517"/>
        <v>19</v>
      </c>
      <c r="Z2232" s="105">
        <f t="shared" si="1494"/>
        <v>681378</v>
      </c>
      <c r="AA2232" s="62">
        <f t="shared" si="1495"/>
        <v>1451458.8894846323</v>
      </c>
      <c r="AB2232" s="106">
        <f t="shared" si="1496"/>
        <v>572755</v>
      </c>
      <c r="AC2232" s="107" t="str">
        <f t="shared" si="1497"/>
        <v>0</v>
      </c>
      <c r="AD2232" s="108">
        <f t="shared" si="1498"/>
        <v>0</v>
      </c>
      <c r="AE2232" s="106">
        <f t="shared" si="1499"/>
        <v>572755</v>
      </c>
      <c r="AF2232" s="109">
        <f t="shared" si="1500"/>
        <v>878703.88948463229</v>
      </c>
      <c r="AG2232" s="101">
        <f t="shared" si="1501"/>
        <v>21</v>
      </c>
      <c r="AH2232" s="70" t="str">
        <f t="shared" si="1518"/>
        <v xml:space="preserve"> </v>
      </c>
      <c r="AI2232" s="69">
        <f t="shared" si="1502"/>
        <v>21</v>
      </c>
      <c r="AJ2232" s="105">
        <f t="shared" si="1503"/>
        <v>893655</v>
      </c>
      <c r="AK2232" s="110">
        <f t="shared" si="1504"/>
        <v>19</v>
      </c>
      <c r="AL2232" s="111">
        <f t="shared" si="1505"/>
        <v>21</v>
      </c>
      <c r="AM2232" s="62">
        <f t="shared" si="1506"/>
        <v>1466410</v>
      </c>
      <c r="AN2232" s="62">
        <f t="shared" si="1507"/>
        <v>4803</v>
      </c>
      <c r="AO2232" s="62">
        <f t="shared" si="1519"/>
        <v>1461607</v>
      </c>
      <c r="AP2232" s="60">
        <f t="shared" si="1508"/>
        <v>21</v>
      </c>
      <c r="AQ2232" s="62">
        <f t="shared" si="1509"/>
        <v>260610</v>
      </c>
      <c r="AR2232" s="60">
        <f t="shared" si="1510"/>
        <v>19</v>
      </c>
      <c r="AS2232" s="62">
        <f t="shared" si="1511"/>
        <v>572755</v>
      </c>
      <c r="AT2232" s="112">
        <f t="shared" si="1512"/>
        <v>21</v>
      </c>
      <c r="AU2232" s="62">
        <f t="shared" si="1513"/>
        <v>628242</v>
      </c>
      <c r="AV2232" s="113">
        <f t="shared" si="1514"/>
        <v>40</v>
      </c>
      <c r="AW2232" s="62">
        <f t="shared" si="1515"/>
        <v>2142985</v>
      </c>
    </row>
    <row r="2233" spans="2:49" s="114" customFormat="1" hidden="1" x14ac:dyDescent="0.25">
      <c r="B2233" s="60" t="s">
        <v>4368</v>
      </c>
      <c r="C2233" s="2" t="str">
        <f t="shared" si="1516"/>
        <v>30</v>
      </c>
      <c r="D2233" s="60" t="s">
        <v>4369</v>
      </c>
      <c r="E2233" s="43">
        <v>550</v>
      </c>
      <c r="F2233" s="60">
        <v>0</v>
      </c>
      <c r="G2233" s="60">
        <v>6341.05</v>
      </c>
      <c r="H2233" s="43">
        <f t="shared" si="1478"/>
        <v>550</v>
      </c>
      <c r="I2233" s="44">
        <f t="shared" si="1479"/>
        <v>6.5387683575921635E-4</v>
      </c>
      <c r="J2233" s="44">
        <f t="shared" si="1480"/>
        <v>1.0315092541703106</v>
      </c>
      <c r="K2233" s="45">
        <f t="shared" si="1481"/>
        <v>0</v>
      </c>
      <c r="L2233" s="44">
        <f t="shared" si="1482"/>
        <v>6.7448000717323193E-4</v>
      </c>
      <c r="M2233" s="44">
        <f t="shared" si="1483"/>
        <v>7.0281614027502357E-4</v>
      </c>
      <c r="N2233" s="62">
        <f t="shared" si="1484"/>
        <v>1197214.8417204092</v>
      </c>
      <c r="O2233" s="101">
        <f t="shared" si="1485"/>
        <v>1197214.8417204092</v>
      </c>
      <c r="P2233" s="102">
        <f t="shared" si="1520"/>
        <v>7.2789837438272929E-4</v>
      </c>
      <c r="Q2233" s="101">
        <f t="shared" si="1486"/>
        <v>1239941.2693256438</v>
      </c>
      <c r="R2233" s="101">
        <f t="shared" si="1487"/>
        <v>34.575351885718696</v>
      </c>
      <c r="S2233" s="101">
        <f t="shared" si="1488"/>
        <v>35</v>
      </c>
      <c r="T2233" s="101">
        <f t="shared" si="1489"/>
        <v>35</v>
      </c>
      <c r="U2233" s="101">
        <f t="shared" si="1490"/>
        <v>1255170</v>
      </c>
      <c r="V2233" s="103" t="str">
        <f t="shared" si="1491"/>
        <v>N/D</v>
      </c>
      <c r="W2233" s="104" t="str">
        <f t="shared" si="1492"/>
        <v xml:space="preserve"> </v>
      </c>
      <c r="X2233" s="70" t="str">
        <f t="shared" si="1493"/>
        <v xml:space="preserve"> </v>
      </c>
      <c r="Y2233" s="69">
        <f t="shared" si="1517"/>
        <v>35</v>
      </c>
      <c r="Z2233" s="105">
        <f t="shared" si="1494"/>
        <v>1255170</v>
      </c>
      <c r="AA2233" s="62">
        <f t="shared" si="1495"/>
        <v>2644923.8776952731</v>
      </c>
      <c r="AB2233" s="106">
        <f t="shared" si="1496"/>
        <v>1055075</v>
      </c>
      <c r="AC2233" s="107" t="str">
        <f t="shared" si="1497"/>
        <v>0</v>
      </c>
      <c r="AD2233" s="108">
        <f t="shared" si="1498"/>
        <v>0</v>
      </c>
      <c r="AE2233" s="106">
        <f t="shared" si="1499"/>
        <v>1055075</v>
      </c>
      <c r="AF2233" s="109">
        <f t="shared" si="1500"/>
        <v>1589848.8776952731</v>
      </c>
      <c r="AG2233" s="101">
        <f t="shared" si="1501"/>
        <v>37</v>
      </c>
      <c r="AH2233" s="70" t="str">
        <f t="shared" si="1518"/>
        <v xml:space="preserve"> </v>
      </c>
      <c r="AI2233" s="69">
        <f t="shared" si="1502"/>
        <v>37</v>
      </c>
      <c r="AJ2233" s="105">
        <f t="shared" si="1503"/>
        <v>1574535</v>
      </c>
      <c r="AK2233" s="110">
        <f t="shared" si="1504"/>
        <v>35</v>
      </c>
      <c r="AL2233" s="111">
        <f t="shared" si="1505"/>
        <v>37</v>
      </c>
      <c r="AM2233" s="62">
        <f t="shared" si="1506"/>
        <v>2629610</v>
      </c>
      <c r="AN2233" s="62">
        <f t="shared" si="1507"/>
        <v>8612.7999999999993</v>
      </c>
      <c r="AO2233" s="62">
        <f t="shared" si="1519"/>
        <v>2620997.2000000002</v>
      </c>
      <c r="AP2233" s="60">
        <f t="shared" si="1508"/>
        <v>37</v>
      </c>
      <c r="AQ2233" s="62">
        <f t="shared" si="1509"/>
        <v>459170</v>
      </c>
      <c r="AR2233" s="60">
        <f t="shared" si="1510"/>
        <v>35</v>
      </c>
      <c r="AS2233" s="62">
        <f t="shared" si="1511"/>
        <v>1055075</v>
      </c>
      <c r="AT2233" s="112">
        <f t="shared" si="1512"/>
        <v>37</v>
      </c>
      <c r="AU2233" s="62">
        <f t="shared" si="1513"/>
        <v>1106752.2000000002</v>
      </c>
      <c r="AV2233" s="113">
        <f t="shared" si="1514"/>
        <v>72</v>
      </c>
      <c r="AW2233" s="62">
        <f t="shared" si="1515"/>
        <v>3876167.2</v>
      </c>
    </row>
    <row r="2234" spans="2:49" s="114" customFormat="1" hidden="1" x14ac:dyDescent="0.25">
      <c r="B2234" s="60" t="s">
        <v>4370</v>
      </c>
      <c r="C2234" s="2" t="str">
        <f t="shared" si="1516"/>
        <v>30</v>
      </c>
      <c r="D2234" s="60" t="s">
        <v>4371</v>
      </c>
      <c r="E2234" s="43">
        <v>305</v>
      </c>
      <c r="F2234" s="60">
        <v>0</v>
      </c>
      <c r="G2234" s="60">
        <v>7118.5</v>
      </c>
      <c r="H2234" s="43">
        <f t="shared" si="1478"/>
        <v>305</v>
      </c>
      <c r="I2234" s="44">
        <f t="shared" si="1479"/>
        <v>3.6260442710283816E-4</v>
      </c>
      <c r="J2234" s="44">
        <f t="shared" si="1480"/>
        <v>0.91885253299945879</v>
      </c>
      <c r="K2234" s="45">
        <f t="shared" si="1481"/>
        <v>0</v>
      </c>
      <c r="L2234" s="44">
        <f t="shared" si="1482"/>
        <v>3.3317999632026047E-4</v>
      </c>
      <c r="M2234" s="44">
        <f t="shared" si="1483"/>
        <v>3.4717749457399379E-4</v>
      </c>
      <c r="N2234" s="62">
        <f t="shared" si="1484"/>
        <v>591400.83073880896</v>
      </c>
      <c r="O2234" s="101">
        <f t="shared" si="1485"/>
        <v>591400.83073880896</v>
      </c>
      <c r="P2234" s="102">
        <f t="shared" si="1520"/>
        <v>3.5956763005441129E-4</v>
      </c>
      <c r="Q2234" s="101">
        <f t="shared" si="1486"/>
        <v>612506.85440280428</v>
      </c>
      <c r="R2234" s="101">
        <f t="shared" si="1487"/>
        <v>17.079550900753006</v>
      </c>
      <c r="S2234" s="101">
        <f t="shared" si="1488"/>
        <v>17</v>
      </c>
      <c r="T2234" s="101">
        <f t="shared" si="1489"/>
        <v>17</v>
      </c>
      <c r="U2234" s="101">
        <f t="shared" si="1490"/>
        <v>609654</v>
      </c>
      <c r="V2234" s="103" t="str">
        <f t="shared" si="1491"/>
        <v>N/D</v>
      </c>
      <c r="W2234" s="104" t="str">
        <f t="shared" si="1492"/>
        <v xml:space="preserve"> </v>
      </c>
      <c r="X2234" s="70" t="str">
        <f t="shared" si="1493"/>
        <v xml:space="preserve"> </v>
      </c>
      <c r="Y2234" s="69">
        <f t="shared" si="1517"/>
        <v>17</v>
      </c>
      <c r="Z2234" s="105">
        <f t="shared" si="1494"/>
        <v>609654</v>
      </c>
      <c r="AA2234" s="62">
        <f t="shared" si="1495"/>
        <v>1306540.9181380607</v>
      </c>
      <c r="AB2234" s="106">
        <f t="shared" si="1496"/>
        <v>512465</v>
      </c>
      <c r="AC2234" s="107" t="str">
        <f t="shared" si="1497"/>
        <v>0</v>
      </c>
      <c r="AD2234" s="108">
        <f t="shared" si="1498"/>
        <v>0</v>
      </c>
      <c r="AE2234" s="106">
        <f t="shared" si="1499"/>
        <v>512465</v>
      </c>
      <c r="AF2234" s="109">
        <f t="shared" si="1500"/>
        <v>794075.91813806072</v>
      </c>
      <c r="AG2234" s="101">
        <f t="shared" si="1501"/>
        <v>19</v>
      </c>
      <c r="AH2234" s="70" t="str">
        <f t="shared" si="1518"/>
        <v xml:space="preserve"> </v>
      </c>
      <c r="AI2234" s="69">
        <f t="shared" si="1502"/>
        <v>19</v>
      </c>
      <c r="AJ2234" s="105">
        <f t="shared" si="1503"/>
        <v>808545</v>
      </c>
      <c r="AK2234" s="110">
        <f t="shared" si="1504"/>
        <v>17</v>
      </c>
      <c r="AL2234" s="111">
        <f t="shared" si="1505"/>
        <v>19</v>
      </c>
      <c r="AM2234" s="62">
        <f t="shared" si="1506"/>
        <v>1321010</v>
      </c>
      <c r="AN2234" s="62">
        <f t="shared" si="1507"/>
        <v>4326.7</v>
      </c>
      <c r="AO2234" s="62">
        <f t="shared" si="1519"/>
        <v>1316683.3</v>
      </c>
      <c r="AP2234" s="60">
        <f t="shared" si="1508"/>
        <v>19</v>
      </c>
      <c r="AQ2234" s="62">
        <f t="shared" si="1509"/>
        <v>235790</v>
      </c>
      <c r="AR2234" s="60">
        <f t="shared" si="1510"/>
        <v>17</v>
      </c>
      <c r="AS2234" s="62">
        <f t="shared" si="1511"/>
        <v>512465</v>
      </c>
      <c r="AT2234" s="112">
        <f t="shared" si="1512"/>
        <v>19</v>
      </c>
      <c r="AU2234" s="62">
        <f t="shared" si="1513"/>
        <v>568428.30000000005</v>
      </c>
      <c r="AV2234" s="113">
        <f t="shared" si="1514"/>
        <v>36</v>
      </c>
      <c r="AW2234" s="62">
        <f t="shared" si="1515"/>
        <v>1926337.3</v>
      </c>
    </row>
    <row r="2235" spans="2:49" s="114" customFormat="1" hidden="1" x14ac:dyDescent="0.25">
      <c r="B2235" s="60" t="s">
        <v>4372</v>
      </c>
      <c r="C2235" s="2" t="str">
        <f t="shared" si="1516"/>
        <v>30</v>
      </c>
      <c r="D2235" s="60" t="s">
        <v>4373</v>
      </c>
      <c r="E2235" s="43">
        <v>532</v>
      </c>
      <c r="F2235" s="60">
        <v>50</v>
      </c>
      <c r="G2235" s="60">
        <v>5524.44</v>
      </c>
      <c r="H2235" s="43">
        <f t="shared" si="1478"/>
        <v>482</v>
      </c>
      <c r="I2235" s="44">
        <f t="shared" si="1479"/>
        <v>5.7303388151989508E-4</v>
      </c>
      <c r="J2235" s="44">
        <f t="shared" si="1480"/>
        <v>1.1839845769266475</v>
      </c>
      <c r="K2235" s="45">
        <f t="shared" si="1481"/>
        <v>9.3984962406015032E-2</v>
      </c>
      <c r="L2235" s="44">
        <f t="shared" si="1482"/>
        <v>6.7846327777596762E-4</v>
      </c>
      <c r="M2235" s="44">
        <f t="shared" si="1483"/>
        <v>7.0696675532797156E-4</v>
      </c>
      <c r="N2235" s="62">
        <f t="shared" si="1484"/>
        <v>1204285.2228043056</v>
      </c>
      <c r="O2235" s="101">
        <f t="shared" si="1485"/>
        <v>1204285.2228043056</v>
      </c>
      <c r="P2235" s="102">
        <f t="shared" si="1520"/>
        <v>7.3219711736342852E-4</v>
      </c>
      <c r="Q2235" s="101">
        <f t="shared" si="1486"/>
        <v>1247263.9794945091</v>
      </c>
      <c r="R2235" s="101">
        <f t="shared" si="1487"/>
        <v>34.779543235026182</v>
      </c>
      <c r="S2235" s="101">
        <f t="shared" si="1488"/>
        <v>35</v>
      </c>
      <c r="T2235" s="101">
        <f t="shared" si="1489"/>
        <v>35</v>
      </c>
      <c r="U2235" s="101">
        <f t="shared" si="1490"/>
        <v>1255170</v>
      </c>
      <c r="V2235" s="103" t="str">
        <f t="shared" si="1491"/>
        <v>N/D</v>
      </c>
      <c r="W2235" s="104" t="str">
        <f t="shared" si="1492"/>
        <v xml:space="preserve"> </v>
      </c>
      <c r="X2235" s="70" t="str">
        <f t="shared" si="1493"/>
        <v xml:space="preserve"> </v>
      </c>
      <c r="Y2235" s="69">
        <f t="shared" si="1517"/>
        <v>35</v>
      </c>
      <c r="Z2235" s="105">
        <f t="shared" si="1494"/>
        <v>1255170</v>
      </c>
      <c r="AA2235" s="62">
        <f t="shared" si="1495"/>
        <v>2660543.9812067943</v>
      </c>
      <c r="AB2235" s="106">
        <f t="shared" si="1496"/>
        <v>1055075</v>
      </c>
      <c r="AC2235" s="107" t="str">
        <f t="shared" si="1497"/>
        <v>0</v>
      </c>
      <c r="AD2235" s="108">
        <f t="shared" si="1498"/>
        <v>0</v>
      </c>
      <c r="AE2235" s="106">
        <f t="shared" si="1499"/>
        <v>1055075</v>
      </c>
      <c r="AF2235" s="109">
        <f t="shared" si="1500"/>
        <v>1605468.9812067943</v>
      </c>
      <c r="AG2235" s="101">
        <f t="shared" si="1501"/>
        <v>38</v>
      </c>
      <c r="AH2235" s="70" t="str">
        <f t="shared" si="1518"/>
        <v xml:space="preserve"> </v>
      </c>
      <c r="AI2235" s="69">
        <f t="shared" si="1502"/>
        <v>38</v>
      </c>
      <c r="AJ2235" s="105">
        <f t="shared" si="1503"/>
        <v>1617090</v>
      </c>
      <c r="AK2235" s="110">
        <f t="shared" si="1504"/>
        <v>35</v>
      </c>
      <c r="AL2235" s="111">
        <f t="shared" si="1505"/>
        <v>38</v>
      </c>
      <c r="AM2235" s="62">
        <f t="shared" si="1506"/>
        <v>2672165</v>
      </c>
      <c r="AN2235" s="62">
        <f t="shared" si="1507"/>
        <v>8752.2000000000007</v>
      </c>
      <c r="AO2235" s="62">
        <f t="shared" si="1519"/>
        <v>2663412.7999999998</v>
      </c>
      <c r="AP2235" s="60">
        <f t="shared" si="1508"/>
        <v>38</v>
      </c>
      <c r="AQ2235" s="62">
        <f t="shared" si="1509"/>
        <v>471580</v>
      </c>
      <c r="AR2235" s="60">
        <f t="shared" si="1510"/>
        <v>35</v>
      </c>
      <c r="AS2235" s="62">
        <f t="shared" si="1511"/>
        <v>1055075</v>
      </c>
      <c r="AT2235" s="112">
        <f t="shared" si="1512"/>
        <v>38</v>
      </c>
      <c r="AU2235" s="62">
        <f t="shared" si="1513"/>
        <v>1136757.7999999998</v>
      </c>
      <c r="AV2235" s="113">
        <f t="shared" si="1514"/>
        <v>73</v>
      </c>
      <c r="AW2235" s="62">
        <f t="shared" si="1515"/>
        <v>3918582.8</v>
      </c>
    </row>
    <row r="2236" spans="2:49" s="114" customFormat="1" hidden="1" x14ac:dyDescent="0.25">
      <c r="B2236" s="60" t="s">
        <v>4374</v>
      </c>
      <c r="C2236" s="2" t="str">
        <f t="shared" si="1516"/>
        <v>30</v>
      </c>
      <c r="D2236" s="60" t="s">
        <v>4375</v>
      </c>
      <c r="E2236" s="43">
        <v>72</v>
      </c>
      <c r="F2236" s="60">
        <v>0</v>
      </c>
      <c r="G2236" s="60">
        <v>6257.89</v>
      </c>
      <c r="H2236" s="43">
        <f t="shared" si="1478"/>
        <v>72</v>
      </c>
      <c r="I2236" s="44">
        <f t="shared" si="1479"/>
        <v>8.5598422135751962E-5</v>
      </c>
      <c r="J2236" s="44">
        <f t="shared" si="1480"/>
        <v>1.0452167992976302</v>
      </c>
      <c r="K2236" s="45">
        <f t="shared" si="1481"/>
        <v>0</v>
      </c>
      <c r="L2236" s="44">
        <f t="shared" si="1482"/>
        <v>8.9468908809658081E-5</v>
      </c>
      <c r="M2236" s="44">
        <f t="shared" si="1483"/>
        <v>9.3227660561437425E-5</v>
      </c>
      <c r="N2236" s="62">
        <f t="shared" si="1484"/>
        <v>158809.01488595456</v>
      </c>
      <c r="O2236" s="101">
        <f t="shared" si="1485"/>
        <v>0</v>
      </c>
      <c r="P2236" s="102">
        <f t="shared" si="1520"/>
        <v>0</v>
      </c>
      <c r="Q2236" s="101">
        <f t="shared" si="1486"/>
        <v>0</v>
      </c>
      <c r="R2236" s="101">
        <f t="shared" si="1487"/>
        <v>0</v>
      </c>
      <c r="S2236" s="101">
        <f t="shared" si="1488"/>
        <v>0</v>
      </c>
      <c r="T2236" s="101">
        <f t="shared" si="1489"/>
        <v>0</v>
      </c>
      <c r="U2236" s="101">
        <f t="shared" si="1490"/>
        <v>0</v>
      </c>
      <c r="V2236" s="103" t="str">
        <f t="shared" si="1491"/>
        <v>N/D</v>
      </c>
      <c r="W2236" s="104" t="str">
        <f t="shared" si="1492"/>
        <v xml:space="preserve"> </v>
      </c>
      <c r="X2236" s="70" t="str">
        <f t="shared" si="1493"/>
        <v xml:space="preserve"> </v>
      </c>
      <c r="Y2236" s="69">
        <f t="shared" si="1517"/>
        <v>0</v>
      </c>
      <c r="Z2236" s="105">
        <f t="shared" si="1494"/>
        <v>0</v>
      </c>
      <c r="AA2236" s="62">
        <f t="shared" si="1495"/>
        <v>350845.76370731171</v>
      </c>
      <c r="AB2236" s="106">
        <f t="shared" si="1496"/>
        <v>0</v>
      </c>
      <c r="AC2236" s="107">
        <f t="shared" si="1497"/>
        <v>425550</v>
      </c>
      <c r="AD2236" s="108">
        <f t="shared" si="1498"/>
        <v>10</v>
      </c>
      <c r="AE2236" s="106">
        <f t="shared" si="1499"/>
        <v>425550</v>
      </c>
      <c r="AF2236" s="109">
        <f t="shared" si="1500"/>
        <v>0</v>
      </c>
      <c r="AG2236" s="101">
        <f t="shared" si="1501"/>
        <v>0</v>
      </c>
      <c r="AH2236" s="70" t="str">
        <f t="shared" si="1518"/>
        <v xml:space="preserve"> </v>
      </c>
      <c r="AI2236" s="69">
        <f t="shared" si="1502"/>
        <v>10</v>
      </c>
      <c r="AJ2236" s="105">
        <f t="shared" si="1503"/>
        <v>425550</v>
      </c>
      <c r="AK2236" s="110">
        <f t="shared" si="1504"/>
        <v>0</v>
      </c>
      <c r="AL2236" s="111">
        <f t="shared" si="1505"/>
        <v>10</v>
      </c>
      <c r="AM2236" s="62">
        <f t="shared" si="1506"/>
        <v>425550</v>
      </c>
      <c r="AN2236" s="62">
        <f t="shared" si="1507"/>
        <v>1393.8</v>
      </c>
      <c r="AO2236" s="62">
        <f t="shared" si="1519"/>
        <v>424156.2</v>
      </c>
      <c r="AP2236" s="60">
        <f t="shared" si="1508"/>
        <v>10</v>
      </c>
      <c r="AQ2236" s="62">
        <f t="shared" si="1509"/>
        <v>124100</v>
      </c>
      <c r="AR2236" s="60">
        <f t="shared" si="1510"/>
        <v>0</v>
      </c>
      <c r="AS2236" s="62">
        <f t="shared" si="1511"/>
        <v>0</v>
      </c>
      <c r="AT2236" s="112">
        <f t="shared" si="1512"/>
        <v>10</v>
      </c>
      <c r="AU2236" s="62">
        <f t="shared" si="1513"/>
        <v>300056.2</v>
      </c>
      <c r="AV2236" s="113">
        <f t="shared" si="1514"/>
        <v>10</v>
      </c>
      <c r="AW2236" s="62">
        <f t="shared" si="1515"/>
        <v>424156.2</v>
      </c>
    </row>
    <row r="2237" spans="2:49" s="114" customFormat="1" hidden="1" x14ac:dyDescent="0.25">
      <c r="B2237" s="60" t="s">
        <v>4376</v>
      </c>
      <c r="C2237" s="2" t="str">
        <f t="shared" si="1516"/>
        <v>30</v>
      </c>
      <c r="D2237" s="60" t="s">
        <v>4377</v>
      </c>
      <c r="E2237" s="43">
        <v>241</v>
      </c>
      <c r="F2237" s="60">
        <v>0</v>
      </c>
      <c r="G2237" s="60">
        <v>6047.71</v>
      </c>
      <c r="H2237" s="43">
        <f t="shared" si="1478"/>
        <v>241</v>
      </c>
      <c r="I2237" s="44">
        <f t="shared" si="1479"/>
        <v>2.8651694075994754E-4</v>
      </c>
      <c r="J2237" s="44">
        <f t="shared" si="1480"/>
        <v>1.081541898694985</v>
      </c>
      <c r="K2237" s="45">
        <f t="shared" si="1481"/>
        <v>0</v>
      </c>
      <c r="L2237" s="44">
        <f t="shared" si="1482"/>
        <v>3.098800761177922E-4</v>
      </c>
      <c r="M2237" s="44">
        <f t="shared" si="1483"/>
        <v>3.2289870230252929E-4</v>
      </c>
      <c r="N2237" s="62">
        <f t="shared" si="1484"/>
        <v>550043.02920188115</v>
      </c>
      <c r="O2237" s="101">
        <f t="shared" si="1485"/>
        <v>550043.02920188115</v>
      </c>
      <c r="P2237" s="102">
        <f t="shared" si="1520"/>
        <v>3.3442237169500677E-4</v>
      </c>
      <c r="Q2237" s="101">
        <f t="shared" si="1486"/>
        <v>569673.0678950086</v>
      </c>
      <c r="R2237" s="101">
        <f t="shared" si="1487"/>
        <v>15.885144941581858</v>
      </c>
      <c r="S2237" s="101">
        <f t="shared" si="1488"/>
        <v>16</v>
      </c>
      <c r="T2237" s="101">
        <f t="shared" si="1489"/>
        <v>16</v>
      </c>
      <c r="U2237" s="101">
        <f t="shared" si="1490"/>
        <v>573792</v>
      </c>
      <c r="V2237" s="103" t="str">
        <f t="shared" si="1491"/>
        <v>N/D</v>
      </c>
      <c r="W2237" s="104" t="str">
        <f t="shared" si="1492"/>
        <v xml:space="preserve"> </v>
      </c>
      <c r="X2237" s="70" t="str">
        <f t="shared" si="1493"/>
        <v xml:space="preserve"> </v>
      </c>
      <c r="Y2237" s="69">
        <f t="shared" si="1517"/>
        <v>16</v>
      </c>
      <c r="Z2237" s="105">
        <f t="shared" si="1494"/>
        <v>573792</v>
      </c>
      <c r="AA2237" s="62">
        <f t="shared" si="1495"/>
        <v>1215171.9900208558</v>
      </c>
      <c r="AB2237" s="106">
        <f t="shared" si="1496"/>
        <v>482320</v>
      </c>
      <c r="AC2237" s="107" t="str">
        <f t="shared" si="1497"/>
        <v>0</v>
      </c>
      <c r="AD2237" s="108">
        <f t="shared" si="1498"/>
        <v>0</v>
      </c>
      <c r="AE2237" s="106">
        <f t="shared" si="1499"/>
        <v>482320</v>
      </c>
      <c r="AF2237" s="109">
        <f t="shared" si="1500"/>
        <v>732851.9900208558</v>
      </c>
      <c r="AG2237" s="101">
        <f t="shared" si="1501"/>
        <v>17</v>
      </c>
      <c r="AH2237" s="70" t="str">
        <f t="shared" si="1518"/>
        <v xml:space="preserve"> </v>
      </c>
      <c r="AI2237" s="69">
        <f t="shared" si="1502"/>
        <v>17</v>
      </c>
      <c r="AJ2237" s="105">
        <f t="shared" si="1503"/>
        <v>723435</v>
      </c>
      <c r="AK2237" s="110">
        <f t="shared" si="1504"/>
        <v>16</v>
      </c>
      <c r="AL2237" s="111">
        <f t="shared" si="1505"/>
        <v>17</v>
      </c>
      <c r="AM2237" s="62">
        <f t="shared" si="1506"/>
        <v>1205755</v>
      </c>
      <c r="AN2237" s="62">
        <f t="shared" si="1507"/>
        <v>3949.2</v>
      </c>
      <c r="AO2237" s="62">
        <f t="shared" si="1519"/>
        <v>1201805.8</v>
      </c>
      <c r="AP2237" s="60">
        <f t="shared" si="1508"/>
        <v>17</v>
      </c>
      <c r="AQ2237" s="62">
        <f t="shared" si="1509"/>
        <v>210970</v>
      </c>
      <c r="AR2237" s="60">
        <f t="shared" si="1510"/>
        <v>16</v>
      </c>
      <c r="AS2237" s="62">
        <f t="shared" si="1511"/>
        <v>482320</v>
      </c>
      <c r="AT2237" s="112">
        <f t="shared" si="1512"/>
        <v>17</v>
      </c>
      <c r="AU2237" s="62">
        <f t="shared" si="1513"/>
        <v>508515.80000000005</v>
      </c>
      <c r="AV2237" s="113">
        <f t="shared" si="1514"/>
        <v>33</v>
      </c>
      <c r="AW2237" s="62">
        <f t="shared" si="1515"/>
        <v>1775597.8</v>
      </c>
    </row>
    <row r="2238" spans="2:49" s="114" customFormat="1" hidden="1" x14ac:dyDescent="0.25">
      <c r="B2238" s="60" t="s">
        <v>4378</v>
      </c>
      <c r="C2238" s="2" t="str">
        <f t="shared" si="1516"/>
        <v>30</v>
      </c>
      <c r="D2238" s="60" t="s">
        <v>4379</v>
      </c>
      <c r="E2238" s="43">
        <v>360</v>
      </c>
      <c r="F2238" s="60">
        <v>43</v>
      </c>
      <c r="G2238" s="60">
        <v>6116.31</v>
      </c>
      <c r="H2238" s="43">
        <f t="shared" si="1478"/>
        <v>317</v>
      </c>
      <c r="I2238" s="44">
        <f t="shared" si="1479"/>
        <v>3.768708307921302E-4</v>
      </c>
      <c r="J2238" s="44">
        <f t="shared" si="1480"/>
        <v>1.0694114190020858</v>
      </c>
      <c r="K2238" s="45">
        <f t="shared" si="1481"/>
        <v>0.11944444444444445</v>
      </c>
      <c r="L2238" s="44">
        <f t="shared" si="1482"/>
        <v>4.0302996993790691E-4</v>
      </c>
      <c r="M2238" s="44">
        <f t="shared" si="1483"/>
        <v>4.1996199275654391E-4</v>
      </c>
      <c r="N2238" s="62">
        <f t="shared" si="1484"/>
        <v>715385.86249579501</v>
      </c>
      <c r="O2238" s="101">
        <f t="shared" si="1485"/>
        <v>715385.86249579501</v>
      </c>
      <c r="P2238" s="102">
        <f t="shared" si="1520"/>
        <v>4.3494967504644736E-4</v>
      </c>
      <c r="Q2238" s="101">
        <f t="shared" si="1486"/>
        <v>740916.68720542814</v>
      </c>
      <c r="R2238" s="101">
        <f t="shared" si="1487"/>
        <v>20.66021658595249</v>
      </c>
      <c r="S2238" s="101">
        <f t="shared" si="1488"/>
        <v>21</v>
      </c>
      <c r="T2238" s="101">
        <f t="shared" si="1489"/>
        <v>21</v>
      </c>
      <c r="U2238" s="101">
        <f t="shared" si="1490"/>
        <v>753102</v>
      </c>
      <c r="V2238" s="103" t="str">
        <f t="shared" si="1491"/>
        <v>N/D</v>
      </c>
      <c r="W2238" s="104" t="str">
        <f t="shared" si="1492"/>
        <v xml:space="preserve"> </v>
      </c>
      <c r="X2238" s="70" t="str">
        <f t="shared" si="1493"/>
        <v xml:space="preserve"> </v>
      </c>
      <c r="Y2238" s="69">
        <f t="shared" si="1517"/>
        <v>21</v>
      </c>
      <c r="Z2238" s="105">
        <f t="shared" si="1494"/>
        <v>753102</v>
      </c>
      <c r="AA2238" s="62">
        <f t="shared" si="1495"/>
        <v>1580452.4664610159</v>
      </c>
      <c r="AB2238" s="106">
        <f t="shared" si="1496"/>
        <v>633045</v>
      </c>
      <c r="AC2238" s="107" t="str">
        <f t="shared" si="1497"/>
        <v>0</v>
      </c>
      <c r="AD2238" s="108">
        <f t="shared" si="1498"/>
        <v>0</v>
      </c>
      <c r="AE2238" s="106">
        <f t="shared" si="1499"/>
        <v>633045</v>
      </c>
      <c r="AF2238" s="109">
        <f t="shared" si="1500"/>
        <v>947407.46646101587</v>
      </c>
      <c r="AG2238" s="101">
        <f t="shared" si="1501"/>
        <v>22</v>
      </c>
      <c r="AH2238" s="70" t="str">
        <f t="shared" si="1518"/>
        <v xml:space="preserve"> </v>
      </c>
      <c r="AI2238" s="69">
        <f t="shared" si="1502"/>
        <v>22</v>
      </c>
      <c r="AJ2238" s="105">
        <f t="shared" si="1503"/>
        <v>936210</v>
      </c>
      <c r="AK2238" s="110">
        <f t="shared" si="1504"/>
        <v>21</v>
      </c>
      <c r="AL2238" s="111">
        <f t="shared" si="1505"/>
        <v>22</v>
      </c>
      <c r="AM2238" s="62">
        <f t="shared" si="1506"/>
        <v>1569255</v>
      </c>
      <c r="AN2238" s="62">
        <f t="shared" si="1507"/>
        <v>5139.8</v>
      </c>
      <c r="AO2238" s="62">
        <f t="shared" si="1519"/>
        <v>1564115.2</v>
      </c>
      <c r="AP2238" s="60">
        <f t="shared" si="1508"/>
        <v>22</v>
      </c>
      <c r="AQ2238" s="62">
        <f t="shared" si="1509"/>
        <v>273020</v>
      </c>
      <c r="AR2238" s="60">
        <f t="shared" si="1510"/>
        <v>21</v>
      </c>
      <c r="AS2238" s="62">
        <f t="shared" si="1511"/>
        <v>633045</v>
      </c>
      <c r="AT2238" s="112">
        <f t="shared" si="1512"/>
        <v>22</v>
      </c>
      <c r="AU2238" s="62">
        <f t="shared" si="1513"/>
        <v>658050.19999999995</v>
      </c>
      <c r="AV2238" s="113">
        <f t="shared" si="1514"/>
        <v>43</v>
      </c>
      <c r="AW2238" s="62">
        <f t="shared" si="1515"/>
        <v>2317217.2000000002</v>
      </c>
    </row>
    <row r="2239" spans="2:49" s="114" customFormat="1" hidden="1" x14ac:dyDescent="0.25">
      <c r="B2239" s="60" t="s">
        <v>4380</v>
      </c>
      <c r="C2239" s="2" t="str">
        <f t="shared" si="1516"/>
        <v>30</v>
      </c>
      <c r="D2239" s="60" t="s">
        <v>4381</v>
      </c>
      <c r="E2239" s="43">
        <v>1239</v>
      </c>
      <c r="F2239" s="60">
        <v>166</v>
      </c>
      <c r="G2239" s="60">
        <v>5545.51</v>
      </c>
      <c r="H2239" s="43">
        <f t="shared" si="1478"/>
        <v>1073</v>
      </c>
      <c r="I2239" s="44">
        <f t="shared" si="1479"/>
        <v>1.2756542632175259E-3</v>
      </c>
      <c r="J2239" s="44">
        <f t="shared" si="1480"/>
        <v>1.1794860628069641</v>
      </c>
      <c r="K2239" s="45">
        <f t="shared" si="1481"/>
        <v>0.13397901533494755</v>
      </c>
      <c r="L2239" s="44">
        <f t="shared" si="1482"/>
        <v>1.5046164244253582E-3</v>
      </c>
      <c r="M2239" s="44">
        <f t="shared" si="1483"/>
        <v>1.5678280998141418E-3</v>
      </c>
      <c r="N2239" s="62">
        <f t="shared" si="1484"/>
        <v>2670722.7720030537</v>
      </c>
      <c r="O2239" s="101">
        <f t="shared" si="1485"/>
        <v>2670722.7720030537</v>
      </c>
      <c r="P2239" s="102">
        <f t="shared" si="1520"/>
        <v>1.6237810428196759E-3</v>
      </c>
      <c r="Q2239" s="101">
        <f t="shared" si="1486"/>
        <v>2766036.0267298846</v>
      </c>
      <c r="R2239" s="101">
        <f t="shared" si="1487"/>
        <v>77.129999072273847</v>
      </c>
      <c r="S2239" s="101">
        <f t="shared" si="1488"/>
        <v>77</v>
      </c>
      <c r="T2239" s="101">
        <f t="shared" si="1489"/>
        <v>77</v>
      </c>
      <c r="U2239" s="101">
        <f t="shared" si="1490"/>
        <v>2761374</v>
      </c>
      <c r="V2239" s="103" t="str">
        <f t="shared" si="1491"/>
        <v>N/D</v>
      </c>
      <c r="W2239" s="104" t="str">
        <f t="shared" si="1492"/>
        <v xml:space="preserve"> </v>
      </c>
      <c r="X2239" s="70" t="str">
        <f t="shared" si="1493"/>
        <v xml:space="preserve"> </v>
      </c>
      <c r="Y2239" s="69">
        <f t="shared" si="1517"/>
        <v>77</v>
      </c>
      <c r="Z2239" s="105">
        <f t="shared" si="1494"/>
        <v>2761374</v>
      </c>
      <c r="AA2239" s="62">
        <f t="shared" si="1495"/>
        <v>5900242.9507343499</v>
      </c>
      <c r="AB2239" s="106">
        <f t="shared" si="1496"/>
        <v>2321165</v>
      </c>
      <c r="AC2239" s="107" t="str">
        <f t="shared" si="1497"/>
        <v>0</v>
      </c>
      <c r="AD2239" s="108">
        <f t="shared" si="1498"/>
        <v>0</v>
      </c>
      <c r="AE2239" s="106">
        <f t="shared" si="1499"/>
        <v>2321165</v>
      </c>
      <c r="AF2239" s="109">
        <f t="shared" si="1500"/>
        <v>3579077.9507343499</v>
      </c>
      <c r="AG2239" s="101">
        <f t="shared" si="1501"/>
        <v>84</v>
      </c>
      <c r="AH2239" s="70" t="str">
        <f t="shared" si="1518"/>
        <v xml:space="preserve"> </v>
      </c>
      <c r="AI2239" s="69">
        <f t="shared" si="1502"/>
        <v>84</v>
      </c>
      <c r="AJ2239" s="105">
        <f t="shared" si="1503"/>
        <v>3574620</v>
      </c>
      <c r="AK2239" s="110">
        <f t="shared" si="1504"/>
        <v>77</v>
      </c>
      <c r="AL2239" s="111">
        <f t="shared" si="1505"/>
        <v>84</v>
      </c>
      <c r="AM2239" s="62">
        <f t="shared" si="1506"/>
        <v>5895785</v>
      </c>
      <c r="AN2239" s="62">
        <f t="shared" si="1507"/>
        <v>19310.599999999999</v>
      </c>
      <c r="AO2239" s="62">
        <f t="shared" si="1519"/>
        <v>5876474.4000000004</v>
      </c>
      <c r="AP2239" s="60">
        <f t="shared" si="1508"/>
        <v>84</v>
      </c>
      <c r="AQ2239" s="62">
        <f t="shared" si="1509"/>
        <v>1042440</v>
      </c>
      <c r="AR2239" s="60">
        <f t="shared" si="1510"/>
        <v>77</v>
      </c>
      <c r="AS2239" s="62">
        <f t="shared" si="1511"/>
        <v>2321165</v>
      </c>
      <c r="AT2239" s="112">
        <f t="shared" si="1512"/>
        <v>84</v>
      </c>
      <c r="AU2239" s="62">
        <f t="shared" si="1513"/>
        <v>2512869.4000000004</v>
      </c>
      <c r="AV2239" s="113">
        <f t="shared" si="1514"/>
        <v>161</v>
      </c>
      <c r="AW2239" s="62">
        <f t="shared" si="1515"/>
        <v>8637848.4000000004</v>
      </c>
    </row>
    <row r="2240" spans="2:49" s="114" customFormat="1" hidden="1" x14ac:dyDescent="0.25">
      <c r="B2240" s="60" t="s">
        <v>4382</v>
      </c>
      <c r="C2240" s="2" t="str">
        <f t="shared" si="1516"/>
        <v>30</v>
      </c>
      <c r="D2240" s="60" t="s">
        <v>4383</v>
      </c>
      <c r="E2240" s="43">
        <v>150</v>
      </c>
      <c r="F2240" s="60">
        <v>0</v>
      </c>
      <c r="G2240" s="60">
        <v>5874.25</v>
      </c>
      <c r="H2240" s="43">
        <f t="shared" si="1478"/>
        <v>150</v>
      </c>
      <c r="I2240" s="44">
        <f t="shared" si="1479"/>
        <v>1.7833004611614992E-4</v>
      </c>
      <c r="J2240" s="44">
        <f t="shared" si="1480"/>
        <v>1.11347861533926</v>
      </c>
      <c r="K2240" s="45">
        <f t="shared" si="1481"/>
        <v>0</v>
      </c>
      <c r="L2240" s="44">
        <f t="shared" si="1482"/>
        <v>1.9856669282279697E-4</v>
      </c>
      <c r="M2240" s="44">
        <f t="shared" si="1483"/>
        <v>2.0690884111121055E-4</v>
      </c>
      <c r="N2240" s="62">
        <f t="shared" si="1484"/>
        <v>352459.65661030001</v>
      </c>
      <c r="O2240" s="101">
        <f t="shared" si="1485"/>
        <v>352459.65661030001</v>
      </c>
      <c r="P2240" s="102">
        <f t="shared" si="1520"/>
        <v>2.1429304260333146E-4</v>
      </c>
      <c r="Q2240" s="101">
        <f t="shared" si="1486"/>
        <v>365038.3028792399</v>
      </c>
      <c r="R2240" s="101">
        <f t="shared" si="1487"/>
        <v>10.17897225138698</v>
      </c>
      <c r="S2240" s="101">
        <f t="shared" si="1488"/>
        <v>10</v>
      </c>
      <c r="T2240" s="101">
        <f t="shared" si="1489"/>
        <v>10</v>
      </c>
      <c r="U2240" s="101">
        <f t="shared" si="1490"/>
        <v>358620</v>
      </c>
      <c r="V2240" s="103" t="str">
        <f t="shared" si="1491"/>
        <v>N/D</v>
      </c>
      <c r="W2240" s="104" t="str">
        <f t="shared" si="1492"/>
        <v xml:space="preserve"> </v>
      </c>
      <c r="X2240" s="70" t="str">
        <f t="shared" si="1493"/>
        <v xml:space="preserve"> </v>
      </c>
      <c r="Y2240" s="69">
        <f t="shared" si="1517"/>
        <v>10</v>
      </c>
      <c r="Z2240" s="105">
        <f t="shared" si="1494"/>
        <v>358620</v>
      </c>
      <c r="AA2240" s="62">
        <f t="shared" si="1495"/>
        <v>778664.72182489582</v>
      </c>
      <c r="AB2240" s="106">
        <f t="shared" si="1496"/>
        <v>301450</v>
      </c>
      <c r="AC2240" s="107" t="str">
        <f t="shared" si="1497"/>
        <v>0</v>
      </c>
      <c r="AD2240" s="108">
        <f t="shared" si="1498"/>
        <v>0</v>
      </c>
      <c r="AE2240" s="106">
        <f t="shared" si="1499"/>
        <v>301450</v>
      </c>
      <c r="AF2240" s="109">
        <f t="shared" si="1500"/>
        <v>477214.72182489582</v>
      </c>
      <c r="AG2240" s="101">
        <f t="shared" si="1501"/>
        <v>11</v>
      </c>
      <c r="AH2240" s="70" t="str">
        <f t="shared" si="1518"/>
        <v xml:space="preserve"> </v>
      </c>
      <c r="AI2240" s="69">
        <f t="shared" si="1502"/>
        <v>11</v>
      </c>
      <c r="AJ2240" s="105">
        <f t="shared" si="1503"/>
        <v>468105</v>
      </c>
      <c r="AK2240" s="110">
        <f t="shared" si="1504"/>
        <v>10</v>
      </c>
      <c r="AL2240" s="111">
        <f t="shared" si="1505"/>
        <v>11</v>
      </c>
      <c r="AM2240" s="62">
        <f t="shared" si="1506"/>
        <v>769555</v>
      </c>
      <c r="AN2240" s="62">
        <f t="shared" si="1507"/>
        <v>2520.5</v>
      </c>
      <c r="AO2240" s="62">
        <f t="shared" si="1519"/>
        <v>767034.5</v>
      </c>
      <c r="AP2240" s="60">
        <f t="shared" si="1508"/>
        <v>11</v>
      </c>
      <c r="AQ2240" s="62">
        <f t="shared" si="1509"/>
        <v>136510</v>
      </c>
      <c r="AR2240" s="60">
        <f t="shared" si="1510"/>
        <v>10</v>
      </c>
      <c r="AS2240" s="62">
        <f t="shared" si="1511"/>
        <v>301450</v>
      </c>
      <c r="AT2240" s="112">
        <f t="shared" si="1512"/>
        <v>11</v>
      </c>
      <c r="AU2240" s="62">
        <f t="shared" si="1513"/>
        <v>329074.5</v>
      </c>
      <c r="AV2240" s="113">
        <f t="shared" si="1514"/>
        <v>21</v>
      </c>
      <c r="AW2240" s="62">
        <f t="shared" si="1515"/>
        <v>1125654.5</v>
      </c>
    </row>
    <row r="2241" spans="2:49" s="114" customFormat="1" hidden="1" x14ac:dyDescent="0.25">
      <c r="B2241" s="60" t="s">
        <v>4384</v>
      </c>
      <c r="C2241" s="2" t="str">
        <f t="shared" si="1516"/>
        <v>30</v>
      </c>
      <c r="D2241" s="60" t="s">
        <v>4385</v>
      </c>
      <c r="E2241" s="43">
        <v>242</v>
      </c>
      <c r="F2241" s="60">
        <v>0</v>
      </c>
      <c r="G2241" s="60">
        <v>6619.28</v>
      </c>
      <c r="H2241" s="43">
        <f t="shared" si="1478"/>
        <v>242</v>
      </c>
      <c r="I2241" s="44">
        <f t="shared" si="1479"/>
        <v>2.8770580773405523E-4</v>
      </c>
      <c r="J2241" s="44">
        <f t="shared" si="1480"/>
        <v>0.98815154460253196</v>
      </c>
      <c r="K2241" s="45">
        <f t="shared" si="1481"/>
        <v>0</v>
      </c>
      <c r="L2241" s="44">
        <f t="shared" si="1482"/>
        <v>2.8429693830352577E-4</v>
      </c>
      <c r="M2241" s="44">
        <f t="shared" si="1483"/>
        <v>2.962407702904263E-4</v>
      </c>
      <c r="N2241" s="62">
        <f t="shared" si="1484"/>
        <v>504632.47297593229</v>
      </c>
      <c r="O2241" s="101">
        <f t="shared" si="1485"/>
        <v>504632.47297593229</v>
      </c>
      <c r="P2241" s="102">
        <f t="shared" si="1520"/>
        <v>3.06813066410097E-4</v>
      </c>
      <c r="Q2241" s="101">
        <f t="shared" si="1486"/>
        <v>522641.8912294457</v>
      </c>
      <c r="R2241" s="101">
        <f t="shared" si="1487"/>
        <v>14.573696147159826</v>
      </c>
      <c r="S2241" s="101">
        <f t="shared" si="1488"/>
        <v>15</v>
      </c>
      <c r="T2241" s="101">
        <f t="shared" si="1489"/>
        <v>15</v>
      </c>
      <c r="U2241" s="101">
        <f t="shared" si="1490"/>
        <v>537930</v>
      </c>
      <c r="V2241" s="103" t="str">
        <f t="shared" si="1491"/>
        <v>N/D</v>
      </c>
      <c r="W2241" s="104" t="str">
        <f t="shared" si="1492"/>
        <v xml:space="preserve"> </v>
      </c>
      <c r="X2241" s="70" t="str">
        <f t="shared" si="1493"/>
        <v xml:space="preserve"> </v>
      </c>
      <c r="Y2241" s="69">
        <f t="shared" si="1517"/>
        <v>15</v>
      </c>
      <c r="Z2241" s="105">
        <f t="shared" si="1494"/>
        <v>537930</v>
      </c>
      <c r="AA2241" s="62">
        <f t="shared" si="1495"/>
        <v>1114849.5915039445</v>
      </c>
      <c r="AB2241" s="106">
        <f t="shared" si="1496"/>
        <v>452175</v>
      </c>
      <c r="AC2241" s="107" t="str">
        <f t="shared" si="1497"/>
        <v>0</v>
      </c>
      <c r="AD2241" s="108">
        <f t="shared" si="1498"/>
        <v>0</v>
      </c>
      <c r="AE2241" s="106">
        <f t="shared" si="1499"/>
        <v>452175</v>
      </c>
      <c r="AF2241" s="109">
        <f t="shared" si="1500"/>
        <v>662674.59150394448</v>
      </c>
      <c r="AG2241" s="101">
        <f t="shared" si="1501"/>
        <v>16</v>
      </c>
      <c r="AH2241" s="70" t="str">
        <f t="shared" si="1518"/>
        <v xml:space="preserve"> </v>
      </c>
      <c r="AI2241" s="69">
        <f t="shared" si="1502"/>
        <v>16</v>
      </c>
      <c r="AJ2241" s="105">
        <f t="shared" si="1503"/>
        <v>680880</v>
      </c>
      <c r="AK2241" s="110">
        <f t="shared" si="1504"/>
        <v>15</v>
      </c>
      <c r="AL2241" s="111">
        <f t="shared" si="1505"/>
        <v>16</v>
      </c>
      <c r="AM2241" s="62">
        <f t="shared" si="1506"/>
        <v>1133055</v>
      </c>
      <c r="AN2241" s="62">
        <f t="shared" si="1507"/>
        <v>3711.1</v>
      </c>
      <c r="AO2241" s="62">
        <f t="shared" si="1519"/>
        <v>1129343.8999999999</v>
      </c>
      <c r="AP2241" s="60">
        <f t="shared" si="1508"/>
        <v>16</v>
      </c>
      <c r="AQ2241" s="62">
        <f t="shared" si="1509"/>
        <v>198560</v>
      </c>
      <c r="AR2241" s="60">
        <f t="shared" si="1510"/>
        <v>15</v>
      </c>
      <c r="AS2241" s="62">
        <f t="shared" si="1511"/>
        <v>452175</v>
      </c>
      <c r="AT2241" s="112">
        <f t="shared" si="1512"/>
        <v>16</v>
      </c>
      <c r="AU2241" s="62">
        <f t="shared" si="1513"/>
        <v>478608.89999999991</v>
      </c>
      <c r="AV2241" s="113">
        <f t="shared" si="1514"/>
        <v>31</v>
      </c>
      <c r="AW2241" s="62">
        <f t="shared" si="1515"/>
        <v>1667273.9</v>
      </c>
    </row>
    <row r="2242" spans="2:49" s="114" customFormat="1" hidden="1" x14ac:dyDescent="0.25">
      <c r="B2242" s="60" t="s">
        <v>4386</v>
      </c>
      <c r="C2242" s="2" t="str">
        <f t="shared" si="1516"/>
        <v>30</v>
      </c>
      <c r="D2242" s="60" t="s">
        <v>4387</v>
      </c>
      <c r="E2242" s="43">
        <v>252</v>
      </c>
      <c r="F2242" s="60">
        <v>20</v>
      </c>
      <c r="G2242" s="60">
        <v>5393.85</v>
      </c>
      <c r="H2242" s="43">
        <f t="shared" si="1478"/>
        <v>232</v>
      </c>
      <c r="I2242" s="44">
        <f t="shared" si="1479"/>
        <v>2.7581713799297857E-4</v>
      </c>
      <c r="J2242" s="44">
        <f t="shared" si="1480"/>
        <v>1.2126499172495799</v>
      </c>
      <c r="K2242" s="45">
        <f t="shared" si="1481"/>
        <v>7.9365079365079361E-2</v>
      </c>
      <c r="L2242" s="44">
        <f t="shared" si="1482"/>
        <v>3.3446962956320143E-4</v>
      </c>
      <c r="M2242" s="44">
        <f t="shared" si="1483"/>
        <v>3.4852130765745758E-4</v>
      </c>
      <c r="N2242" s="62">
        <f t="shared" si="1484"/>
        <v>593689.95427457662</v>
      </c>
      <c r="O2242" s="101">
        <f t="shared" si="1485"/>
        <v>593689.95427457662</v>
      </c>
      <c r="P2242" s="102">
        <f t="shared" si="1520"/>
        <v>3.6095940139100122E-4</v>
      </c>
      <c r="Q2242" s="101">
        <f t="shared" si="1486"/>
        <v>614877.67260825192</v>
      </c>
      <c r="R2242" s="101">
        <f t="shared" si="1487"/>
        <v>17.145660381692373</v>
      </c>
      <c r="S2242" s="101">
        <f t="shared" si="1488"/>
        <v>17</v>
      </c>
      <c r="T2242" s="101">
        <f t="shared" si="1489"/>
        <v>17</v>
      </c>
      <c r="U2242" s="101">
        <f t="shared" si="1490"/>
        <v>609654</v>
      </c>
      <c r="V2242" s="103" t="str">
        <f t="shared" si="1491"/>
        <v>N/D</v>
      </c>
      <c r="W2242" s="104" t="str">
        <f t="shared" si="1492"/>
        <v xml:space="preserve"> </v>
      </c>
      <c r="X2242" s="70" t="str">
        <f t="shared" si="1493"/>
        <v xml:space="preserve"> </v>
      </c>
      <c r="Y2242" s="69">
        <f t="shared" si="1517"/>
        <v>17</v>
      </c>
      <c r="Z2242" s="105">
        <f t="shared" si="1494"/>
        <v>609654</v>
      </c>
      <c r="AA2242" s="62">
        <f t="shared" si="1495"/>
        <v>1311598.120310768</v>
      </c>
      <c r="AB2242" s="106">
        <f t="shared" si="1496"/>
        <v>512465</v>
      </c>
      <c r="AC2242" s="107" t="str">
        <f t="shared" si="1497"/>
        <v>0</v>
      </c>
      <c r="AD2242" s="108">
        <f t="shared" si="1498"/>
        <v>0</v>
      </c>
      <c r="AE2242" s="106">
        <f t="shared" si="1499"/>
        <v>512465</v>
      </c>
      <c r="AF2242" s="109">
        <f t="shared" si="1500"/>
        <v>799133.12031076802</v>
      </c>
      <c r="AG2242" s="101">
        <f t="shared" si="1501"/>
        <v>19</v>
      </c>
      <c r="AH2242" s="70" t="str">
        <f t="shared" si="1518"/>
        <v xml:space="preserve"> </v>
      </c>
      <c r="AI2242" s="69">
        <f t="shared" si="1502"/>
        <v>19</v>
      </c>
      <c r="AJ2242" s="105">
        <f t="shared" si="1503"/>
        <v>808545</v>
      </c>
      <c r="AK2242" s="110">
        <f t="shared" si="1504"/>
        <v>17</v>
      </c>
      <c r="AL2242" s="111">
        <f t="shared" si="1505"/>
        <v>19</v>
      </c>
      <c r="AM2242" s="62">
        <f t="shared" si="1506"/>
        <v>1321010</v>
      </c>
      <c r="AN2242" s="62">
        <f t="shared" si="1507"/>
        <v>4326.7</v>
      </c>
      <c r="AO2242" s="62">
        <f t="shared" si="1519"/>
        <v>1316683.3</v>
      </c>
      <c r="AP2242" s="60">
        <f t="shared" si="1508"/>
        <v>19</v>
      </c>
      <c r="AQ2242" s="62">
        <f t="shared" si="1509"/>
        <v>235790</v>
      </c>
      <c r="AR2242" s="60">
        <f t="shared" si="1510"/>
        <v>17</v>
      </c>
      <c r="AS2242" s="62">
        <f t="shared" si="1511"/>
        <v>512465</v>
      </c>
      <c r="AT2242" s="112">
        <f t="shared" si="1512"/>
        <v>19</v>
      </c>
      <c r="AU2242" s="62">
        <f t="shared" si="1513"/>
        <v>568428.30000000005</v>
      </c>
      <c r="AV2242" s="113">
        <f t="shared" si="1514"/>
        <v>36</v>
      </c>
      <c r="AW2242" s="62">
        <f t="shared" si="1515"/>
        <v>1926337.3</v>
      </c>
    </row>
    <row r="2243" spans="2:49" s="114" customFormat="1" hidden="1" x14ac:dyDescent="0.25">
      <c r="B2243" s="60" t="s">
        <v>4388</v>
      </c>
      <c r="C2243" s="2" t="str">
        <f t="shared" si="1516"/>
        <v>30</v>
      </c>
      <c r="D2243" s="60" t="s">
        <v>457</v>
      </c>
      <c r="E2243" s="43">
        <v>349</v>
      </c>
      <c r="F2243" s="60">
        <v>0</v>
      </c>
      <c r="G2243" s="60">
        <v>6531.62</v>
      </c>
      <c r="H2243" s="43">
        <f t="shared" si="1478"/>
        <v>349</v>
      </c>
      <c r="I2243" s="44">
        <f t="shared" si="1479"/>
        <v>4.1491457396357551E-4</v>
      </c>
      <c r="J2243" s="44">
        <f t="shared" si="1480"/>
        <v>1.0014133945570391</v>
      </c>
      <c r="K2243" s="45">
        <f t="shared" si="1481"/>
        <v>0</v>
      </c>
      <c r="L2243" s="44">
        <f t="shared" si="1482"/>
        <v>4.1550101196405185E-4</v>
      </c>
      <c r="M2243" s="44">
        <f t="shared" si="1483"/>
        <v>4.3295696596376554E-4</v>
      </c>
      <c r="N2243" s="62">
        <f t="shared" si="1484"/>
        <v>737522.19929841429</v>
      </c>
      <c r="O2243" s="101">
        <f t="shared" si="1485"/>
        <v>737522.19929841429</v>
      </c>
      <c r="P2243" s="102">
        <f t="shared" si="1520"/>
        <v>4.4840841529248423E-4</v>
      </c>
      <c r="Q2243" s="101">
        <f t="shared" si="1486"/>
        <v>763843.02974376234</v>
      </c>
      <c r="R2243" s="101">
        <f t="shared" si="1487"/>
        <v>21.29951005922041</v>
      </c>
      <c r="S2243" s="101">
        <f t="shared" si="1488"/>
        <v>21</v>
      </c>
      <c r="T2243" s="101">
        <f t="shared" si="1489"/>
        <v>21</v>
      </c>
      <c r="U2243" s="101">
        <f t="shared" si="1490"/>
        <v>753102</v>
      </c>
      <c r="V2243" s="103" t="str">
        <f t="shared" si="1491"/>
        <v>N/D</v>
      </c>
      <c r="W2243" s="104" t="str">
        <f t="shared" si="1492"/>
        <v xml:space="preserve"> </v>
      </c>
      <c r="X2243" s="70" t="str">
        <f t="shared" si="1493"/>
        <v xml:space="preserve"> </v>
      </c>
      <c r="Y2243" s="69">
        <f t="shared" si="1517"/>
        <v>21</v>
      </c>
      <c r="Z2243" s="105">
        <f t="shared" si="1494"/>
        <v>753102</v>
      </c>
      <c r="AA2243" s="62">
        <f t="shared" si="1495"/>
        <v>1629356.743065052</v>
      </c>
      <c r="AB2243" s="106">
        <f t="shared" si="1496"/>
        <v>633045</v>
      </c>
      <c r="AC2243" s="107" t="str">
        <f t="shared" si="1497"/>
        <v>0</v>
      </c>
      <c r="AD2243" s="108">
        <f t="shared" si="1498"/>
        <v>0</v>
      </c>
      <c r="AE2243" s="106">
        <f t="shared" si="1499"/>
        <v>633045</v>
      </c>
      <c r="AF2243" s="109">
        <f t="shared" si="1500"/>
        <v>996311.74306505197</v>
      </c>
      <c r="AG2243" s="101">
        <f t="shared" si="1501"/>
        <v>23</v>
      </c>
      <c r="AH2243" s="70" t="str">
        <f t="shared" si="1518"/>
        <v xml:space="preserve"> </v>
      </c>
      <c r="AI2243" s="69">
        <f t="shared" si="1502"/>
        <v>23</v>
      </c>
      <c r="AJ2243" s="105">
        <f t="shared" si="1503"/>
        <v>978765</v>
      </c>
      <c r="AK2243" s="110">
        <f t="shared" si="1504"/>
        <v>21</v>
      </c>
      <c r="AL2243" s="111">
        <f t="shared" si="1505"/>
        <v>23</v>
      </c>
      <c r="AM2243" s="62">
        <f t="shared" si="1506"/>
        <v>1611810</v>
      </c>
      <c r="AN2243" s="62">
        <f t="shared" si="1507"/>
        <v>5279.2</v>
      </c>
      <c r="AO2243" s="62">
        <f t="shared" si="1519"/>
        <v>1606530.8</v>
      </c>
      <c r="AP2243" s="60">
        <f t="shared" si="1508"/>
        <v>23</v>
      </c>
      <c r="AQ2243" s="62">
        <f t="shared" si="1509"/>
        <v>285430</v>
      </c>
      <c r="AR2243" s="60">
        <f t="shared" si="1510"/>
        <v>21</v>
      </c>
      <c r="AS2243" s="62">
        <f t="shared" si="1511"/>
        <v>633045</v>
      </c>
      <c r="AT2243" s="112">
        <f t="shared" si="1512"/>
        <v>23</v>
      </c>
      <c r="AU2243" s="62">
        <f t="shared" si="1513"/>
        <v>688055.8</v>
      </c>
      <c r="AV2243" s="113">
        <f t="shared" si="1514"/>
        <v>44</v>
      </c>
      <c r="AW2243" s="62">
        <f t="shared" si="1515"/>
        <v>2359632.7999999998</v>
      </c>
    </row>
    <row r="2244" spans="2:49" s="114" customFormat="1" hidden="1" x14ac:dyDescent="0.25">
      <c r="B2244" s="60" t="s">
        <v>4389</v>
      </c>
      <c r="C2244" s="2" t="str">
        <f t="shared" si="1516"/>
        <v>30</v>
      </c>
      <c r="D2244" s="60" t="s">
        <v>4390</v>
      </c>
      <c r="E2244" s="43">
        <v>286</v>
      </c>
      <c r="F2244" s="60">
        <v>32</v>
      </c>
      <c r="G2244" s="60">
        <v>5977.69</v>
      </c>
      <c r="H2244" s="43">
        <f t="shared" si="1478"/>
        <v>254</v>
      </c>
      <c r="I2244" s="44">
        <f t="shared" si="1479"/>
        <v>3.0197221142334721E-4</v>
      </c>
      <c r="J2244" s="44">
        <f t="shared" si="1480"/>
        <v>1.0942105991037756</v>
      </c>
      <c r="K2244" s="45">
        <f t="shared" si="1481"/>
        <v>0.11188811188811189</v>
      </c>
      <c r="L2244" s="44">
        <f t="shared" si="1482"/>
        <v>3.3042119437423276E-4</v>
      </c>
      <c r="M2244" s="44">
        <f t="shared" si="1483"/>
        <v>3.4430279033536627E-4</v>
      </c>
      <c r="N2244" s="62">
        <f t="shared" si="1484"/>
        <v>586503.90481064992</v>
      </c>
      <c r="O2244" s="101">
        <f t="shared" si="1485"/>
        <v>586503.90481064992</v>
      </c>
      <c r="P2244" s="102">
        <f t="shared" si="1520"/>
        <v>3.5659033283225405E-4</v>
      </c>
      <c r="Q2244" s="101">
        <f t="shared" si="1486"/>
        <v>607435.16606453597</v>
      </c>
      <c r="R2244" s="101">
        <f t="shared" si="1487"/>
        <v>16.938128550123697</v>
      </c>
      <c r="S2244" s="101">
        <f t="shared" si="1488"/>
        <v>17</v>
      </c>
      <c r="T2244" s="101">
        <f t="shared" si="1489"/>
        <v>17</v>
      </c>
      <c r="U2244" s="101">
        <f t="shared" si="1490"/>
        <v>609654</v>
      </c>
      <c r="V2244" s="103" t="str">
        <f t="shared" si="1491"/>
        <v>N/D</v>
      </c>
      <c r="W2244" s="104" t="str">
        <f t="shared" si="1492"/>
        <v xml:space="preserve"> </v>
      </c>
      <c r="X2244" s="70" t="str">
        <f t="shared" si="1493"/>
        <v xml:space="preserve"> </v>
      </c>
      <c r="Y2244" s="69">
        <f t="shared" si="1517"/>
        <v>17</v>
      </c>
      <c r="Z2244" s="105">
        <f t="shared" si="1494"/>
        <v>609654</v>
      </c>
      <c r="AA2244" s="62">
        <f t="shared" si="1495"/>
        <v>1295722.4786538985</v>
      </c>
      <c r="AB2244" s="106">
        <f t="shared" si="1496"/>
        <v>512465</v>
      </c>
      <c r="AC2244" s="107" t="str">
        <f t="shared" si="1497"/>
        <v>0</v>
      </c>
      <c r="AD2244" s="108">
        <f t="shared" si="1498"/>
        <v>0</v>
      </c>
      <c r="AE2244" s="106">
        <f t="shared" si="1499"/>
        <v>512465</v>
      </c>
      <c r="AF2244" s="109">
        <f t="shared" si="1500"/>
        <v>783257.47865389846</v>
      </c>
      <c r="AG2244" s="101">
        <f t="shared" si="1501"/>
        <v>18</v>
      </c>
      <c r="AH2244" s="70" t="str">
        <f t="shared" si="1518"/>
        <v xml:space="preserve"> </v>
      </c>
      <c r="AI2244" s="69">
        <f t="shared" si="1502"/>
        <v>18</v>
      </c>
      <c r="AJ2244" s="105">
        <f t="shared" si="1503"/>
        <v>765990</v>
      </c>
      <c r="AK2244" s="110">
        <f t="shared" si="1504"/>
        <v>17</v>
      </c>
      <c r="AL2244" s="111">
        <f t="shared" si="1505"/>
        <v>18</v>
      </c>
      <c r="AM2244" s="62">
        <f t="shared" si="1506"/>
        <v>1278455</v>
      </c>
      <c r="AN2244" s="62">
        <f t="shared" si="1507"/>
        <v>4187.3999999999996</v>
      </c>
      <c r="AO2244" s="62">
        <f t="shared" si="1519"/>
        <v>1274267.6000000001</v>
      </c>
      <c r="AP2244" s="60">
        <f t="shared" si="1508"/>
        <v>18</v>
      </c>
      <c r="AQ2244" s="62">
        <f t="shared" si="1509"/>
        <v>223380</v>
      </c>
      <c r="AR2244" s="60">
        <f t="shared" si="1510"/>
        <v>17</v>
      </c>
      <c r="AS2244" s="62">
        <f t="shared" si="1511"/>
        <v>512465</v>
      </c>
      <c r="AT2244" s="112">
        <f t="shared" si="1512"/>
        <v>18</v>
      </c>
      <c r="AU2244" s="62">
        <f t="shared" si="1513"/>
        <v>538422.60000000009</v>
      </c>
      <c r="AV2244" s="113">
        <f t="shared" si="1514"/>
        <v>35</v>
      </c>
      <c r="AW2244" s="62">
        <f t="shared" si="1515"/>
        <v>1883921.6</v>
      </c>
    </row>
    <row r="2245" spans="2:49" s="114" customFormat="1" hidden="1" x14ac:dyDescent="0.25">
      <c r="B2245" s="60" t="s">
        <v>4391</v>
      </c>
      <c r="C2245" s="2" t="str">
        <f t="shared" si="1516"/>
        <v>30</v>
      </c>
      <c r="D2245" s="60" t="s">
        <v>4392</v>
      </c>
      <c r="E2245" s="43">
        <v>378</v>
      </c>
      <c r="F2245" s="60">
        <v>0</v>
      </c>
      <c r="G2245" s="60">
        <v>5762.82</v>
      </c>
      <c r="H2245" s="43">
        <f t="shared" si="1478"/>
        <v>378</v>
      </c>
      <c r="I2245" s="44">
        <f t="shared" si="1479"/>
        <v>4.4939171621269781E-4</v>
      </c>
      <c r="J2245" s="44">
        <f t="shared" si="1480"/>
        <v>1.1350088595785828</v>
      </c>
      <c r="K2245" s="45">
        <f t="shared" si="1481"/>
        <v>0</v>
      </c>
      <c r="L2245" s="44">
        <f t="shared" si="1482"/>
        <v>5.1006357932263625E-4</v>
      </c>
      <c r="M2245" s="44">
        <f t="shared" si="1483"/>
        <v>5.3149227894360265E-4</v>
      </c>
      <c r="N2245" s="62">
        <f t="shared" si="1484"/>
        <v>905372.5549929546</v>
      </c>
      <c r="O2245" s="101">
        <f t="shared" si="1485"/>
        <v>905372.5549929546</v>
      </c>
      <c r="P2245" s="102">
        <f t="shared" si="1520"/>
        <v>5.5046027498547624E-4</v>
      </c>
      <c r="Q2245" s="101">
        <f t="shared" si="1486"/>
        <v>937683.66038410109</v>
      </c>
      <c r="R2245" s="101">
        <f t="shared" si="1487"/>
        <v>26.146998504938406</v>
      </c>
      <c r="S2245" s="101">
        <f t="shared" si="1488"/>
        <v>26</v>
      </c>
      <c r="T2245" s="101">
        <f t="shared" si="1489"/>
        <v>26</v>
      </c>
      <c r="U2245" s="101">
        <f t="shared" si="1490"/>
        <v>932412</v>
      </c>
      <c r="V2245" s="103" t="str">
        <f t="shared" si="1491"/>
        <v>N/D</v>
      </c>
      <c r="W2245" s="104" t="str">
        <f t="shared" si="1492"/>
        <v xml:space="preserve"> </v>
      </c>
      <c r="X2245" s="70" t="str">
        <f t="shared" si="1493"/>
        <v xml:space="preserve"> </v>
      </c>
      <c r="Y2245" s="69">
        <f t="shared" si="1517"/>
        <v>26</v>
      </c>
      <c r="Z2245" s="105">
        <f t="shared" si="1494"/>
        <v>932412</v>
      </c>
      <c r="AA2245" s="62">
        <f t="shared" si="1495"/>
        <v>2000176.9151723173</v>
      </c>
      <c r="AB2245" s="106">
        <f t="shared" si="1496"/>
        <v>783770</v>
      </c>
      <c r="AC2245" s="107" t="str">
        <f t="shared" si="1497"/>
        <v>0</v>
      </c>
      <c r="AD2245" s="108">
        <f t="shared" si="1498"/>
        <v>0</v>
      </c>
      <c r="AE2245" s="106">
        <f t="shared" si="1499"/>
        <v>783770</v>
      </c>
      <c r="AF2245" s="109">
        <f t="shared" si="1500"/>
        <v>1216406.9151723173</v>
      </c>
      <c r="AG2245" s="101">
        <f t="shared" si="1501"/>
        <v>29</v>
      </c>
      <c r="AH2245" s="70" t="str">
        <f t="shared" si="1518"/>
        <v xml:space="preserve"> </v>
      </c>
      <c r="AI2245" s="69">
        <f t="shared" si="1502"/>
        <v>29</v>
      </c>
      <c r="AJ2245" s="105">
        <f t="shared" si="1503"/>
        <v>1234095</v>
      </c>
      <c r="AK2245" s="110">
        <f t="shared" si="1504"/>
        <v>26</v>
      </c>
      <c r="AL2245" s="111">
        <f t="shared" si="1505"/>
        <v>29</v>
      </c>
      <c r="AM2245" s="62">
        <f t="shared" si="1506"/>
        <v>2017865</v>
      </c>
      <c r="AN2245" s="62">
        <f t="shared" si="1507"/>
        <v>6609.2</v>
      </c>
      <c r="AO2245" s="62">
        <f t="shared" si="1519"/>
        <v>2011255.8</v>
      </c>
      <c r="AP2245" s="60">
        <f t="shared" si="1508"/>
        <v>29</v>
      </c>
      <c r="AQ2245" s="62">
        <f t="shared" si="1509"/>
        <v>359890</v>
      </c>
      <c r="AR2245" s="60">
        <f t="shared" si="1510"/>
        <v>26</v>
      </c>
      <c r="AS2245" s="62">
        <f t="shared" si="1511"/>
        <v>783770</v>
      </c>
      <c r="AT2245" s="112">
        <f t="shared" si="1512"/>
        <v>29</v>
      </c>
      <c r="AU2245" s="62">
        <f t="shared" si="1513"/>
        <v>867595.8</v>
      </c>
      <c r="AV2245" s="113">
        <f t="shared" si="1514"/>
        <v>55</v>
      </c>
      <c r="AW2245" s="62">
        <f t="shared" si="1515"/>
        <v>2943667.8</v>
      </c>
    </row>
    <row r="2246" spans="2:49" s="114" customFormat="1" hidden="1" x14ac:dyDescent="0.25">
      <c r="B2246" s="60" t="s">
        <v>4393</v>
      </c>
      <c r="C2246" s="2" t="str">
        <f t="shared" si="1516"/>
        <v>30</v>
      </c>
      <c r="D2246" s="60" t="s">
        <v>4394</v>
      </c>
      <c r="E2246" s="43">
        <v>286</v>
      </c>
      <c r="F2246" s="60">
        <v>30</v>
      </c>
      <c r="G2246" s="60">
        <v>5758.78</v>
      </c>
      <c r="H2246" s="43">
        <f t="shared" si="1478"/>
        <v>256</v>
      </c>
      <c r="I2246" s="44">
        <f t="shared" si="1479"/>
        <v>3.0434994537156254E-4</v>
      </c>
      <c r="J2246" s="44">
        <f t="shared" si="1480"/>
        <v>1.1358051108319207</v>
      </c>
      <c r="K2246" s="45">
        <f t="shared" si="1481"/>
        <v>0.1048951048951049</v>
      </c>
      <c r="L2246" s="44">
        <f t="shared" si="1482"/>
        <v>3.4568222343443658E-4</v>
      </c>
      <c r="M2246" s="44">
        <f t="shared" si="1483"/>
        <v>3.6020496301157227E-4</v>
      </c>
      <c r="N2246" s="62">
        <f t="shared" si="1484"/>
        <v>613592.52166584134</v>
      </c>
      <c r="O2246" s="101">
        <f t="shared" si="1485"/>
        <v>613592.52166584134</v>
      </c>
      <c r="P2246" s="102">
        <f t="shared" si="1520"/>
        <v>3.7306002522667495E-4</v>
      </c>
      <c r="Q2246" s="101">
        <f t="shared" si="1486"/>
        <v>635490.52655391593</v>
      </c>
      <c r="R2246" s="101">
        <f t="shared" si="1487"/>
        <v>17.720442991297638</v>
      </c>
      <c r="S2246" s="101">
        <f t="shared" si="1488"/>
        <v>18</v>
      </c>
      <c r="T2246" s="101">
        <f t="shared" si="1489"/>
        <v>18</v>
      </c>
      <c r="U2246" s="101">
        <f t="shared" si="1490"/>
        <v>645516</v>
      </c>
      <c r="V2246" s="103" t="str">
        <f t="shared" si="1491"/>
        <v>N/D</v>
      </c>
      <c r="W2246" s="104" t="str">
        <f t="shared" si="1492"/>
        <v xml:space="preserve"> </v>
      </c>
      <c r="X2246" s="70" t="str">
        <f t="shared" si="1493"/>
        <v xml:space="preserve"> </v>
      </c>
      <c r="Y2246" s="69">
        <f t="shared" si="1517"/>
        <v>18</v>
      </c>
      <c r="Z2246" s="105">
        <f t="shared" si="1494"/>
        <v>645516</v>
      </c>
      <c r="AA2246" s="62">
        <f t="shared" si="1495"/>
        <v>1355567.4847775083</v>
      </c>
      <c r="AB2246" s="106">
        <f t="shared" si="1496"/>
        <v>542610</v>
      </c>
      <c r="AC2246" s="107" t="str">
        <f t="shared" si="1497"/>
        <v>0</v>
      </c>
      <c r="AD2246" s="108">
        <f t="shared" si="1498"/>
        <v>0</v>
      </c>
      <c r="AE2246" s="106">
        <f t="shared" si="1499"/>
        <v>542610</v>
      </c>
      <c r="AF2246" s="109">
        <f t="shared" si="1500"/>
        <v>812957.4847775083</v>
      </c>
      <c r="AG2246" s="101">
        <f t="shared" si="1501"/>
        <v>19</v>
      </c>
      <c r="AH2246" s="70" t="str">
        <f t="shared" si="1518"/>
        <v xml:space="preserve"> </v>
      </c>
      <c r="AI2246" s="69">
        <f t="shared" si="1502"/>
        <v>19</v>
      </c>
      <c r="AJ2246" s="105">
        <f t="shared" si="1503"/>
        <v>808545</v>
      </c>
      <c r="AK2246" s="110">
        <f t="shared" si="1504"/>
        <v>18</v>
      </c>
      <c r="AL2246" s="111">
        <f t="shared" si="1505"/>
        <v>19</v>
      </c>
      <c r="AM2246" s="62">
        <f t="shared" si="1506"/>
        <v>1351155</v>
      </c>
      <c r="AN2246" s="62">
        <f t="shared" si="1507"/>
        <v>4425.5</v>
      </c>
      <c r="AO2246" s="62">
        <f t="shared" si="1519"/>
        <v>1346729.5</v>
      </c>
      <c r="AP2246" s="60">
        <f t="shared" si="1508"/>
        <v>19</v>
      </c>
      <c r="AQ2246" s="62">
        <f t="shared" si="1509"/>
        <v>235790</v>
      </c>
      <c r="AR2246" s="60">
        <f t="shared" si="1510"/>
        <v>18</v>
      </c>
      <c r="AS2246" s="62">
        <f t="shared" si="1511"/>
        <v>542610</v>
      </c>
      <c r="AT2246" s="112">
        <f t="shared" si="1512"/>
        <v>19</v>
      </c>
      <c r="AU2246" s="62">
        <f t="shared" si="1513"/>
        <v>568329.5</v>
      </c>
      <c r="AV2246" s="113">
        <f t="shared" si="1514"/>
        <v>37</v>
      </c>
      <c r="AW2246" s="62">
        <f t="shared" si="1515"/>
        <v>1992245.5</v>
      </c>
    </row>
    <row r="2247" spans="2:49" s="114" customFormat="1" hidden="1" x14ac:dyDescent="0.25">
      <c r="B2247" s="60" t="s">
        <v>4395</v>
      </c>
      <c r="C2247" s="2" t="str">
        <f t="shared" si="1516"/>
        <v>30</v>
      </c>
      <c r="D2247" s="60" t="s">
        <v>4396</v>
      </c>
      <c r="E2247" s="43">
        <v>137</v>
      </c>
      <c r="F2247" s="60">
        <v>0</v>
      </c>
      <c r="G2247" s="60">
        <v>7694.03</v>
      </c>
      <c r="H2247" s="43">
        <f t="shared" si="1478"/>
        <v>137</v>
      </c>
      <c r="I2247" s="44">
        <f t="shared" si="1479"/>
        <v>1.6287477545275027E-4</v>
      </c>
      <c r="J2247" s="44">
        <f t="shared" si="1480"/>
        <v>0.8501203863458614</v>
      </c>
      <c r="K2247" s="45">
        <f t="shared" si="1481"/>
        <v>0</v>
      </c>
      <c r="L2247" s="44">
        <f t="shared" si="1482"/>
        <v>1.3846316703388747E-4</v>
      </c>
      <c r="M2247" s="44">
        <f t="shared" si="1483"/>
        <v>1.442802567756745E-4</v>
      </c>
      <c r="N2247" s="62">
        <f t="shared" si="1484"/>
        <v>245774.75513222464</v>
      </c>
      <c r="O2247" s="101">
        <f t="shared" si="1485"/>
        <v>245774.75513222464</v>
      </c>
      <c r="P2247" s="102">
        <f t="shared" si="1520"/>
        <v>1.4942935761469515E-4</v>
      </c>
      <c r="Q2247" s="101">
        <f t="shared" si="1486"/>
        <v>254546.01064661596</v>
      </c>
      <c r="R2247" s="101">
        <f t="shared" si="1487"/>
        <v>7.0979312544368955</v>
      </c>
      <c r="S2247" s="101">
        <f t="shared" si="1488"/>
        <v>7</v>
      </c>
      <c r="T2247" s="101">
        <f t="shared" si="1489"/>
        <v>10</v>
      </c>
      <c r="U2247" s="101">
        <f t="shared" si="1490"/>
        <v>358620</v>
      </c>
      <c r="V2247" s="103" t="str">
        <f t="shared" si="1491"/>
        <v>N/D</v>
      </c>
      <c r="W2247" s="104" t="str">
        <f t="shared" si="1492"/>
        <v xml:space="preserve"> </v>
      </c>
      <c r="X2247" s="70" t="str">
        <f t="shared" si="1493"/>
        <v xml:space="preserve"> </v>
      </c>
      <c r="Y2247" s="69">
        <f t="shared" si="1517"/>
        <v>10</v>
      </c>
      <c r="Z2247" s="105">
        <f t="shared" si="1494"/>
        <v>358620</v>
      </c>
      <c r="AA2247" s="62">
        <f t="shared" si="1495"/>
        <v>542973.15379902383</v>
      </c>
      <c r="AB2247" s="106">
        <f t="shared" si="1496"/>
        <v>301450</v>
      </c>
      <c r="AC2247" s="107" t="str">
        <f t="shared" si="1497"/>
        <v>0</v>
      </c>
      <c r="AD2247" s="108">
        <f t="shared" si="1498"/>
        <v>0</v>
      </c>
      <c r="AE2247" s="106">
        <f t="shared" si="1499"/>
        <v>301450</v>
      </c>
      <c r="AF2247" s="109">
        <f t="shared" si="1500"/>
        <v>241523.15379902383</v>
      </c>
      <c r="AG2247" s="101">
        <f t="shared" si="1501"/>
        <v>6</v>
      </c>
      <c r="AH2247" s="70" t="str">
        <f t="shared" si="1518"/>
        <v xml:space="preserve"> </v>
      </c>
      <c r="AI2247" s="69">
        <f t="shared" si="1502"/>
        <v>6</v>
      </c>
      <c r="AJ2247" s="105">
        <f t="shared" si="1503"/>
        <v>255330</v>
      </c>
      <c r="AK2247" s="110">
        <f t="shared" si="1504"/>
        <v>10</v>
      </c>
      <c r="AL2247" s="111">
        <f t="shared" si="1505"/>
        <v>6</v>
      </c>
      <c r="AM2247" s="62">
        <f t="shared" si="1506"/>
        <v>556780</v>
      </c>
      <c r="AN2247" s="62">
        <f t="shared" si="1507"/>
        <v>1823.6</v>
      </c>
      <c r="AO2247" s="62">
        <f t="shared" si="1519"/>
        <v>554956.4</v>
      </c>
      <c r="AP2247" s="60">
        <f t="shared" si="1508"/>
        <v>6</v>
      </c>
      <c r="AQ2247" s="62">
        <f t="shared" si="1509"/>
        <v>74460</v>
      </c>
      <c r="AR2247" s="60">
        <f t="shared" si="1510"/>
        <v>10</v>
      </c>
      <c r="AS2247" s="62">
        <f t="shared" si="1511"/>
        <v>301450</v>
      </c>
      <c r="AT2247" s="112">
        <f t="shared" si="1512"/>
        <v>6</v>
      </c>
      <c r="AU2247" s="62">
        <f t="shared" si="1513"/>
        <v>179046.40000000002</v>
      </c>
      <c r="AV2247" s="113">
        <f t="shared" si="1514"/>
        <v>16</v>
      </c>
      <c r="AW2247" s="62">
        <f t="shared" si="1515"/>
        <v>913576.4</v>
      </c>
    </row>
    <row r="2248" spans="2:49" s="114" customFormat="1" hidden="1" x14ac:dyDescent="0.25">
      <c r="B2248" s="60" t="s">
        <v>4397</v>
      </c>
      <c r="C2248" s="2" t="str">
        <f t="shared" si="1516"/>
        <v>30</v>
      </c>
      <c r="D2248" s="60" t="s">
        <v>4398</v>
      </c>
      <c r="E2248" s="43">
        <v>358</v>
      </c>
      <c r="F2248" s="60">
        <v>46</v>
      </c>
      <c r="G2248" s="60">
        <v>6670.57</v>
      </c>
      <c r="H2248" s="43">
        <f t="shared" si="1478"/>
        <v>312</v>
      </c>
      <c r="I2248" s="44">
        <f t="shared" si="1479"/>
        <v>3.7092649592159187E-4</v>
      </c>
      <c r="J2248" s="44">
        <f t="shared" si="1480"/>
        <v>0.9805536492618544</v>
      </c>
      <c r="K2248" s="45">
        <f t="shared" si="1481"/>
        <v>0.12849162011173185</v>
      </c>
      <c r="L2248" s="44">
        <f t="shared" si="1482"/>
        <v>3.6371332918382928E-4</v>
      </c>
      <c r="M2248" s="44">
        <f t="shared" si="1483"/>
        <v>3.789935883420547E-4</v>
      </c>
      <c r="N2248" s="62">
        <f t="shared" si="1484"/>
        <v>645598.07733275485</v>
      </c>
      <c r="O2248" s="101">
        <f t="shared" si="1485"/>
        <v>645598.07733275485</v>
      </c>
      <c r="P2248" s="102">
        <f t="shared" si="1520"/>
        <v>3.9251918253856106E-4</v>
      </c>
      <c r="Q2248" s="101">
        <f t="shared" si="1486"/>
        <v>668638.30248866591</v>
      </c>
      <c r="R2248" s="101">
        <f t="shared" si="1487"/>
        <v>18.644757751621938</v>
      </c>
      <c r="S2248" s="101">
        <f t="shared" si="1488"/>
        <v>19</v>
      </c>
      <c r="T2248" s="101">
        <f t="shared" si="1489"/>
        <v>19</v>
      </c>
      <c r="U2248" s="101">
        <f t="shared" si="1490"/>
        <v>681378</v>
      </c>
      <c r="V2248" s="103" t="str">
        <f t="shared" si="1491"/>
        <v>N/D</v>
      </c>
      <c r="W2248" s="104" t="str">
        <f t="shared" si="1492"/>
        <v xml:space="preserve"> </v>
      </c>
      <c r="X2248" s="70" t="str">
        <f t="shared" si="1493"/>
        <v xml:space="preserve"> </v>
      </c>
      <c r="Y2248" s="69">
        <f t="shared" si="1517"/>
        <v>19</v>
      </c>
      <c r="Z2248" s="105">
        <f t="shared" si="1494"/>
        <v>681378</v>
      </c>
      <c r="AA2248" s="62">
        <f t="shared" si="1495"/>
        <v>1426275.1434636291</v>
      </c>
      <c r="AB2248" s="106">
        <f t="shared" si="1496"/>
        <v>572755</v>
      </c>
      <c r="AC2248" s="107" t="str">
        <f t="shared" si="1497"/>
        <v>0</v>
      </c>
      <c r="AD2248" s="108">
        <f t="shared" si="1498"/>
        <v>0</v>
      </c>
      <c r="AE2248" s="106">
        <f t="shared" si="1499"/>
        <v>572755</v>
      </c>
      <c r="AF2248" s="109">
        <f t="shared" si="1500"/>
        <v>853520.14346362907</v>
      </c>
      <c r="AG2248" s="101">
        <f t="shared" si="1501"/>
        <v>20</v>
      </c>
      <c r="AH2248" s="70" t="str">
        <f t="shared" si="1518"/>
        <v xml:space="preserve"> </v>
      </c>
      <c r="AI2248" s="69">
        <f t="shared" si="1502"/>
        <v>20</v>
      </c>
      <c r="AJ2248" s="105">
        <f t="shared" si="1503"/>
        <v>851100</v>
      </c>
      <c r="AK2248" s="110">
        <f t="shared" si="1504"/>
        <v>19</v>
      </c>
      <c r="AL2248" s="111">
        <f t="shared" si="1505"/>
        <v>20</v>
      </c>
      <c r="AM2248" s="62">
        <f t="shared" si="1506"/>
        <v>1423855</v>
      </c>
      <c r="AN2248" s="62">
        <f t="shared" si="1507"/>
        <v>4663.6000000000004</v>
      </c>
      <c r="AO2248" s="62">
        <f t="shared" si="1519"/>
        <v>1419191.4</v>
      </c>
      <c r="AP2248" s="60">
        <f t="shared" si="1508"/>
        <v>20</v>
      </c>
      <c r="AQ2248" s="62">
        <f t="shared" si="1509"/>
        <v>248200</v>
      </c>
      <c r="AR2248" s="60">
        <f t="shared" si="1510"/>
        <v>19</v>
      </c>
      <c r="AS2248" s="62">
        <f t="shared" si="1511"/>
        <v>572755</v>
      </c>
      <c r="AT2248" s="112">
        <f t="shared" si="1512"/>
        <v>20</v>
      </c>
      <c r="AU2248" s="62">
        <f t="shared" si="1513"/>
        <v>598236.39999999991</v>
      </c>
      <c r="AV2248" s="113">
        <f t="shared" si="1514"/>
        <v>39</v>
      </c>
      <c r="AW2248" s="62">
        <f t="shared" si="1515"/>
        <v>2100569.4</v>
      </c>
    </row>
    <row r="2249" spans="2:49" s="114" customFormat="1" hidden="1" x14ac:dyDescent="0.25">
      <c r="B2249" s="60" t="s">
        <v>4399</v>
      </c>
      <c r="C2249" s="2" t="str">
        <f t="shared" si="1516"/>
        <v>30</v>
      </c>
      <c r="D2249" s="60" t="s">
        <v>4400</v>
      </c>
      <c r="E2249" s="43">
        <v>101</v>
      </c>
      <c r="F2249" s="60">
        <v>0</v>
      </c>
      <c r="G2249" s="60">
        <v>6707.5</v>
      </c>
      <c r="H2249" s="43">
        <f t="shared" si="1478"/>
        <v>101</v>
      </c>
      <c r="I2249" s="44">
        <f t="shared" si="1479"/>
        <v>1.2007556438487429E-4</v>
      </c>
      <c r="J2249" s="44">
        <f t="shared" si="1480"/>
        <v>0.97515493941955245</v>
      </c>
      <c r="K2249" s="45">
        <f t="shared" si="1481"/>
        <v>0</v>
      </c>
      <c r="L2249" s="44">
        <f t="shared" si="1482"/>
        <v>1.1709227971350066E-4</v>
      </c>
      <c r="M2249" s="44">
        <f t="shared" si="1483"/>
        <v>1.2201153956978548E-4</v>
      </c>
      <c r="N2249" s="62">
        <f t="shared" si="1484"/>
        <v>207841.02365227838</v>
      </c>
      <c r="O2249" s="101">
        <f t="shared" si="1485"/>
        <v>207841.02365227838</v>
      </c>
      <c r="P2249" s="102">
        <f t="shared" si="1520"/>
        <v>1.2636591025645384E-4</v>
      </c>
      <c r="Q2249" s="101">
        <f t="shared" si="1486"/>
        <v>215258.49304959713</v>
      </c>
      <c r="R2249" s="101">
        <f t="shared" si="1487"/>
        <v>6.002411830059593</v>
      </c>
      <c r="S2249" s="101">
        <f t="shared" si="1488"/>
        <v>6</v>
      </c>
      <c r="T2249" s="101">
        <f t="shared" si="1489"/>
        <v>10</v>
      </c>
      <c r="U2249" s="101">
        <f t="shared" si="1490"/>
        <v>358620</v>
      </c>
      <c r="V2249" s="103" t="str">
        <f t="shared" si="1491"/>
        <v>N/D</v>
      </c>
      <c r="W2249" s="104" t="str">
        <f t="shared" si="1492"/>
        <v xml:space="preserve"> </v>
      </c>
      <c r="X2249" s="70" t="str">
        <f t="shared" si="1493"/>
        <v xml:space="preserve"> </v>
      </c>
      <c r="Y2249" s="69">
        <f t="shared" si="1517"/>
        <v>10</v>
      </c>
      <c r="Z2249" s="105">
        <f t="shared" si="1494"/>
        <v>358620</v>
      </c>
      <c r="AA2249" s="62">
        <f t="shared" si="1495"/>
        <v>459168.78664198722</v>
      </c>
      <c r="AB2249" s="106">
        <f t="shared" si="1496"/>
        <v>301450</v>
      </c>
      <c r="AC2249" s="107" t="str">
        <f t="shared" si="1497"/>
        <v>0</v>
      </c>
      <c r="AD2249" s="108">
        <f t="shared" si="1498"/>
        <v>0</v>
      </c>
      <c r="AE2249" s="106">
        <f t="shared" si="1499"/>
        <v>301450</v>
      </c>
      <c r="AF2249" s="109">
        <f t="shared" si="1500"/>
        <v>157718.78664198722</v>
      </c>
      <c r="AG2249" s="101">
        <f t="shared" si="1501"/>
        <v>4</v>
      </c>
      <c r="AH2249" s="70" t="str">
        <f t="shared" si="1518"/>
        <v xml:space="preserve"> </v>
      </c>
      <c r="AI2249" s="69">
        <f t="shared" si="1502"/>
        <v>4</v>
      </c>
      <c r="AJ2249" s="105">
        <f t="shared" si="1503"/>
        <v>170220</v>
      </c>
      <c r="AK2249" s="110">
        <f t="shared" si="1504"/>
        <v>10</v>
      </c>
      <c r="AL2249" s="111">
        <f t="shared" si="1505"/>
        <v>4</v>
      </c>
      <c r="AM2249" s="62">
        <f t="shared" si="1506"/>
        <v>471670</v>
      </c>
      <c r="AN2249" s="62">
        <f t="shared" si="1507"/>
        <v>1544.9</v>
      </c>
      <c r="AO2249" s="62">
        <f t="shared" si="1519"/>
        <v>470125.1</v>
      </c>
      <c r="AP2249" s="60">
        <f t="shared" si="1508"/>
        <v>4</v>
      </c>
      <c r="AQ2249" s="62">
        <f t="shared" si="1509"/>
        <v>49640</v>
      </c>
      <c r="AR2249" s="60">
        <f t="shared" si="1510"/>
        <v>10</v>
      </c>
      <c r="AS2249" s="62">
        <f t="shared" si="1511"/>
        <v>301450</v>
      </c>
      <c r="AT2249" s="112">
        <f t="shared" si="1512"/>
        <v>4</v>
      </c>
      <c r="AU2249" s="62">
        <f t="shared" si="1513"/>
        <v>119035.09999999998</v>
      </c>
      <c r="AV2249" s="113">
        <f t="shared" si="1514"/>
        <v>14</v>
      </c>
      <c r="AW2249" s="62">
        <f t="shared" si="1515"/>
        <v>828745.1</v>
      </c>
    </row>
    <row r="2250" spans="2:49" s="114" customFormat="1" hidden="1" x14ac:dyDescent="0.25">
      <c r="B2250" s="60" t="s">
        <v>4401</v>
      </c>
      <c r="C2250" s="2" t="str">
        <f t="shared" si="1516"/>
        <v>30</v>
      </c>
      <c r="D2250" s="60" t="s">
        <v>4402</v>
      </c>
      <c r="E2250" s="43">
        <v>223</v>
      </c>
      <c r="F2250" s="60">
        <v>0</v>
      </c>
      <c r="G2250" s="60">
        <v>6221.3</v>
      </c>
      <c r="H2250" s="43">
        <f t="shared" si="1478"/>
        <v>223</v>
      </c>
      <c r="I2250" s="44">
        <f t="shared" si="1479"/>
        <v>2.6511733522600954E-4</v>
      </c>
      <c r="J2250" s="44">
        <f t="shared" si="1480"/>
        <v>1.0513641451395443</v>
      </c>
      <c r="K2250" s="45">
        <f t="shared" si="1481"/>
        <v>0</v>
      </c>
      <c r="L2250" s="44">
        <f t="shared" si="1482"/>
        <v>2.7873486051156754E-4</v>
      </c>
      <c r="M2250" s="44">
        <f t="shared" si="1483"/>
        <v>2.9044501948376157E-4</v>
      </c>
      <c r="N2250" s="62">
        <f t="shared" si="1484"/>
        <v>494759.67910136818</v>
      </c>
      <c r="O2250" s="101">
        <f t="shared" si="1485"/>
        <v>494759.67910136818</v>
      </c>
      <c r="P2250" s="102">
        <f t="shared" si="1520"/>
        <v>3.0081047576263723E-4</v>
      </c>
      <c r="Q2250" s="101">
        <f t="shared" si="1486"/>
        <v>512416.7552371237</v>
      </c>
      <c r="R2250" s="101">
        <f t="shared" si="1487"/>
        <v>14.28857161444213</v>
      </c>
      <c r="S2250" s="101">
        <f t="shared" si="1488"/>
        <v>14</v>
      </c>
      <c r="T2250" s="101">
        <f t="shared" si="1489"/>
        <v>14</v>
      </c>
      <c r="U2250" s="101">
        <f t="shared" si="1490"/>
        <v>502068</v>
      </c>
      <c r="V2250" s="103" t="str">
        <f t="shared" si="1491"/>
        <v>N/D</v>
      </c>
      <c r="W2250" s="104" t="str">
        <f t="shared" si="1492"/>
        <v xml:space="preserve"> </v>
      </c>
      <c r="X2250" s="70" t="str">
        <f t="shared" si="1493"/>
        <v xml:space="preserve"> </v>
      </c>
      <c r="Y2250" s="69">
        <f t="shared" si="1517"/>
        <v>14</v>
      </c>
      <c r="Z2250" s="105">
        <f t="shared" si="1494"/>
        <v>502068</v>
      </c>
      <c r="AA2250" s="62">
        <f t="shared" si="1495"/>
        <v>1093038.3113991355</v>
      </c>
      <c r="AB2250" s="106">
        <f t="shared" si="1496"/>
        <v>422030</v>
      </c>
      <c r="AC2250" s="107" t="str">
        <f t="shared" si="1497"/>
        <v>0</v>
      </c>
      <c r="AD2250" s="108">
        <f t="shared" si="1498"/>
        <v>0</v>
      </c>
      <c r="AE2250" s="106">
        <f t="shared" si="1499"/>
        <v>422030</v>
      </c>
      <c r="AF2250" s="109">
        <f t="shared" si="1500"/>
        <v>671008.31139913551</v>
      </c>
      <c r="AG2250" s="101">
        <f t="shared" si="1501"/>
        <v>16</v>
      </c>
      <c r="AH2250" s="70" t="str">
        <f t="shared" si="1518"/>
        <v xml:space="preserve"> </v>
      </c>
      <c r="AI2250" s="69">
        <f t="shared" si="1502"/>
        <v>16</v>
      </c>
      <c r="AJ2250" s="105">
        <f t="shared" si="1503"/>
        <v>680880</v>
      </c>
      <c r="AK2250" s="110">
        <f t="shared" si="1504"/>
        <v>14</v>
      </c>
      <c r="AL2250" s="111">
        <f t="shared" si="1505"/>
        <v>16</v>
      </c>
      <c r="AM2250" s="62">
        <f t="shared" si="1506"/>
        <v>1102910</v>
      </c>
      <c r="AN2250" s="62">
        <f t="shared" si="1507"/>
        <v>3612.4</v>
      </c>
      <c r="AO2250" s="62">
        <f t="shared" si="1519"/>
        <v>1099297.6000000001</v>
      </c>
      <c r="AP2250" s="60">
        <f t="shared" si="1508"/>
        <v>16</v>
      </c>
      <c r="AQ2250" s="62">
        <f t="shared" si="1509"/>
        <v>198560</v>
      </c>
      <c r="AR2250" s="60">
        <f t="shared" si="1510"/>
        <v>14</v>
      </c>
      <c r="AS2250" s="62">
        <f t="shared" si="1511"/>
        <v>422030</v>
      </c>
      <c r="AT2250" s="112">
        <f t="shared" si="1512"/>
        <v>16</v>
      </c>
      <c r="AU2250" s="62">
        <f t="shared" si="1513"/>
        <v>478707.60000000009</v>
      </c>
      <c r="AV2250" s="113">
        <f t="shared" si="1514"/>
        <v>30</v>
      </c>
      <c r="AW2250" s="62">
        <f t="shared" si="1515"/>
        <v>1601365.6</v>
      </c>
    </row>
    <row r="2251" spans="2:49" s="114" customFormat="1" hidden="1" x14ac:dyDescent="0.25">
      <c r="B2251" s="60" t="s">
        <v>4403</v>
      </c>
      <c r="C2251" s="2" t="str">
        <f t="shared" si="1516"/>
        <v>30</v>
      </c>
      <c r="D2251" s="60" t="s">
        <v>4404</v>
      </c>
      <c r="E2251" s="43">
        <v>491</v>
      </c>
      <c r="F2251" s="60">
        <v>152</v>
      </c>
      <c r="G2251" s="60">
        <v>6647.94</v>
      </c>
      <c r="H2251" s="43">
        <f t="shared" ref="H2251:H2314" si="1521">E2251-F2251</f>
        <v>339</v>
      </c>
      <c r="I2251" s="44">
        <f t="shared" ref="I2251:I2314" si="1522">H2251/$G$3</f>
        <v>4.0302590422249885E-4</v>
      </c>
      <c r="J2251" s="44">
        <f t="shared" ref="J2251:J2314" si="1523">1/(G2251/$G$4)</f>
        <v>0.98389151468825664</v>
      </c>
      <c r="K2251" s="45">
        <f t="shared" ref="K2251:K2314" si="1524">F2251/E2251</f>
        <v>0.30957230142566189</v>
      </c>
      <c r="L2251" s="44">
        <f t="shared" ref="L2251:L2314" si="1525">J2251*I2251</f>
        <v>3.9653376736407866E-4</v>
      </c>
      <c r="M2251" s="44">
        <f t="shared" ref="M2251:M2314" si="1526">L2251/$G$5</f>
        <v>4.1319287288519685E-4</v>
      </c>
      <c r="N2251" s="62">
        <f t="shared" ref="N2251:N2314" si="1527">M2251*$N$7</f>
        <v>703854.9793658345</v>
      </c>
      <c r="O2251" s="101">
        <f t="shared" ref="O2251:O2314" si="1528">IF(E2251&lt;=$O$8,0,N2251)</f>
        <v>703854.9793658345</v>
      </c>
      <c r="P2251" s="102">
        <f t="shared" si="1520"/>
        <v>4.2793897755673515E-4</v>
      </c>
      <c r="Q2251" s="101">
        <f t="shared" ref="Q2251:Q2314" si="1529">P2251*$N$7</f>
        <v>728974.28775767062</v>
      </c>
      <c r="R2251" s="101">
        <f t="shared" ref="R2251:R2314" si="1530">Q2251/$R$3</f>
        <v>20.327206730178759</v>
      </c>
      <c r="S2251" s="101">
        <f t="shared" ref="S2251:S2314" si="1531">ROUND(R2251,0)</f>
        <v>20</v>
      </c>
      <c r="T2251" s="101">
        <f t="shared" ref="T2251:T2314" si="1532">IF(AND(Q2251&gt;0,S2251&lt;$T$8),$T$8,S2251)</f>
        <v>20</v>
      </c>
      <c r="U2251" s="101">
        <f t="shared" ref="U2251:U2314" si="1533">T2251*$R$3</f>
        <v>717240</v>
      </c>
      <c r="V2251" s="103">
        <f t="shared" ref="V2251:V2314" si="1534">IF(K2251&lt;$V$10,"N/D",T2251/$T$2489)</f>
        <v>4.0754778497778863E-4</v>
      </c>
      <c r="W2251" s="104">
        <f t="shared" ref="W2251:W2314" si="1535">IF(AND(T2251&gt;10,V2251&lt;&gt;"N/D"),V2251/$V$2489," ")</f>
        <v>1.0858352787882081E-3</v>
      </c>
      <c r="X2251" s="70">
        <f t="shared" ref="X2251:X2314" si="1536">IF(W2251=" "," ",ROUND(W2251/$W$2489*$X$2491,0))</f>
        <v>2</v>
      </c>
      <c r="Y2251" s="69">
        <f t="shared" si="1517"/>
        <v>18</v>
      </c>
      <c r="Z2251" s="105">
        <f t="shared" ref="Z2251:Z2314" si="1537">Y2251*$R$3</f>
        <v>645516</v>
      </c>
      <c r="AA2251" s="62">
        <f t="shared" ref="AA2251:AA2314" si="1538">$AA$7*M2251</f>
        <v>1554978.084538453</v>
      </c>
      <c r="AB2251" s="106">
        <f t="shared" ref="AB2251:AB2314" si="1539">Y2251*$AC$3</f>
        <v>542610</v>
      </c>
      <c r="AC2251" s="107" t="str">
        <f t="shared" ref="AC2251:AC2314" si="1540">IF(Z2251=0,$AC$8*$AC$5,"0")</f>
        <v>0</v>
      </c>
      <c r="AD2251" s="108">
        <f t="shared" ref="AD2251:AD2314" si="1541">AC2251/$AC$5</f>
        <v>0</v>
      </c>
      <c r="AE2251" s="106">
        <f t="shared" ref="AE2251:AE2314" si="1542">AB2251+AC2251</f>
        <v>542610</v>
      </c>
      <c r="AF2251" s="109">
        <f t="shared" ref="AF2251:AF2314" si="1543">IF(AA2251&lt;AE2251,0,AA2251-AE2251)</f>
        <v>1012368.084538453</v>
      </c>
      <c r="AG2251" s="101">
        <f t="shared" ref="AG2251:AG2314" si="1544">ROUND(AF2251/$AC$5,0)</f>
        <v>24</v>
      </c>
      <c r="AH2251" s="70">
        <f t="shared" si="1518"/>
        <v>1</v>
      </c>
      <c r="AI2251" s="69">
        <f t="shared" ref="AI2251:AI2314" si="1545">IF(AH2251=" ",AD2251+AG2251,AD2251+AG2251-AH2251)</f>
        <v>23</v>
      </c>
      <c r="AJ2251" s="105">
        <f t="shared" ref="AJ2251:AJ2314" si="1546">AI2251*$AC$5</f>
        <v>978765</v>
      </c>
      <c r="AK2251" s="110">
        <f t="shared" ref="AK2251:AK2314" si="1547">Y2251</f>
        <v>18</v>
      </c>
      <c r="AL2251" s="111">
        <f t="shared" ref="AL2251:AL2314" si="1548">AI2251</f>
        <v>23</v>
      </c>
      <c r="AM2251" s="62">
        <f t="shared" ref="AM2251:AM2314" si="1549">AB2251+AJ2251</f>
        <v>1521375</v>
      </c>
      <c r="AN2251" s="62">
        <f t="shared" ref="AN2251:AN2314" si="1550">ROUND(AM2251/$AM$2489*(-$AM$2491),1)</f>
        <v>4983</v>
      </c>
      <c r="AO2251" s="62">
        <f t="shared" si="1519"/>
        <v>1516392</v>
      </c>
      <c r="AP2251" s="60">
        <f t="shared" ref="AP2251:AP2314" si="1551">AL2251</f>
        <v>23</v>
      </c>
      <c r="AQ2251" s="62">
        <f t="shared" ref="AQ2251:AQ2314" si="1552">AL2251*$AC$4</f>
        <v>285430</v>
      </c>
      <c r="AR2251" s="60">
        <f t="shared" ref="AR2251:AR2314" si="1553">Y2251</f>
        <v>18</v>
      </c>
      <c r="AS2251" s="62">
        <f t="shared" ref="AS2251:AS2314" si="1554">AB2251</f>
        <v>542610</v>
      </c>
      <c r="AT2251" s="112">
        <f t="shared" ref="AT2251:AT2314" si="1555">AL2251</f>
        <v>23</v>
      </c>
      <c r="AU2251" s="62">
        <f t="shared" ref="AU2251:AU2314" si="1556">AO2251-AQ2251-AS2251</f>
        <v>688352</v>
      </c>
      <c r="AV2251" s="113">
        <f t="shared" ref="AV2251:AV2314" si="1557">AK2251+AL2251</f>
        <v>41</v>
      </c>
      <c r="AW2251" s="62">
        <f t="shared" ref="AW2251:AW2314" si="1558">Z2251+AO2251</f>
        <v>2161908</v>
      </c>
    </row>
    <row r="2252" spans="2:49" s="114" customFormat="1" hidden="1" x14ac:dyDescent="0.25">
      <c r="B2252" s="60" t="s">
        <v>4405</v>
      </c>
      <c r="C2252" s="2" t="str">
        <f t="shared" ref="C2252:C2315" si="1559">MID(B2252,1,2)</f>
        <v>30</v>
      </c>
      <c r="D2252" s="60" t="s">
        <v>4406</v>
      </c>
      <c r="E2252" s="43">
        <v>213</v>
      </c>
      <c r="F2252" s="60">
        <v>44</v>
      </c>
      <c r="G2252" s="60">
        <v>6791.1</v>
      </c>
      <c r="H2252" s="43">
        <f t="shared" si="1521"/>
        <v>169</v>
      </c>
      <c r="I2252" s="44">
        <f t="shared" si="1522"/>
        <v>2.0091851862419558E-4</v>
      </c>
      <c r="J2252" s="44">
        <f t="shared" si="1523"/>
        <v>0.963150558253692</v>
      </c>
      <c r="K2252" s="45">
        <f t="shared" si="1524"/>
        <v>0.20657276995305165</v>
      </c>
      <c r="L2252" s="44">
        <f t="shared" si="1525"/>
        <v>1.9351478337639879E-4</v>
      </c>
      <c r="M2252" s="44">
        <f t="shared" si="1526"/>
        <v>2.0164469175114718E-4</v>
      </c>
      <c r="N2252" s="62">
        <f t="shared" si="1527"/>
        <v>343492.42125279293</v>
      </c>
      <c r="O2252" s="101">
        <f t="shared" si="1528"/>
        <v>343492.42125279293</v>
      </c>
      <c r="P2252" s="102">
        <f t="shared" si="1520"/>
        <v>2.0884102529451074E-4</v>
      </c>
      <c r="Q2252" s="101">
        <f t="shared" si="1529"/>
        <v>355751.04314601503</v>
      </c>
      <c r="R2252" s="101">
        <f t="shared" si="1530"/>
        <v>9.9200000877255885</v>
      </c>
      <c r="S2252" s="101">
        <f t="shared" si="1531"/>
        <v>10</v>
      </c>
      <c r="T2252" s="101">
        <f t="shared" si="1532"/>
        <v>10</v>
      </c>
      <c r="U2252" s="101">
        <f t="shared" si="1533"/>
        <v>358620</v>
      </c>
      <c r="V2252" s="103">
        <f t="shared" si="1534"/>
        <v>2.0377389248889431E-4</v>
      </c>
      <c r="W2252" s="104" t="str">
        <f t="shared" si="1535"/>
        <v xml:space="preserve"> </v>
      </c>
      <c r="X2252" s="70" t="str">
        <f t="shared" si="1536"/>
        <v xml:space="preserve"> </v>
      </c>
      <c r="Y2252" s="69">
        <f t="shared" ref="Y2252:Y2315" si="1560">IF(X2252=" ",T2252,T2252-X2252)</f>
        <v>10</v>
      </c>
      <c r="Z2252" s="105">
        <f t="shared" si="1537"/>
        <v>358620</v>
      </c>
      <c r="AA2252" s="62">
        <f t="shared" si="1538"/>
        <v>758854.02946837491</v>
      </c>
      <c r="AB2252" s="106">
        <f t="shared" si="1539"/>
        <v>301450</v>
      </c>
      <c r="AC2252" s="107" t="str">
        <f t="shared" si="1540"/>
        <v>0</v>
      </c>
      <c r="AD2252" s="108">
        <f t="shared" si="1541"/>
        <v>0</v>
      </c>
      <c r="AE2252" s="106">
        <f t="shared" si="1542"/>
        <v>301450</v>
      </c>
      <c r="AF2252" s="109">
        <f t="shared" si="1543"/>
        <v>457404.02946837491</v>
      </c>
      <c r="AG2252" s="101">
        <f t="shared" si="1544"/>
        <v>11</v>
      </c>
      <c r="AH2252" s="70" t="str">
        <f t="shared" ref="AH2252:AH2315" si="1561">IF(W2252=" "," ",ROUND(W2252/$W$2489*$AH$2491,0))</f>
        <v xml:space="preserve"> </v>
      </c>
      <c r="AI2252" s="69">
        <f t="shared" si="1545"/>
        <v>11</v>
      </c>
      <c r="AJ2252" s="105">
        <f t="shared" si="1546"/>
        <v>468105</v>
      </c>
      <c r="AK2252" s="110">
        <f t="shared" si="1547"/>
        <v>10</v>
      </c>
      <c r="AL2252" s="111">
        <f t="shared" si="1548"/>
        <v>11</v>
      </c>
      <c r="AM2252" s="62">
        <f t="shared" si="1549"/>
        <v>769555</v>
      </c>
      <c r="AN2252" s="62">
        <f t="shared" si="1550"/>
        <v>2520.5</v>
      </c>
      <c r="AO2252" s="62">
        <f t="shared" si="1519"/>
        <v>767034.5</v>
      </c>
      <c r="AP2252" s="60">
        <f t="shared" si="1551"/>
        <v>11</v>
      </c>
      <c r="AQ2252" s="62">
        <f t="shared" si="1552"/>
        <v>136510</v>
      </c>
      <c r="AR2252" s="60">
        <f t="shared" si="1553"/>
        <v>10</v>
      </c>
      <c r="AS2252" s="62">
        <f t="shared" si="1554"/>
        <v>301450</v>
      </c>
      <c r="AT2252" s="112">
        <f t="shared" si="1555"/>
        <v>11</v>
      </c>
      <c r="AU2252" s="62">
        <f t="shared" si="1556"/>
        <v>329074.5</v>
      </c>
      <c r="AV2252" s="113">
        <f t="shared" si="1557"/>
        <v>21</v>
      </c>
      <c r="AW2252" s="62">
        <f t="shared" si="1558"/>
        <v>1125654.5</v>
      </c>
    </row>
    <row r="2253" spans="2:49" s="114" customFormat="1" hidden="1" x14ac:dyDescent="0.25">
      <c r="B2253" s="60" t="s">
        <v>4407</v>
      </c>
      <c r="C2253" s="2" t="str">
        <f t="shared" si="1559"/>
        <v>30</v>
      </c>
      <c r="D2253" s="60" t="s">
        <v>4408</v>
      </c>
      <c r="E2253" s="43">
        <v>172</v>
      </c>
      <c r="F2253" s="60">
        <v>0</v>
      </c>
      <c r="G2253" s="60">
        <v>6845.03</v>
      </c>
      <c r="H2253" s="43">
        <f t="shared" si="1521"/>
        <v>172</v>
      </c>
      <c r="I2253" s="44">
        <f t="shared" si="1522"/>
        <v>2.0448511954651859E-4</v>
      </c>
      <c r="J2253" s="44">
        <f t="shared" si="1523"/>
        <v>0.95556217520692366</v>
      </c>
      <c r="K2253" s="45">
        <f t="shared" si="1524"/>
        <v>0</v>
      </c>
      <c r="L2253" s="44">
        <f t="shared" si="1525"/>
        <v>1.9539824563131913E-4</v>
      </c>
      <c r="M2253" s="44">
        <f t="shared" si="1526"/>
        <v>2.036072816845458E-4</v>
      </c>
      <c r="N2253" s="62">
        <f t="shared" si="1527"/>
        <v>346835.6025797847</v>
      </c>
      <c r="O2253" s="101">
        <f t="shared" si="1528"/>
        <v>346835.6025797847</v>
      </c>
      <c r="P2253" s="102">
        <f t="shared" si="1520"/>
        <v>2.1087365650520224E-4</v>
      </c>
      <c r="Q2253" s="101">
        <f t="shared" si="1529"/>
        <v>359213.53655464924</v>
      </c>
      <c r="R2253" s="101">
        <f t="shared" si="1530"/>
        <v>10.016550570371123</v>
      </c>
      <c r="S2253" s="101">
        <f t="shared" si="1531"/>
        <v>10</v>
      </c>
      <c r="T2253" s="101">
        <f t="shared" si="1532"/>
        <v>10</v>
      </c>
      <c r="U2253" s="101">
        <f t="shared" si="1533"/>
        <v>358620</v>
      </c>
      <c r="V2253" s="103" t="str">
        <f t="shared" si="1534"/>
        <v>N/D</v>
      </c>
      <c r="W2253" s="104" t="str">
        <f t="shared" si="1535"/>
        <v xml:space="preserve"> </v>
      </c>
      <c r="X2253" s="70" t="str">
        <f t="shared" si="1536"/>
        <v xml:space="preserve"> </v>
      </c>
      <c r="Y2253" s="69">
        <f t="shared" si="1560"/>
        <v>10</v>
      </c>
      <c r="Z2253" s="105">
        <f t="shared" si="1537"/>
        <v>358620</v>
      </c>
      <c r="AA2253" s="62">
        <f t="shared" si="1538"/>
        <v>766239.88855655561</v>
      </c>
      <c r="AB2253" s="106">
        <f t="shared" si="1539"/>
        <v>301450</v>
      </c>
      <c r="AC2253" s="107" t="str">
        <f t="shared" si="1540"/>
        <v>0</v>
      </c>
      <c r="AD2253" s="108">
        <f t="shared" si="1541"/>
        <v>0</v>
      </c>
      <c r="AE2253" s="106">
        <f t="shared" si="1542"/>
        <v>301450</v>
      </c>
      <c r="AF2253" s="109">
        <f t="shared" si="1543"/>
        <v>464789.88855655561</v>
      </c>
      <c r="AG2253" s="101">
        <f t="shared" si="1544"/>
        <v>11</v>
      </c>
      <c r="AH2253" s="70" t="str">
        <f t="shared" si="1561"/>
        <v xml:space="preserve"> </v>
      </c>
      <c r="AI2253" s="69">
        <f t="shared" si="1545"/>
        <v>11</v>
      </c>
      <c r="AJ2253" s="105">
        <f t="shared" si="1546"/>
        <v>468105</v>
      </c>
      <c r="AK2253" s="110">
        <f t="shared" si="1547"/>
        <v>10</v>
      </c>
      <c r="AL2253" s="111">
        <f t="shared" si="1548"/>
        <v>11</v>
      </c>
      <c r="AM2253" s="62">
        <f t="shared" si="1549"/>
        <v>769555</v>
      </c>
      <c r="AN2253" s="62">
        <f t="shared" si="1550"/>
        <v>2520.5</v>
      </c>
      <c r="AO2253" s="62">
        <f t="shared" si="1519"/>
        <v>767034.5</v>
      </c>
      <c r="AP2253" s="60">
        <f t="shared" si="1551"/>
        <v>11</v>
      </c>
      <c r="AQ2253" s="62">
        <f t="shared" si="1552"/>
        <v>136510</v>
      </c>
      <c r="AR2253" s="60">
        <f t="shared" si="1553"/>
        <v>10</v>
      </c>
      <c r="AS2253" s="62">
        <f t="shared" si="1554"/>
        <v>301450</v>
      </c>
      <c r="AT2253" s="112">
        <f t="shared" si="1555"/>
        <v>11</v>
      </c>
      <c r="AU2253" s="62">
        <f t="shared" si="1556"/>
        <v>329074.5</v>
      </c>
      <c r="AV2253" s="113">
        <f t="shared" si="1557"/>
        <v>21</v>
      </c>
      <c r="AW2253" s="62">
        <f t="shared" si="1558"/>
        <v>1125654.5</v>
      </c>
    </row>
    <row r="2254" spans="2:49" s="114" customFormat="1" hidden="1" x14ac:dyDescent="0.25">
      <c r="B2254" s="60" t="s">
        <v>4409</v>
      </c>
      <c r="C2254" s="2" t="str">
        <f t="shared" si="1559"/>
        <v>30</v>
      </c>
      <c r="D2254" s="60" t="s">
        <v>4410</v>
      </c>
      <c r="E2254" s="43">
        <v>248</v>
      </c>
      <c r="F2254" s="60">
        <v>96</v>
      </c>
      <c r="G2254" s="60">
        <v>6365.62</v>
      </c>
      <c r="H2254" s="43">
        <f t="shared" si="1521"/>
        <v>152</v>
      </c>
      <c r="I2254" s="44">
        <f t="shared" si="1522"/>
        <v>1.8070778006436526E-4</v>
      </c>
      <c r="J2254" s="44">
        <f t="shared" si="1523"/>
        <v>1.0275278380042554</v>
      </c>
      <c r="K2254" s="45">
        <f t="shared" si="1524"/>
        <v>0.38709677419354838</v>
      </c>
      <c r="L2254" s="44">
        <f t="shared" si="1525"/>
        <v>1.8568227456008571E-4</v>
      </c>
      <c r="M2254" s="44">
        <f t="shared" si="1526"/>
        <v>1.9348312497910586E-4</v>
      </c>
      <c r="N2254" s="62">
        <f t="shared" si="1527"/>
        <v>329589.5691251278</v>
      </c>
      <c r="O2254" s="101">
        <f t="shared" si="1528"/>
        <v>329589.5691251278</v>
      </c>
      <c r="P2254" s="102">
        <f t="shared" si="1520"/>
        <v>2.0038818699819578E-4</v>
      </c>
      <c r="Q2254" s="101">
        <f t="shared" si="1529"/>
        <v>341352.0234265037</v>
      </c>
      <c r="R2254" s="101">
        <f t="shared" si="1530"/>
        <v>9.5184881887932544</v>
      </c>
      <c r="S2254" s="101">
        <f t="shared" si="1531"/>
        <v>10</v>
      </c>
      <c r="T2254" s="101">
        <f t="shared" si="1532"/>
        <v>10</v>
      </c>
      <c r="U2254" s="101">
        <f t="shared" si="1533"/>
        <v>358620</v>
      </c>
      <c r="V2254" s="103">
        <f t="shared" si="1534"/>
        <v>2.0377389248889431E-4</v>
      </c>
      <c r="W2254" s="104" t="str">
        <f t="shared" si="1535"/>
        <v xml:space="preserve"> </v>
      </c>
      <c r="X2254" s="70" t="str">
        <f t="shared" si="1536"/>
        <v xml:space="preserve"> </v>
      </c>
      <c r="Y2254" s="69">
        <f t="shared" si="1560"/>
        <v>10</v>
      </c>
      <c r="Z2254" s="105">
        <f t="shared" si="1537"/>
        <v>358620</v>
      </c>
      <c r="AA2254" s="62">
        <f t="shared" si="1538"/>
        <v>728139.42062867293</v>
      </c>
      <c r="AB2254" s="106">
        <f t="shared" si="1539"/>
        <v>301450</v>
      </c>
      <c r="AC2254" s="107" t="str">
        <f t="shared" si="1540"/>
        <v>0</v>
      </c>
      <c r="AD2254" s="108">
        <f t="shared" si="1541"/>
        <v>0</v>
      </c>
      <c r="AE2254" s="106">
        <f t="shared" si="1542"/>
        <v>301450</v>
      </c>
      <c r="AF2254" s="109">
        <f t="shared" si="1543"/>
        <v>426689.42062867293</v>
      </c>
      <c r="AG2254" s="101">
        <f t="shared" si="1544"/>
        <v>10</v>
      </c>
      <c r="AH2254" s="70" t="str">
        <f t="shared" si="1561"/>
        <v xml:space="preserve"> </v>
      </c>
      <c r="AI2254" s="69">
        <f t="shared" si="1545"/>
        <v>10</v>
      </c>
      <c r="AJ2254" s="105">
        <f t="shared" si="1546"/>
        <v>425550</v>
      </c>
      <c r="AK2254" s="110">
        <f t="shared" si="1547"/>
        <v>10</v>
      </c>
      <c r="AL2254" s="111">
        <f t="shared" si="1548"/>
        <v>10</v>
      </c>
      <c r="AM2254" s="62">
        <f t="shared" si="1549"/>
        <v>727000</v>
      </c>
      <c r="AN2254" s="62">
        <f t="shared" si="1550"/>
        <v>2381.1999999999998</v>
      </c>
      <c r="AO2254" s="62">
        <f t="shared" si="1519"/>
        <v>724618.8</v>
      </c>
      <c r="AP2254" s="60">
        <f t="shared" si="1551"/>
        <v>10</v>
      </c>
      <c r="AQ2254" s="62">
        <f t="shared" si="1552"/>
        <v>124100</v>
      </c>
      <c r="AR2254" s="60">
        <f t="shared" si="1553"/>
        <v>10</v>
      </c>
      <c r="AS2254" s="62">
        <f t="shared" si="1554"/>
        <v>301450</v>
      </c>
      <c r="AT2254" s="112">
        <f t="shared" si="1555"/>
        <v>10</v>
      </c>
      <c r="AU2254" s="62">
        <f t="shared" si="1556"/>
        <v>299068.80000000005</v>
      </c>
      <c r="AV2254" s="113">
        <f t="shared" si="1557"/>
        <v>20</v>
      </c>
      <c r="AW2254" s="62">
        <f t="shared" si="1558"/>
        <v>1083238.8</v>
      </c>
    </row>
    <row r="2255" spans="2:49" s="114" customFormat="1" hidden="1" x14ac:dyDescent="0.25">
      <c r="B2255" s="60" t="s">
        <v>4411</v>
      </c>
      <c r="C2255" s="2" t="str">
        <f t="shared" si="1559"/>
        <v>30</v>
      </c>
      <c r="D2255" s="60" t="s">
        <v>4412</v>
      </c>
      <c r="E2255" s="43">
        <v>121</v>
      </c>
      <c r="F2255" s="60">
        <v>0</v>
      </c>
      <c r="G2255" s="60">
        <v>8237.52</v>
      </c>
      <c r="H2255" s="43">
        <f t="shared" si="1521"/>
        <v>121</v>
      </c>
      <c r="I2255" s="44">
        <f t="shared" si="1522"/>
        <v>1.4385290386702762E-4</v>
      </c>
      <c r="J2255" s="44">
        <f t="shared" si="1523"/>
        <v>0.79403166925927304</v>
      </c>
      <c r="K2255" s="45">
        <f t="shared" si="1524"/>
        <v>0</v>
      </c>
      <c r="L2255" s="44">
        <f t="shared" si="1525"/>
        <v>1.1422376138532967E-4</v>
      </c>
      <c r="M2255" s="44">
        <f t="shared" si="1526"/>
        <v>1.1902250956404432E-4</v>
      </c>
      <c r="N2255" s="62">
        <f t="shared" si="1527"/>
        <v>202749.34905894788</v>
      </c>
      <c r="O2255" s="101">
        <f t="shared" si="1528"/>
        <v>202749.34905894788</v>
      </c>
      <c r="P2255" s="102">
        <f t="shared" si="1520"/>
        <v>1.2327020718778386E-4</v>
      </c>
      <c r="Q2255" s="101">
        <f t="shared" si="1529"/>
        <v>209985.1058193027</v>
      </c>
      <c r="R2255" s="101">
        <f t="shared" si="1530"/>
        <v>5.8553651725866569</v>
      </c>
      <c r="S2255" s="101">
        <f t="shared" si="1531"/>
        <v>6</v>
      </c>
      <c r="T2255" s="101">
        <f t="shared" si="1532"/>
        <v>10</v>
      </c>
      <c r="U2255" s="101">
        <f t="shared" si="1533"/>
        <v>358620</v>
      </c>
      <c r="V2255" s="103" t="str">
        <f t="shared" si="1534"/>
        <v>N/D</v>
      </c>
      <c r="W2255" s="104" t="str">
        <f t="shared" si="1535"/>
        <v xml:space="preserve"> </v>
      </c>
      <c r="X2255" s="70" t="str">
        <f t="shared" si="1536"/>
        <v xml:space="preserve"> </v>
      </c>
      <c r="Y2255" s="69">
        <f t="shared" si="1560"/>
        <v>10</v>
      </c>
      <c r="Z2255" s="105">
        <f t="shared" si="1537"/>
        <v>358620</v>
      </c>
      <c r="AA2255" s="62">
        <f t="shared" si="1538"/>
        <v>447920.10241251183</v>
      </c>
      <c r="AB2255" s="106">
        <f t="shared" si="1539"/>
        <v>301450</v>
      </c>
      <c r="AC2255" s="107" t="str">
        <f t="shared" si="1540"/>
        <v>0</v>
      </c>
      <c r="AD2255" s="108">
        <f t="shared" si="1541"/>
        <v>0</v>
      </c>
      <c r="AE2255" s="106">
        <f t="shared" si="1542"/>
        <v>301450</v>
      </c>
      <c r="AF2255" s="109">
        <f t="shared" si="1543"/>
        <v>146470.10241251183</v>
      </c>
      <c r="AG2255" s="101">
        <f t="shared" si="1544"/>
        <v>3</v>
      </c>
      <c r="AH2255" s="70" t="str">
        <f t="shared" si="1561"/>
        <v xml:space="preserve"> </v>
      </c>
      <c r="AI2255" s="69">
        <f t="shared" si="1545"/>
        <v>3</v>
      </c>
      <c r="AJ2255" s="105">
        <f t="shared" si="1546"/>
        <v>127665</v>
      </c>
      <c r="AK2255" s="110">
        <f t="shared" si="1547"/>
        <v>10</v>
      </c>
      <c r="AL2255" s="111">
        <f t="shared" si="1548"/>
        <v>3</v>
      </c>
      <c r="AM2255" s="62">
        <f t="shared" si="1549"/>
        <v>429115</v>
      </c>
      <c r="AN2255" s="62">
        <f t="shared" si="1550"/>
        <v>1405.5</v>
      </c>
      <c r="AO2255" s="62">
        <f t="shared" si="1519"/>
        <v>427709.5</v>
      </c>
      <c r="AP2255" s="60">
        <f t="shared" si="1551"/>
        <v>3</v>
      </c>
      <c r="AQ2255" s="62">
        <f t="shared" si="1552"/>
        <v>37230</v>
      </c>
      <c r="AR2255" s="60">
        <f t="shared" si="1553"/>
        <v>10</v>
      </c>
      <c r="AS2255" s="62">
        <f t="shared" si="1554"/>
        <v>301450</v>
      </c>
      <c r="AT2255" s="112">
        <f t="shared" si="1555"/>
        <v>3</v>
      </c>
      <c r="AU2255" s="62">
        <f t="shared" si="1556"/>
        <v>89029.5</v>
      </c>
      <c r="AV2255" s="113">
        <f t="shared" si="1557"/>
        <v>13</v>
      </c>
      <c r="AW2255" s="62">
        <f t="shared" si="1558"/>
        <v>786329.5</v>
      </c>
    </row>
    <row r="2256" spans="2:49" s="114" customFormat="1" hidden="1" x14ac:dyDescent="0.25">
      <c r="B2256" s="60" t="s">
        <v>4413</v>
      </c>
      <c r="C2256" s="2" t="str">
        <f t="shared" si="1559"/>
        <v>30</v>
      </c>
      <c r="D2256" s="60" t="s">
        <v>4414</v>
      </c>
      <c r="E2256" s="43">
        <v>934</v>
      </c>
      <c r="F2256" s="60">
        <v>230</v>
      </c>
      <c r="G2256" s="60">
        <v>6729.24</v>
      </c>
      <c r="H2256" s="43">
        <f t="shared" si="1521"/>
        <v>704</v>
      </c>
      <c r="I2256" s="44">
        <f t="shared" si="1522"/>
        <v>8.3696234977179693E-4</v>
      </c>
      <c r="J2256" s="44">
        <f t="shared" si="1523"/>
        <v>0.97200452891510003</v>
      </c>
      <c r="K2256" s="45">
        <f t="shared" si="1524"/>
        <v>0.24625267665952891</v>
      </c>
      <c r="L2256" s="44">
        <f t="shared" si="1525"/>
        <v>8.1353119450961061E-4</v>
      </c>
      <c r="M2256" s="44">
        <f t="shared" si="1526"/>
        <v>8.4770912115668341E-4</v>
      </c>
      <c r="N2256" s="62">
        <f t="shared" si="1527"/>
        <v>1444033.3440740316</v>
      </c>
      <c r="O2256" s="101">
        <f t="shared" si="1528"/>
        <v>1444033.3440740316</v>
      </c>
      <c r="P2256" s="102">
        <f t="shared" si="1520"/>
        <v>8.7796232311611636E-4</v>
      </c>
      <c r="Q2256" s="101">
        <f t="shared" si="1529"/>
        <v>1495568.276640072</v>
      </c>
      <c r="R2256" s="101">
        <f t="shared" si="1530"/>
        <v>41.703426374437342</v>
      </c>
      <c r="S2256" s="101">
        <f t="shared" si="1531"/>
        <v>42</v>
      </c>
      <c r="T2256" s="101">
        <f t="shared" si="1532"/>
        <v>42</v>
      </c>
      <c r="U2256" s="101">
        <f t="shared" si="1533"/>
        <v>1506204</v>
      </c>
      <c r="V2256" s="103">
        <f t="shared" si="1534"/>
        <v>8.5585034845335614E-4</v>
      </c>
      <c r="W2256" s="104">
        <f t="shared" si="1535"/>
        <v>2.2802540854552373E-3</v>
      </c>
      <c r="X2256" s="70">
        <f t="shared" si="1536"/>
        <v>4</v>
      </c>
      <c r="Y2256" s="69">
        <f t="shared" si="1560"/>
        <v>38</v>
      </c>
      <c r="Z2256" s="105">
        <f t="shared" si="1537"/>
        <v>1362756</v>
      </c>
      <c r="AA2256" s="62">
        <f t="shared" si="1538"/>
        <v>3190202.9099815581</v>
      </c>
      <c r="AB2256" s="106">
        <f t="shared" si="1539"/>
        <v>1145510</v>
      </c>
      <c r="AC2256" s="107" t="str">
        <f t="shared" si="1540"/>
        <v>0</v>
      </c>
      <c r="AD2256" s="108">
        <f t="shared" si="1541"/>
        <v>0</v>
      </c>
      <c r="AE2256" s="106">
        <f t="shared" si="1542"/>
        <v>1145510</v>
      </c>
      <c r="AF2256" s="109">
        <f t="shared" si="1543"/>
        <v>2044692.9099815581</v>
      </c>
      <c r="AG2256" s="101">
        <f t="shared" si="1544"/>
        <v>48</v>
      </c>
      <c r="AH2256" s="70">
        <f t="shared" si="1561"/>
        <v>1</v>
      </c>
      <c r="AI2256" s="69">
        <f t="shared" si="1545"/>
        <v>47</v>
      </c>
      <c r="AJ2256" s="105">
        <f t="shared" si="1546"/>
        <v>2000085</v>
      </c>
      <c r="AK2256" s="110">
        <f t="shared" si="1547"/>
        <v>38</v>
      </c>
      <c r="AL2256" s="111">
        <f t="shared" si="1548"/>
        <v>47</v>
      </c>
      <c r="AM2256" s="62">
        <f t="shared" si="1549"/>
        <v>3145595</v>
      </c>
      <c r="AN2256" s="62">
        <f t="shared" si="1550"/>
        <v>10302.9</v>
      </c>
      <c r="AO2256" s="62">
        <f t="shared" si="1519"/>
        <v>3135292.1</v>
      </c>
      <c r="AP2256" s="60">
        <f t="shared" si="1551"/>
        <v>47</v>
      </c>
      <c r="AQ2256" s="62">
        <f t="shared" si="1552"/>
        <v>583270</v>
      </c>
      <c r="AR2256" s="60">
        <f t="shared" si="1553"/>
        <v>38</v>
      </c>
      <c r="AS2256" s="62">
        <f t="shared" si="1554"/>
        <v>1145510</v>
      </c>
      <c r="AT2256" s="112">
        <f t="shared" si="1555"/>
        <v>47</v>
      </c>
      <c r="AU2256" s="62">
        <f t="shared" si="1556"/>
        <v>1406512.1</v>
      </c>
      <c r="AV2256" s="113">
        <f t="shared" si="1557"/>
        <v>85</v>
      </c>
      <c r="AW2256" s="62">
        <f t="shared" si="1558"/>
        <v>4498048.0999999996</v>
      </c>
    </row>
    <row r="2257" spans="2:49" s="114" customFormat="1" hidden="1" x14ac:dyDescent="0.25">
      <c r="B2257" s="60" t="s">
        <v>4415</v>
      </c>
      <c r="C2257" s="2" t="str">
        <f t="shared" si="1559"/>
        <v>30</v>
      </c>
      <c r="D2257" s="60" t="s">
        <v>4416</v>
      </c>
      <c r="E2257" s="43">
        <v>519</v>
      </c>
      <c r="F2257" s="60">
        <v>72</v>
      </c>
      <c r="G2257" s="60">
        <v>5904.9</v>
      </c>
      <c r="H2257" s="43">
        <f t="shared" si="1521"/>
        <v>447</v>
      </c>
      <c r="I2257" s="44">
        <f t="shared" si="1522"/>
        <v>5.3142353742612676E-4</v>
      </c>
      <c r="J2257" s="44">
        <f t="shared" si="1523"/>
        <v>1.1076989883243828</v>
      </c>
      <c r="K2257" s="45">
        <f t="shared" si="1524"/>
        <v>0.13872832369942195</v>
      </c>
      <c r="L2257" s="44">
        <f t="shared" si="1525"/>
        <v>5.8865731477868546E-4</v>
      </c>
      <c r="M2257" s="44">
        <f t="shared" si="1526"/>
        <v>6.1338788031882604E-4</v>
      </c>
      <c r="N2257" s="62">
        <f t="shared" si="1527"/>
        <v>1044877.9303243585</v>
      </c>
      <c r="O2257" s="101">
        <f t="shared" si="1528"/>
        <v>1044877.9303243585</v>
      </c>
      <c r="P2257" s="102">
        <f t="shared" si="1520"/>
        <v>6.3527858192816264E-4</v>
      </c>
      <c r="Q2257" s="101">
        <f t="shared" si="1529"/>
        <v>1082167.729690826</v>
      </c>
      <c r="R2257" s="101">
        <f t="shared" si="1530"/>
        <v>30.175888954626792</v>
      </c>
      <c r="S2257" s="101">
        <f t="shared" si="1531"/>
        <v>30</v>
      </c>
      <c r="T2257" s="101">
        <f t="shared" si="1532"/>
        <v>30</v>
      </c>
      <c r="U2257" s="101">
        <f t="shared" si="1533"/>
        <v>1075860</v>
      </c>
      <c r="V2257" s="103" t="str">
        <f t="shared" si="1534"/>
        <v>N/D</v>
      </c>
      <c r="W2257" s="104" t="str">
        <f t="shared" si="1535"/>
        <v xml:space="preserve"> </v>
      </c>
      <c r="X2257" s="70" t="str">
        <f t="shared" si="1536"/>
        <v xml:space="preserve"> </v>
      </c>
      <c r="Y2257" s="69">
        <f t="shared" si="1560"/>
        <v>30</v>
      </c>
      <c r="Z2257" s="105">
        <f t="shared" si="1537"/>
        <v>1075860</v>
      </c>
      <c r="AA2257" s="62">
        <f t="shared" si="1538"/>
        <v>2308376.4842243032</v>
      </c>
      <c r="AB2257" s="106">
        <f t="shared" si="1539"/>
        <v>904350</v>
      </c>
      <c r="AC2257" s="107" t="str">
        <f t="shared" si="1540"/>
        <v>0</v>
      </c>
      <c r="AD2257" s="108">
        <f t="shared" si="1541"/>
        <v>0</v>
      </c>
      <c r="AE2257" s="106">
        <f t="shared" si="1542"/>
        <v>904350</v>
      </c>
      <c r="AF2257" s="109">
        <f t="shared" si="1543"/>
        <v>1404026.4842243032</v>
      </c>
      <c r="AG2257" s="101">
        <f t="shared" si="1544"/>
        <v>33</v>
      </c>
      <c r="AH2257" s="70" t="str">
        <f t="shared" si="1561"/>
        <v xml:space="preserve"> </v>
      </c>
      <c r="AI2257" s="69">
        <f t="shared" si="1545"/>
        <v>33</v>
      </c>
      <c r="AJ2257" s="105">
        <f t="shared" si="1546"/>
        <v>1404315</v>
      </c>
      <c r="AK2257" s="110">
        <f t="shared" si="1547"/>
        <v>30</v>
      </c>
      <c r="AL2257" s="111">
        <f t="shared" si="1548"/>
        <v>33</v>
      </c>
      <c r="AM2257" s="62">
        <f t="shared" si="1549"/>
        <v>2308665</v>
      </c>
      <c r="AN2257" s="62">
        <f t="shared" si="1550"/>
        <v>7561.6</v>
      </c>
      <c r="AO2257" s="62">
        <f t="shared" si="1519"/>
        <v>2301103.4</v>
      </c>
      <c r="AP2257" s="60">
        <f t="shared" si="1551"/>
        <v>33</v>
      </c>
      <c r="AQ2257" s="62">
        <f t="shared" si="1552"/>
        <v>409530</v>
      </c>
      <c r="AR2257" s="60">
        <f t="shared" si="1553"/>
        <v>30</v>
      </c>
      <c r="AS2257" s="62">
        <f t="shared" si="1554"/>
        <v>904350</v>
      </c>
      <c r="AT2257" s="112">
        <f t="shared" si="1555"/>
        <v>33</v>
      </c>
      <c r="AU2257" s="62">
        <f t="shared" si="1556"/>
        <v>987223.39999999991</v>
      </c>
      <c r="AV2257" s="113">
        <f t="shared" si="1557"/>
        <v>63</v>
      </c>
      <c r="AW2257" s="62">
        <f t="shared" si="1558"/>
        <v>3376963.4</v>
      </c>
    </row>
    <row r="2258" spans="2:49" s="114" customFormat="1" hidden="1" x14ac:dyDescent="0.25">
      <c r="B2258" s="60" t="s">
        <v>4417</v>
      </c>
      <c r="C2258" s="2" t="str">
        <f t="shared" si="1559"/>
        <v>30</v>
      </c>
      <c r="D2258" s="60" t="s">
        <v>4418</v>
      </c>
      <c r="E2258" s="43">
        <v>449</v>
      </c>
      <c r="F2258" s="60">
        <v>68</v>
      </c>
      <c r="G2258" s="60">
        <v>5740.08</v>
      </c>
      <c r="H2258" s="43">
        <f t="shared" si="1521"/>
        <v>381</v>
      </c>
      <c r="I2258" s="44">
        <f t="shared" si="1522"/>
        <v>4.5295831713502082E-4</v>
      </c>
      <c r="J2258" s="44">
        <f t="shared" si="1523"/>
        <v>1.1395053302665901</v>
      </c>
      <c r="K2258" s="45">
        <f t="shared" si="1524"/>
        <v>0.15144766146993319</v>
      </c>
      <c r="L2258" s="44">
        <f t="shared" si="1525"/>
        <v>5.1614841676394076E-4</v>
      </c>
      <c r="M2258" s="44">
        <f t="shared" si="1526"/>
        <v>5.3783275148425169E-4</v>
      </c>
      <c r="N2258" s="62">
        <f t="shared" si="1527"/>
        <v>916173.25718829024</v>
      </c>
      <c r="O2258" s="101">
        <f t="shared" si="1528"/>
        <v>916173.25718829024</v>
      </c>
      <c r="P2258" s="102">
        <f t="shared" si="1520"/>
        <v>5.5702702749823262E-4</v>
      </c>
      <c r="Q2258" s="101">
        <f t="shared" si="1529"/>
        <v>948869.82006321754</v>
      </c>
      <c r="R2258" s="101">
        <f t="shared" si="1530"/>
        <v>26.458920865072152</v>
      </c>
      <c r="S2258" s="101">
        <f t="shared" si="1531"/>
        <v>26</v>
      </c>
      <c r="T2258" s="101">
        <f t="shared" si="1532"/>
        <v>26</v>
      </c>
      <c r="U2258" s="101">
        <f t="shared" si="1533"/>
        <v>932412</v>
      </c>
      <c r="V2258" s="103" t="str">
        <f t="shared" si="1534"/>
        <v>N/D</v>
      </c>
      <c r="W2258" s="104" t="str">
        <f t="shared" si="1535"/>
        <v xml:space="preserve"> </v>
      </c>
      <c r="X2258" s="70" t="str">
        <f t="shared" si="1536"/>
        <v xml:space="preserve"> </v>
      </c>
      <c r="Y2258" s="69">
        <f t="shared" si="1560"/>
        <v>26</v>
      </c>
      <c r="Z2258" s="105">
        <f t="shared" si="1537"/>
        <v>932412</v>
      </c>
      <c r="AA2258" s="62">
        <f t="shared" si="1538"/>
        <v>2024038.1588996903</v>
      </c>
      <c r="AB2258" s="106">
        <f t="shared" si="1539"/>
        <v>783770</v>
      </c>
      <c r="AC2258" s="107" t="str">
        <f t="shared" si="1540"/>
        <v>0</v>
      </c>
      <c r="AD2258" s="108">
        <f t="shared" si="1541"/>
        <v>0</v>
      </c>
      <c r="AE2258" s="106">
        <f t="shared" si="1542"/>
        <v>783770</v>
      </c>
      <c r="AF2258" s="109">
        <f t="shared" si="1543"/>
        <v>1240268.1588996903</v>
      </c>
      <c r="AG2258" s="101">
        <f t="shared" si="1544"/>
        <v>29</v>
      </c>
      <c r="AH2258" s="70" t="str">
        <f t="shared" si="1561"/>
        <v xml:space="preserve"> </v>
      </c>
      <c r="AI2258" s="69">
        <f t="shared" si="1545"/>
        <v>29</v>
      </c>
      <c r="AJ2258" s="105">
        <f t="shared" si="1546"/>
        <v>1234095</v>
      </c>
      <c r="AK2258" s="110">
        <f t="shared" si="1547"/>
        <v>26</v>
      </c>
      <c r="AL2258" s="111">
        <f t="shared" si="1548"/>
        <v>29</v>
      </c>
      <c r="AM2258" s="62">
        <f t="shared" si="1549"/>
        <v>2017865</v>
      </c>
      <c r="AN2258" s="62">
        <f t="shared" si="1550"/>
        <v>6609.2</v>
      </c>
      <c r="AO2258" s="62">
        <f t="shared" si="1519"/>
        <v>2011255.8</v>
      </c>
      <c r="AP2258" s="60">
        <f t="shared" si="1551"/>
        <v>29</v>
      </c>
      <c r="AQ2258" s="62">
        <f t="shared" si="1552"/>
        <v>359890</v>
      </c>
      <c r="AR2258" s="60">
        <f t="shared" si="1553"/>
        <v>26</v>
      </c>
      <c r="AS2258" s="62">
        <f t="shared" si="1554"/>
        <v>783770</v>
      </c>
      <c r="AT2258" s="112">
        <f t="shared" si="1555"/>
        <v>29</v>
      </c>
      <c r="AU2258" s="62">
        <f t="shared" si="1556"/>
        <v>867595.8</v>
      </c>
      <c r="AV2258" s="113">
        <f t="shared" si="1557"/>
        <v>55</v>
      </c>
      <c r="AW2258" s="62">
        <f t="shared" si="1558"/>
        <v>2943667.8</v>
      </c>
    </row>
    <row r="2259" spans="2:49" s="114" customFormat="1" hidden="1" x14ac:dyDescent="0.25">
      <c r="B2259" s="60" t="s">
        <v>4419</v>
      </c>
      <c r="C2259" s="2" t="str">
        <f t="shared" si="1559"/>
        <v>30</v>
      </c>
      <c r="D2259" s="60" t="s">
        <v>4420</v>
      </c>
      <c r="E2259" s="43">
        <v>1088</v>
      </c>
      <c r="F2259" s="60">
        <v>130</v>
      </c>
      <c r="G2259" s="60">
        <v>5898.81</v>
      </c>
      <c r="H2259" s="43">
        <f t="shared" si="1521"/>
        <v>958</v>
      </c>
      <c r="I2259" s="44">
        <f t="shared" si="1522"/>
        <v>1.1389345611951443E-3</v>
      </c>
      <c r="J2259" s="44">
        <f t="shared" si="1523"/>
        <v>1.108842589633612</v>
      </c>
      <c r="K2259" s="45">
        <f t="shared" si="1524"/>
        <v>0.11948529411764706</v>
      </c>
      <c r="L2259" s="44">
        <f t="shared" si="1525"/>
        <v>1.2628991482588454E-3</v>
      </c>
      <c r="M2259" s="44">
        <f t="shared" si="1526"/>
        <v>1.3159558407902978E-3</v>
      </c>
      <c r="N2259" s="62">
        <f t="shared" si="1527"/>
        <v>2241670.0092093679</v>
      </c>
      <c r="O2259" s="101">
        <f t="shared" si="1528"/>
        <v>2241670.0092093679</v>
      </c>
      <c r="P2259" s="102">
        <f t="shared" si="1520"/>
        <v>1.3629199194200071E-3</v>
      </c>
      <c r="Q2259" s="101">
        <f t="shared" si="1529"/>
        <v>2321671.148541783</v>
      </c>
      <c r="R2259" s="101">
        <f t="shared" si="1530"/>
        <v>64.739031524783414</v>
      </c>
      <c r="S2259" s="101">
        <f t="shared" si="1531"/>
        <v>65</v>
      </c>
      <c r="T2259" s="101">
        <f t="shared" si="1532"/>
        <v>65</v>
      </c>
      <c r="U2259" s="101">
        <f t="shared" si="1533"/>
        <v>2331030</v>
      </c>
      <c r="V2259" s="103" t="str">
        <f t="shared" si="1534"/>
        <v>N/D</v>
      </c>
      <c r="W2259" s="104" t="str">
        <f t="shared" si="1535"/>
        <v xml:space="preserve"> </v>
      </c>
      <c r="X2259" s="70" t="str">
        <f t="shared" si="1536"/>
        <v xml:space="preserve"> </v>
      </c>
      <c r="Y2259" s="69">
        <f t="shared" si="1560"/>
        <v>65</v>
      </c>
      <c r="Z2259" s="105">
        <f t="shared" si="1537"/>
        <v>2331030</v>
      </c>
      <c r="AA2259" s="62">
        <f t="shared" si="1538"/>
        <v>4952366.3812512904</v>
      </c>
      <c r="AB2259" s="106">
        <f t="shared" si="1539"/>
        <v>1959425</v>
      </c>
      <c r="AC2259" s="107" t="str">
        <f t="shared" si="1540"/>
        <v>0</v>
      </c>
      <c r="AD2259" s="108">
        <f t="shared" si="1541"/>
        <v>0</v>
      </c>
      <c r="AE2259" s="106">
        <f t="shared" si="1542"/>
        <v>1959425</v>
      </c>
      <c r="AF2259" s="109">
        <f t="shared" si="1543"/>
        <v>2992941.3812512904</v>
      </c>
      <c r="AG2259" s="101">
        <f t="shared" si="1544"/>
        <v>70</v>
      </c>
      <c r="AH2259" s="70" t="str">
        <f t="shared" si="1561"/>
        <v xml:space="preserve"> </v>
      </c>
      <c r="AI2259" s="69">
        <f t="shared" si="1545"/>
        <v>70</v>
      </c>
      <c r="AJ2259" s="105">
        <f t="shared" si="1546"/>
        <v>2978850</v>
      </c>
      <c r="AK2259" s="110">
        <f t="shared" si="1547"/>
        <v>65</v>
      </c>
      <c r="AL2259" s="111">
        <f t="shared" si="1548"/>
        <v>70</v>
      </c>
      <c r="AM2259" s="62">
        <f t="shared" si="1549"/>
        <v>4938275</v>
      </c>
      <c r="AN2259" s="62">
        <f t="shared" si="1550"/>
        <v>16174.5</v>
      </c>
      <c r="AO2259" s="62">
        <f t="shared" si="1519"/>
        <v>4922100.5</v>
      </c>
      <c r="AP2259" s="60">
        <f t="shared" si="1551"/>
        <v>70</v>
      </c>
      <c r="AQ2259" s="62">
        <f t="shared" si="1552"/>
        <v>868700</v>
      </c>
      <c r="AR2259" s="60">
        <f t="shared" si="1553"/>
        <v>65</v>
      </c>
      <c r="AS2259" s="62">
        <f t="shared" si="1554"/>
        <v>1959425</v>
      </c>
      <c r="AT2259" s="112">
        <f t="shared" si="1555"/>
        <v>70</v>
      </c>
      <c r="AU2259" s="62">
        <f t="shared" si="1556"/>
        <v>2093975.5</v>
      </c>
      <c r="AV2259" s="113">
        <f t="shared" si="1557"/>
        <v>135</v>
      </c>
      <c r="AW2259" s="62">
        <f t="shared" si="1558"/>
        <v>7253130.5</v>
      </c>
    </row>
    <row r="2260" spans="2:49" s="114" customFormat="1" hidden="1" x14ac:dyDescent="0.25">
      <c r="B2260" s="60" t="s">
        <v>4421</v>
      </c>
      <c r="C2260" s="2" t="str">
        <f t="shared" si="1559"/>
        <v>30</v>
      </c>
      <c r="D2260" s="60" t="s">
        <v>4422</v>
      </c>
      <c r="E2260" s="43">
        <v>513</v>
      </c>
      <c r="F2260" s="60">
        <v>12</v>
      </c>
      <c r="G2260" s="60">
        <v>5826.69</v>
      </c>
      <c r="H2260" s="43">
        <f t="shared" si="1521"/>
        <v>501</v>
      </c>
      <c r="I2260" s="44">
        <f t="shared" si="1522"/>
        <v>5.9562235402794072E-4</v>
      </c>
      <c r="J2260" s="44">
        <f t="shared" si="1523"/>
        <v>1.1225673162904923</v>
      </c>
      <c r="K2260" s="45">
        <f t="shared" si="1524"/>
        <v>2.3391812865497075E-2</v>
      </c>
      <c r="L2260" s="44">
        <f t="shared" si="1525"/>
        <v>6.6862618748377099E-4</v>
      </c>
      <c r="M2260" s="44">
        <f t="shared" si="1526"/>
        <v>6.967163909625785E-4</v>
      </c>
      <c r="N2260" s="62">
        <f t="shared" si="1527"/>
        <v>1186824.2004286833</v>
      </c>
      <c r="O2260" s="101">
        <f t="shared" si="1528"/>
        <v>1186824.2004286833</v>
      </c>
      <c r="P2260" s="102">
        <f t="shared" si="1520"/>
        <v>7.2158093607385166E-4</v>
      </c>
      <c r="Q2260" s="101">
        <f t="shared" si="1529"/>
        <v>1229179.8048805022</v>
      </c>
      <c r="R2260" s="101">
        <f t="shared" si="1530"/>
        <v>34.275272011614028</v>
      </c>
      <c r="S2260" s="101">
        <f t="shared" si="1531"/>
        <v>34</v>
      </c>
      <c r="T2260" s="101">
        <f t="shared" si="1532"/>
        <v>34</v>
      </c>
      <c r="U2260" s="101">
        <f t="shared" si="1533"/>
        <v>1219308</v>
      </c>
      <c r="V2260" s="103" t="str">
        <f t="shared" si="1534"/>
        <v>N/D</v>
      </c>
      <c r="W2260" s="104" t="str">
        <f t="shared" si="1535"/>
        <v xml:space="preserve"> </v>
      </c>
      <c r="X2260" s="70" t="str">
        <f t="shared" si="1536"/>
        <v xml:space="preserve"> </v>
      </c>
      <c r="Y2260" s="69">
        <f t="shared" si="1560"/>
        <v>34</v>
      </c>
      <c r="Z2260" s="105">
        <f t="shared" si="1537"/>
        <v>1219308</v>
      </c>
      <c r="AA2260" s="62">
        <f t="shared" si="1538"/>
        <v>2621968.5531375189</v>
      </c>
      <c r="AB2260" s="106">
        <f t="shared" si="1539"/>
        <v>1024930</v>
      </c>
      <c r="AC2260" s="107" t="str">
        <f t="shared" si="1540"/>
        <v>0</v>
      </c>
      <c r="AD2260" s="108">
        <f t="shared" si="1541"/>
        <v>0</v>
      </c>
      <c r="AE2260" s="106">
        <f t="shared" si="1542"/>
        <v>1024930</v>
      </c>
      <c r="AF2260" s="109">
        <f t="shared" si="1543"/>
        <v>1597038.5531375189</v>
      </c>
      <c r="AG2260" s="101">
        <f t="shared" si="1544"/>
        <v>38</v>
      </c>
      <c r="AH2260" s="70" t="str">
        <f t="shared" si="1561"/>
        <v xml:space="preserve"> </v>
      </c>
      <c r="AI2260" s="69">
        <f t="shared" si="1545"/>
        <v>38</v>
      </c>
      <c r="AJ2260" s="105">
        <f t="shared" si="1546"/>
        <v>1617090</v>
      </c>
      <c r="AK2260" s="110">
        <f t="shared" si="1547"/>
        <v>34</v>
      </c>
      <c r="AL2260" s="111">
        <f t="shared" si="1548"/>
        <v>38</v>
      </c>
      <c r="AM2260" s="62">
        <f t="shared" si="1549"/>
        <v>2642020</v>
      </c>
      <c r="AN2260" s="62">
        <f t="shared" si="1550"/>
        <v>8653.5</v>
      </c>
      <c r="AO2260" s="62">
        <f t="shared" si="1519"/>
        <v>2633366.5</v>
      </c>
      <c r="AP2260" s="60">
        <f t="shared" si="1551"/>
        <v>38</v>
      </c>
      <c r="AQ2260" s="62">
        <f t="shared" si="1552"/>
        <v>471580</v>
      </c>
      <c r="AR2260" s="60">
        <f t="shared" si="1553"/>
        <v>34</v>
      </c>
      <c r="AS2260" s="62">
        <f t="shared" si="1554"/>
        <v>1024930</v>
      </c>
      <c r="AT2260" s="112">
        <f t="shared" si="1555"/>
        <v>38</v>
      </c>
      <c r="AU2260" s="62">
        <f t="shared" si="1556"/>
        <v>1136856.5</v>
      </c>
      <c r="AV2260" s="113">
        <f t="shared" si="1557"/>
        <v>72</v>
      </c>
      <c r="AW2260" s="62">
        <f t="shared" si="1558"/>
        <v>3852674.5</v>
      </c>
    </row>
    <row r="2261" spans="2:49" s="114" customFormat="1" hidden="1" x14ac:dyDescent="0.25">
      <c r="B2261" s="60" t="s">
        <v>4423</v>
      </c>
      <c r="C2261" s="2" t="str">
        <f t="shared" si="1559"/>
        <v>30</v>
      </c>
      <c r="D2261" s="60" t="s">
        <v>4424</v>
      </c>
      <c r="E2261" s="43">
        <v>195</v>
      </c>
      <c r="F2261" s="60">
        <v>0</v>
      </c>
      <c r="G2261" s="60">
        <v>6077.25</v>
      </c>
      <c r="H2261" s="43">
        <f t="shared" si="1521"/>
        <v>195</v>
      </c>
      <c r="I2261" s="44">
        <f t="shared" si="1522"/>
        <v>2.318290599509949E-4</v>
      </c>
      <c r="J2261" s="44">
        <f t="shared" si="1523"/>
        <v>1.0762847926540207</v>
      </c>
      <c r="K2261" s="45">
        <f t="shared" si="1524"/>
        <v>0</v>
      </c>
      <c r="L2261" s="44">
        <f t="shared" si="1525"/>
        <v>2.4951409172053307E-4</v>
      </c>
      <c r="M2261" s="44">
        <f t="shared" si="1526"/>
        <v>2.5999663299465829E-4</v>
      </c>
      <c r="N2261" s="62">
        <f t="shared" si="1527"/>
        <v>442892.25870187522</v>
      </c>
      <c r="O2261" s="101">
        <f t="shared" si="1528"/>
        <v>442892.25870187522</v>
      </c>
      <c r="P2261" s="102">
        <f t="shared" si="1520"/>
        <v>2.6927544155109725E-4</v>
      </c>
      <c r="Q2261" s="101">
        <f t="shared" si="1529"/>
        <v>458698.28061950509</v>
      </c>
      <c r="R2261" s="101">
        <f t="shared" si="1530"/>
        <v>12.790649730062604</v>
      </c>
      <c r="S2261" s="101">
        <f t="shared" si="1531"/>
        <v>13</v>
      </c>
      <c r="T2261" s="101">
        <f t="shared" si="1532"/>
        <v>13</v>
      </c>
      <c r="U2261" s="101">
        <f t="shared" si="1533"/>
        <v>466206</v>
      </c>
      <c r="V2261" s="103" t="str">
        <f t="shared" si="1534"/>
        <v>N/D</v>
      </c>
      <c r="W2261" s="104" t="str">
        <f t="shared" si="1535"/>
        <v xml:space="preserve"> </v>
      </c>
      <c r="X2261" s="70" t="str">
        <f t="shared" si="1536"/>
        <v xml:space="preserve"> </v>
      </c>
      <c r="Y2261" s="69">
        <f t="shared" si="1560"/>
        <v>13</v>
      </c>
      <c r="Z2261" s="105">
        <f t="shared" si="1537"/>
        <v>466206</v>
      </c>
      <c r="AA2261" s="62">
        <f t="shared" si="1538"/>
        <v>978451.20981263928</v>
      </c>
      <c r="AB2261" s="106">
        <f t="shared" si="1539"/>
        <v>391885</v>
      </c>
      <c r="AC2261" s="107" t="str">
        <f t="shared" si="1540"/>
        <v>0</v>
      </c>
      <c r="AD2261" s="108">
        <f t="shared" si="1541"/>
        <v>0</v>
      </c>
      <c r="AE2261" s="106">
        <f t="shared" si="1542"/>
        <v>391885</v>
      </c>
      <c r="AF2261" s="109">
        <f t="shared" si="1543"/>
        <v>586566.20981263928</v>
      </c>
      <c r="AG2261" s="101">
        <f t="shared" si="1544"/>
        <v>14</v>
      </c>
      <c r="AH2261" s="70" t="str">
        <f t="shared" si="1561"/>
        <v xml:space="preserve"> </v>
      </c>
      <c r="AI2261" s="69">
        <f t="shared" si="1545"/>
        <v>14</v>
      </c>
      <c r="AJ2261" s="105">
        <f t="shared" si="1546"/>
        <v>595770</v>
      </c>
      <c r="AK2261" s="110">
        <f t="shared" si="1547"/>
        <v>13</v>
      </c>
      <c r="AL2261" s="111">
        <f t="shared" si="1548"/>
        <v>14</v>
      </c>
      <c r="AM2261" s="62">
        <f t="shared" si="1549"/>
        <v>987655</v>
      </c>
      <c r="AN2261" s="62">
        <f t="shared" si="1550"/>
        <v>3234.9</v>
      </c>
      <c r="AO2261" s="62">
        <f t="shared" si="1519"/>
        <v>984420.1</v>
      </c>
      <c r="AP2261" s="60">
        <f t="shared" si="1551"/>
        <v>14</v>
      </c>
      <c r="AQ2261" s="62">
        <f t="shared" si="1552"/>
        <v>173740</v>
      </c>
      <c r="AR2261" s="60">
        <f t="shared" si="1553"/>
        <v>13</v>
      </c>
      <c r="AS2261" s="62">
        <f t="shared" si="1554"/>
        <v>391885</v>
      </c>
      <c r="AT2261" s="112">
        <f t="shared" si="1555"/>
        <v>14</v>
      </c>
      <c r="AU2261" s="62">
        <f t="shared" si="1556"/>
        <v>418795.1</v>
      </c>
      <c r="AV2261" s="113">
        <f t="shared" si="1557"/>
        <v>27</v>
      </c>
      <c r="AW2261" s="62">
        <f t="shared" si="1558"/>
        <v>1450626.1</v>
      </c>
    </row>
    <row r="2262" spans="2:49" s="114" customFormat="1" hidden="1" x14ac:dyDescent="0.25">
      <c r="B2262" s="60" t="s">
        <v>4425</v>
      </c>
      <c r="C2262" s="2" t="str">
        <f t="shared" si="1559"/>
        <v>30</v>
      </c>
      <c r="D2262" s="60" t="s">
        <v>4426</v>
      </c>
      <c r="E2262" s="43">
        <v>1767</v>
      </c>
      <c r="F2262" s="60">
        <v>419</v>
      </c>
      <c r="G2262" s="60">
        <v>5638.17</v>
      </c>
      <c r="H2262" s="43">
        <f t="shared" si="1521"/>
        <v>1348</v>
      </c>
      <c r="I2262" s="44">
        <f t="shared" si="1522"/>
        <v>1.6025926810971339E-3</v>
      </c>
      <c r="J2262" s="44">
        <f t="shared" si="1523"/>
        <v>1.1601019047238106</v>
      </c>
      <c r="K2262" s="45">
        <f t="shared" si="1524"/>
        <v>0.23712507074136954</v>
      </c>
      <c r="L2262" s="44">
        <f t="shared" si="1525"/>
        <v>1.8591708218372233E-3</v>
      </c>
      <c r="M2262" s="44">
        <f t="shared" si="1526"/>
        <v>1.9372779729851686E-3</v>
      </c>
      <c r="N2262" s="62">
        <f t="shared" si="1527"/>
        <v>3300063.571232554</v>
      </c>
      <c r="O2262" s="101">
        <f t="shared" si="1528"/>
        <v>3300063.571232554</v>
      </c>
      <c r="P2262" s="102">
        <f t="shared" si="1520"/>
        <v>2.0064159122918858E-3</v>
      </c>
      <c r="Q2262" s="101">
        <f t="shared" si="1529"/>
        <v>3417836.8583280616</v>
      </c>
      <c r="R2262" s="101">
        <f t="shared" si="1530"/>
        <v>95.305249521166189</v>
      </c>
      <c r="S2262" s="101">
        <f t="shared" si="1531"/>
        <v>95</v>
      </c>
      <c r="T2262" s="101">
        <f t="shared" si="1532"/>
        <v>95</v>
      </c>
      <c r="U2262" s="101">
        <f t="shared" si="1533"/>
        <v>3406890</v>
      </c>
      <c r="V2262" s="103">
        <f t="shared" si="1534"/>
        <v>1.9358519786444961E-3</v>
      </c>
      <c r="W2262" s="104">
        <f t="shared" si="1535"/>
        <v>5.1577175742439892E-3</v>
      </c>
      <c r="X2262" s="70">
        <f t="shared" si="1536"/>
        <v>9</v>
      </c>
      <c r="Y2262" s="69">
        <f t="shared" si="1560"/>
        <v>86</v>
      </c>
      <c r="Z2262" s="105">
        <f t="shared" si="1537"/>
        <v>3084132</v>
      </c>
      <c r="AA2262" s="62">
        <f t="shared" si="1538"/>
        <v>7290602.0150255561</v>
      </c>
      <c r="AB2262" s="106">
        <f t="shared" si="1539"/>
        <v>2592470</v>
      </c>
      <c r="AC2262" s="107" t="str">
        <f t="shared" si="1540"/>
        <v>0</v>
      </c>
      <c r="AD2262" s="108">
        <f t="shared" si="1541"/>
        <v>0</v>
      </c>
      <c r="AE2262" s="106">
        <f t="shared" si="1542"/>
        <v>2592470</v>
      </c>
      <c r="AF2262" s="109">
        <f t="shared" si="1543"/>
        <v>4698132.0150255561</v>
      </c>
      <c r="AG2262" s="101">
        <f t="shared" si="1544"/>
        <v>110</v>
      </c>
      <c r="AH2262" s="70">
        <f t="shared" si="1561"/>
        <v>3</v>
      </c>
      <c r="AI2262" s="69">
        <f t="shared" si="1545"/>
        <v>107</v>
      </c>
      <c r="AJ2262" s="105">
        <f t="shared" si="1546"/>
        <v>4553385</v>
      </c>
      <c r="AK2262" s="110">
        <f t="shared" si="1547"/>
        <v>86</v>
      </c>
      <c r="AL2262" s="111">
        <f t="shared" si="1548"/>
        <v>107</v>
      </c>
      <c r="AM2262" s="62">
        <f t="shared" si="1549"/>
        <v>7145855</v>
      </c>
      <c r="AN2262" s="62">
        <f t="shared" si="1550"/>
        <v>23405</v>
      </c>
      <c r="AO2262" s="62">
        <f t="shared" si="1519"/>
        <v>7122450</v>
      </c>
      <c r="AP2262" s="60">
        <f t="shared" si="1551"/>
        <v>107</v>
      </c>
      <c r="AQ2262" s="62">
        <f t="shared" si="1552"/>
        <v>1327870</v>
      </c>
      <c r="AR2262" s="60">
        <f t="shared" si="1553"/>
        <v>86</v>
      </c>
      <c r="AS2262" s="62">
        <f t="shared" si="1554"/>
        <v>2592470</v>
      </c>
      <c r="AT2262" s="112">
        <f t="shared" si="1555"/>
        <v>107</v>
      </c>
      <c r="AU2262" s="62">
        <f t="shared" si="1556"/>
        <v>3202110</v>
      </c>
      <c r="AV2262" s="113">
        <f t="shared" si="1557"/>
        <v>193</v>
      </c>
      <c r="AW2262" s="62">
        <f t="shared" si="1558"/>
        <v>10206582</v>
      </c>
    </row>
    <row r="2263" spans="2:49" s="114" customFormat="1" hidden="1" x14ac:dyDescent="0.25">
      <c r="B2263" s="60" t="s">
        <v>4427</v>
      </c>
      <c r="C2263" s="2" t="str">
        <f t="shared" si="1559"/>
        <v>30</v>
      </c>
      <c r="D2263" s="60" t="s">
        <v>4428</v>
      </c>
      <c r="E2263" s="43">
        <v>543</v>
      </c>
      <c r="F2263" s="60">
        <v>80</v>
      </c>
      <c r="G2263" s="60">
        <v>7215.27</v>
      </c>
      <c r="H2263" s="43">
        <f t="shared" si="1521"/>
        <v>463</v>
      </c>
      <c r="I2263" s="44">
        <f t="shared" si="1522"/>
        <v>5.5044540901184945E-4</v>
      </c>
      <c r="J2263" s="44">
        <f t="shared" si="1523"/>
        <v>0.90652903580276922</v>
      </c>
      <c r="K2263" s="45">
        <f t="shared" si="1524"/>
        <v>0.14732965009208104</v>
      </c>
      <c r="L2263" s="44">
        <f t="shared" si="1525"/>
        <v>4.9899474589357282E-4</v>
      </c>
      <c r="M2263" s="44">
        <f t="shared" si="1526"/>
        <v>5.1995842366957452E-4</v>
      </c>
      <c r="N2263" s="62">
        <f t="shared" si="1527"/>
        <v>885725.1651209488</v>
      </c>
      <c r="O2263" s="101">
        <f t="shared" si="1528"/>
        <v>885725.1651209488</v>
      </c>
      <c r="P2263" s="102">
        <f t="shared" si="1520"/>
        <v>5.385147973232167E-4</v>
      </c>
      <c r="Q2263" s="101">
        <f t="shared" si="1529"/>
        <v>917335.09078081849</v>
      </c>
      <c r="R2263" s="101">
        <f t="shared" si="1530"/>
        <v>25.579585376744703</v>
      </c>
      <c r="S2263" s="101">
        <f t="shared" si="1531"/>
        <v>26</v>
      </c>
      <c r="T2263" s="101">
        <f t="shared" si="1532"/>
        <v>26</v>
      </c>
      <c r="U2263" s="101">
        <f t="shared" si="1533"/>
        <v>932412</v>
      </c>
      <c r="V2263" s="103" t="str">
        <f t="shared" si="1534"/>
        <v>N/D</v>
      </c>
      <c r="W2263" s="104" t="str">
        <f t="shared" si="1535"/>
        <v xml:space="preserve"> </v>
      </c>
      <c r="X2263" s="70" t="str">
        <f t="shared" si="1536"/>
        <v xml:space="preserve"> </v>
      </c>
      <c r="Y2263" s="69">
        <f t="shared" si="1560"/>
        <v>26</v>
      </c>
      <c r="Z2263" s="105">
        <f t="shared" si="1537"/>
        <v>932412</v>
      </c>
      <c r="AA2263" s="62">
        <f t="shared" si="1538"/>
        <v>1956771.2967352949</v>
      </c>
      <c r="AB2263" s="106">
        <f t="shared" si="1539"/>
        <v>783770</v>
      </c>
      <c r="AC2263" s="107" t="str">
        <f t="shared" si="1540"/>
        <v>0</v>
      </c>
      <c r="AD2263" s="108">
        <f t="shared" si="1541"/>
        <v>0</v>
      </c>
      <c r="AE2263" s="106">
        <f t="shared" si="1542"/>
        <v>783770</v>
      </c>
      <c r="AF2263" s="109">
        <f t="shared" si="1543"/>
        <v>1173001.2967352949</v>
      </c>
      <c r="AG2263" s="101">
        <f t="shared" si="1544"/>
        <v>28</v>
      </c>
      <c r="AH2263" s="70" t="str">
        <f t="shared" si="1561"/>
        <v xml:space="preserve"> </v>
      </c>
      <c r="AI2263" s="69">
        <f t="shared" si="1545"/>
        <v>28</v>
      </c>
      <c r="AJ2263" s="105">
        <f t="shared" si="1546"/>
        <v>1191540</v>
      </c>
      <c r="AK2263" s="110">
        <f t="shared" si="1547"/>
        <v>26</v>
      </c>
      <c r="AL2263" s="111">
        <f t="shared" si="1548"/>
        <v>28</v>
      </c>
      <c r="AM2263" s="62">
        <f t="shared" si="1549"/>
        <v>1975310</v>
      </c>
      <c r="AN2263" s="62">
        <f t="shared" si="1550"/>
        <v>6469.8</v>
      </c>
      <c r="AO2263" s="62">
        <f t="shared" si="1519"/>
        <v>1968840.2</v>
      </c>
      <c r="AP2263" s="60">
        <f t="shared" si="1551"/>
        <v>28</v>
      </c>
      <c r="AQ2263" s="62">
        <f t="shared" si="1552"/>
        <v>347480</v>
      </c>
      <c r="AR2263" s="60">
        <f t="shared" si="1553"/>
        <v>26</v>
      </c>
      <c r="AS2263" s="62">
        <f t="shared" si="1554"/>
        <v>783770</v>
      </c>
      <c r="AT2263" s="112">
        <f t="shared" si="1555"/>
        <v>28</v>
      </c>
      <c r="AU2263" s="62">
        <f t="shared" si="1556"/>
        <v>837590.2</v>
      </c>
      <c r="AV2263" s="113">
        <f t="shared" si="1557"/>
        <v>54</v>
      </c>
      <c r="AW2263" s="62">
        <f t="shared" si="1558"/>
        <v>2901252.2</v>
      </c>
    </row>
    <row r="2264" spans="2:49" s="114" customFormat="1" hidden="1" x14ac:dyDescent="0.25">
      <c r="B2264" s="60" t="s">
        <v>4429</v>
      </c>
      <c r="C2264" s="2" t="str">
        <f t="shared" si="1559"/>
        <v>30</v>
      </c>
      <c r="D2264" s="60" t="s">
        <v>4430</v>
      </c>
      <c r="E2264" s="43">
        <v>485</v>
      </c>
      <c r="F2264" s="60">
        <v>81</v>
      </c>
      <c r="G2264" s="60">
        <v>6752.91</v>
      </c>
      <c r="H2264" s="43">
        <f t="shared" si="1521"/>
        <v>404</v>
      </c>
      <c r="I2264" s="44">
        <f t="shared" si="1522"/>
        <v>4.8030225753949716E-4</v>
      </c>
      <c r="J2264" s="44">
        <f t="shared" si="1523"/>
        <v>0.96859750184093196</v>
      </c>
      <c r="K2264" s="45">
        <f t="shared" si="1524"/>
        <v>0.1670103092783505</v>
      </c>
      <c r="L2264" s="44">
        <f t="shared" si="1525"/>
        <v>4.6521956678131687E-4</v>
      </c>
      <c r="M2264" s="44">
        <f t="shared" si="1526"/>
        <v>4.8476428778961131E-4</v>
      </c>
      <c r="N2264" s="62">
        <f t="shared" si="1527"/>
        <v>825773.57977384992</v>
      </c>
      <c r="O2264" s="101">
        <f t="shared" si="1528"/>
        <v>825773.57977384992</v>
      </c>
      <c r="P2264" s="102">
        <f t="shared" si="1520"/>
        <v>5.0206464652729804E-4</v>
      </c>
      <c r="Q2264" s="101">
        <f t="shared" si="1529"/>
        <v>855243.9420221342</v>
      </c>
      <c r="R2264" s="101">
        <f t="shared" si="1530"/>
        <v>23.848194245221521</v>
      </c>
      <c r="S2264" s="101">
        <f t="shared" si="1531"/>
        <v>24</v>
      </c>
      <c r="T2264" s="101">
        <f t="shared" si="1532"/>
        <v>24</v>
      </c>
      <c r="U2264" s="101">
        <f t="shared" si="1533"/>
        <v>860688</v>
      </c>
      <c r="V2264" s="103" t="str">
        <f t="shared" si="1534"/>
        <v>N/D</v>
      </c>
      <c r="W2264" s="104" t="str">
        <f t="shared" si="1535"/>
        <v xml:space="preserve"> </v>
      </c>
      <c r="X2264" s="70" t="str">
        <f t="shared" si="1536"/>
        <v xml:space="preserve"> </v>
      </c>
      <c r="Y2264" s="69">
        <f t="shared" si="1560"/>
        <v>24</v>
      </c>
      <c r="Z2264" s="105">
        <f t="shared" si="1537"/>
        <v>860688</v>
      </c>
      <c r="AA2264" s="62">
        <f t="shared" si="1538"/>
        <v>1824324.4091220698</v>
      </c>
      <c r="AB2264" s="106">
        <f t="shared" si="1539"/>
        <v>723480</v>
      </c>
      <c r="AC2264" s="107" t="str">
        <f t="shared" si="1540"/>
        <v>0</v>
      </c>
      <c r="AD2264" s="108">
        <f t="shared" si="1541"/>
        <v>0</v>
      </c>
      <c r="AE2264" s="106">
        <f t="shared" si="1542"/>
        <v>723480</v>
      </c>
      <c r="AF2264" s="109">
        <f t="shared" si="1543"/>
        <v>1100844.4091220698</v>
      </c>
      <c r="AG2264" s="101">
        <f t="shared" si="1544"/>
        <v>26</v>
      </c>
      <c r="AH2264" s="70" t="str">
        <f t="shared" si="1561"/>
        <v xml:space="preserve"> </v>
      </c>
      <c r="AI2264" s="69">
        <f t="shared" si="1545"/>
        <v>26</v>
      </c>
      <c r="AJ2264" s="105">
        <f t="shared" si="1546"/>
        <v>1106430</v>
      </c>
      <c r="AK2264" s="110">
        <f t="shared" si="1547"/>
        <v>24</v>
      </c>
      <c r="AL2264" s="111">
        <f t="shared" si="1548"/>
        <v>26</v>
      </c>
      <c r="AM2264" s="62">
        <f t="shared" si="1549"/>
        <v>1829910</v>
      </c>
      <c r="AN2264" s="62">
        <f t="shared" si="1550"/>
        <v>5993.6</v>
      </c>
      <c r="AO2264" s="62">
        <f t="shared" si="1519"/>
        <v>1823916.4</v>
      </c>
      <c r="AP2264" s="60">
        <f t="shared" si="1551"/>
        <v>26</v>
      </c>
      <c r="AQ2264" s="62">
        <f t="shared" si="1552"/>
        <v>322660</v>
      </c>
      <c r="AR2264" s="60">
        <f t="shared" si="1553"/>
        <v>24</v>
      </c>
      <c r="AS2264" s="62">
        <f t="shared" si="1554"/>
        <v>723480</v>
      </c>
      <c r="AT2264" s="112">
        <f t="shared" si="1555"/>
        <v>26</v>
      </c>
      <c r="AU2264" s="62">
        <f t="shared" si="1556"/>
        <v>777776.39999999991</v>
      </c>
      <c r="AV2264" s="113">
        <f t="shared" si="1557"/>
        <v>50</v>
      </c>
      <c r="AW2264" s="62">
        <f t="shared" si="1558"/>
        <v>2684604.4</v>
      </c>
    </row>
    <row r="2265" spans="2:49" s="114" customFormat="1" hidden="1" x14ac:dyDescent="0.25">
      <c r="B2265" s="60" t="s">
        <v>4431</v>
      </c>
      <c r="C2265" s="2" t="str">
        <f t="shared" si="1559"/>
        <v>30</v>
      </c>
      <c r="D2265" s="60" t="s">
        <v>4432</v>
      </c>
      <c r="E2265" s="43">
        <v>566</v>
      </c>
      <c r="F2265" s="60">
        <v>77</v>
      </c>
      <c r="G2265" s="60">
        <v>5549.24</v>
      </c>
      <c r="H2265" s="43">
        <f t="shared" si="1521"/>
        <v>489</v>
      </c>
      <c r="I2265" s="44">
        <f t="shared" si="1522"/>
        <v>5.8135595033864879E-4</v>
      </c>
      <c r="J2265" s="44">
        <f t="shared" si="1523"/>
        <v>1.1786932546000259</v>
      </c>
      <c r="K2265" s="45">
        <f t="shared" si="1524"/>
        <v>0.13604240282685512</v>
      </c>
      <c r="L2265" s="44">
        <f t="shared" si="1525"/>
        <v>6.85240337185753E-4</v>
      </c>
      <c r="M2265" s="44">
        <f t="shared" si="1526"/>
        <v>7.1402853134229982E-4</v>
      </c>
      <c r="N2265" s="62">
        <f t="shared" si="1527"/>
        <v>1216314.6321601444</v>
      </c>
      <c r="O2265" s="101">
        <f t="shared" si="1528"/>
        <v>1216314.6321601444</v>
      </c>
      <c r="P2265" s="102">
        <f t="shared" si="1520"/>
        <v>7.3951091536339042E-4</v>
      </c>
      <c r="Q2265" s="101">
        <f t="shared" si="1529"/>
        <v>1259722.6966655077</v>
      </c>
      <c r="R2265" s="101">
        <f t="shared" si="1530"/>
        <v>35.126950439615968</v>
      </c>
      <c r="S2265" s="101">
        <f t="shared" si="1531"/>
        <v>35</v>
      </c>
      <c r="T2265" s="101">
        <f t="shared" si="1532"/>
        <v>35</v>
      </c>
      <c r="U2265" s="101">
        <f t="shared" si="1533"/>
        <v>1255170</v>
      </c>
      <c r="V2265" s="103" t="str">
        <f t="shared" si="1534"/>
        <v>N/D</v>
      </c>
      <c r="W2265" s="104" t="str">
        <f t="shared" si="1535"/>
        <v xml:space="preserve"> </v>
      </c>
      <c r="X2265" s="70" t="str">
        <f t="shared" si="1536"/>
        <v xml:space="preserve"> </v>
      </c>
      <c r="Y2265" s="69">
        <f t="shared" si="1560"/>
        <v>35</v>
      </c>
      <c r="Z2265" s="105">
        <f t="shared" si="1537"/>
        <v>1255170</v>
      </c>
      <c r="AA2265" s="62">
        <f t="shared" si="1538"/>
        <v>2687119.7226118273</v>
      </c>
      <c r="AB2265" s="106">
        <f t="shared" si="1539"/>
        <v>1055075</v>
      </c>
      <c r="AC2265" s="107" t="str">
        <f t="shared" si="1540"/>
        <v>0</v>
      </c>
      <c r="AD2265" s="108">
        <f t="shared" si="1541"/>
        <v>0</v>
      </c>
      <c r="AE2265" s="106">
        <f t="shared" si="1542"/>
        <v>1055075</v>
      </c>
      <c r="AF2265" s="109">
        <f t="shared" si="1543"/>
        <v>1632044.7226118273</v>
      </c>
      <c r="AG2265" s="101">
        <f t="shared" si="1544"/>
        <v>38</v>
      </c>
      <c r="AH2265" s="70" t="str">
        <f t="shared" si="1561"/>
        <v xml:space="preserve"> </v>
      </c>
      <c r="AI2265" s="69">
        <f t="shared" si="1545"/>
        <v>38</v>
      </c>
      <c r="AJ2265" s="105">
        <f t="shared" si="1546"/>
        <v>1617090</v>
      </c>
      <c r="AK2265" s="110">
        <f t="shared" si="1547"/>
        <v>35</v>
      </c>
      <c r="AL2265" s="111">
        <f t="shared" si="1548"/>
        <v>38</v>
      </c>
      <c r="AM2265" s="62">
        <f t="shared" si="1549"/>
        <v>2672165</v>
      </c>
      <c r="AN2265" s="62">
        <f t="shared" si="1550"/>
        <v>8752.2000000000007</v>
      </c>
      <c r="AO2265" s="62">
        <f t="shared" si="1519"/>
        <v>2663412.7999999998</v>
      </c>
      <c r="AP2265" s="60">
        <f t="shared" si="1551"/>
        <v>38</v>
      </c>
      <c r="AQ2265" s="62">
        <f t="shared" si="1552"/>
        <v>471580</v>
      </c>
      <c r="AR2265" s="60">
        <f t="shared" si="1553"/>
        <v>35</v>
      </c>
      <c r="AS2265" s="62">
        <f t="shared" si="1554"/>
        <v>1055075</v>
      </c>
      <c r="AT2265" s="112">
        <f t="shared" si="1555"/>
        <v>38</v>
      </c>
      <c r="AU2265" s="62">
        <f t="shared" si="1556"/>
        <v>1136757.7999999998</v>
      </c>
      <c r="AV2265" s="113">
        <f t="shared" si="1557"/>
        <v>73</v>
      </c>
      <c r="AW2265" s="62">
        <f t="shared" si="1558"/>
        <v>3918582.8</v>
      </c>
    </row>
    <row r="2266" spans="2:49" s="114" customFormat="1" hidden="1" x14ac:dyDescent="0.25">
      <c r="B2266" s="60" t="s">
        <v>4433</v>
      </c>
      <c r="C2266" s="2" t="str">
        <f t="shared" si="1559"/>
        <v>30</v>
      </c>
      <c r="D2266" s="60" t="s">
        <v>4434</v>
      </c>
      <c r="E2266" s="43">
        <v>346</v>
      </c>
      <c r="F2266" s="60">
        <v>0</v>
      </c>
      <c r="G2266" s="60">
        <v>6304.9</v>
      </c>
      <c r="H2266" s="43">
        <f t="shared" si="1521"/>
        <v>346</v>
      </c>
      <c r="I2266" s="44">
        <f t="shared" si="1522"/>
        <v>4.113479730412525E-4</v>
      </c>
      <c r="J2266" s="44">
        <f t="shared" si="1523"/>
        <v>1.0374235524999045</v>
      </c>
      <c r="K2266" s="45">
        <f t="shared" si="1524"/>
        <v>0</v>
      </c>
      <c r="L2266" s="44">
        <f t="shared" si="1525"/>
        <v>4.267420755060911E-4</v>
      </c>
      <c r="M2266" s="44">
        <f t="shared" si="1526"/>
        <v>4.446702870513885E-4</v>
      </c>
      <c r="N2266" s="62">
        <f t="shared" si="1527"/>
        <v>757475.30089686543</v>
      </c>
      <c r="O2266" s="101">
        <f t="shared" si="1528"/>
        <v>757475.30089686543</v>
      </c>
      <c r="P2266" s="102">
        <f t="shared" si="1520"/>
        <v>4.6053976357792245E-4</v>
      </c>
      <c r="Q2266" s="101">
        <f t="shared" si="1529"/>
        <v>784508.22137086792</v>
      </c>
      <c r="R2266" s="101">
        <f t="shared" si="1530"/>
        <v>21.875752087749369</v>
      </c>
      <c r="S2266" s="101">
        <f t="shared" si="1531"/>
        <v>22</v>
      </c>
      <c r="T2266" s="101">
        <f t="shared" si="1532"/>
        <v>22</v>
      </c>
      <c r="U2266" s="101">
        <f t="shared" si="1533"/>
        <v>788964</v>
      </c>
      <c r="V2266" s="103" t="str">
        <f t="shared" si="1534"/>
        <v>N/D</v>
      </c>
      <c r="W2266" s="104" t="str">
        <f t="shared" si="1535"/>
        <v xml:space="preserve"> </v>
      </c>
      <c r="X2266" s="70" t="str">
        <f t="shared" si="1536"/>
        <v xml:space="preserve"> </v>
      </c>
      <c r="Y2266" s="69">
        <f t="shared" si="1560"/>
        <v>22</v>
      </c>
      <c r="Z2266" s="105">
        <f t="shared" si="1537"/>
        <v>788964</v>
      </c>
      <c r="AA2266" s="62">
        <f t="shared" si="1538"/>
        <v>1673437.7492577131</v>
      </c>
      <c r="AB2266" s="106">
        <f t="shared" si="1539"/>
        <v>663190</v>
      </c>
      <c r="AC2266" s="107" t="str">
        <f t="shared" si="1540"/>
        <v>0</v>
      </c>
      <c r="AD2266" s="108">
        <f t="shared" si="1541"/>
        <v>0</v>
      </c>
      <c r="AE2266" s="106">
        <f t="shared" si="1542"/>
        <v>663190</v>
      </c>
      <c r="AF2266" s="109">
        <f t="shared" si="1543"/>
        <v>1010247.7492577131</v>
      </c>
      <c r="AG2266" s="101">
        <f t="shared" si="1544"/>
        <v>24</v>
      </c>
      <c r="AH2266" s="70" t="str">
        <f t="shared" si="1561"/>
        <v xml:space="preserve"> </v>
      </c>
      <c r="AI2266" s="69">
        <f t="shared" si="1545"/>
        <v>24</v>
      </c>
      <c r="AJ2266" s="105">
        <f t="shared" si="1546"/>
        <v>1021320</v>
      </c>
      <c r="AK2266" s="110">
        <f t="shared" si="1547"/>
        <v>22</v>
      </c>
      <c r="AL2266" s="111">
        <f t="shared" si="1548"/>
        <v>24</v>
      </c>
      <c r="AM2266" s="62">
        <f t="shared" si="1549"/>
        <v>1684510</v>
      </c>
      <c r="AN2266" s="62">
        <f t="shared" si="1550"/>
        <v>5517.3</v>
      </c>
      <c r="AO2266" s="62">
        <f t="shared" si="1519"/>
        <v>1678992.7</v>
      </c>
      <c r="AP2266" s="60">
        <f t="shared" si="1551"/>
        <v>24</v>
      </c>
      <c r="AQ2266" s="62">
        <f t="shared" si="1552"/>
        <v>297840</v>
      </c>
      <c r="AR2266" s="60">
        <f t="shared" si="1553"/>
        <v>22</v>
      </c>
      <c r="AS2266" s="62">
        <f t="shared" si="1554"/>
        <v>663190</v>
      </c>
      <c r="AT2266" s="112">
        <f t="shared" si="1555"/>
        <v>24</v>
      </c>
      <c r="AU2266" s="62">
        <f t="shared" si="1556"/>
        <v>717962.7</v>
      </c>
      <c r="AV2266" s="113">
        <f t="shared" si="1557"/>
        <v>46</v>
      </c>
      <c r="AW2266" s="62">
        <f t="shared" si="1558"/>
        <v>2467956.7000000002</v>
      </c>
    </row>
    <row r="2267" spans="2:49" s="114" customFormat="1" hidden="1" x14ac:dyDescent="0.25">
      <c r="B2267" s="60" t="s">
        <v>4435</v>
      </c>
      <c r="C2267" s="2" t="str">
        <f t="shared" si="1559"/>
        <v>30</v>
      </c>
      <c r="D2267" s="60" t="s">
        <v>4436</v>
      </c>
      <c r="E2267" s="43">
        <v>361</v>
      </c>
      <c r="F2267" s="60">
        <v>15</v>
      </c>
      <c r="G2267" s="60">
        <v>6410.15</v>
      </c>
      <c r="H2267" s="43">
        <f t="shared" si="1521"/>
        <v>346</v>
      </c>
      <c r="I2267" s="44">
        <f t="shared" si="1522"/>
        <v>4.113479730412525E-4</v>
      </c>
      <c r="J2267" s="44">
        <f t="shared" si="1523"/>
        <v>1.0203898124313235</v>
      </c>
      <c r="K2267" s="45">
        <f t="shared" si="1524"/>
        <v>4.1551246537396121E-2</v>
      </c>
      <c r="L2267" s="44">
        <f t="shared" si="1525"/>
        <v>4.1973528105556876E-4</v>
      </c>
      <c r="M2267" s="44">
        <f t="shared" si="1526"/>
        <v>4.3736912440899196E-4</v>
      </c>
      <c r="N2267" s="62">
        <f t="shared" si="1527"/>
        <v>745038.10747402906</v>
      </c>
      <c r="O2267" s="101">
        <f t="shared" si="1528"/>
        <v>745038.10747402906</v>
      </c>
      <c r="P2267" s="102">
        <f t="shared" si="1520"/>
        <v>4.5297803567505339E-4</v>
      </c>
      <c r="Q2267" s="101">
        <f t="shared" si="1529"/>
        <v>771627.16705867811</v>
      </c>
      <c r="R2267" s="101">
        <f t="shared" si="1530"/>
        <v>21.516568151767277</v>
      </c>
      <c r="S2267" s="101">
        <f t="shared" si="1531"/>
        <v>22</v>
      </c>
      <c r="T2267" s="101">
        <f t="shared" si="1532"/>
        <v>22</v>
      </c>
      <c r="U2267" s="101">
        <f t="shared" si="1533"/>
        <v>788964</v>
      </c>
      <c r="V2267" s="103" t="str">
        <f t="shared" si="1534"/>
        <v>N/D</v>
      </c>
      <c r="W2267" s="104" t="str">
        <f t="shared" si="1535"/>
        <v xml:space="preserve"> </v>
      </c>
      <c r="X2267" s="70" t="str">
        <f t="shared" si="1536"/>
        <v xml:space="preserve"> </v>
      </c>
      <c r="Y2267" s="69">
        <f t="shared" si="1560"/>
        <v>22</v>
      </c>
      <c r="Z2267" s="105">
        <f t="shared" si="1537"/>
        <v>788964</v>
      </c>
      <c r="AA2267" s="62">
        <f t="shared" si="1538"/>
        <v>1645961.1187405845</v>
      </c>
      <c r="AB2267" s="106">
        <f t="shared" si="1539"/>
        <v>663190</v>
      </c>
      <c r="AC2267" s="107" t="str">
        <f t="shared" si="1540"/>
        <v>0</v>
      </c>
      <c r="AD2267" s="108">
        <f t="shared" si="1541"/>
        <v>0</v>
      </c>
      <c r="AE2267" s="106">
        <f t="shared" si="1542"/>
        <v>663190</v>
      </c>
      <c r="AF2267" s="109">
        <f t="shared" si="1543"/>
        <v>982771.11874058447</v>
      </c>
      <c r="AG2267" s="101">
        <f t="shared" si="1544"/>
        <v>23</v>
      </c>
      <c r="AH2267" s="70" t="str">
        <f t="shared" si="1561"/>
        <v xml:space="preserve"> </v>
      </c>
      <c r="AI2267" s="69">
        <f t="shared" si="1545"/>
        <v>23</v>
      </c>
      <c r="AJ2267" s="105">
        <f t="shared" si="1546"/>
        <v>978765</v>
      </c>
      <c r="AK2267" s="110">
        <f t="shared" si="1547"/>
        <v>22</v>
      </c>
      <c r="AL2267" s="111">
        <f t="shared" si="1548"/>
        <v>23</v>
      </c>
      <c r="AM2267" s="62">
        <f t="shared" si="1549"/>
        <v>1641955</v>
      </c>
      <c r="AN2267" s="62">
        <f t="shared" si="1550"/>
        <v>5377.9</v>
      </c>
      <c r="AO2267" s="62">
        <f t="shared" si="1519"/>
        <v>1636577.1</v>
      </c>
      <c r="AP2267" s="60">
        <f t="shared" si="1551"/>
        <v>23</v>
      </c>
      <c r="AQ2267" s="62">
        <f t="shared" si="1552"/>
        <v>285430</v>
      </c>
      <c r="AR2267" s="60">
        <f t="shared" si="1553"/>
        <v>22</v>
      </c>
      <c r="AS2267" s="62">
        <f t="shared" si="1554"/>
        <v>663190</v>
      </c>
      <c r="AT2267" s="112">
        <f t="shared" si="1555"/>
        <v>23</v>
      </c>
      <c r="AU2267" s="62">
        <f t="shared" si="1556"/>
        <v>687957.10000000009</v>
      </c>
      <c r="AV2267" s="113">
        <f t="shared" si="1557"/>
        <v>45</v>
      </c>
      <c r="AW2267" s="62">
        <f t="shared" si="1558"/>
        <v>2425541.1</v>
      </c>
    </row>
    <row r="2268" spans="2:49" s="114" customFormat="1" hidden="1" x14ac:dyDescent="0.25">
      <c r="B2268" s="60" t="s">
        <v>4437</v>
      </c>
      <c r="C2268" s="2" t="str">
        <f t="shared" si="1559"/>
        <v>30</v>
      </c>
      <c r="D2268" s="60" t="s">
        <v>4438</v>
      </c>
      <c r="E2268" s="43">
        <v>302</v>
      </c>
      <c r="F2268" s="60">
        <v>0</v>
      </c>
      <c r="G2268" s="60">
        <v>5716.8</v>
      </c>
      <c r="H2268" s="43">
        <f t="shared" si="1521"/>
        <v>302</v>
      </c>
      <c r="I2268" s="44">
        <f t="shared" si="1522"/>
        <v>3.5903782618051521E-4</v>
      </c>
      <c r="J2268" s="44">
        <f t="shared" si="1523"/>
        <v>1.1441456332487838</v>
      </c>
      <c r="K2268" s="45">
        <f t="shared" si="1524"/>
        <v>0</v>
      </c>
      <c r="L2268" s="44">
        <f t="shared" si="1525"/>
        <v>4.1079156099557235E-4</v>
      </c>
      <c r="M2268" s="44">
        <f t="shared" si="1526"/>
        <v>4.2804966238577953E-4</v>
      </c>
      <c r="N2268" s="62">
        <f t="shared" si="1527"/>
        <v>729162.83425296505</v>
      </c>
      <c r="O2268" s="101">
        <f t="shared" si="1528"/>
        <v>729162.83425296505</v>
      </c>
      <c r="P2268" s="102">
        <f t="shared" si="1520"/>
        <v>4.4332597894487731E-4</v>
      </c>
      <c r="Q2268" s="101">
        <f t="shared" si="1529"/>
        <v>755185.33411219472</v>
      </c>
      <c r="R2268" s="101">
        <f t="shared" si="1530"/>
        <v>21.058093082153665</v>
      </c>
      <c r="S2268" s="101">
        <f t="shared" si="1531"/>
        <v>21</v>
      </c>
      <c r="T2268" s="101">
        <f t="shared" si="1532"/>
        <v>21</v>
      </c>
      <c r="U2268" s="101">
        <f t="shared" si="1533"/>
        <v>753102</v>
      </c>
      <c r="V2268" s="103" t="str">
        <f t="shared" si="1534"/>
        <v>N/D</v>
      </c>
      <c r="W2268" s="104" t="str">
        <f t="shared" si="1535"/>
        <v xml:space="preserve"> </v>
      </c>
      <c r="X2268" s="70" t="str">
        <f t="shared" si="1536"/>
        <v xml:space="preserve"> </v>
      </c>
      <c r="Y2268" s="69">
        <f t="shared" si="1560"/>
        <v>21</v>
      </c>
      <c r="Z2268" s="105">
        <f t="shared" si="1537"/>
        <v>753102</v>
      </c>
      <c r="AA2268" s="62">
        <f t="shared" si="1538"/>
        <v>1610888.9765117175</v>
      </c>
      <c r="AB2268" s="106">
        <f t="shared" si="1539"/>
        <v>633045</v>
      </c>
      <c r="AC2268" s="107" t="str">
        <f t="shared" si="1540"/>
        <v>0</v>
      </c>
      <c r="AD2268" s="108">
        <f t="shared" si="1541"/>
        <v>0</v>
      </c>
      <c r="AE2268" s="106">
        <f t="shared" si="1542"/>
        <v>633045</v>
      </c>
      <c r="AF2268" s="109">
        <f t="shared" si="1543"/>
        <v>977843.97651171754</v>
      </c>
      <c r="AG2268" s="101">
        <f t="shared" si="1544"/>
        <v>23</v>
      </c>
      <c r="AH2268" s="70" t="str">
        <f t="shared" si="1561"/>
        <v xml:space="preserve"> </v>
      </c>
      <c r="AI2268" s="69">
        <f t="shared" si="1545"/>
        <v>23</v>
      </c>
      <c r="AJ2268" s="105">
        <f t="shared" si="1546"/>
        <v>978765</v>
      </c>
      <c r="AK2268" s="110">
        <f t="shared" si="1547"/>
        <v>21</v>
      </c>
      <c r="AL2268" s="111">
        <f t="shared" si="1548"/>
        <v>23</v>
      </c>
      <c r="AM2268" s="62">
        <f t="shared" si="1549"/>
        <v>1611810</v>
      </c>
      <c r="AN2268" s="62">
        <f t="shared" si="1550"/>
        <v>5279.2</v>
      </c>
      <c r="AO2268" s="62">
        <f t="shared" ref="AO2268:AO2331" si="1562">AM2268-AN2268</f>
        <v>1606530.8</v>
      </c>
      <c r="AP2268" s="60">
        <f t="shared" si="1551"/>
        <v>23</v>
      </c>
      <c r="AQ2268" s="62">
        <f t="shared" si="1552"/>
        <v>285430</v>
      </c>
      <c r="AR2268" s="60">
        <f t="shared" si="1553"/>
        <v>21</v>
      </c>
      <c r="AS2268" s="62">
        <f t="shared" si="1554"/>
        <v>633045</v>
      </c>
      <c r="AT2268" s="112">
        <f t="shared" si="1555"/>
        <v>23</v>
      </c>
      <c r="AU2268" s="62">
        <f t="shared" si="1556"/>
        <v>688055.8</v>
      </c>
      <c r="AV2268" s="113">
        <f t="shared" si="1557"/>
        <v>44</v>
      </c>
      <c r="AW2268" s="62">
        <f t="shared" si="1558"/>
        <v>2359632.7999999998</v>
      </c>
    </row>
    <row r="2269" spans="2:49" s="114" customFormat="1" hidden="1" x14ac:dyDescent="0.25">
      <c r="B2269" s="60" t="s">
        <v>4439</v>
      </c>
      <c r="C2269" s="2" t="str">
        <f t="shared" si="1559"/>
        <v>30</v>
      </c>
      <c r="D2269" s="60" t="s">
        <v>4440</v>
      </c>
      <c r="E2269" s="43">
        <v>174</v>
      </c>
      <c r="F2269" s="60">
        <v>30</v>
      </c>
      <c r="G2269" s="60">
        <v>6407.83</v>
      </c>
      <c r="H2269" s="43">
        <f t="shared" si="1521"/>
        <v>144</v>
      </c>
      <c r="I2269" s="44">
        <f t="shared" si="1522"/>
        <v>1.7119684427150392E-4</v>
      </c>
      <c r="J2269" s="44">
        <f t="shared" si="1523"/>
        <v>1.0207592517524104</v>
      </c>
      <c r="K2269" s="45">
        <f t="shared" si="1524"/>
        <v>0.17241379310344829</v>
      </c>
      <c r="L2269" s="44">
        <f t="shared" si="1525"/>
        <v>1.7475076266095427E-4</v>
      </c>
      <c r="M2269" s="44">
        <f t="shared" si="1526"/>
        <v>1.820923603624983E-4</v>
      </c>
      <c r="N2269" s="62">
        <f t="shared" si="1527"/>
        <v>310185.92758068372</v>
      </c>
      <c r="O2269" s="101">
        <f t="shared" si="1528"/>
        <v>310185.92758068372</v>
      </c>
      <c r="P2269" s="102">
        <f t="shared" ref="P2269:P2332" si="1563">IF(O2269=0,0,O2269/$O$2489)</f>
        <v>1.8859090663955112E-4</v>
      </c>
      <c r="Q2269" s="101">
        <f t="shared" si="1529"/>
        <v>321255.90108677035</v>
      </c>
      <c r="R2269" s="101">
        <f t="shared" si="1530"/>
        <v>8.9581144689858441</v>
      </c>
      <c r="S2269" s="101">
        <f t="shared" si="1531"/>
        <v>9</v>
      </c>
      <c r="T2269" s="101">
        <f t="shared" si="1532"/>
        <v>10</v>
      </c>
      <c r="U2269" s="101">
        <f t="shared" si="1533"/>
        <v>358620</v>
      </c>
      <c r="V2269" s="103" t="str">
        <f t="shared" si="1534"/>
        <v>N/D</v>
      </c>
      <c r="W2269" s="104" t="str">
        <f t="shared" si="1535"/>
        <v xml:space="preserve"> </v>
      </c>
      <c r="X2269" s="70" t="str">
        <f t="shared" si="1536"/>
        <v xml:space="preserve"> </v>
      </c>
      <c r="Y2269" s="69">
        <f t="shared" si="1560"/>
        <v>10</v>
      </c>
      <c r="Z2269" s="105">
        <f t="shared" si="1537"/>
        <v>358620</v>
      </c>
      <c r="AA2269" s="62">
        <f t="shared" si="1538"/>
        <v>685272.29849928885</v>
      </c>
      <c r="AB2269" s="106">
        <f t="shared" si="1539"/>
        <v>301450</v>
      </c>
      <c r="AC2269" s="107" t="str">
        <f t="shared" si="1540"/>
        <v>0</v>
      </c>
      <c r="AD2269" s="108">
        <f t="shared" si="1541"/>
        <v>0</v>
      </c>
      <c r="AE2269" s="106">
        <f t="shared" si="1542"/>
        <v>301450</v>
      </c>
      <c r="AF2269" s="109">
        <f t="shared" si="1543"/>
        <v>383822.29849928885</v>
      </c>
      <c r="AG2269" s="101">
        <f t="shared" si="1544"/>
        <v>9</v>
      </c>
      <c r="AH2269" s="70" t="str">
        <f t="shared" si="1561"/>
        <v xml:space="preserve"> </v>
      </c>
      <c r="AI2269" s="69">
        <f t="shared" si="1545"/>
        <v>9</v>
      </c>
      <c r="AJ2269" s="105">
        <f t="shared" si="1546"/>
        <v>382995</v>
      </c>
      <c r="AK2269" s="110">
        <f t="shared" si="1547"/>
        <v>10</v>
      </c>
      <c r="AL2269" s="111">
        <f t="shared" si="1548"/>
        <v>9</v>
      </c>
      <c r="AM2269" s="62">
        <f t="shared" si="1549"/>
        <v>684445</v>
      </c>
      <c r="AN2269" s="62">
        <f t="shared" si="1550"/>
        <v>2241.8000000000002</v>
      </c>
      <c r="AO2269" s="62">
        <f t="shared" si="1562"/>
        <v>682203.2</v>
      </c>
      <c r="AP2269" s="60">
        <f t="shared" si="1551"/>
        <v>9</v>
      </c>
      <c r="AQ2269" s="62">
        <f t="shared" si="1552"/>
        <v>111690</v>
      </c>
      <c r="AR2269" s="60">
        <f t="shared" si="1553"/>
        <v>10</v>
      </c>
      <c r="AS2269" s="62">
        <f t="shared" si="1554"/>
        <v>301450</v>
      </c>
      <c r="AT2269" s="112">
        <f t="shared" si="1555"/>
        <v>9</v>
      </c>
      <c r="AU2269" s="62">
        <f t="shared" si="1556"/>
        <v>269063.19999999995</v>
      </c>
      <c r="AV2269" s="113">
        <f t="shared" si="1557"/>
        <v>19</v>
      </c>
      <c r="AW2269" s="62">
        <f t="shared" si="1558"/>
        <v>1040823.2</v>
      </c>
    </row>
    <row r="2270" spans="2:49" s="114" customFormat="1" hidden="1" x14ac:dyDescent="0.25">
      <c r="B2270" s="60" t="s">
        <v>4441</v>
      </c>
      <c r="C2270" s="2" t="str">
        <f t="shared" si="1559"/>
        <v>30</v>
      </c>
      <c r="D2270" s="60" t="s">
        <v>4442</v>
      </c>
      <c r="E2270" s="43">
        <v>94</v>
      </c>
      <c r="F2270" s="60">
        <v>0</v>
      </c>
      <c r="G2270" s="60">
        <v>7406.7</v>
      </c>
      <c r="H2270" s="43">
        <f t="shared" si="1521"/>
        <v>94</v>
      </c>
      <c r="I2270" s="44">
        <f t="shared" si="1522"/>
        <v>1.1175349556612062E-4</v>
      </c>
      <c r="J2270" s="44">
        <f t="shared" si="1523"/>
        <v>0.88309932306650041</v>
      </c>
      <c r="K2270" s="45">
        <f t="shared" si="1524"/>
        <v>0</v>
      </c>
      <c r="L2270" s="44">
        <f t="shared" si="1525"/>
        <v>9.8689436284756277E-5</v>
      </c>
      <c r="M2270" s="44">
        <f t="shared" si="1526"/>
        <v>1.0283555918323293E-4</v>
      </c>
      <c r="N2270" s="62">
        <f t="shared" si="1527"/>
        <v>175175.62653385647</v>
      </c>
      <c r="O2270" s="101">
        <f t="shared" si="1528"/>
        <v>0</v>
      </c>
      <c r="P2270" s="102">
        <f t="shared" si="1563"/>
        <v>0</v>
      </c>
      <c r="Q2270" s="101">
        <f t="shared" si="1529"/>
        <v>0</v>
      </c>
      <c r="R2270" s="101">
        <f t="shared" si="1530"/>
        <v>0</v>
      </c>
      <c r="S2270" s="101">
        <f t="shared" si="1531"/>
        <v>0</v>
      </c>
      <c r="T2270" s="101">
        <f t="shared" si="1532"/>
        <v>0</v>
      </c>
      <c r="U2270" s="101">
        <f t="shared" si="1533"/>
        <v>0</v>
      </c>
      <c r="V2270" s="103" t="str">
        <f t="shared" si="1534"/>
        <v>N/D</v>
      </c>
      <c r="W2270" s="104" t="str">
        <f t="shared" si="1535"/>
        <v xml:space="preserve"> </v>
      </c>
      <c r="X2270" s="70" t="str">
        <f t="shared" si="1536"/>
        <v xml:space="preserve"> </v>
      </c>
      <c r="Y2270" s="69">
        <f t="shared" si="1560"/>
        <v>0</v>
      </c>
      <c r="Z2270" s="105">
        <f t="shared" si="1537"/>
        <v>0</v>
      </c>
      <c r="AA2270" s="62">
        <f t="shared" si="1538"/>
        <v>387003.38591177366</v>
      </c>
      <c r="AB2270" s="106">
        <f t="shared" si="1539"/>
        <v>0</v>
      </c>
      <c r="AC2270" s="107">
        <f t="shared" si="1540"/>
        <v>425550</v>
      </c>
      <c r="AD2270" s="108">
        <f t="shared" si="1541"/>
        <v>10</v>
      </c>
      <c r="AE2270" s="106">
        <f t="shared" si="1542"/>
        <v>425550</v>
      </c>
      <c r="AF2270" s="109">
        <f t="shared" si="1543"/>
        <v>0</v>
      </c>
      <c r="AG2270" s="101">
        <f t="shared" si="1544"/>
        <v>0</v>
      </c>
      <c r="AH2270" s="70" t="str">
        <f t="shared" si="1561"/>
        <v xml:space="preserve"> </v>
      </c>
      <c r="AI2270" s="69">
        <f t="shared" si="1545"/>
        <v>10</v>
      </c>
      <c r="AJ2270" s="105">
        <f t="shared" si="1546"/>
        <v>425550</v>
      </c>
      <c r="AK2270" s="110">
        <f t="shared" si="1547"/>
        <v>0</v>
      </c>
      <c r="AL2270" s="111">
        <f t="shared" si="1548"/>
        <v>10</v>
      </c>
      <c r="AM2270" s="62">
        <f t="shared" si="1549"/>
        <v>425550</v>
      </c>
      <c r="AN2270" s="62">
        <f t="shared" si="1550"/>
        <v>1393.8</v>
      </c>
      <c r="AO2270" s="62">
        <f t="shared" si="1562"/>
        <v>424156.2</v>
      </c>
      <c r="AP2270" s="60">
        <f t="shared" si="1551"/>
        <v>10</v>
      </c>
      <c r="AQ2270" s="62">
        <f t="shared" si="1552"/>
        <v>124100</v>
      </c>
      <c r="AR2270" s="60">
        <f t="shared" si="1553"/>
        <v>0</v>
      </c>
      <c r="AS2270" s="62">
        <f t="shared" si="1554"/>
        <v>0</v>
      </c>
      <c r="AT2270" s="112">
        <f t="shared" si="1555"/>
        <v>10</v>
      </c>
      <c r="AU2270" s="62">
        <f t="shared" si="1556"/>
        <v>300056.2</v>
      </c>
      <c r="AV2270" s="113">
        <f t="shared" si="1557"/>
        <v>10</v>
      </c>
      <c r="AW2270" s="62">
        <f t="shared" si="1558"/>
        <v>424156.2</v>
      </c>
    </row>
    <row r="2271" spans="2:49" s="114" customFormat="1" hidden="1" x14ac:dyDescent="0.25">
      <c r="B2271" s="60" t="s">
        <v>4443</v>
      </c>
      <c r="C2271" s="2" t="str">
        <f t="shared" si="1559"/>
        <v>30</v>
      </c>
      <c r="D2271" s="60" t="s">
        <v>4444</v>
      </c>
      <c r="E2271" s="43">
        <v>186</v>
      </c>
      <c r="F2271" s="60">
        <v>16</v>
      </c>
      <c r="G2271" s="60">
        <v>6552.29</v>
      </c>
      <c r="H2271" s="43">
        <f t="shared" si="1521"/>
        <v>170</v>
      </c>
      <c r="I2271" s="44">
        <f t="shared" si="1522"/>
        <v>2.0210738559830324E-4</v>
      </c>
      <c r="J2271" s="44">
        <f t="shared" si="1523"/>
        <v>0.99825431355398619</v>
      </c>
      <c r="K2271" s="45">
        <f t="shared" si="1524"/>
        <v>8.6021505376344093E-2</v>
      </c>
      <c r="L2271" s="44">
        <f t="shared" si="1525"/>
        <v>2.0175456947462499E-4</v>
      </c>
      <c r="M2271" s="44">
        <f t="shared" si="1526"/>
        <v>2.1023064626522926E-4</v>
      </c>
      <c r="N2271" s="62">
        <f t="shared" si="1527"/>
        <v>358118.19830249611</v>
      </c>
      <c r="O2271" s="101">
        <f t="shared" si="1528"/>
        <v>358118.19830249611</v>
      </c>
      <c r="P2271" s="102">
        <f t="shared" si="1563"/>
        <v>2.1773339696212608E-4</v>
      </c>
      <c r="Q2271" s="101">
        <f t="shared" si="1529"/>
        <v>370898.78766764363</v>
      </c>
      <c r="R2271" s="101">
        <f t="shared" si="1530"/>
        <v>10.342389929943774</v>
      </c>
      <c r="S2271" s="101">
        <f t="shared" si="1531"/>
        <v>10</v>
      </c>
      <c r="T2271" s="101">
        <f t="shared" si="1532"/>
        <v>10</v>
      </c>
      <c r="U2271" s="101">
        <f t="shared" si="1533"/>
        <v>358620</v>
      </c>
      <c r="V2271" s="103" t="str">
        <f t="shared" si="1534"/>
        <v>N/D</v>
      </c>
      <c r="W2271" s="104" t="str">
        <f t="shared" si="1535"/>
        <v xml:space="preserve"> </v>
      </c>
      <c r="X2271" s="70" t="str">
        <f t="shared" si="1536"/>
        <v xml:space="preserve"> </v>
      </c>
      <c r="Y2271" s="69">
        <f t="shared" si="1560"/>
        <v>10</v>
      </c>
      <c r="Z2271" s="105">
        <f t="shared" si="1537"/>
        <v>358620</v>
      </c>
      <c r="AA2271" s="62">
        <f t="shared" si="1538"/>
        <v>791165.74629692512</v>
      </c>
      <c r="AB2271" s="106">
        <f t="shared" si="1539"/>
        <v>301450</v>
      </c>
      <c r="AC2271" s="107" t="str">
        <f t="shared" si="1540"/>
        <v>0</v>
      </c>
      <c r="AD2271" s="108">
        <f t="shared" si="1541"/>
        <v>0</v>
      </c>
      <c r="AE2271" s="106">
        <f t="shared" si="1542"/>
        <v>301450</v>
      </c>
      <c r="AF2271" s="109">
        <f t="shared" si="1543"/>
        <v>489715.74629692512</v>
      </c>
      <c r="AG2271" s="101">
        <f t="shared" si="1544"/>
        <v>12</v>
      </c>
      <c r="AH2271" s="70" t="str">
        <f t="shared" si="1561"/>
        <v xml:space="preserve"> </v>
      </c>
      <c r="AI2271" s="69">
        <f t="shared" si="1545"/>
        <v>12</v>
      </c>
      <c r="AJ2271" s="105">
        <f t="shared" si="1546"/>
        <v>510660</v>
      </c>
      <c r="AK2271" s="110">
        <f t="shared" si="1547"/>
        <v>10</v>
      </c>
      <c r="AL2271" s="111">
        <f t="shared" si="1548"/>
        <v>12</v>
      </c>
      <c r="AM2271" s="62">
        <f t="shared" si="1549"/>
        <v>812110</v>
      </c>
      <c r="AN2271" s="62">
        <f t="shared" si="1550"/>
        <v>2659.9</v>
      </c>
      <c r="AO2271" s="62">
        <f t="shared" si="1562"/>
        <v>809450.1</v>
      </c>
      <c r="AP2271" s="60">
        <f t="shared" si="1551"/>
        <v>12</v>
      </c>
      <c r="AQ2271" s="62">
        <f t="shared" si="1552"/>
        <v>148920</v>
      </c>
      <c r="AR2271" s="60">
        <f t="shared" si="1553"/>
        <v>10</v>
      </c>
      <c r="AS2271" s="62">
        <f t="shared" si="1554"/>
        <v>301450</v>
      </c>
      <c r="AT2271" s="112">
        <f t="shared" si="1555"/>
        <v>12</v>
      </c>
      <c r="AU2271" s="62">
        <f t="shared" si="1556"/>
        <v>359080.1</v>
      </c>
      <c r="AV2271" s="113">
        <f t="shared" si="1557"/>
        <v>22</v>
      </c>
      <c r="AW2271" s="62">
        <f t="shared" si="1558"/>
        <v>1168070.1000000001</v>
      </c>
    </row>
    <row r="2272" spans="2:49" s="114" customFormat="1" hidden="1" x14ac:dyDescent="0.25">
      <c r="B2272" s="60" t="s">
        <v>4445</v>
      </c>
      <c r="C2272" s="2" t="str">
        <f t="shared" si="1559"/>
        <v>30</v>
      </c>
      <c r="D2272" s="60" t="s">
        <v>4446</v>
      </c>
      <c r="E2272" s="43">
        <v>262</v>
      </c>
      <c r="F2272" s="60">
        <v>25</v>
      </c>
      <c r="G2272" s="60">
        <v>6088.54</v>
      </c>
      <c r="H2272" s="43">
        <f t="shared" si="1521"/>
        <v>237</v>
      </c>
      <c r="I2272" s="44">
        <f t="shared" si="1522"/>
        <v>2.817614728635169E-4</v>
      </c>
      <c r="J2272" s="44">
        <f t="shared" si="1523"/>
        <v>1.0742890341784153</v>
      </c>
      <c r="K2272" s="45">
        <f t="shared" si="1524"/>
        <v>9.5419847328244281E-2</v>
      </c>
      <c r="L2272" s="44">
        <f t="shared" si="1525"/>
        <v>3.0269326055123536E-4</v>
      </c>
      <c r="M2272" s="44">
        <f t="shared" si="1526"/>
        <v>3.1540995552925593E-4</v>
      </c>
      <c r="N2272" s="62">
        <f t="shared" si="1527"/>
        <v>537286.29487398092</v>
      </c>
      <c r="O2272" s="101">
        <f t="shared" si="1528"/>
        <v>537286.29487398092</v>
      </c>
      <c r="P2272" s="102">
        <f t="shared" si="1563"/>
        <v>3.2666636512364869E-4</v>
      </c>
      <c r="Q2272" s="101">
        <f t="shared" si="1529"/>
        <v>556461.06884205958</v>
      </c>
      <c r="R2272" s="101">
        <f t="shared" si="1530"/>
        <v>15.516732721043432</v>
      </c>
      <c r="S2272" s="101">
        <f t="shared" si="1531"/>
        <v>16</v>
      </c>
      <c r="T2272" s="101">
        <f t="shared" si="1532"/>
        <v>16</v>
      </c>
      <c r="U2272" s="101">
        <f t="shared" si="1533"/>
        <v>573792</v>
      </c>
      <c r="V2272" s="103" t="str">
        <f t="shared" si="1534"/>
        <v>N/D</v>
      </c>
      <c r="W2272" s="104" t="str">
        <f t="shared" si="1535"/>
        <v xml:space="preserve"> </v>
      </c>
      <c r="X2272" s="70" t="str">
        <f t="shared" si="1536"/>
        <v xml:space="preserve"> </v>
      </c>
      <c r="Y2272" s="69">
        <f t="shared" si="1560"/>
        <v>16</v>
      </c>
      <c r="Z2272" s="105">
        <f t="shared" si="1537"/>
        <v>573792</v>
      </c>
      <c r="AA2272" s="62">
        <f t="shared" si="1538"/>
        <v>1186989.4199010329</v>
      </c>
      <c r="AB2272" s="106">
        <f t="shared" si="1539"/>
        <v>482320</v>
      </c>
      <c r="AC2272" s="107" t="str">
        <f t="shared" si="1540"/>
        <v>0</v>
      </c>
      <c r="AD2272" s="108">
        <f t="shared" si="1541"/>
        <v>0</v>
      </c>
      <c r="AE2272" s="106">
        <f t="shared" si="1542"/>
        <v>482320</v>
      </c>
      <c r="AF2272" s="109">
        <f t="shared" si="1543"/>
        <v>704669.41990103293</v>
      </c>
      <c r="AG2272" s="101">
        <f t="shared" si="1544"/>
        <v>17</v>
      </c>
      <c r="AH2272" s="70" t="str">
        <f t="shared" si="1561"/>
        <v xml:space="preserve"> </v>
      </c>
      <c r="AI2272" s="69">
        <f t="shared" si="1545"/>
        <v>17</v>
      </c>
      <c r="AJ2272" s="105">
        <f t="shared" si="1546"/>
        <v>723435</v>
      </c>
      <c r="AK2272" s="110">
        <f t="shared" si="1547"/>
        <v>16</v>
      </c>
      <c r="AL2272" s="111">
        <f t="shared" si="1548"/>
        <v>17</v>
      </c>
      <c r="AM2272" s="62">
        <f t="shared" si="1549"/>
        <v>1205755</v>
      </c>
      <c r="AN2272" s="62">
        <f t="shared" si="1550"/>
        <v>3949.2</v>
      </c>
      <c r="AO2272" s="62">
        <f t="shared" si="1562"/>
        <v>1201805.8</v>
      </c>
      <c r="AP2272" s="60">
        <f t="shared" si="1551"/>
        <v>17</v>
      </c>
      <c r="AQ2272" s="62">
        <f t="shared" si="1552"/>
        <v>210970</v>
      </c>
      <c r="AR2272" s="60">
        <f t="shared" si="1553"/>
        <v>16</v>
      </c>
      <c r="AS2272" s="62">
        <f t="shared" si="1554"/>
        <v>482320</v>
      </c>
      <c r="AT2272" s="112">
        <f t="shared" si="1555"/>
        <v>17</v>
      </c>
      <c r="AU2272" s="62">
        <f t="shared" si="1556"/>
        <v>508515.80000000005</v>
      </c>
      <c r="AV2272" s="113">
        <f t="shared" si="1557"/>
        <v>33</v>
      </c>
      <c r="AW2272" s="62">
        <f t="shared" si="1558"/>
        <v>1775597.8</v>
      </c>
    </row>
    <row r="2273" spans="2:49" s="114" customFormat="1" hidden="1" x14ac:dyDescent="0.25">
      <c r="B2273" s="60" t="s">
        <v>4447</v>
      </c>
      <c r="C2273" s="2" t="str">
        <f t="shared" si="1559"/>
        <v>30</v>
      </c>
      <c r="D2273" s="60" t="s">
        <v>4448</v>
      </c>
      <c r="E2273" s="43">
        <v>168</v>
      </c>
      <c r="F2273" s="60">
        <v>25</v>
      </c>
      <c r="G2273" s="60">
        <v>6359.29</v>
      </c>
      <c r="H2273" s="43">
        <f t="shared" si="1521"/>
        <v>143</v>
      </c>
      <c r="I2273" s="44">
        <f t="shared" si="1522"/>
        <v>1.7000797729739626E-4</v>
      </c>
      <c r="J2273" s="44">
        <f t="shared" si="1523"/>
        <v>1.0285506331928009</v>
      </c>
      <c r="K2273" s="45">
        <f t="shared" si="1524"/>
        <v>0.14880952380952381</v>
      </c>
      <c r="L2273" s="44">
        <f t="shared" si="1525"/>
        <v>1.7486181269706425E-4</v>
      </c>
      <c r="M2273" s="44">
        <f t="shared" si="1526"/>
        <v>1.8220807581280989E-4</v>
      </c>
      <c r="N2273" s="62">
        <f t="shared" si="1527"/>
        <v>310383.04350701289</v>
      </c>
      <c r="O2273" s="101">
        <f t="shared" si="1528"/>
        <v>310383.04350701289</v>
      </c>
      <c r="P2273" s="102">
        <f t="shared" si="1563"/>
        <v>1.8871075176453618E-4</v>
      </c>
      <c r="Q2273" s="101">
        <f t="shared" si="1529"/>
        <v>321460.05172321387</v>
      </c>
      <c r="R2273" s="101">
        <f t="shared" si="1530"/>
        <v>8.9638071419110439</v>
      </c>
      <c r="S2273" s="101">
        <f t="shared" si="1531"/>
        <v>9</v>
      </c>
      <c r="T2273" s="101">
        <f t="shared" si="1532"/>
        <v>10</v>
      </c>
      <c r="U2273" s="101">
        <f t="shared" si="1533"/>
        <v>358620</v>
      </c>
      <c r="V2273" s="103" t="str">
        <f t="shared" si="1534"/>
        <v>N/D</v>
      </c>
      <c r="W2273" s="104" t="str">
        <f t="shared" si="1535"/>
        <v xml:space="preserve"> </v>
      </c>
      <c r="X2273" s="70" t="str">
        <f t="shared" si="1536"/>
        <v xml:space="preserve"> </v>
      </c>
      <c r="Y2273" s="69">
        <f t="shared" si="1560"/>
        <v>10</v>
      </c>
      <c r="Z2273" s="105">
        <f t="shared" si="1537"/>
        <v>358620</v>
      </c>
      <c r="AA2273" s="62">
        <f t="shared" si="1538"/>
        <v>685707.77307081432</v>
      </c>
      <c r="AB2273" s="106">
        <f t="shared" si="1539"/>
        <v>301450</v>
      </c>
      <c r="AC2273" s="107" t="str">
        <f t="shared" si="1540"/>
        <v>0</v>
      </c>
      <c r="AD2273" s="108">
        <f t="shared" si="1541"/>
        <v>0</v>
      </c>
      <c r="AE2273" s="106">
        <f t="shared" si="1542"/>
        <v>301450</v>
      </c>
      <c r="AF2273" s="109">
        <f t="shared" si="1543"/>
        <v>384257.77307081432</v>
      </c>
      <c r="AG2273" s="101">
        <f t="shared" si="1544"/>
        <v>9</v>
      </c>
      <c r="AH2273" s="70" t="str">
        <f t="shared" si="1561"/>
        <v xml:space="preserve"> </v>
      </c>
      <c r="AI2273" s="69">
        <f t="shared" si="1545"/>
        <v>9</v>
      </c>
      <c r="AJ2273" s="105">
        <f t="shared" si="1546"/>
        <v>382995</v>
      </c>
      <c r="AK2273" s="110">
        <f t="shared" si="1547"/>
        <v>10</v>
      </c>
      <c r="AL2273" s="111">
        <f t="shared" si="1548"/>
        <v>9</v>
      </c>
      <c r="AM2273" s="62">
        <f t="shared" si="1549"/>
        <v>684445</v>
      </c>
      <c r="AN2273" s="62">
        <f t="shared" si="1550"/>
        <v>2241.8000000000002</v>
      </c>
      <c r="AO2273" s="62">
        <f t="shared" si="1562"/>
        <v>682203.2</v>
      </c>
      <c r="AP2273" s="60">
        <f t="shared" si="1551"/>
        <v>9</v>
      </c>
      <c r="AQ2273" s="62">
        <f t="shared" si="1552"/>
        <v>111690</v>
      </c>
      <c r="AR2273" s="60">
        <f t="shared" si="1553"/>
        <v>10</v>
      </c>
      <c r="AS2273" s="62">
        <f t="shared" si="1554"/>
        <v>301450</v>
      </c>
      <c r="AT2273" s="112">
        <f t="shared" si="1555"/>
        <v>9</v>
      </c>
      <c r="AU2273" s="62">
        <f t="shared" si="1556"/>
        <v>269063.19999999995</v>
      </c>
      <c r="AV2273" s="113">
        <f t="shared" si="1557"/>
        <v>19</v>
      </c>
      <c r="AW2273" s="62">
        <f t="shared" si="1558"/>
        <v>1040823.2</v>
      </c>
    </row>
    <row r="2274" spans="2:49" s="114" customFormat="1" hidden="1" x14ac:dyDescent="0.25">
      <c r="B2274" s="60" t="s">
        <v>4449</v>
      </c>
      <c r="C2274" s="2" t="str">
        <f t="shared" si="1559"/>
        <v>30</v>
      </c>
      <c r="D2274" s="60" t="s">
        <v>4450</v>
      </c>
      <c r="E2274" s="43">
        <v>112</v>
      </c>
      <c r="F2274" s="60">
        <v>25</v>
      </c>
      <c r="G2274" s="60">
        <v>7306.65</v>
      </c>
      <c r="H2274" s="43">
        <f t="shared" si="1521"/>
        <v>87</v>
      </c>
      <c r="I2274" s="44">
        <f t="shared" si="1522"/>
        <v>1.0343142674736696E-4</v>
      </c>
      <c r="J2274" s="44">
        <f t="shared" si="1523"/>
        <v>0.89519160711908308</v>
      </c>
      <c r="K2274" s="45">
        <f t="shared" si="1524"/>
        <v>0.22321428571428573</v>
      </c>
      <c r="L2274" s="44">
        <f t="shared" si="1525"/>
        <v>9.2590945136595147E-5</v>
      </c>
      <c r="M2274" s="44">
        <f t="shared" si="1526"/>
        <v>9.648085931864353E-5</v>
      </c>
      <c r="N2274" s="62">
        <f t="shared" si="1527"/>
        <v>164350.68874914935</v>
      </c>
      <c r="O2274" s="101">
        <f t="shared" si="1528"/>
        <v>164350.68874914935</v>
      </c>
      <c r="P2274" s="102">
        <f t="shared" si="1563"/>
        <v>9.9924086304574558E-5</v>
      </c>
      <c r="Q2274" s="101">
        <f t="shared" si="1529"/>
        <v>170216.06692523355</v>
      </c>
      <c r="R2274" s="101">
        <f t="shared" si="1530"/>
        <v>4.7464186862203324</v>
      </c>
      <c r="S2274" s="101">
        <f t="shared" si="1531"/>
        <v>5</v>
      </c>
      <c r="T2274" s="101">
        <f t="shared" si="1532"/>
        <v>10</v>
      </c>
      <c r="U2274" s="101">
        <f t="shared" si="1533"/>
        <v>358620</v>
      </c>
      <c r="V2274" s="103">
        <f t="shared" si="1534"/>
        <v>2.0377389248889431E-4</v>
      </c>
      <c r="W2274" s="104" t="str">
        <f t="shared" si="1535"/>
        <v xml:space="preserve"> </v>
      </c>
      <c r="X2274" s="70" t="str">
        <f t="shared" si="1536"/>
        <v xml:space="preserve"> </v>
      </c>
      <c r="Y2274" s="69">
        <f t="shared" si="1560"/>
        <v>10</v>
      </c>
      <c r="Z2274" s="105">
        <f t="shared" si="1537"/>
        <v>358620</v>
      </c>
      <c r="AA2274" s="62">
        <f t="shared" si="1538"/>
        <v>363088.60017440811</v>
      </c>
      <c r="AB2274" s="106">
        <f t="shared" si="1539"/>
        <v>301450</v>
      </c>
      <c r="AC2274" s="107" t="str">
        <f t="shared" si="1540"/>
        <v>0</v>
      </c>
      <c r="AD2274" s="108">
        <f t="shared" si="1541"/>
        <v>0</v>
      </c>
      <c r="AE2274" s="106">
        <f t="shared" si="1542"/>
        <v>301450</v>
      </c>
      <c r="AF2274" s="109">
        <f t="shared" si="1543"/>
        <v>61638.600174408115</v>
      </c>
      <c r="AG2274" s="101">
        <f t="shared" si="1544"/>
        <v>1</v>
      </c>
      <c r="AH2274" s="70" t="str">
        <f t="shared" si="1561"/>
        <v xml:space="preserve"> </v>
      </c>
      <c r="AI2274" s="69">
        <f t="shared" si="1545"/>
        <v>1</v>
      </c>
      <c r="AJ2274" s="105">
        <f t="shared" si="1546"/>
        <v>42555</v>
      </c>
      <c r="AK2274" s="110">
        <f t="shared" si="1547"/>
        <v>10</v>
      </c>
      <c r="AL2274" s="111">
        <f t="shared" si="1548"/>
        <v>1</v>
      </c>
      <c r="AM2274" s="62">
        <f t="shared" si="1549"/>
        <v>344005</v>
      </c>
      <c r="AN2274" s="62">
        <f t="shared" si="1550"/>
        <v>1126.7</v>
      </c>
      <c r="AO2274" s="62">
        <f t="shared" si="1562"/>
        <v>342878.3</v>
      </c>
      <c r="AP2274" s="60">
        <f t="shared" si="1551"/>
        <v>1</v>
      </c>
      <c r="AQ2274" s="62">
        <f t="shared" si="1552"/>
        <v>12410</v>
      </c>
      <c r="AR2274" s="60">
        <f t="shared" si="1553"/>
        <v>10</v>
      </c>
      <c r="AS2274" s="62">
        <f t="shared" si="1554"/>
        <v>301450</v>
      </c>
      <c r="AT2274" s="112">
        <f t="shared" si="1555"/>
        <v>1</v>
      </c>
      <c r="AU2274" s="62">
        <f t="shared" si="1556"/>
        <v>29018.299999999988</v>
      </c>
      <c r="AV2274" s="113">
        <f t="shared" si="1557"/>
        <v>11</v>
      </c>
      <c r="AW2274" s="62">
        <f t="shared" si="1558"/>
        <v>701498.3</v>
      </c>
    </row>
    <row r="2275" spans="2:49" s="114" customFormat="1" hidden="1" x14ac:dyDescent="0.25">
      <c r="B2275" s="60" t="s">
        <v>4451</v>
      </c>
      <c r="C2275" s="2" t="str">
        <f t="shared" si="1559"/>
        <v>30</v>
      </c>
      <c r="D2275" s="60" t="s">
        <v>4452</v>
      </c>
      <c r="E2275" s="43">
        <v>167</v>
      </c>
      <c r="F2275" s="60">
        <v>22</v>
      </c>
      <c r="G2275" s="60">
        <v>6107.4</v>
      </c>
      <c r="H2275" s="43">
        <f t="shared" si="1521"/>
        <v>145</v>
      </c>
      <c r="I2275" s="44">
        <f t="shared" si="1522"/>
        <v>1.7238571124561158E-4</v>
      </c>
      <c r="J2275" s="44">
        <f t="shared" si="1523"/>
        <v>1.0709715682871022</v>
      </c>
      <c r="K2275" s="45">
        <f t="shared" si="1524"/>
        <v>0.1317365269461078</v>
      </c>
      <c r="L2275" s="44">
        <f t="shared" si="1525"/>
        <v>1.8462019552300019E-4</v>
      </c>
      <c r="M2275" s="44">
        <f t="shared" si="1526"/>
        <v>1.9237642606798492E-4</v>
      </c>
      <c r="N2275" s="62">
        <f t="shared" si="1527"/>
        <v>327704.35863296222</v>
      </c>
      <c r="O2275" s="101">
        <f t="shared" si="1528"/>
        <v>327704.35863296222</v>
      </c>
      <c r="P2275" s="102">
        <f t="shared" si="1563"/>
        <v>1.992419920089617E-4</v>
      </c>
      <c r="Q2275" s="101">
        <f t="shared" si="1529"/>
        <v>339399.53318904323</v>
      </c>
      <c r="R2275" s="101">
        <f t="shared" si="1530"/>
        <v>9.4640436447784069</v>
      </c>
      <c r="S2275" s="101">
        <f t="shared" si="1531"/>
        <v>9</v>
      </c>
      <c r="T2275" s="101">
        <f t="shared" si="1532"/>
        <v>10</v>
      </c>
      <c r="U2275" s="101">
        <f t="shared" si="1533"/>
        <v>358620</v>
      </c>
      <c r="V2275" s="103" t="str">
        <f t="shared" si="1534"/>
        <v>N/D</v>
      </c>
      <c r="W2275" s="104" t="str">
        <f t="shared" si="1535"/>
        <v xml:space="preserve"> </v>
      </c>
      <c r="X2275" s="70" t="str">
        <f t="shared" si="1536"/>
        <v xml:space="preserve"> </v>
      </c>
      <c r="Y2275" s="69">
        <f t="shared" si="1560"/>
        <v>10</v>
      </c>
      <c r="Z2275" s="105">
        <f t="shared" si="1537"/>
        <v>358620</v>
      </c>
      <c r="AA2275" s="62">
        <f t="shared" si="1538"/>
        <v>723974.55558402883</v>
      </c>
      <c r="AB2275" s="106">
        <f t="shared" si="1539"/>
        <v>301450</v>
      </c>
      <c r="AC2275" s="107" t="str">
        <f t="shared" si="1540"/>
        <v>0</v>
      </c>
      <c r="AD2275" s="108">
        <f t="shared" si="1541"/>
        <v>0</v>
      </c>
      <c r="AE2275" s="106">
        <f t="shared" si="1542"/>
        <v>301450</v>
      </c>
      <c r="AF2275" s="109">
        <f t="shared" si="1543"/>
        <v>422524.55558402883</v>
      </c>
      <c r="AG2275" s="101">
        <f t="shared" si="1544"/>
        <v>10</v>
      </c>
      <c r="AH2275" s="70" t="str">
        <f t="shared" si="1561"/>
        <v xml:space="preserve"> </v>
      </c>
      <c r="AI2275" s="69">
        <f t="shared" si="1545"/>
        <v>10</v>
      </c>
      <c r="AJ2275" s="105">
        <f t="shared" si="1546"/>
        <v>425550</v>
      </c>
      <c r="AK2275" s="110">
        <f t="shared" si="1547"/>
        <v>10</v>
      </c>
      <c r="AL2275" s="111">
        <f t="shared" si="1548"/>
        <v>10</v>
      </c>
      <c r="AM2275" s="62">
        <f t="shared" si="1549"/>
        <v>727000</v>
      </c>
      <c r="AN2275" s="62">
        <f t="shared" si="1550"/>
        <v>2381.1999999999998</v>
      </c>
      <c r="AO2275" s="62">
        <f t="shared" si="1562"/>
        <v>724618.8</v>
      </c>
      <c r="AP2275" s="60">
        <f t="shared" si="1551"/>
        <v>10</v>
      </c>
      <c r="AQ2275" s="62">
        <f t="shared" si="1552"/>
        <v>124100</v>
      </c>
      <c r="AR2275" s="60">
        <f t="shared" si="1553"/>
        <v>10</v>
      </c>
      <c r="AS2275" s="62">
        <f t="shared" si="1554"/>
        <v>301450</v>
      </c>
      <c r="AT2275" s="112">
        <f t="shared" si="1555"/>
        <v>10</v>
      </c>
      <c r="AU2275" s="62">
        <f t="shared" si="1556"/>
        <v>299068.80000000005</v>
      </c>
      <c r="AV2275" s="113">
        <f t="shared" si="1557"/>
        <v>20</v>
      </c>
      <c r="AW2275" s="62">
        <f t="shared" si="1558"/>
        <v>1083238.8</v>
      </c>
    </row>
    <row r="2276" spans="2:49" s="114" customFormat="1" hidden="1" x14ac:dyDescent="0.25">
      <c r="B2276" s="60" t="s">
        <v>4453</v>
      </c>
      <c r="C2276" s="2" t="str">
        <f t="shared" si="1559"/>
        <v>30</v>
      </c>
      <c r="D2276" s="60" t="s">
        <v>4454</v>
      </c>
      <c r="E2276" s="43">
        <v>714</v>
      </c>
      <c r="F2276" s="60">
        <v>147</v>
      </c>
      <c r="G2276" s="60">
        <v>6013.32</v>
      </c>
      <c r="H2276" s="43">
        <f t="shared" si="1521"/>
        <v>567</v>
      </c>
      <c r="I2276" s="44">
        <f t="shared" si="1522"/>
        <v>6.7408757431904672E-4</v>
      </c>
      <c r="J2276" s="44">
        <f t="shared" si="1523"/>
        <v>1.0877272049644204</v>
      </c>
      <c r="K2276" s="45">
        <f t="shared" si="1524"/>
        <v>0.20588235294117646</v>
      </c>
      <c r="L2276" s="44">
        <f t="shared" si="1525"/>
        <v>7.3322339311530276E-4</v>
      </c>
      <c r="M2276" s="44">
        <f t="shared" si="1526"/>
        <v>7.6402744281239962E-4</v>
      </c>
      <c r="N2276" s="62">
        <f t="shared" si="1527"/>
        <v>1301485.4690997235</v>
      </c>
      <c r="O2276" s="101">
        <f t="shared" si="1528"/>
        <v>1301485.4690997235</v>
      </c>
      <c r="P2276" s="102">
        <f t="shared" si="1563"/>
        <v>7.9129419735482292E-4</v>
      </c>
      <c r="Q2276" s="101">
        <f t="shared" si="1529"/>
        <v>1347933.1263930837</v>
      </c>
      <c r="R2276" s="101">
        <f t="shared" si="1530"/>
        <v>37.58666907570921</v>
      </c>
      <c r="S2276" s="101">
        <f t="shared" si="1531"/>
        <v>38</v>
      </c>
      <c r="T2276" s="101">
        <f t="shared" si="1532"/>
        <v>38</v>
      </c>
      <c r="U2276" s="101">
        <f t="shared" si="1533"/>
        <v>1362756</v>
      </c>
      <c r="V2276" s="103">
        <f t="shared" si="1534"/>
        <v>7.7434079145779838E-4</v>
      </c>
      <c r="W2276" s="104">
        <f t="shared" si="1535"/>
        <v>2.0630870296975954E-3</v>
      </c>
      <c r="X2276" s="70">
        <f t="shared" si="1536"/>
        <v>3</v>
      </c>
      <c r="Y2276" s="69">
        <f t="shared" si="1560"/>
        <v>35</v>
      </c>
      <c r="Z2276" s="105">
        <f t="shared" si="1537"/>
        <v>1255170</v>
      </c>
      <c r="AA2276" s="62">
        <f t="shared" si="1538"/>
        <v>2875281.7570726327</v>
      </c>
      <c r="AB2276" s="106">
        <f t="shared" si="1539"/>
        <v>1055075</v>
      </c>
      <c r="AC2276" s="107" t="str">
        <f t="shared" si="1540"/>
        <v>0</v>
      </c>
      <c r="AD2276" s="108">
        <f t="shared" si="1541"/>
        <v>0</v>
      </c>
      <c r="AE2276" s="106">
        <f t="shared" si="1542"/>
        <v>1055075</v>
      </c>
      <c r="AF2276" s="109">
        <f t="shared" si="1543"/>
        <v>1820206.7570726327</v>
      </c>
      <c r="AG2276" s="101">
        <f t="shared" si="1544"/>
        <v>43</v>
      </c>
      <c r="AH2276" s="70">
        <f t="shared" si="1561"/>
        <v>1</v>
      </c>
      <c r="AI2276" s="69">
        <f t="shared" si="1545"/>
        <v>42</v>
      </c>
      <c r="AJ2276" s="105">
        <f t="shared" si="1546"/>
        <v>1787310</v>
      </c>
      <c r="AK2276" s="110">
        <f t="shared" si="1547"/>
        <v>35</v>
      </c>
      <c r="AL2276" s="111">
        <f t="shared" si="1548"/>
        <v>42</v>
      </c>
      <c r="AM2276" s="62">
        <f t="shared" si="1549"/>
        <v>2842385</v>
      </c>
      <c r="AN2276" s="62">
        <f t="shared" si="1550"/>
        <v>9309.7000000000007</v>
      </c>
      <c r="AO2276" s="62">
        <f t="shared" si="1562"/>
        <v>2833075.3</v>
      </c>
      <c r="AP2276" s="60">
        <f t="shared" si="1551"/>
        <v>42</v>
      </c>
      <c r="AQ2276" s="62">
        <f t="shared" si="1552"/>
        <v>521220</v>
      </c>
      <c r="AR2276" s="60">
        <f t="shared" si="1553"/>
        <v>35</v>
      </c>
      <c r="AS2276" s="62">
        <f t="shared" si="1554"/>
        <v>1055075</v>
      </c>
      <c r="AT2276" s="112">
        <f t="shared" si="1555"/>
        <v>42</v>
      </c>
      <c r="AU2276" s="62">
        <f t="shared" si="1556"/>
        <v>1256780.2999999998</v>
      </c>
      <c r="AV2276" s="113">
        <f t="shared" si="1557"/>
        <v>77</v>
      </c>
      <c r="AW2276" s="62">
        <f t="shared" si="1558"/>
        <v>4088245.3</v>
      </c>
    </row>
    <row r="2277" spans="2:49" s="114" customFormat="1" hidden="1" x14ac:dyDescent="0.25">
      <c r="B2277" s="60" t="s">
        <v>4455</v>
      </c>
      <c r="C2277" s="2" t="str">
        <f t="shared" si="1559"/>
        <v>30</v>
      </c>
      <c r="D2277" s="60" t="s">
        <v>4456</v>
      </c>
      <c r="E2277" s="43">
        <v>1714</v>
      </c>
      <c r="F2277" s="60">
        <v>437</v>
      </c>
      <c r="G2277" s="60">
        <v>5883.64</v>
      </c>
      <c r="H2277" s="43">
        <f t="shared" si="1521"/>
        <v>1277</v>
      </c>
      <c r="I2277" s="44">
        <f t="shared" si="1522"/>
        <v>1.5181831259354897E-3</v>
      </c>
      <c r="J2277" s="44">
        <f t="shared" si="1523"/>
        <v>1.111701558245686</v>
      </c>
      <c r="K2277" s="45">
        <f t="shared" si="1524"/>
        <v>0.25495915985997664</v>
      </c>
      <c r="L2277" s="44">
        <f t="shared" si="1525"/>
        <v>1.6877665468047903E-3</v>
      </c>
      <c r="M2277" s="44">
        <f t="shared" si="1526"/>
        <v>1.7586726922892903E-3</v>
      </c>
      <c r="N2277" s="62">
        <f t="shared" si="1527"/>
        <v>2995817.7228445667</v>
      </c>
      <c r="O2277" s="101">
        <f t="shared" si="1528"/>
        <v>2995817.7228445667</v>
      </c>
      <c r="P2277" s="102">
        <f t="shared" si="1563"/>
        <v>1.8214365328715052E-3</v>
      </c>
      <c r="Q2277" s="101">
        <f t="shared" si="1529"/>
        <v>3102733.0270932671</v>
      </c>
      <c r="R2277" s="101">
        <f t="shared" si="1530"/>
        <v>86.518683483722796</v>
      </c>
      <c r="S2277" s="101">
        <f t="shared" si="1531"/>
        <v>87</v>
      </c>
      <c r="T2277" s="101">
        <f t="shared" si="1532"/>
        <v>87</v>
      </c>
      <c r="U2277" s="101">
        <f t="shared" si="1533"/>
        <v>3119994</v>
      </c>
      <c r="V2277" s="103">
        <f t="shared" si="1534"/>
        <v>1.7728328646533806E-3</v>
      </c>
      <c r="W2277" s="104">
        <f t="shared" si="1535"/>
        <v>4.7233834627287054E-3</v>
      </c>
      <c r="X2277" s="70">
        <f t="shared" si="1536"/>
        <v>8</v>
      </c>
      <c r="Y2277" s="69">
        <f t="shared" si="1560"/>
        <v>79</v>
      </c>
      <c r="Z2277" s="105">
        <f t="shared" si="1537"/>
        <v>2833098</v>
      </c>
      <c r="AA2277" s="62">
        <f t="shared" si="1538"/>
        <v>6618452.7223099135</v>
      </c>
      <c r="AB2277" s="106">
        <f t="shared" si="1539"/>
        <v>2381455</v>
      </c>
      <c r="AC2277" s="107" t="str">
        <f t="shared" si="1540"/>
        <v>0</v>
      </c>
      <c r="AD2277" s="108">
        <f t="shared" si="1541"/>
        <v>0</v>
      </c>
      <c r="AE2277" s="106">
        <f t="shared" si="1542"/>
        <v>2381455</v>
      </c>
      <c r="AF2277" s="109">
        <f t="shared" si="1543"/>
        <v>4236997.7223099135</v>
      </c>
      <c r="AG2277" s="101">
        <f t="shared" si="1544"/>
        <v>100</v>
      </c>
      <c r="AH2277" s="70">
        <f t="shared" si="1561"/>
        <v>3</v>
      </c>
      <c r="AI2277" s="69">
        <f t="shared" si="1545"/>
        <v>97</v>
      </c>
      <c r="AJ2277" s="105">
        <f t="shared" si="1546"/>
        <v>4127835</v>
      </c>
      <c r="AK2277" s="110">
        <f t="shared" si="1547"/>
        <v>79</v>
      </c>
      <c r="AL2277" s="111">
        <f t="shared" si="1548"/>
        <v>97</v>
      </c>
      <c r="AM2277" s="62">
        <f t="shared" si="1549"/>
        <v>6509290</v>
      </c>
      <c r="AN2277" s="62">
        <f t="shared" si="1550"/>
        <v>21320.1</v>
      </c>
      <c r="AO2277" s="62">
        <f t="shared" si="1562"/>
        <v>6487969.9000000004</v>
      </c>
      <c r="AP2277" s="60">
        <f t="shared" si="1551"/>
        <v>97</v>
      </c>
      <c r="AQ2277" s="62">
        <f t="shared" si="1552"/>
        <v>1203770</v>
      </c>
      <c r="AR2277" s="60">
        <f t="shared" si="1553"/>
        <v>79</v>
      </c>
      <c r="AS2277" s="62">
        <f t="shared" si="1554"/>
        <v>2381455</v>
      </c>
      <c r="AT2277" s="112">
        <f t="shared" si="1555"/>
        <v>97</v>
      </c>
      <c r="AU2277" s="62">
        <f t="shared" si="1556"/>
        <v>2902744.9000000004</v>
      </c>
      <c r="AV2277" s="113">
        <f t="shared" si="1557"/>
        <v>176</v>
      </c>
      <c r="AW2277" s="62">
        <f t="shared" si="1558"/>
        <v>9321067.9000000004</v>
      </c>
    </row>
    <row r="2278" spans="2:49" s="114" customFormat="1" hidden="1" x14ac:dyDescent="0.25">
      <c r="B2278" s="60" t="s">
        <v>4457</v>
      </c>
      <c r="C2278" s="2" t="str">
        <f t="shared" si="1559"/>
        <v>30</v>
      </c>
      <c r="D2278" s="60" t="s">
        <v>4458</v>
      </c>
      <c r="E2278" s="43">
        <v>105</v>
      </c>
      <c r="F2278" s="60">
        <v>0</v>
      </c>
      <c r="G2278" s="60">
        <v>6407.97</v>
      </c>
      <c r="H2278" s="43">
        <f t="shared" si="1521"/>
        <v>105</v>
      </c>
      <c r="I2278" s="44">
        <f t="shared" si="1522"/>
        <v>1.2483103228130496E-4</v>
      </c>
      <c r="J2278" s="44">
        <f t="shared" si="1523"/>
        <v>1.0207369504159114</v>
      </c>
      <c r="K2278" s="45">
        <f t="shared" si="1524"/>
        <v>0</v>
      </c>
      <c r="L2278" s="44">
        <f t="shared" si="1525"/>
        <v>1.274196472080894E-4</v>
      </c>
      <c r="M2278" s="44">
        <f t="shared" si="1526"/>
        <v>1.3277277857547243E-4</v>
      </c>
      <c r="N2278" s="62">
        <f t="shared" si="1527"/>
        <v>226172.29738749377</v>
      </c>
      <c r="O2278" s="101">
        <f t="shared" si="1528"/>
        <v>226172.29738749377</v>
      </c>
      <c r="P2278" s="102">
        <f t="shared" si="1563"/>
        <v>1.3751119837621491E-4</v>
      </c>
      <c r="Q2278" s="101">
        <f t="shared" si="1529"/>
        <v>234243.9767167859</v>
      </c>
      <c r="R2278" s="101">
        <f t="shared" si="1530"/>
        <v>6.5318157580945257</v>
      </c>
      <c r="S2278" s="101">
        <f t="shared" si="1531"/>
        <v>7</v>
      </c>
      <c r="T2278" s="101">
        <f t="shared" si="1532"/>
        <v>10</v>
      </c>
      <c r="U2278" s="101">
        <f t="shared" si="1533"/>
        <v>358620</v>
      </c>
      <c r="V2278" s="103" t="str">
        <f t="shared" si="1534"/>
        <v>N/D</v>
      </c>
      <c r="W2278" s="104" t="str">
        <f t="shared" si="1535"/>
        <v xml:space="preserve"> </v>
      </c>
      <c r="X2278" s="70" t="str">
        <f t="shared" si="1536"/>
        <v xml:space="preserve"> </v>
      </c>
      <c r="Y2278" s="69">
        <f t="shared" si="1560"/>
        <v>10</v>
      </c>
      <c r="Z2278" s="105">
        <f t="shared" si="1537"/>
        <v>358620</v>
      </c>
      <c r="AA2278" s="62">
        <f t="shared" si="1538"/>
        <v>499666.80080055399</v>
      </c>
      <c r="AB2278" s="106">
        <f t="shared" si="1539"/>
        <v>301450</v>
      </c>
      <c r="AC2278" s="107" t="str">
        <f t="shared" si="1540"/>
        <v>0</v>
      </c>
      <c r="AD2278" s="108">
        <f t="shared" si="1541"/>
        <v>0</v>
      </c>
      <c r="AE2278" s="106">
        <f t="shared" si="1542"/>
        <v>301450</v>
      </c>
      <c r="AF2278" s="109">
        <f t="shared" si="1543"/>
        <v>198216.80080055399</v>
      </c>
      <c r="AG2278" s="101">
        <f t="shared" si="1544"/>
        <v>5</v>
      </c>
      <c r="AH2278" s="70" t="str">
        <f t="shared" si="1561"/>
        <v xml:space="preserve"> </v>
      </c>
      <c r="AI2278" s="69">
        <f t="shared" si="1545"/>
        <v>5</v>
      </c>
      <c r="AJ2278" s="105">
        <f t="shared" si="1546"/>
        <v>212775</v>
      </c>
      <c r="AK2278" s="110">
        <f t="shared" si="1547"/>
        <v>10</v>
      </c>
      <c r="AL2278" s="111">
        <f t="shared" si="1548"/>
        <v>5</v>
      </c>
      <c r="AM2278" s="62">
        <f t="shared" si="1549"/>
        <v>514225</v>
      </c>
      <c r="AN2278" s="62">
        <f t="shared" si="1550"/>
        <v>1684.3</v>
      </c>
      <c r="AO2278" s="62">
        <f t="shared" si="1562"/>
        <v>512540.7</v>
      </c>
      <c r="AP2278" s="60">
        <f t="shared" si="1551"/>
        <v>5</v>
      </c>
      <c r="AQ2278" s="62">
        <f t="shared" si="1552"/>
        <v>62050</v>
      </c>
      <c r="AR2278" s="60">
        <f t="shared" si="1553"/>
        <v>10</v>
      </c>
      <c r="AS2278" s="62">
        <f t="shared" si="1554"/>
        <v>301450</v>
      </c>
      <c r="AT2278" s="112">
        <f t="shared" si="1555"/>
        <v>5</v>
      </c>
      <c r="AU2278" s="62">
        <f t="shared" si="1556"/>
        <v>149040.70000000001</v>
      </c>
      <c r="AV2278" s="113">
        <f t="shared" si="1557"/>
        <v>15</v>
      </c>
      <c r="AW2278" s="62">
        <f t="shared" si="1558"/>
        <v>871160.7</v>
      </c>
    </row>
    <row r="2279" spans="2:49" s="114" customFormat="1" hidden="1" x14ac:dyDescent="0.25">
      <c r="B2279" s="60" t="s">
        <v>4459</v>
      </c>
      <c r="C2279" s="2" t="str">
        <f t="shared" si="1559"/>
        <v>30</v>
      </c>
      <c r="D2279" s="60" t="s">
        <v>4460</v>
      </c>
      <c r="E2279" s="43">
        <v>213</v>
      </c>
      <c r="F2279" s="60">
        <v>20</v>
      </c>
      <c r="G2279" s="60">
        <v>6240.58</v>
      </c>
      <c r="H2279" s="43">
        <f t="shared" si="1521"/>
        <v>193</v>
      </c>
      <c r="I2279" s="44">
        <f t="shared" si="1522"/>
        <v>2.2945132600277958E-4</v>
      </c>
      <c r="J2279" s="44">
        <f t="shared" si="1523"/>
        <v>1.0481160014224076</v>
      </c>
      <c r="K2279" s="45">
        <f t="shared" si="1524"/>
        <v>9.3896713615023469E-2</v>
      </c>
      <c r="L2279" s="44">
        <f t="shared" si="1525"/>
        <v>2.4049160633110263E-4</v>
      </c>
      <c r="M2279" s="44">
        <f t="shared" si="1526"/>
        <v>2.5059509656711725E-4</v>
      </c>
      <c r="N2279" s="62">
        <f t="shared" si="1527"/>
        <v>426877.17552290513</v>
      </c>
      <c r="O2279" s="101">
        <f t="shared" si="1528"/>
        <v>426877.17552290513</v>
      </c>
      <c r="P2279" s="102">
        <f t="shared" si="1563"/>
        <v>2.5953838132987178E-4</v>
      </c>
      <c r="Q2279" s="101">
        <f t="shared" si="1529"/>
        <v>442111.64815114031</v>
      </c>
      <c r="R2279" s="101">
        <f t="shared" si="1530"/>
        <v>12.32813697370867</v>
      </c>
      <c r="S2279" s="101">
        <f t="shared" si="1531"/>
        <v>12</v>
      </c>
      <c r="T2279" s="101">
        <f t="shared" si="1532"/>
        <v>12</v>
      </c>
      <c r="U2279" s="101">
        <f t="shared" si="1533"/>
        <v>430344</v>
      </c>
      <c r="V2279" s="103" t="str">
        <f t="shared" si="1534"/>
        <v>N/D</v>
      </c>
      <c r="W2279" s="104" t="str">
        <f t="shared" si="1535"/>
        <v xml:space="preserve"> </v>
      </c>
      <c r="X2279" s="70" t="str">
        <f t="shared" si="1536"/>
        <v xml:space="preserve"> </v>
      </c>
      <c r="Y2279" s="69">
        <f t="shared" si="1560"/>
        <v>12</v>
      </c>
      <c r="Z2279" s="105">
        <f t="shared" si="1537"/>
        <v>430344</v>
      </c>
      <c r="AA2279" s="62">
        <f t="shared" si="1538"/>
        <v>943070.1951215216</v>
      </c>
      <c r="AB2279" s="106">
        <f t="shared" si="1539"/>
        <v>361740</v>
      </c>
      <c r="AC2279" s="107" t="str">
        <f t="shared" si="1540"/>
        <v>0</v>
      </c>
      <c r="AD2279" s="108">
        <f t="shared" si="1541"/>
        <v>0</v>
      </c>
      <c r="AE2279" s="106">
        <f t="shared" si="1542"/>
        <v>361740</v>
      </c>
      <c r="AF2279" s="109">
        <f t="shared" si="1543"/>
        <v>581330.1951215216</v>
      </c>
      <c r="AG2279" s="101">
        <f t="shared" si="1544"/>
        <v>14</v>
      </c>
      <c r="AH2279" s="70" t="str">
        <f t="shared" si="1561"/>
        <v xml:space="preserve"> </v>
      </c>
      <c r="AI2279" s="69">
        <f t="shared" si="1545"/>
        <v>14</v>
      </c>
      <c r="AJ2279" s="105">
        <f t="shared" si="1546"/>
        <v>595770</v>
      </c>
      <c r="AK2279" s="110">
        <f t="shared" si="1547"/>
        <v>12</v>
      </c>
      <c r="AL2279" s="111">
        <f t="shared" si="1548"/>
        <v>14</v>
      </c>
      <c r="AM2279" s="62">
        <f t="shared" si="1549"/>
        <v>957510</v>
      </c>
      <c r="AN2279" s="62">
        <f t="shared" si="1550"/>
        <v>3136.2</v>
      </c>
      <c r="AO2279" s="62">
        <f t="shared" si="1562"/>
        <v>954373.8</v>
      </c>
      <c r="AP2279" s="60">
        <f t="shared" si="1551"/>
        <v>14</v>
      </c>
      <c r="AQ2279" s="62">
        <f t="shared" si="1552"/>
        <v>173740</v>
      </c>
      <c r="AR2279" s="60">
        <f t="shared" si="1553"/>
        <v>12</v>
      </c>
      <c r="AS2279" s="62">
        <f t="shared" si="1554"/>
        <v>361740</v>
      </c>
      <c r="AT2279" s="112">
        <f t="shared" si="1555"/>
        <v>14</v>
      </c>
      <c r="AU2279" s="62">
        <f t="shared" si="1556"/>
        <v>418893.80000000005</v>
      </c>
      <c r="AV2279" s="113">
        <f t="shared" si="1557"/>
        <v>26</v>
      </c>
      <c r="AW2279" s="62">
        <f t="shared" si="1558"/>
        <v>1384717.8</v>
      </c>
    </row>
    <row r="2280" spans="2:49" s="114" customFormat="1" hidden="1" x14ac:dyDescent="0.25">
      <c r="B2280" s="60" t="s">
        <v>4461</v>
      </c>
      <c r="C2280" s="2" t="str">
        <f t="shared" si="1559"/>
        <v>30</v>
      </c>
      <c r="D2280" s="60" t="s">
        <v>4462</v>
      </c>
      <c r="E2280" s="43">
        <v>256</v>
      </c>
      <c r="F2280" s="60">
        <v>0</v>
      </c>
      <c r="G2280" s="60">
        <v>5596.03</v>
      </c>
      <c r="H2280" s="43">
        <f t="shared" si="1521"/>
        <v>256</v>
      </c>
      <c r="I2280" s="44">
        <f t="shared" si="1522"/>
        <v>3.0434994537156254E-4</v>
      </c>
      <c r="J2280" s="44">
        <f t="shared" si="1523"/>
        <v>1.1688378647285036</v>
      </c>
      <c r="K2280" s="45">
        <f t="shared" si="1524"/>
        <v>0</v>
      </c>
      <c r="L2280" s="44">
        <f t="shared" si="1525"/>
        <v>3.5573574027833389E-4</v>
      </c>
      <c r="M2280" s="44">
        <f t="shared" si="1526"/>
        <v>3.7068084640214268E-4</v>
      </c>
      <c r="N2280" s="62">
        <f t="shared" si="1527"/>
        <v>631437.70528728655</v>
      </c>
      <c r="O2280" s="101">
        <f t="shared" si="1528"/>
        <v>631437.70528728655</v>
      </c>
      <c r="P2280" s="102">
        <f t="shared" si="1563"/>
        <v>3.8390977390665728E-4</v>
      </c>
      <c r="Q2280" s="101">
        <f t="shared" si="1529"/>
        <v>653972.57243227074</v>
      </c>
      <c r="R2280" s="101">
        <f t="shared" si="1530"/>
        <v>18.235808723224324</v>
      </c>
      <c r="S2280" s="101">
        <f t="shared" si="1531"/>
        <v>18</v>
      </c>
      <c r="T2280" s="101">
        <f t="shared" si="1532"/>
        <v>18</v>
      </c>
      <c r="U2280" s="101">
        <f t="shared" si="1533"/>
        <v>645516</v>
      </c>
      <c r="V2280" s="103" t="str">
        <f t="shared" si="1534"/>
        <v>N/D</v>
      </c>
      <c r="W2280" s="104" t="str">
        <f t="shared" si="1535"/>
        <v xml:space="preserve"> </v>
      </c>
      <c r="X2280" s="70" t="str">
        <f t="shared" si="1536"/>
        <v xml:space="preserve"> </v>
      </c>
      <c r="Y2280" s="69">
        <f t="shared" si="1560"/>
        <v>18</v>
      </c>
      <c r="Z2280" s="105">
        <f t="shared" si="1537"/>
        <v>645516</v>
      </c>
      <c r="AA2280" s="62">
        <f t="shared" si="1538"/>
        <v>1394991.6136952483</v>
      </c>
      <c r="AB2280" s="106">
        <f t="shared" si="1539"/>
        <v>542610</v>
      </c>
      <c r="AC2280" s="107" t="str">
        <f t="shared" si="1540"/>
        <v>0</v>
      </c>
      <c r="AD2280" s="108">
        <f t="shared" si="1541"/>
        <v>0</v>
      </c>
      <c r="AE2280" s="106">
        <f t="shared" si="1542"/>
        <v>542610</v>
      </c>
      <c r="AF2280" s="109">
        <f t="shared" si="1543"/>
        <v>852381.61369524826</v>
      </c>
      <c r="AG2280" s="101">
        <f t="shared" si="1544"/>
        <v>20</v>
      </c>
      <c r="AH2280" s="70" t="str">
        <f t="shared" si="1561"/>
        <v xml:space="preserve"> </v>
      </c>
      <c r="AI2280" s="69">
        <f t="shared" si="1545"/>
        <v>20</v>
      </c>
      <c r="AJ2280" s="105">
        <f t="shared" si="1546"/>
        <v>851100</v>
      </c>
      <c r="AK2280" s="110">
        <f t="shared" si="1547"/>
        <v>18</v>
      </c>
      <c r="AL2280" s="111">
        <f t="shared" si="1548"/>
        <v>20</v>
      </c>
      <c r="AM2280" s="62">
        <f t="shared" si="1549"/>
        <v>1393710</v>
      </c>
      <c r="AN2280" s="62">
        <f t="shared" si="1550"/>
        <v>4564.8999999999996</v>
      </c>
      <c r="AO2280" s="62">
        <f t="shared" si="1562"/>
        <v>1389145.1</v>
      </c>
      <c r="AP2280" s="60">
        <f t="shared" si="1551"/>
        <v>20</v>
      </c>
      <c r="AQ2280" s="62">
        <f t="shared" si="1552"/>
        <v>248200</v>
      </c>
      <c r="AR2280" s="60">
        <f t="shared" si="1553"/>
        <v>18</v>
      </c>
      <c r="AS2280" s="62">
        <f t="shared" si="1554"/>
        <v>542610</v>
      </c>
      <c r="AT2280" s="112">
        <f t="shared" si="1555"/>
        <v>20</v>
      </c>
      <c r="AU2280" s="62">
        <f t="shared" si="1556"/>
        <v>598335.10000000009</v>
      </c>
      <c r="AV2280" s="113">
        <f t="shared" si="1557"/>
        <v>38</v>
      </c>
      <c r="AW2280" s="62">
        <f t="shared" si="1558"/>
        <v>2034661.1</v>
      </c>
    </row>
    <row r="2281" spans="2:49" s="114" customFormat="1" hidden="1" x14ac:dyDescent="0.25">
      <c r="B2281" s="60" t="s">
        <v>4463</v>
      </c>
      <c r="C2281" s="2" t="str">
        <f t="shared" si="1559"/>
        <v>30</v>
      </c>
      <c r="D2281" s="60" t="s">
        <v>4464</v>
      </c>
      <c r="E2281" s="43">
        <v>95</v>
      </c>
      <c r="F2281" s="60">
        <v>0</v>
      </c>
      <c r="G2281" s="60">
        <v>6922.15</v>
      </c>
      <c r="H2281" s="43">
        <f t="shared" si="1521"/>
        <v>95</v>
      </c>
      <c r="I2281" s="44">
        <f t="shared" si="1522"/>
        <v>1.1294236254022828E-4</v>
      </c>
      <c r="J2281" s="44">
        <f t="shared" si="1523"/>
        <v>0.94491621189321928</v>
      </c>
      <c r="K2281" s="45">
        <f t="shared" si="1524"/>
        <v>0</v>
      </c>
      <c r="L2281" s="44">
        <f t="shared" si="1525"/>
        <v>1.0672106937378314E-4</v>
      </c>
      <c r="M2281" s="44">
        <f t="shared" si="1526"/>
        <v>1.1120461580122285E-4</v>
      </c>
      <c r="N2281" s="62">
        <f t="shared" si="1527"/>
        <v>189431.92803304389</v>
      </c>
      <c r="O2281" s="101">
        <f t="shared" si="1528"/>
        <v>0</v>
      </c>
      <c r="P2281" s="102">
        <f t="shared" si="1563"/>
        <v>0</v>
      </c>
      <c r="Q2281" s="101">
        <f t="shared" si="1529"/>
        <v>0</v>
      </c>
      <c r="R2281" s="101">
        <f t="shared" si="1530"/>
        <v>0</v>
      </c>
      <c r="S2281" s="101">
        <f t="shared" si="1531"/>
        <v>0</v>
      </c>
      <c r="T2281" s="101">
        <f t="shared" si="1532"/>
        <v>0</v>
      </c>
      <c r="U2281" s="101">
        <f t="shared" si="1533"/>
        <v>0</v>
      </c>
      <c r="V2281" s="103" t="str">
        <f t="shared" si="1534"/>
        <v>N/D</v>
      </c>
      <c r="W2281" s="104" t="str">
        <f t="shared" si="1535"/>
        <v xml:space="preserve"> </v>
      </c>
      <c r="X2281" s="70" t="str">
        <f t="shared" si="1536"/>
        <v xml:space="preserve"> </v>
      </c>
      <c r="Y2281" s="69">
        <f t="shared" si="1560"/>
        <v>0</v>
      </c>
      <c r="Z2281" s="105">
        <f t="shared" si="1537"/>
        <v>0</v>
      </c>
      <c r="AA2281" s="62">
        <f t="shared" si="1538"/>
        <v>418498.8459819468</v>
      </c>
      <c r="AB2281" s="106">
        <f t="shared" si="1539"/>
        <v>0</v>
      </c>
      <c r="AC2281" s="107">
        <f t="shared" si="1540"/>
        <v>425550</v>
      </c>
      <c r="AD2281" s="108">
        <f t="shared" si="1541"/>
        <v>10</v>
      </c>
      <c r="AE2281" s="106">
        <f t="shared" si="1542"/>
        <v>425550</v>
      </c>
      <c r="AF2281" s="109">
        <f t="shared" si="1543"/>
        <v>0</v>
      </c>
      <c r="AG2281" s="101">
        <f t="shared" si="1544"/>
        <v>0</v>
      </c>
      <c r="AH2281" s="70" t="str">
        <f t="shared" si="1561"/>
        <v xml:space="preserve"> </v>
      </c>
      <c r="AI2281" s="69">
        <f t="shared" si="1545"/>
        <v>10</v>
      </c>
      <c r="AJ2281" s="105">
        <f t="shared" si="1546"/>
        <v>425550</v>
      </c>
      <c r="AK2281" s="110">
        <f t="shared" si="1547"/>
        <v>0</v>
      </c>
      <c r="AL2281" s="111">
        <f t="shared" si="1548"/>
        <v>10</v>
      </c>
      <c r="AM2281" s="62">
        <f t="shared" si="1549"/>
        <v>425550</v>
      </c>
      <c r="AN2281" s="62">
        <f t="shared" si="1550"/>
        <v>1393.8</v>
      </c>
      <c r="AO2281" s="62">
        <f t="shared" si="1562"/>
        <v>424156.2</v>
      </c>
      <c r="AP2281" s="60">
        <f t="shared" si="1551"/>
        <v>10</v>
      </c>
      <c r="AQ2281" s="62">
        <f t="shared" si="1552"/>
        <v>124100</v>
      </c>
      <c r="AR2281" s="60">
        <f t="shared" si="1553"/>
        <v>0</v>
      </c>
      <c r="AS2281" s="62">
        <f t="shared" si="1554"/>
        <v>0</v>
      </c>
      <c r="AT2281" s="112">
        <f t="shared" si="1555"/>
        <v>10</v>
      </c>
      <c r="AU2281" s="62">
        <f t="shared" si="1556"/>
        <v>300056.2</v>
      </c>
      <c r="AV2281" s="113">
        <f t="shared" si="1557"/>
        <v>10</v>
      </c>
      <c r="AW2281" s="62">
        <f t="shared" si="1558"/>
        <v>424156.2</v>
      </c>
    </row>
    <row r="2282" spans="2:49" s="114" customFormat="1" hidden="1" x14ac:dyDescent="0.25">
      <c r="B2282" s="60" t="s">
        <v>4465</v>
      </c>
      <c r="C2282" s="2" t="str">
        <f t="shared" si="1559"/>
        <v>30</v>
      </c>
      <c r="D2282" s="60" t="s">
        <v>2115</v>
      </c>
      <c r="E2282" s="43">
        <v>239</v>
      </c>
      <c r="F2282" s="60">
        <v>0</v>
      </c>
      <c r="G2282" s="60">
        <v>6367.08</v>
      </c>
      <c r="H2282" s="43">
        <f t="shared" si="1521"/>
        <v>239</v>
      </c>
      <c r="I2282" s="44">
        <f t="shared" si="1522"/>
        <v>2.8413920681173222E-4</v>
      </c>
      <c r="J2282" s="44">
        <f t="shared" si="1523"/>
        <v>1.0272922212625957</v>
      </c>
      <c r="K2282" s="45">
        <f t="shared" si="1524"/>
        <v>0</v>
      </c>
      <c r="L2282" s="44">
        <f t="shared" si="1525"/>
        <v>2.9189399691341645E-4</v>
      </c>
      <c r="M2282" s="44">
        <f t="shared" si="1526"/>
        <v>3.041569951641981E-4</v>
      </c>
      <c r="N2282" s="62">
        <f t="shared" si="1527"/>
        <v>518117.39650880278</v>
      </c>
      <c r="O2282" s="101">
        <f t="shared" si="1528"/>
        <v>518117.39650880278</v>
      </c>
      <c r="P2282" s="102">
        <f t="shared" si="1563"/>
        <v>3.1501180700050486E-4</v>
      </c>
      <c r="Q2282" s="101">
        <f t="shared" si="1529"/>
        <v>536608.06724015996</v>
      </c>
      <c r="R2282" s="101">
        <f t="shared" si="1530"/>
        <v>14.963138342539734</v>
      </c>
      <c r="S2282" s="101">
        <f t="shared" si="1531"/>
        <v>15</v>
      </c>
      <c r="T2282" s="101">
        <f t="shared" si="1532"/>
        <v>15</v>
      </c>
      <c r="U2282" s="101">
        <f t="shared" si="1533"/>
        <v>537930</v>
      </c>
      <c r="V2282" s="103" t="str">
        <f t="shared" si="1534"/>
        <v>N/D</v>
      </c>
      <c r="W2282" s="104" t="str">
        <f t="shared" si="1535"/>
        <v xml:space="preserve"> </v>
      </c>
      <c r="X2282" s="70" t="str">
        <f t="shared" si="1536"/>
        <v xml:space="preserve"> </v>
      </c>
      <c r="Y2282" s="69">
        <f t="shared" si="1560"/>
        <v>15</v>
      </c>
      <c r="Z2282" s="105">
        <f t="shared" si="1537"/>
        <v>537930</v>
      </c>
      <c r="AA2282" s="62">
        <f t="shared" si="1538"/>
        <v>1144640.8996285002</v>
      </c>
      <c r="AB2282" s="106">
        <f t="shared" si="1539"/>
        <v>452175</v>
      </c>
      <c r="AC2282" s="107" t="str">
        <f t="shared" si="1540"/>
        <v>0</v>
      </c>
      <c r="AD2282" s="108">
        <f t="shared" si="1541"/>
        <v>0</v>
      </c>
      <c r="AE2282" s="106">
        <f t="shared" si="1542"/>
        <v>452175</v>
      </c>
      <c r="AF2282" s="109">
        <f t="shared" si="1543"/>
        <v>692465.89962850022</v>
      </c>
      <c r="AG2282" s="101">
        <f t="shared" si="1544"/>
        <v>16</v>
      </c>
      <c r="AH2282" s="70" t="str">
        <f t="shared" si="1561"/>
        <v xml:space="preserve"> </v>
      </c>
      <c r="AI2282" s="69">
        <f t="shared" si="1545"/>
        <v>16</v>
      </c>
      <c r="AJ2282" s="105">
        <f t="shared" si="1546"/>
        <v>680880</v>
      </c>
      <c r="AK2282" s="110">
        <f t="shared" si="1547"/>
        <v>15</v>
      </c>
      <c r="AL2282" s="111">
        <f t="shared" si="1548"/>
        <v>16</v>
      </c>
      <c r="AM2282" s="62">
        <f t="shared" si="1549"/>
        <v>1133055</v>
      </c>
      <c r="AN2282" s="62">
        <f t="shared" si="1550"/>
        <v>3711.1</v>
      </c>
      <c r="AO2282" s="62">
        <f t="shared" si="1562"/>
        <v>1129343.8999999999</v>
      </c>
      <c r="AP2282" s="60">
        <f t="shared" si="1551"/>
        <v>16</v>
      </c>
      <c r="AQ2282" s="62">
        <f t="shared" si="1552"/>
        <v>198560</v>
      </c>
      <c r="AR2282" s="60">
        <f t="shared" si="1553"/>
        <v>15</v>
      </c>
      <c r="AS2282" s="62">
        <f t="shared" si="1554"/>
        <v>452175</v>
      </c>
      <c r="AT2282" s="112">
        <f t="shared" si="1555"/>
        <v>16</v>
      </c>
      <c r="AU2282" s="62">
        <f t="shared" si="1556"/>
        <v>478608.89999999991</v>
      </c>
      <c r="AV2282" s="113">
        <f t="shared" si="1557"/>
        <v>31</v>
      </c>
      <c r="AW2282" s="62">
        <f t="shared" si="1558"/>
        <v>1667273.9</v>
      </c>
    </row>
    <row r="2283" spans="2:49" s="114" customFormat="1" hidden="1" x14ac:dyDescent="0.25">
      <c r="B2283" s="60" t="s">
        <v>4466</v>
      </c>
      <c r="C2283" s="2" t="str">
        <f t="shared" si="1559"/>
        <v>30</v>
      </c>
      <c r="D2283" s="60" t="s">
        <v>4467</v>
      </c>
      <c r="E2283" s="43">
        <v>213</v>
      </c>
      <c r="F2283" s="60">
        <v>0</v>
      </c>
      <c r="G2283" s="60">
        <v>5162.71</v>
      </c>
      <c r="H2283" s="43">
        <f t="shared" si="1521"/>
        <v>213</v>
      </c>
      <c r="I2283" s="44">
        <f t="shared" si="1522"/>
        <v>2.5322866548493288E-4</v>
      </c>
      <c r="J2283" s="44">
        <f t="shared" si="1523"/>
        <v>1.2669415396481012</v>
      </c>
      <c r="K2283" s="45">
        <f t="shared" si="1524"/>
        <v>0</v>
      </c>
      <c r="L2283" s="44">
        <f t="shared" si="1525"/>
        <v>3.2082591533251481E-4</v>
      </c>
      <c r="M2283" s="44">
        <f t="shared" si="1526"/>
        <v>3.3430439615134117E-4</v>
      </c>
      <c r="N2283" s="62">
        <f t="shared" si="1527"/>
        <v>569472.10200401302</v>
      </c>
      <c r="O2283" s="101">
        <f t="shared" si="1528"/>
        <v>569472.10200401302</v>
      </c>
      <c r="P2283" s="102">
        <f t="shared" si="1563"/>
        <v>3.4623511408309206E-4</v>
      </c>
      <c r="Q2283" s="101">
        <f t="shared" si="1529"/>
        <v>589795.52908791939</v>
      </c>
      <c r="R2283" s="101">
        <f t="shared" si="1530"/>
        <v>16.446253111592199</v>
      </c>
      <c r="S2283" s="101">
        <f t="shared" si="1531"/>
        <v>16</v>
      </c>
      <c r="T2283" s="101">
        <f t="shared" si="1532"/>
        <v>16</v>
      </c>
      <c r="U2283" s="101">
        <f t="shared" si="1533"/>
        <v>573792</v>
      </c>
      <c r="V2283" s="103" t="str">
        <f t="shared" si="1534"/>
        <v>N/D</v>
      </c>
      <c r="W2283" s="104" t="str">
        <f t="shared" si="1535"/>
        <v xml:space="preserve"> </v>
      </c>
      <c r="X2283" s="70" t="str">
        <f t="shared" si="1536"/>
        <v xml:space="preserve"> </v>
      </c>
      <c r="Y2283" s="69">
        <f t="shared" si="1560"/>
        <v>16</v>
      </c>
      <c r="Z2283" s="105">
        <f t="shared" si="1537"/>
        <v>573792</v>
      </c>
      <c r="AA2283" s="62">
        <f t="shared" si="1538"/>
        <v>1258095.2956674788</v>
      </c>
      <c r="AB2283" s="106">
        <f t="shared" si="1539"/>
        <v>482320</v>
      </c>
      <c r="AC2283" s="107" t="str">
        <f t="shared" si="1540"/>
        <v>0</v>
      </c>
      <c r="AD2283" s="108">
        <f t="shared" si="1541"/>
        <v>0</v>
      </c>
      <c r="AE2283" s="106">
        <f t="shared" si="1542"/>
        <v>482320</v>
      </c>
      <c r="AF2283" s="109">
        <f t="shared" si="1543"/>
        <v>775775.29566747881</v>
      </c>
      <c r="AG2283" s="101">
        <f t="shared" si="1544"/>
        <v>18</v>
      </c>
      <c r="AH2283" s="70" t="str">
        <f t="shared" si="1561"/>
        <v xml:space="preserve"> </v>
      </c>
      <c r="AI2283" s="69">
        <f t="shared" si="1545"/>
        <v>18</v>
      </c>
      <c r="AJ2283" s="105">
        <f t="shared" si="1546"/>
        <v>765990</v>
      </c>
      <c r="AK2283" s="110">
        <f t="shared" si="1547"/>
        <v>16</v>
      </c>
      <c r="AL2283" s="111">
        <f t="shared" si="1548"/>
        <v>18</v>
      </c>
      <c r="AM2283" s="62">
        <f t="shared" si="1549"/>
        <v>1248310</v>
      </c>
      <c r="AN2283" s="62">
        <f t="shared" si="1550"/>
        <v>4088.6</v>
      </c>
      <c r="AO2283" s="62">
        <f t="shared" si="1562"/>
        <v>1244221.3999999999</v>
      </c>
      <c r="AP2283" s="60">
        <f t="shared" si="1551"/>
        <v>18</v>
      </c>
      <c r="AQ2283" s="62">
        <f t="shared" si="1552"/>
        <v>223380</v>
      </c>
      <c r="AR2283" s="60">
        <f t="shared" si="1553"/>
        <v>16</v>
      </c>
      <c r="AS2283" s="62">
        <f t="shared" si="1554"/>
        <v>482320</v>
      </c>
      <c r="AT2283" s="112">
        <f t="shared" si="1555"/>
        <v>18</v>
      </c>
      <c r="AU2283" s="62">
        <f t="shared" si="1556"/>
        <v>538521.39999999991</v>
      </c>
      <c r="AV2283" s="113">
        <f t="shared" si="1557"/>
        <v>34</v>
      </c>
      <c r="AW2283" s="62">
        <f t="shared" si="1558"/>
        <v>1818013.4</v>
      </c>
    </row>
    <row r="2284" spans="2:49" s="114" customFormat="1" hidden="1" x14ac:dyDescent="0.25">
      <c r="B2284" s="60" t="s">
        <v>4468</v>
      </c>
      <c r="C2284" s="2" t="str">
        <f t="shared" si="1559"/>
        <v>30</v>
      </c>
      <c r="D2284" s="60" t="s">
        <v>4469</v>
      </c>
      <c r="E2284" s="43">
        <v>403</v>
      </c>
      <c r="F2284" s="60">
        <v>20</v>
      </c>
      <c r="G2284" s="60">
        <v>5597.93</v>
      </c>
      <c r="H2284" s="43">
        <f t="shared" si="1521"/>
        <v>383</v>
      </c>
      <c r="I2284" s="44">
        <f t="shared" si="1522"/>
        <v>4.5533605108323614E-4</v>
      </c>
      <c r="J2284" s="44">
        <f t="shared" si="1523"/>
        <v>1.168441148095215</v>
      </c>
      <c r="K2284" s="45">
        <f t="shared" si="1524"/>
        <v>4.9627791563275438E-2</v>
      </c>
      <c r="L2284" s="44">
        <f t="shared" si="1525"/>
        <v>5.3203337829683787E-4</v>
      </c>
      <c r="M2284" s="44">
        <f t="shared" si="1526"/>
        <v>5.543850691722993E-4</v>
      </c>
      <c r="N2284" s="62">
        <f t="shared" si="1527"/>
        <v>944369.36605005781</v>
      </c>
      <c r="O2284" s="101">
        <f t="shared" si="1528"/>
        <v>944369.36605005781</v>
      </c>
      <c r="P2284" s="102">
        <f t="shared" si="1563"/>
        <v>5.7417006740150185E-4</v>
      </c>
      <c r="Q2284" s="101">
        <f t="shared" si="1529"/>
        <v>978072.19694142602</v>
      </c>
      <c r="R2284" s="101">
        <f t="shared" si="1530"/>
        <v>27.273219478596452</v>
      </c>
      <c r="S2284" s="101">
        <f t="shared" si="1531"/>
        <v>27</v>
      </c>
      <c r="T2284" s="101">
        <f t="shared" si="1532"/>
        <v>27</v>
      </c>
      <c r="U2284" s="101">
        <f t="shared" si="1533"/>
        <v>968274</v>
      </c>
      <c r="V2284" s="103" t="str">
        <f t="shared" si="1534"/>
        <v>N/D</v>
      </c>
      <c r="W2284" s="104" t="str">
        <f t="shared" si="1535"/>
        <v xml:space="preserve"> </v>
      </c>
      <c r="X2284" s="70" t="str">
        <f t="shared" si="1536"/>
        <v xml:space="preserve"> </v>
      </c>
      <c r="Y2284" s="69">
        <f t="shared" si="1560"/>
        <v>27</v>
      </c>
      <c r="Z2284" s="105">
        <f t="shared" si="1537"/>
        <v>968274</v>
      </c>
      <c r="AA2284" s="62">
        <f t="shared" si="1538"/>
        <v>2086329.8704519935</v>
      </c>
      <c r="AB2284" s="106">
        <f t="shared" si="1539"/>
        <v>813915</v>
      </c>
      <c r="AC2284" s="107" t="str">
        <f t="shared" si="1540"/>
        <v>0</v>
      </c>
      <c r="AD2284" s="108">
        <f t="shared" si="1541"/>
        <v>0</v>
      </c>
      <c r="AE2284" s="106">
        <f t="shared" si="1542"/>
        <v>813915</v>
      </c>
      <c r="AF2284" s="109">
        <f t="shared" si="1543"/>
        <v>1272414.8704519935</v>
      </c>
      <c r="AG2284" s="101">
        <f t="shared" si="1544"/>
        <v>30</v>
      </c>
      <c r="AH2284" s="70" t="str">
        <f t="shared" si="1561"/>
        <v xml:space="preserve"> </v>
      </c>
      <c r="AI2284" s="69">
        <f t="shared" si="1545"/>
        <v>30</v>
      </c>
      <c r="AJ2284" s="105">
        <f t="shared" si="1546"/>
        <v>1276650</v>
      </c>
      <c r="AK2284" s="110">
        <f t="shared" si="1547"/>
        <v>27</v>
      </c>
      <c r="AL2284" s="111">
        <f t="shared" si="1548"/>
        <v>30</v>
      </c>
      <c r="AM2284" s="62">
        <f t="shared" si="1549"/>
        <v>2090565</v>
      </c>
      <c r="AN2284" s="62">
        <f t="shared" si="1550"/>
        <v>6847.3</v>
      </c>
      <c r="AO2284" s="62">
        <f t="shared" si="1562"/>
        <v>2083717.7</v>
      </c>
      <c r="AP2284" s="60">
        <f t="shared" si="1551"/>
        <v>30</v>
      </c>
      <c r="AQ2284" s="62">
        <f t="shared" si="1552"/>
        <v>372300</v>
      </c>
      <c r="AR2284" s="60">
        <f t="shared" si="1553"/>
        <v>27</v>
      </c>
      <c r="AS2284" s="62">
        <f t="shared" si="1554"/>
        <v>813915</v>
      </c>
      <c r="AT2284" s="112">
        <f t="shared" si="1555"/>
        <v>30</v>
      </c>
      <c r="AU2284" s="62">
        <f t="shared" si="1556"/>
        <v>897502.7</v>
      </c>
      <c r="AV2284" s="113">
        <f t="shared" si="1557"/>
        <v>57</v>
      </c>
      <c r="AW2284" s="62">
        <f t="shared" si="1558"/>
        <v>3051991.7</v>
      </c>
    </row>
    <row r="2285" spans="2:49" s="114" customFormat="1" hidden="1" x14ac:dyDescent="0.25">
      <c r="B2285" s="60" t="s">
        <v>4470</v>
      </c>
      <c r="C2285" s="2" t="str">
        <f t="shared" si="1559"/>
        <v>30</v>
      </c>
      <c r="D2285" s="60" t="s">
        <v>4471</v>
      </c>
      <c r="E2285" s="43">
        <v>211</v>
      </c>
      <c r="F2285" s="60">
        <v>0</v>
      </c>
      <c r="G2285" s="60">
        <v>5517.24</v>
      </c>
      <c r="H2285" s="43">
        <f t="shared" si="1521"/>
        <v>211</v>
      </c>
      <c r="I2285" s="44">
        <f t="shared" si="1522"/>
        <v>2.5085093153671755E-4</v>
      </c>
      <c r="J2285" s="44">
        <f t="shared" si="1523"/>
        <v>1.1855296771858117</v>
      </c>
      <c r="K2285" s="45">
        <f t="shared" si="1524"/>
        <v>0</v>
      </c>
      <c r="L2285" s="44">
        <f t="shared" si="1525"/>
        <v>2.9739122388648491E-4</v>
      </c>
      <c r="M2285" s="44">
        <f t="shared" si="1526"/>
        <v>3.0988517065100004E-4</v>
      </c>
      <c r="N2285" s="62">
        <f t="shared" si="1527"/>
        <v>527875.07894633862</v>
      </c>
      <c r="O2285" s="101">
        <f t="shared" si="1528"/>
        <v>527875.07894633862</v>
      </c>
      <c r="P2285" s="102">
        <f t="shared" si="1563"/>
        <v>3.2094441068742437E-4</v>
      </c>
      <c r="Q2285" s="101">
        <f t="shared" si="1529"/>
        <v>546713.98367691948</v>
      </c>
      <c r="R2285" s="101">
        <f t="shared" si="1530"/>
        <v>15.244938477411173</v>
      </c>
      <c r="S2285" s="101">
        <f t="shared" si="1531"/>
        <v>15</v>
      </c>
      <c r="T2285" s="101">
        <f t="shared" si="1532"/>
        <v>15</v>
      </c>
      <c r="U2285" s="101">
        <f t="shared" si="1533"/>
        <v>537930</v>
      </c>
      <c r="V2285" s="103" t="str">
        <f t="shared" si="1534"/>
        <v>N/D</v>
      </c>
      <c r="W2285" s="104" t="str">
        <f t="shared" si="1535"/>
        <v xml:space="preserve"> </v>
      </c>
      <c r="X2285" s="70" t="str">
        <f t="shared" si="1536"/>
        <v xml:space="preserve"> </v>
      </c>
      <c r="Y2285" s="69">
        <f t="shared" si="1560"/>
        <v>15</v>
      </c>
      <c r="Z2285" s="105">
        <f t="shared" si="1537"/>
        <v>537930</v>
      </c>
      <c r="AA2285" s="62">
        <f t="shared" si="1538"/>
        <v>1166197.8720035835</v>
      </c>
      <c r="AB2285" s="106">
        <f t="shared" si="1539"/>
        <v>452175</v>
      </c>
      <c r="AC2285" s="107" t="str">
        <f t="shared" si="1540"/>
        <v>0</v>
      </c>
      <c r="AD2285" s="108">
        <f t="shared" si="1541"/>
        <v>0</v>
      </c>
      <c r="AE2285" s="106">
        <f t="shared" si="1542"/>
        <v>452175</v>
      </c>
      <c r="AF2285" s="109">
        <f t="shared" si="1543"/>
        <v>714022.87200358347</v>
      </c>
      <c r="AG2285" s="101">
        <f t="shared" si="1544"/>
        <v>17</v>
      </c>
      <c r="AH2285" s="70" t="str">
        <f t="shared" si="1561"/>
        <v xml:space="preserve"> </v>
      </c>
      <c r="AI2285" s="69">
        <f t="shared" si="1545"/>
        <v>17</v>
      </c>
      <c r="AJ2285" s="105">
        <f t="shared" si="1546"/>
        <v>723435</v>
      </c>
      <c r="AK2285" s="110">
        <f t="shared" si="1547"/>
        <v>15</v>
      </c>
      <c r="AL2285" s="111">
        <f t="shared" si="1548"/>
        <v>17</v>
      </c>
      <c r="AM2285" s="62">
        <f t="shared" si="1549"/>
        <v>1175610</v>
      </c>
      <c r="AN2285" s="62">
        <f t="shared" si="1550"/>
        <v>3850.5</v>
      </c>
      <c r="AO2285" s="62">
        <f t="shared" si="1562"/>
        <v>1171759.5</v>
      </c>
      <c r="AP2285" s="60">
        <f t="shared" si="1551"/>
        <v>17</v>
      </c>
      <c r="AQ2285" s="62">
        <f t="shared" si="1552"/>
        <v>210970</v>
      </c>
      <c r="AR2285" s="60">
        <f t="shared" si="1553"/>
        <v>15</v>
      </c>
      <c r="AS2285" s="62">
        <f t="shared" si="1554"/>
        <v>452175</v>
      </c>
      <c r="AT2285" s="112">
        <f t="shared" si="1555"/>
        <v>17</v>
      </c>
      <c r="AU2285" s="62">
        <f t="shared" si="1556"/>
        <v>508614.5</v>
      </c>
      <c r="AV2285" s="113">
        <f t="shared" si="1557"/>
        <v>32</v>
      </c>
      <c r="AW2285" s="62">
        <f t="shared" si="1558"/>
        <v>1709689.5</v>
      </c>
    </row>
    <row r="2286" spans="2:49" s="114" customFormat="1" hidden="1" x14ac:dyDescent="0.25">
      <c r="B2286" s="60" t="s">
        <v>4472</v>
      </c>
      <c r="C2286" s="2" t="str">
        <f t="shared" si="1559"/>
        <v>30</v>
      </c>
      <c r="D2286" s="60" t="s">
        <v>4473</v>
      </c>
      <c r="E2286" s="43">
        <v>138</v>
      </c>
      <c r="F2286" s="60">
        <v>15</v>
      </c>
      <c r="G2286" s="60">
        <v>6003.62</v>
      </c>
      <c r="H2286" s="43">
        <f t="shared" si="1521"/>
        <v>123</v>
      </c>
      <c r="I2286" s="44">
        <f t="shared" si="1522"/>
        <v>1.4623063781524294E-4</v>
      </c>
      <c r="J2286" s="44">
        <f t="shared" si="1523"/>
        <v>1.0894846369618076</v>
      </c>
      <c r="K2286" s="45">
        <f t="shared" si="1524"/>
        <v>0.10869565217391304</v>
      </c>
      <c r="L2286" s="44">
        <f t="shared" si="1525"/>
        <v>1.5931603335283352E-4</v>
      </c>
      <c r="M2286" s="44">
        <f t="shared" si="1526"/>
        <v>1.6600918997471082E-4</v>
      </c>
      <c r="N2286" s="62">
        <f t="shared" si="1527"/>
        <v>282788.98948156362</v>
      </c>
      <c r="O2286" s="101">
        <f t="shared" si="1528"/>
        <v>282788.98948156362</v>
      </c>
      <c r="P2286" s="102">
        <f t="shared" si="1563"/>
        <v>1.7193375705330254E-4</v>
      </c>
      <c r="Q2286" s="101">
        <f t="shared" si="1529"/>
        <v>292881.2159271352</v>
      </c>
      <c r="R2286" s="101">
        <f t="shared" si="1530"/>
        <v>8.1668957650754344</v>
      </c>
      <c r="S2286" s="101">
        <f t="shared" si="1531"/>
        <v>8</v>
      </c>
      <c r="T2286" s="101">
        <f t="shared" si="1532"/>
        <v>10</v>
      </c>
      <c r="U2286" s="101">
        <f t="shared" si="1533"/>
        <v>358620</v>
      </c>
      <c r="V2286" s="103" t="str">
        <f t="shared" si="1534"/>
        <v>N/D</v>
      </c>
      <c r="W2286" s="104" t="str">
        <f t="shared" si="1535"/>
        <v xml:space="preserve"> </v>
      </c>
      <c r="X2286" s="70" t="str">
        <f t="shared" si="1536"/>
        <v xml:space="preserve"> </v>
      </c>
      <c r="Y2286" s="69">
        <f t="shared" si="1560"/>
        <v>10</v>
      </c>
      <c r="Z2286" s="105">
        <f t="shared" si="1537"/>
        <v>358620</v>
      </c>
      <c r="AA2286" s="62">
        <f t="shared" si="1538"/>
        <v>624746.13959369727</v>
      </c>
      <c r="AB2286" s="106">
        <f t="shared" si="1539"/>
        <v>301450</v>
      </c>
      <c r="AC2286" s="107" t="str">
        <f t="shared" si="1540"/>
        <v>0</v>
      </c>
      <c r="AD2286" s="108">
        <f t="shared" si="1541"/>
        <v>0</v>
      </c>
      <c r="AE2286" s="106">
        <f t="shared" si="1542"/>
        <v>301450</v>
      </c>
      <c r="AF2286" s="109">
        <f t="shared" si="1543"/>
        <v>323296.13959369727</v>
      </c>
      <c r="AG2286" s="101">
        <f t="shared" si="1544"/>
        <v>8</v>
      </c>
      <c r="AH2286" s="70" t="str">
        <f t="shared" si="1561"/>
        <v xml:space="preserve"> </v>
      </c>
      <c r="AI2286" s="69">
        <f t="shared" si="1545"/>
        <v>8</v>
      </c>
      <c r="AJ2286" s="105">
        <f t="shared" si="1546"/>
        <v>340440</v>
      </c>
      <c r="AK2286" s="110">
        <f t="shared" si="1547"/>
        <v>10</v>
      </c>
      <c r="AL2286" s="111">
        <f t="shared" si="1548"/>
        <v>8</v>
      </c>
      <c r="AM2286" s="62">
        <f t="shared" si="1549"/>
        <v>641890</v>
      </c>
      <c r="AN2286" s="62">
        <f t="shared" si="1550"/>
        <v>2102.4</v>
      </c>
      <c r="AO2286" s="62">
        <f t="shared" si="1562"/>
        <v>639787.6</v>
      </c>
      <c r="AP2286" s="60">
        <f t="shared" si="1551"/>
        <v>8</v>
      </c>
      <c r="AQ2286" s="62">
        <f t="shared" si="1552"/>
        <v>99280</v>
      </c>
      <c r="AR2286" s="60">
        <f t="shared" si="1553"/>
        <v>10</v>
      </c>
      <c r="AS2286" s="62">
        <f t="shared" si="1554"/>
        <v>301450</v>
      </c>
      <c r="AT2286" s="112">
        <f t="shared" si="1555"/>
        <v>8</v>
      </c>
      <c r="AU2286" s="62">
        <f t="shared" si="1556"/>
        <v>239057.59999999998</v>
      </c>
      <c r="AV2286" s="113">
        <f t="shared" si="1557"/>
        <v>18</v>
      </c>
      <c r="AW2286" s="62">
        <f t="shared" si="1558"/>
        <v>998407.6</v>
      </c>
    </row>
    <row r="2287" spans="2:49" s="114" customFormat="1" hidden="1" x14ac:dyDescent="0.25">
      <c r="B2287" s="60" t="s">
        <v>4474</v>
      </c>
      <c r="C2287" s="2" t="str">
        <f t="shared" si="1559"/>
        <v>30</v>
      </c>
      <c r="D2287" s="60" t="s">
        <v>2811</v>
      </c>
      <c r="E2287" s="43">
        <v>150</v>
      </c>
      <c r="F2287" s="60">
        <v>0</v>
      </c>
      <c r="G2287" s="60">
        <v>6525.56</v>
      </c>
      <c r="H2287" s="43">
        <f t="shared" si="1521"/>
        <v>150</v>
      </c>
      <c r="I2287" s="44">
        <f t="shared" si="1522"/>
        <v>1.7833004611614992E-4</v>
      </c>
      <c r="J2287" s="44">
        <f t="shared" si="1523"/>
        <v>1.0023433630457228</v>
      </c>
      <c r="K2287" s="45">
        <f t="shared" si="1524"/>
        <v>0</v>
      </c>
      <c r="L2287" s="44">
        <f t="shared" si="1525"/>
        <v>1.7874793815616055E-4</v>
      </c>
      <c r="M2287" s="44">
        <f t="shared" si="1526"/>
        <v>1.8625746447776566E-4</v>
      </c>
      <c r="N2287" s="62">
        <f t="shared" si="1527"/>
        <v>317280.9901131941</v>
      </c>
      <c r="O2287" s="101">
        <f t="shared" si="1528"/>
        <v>317280.9901131941</v>
      </c>
      <c r="P2287" s="102">
        <f t="shared" si="1563"/>
        <v>1.929046557709407E-4</v>
      </c>
      <c r="Q2287" s="101">
        <f t="shared" si="1529"/>
        <v>328604.17354041262</v>
      </c>
      <c r="R2287" s="101">
        <f t="shared" si="1530"/>
        <v>9.1630186141434553</v>
      </c>
      <c r="S2287" s="101">
        <f t="shared" si="1531"/>
        <v>9</v>
      </c>
      <c r="T2287" s="101">
        <f t="shared" si="1532"/>
        <v>10</v>
      </c>
      <c r="U2287" s="101">
        <f t="shared" si="1533"/>
        <v>358620</v>
      </c>
      <c r="V2287" s="103" t="str">
        <f t="shared" si="1534"/>
        <v>N/D</v>
      </c>
      <c r="W2287" s="104" t="str">
        <f t="shared" si="1535"/>
        <v xml:space="preserve"> </v>
      </c>
      <c r="X2287" s="70" t="str">
        <f t="shared" si="1536"/>
        <v xml:space="preserve"> </v>
      </c>
      <c r="Y2287" s="69">
        <f t="shared" si="1560"/>
        <v>10</v>
      </c>
      <c r="Z2287" s="105">
        <f t="shared" si="1537"/>
        <v>358620</v>
      </c>
      <c r="AA2287" s="62">
        <f t="shared" si="1538"/>
        <v>700946.92902676458</v>
      </c>
      <c r="AB2287" s="106">
        <f t="shared" si="1539"/>
        <v>301450</v>
      </c>
      <c r="AC2287" s="107" t="str">
        <f t="shared" si="1540"/>
        <v>0</v>
      </c>
      <c r="AD2287" s="108">
        <f t="shared" si="1541"/>
        <v>0</v>
      </c>
      <c r="AE2287" s="106">
        <f t="shared" si="1542"/>
        <v>301450</v>
      </c>
      <c r="AF2287" s="109">
        <f t="shared" si="1543"/>
        <v>399496.92902676458</v>
      </c>
      <c r="AG2287" s="101">
        <f t="shared" si="1544"/>
        <v>9</v>
      </c>
      <c r="AH2287" s="70" t="str">
        <f t="shared" si="1561"/>
        <v xml:space="preserve"> </v>
      </c>
      <c r="AI2287" s="69">
        <f t="shared" si="1545"/>
        <v>9</v>
      </c>
      <c r="AJ2287" s="105">
        <f t="shared" si="1546"/>
        <v>382995</v>
      </c>
      <c r="AK2287" s="110">
        <f t="shared" si="1547"/>
        <v>10</v>
      </c>
      <c r="AL2287" s="111">
        <f t="shared" si="1548"/>
        <v>9</v>
      </c>
      <c r="AM2287" s="62">
        <f t="shared" si="1549"/>
        <v>684445</v>
      </c>
      <c r="AN2287" s="62">
        <f t="shared" si="1550"/>
        <v>2241.8000000000002</v>
      </c>
      <c r="AO2287" s="62">
        <f t="shared" si="1562"/>
        <v>682203.2</v>
      </c>
      <c r="AP2287" s="60">
        <f t="shared" si="1551"/>
        <v>9</v>
      </c>
      <c r="AQ2287" s="62">
        <f t="shared" si="1552"/>
        <v>111690</v>
      </c>
      <c r="AR2287" s="60">
        <f t="shared" si="1553"/>
        <v>10</v>
      </c>
      <c r="AS2287" s="62">
        <f t="shared" si="1554"/>
        <v>301450</v>
      </c>
      <c r="AT2287" s="112">
        <f t="shared" si="1555"/>
        <v>9</v>
      </c>
      <c r="AU2287" s="62">
        <f t="shared" si="1556"/>
        <v>269063.19999999995</v>
      </c>
      <c r="AV2287" s="113">
        <f t="shared" si="1557"/>
        <v>19</v>
      </c>
      <c r="AW2287" s="62">
        <f t="shared" si="1558"/>
        <v>1040823.2</v>
      </c>
    </row>
    <row r="2288" spans="2:49" s="114" customFormat="1" hidden="1" x14ac:dyDescent="0.25">
      <c r="B2288" s="60" t="s">
        <v>4475</v>
      </c>
      <c r="C2288" s="2" t="str">
        <f t="shared" si="1559"/>
        <v>30</v>
      </c>
      <c r="D2288" s="60" t="s">
        <v>4476</v>
      </c>
      <c r="E2288" s="43">
        <v>229</v>
      </c>
      <c r="F2288" s="60">
        <v>20</v>
      </c>
      <c r="G2288" s="60">
        <v>5850.65</v>
      </c>
      <c r="H2288" s="43">
        <f t="shared" si="1521"/>
        <v>209</v>
      </c>
      <c r="I2288" s="44">
        <f t="shared" si="1522"/>
        <v>2.4847319758850223E-4</v>
      </c>
      <c r="J2288" s="44">
        <f t="shared" si="1523"/>
        <v>1.1179700983919134</v>
      </c>
      <c r="K2288" s="45">
        <f t="shared" si="1524"/>
        <v>8.7336244541484712E-2</v>
      </c>
      <c r="L2288" s="44">
        <f t="shared" si="1525"/>
        <v>2.7778560515577121E-4</v>
      </c>
      <c r="M2288" s="44">
        <f t="shared" si="1526"/>
        <v>2.8945588418219462E-4</v>
      </c>
      <c r="N2288" s="62">
        <f t="shared" si="1527"/>
        <v>493074.73278946057</v>
      </c>
      <c r="O2288" s="101">
        <f t="shared" si="1528"/>
        <v>493074.73278946057</v>
      </c>
      <c r="P2288" s="102">
        <f t="shared" si="1563"/>
        <v>2.9978604001508393E-4</v>
      </c>
      <c r="Q2288" s="101">
        <f t="shared" si="1529"/>
        <v>510671.67624551174</v>
      </c>
      <c r="R2288" s="101">
        <f t="shared" si="1530"/>
        <v>14.239910664366509</v>
      </c>
      <c r="S2288" s="101">
        <f t="shared" si="1531"/>
        <v>14</v>
      </c>
      <c r="T2288" s="101">
        <f t="shared" si="1532"/>
        <v>14</v>
      </c>
      <c r="U2288" s="101">
        <f t="shared" si="1533"/>
        <v>502068</v>
      </c>
      <c r="V2288" s="103" t="str">
        <f t="shared" si="1534"/>
        <v>N/D</v>
      </c>
      <c r="W2288" s="104" t="str">
        <f t="shared" si="1535"/>
        <v xml:space="preserve"> </v>
      </c>
      <c r="X2288" s="70" t="str">
        <f t="shared" si="1536"/>
        <v xml:space="preserve"> </v>
      </c>
      <c r="Y2288" s="69">
        <f t="shared" si="1560"/>
        <v>14</v>
      </c>
      <c r="Z2288" s="105">
        <f t="shared" si="1537"/>
        <v>502068</v>
      </c>
      <c r="AA2288" s="62">
        <f t="shared" si="1538"/>
        <v>1089315.8761454974</v>
      </c>
      <c r="AB2288" s="106">
        <f t="shared" si="1539"/>
        <v>422030</v>
      </c>
      <c r="AC2288" s="107" t="str">
        <f t="shared" si="1540"/>
        <v>0</v>
      </c>
      <c r="AD2288" s="108">
        <f t="shared" si="1541"/>
        <v>0</v>
      </c>
      <c r="AE2288" s="106">
        <f t="shared" si="1542"/>
        <v>422030</v>
      </c>
      <c r="AF2288" s="109">
        <f t="shared" si="1543"/>
        <v>667285.87614549743</v>
      </c>
      <c r="AG2288" s="101">
        <f t="shared" si="1544"/>
        <v>16</v>
      </c>
      <c r="AH2288" s="70" t="str">
        <f t="shared" si="1561"/>
        <v xml:space="preserve"> </v>
      </c>
      <c r="AI2288" s="69">
        <f t="shared" si="1545"/>
        <v>16</v>
      </c>
      <c r="AJ2288" s="105">
        <f t="shared" si="1546"/>
        <v>680880</v>
      </c>
      <c r="AK2288" s="110">
        <f t="shared" si="1547"/>
        <v>14</v>
      </c>
      <c r="AL2288" s="111">
        <f t="shared" si="1548"/>
        <v>16</v>
      </c>
      <c r="AM2288" s="62">
        <f t="shared" si="1549"/>
        <v>1102910</v>
      </c>
      <c r="AN2288" s="62">
        <f t="shared" si="1550"/>
        <v>3612.4</v>
      </c>
      <c r="AO2288" s="62">
        <f t="shared" si="1562"/>
        <v>1099297.6000000001</v>
      </c>
      <c r="AP2288" s="60">
        <f t="shared" si="1551"/>
        <v>16</v>
      </c>
      <c r="AQ2288" s="62">
        <f t="shared" si="1552"/>
        <v>198560</v>
      </c>
      <c r="AR2288" s="60">
        <f t="shared" si="1553"/>
        <v>14</v>
      </c>
      <c r="AS2288" s="62">
        <f t="shared" si="1554"/>
        <v>422030</v>
      </c>
      <c r="AT2288" s="112">
        <f t="shared" si="1555"/>
        <v>16</v>
      </c>
      <c r="AU2288" s="62">
        <f t="shared" si="1556"/>
        <v>478707.60000000009</v>
      </c>
      <c r="AV2288" s="113">
        <f t="shared" si="1557"/>
        <v>30</v>
      </c>
      <c r="AW2288" s="62">
        <f t="shared" si="1558"/>
        <v>1601365.6</v>
      </c>
    </row>
    <row r="2289" spans="2:49" s="114" customFormat="1" hidden="1" x14ac:dyDescent="0.25">
      <c r="B2289" s="60" t="s">
        <v>4477</v>
      </c>
      <c r="C2289" s="2" t="str">
        <f t="shared" si="1559"/>
        <v>30</v>
      </c>
      <c r="D2289" s="60" t="s">
        <v>4478</v>
      </c>
      <c r="E2289" s="43">
        <v>140</v>
      </c>
      <c r="F2289" s="60">
        <v>0</v>
      </c>
      <c r="G2289" s="60">
        <v>6648.11</v>
      </c>
      <c r="H2289" s="43">
        <f t="shared" si="1521"/>
        <v>140</v>
      </c>
      <c r="I2289" s="44">
        <f t="shared" si="1522"/>
        <v>1.6644137637507325E-4</v>
      </c>
      <c r="J2289" s="44">
        <f t="shared" si="1523"/>
        <v>0.98386635542381951</v>
      </c>
      <c r="K2289" s="45">
        <f t="shared" si="1524"/>
        <v>0</v>
      </c>
      <c r="L2289" s="44">
        <f t="shared" si="1525"/>
        <v>1.6375607036586755E-4</v>
      </c>
      <c r="M2289" s="44">
        <f t="shared" si="1526"/>
        <v>1.7063576102647121E-4</v>
      </c>
      <c r="N2289" s="62">
        <f t="shared" si="1527"/>
        <v>290670.13963169255</v>
      </c>
      <c r="O2289" s="101">
        <f t="shared" si="1528"/>
        <v>290670.13963169255</v>
      </c>
      <c r="P2289" s="102">
        <f t="shared" si="1563"/>
        <v>1.7672544203968426E-4</v>
      </c>
      <c r="Q2289" s="101">
        <f t="shared" si="1529"/>
        <v>301043.63004059053</v>
      </c>
      <c r="R2289" s="101">
        <f t="shared" si="1530"/>
        <v>8.3945019809433532</v>
      </c>
      <c r="S2289" s="101">
        <f t="shared" si="1531"/>
        <v>8</v>
      </c>
      <c r="T2289" s="101">
        <f t="shared" si="1532"/>
        <v>10</v>
      </c>
      <c r="U2289" s="101">
        <f t="shared" si="1533"/>
        <v>358620</v>
      </c>
      <c r="V2289" s="103" t="str">
        <f t="shared" si="1534"/>
        <v>N/D</v>
      </c>
      <c r="W2289" s="104" t="str">
        <f t="shared" si="1535"/>
        <v xml:space="preserve"> </v>
      </c>
      <c r="X2289" s="70" t="str">
        <f t="shared" si="1536"/>
        <v xml:space="preserve"> </v>
      </c>
      <c r="Y2289" s="69">
        <f t="shared" si="1560"/>
        <v>10</v>
      </c>
      <c r="Z2289" s="105">
        <f t="shared" si="1537"/>
        <v>358620</v>
      </c>
      <c r="AA2289" s="62">
        <f t="shared" si="1538"/>
        <v>642157.4190811977</v>
      </c>
      <c r="AB2289" s="106">
        <f t="shared" si="1539"/>
        <v>301450</v>
      </c>
      <c r="AC2289" s="107" t="str">
        <f t="shared" si="1540"/>
        <v>0</v>
      </c>
      <c r="AD2289" s="108">
        <f t="shared" si="1541"/>
        <v>0</v>
      </c>
      <c r="AE2289" s="106">
        <f t="shared" si="1542"/>
        <v>301450</v>
      </c>
      <c r="AF2289" s="109">
        <f t="shared" si="1543"/>
        <v>340707.4190811977</v>
      </c>
      <c r="AG2289" s="101">
        <f t="shared" si="1544"/>
        <v>8</v>
      </c>
      <c r="AH2289" s="70" t="str">
        <f t="shared" si="1561"/>
        <v xml:space="preserve"> </v>
      </c>
      <c r="AI2289" s="69">
        <f t="shared" si="1545"/>
        <v>8</v>
      </c>
      <c r="AJ2289" s="105">
        <f t="shared" si="1546"/>
        <v>340440</v>
      </c>
      <c r="AK2289" s="110">
        <f t="shared" si="1547"/>
        <v>10</v>
      </c>
      <c r="AL2289" s="111">
        <f t="shared" si="1548"/>
        <v>8</v>
      </c>
      <c r="AM2289" s="62">
        <f t="shared" si="1549"/>
        <v>641890</v>
      </c>
      <c r="AN2289" s="62">
        <f t="shared" si="1550"/>
        <v>2102.4</v>
      </c>
      <c r="AO2289" s="62">
        <f t="shared" si="1562"/>
        <v>639787.6</v>
      </c>
      <c r="AP2289" s="60">
        <f t="shared" si="1551"/>
        <v>8</v>
      </c>
      <c r="AQ2289" s="62">
        <f t="shared" si="1552"/>
        <v>99280</v>
      </c>
      <c r="AR2289" s="60">
        <f t="shared" si="1553"/>
        <v>10</v>
      </c>
      <c r="AS2289" s="62">
        <f t="shared" si="1554"/>
        <v>301450</v>
      </c>
      <c r="AT2289" s="112">
        <f t="shared" si="1555"/>
        <v>8</v>
      </c>
      <c r="AU2289" s="62">
        <f t="shared" si="1556"/>
        <v>239057.59999999998</v>
      </c>
      <c r="AV2289" s="113">
        <f t="shared" si="1557"/>
        <v>18</v>
      </c>
      <c r="AW2289" s="62">
        <f t="shared" si="1558"/>
        <v>998407.6</v>
      </c>
    </row>
    <row r="2290" spans="2:49" s="114" customFormat="1" hidden="1" x14ac:dyDescent="0.25">
      <c r="B2290" s="60" t="s">
        <v>4479</v>
      </c>
      <c r="C2290" s="2" t="str">
        <f t="shared" si="1559"/>
        <v>30</v>
      </c>
      <c r="D2290" s="60" t="s">
        <v>4480</v>
      </c>
      <c r="E2290" s="43">
        <v>320</v>
      </c>
      <c r="F2290" s="60">
        <v>20</v>
      </c>
      <c r="G2290" s="60">
        <v>5908.54</v>
      </c>
      <c r="H2290" s="43">
        <f t="shared" si="1521"/>
        <v>300</v>
      </c>
      <c r="I2290" s="44">
        <f t="shared" si="1522"/>
        <v>3.5666009223229983E-4</v>
      </c>
      <c r="J2290" s="44">
        <f t="shared" si="1523"/>
        <v>1.10701658212632</v>
      </c>
      <c r="K2290" s="45">
        <f t="shared" si="1524"/>
        <v>6.25E-2</v>
      </c>
      <c r="L2290" s="44">
        <f t="shared" si="1525"/>
        <v>3.9482863628385862E-4</v>
      </c>
      <c r="M2290" s="44">
        <f t="shared" si="1526"/>
        <v>4.1141610614382854E-4</v>
      </c>
      <c r="N2290" s="62">
        <f t="shared" si="1527"/>
        <v>700828.33926589461</v>
      </c>
      <c r="O2290" s="101">
        <f t="shared" si="1528"/>
        <v>700828.33926589461</v>
      </c>
      <c r="P2290" s="102">
        <f t="shared" si="1563"/>
        <v>4.2609880123097059E-4</v>
      </c>
      <c r="Q2290" s="101">
        <f t="shared" si="1529"/>
        <v>725839.63235871273</v>
      </c>
      <c r="R2290" s="101">
        <f t="shared" si="1530"/>
        <v>20.239797901921609</v>
      </c>
      <c r="S2290" s="101">
        <f t="shared" si="1531"/>
        <v>20</v>
      </c>
      <c r="T2290" s="101">
        <f t="shared" si="1532"/>
        <v>20</v>
      </c>
      <c r="U2290" s="101">
        <f t="shared" si="1533"/>
        <v>717240</v>
      </c>
      <c r="V2290" s="103" t="str">
        <f t="shared" si="1534"/>
        <v>N/D</v>
      </c>
      <c r="W2290" s="104" t="str">
        <f t="shared" si="1535"/>
        <v xml:space="preserve"> </v>
      </c>
      <c r="X2290" s="70" t="str">
        <f t="shared" si="1536"/>
        <v xml:space="preserve"> </v>
      </c>
      <c r="Y2290" s="69">
        <f t="shared" si="1560"/>
        <v>20</v>
      </c>
      <c r="Z2290" s="105">
        <f t="shared" si="1537"/>
        <v>717240</v>
      </c>
      <c r="AA2290" s="62">
        <f t="shared" si="1538"/>
        <v>1548291.5380719749</v>
      </c>
      <c r="AB2290" s="106">
        <f t="shared" si="1539"/>
        <v>602900</v>
      </c>
      <c r="AC2290" s="107" t="str">
        <f t="shared" si="1540"/>
        <v>0</v>
      </c>
      <c r="AD2290" s="108">
        <f t="shared" si="1541"/>
        <v>0</v>
      </c>
      <c r="AE2290" s="106">
        <f t="shared" si="1542"/>
        <v>602900</v>
      </c>
      <c r="AF2290" s="109">
        <f t="shared" si="1543"/>
        <v>945391.53807197488</v>
      </c>
      <c r="AG2290" s="101">
        <f t="shared" si="1544"/>
        <v>22</v>
      </c>
      <c r="AH2290" s="70" t="str">
        <f t="shared" si="1561"/>
        <v xml:space="preserve"> </v>
      </c>
      <c r="AI2290" s="69">
        <f t="shared" si="1545"/>
        <v>22</v>
      </c>
      <c r="AJ2290" s="105">
        <f t="shared" si="1546"/>
        <v>936210</v>
      </c>
      <c r="AK2290" s="110">
        <f t="shared" si="1547"/>
        <v>20</v>
      </c>
      <c r="AL2290" s="111">
        <f t="shared" si="1548"/>
        <v>22</v>
      </c>
      <c r="AM2290" s="62">
        <f t="shared" si="1549"/>
        <v>1539110</v>
      </c>
      <c r="AN2290" s="62">
        <f t="shared" si="1550"/>
        <v>5041.1000000000004</v>
      </c>
      <c r="AO2290" s="62">
        <f t="shared" si="1562"/>
        <v>1534068.9</v>
      </c>
      <c r="AP2290" s="60">
        <f t="shared" si="1551"/>
        <v>22</v>
      </c>
      <c r="AQ2290" s="62">
        <f t="shared" si="1552"/>
        <v>273020</v>
      </c>
      <c r="AR2290" s="60">
        <f t="shared" si="1553"/>
        <v>20</v>
      </c>
      <c r="AS2290" s="62">
        <f t="shared" si="1554"/>
        <v>602900</v>
      </c>
      <c r="AT2290" s="112">
        <f t="shared" si="1555"/>
        <v>22</v>
      </c>
      <c r="AU2290" s="62">
        <f t="shared" si="1556"/>
        <v>658148.89999999991</v>
      </c>
      <c r="AV2290" s="113">
        <f t="shared" si="1557"/>
        <v>42</v>
      </c>
      <c r="AW2290" s="62">
        <f t="shared" si="1558"/>
        <v>2251308.9</v>
      </c>
    </row>
    <row r="2291" spans="2:49" s="114" customFormat="1" hidden="1" x14ac:dyDescent="0.25">
      <c r="B2291" s="60" t="s">
        <v>4481</v>
      </c>
      <c r="C2291" s="2" t="str">
        <f t="shared" si="1559"/>
        <v>30</v>
      </c>
      <c r="D2291" s="60" t="s">
        <v>4482</v>
      </c>
      <c r="E2291" s="43">
        <v>852</v>
      </c>
      <c r="F2291" s="60">
        <v>93</v>
      </c>
      <c r="G2291" s="60">
        <v>5662.99</v>
      </c>
      <c r="H2291" s="43">
        <f t="shared" si="1521"/>
        <v>759</v>
      </c>
      <c r="I2291" s="44">
        <f t="shared" si="1522"/>
        <v>9.0235003334771858E-4</v>
      </c>
      <c r="J2291" s="44">
        <f t="shared" si="1523"/>
        <v>1.1550173594084834</v>
      </c>
      <c r="K2291" s="45">
        <f t="shared" si="1524"/>
        <v>0.10915492957746478</v>
      </c>
      <c r="L2291" s="44">
        <f t="shared" si="1525"/>
        <v>1.0422299527794389E-3</v>
      </c>
      <c r="M2291" s="44">
        <f t="shared" si="1526"/>
        <v>1.0860159306446762E-3</v>
      </c>
      <c r="N2291" s="62">
        <f t="shared" si="1527"/>
        <v>1849977.9899815924</v>
      </c>
      <c r="O2291" s="101">
        <f t="shared" si="1528"/>
        <v>1849977.9899815924</v>
      </c>
      <c r="P2291" s="102">
        <f t="shared" si="1563"/>
        <v>1.1247738706750066E-3</v>
      </c>
      <c r="Q2291" s="101">
        <f t="shared" si="1529"/>
        <v>1916000.3511366216</v>
      </c>
      <c r="R2291" s="101">
        <f t="shared" si="1530"/>
        <v>53.427035612531974</v>
      </c>
      <c r="S2291" s="101">
        <f t="shared" si="1531"/>
        <v>53</v>
      </c>
      <c r="T2291" s="101">
        <f t="shared" si="1532"/>
        <v>53</v>
      </c>
      <c r="U2291" s="101">
        <f t="shared" si="1533"/>
        <v>1900686</v>
      </c>
      <c r="V2291" s="103" t="str">
        <f t="shared" si="1534"/>
        <v>N/D</v>
      </c>
      <c r="W2291" s="104" t="str">
        <f t="shared" si="1535"/>
        <v xml:space="preserve"> </v>
      </c>
      <c r="X2291" s="70" t="str">
        <f t="shared" si="1536"/>
        <v xml:space="preserve"> </v>
      </c>
      <c r="Y2291" s="69">
        <f t="shared" si="1560"/>
        <v>53</v>
      </c>
      <c r="Z2291" s="105">
        <f t="shared" si="1537"/>
        <v>1900686</v>
      </c>
      <c r="AA2291" s="62">
        <f t="shared" si="1538"/>
        <v>4087028.3163894452</v>
      </c>
      <c r="AB2291" s="106">
        <f t="shared" si="1539"/>
        <v>1597685</v>
      </c>
      <c r="AC2291" s="107" t="str">
        <f t="shared" si="1540"/>
        <v>0</v>
      </c>
      <c r="AD2291" s="108">
        <f t="shared" si="1541"/>
        <v>0</v>
      </c>
      <c r="AE2291" s="106">
        <f t="shared" si="1542"/>
        <v>1597685</v>
      </c>
      <c r="AF2291" s="109">
        <f t="shared" si="1543"/>
        <v>2489343.3163894452</v>
      </c>
      <c r="AG2291" s="101">
        <f t="shared" si="1544"/>
        <v>58</v>
      </c>
      <c r="AH2291" s="70" t="str">
        <f t="shared" si="1561"/>
        <v xml:space="preserve"> </v>
      </c>
      <c r="AI2291" s="69">
        <f t="shared" si="1545"/>
        <v>58</v>
      </c>
      <c r="AJ2291" s="105">
        <f t="shared" si="1546"/>
        <v>2468190</v>
      </c>
      <c r="AK2291" s="110">
        <f t="shared" si="1547"/>
        <v>53</v>
      </c>
      <c r="AL2291" s="111">
        <f t="shared" si="1548"/>
        <v>58</v>
      </c>
      <c r="AM2291" s="62">
        <f t="shared" si="1549"/>
        <v>4065875</v>
      </c>
      <c r="AN2291" s="62">
        <f t="shared" si="1550"/>
        <v>13317.1</v>
      </c>
      <c r="AO2291" s="62">
        <f t="shared" si="1562"/>
        <v>4052557.9</v>
      </c>
      <c r="AP2291" s="60">
        <f t="shared" si="1551"/>
        <v>58</v>
      </c>
      <c r="AQ2291" s="62">
        <f t="shared" si="1552"/>
        <v>719780</v>
      </c>
      <c r="AR2291" s="60">
        <f t="shared" si="1553"/>
        <v>53</v>
      </c>
      <c r="AS2291" s="62">
        <f t="shared" si="1554"/>
        <v>1597685</v>
      </c>
      <c r="AT2291" s="112">
        <f t="shared" si="1555"/>
        <v>58</v>
      </c>
      <c r="AU2291" s="62">
        <f t="shared" si="1556"/>
        <v>1735092.9</v>
      </c>
      <c r="AV2291" s="113">
        <f t="shared" si="1557"/>
        <v>111</v>
      </c>
      <c r="AW2291" s="62">
        <f t="shared" si="1558"/>
        <v>5953243.9000000004</v>
      </c>
    </row>
    <row r="2292" spans="2:49" s="114" customFormat="1" hidden="1" x14ac:dyDescent="0.25">
      <c r="B2292" s="60" t="s">
        <v>4483</v>
      </c>
      <c r="C2292" s="2" t="str">
        <f t="shared" si="1559"/>
        <v>30</v>
      </c>
      <c r="D2292" s="60" t="s">
        <v>4484</v>
      </c>
      <c r="E2292" s="43">
        <v>997</v>
      </c>
      <c r="F2292" s="60">
        <v>365</v>
      </c>
      <c r="G2292" s="60">
        <v>5881.39</v>
      </c>
      <c r="H2292" s="43">
        <f t="shared" si="1521"/>
        <v>632</v>
      </c>
      <c r="I2292" s="44">
        <f t="shared" si="1522"/>
        <v>7.5136392763604503E-4</v>
      </c>
      <c r="J2292" s="44">
        <f t="shared" si="1523"/>
        <v>1.1121268537125828</v>
      </c>
      <c r="K2292" s="45">
        <f t="shared" si="1524"/>
        <v>0.36609829488465395</v>
      </c>
      <c r="L2292" s="44">
        <f t="shared" si="1525"/>
        <v>8.3561200083500352E-4</v>
      </c>
      <c r="M2292" s="44">
        <f t="shared" si="1526"/>
        <v>8.7071758235750176E-4</v>
      </c>
      <c r="N2292" s="62">
        <f t="shared" si="1527"/>
        <v>1483227.1952909213</v>
      </c>
      <c r="O2292" s="101">
        <f t="shared" si="1528"/>
        <v>1483227.1952909213</v>
      </c>
      <c r="P2292" s="102">
        <f t="shared" si="1563"/>
        <v>9.0179191459159114E-4</v>
      </c>
      <c r="Q2292" s="101">
        <f t="shared" si="1529"/>
        <v>1536160.8853633273</v>
      </c>
      <c r="R2292" s="101">
        <f t="shared" si="1530"/>
        <v>42.835337832896307</v>
      </c>
      <c r="S2292" s="101">
        <f t="shared" si="1531"/>
        <v>43</v>
      </c>
      <c r="T2292" s="101">
        <f t="shared" si="1532"/>
        <v>43</v>
      </c>
      <c r="U2292" s="101">
        <f t="shared" si="1533"/>
        <v>1542066</v>
      </c>
      <c r="V2292" s="103">
        <f t="shared" si="1534"/>
        <v>8.7622773770224557E-4</v>
      </c>
      <c r="W2292" s="104">
        <f t="shared" si="1535"/>
        <v>2.3345458493946474E-3</v>
      </c>
      <c r="X2292" s="70">
        <f t="shared" si="1536"/>
        <v>4</v>
      </c>
      <c r="Y2292" s="69">
        <f t="shared" si="1560"/>
        <v>39</v>
      </c>
      <c r="Z2292" s="105">
        <f t="shared" si="1537"/>
        <v>1398618</v>
      </c>
      <c r="AA2292" s="62">
        <f t="shared" si="1538"/>
        <v>3276791.1724469815</v>
      </c>
      <c r="AB2292" s="106">
        <f t="shared" si="1539"/>
        <v>1175655</v>
      </c>
      <c r="AC2292" s="107" t="str">
        <f t="shared" si="1540"/>
        <v>0</v>
      </c>
      <c r="AD2292" s="108">
        <f t="shared" si="1541"/>
        <v>0</v>
      </c>
      <c r="AE2292" s="106">
        <f t="shared" si="1542"/>
        <v>1175655</v>
      </c>
      <c r="AF2292" s="109">
        <f t="shared" si="1543"/>
        <v>2101136.1724469815</v>
      </c>
      <c r="AG2292" s="101">
        <f t="shared" si="1544"/>
        <v>49</v>
      </c>
      <c r="AH2292" s="70">
        <f t="shared" si="1561"/>
        <v>1</v>
      </c>
      <c r="AI2292" s="69">
        <f t="shared" si="1545"/>
        <v>48</v>
      </c>
      <c r="AJ2292" s="105">
        <f t="shared" si="1546"/>
        <v>2042640</v>
      </c>
      <c r="AK2292" s="110">
        <f t="shared" si="1547"/>
        <v>39</v>
      </c>
      <c r="AL2292" s="111">
        <f t="shared" si="1548"/>
        <v>48</v>
      </c>
      <c r="AM2292" s="62">
        <f t="shared" si="1549"/>
        <v>3218295</v>
      </c>
      <c r="AN2292" s="62">
        <f t="shared" si="1550"/>
        <v>10541</v>
      </c>
      <c r="AO2292" s="62">
        <f t="shared" si="1562"/>
        <v>3207754</v>
      </c>
      <c r="AP2292" s="60">
        <f t="shared" si="1551"/>
        <v>48</v>
      </c>
      <c r="AQ2292" s="62">
        <f t="shared" si="1552"/>
        <v>595680</v>
      </c>
      <c r="AR2292" s="60">
        <f t="shared" si="1553"/>
        <v>39</v>
      </c>
      <c r="AS2292" s="62">
        <f t="shared" si="1554"/>
        <v>1175655</v>
      </c>
      <c r="AT2292" s="112">
        <f t="shared" si="1555"/>
        <v>48</v>
      </c>
      <c r="AU2292" s="62">
        <f t="shared" si="1556"/>
        <v>1436419</v>
      </c>
      <c r="AV2292" s="113">
        <f t="shared" si="1557"/>
        <v>87</v>
      </c>
      <c r="AW2292" s="62">
        <f t="shared" si="1558"/>
        <v>4606372</v>
      </c>
    </row>
    <row r="2293" spans="2:49" s="114" customFormat="1" hidden="1" x14ac:dyDescent="0.25">
      <c r="B2293" s="60" t="s">
        <v>4485</v>
      </c>
      <c r="C2293" s="2" t="str">
        <f t="shared" si="1559"/>
        <v>30</v>
      </c>
      <c r="D2293" s="60" t="s">
        <v>4486</v>
      </c>
      <c r="E2293" s="43">
        <v>215</v>
      </c>
      <c r="F2293" s="60">
        <v>48</v>
      </c>
      <c r="G2293" s="60">
        <v>6767.63</v>
      </c>
      <c r="H2293" s="43">
        <f t="shared" si="1521"/>
        <v>167</v>
      </c>
      <c r="I2293" s="44">
        <f t="shared" si="1522"/>
        <v>1.9854078467598026E-4</v>
      </c>
      <c r="J2293" s="44">
        <f t="shared" si="1523"/>
        <v>0.96649074434575277</v>
      </c>
      <c r="K2293" s="45">
        <f t="shared" si="1524"/>
        <v>0.22325581395348837</v>
      </c>
      <c r="L2293" s="44">
        <f t="shared" si="1525"/>
        <v>1.9188783076447798E-4</v>
      </c>
      <c r="M2293" s="44">
        <f t="shared" si="1526"/>
        <v>1.9994938789786798E-4</v>
      </c>
      <c r="N2293" s="62">
        <f t="shared" si="1527"/>
        <v>340604.54942108254</v>
      </c>
      <c r="O2293" s="101">
        <f t="shared" si="1528"/>
        <v>340604.54942108254</v>
      </c>
      <c r="P2293" s="102">
        <f t="shared" si="1563"/>
        <v>2.0708521911964994E-4</v>
      </c>
      <c r="Q2293" s="101">
        <f t="shared" si="1529"/>
        <v>352760.10840324563</v>
      </c>
      <c r="R2293" s="101">
        <f t="shared" si="1530"/>
        <v>9.8365988623960074</v>
      </c>
      <c r="S2293" s="101">
        <f t="shared" si="1531"/>
        <v>10</v>
      </c>
      <c r="T2293" s="101">
        <f t="shared" si="1532"/>
        <v>10</v>
      </c>
      <c r="U2293" s="101">
        <f t="shared" si="1533"/>
        <v>358620</v>
      </c>
      <c r="V2293" s="103">
        <f t="shared" si="1534"/>
        <v>2.0377389248889431E-4</v>
      </c>
      <c r="W2293" s="104" t="str">
        <f t="shared" si="1535"/>
        <v xml:space="preserve"> </v>
      </c>
      <c r="X2293" s="70" t="str">
        <f t="shared" si="1536"/>
        <v xml:space="preserve"> </v>
      </c>
      <c r="Y2293" s="69">
        <f t="shared" si="1560"/>
        <v>10</v>
      </c>
      <c r="Z2293" s="105">
        <f t="shared" si="1537"/>
        <v>358620</v>
      </c>
      <c r="AA2293" s="62">
        <f t="shared" si="1538"/>
        <v>752474.05413125141</v>
      </c>
      <c r="AB2293" s="106">
        <f t="shared" si="1539"/>
        <v>301450</v>
      </c>
      <c r="AC2293" s="107" t="str">
        <f t="shared" si="1540"/>
        <v>0</v>
      </c>
      <c r="AD2293" s="108">
        <f t="shared" si="1541"/>
        <v>0</v>
      </c>
      <c r="AE2293" s="106">
        <f t="shared" si="1542"/>
        <v>301450</v>
      </c>
      <c r="AF2293" s="109">
        <f t="shared" si="1543"/>
        <v>451024.05413125141</v>
      </c>
      <c r="AG2293" s="101">
        <f t="shared" si="1544"/>
        <v>11</v>
      </c>
      <c r="AH2293" s="70" t="str">
        <f t="shared" si="1561"/>
        <v xml:space="preserve"> </v>
      </c>
      <c r="AI2293" s="69">
        <f t="shared" si="1545"/>
        <v>11</v>
      </c>
      <c r="AJ2293" s="105">
        <f t="shared" si="1546"/>
        <v>468105</v>
      </c>
      <c r="AK2293" s="110">
        <f t="shared" si="1547"/>
        <v>10</v>
      </c>
      <c r="AL2293" s="111">
        <f t="shared" si="1548"/>
        <v>11</v>
      </c>
      <c r="AM2293" s="62">
        <f t="shared" si="1549"/>
        <v>769555</v>
      </c>
      <c r="AN2293" s="62">
        <f t="shared" si="1550"/>
        <v>2520.5</v>
      </c>
      <c r="AO2293" s="62">
        <f t="shared" si="1562"/>
        <v>767034.5</v>
      </c>
      <c r="AP2293" s="60">
        <f t="shared" si="1551"/>
        <v>11</v>
      </c>
      <c r="AQ2293" s="62">
        <f t="shared" si="1552"/>
        <v>136510</v>
      </c>
      <c r="AR2293" s="60">
        <f t="shared" si="1553"/>
        <v>10</v>
      </c>
      <c r="AS2293" s="62">
        <f t="shared" si="1554"/>
        <v>301450</v>
      </c>
      <c r="AT2293" s="112">
        <f t="shared" si="1555"/>
        <v>11</v>
      </c>
      <c r="AU2293" s="62">
        <f t="shared" si="1556"/>
        <v>329074.5</v>
      </c>
      <c r="AV2293" s="113">
        <f t="shared" si="1557"/>
        <v>21</v>
      </c>
      <c r="AW2293" s="62">
        <f t="shared" si="1558"/>
        <v>1125654.5</v>
      </c>
    </row>
    <row r="2294" spans="2:49" s="114" customFormat="1" hidden="1" x14ac:dyDescent="0.25">
      <c r="B2294" s="60" t="s">
        <v>4487</v>
      </c>
      <c r="C2294" s="2" t="str">
        <f t="shared" si="1559"/>
        <v>30</v>
      </c>
      <c r="D2294" s="60" t="s">
        <v>4488</v>
      </c>
      <c r="E2294" s="43">
        <v>391</v>
      </c>
      <c r="F2294" s="60">
        <v>77</v>
      </c>
      <c r="G2294" s="60">
        <v>6461.66</v>
      </c>
      <c r="H2294" s="43">
        <f t="shared" si="1521"/>
        <v>314</v>
      </c>
      <c r="I2294" s="44">
        <f t="shared" si="1522"/>
        <v>3.7330422986980719E-4</v>
      </c>
      <c r="J2294" s="44">
        <f t="shared" si="1523"/>
        <v>1.0122556365015565</v>
      </c>
      <c r="K2294" s="45">
        <f t="shared" si="1524"/>
        <v>0.1969309462915601</v>
      </c>
      <c r="L2294" s="44">
        <f t="shared" si="1525"/>
        <v>3.7787931081558504E-4</v>
      </c>
      <c r="M2294" s="44">
        <f t="shared" si="1526"/>
        <v>3.9375470865363183E-4</v>
      </c>
      <c r="N2294" s="62">
        <f t="shared" si="1527"/>
        <v>670742.96417403501</v>
      </c>
      <c r="O2294" s="101">
        <f t="shared" si="1528"/>
        <v>670742.96417403501</v>
      </c>
      <c r="P2294" s="102">
        <f t="shared" si="1563"/>
        <v>4.0780710047775404E-4</v>
      </c>
      <c r="Q2294" s="101">
        <f t="shared" si="1529"/>
        <v>694680.56476318231</v>
      </c>
      <c r="R2294" s="101">
        <f t="shared" si="1530"/>
        <v>19.370937615391846</v>
      </c>
      <c r="S2294" s="101">
        <f t="shared" si="1531"/>
        <v>19</v>
      </c>
      <c r="T2294" s="101">
        <f t="shared" si="1532"/>
        <v>19</v>
      </c>
      <c r="U2294" s="101">
        <f t="shared" si="1533"/>
        <v>681378</v>
      </c>
      <c r="V2294" s="103" t="str">
        <f t="shared" si="1534"/>
        <v>N/D</v>
      </c>
      <c r="W2294" s="104" t="str">
        <f t="shared" si="1535"/>
        <v xml:space="preserve"> </v>
      </c>
      <c r="X2294" s="70" t="str">
        <f t="shared" si="1536"/>
        <v xml:space="preserve"> </v>
      </c>
      <c r="Y2294" s="69">
        <f t="shared" si="1560"/>
        <v>19</v>
      </c>
      <c r="Z2294" s="105">
        <f t="shared" si="1537"/>
        <v>681378</v>
      </c>
      <c r="AA2294" s="62">
        <f t="shared" si="1538"/>
        <v>1481826.0014139677</v>
      </c>
      <c r="AB2294" s="106">
        <f t="shared" si="1539"/>
        <v>572755</v>
      </c>
      <c r="AC2294" s="107" t="str">
        <f t="shared" si="1540"/>
        <v>0</v>
      </c>
      <c r="AD2294" s="108">
        <f t="shared" si="1541"/>
        <v>0</v>
      </c>
      <c r="AE2294" s="106">
        <f t="shared" si="1542"/>
        <v>572755</v>
      </c>
      <c r="AF2294" s="109">
        <f t="shared" si="1543"/>
        <v>909071.00141396769</v>
      </c>
      <c r="AG2294" s="101">
        <f t="shared" si="1544"/>
        <v>21</v>
      </c>
      <c r="AH2294" s="70" t="str">
        <f t="shared" si="1561"/>
        <v xml:space="preserve"> </v>
      </c>
      <c r="AI2294" s="69">
        <f t="shared" si="1545"/>
        <v>21</v>
      </c>
      <c r="AJ2294" s="105">
        <f t="shared" si="1546"/>
        <v>893655</v>
      </c>
      <c r="AK2294" s="110">
        <f t="shared" si="1547"/>
        <v>19</v>
      </c>
      <c r="AL2294" s="111">
        <f t="shared" si="1548"/>
        <v>21</v>
      </c>
      <c r="AM2294" s="62">
        <f t="shared" si="1549"/>
        <v>1466410</v>
      </c>
      <c r="AN2294" s="62">
        <f t="shared" si="1550"/>
        <v>4803</v>
      </c>
      <c r="AO2294" s="62">
        <f t="shared" si="1562"/>
        <v>1461607</v>
      </c>
      <c r="AP2294" s="60">
        <f t="shared" si="1551"/>
        <v>21</v>
      </c>
      <c r="AQ2294" s="62">
        <f t="shared" si="1552"/>
        <v>260610</v>
      </c>
      <c r="AR2294" s="60">
        <f t="shared" si="1553"/>
        <v>19</v>
      </c>
      <c r="AS2294" s="62">
        <f t="shared" si="1554"/>
        <v>572755</v>
      </c>
      <c r="AT2294" s="112">
        <f t="shared" si="1555"/>
        <v>21</v>
      </c>
      <c r="AU2294" s="62">
        <f t="shared" si="1556"/>
        <v>628242</v>
      </c>
      <c r="AV2294" s="113">
        <f t="shared" si="1557"/>
        <v>40</v>
      </c>
      <c r="AW2294" s="62">
        <f t="shared" si="1558"/>
        <v>2142985</v>
      </c>
    </row>
    <row r="2295" spans="2:49" s="114" customFormat="1" hidden="1" x14ac:dyDescent="0.25">
      <c r="B2295" s="60" t="s">
        <v>4489</v>
      </c>
      <c r="C2295" s="2" t="str">
        <f t="shared" si="1559"/>
        <v>30</v>
      </c>
      <c r="D2295" s="60" t="s">
        <v>4490</v>
      </c>
      <c r="E2295" s="43">
        <v>702</v>
      </c>
      <c r="F2295" s="60">
        <v>181</v>
      </c>
      <c r="G2295" s="60">
        <v>6461.16</v>
      </c>
      <c r="H2295" s="43">
        <f t="shared" si="1521"/>
        <v>521</v>
      </c>
      <c r="I2295" s="44">
        <f t="shared" si="1522"/>
        <v>6.1939969351009405E-4</v>
      </c>
      <c r="J2295" s="44">
        <f t="shared" si="1523"/>
        <v>1.0123339703948901</v>
      </c>
      <c r="K2295" s="45">
        <f t="shared" si="1524"/>
        <v>0.25783475783475784</v>
      </c>
      <c r="L2295" s="44">
        <f t="shared" si="1525"/>
        <v>6.270393509924516E-4</v>
      </c>
      <c r="M2295" s="44">
        <f t="shared" si="1526"/>
        <v>6.5338241575466582E-4</v>
      </c>
      <c r="N2295" s="62">
        <f t="shared" si="1527"/>
        <v>1113006.7746516434</v>
      </c>
      <c r="O2295" s="101">
        <f t="shared" si="1528"/>
        <v>1113006.7746516434</v>
      </c>
      <c r="P2295" s="102">
        <f t="shared" si="1563"/>
        <v>6.7670044983880609E-4</v>
      </c>
      <c r="Q2295" s="101">
        <f t="shared" si="1529"/>
        <v>1152727.9689804344</v>
      </c>
      <c r="R2295" s="101">
        <f t="shared" si="1530"/>
        <v>32.143437872411866</v>
      </c>
      <c r="S2295" s="101">
        <f t="shared" si="1531"/>
        <v>32</v>
      </c>
      <c r="T2295" s="101">
        <f t="shared" si="1532"/>
        <v>32</v>
      </c>
      <c r="U2295" s="101">
        <f t="shared" si="1533"/>
        <v>1147584</v>
      </c>
      <c r="V2295" s="103">
        <f t="shared" si="1534"/>
        <v>6.5207645596446185E-4</v>
      </c>
      <c r="W2295" s="104">
        <f t="shared" si="1535"/>
        <v>1.7373364460611333E-3</v>
      </c>
      <c r="X2295" s="70">
        <f t="shared" si="1536"/>
        <v>3</v>
      </c>
      <c r="Y2295" s="69">
        <f t="shared" si="1560"/>
        <v>29</v>
      </c>
      <c r="Z2295" s="105">
        <f t="shared" si="1537"/>
        <v>1039998</v>
      </c>
      <c r="AA2295" s="62">
        <f t="shared" si="1538"/>
        <v>2458888.8240663959</v>
      </c>
      <c r="AB2295" s="106">
        <f t="shared" si="1539"/>
        <v>874205</v>
      </c>
      <c r="AC2295" s="107" t="str">
        <f t="shared" si="1540"/>
        <v>0</v>
      </c>
      <c r="AD2295" s="108">
        <f t="shared" si="1541"/>
        <v>0</v>
      </c>
      <c r="AE2295" s="106">
        <f t="shared" si="1542"/>
        <v>874205</v>
      </c>
      <c r="AF2295" s="109">
        <f t="shared" si="1543"/>
        <v>1584683.8240663959</v>
      </c>
      <c r="AG2295" s="101">
        <f t="shared" si="1544"/>
        <v>37</v>
      </c>
      <c r="AH2295" s="70">
        <f t="shared" si="1561"/>
        <v>1</v>
      </c>
      <c r="AI2295" s="69">
        <f t="shared" si="1545"/>
        <v>36</v>
      </c>
      <c r="AJ2295" s="105">
        <f t="shared" si="1546"/>
        <v>1531980</v>
      </c>
      <c r="AK2295" s="110">
        <f t="shared" si="1547"/>
        <v>29</v>
      </c>
      <c r="AL2295" s="111">
        <f t="shared" si="1548"/>
        <v>36</v>
      </c>
      <c r="AM2295" s="62">
        <f t="shared" si="1549"/>
        <v>2406185</v>
      </c>
      <c r="AN2295" s="62">
        <f t="shared" si="1550"/>
        <v>7881</v>
      </c>
      <c r="AO2295" s="62">
        <f t="shared" si="1562"/>
        <v>2398304</v>
      </c>
      <c r="AP2295" s="60">
        <f t="shared" si="1551"/>
        <v>36</v>
      </c>
      <c r="AQ2295" s="62">
        <f t="shared" si="1552"/>
        <v>446760</v>
      </c>
      <c r="AR2295" s="60">
        <f t="shared" si="1553"/>
        <v>29</v>
      </c>
      <c r="AS2295" s="62">
        <f t="shared" si="1554"/>
        <v>874205</v>
      </c>
      <c r="AT2295" s="112">
        <f t="shared" si="1555"/>
        <v>36</v>
      </c>
      <c r="AU2295" s="62">
        <f t="shared" si="1556"/>
        <v>1077339</v>
      </c>
      <c r="AV2295" s="113">
        <f t="shared" si="1557"/>
        <v>65</v>
      </c>
      <c r="AW2295" s="62">
        <f t="shared" si="1558"/>
        <v>3438302</v>
      </c>
    </row>
    <row r="2296" spans="2:49" s="114" customFormat="1" hidden="1" x14ac:dyDescent="0.25">
      <c r="B2296" s="60" t="s">
        <v>4491</v>
      </c>
      <c r="C2296" s="2" t="str">
        <f t="shared" si="1559"/>
        <v>30</v>
      </c>
      <c r="D2296" s="60" t="s">
        <v>4492</v>
      </c>
      <c r="E2296" s="43">
        <v>1440</v>
      </c>
      <c r="F2296" s="60">
        <v>337</v>
      </c>
      <c r="G2296" s="60">
        <v>7360.24</v>
      </c>
      <c r="H2296" s="43">
        <f t="shared" si="1521"/>
        <v>1103</v>
      </c>
      <c r="I2296" s="44">
        <f t="shared" si="1522"/>
        <v>1.3113202724407559E-3</v>
      </c>
      <c r="J2296" s="44">
        <f t="shared" si="1523"/>
        <v>0.88867370577000848</v>
      </c>
      <c r="K2296" s="45">
        <f t="shared" si="1524"/>
        <v>0.23402777777777778</v>
      </c>
      <c r="L2296" s="44">
        <f t="shared" si="1525"/>
        <v>1.1653358459612637E-3</v>
      </c>
      <c r="M2296" s="44">
        <f t="shared" si="1526"/>
        <v>1.2142937265333504E-3</v>
      </c>
      <c r="N2296" s="62">
        <f t="shared" si="1527"/>
        <v>2068493.2919224459</v>
      </c>
      <c r="O2296" s="101">
        <f t="shared" si="1528"/>
        <v>2068493.2919224459</v>
      </c>
      <c r="P2296" s="102">
        <f t="shared" si="1563"/>
        <v>1.2576296685800278E-3</v>
      </c>
      <c r="Q2296" s="101">
        <f t="shared" si="1529"/>
        <v>2142314.068118501</v>
      </c>
      <c r="R2296" s="101">
        <f t="shared" si="1530"/>
        <v>59.737718702763395</v>
      </c>
      <c r="S2296" s="101">
        <f t="shared" si="1531"/>
        <v>60</v>
      </c>
      <c r="T2296" s="101">
        <f t="shared" si="1532"/>
        <v>60</v>
      </c>
      <c r="U2296" s="101">
        <f t="shared" si="1533"/>
        <v>2151720</v>
      </c>
      <c r="V2296" s="103">
        <f t="shared" si="1534"/>
        <v>1.2226433549333659E-3</v>
      </c>
      <c r="W2296" s="104">
        <f t="shared" si="1535"/>
        <v>3.2575058363646246E-3</v>
      </c>
      <c r="X2296" s="70">
        <f t="shared" si="1536"/>
        <v>5</v>
      </c>
      <c r="Y2296" s="69">
        <f t="shared" si="1560"/>
        <v>55</v>
      </c>
      <c r="Z2296" s="105">
        <f t="shared" si="1537"/>
        <v>1972410</v>
      </c>
      <c r="AA2296" s="62">
        <f t="shared" si="1538"/>
        <v>4569779.0471727578</v>
      </c>
      <c r="AB2296" s="106">
        <f t="shared" si="1539"/>
        <v>1657975</v>
      </c>
      <c r="AC2296" s="107" t="str">
        <f t="shared" si="1540"/>
        <v>0</v>
      </c>
      <c r="AD2296" s="108">
        <f t="shared" si="1541"/>
        <v>0</v>
      </c>
      <c r="AE2296" s="106">
        <f t="shared" si="1542"/>
        <v>1657975</v>
      </c>
      <c r="AF2296" s="109">
        <f t="shared" si="1543"/>
        <v>2911804.0471727578</v>
      </c>
      <c r="AG2296" s="101">
        <f t="shared" si="1544"/>
        <v>68</v>
      </c>
      <c r="AH2296" s="70">
        <f t="shared" si="1561"/>
        <v>2</v>
      </c>
      <c r="AI2296" s="69">
        <f t="shared" si="1545"/>
        <v>66</v>
      </c>
      <c r="AJ2296" s="105">
        <f t="shared" si="1546"/>
        <v>2808630</v>
      </c>
      <c r="AK2296" s="110">
        <f t="shared" si="1547"/>
        <v>55</v>
      </c>
      <c r="AL2296" s="111">
        <f t="shared" si="1548"/>
        <v>66</v>
      </c>
      <c r="AM2296" s="62">
        <f t="shared" si="1549"/>
        <v>4466605</v>
      </c>
      <c r="AN2296" s="62">
        <f t="shared" si="1550"/>
        <v>14629.6</v>
      </c>
      <c r="AO2296" s="62">
        <f t="shared" si="1562"/>
        <v>4451975.4000000004</v>
      </c>
      <c r="AP2296" s="60">
        <f t="shared" si="1551"/>
        <v>66</v>
      </c>
      <c r="AQ2296" s="62">
        <f t="shared" si="1552"/>
        <v>819060</v>
      </c>
      <c r="AR2296" s="60">
        <f t="shared" si="1553"/>
        <v>55</v>
      </c>
      <c r="AS2296" s="62">
        <f t="shared" si="1554"/>
        <v>1657975</v>
      </c>
      <c r="AT2296" s="112">
        <f t="shared" si="1555"/>
        <v>66</v>
      </c>
      <c r="AU2296" s="62">
        <f t="shared" si="1556"/>
        <v>1974940.4000000004</v>
      </c>
      <c r="AV2296" s="113">
        <f t="shared" si="1557"/>
        <v>121</v>
      </c>
      <c r="AW2296" s="62">
        <f t="shared" si="1558"/>
        <v>6424385.4000000004</v>
      </c>
    </row>
    <row r="2297" spans="2:49" s="114" customFormat="1" hidden="1" x14ac:dyDescent="0.25">
      <c r="B2297" s="60" t="s">
        <v>4493</v>
      </c>
      <c r="C2297" s="2" t="str">
        <f t="shared" si="1559"/>
        <v>30</v>
      </c>
      <c r="D2297" s="60" t="s">
        <v>4494</v>
      </c>
      <c r="E2297" s="43">
        <v>488</v>
      </c>
      <c r="F2297" s="60">
        <v>37</v>
      </c>
      <c r="G2297" s="60">
        <v>7662.33</v>
      </c>
      <c r="H2297" s="43">
        <f t="shared" si="1521"/>
        <v>451</v>
      </c>
      <c r="I2297" s="44">
        <f t="shared" si="1522"/>
        <v>5.3617900532255741E-4</v>
      </c>
      <c r="J2297" s="44">
        <f t="shared" si="1523"/>
        <v>0.85363743876296738</v>
      </c>
      <c r="K2297" s="45">
        <f t="shared" si="1524"/>
        <v>7.5819672131147542E-2</v>
      </c>
      <c r="L2297" s="44">
        <f t="shared" si="1525"/>
        <v>4.5770247282202339E-4</v>
      </c>
      <c r="M2297" s="44">
        <f t="shared" si="1526"/>
        <v>4.7693138702699692E-4</v>
      </c>
      <c r="N2297" s="62">
        <f t="shared" si="1527"/>
        <v>812430.59501676192</v>
      </c>
      <c r="O2297" s="101">
        <f t="shared" si="1528"/>
        <v>812430.59501676192</v>
      </c>
      <c r="P2297" s="102">
        <f t="shared" si="1563"/>
        <v>4.9395220373453985E-4</v>
      </c>
      <c r="Q2297" s="101">
        <f t="shared" si="1529"/>
        <v>841424.77032482903</v>
      </c>
      <c r="R2297" s="101">
        <f t="shared" si="1530"/>
        <v>23.462851216463918</v>
      </c>
      <c r="S2297" s="101">
        <f t="shared" si="1531"/>
        <v>23</v>
      </c>
      <c r="T2297" s="101">
        <f t="shared" si="1532"/>
        <v>23</v>
      </c>
      <c r="U2297" s="101">
        <f t="shared" si="1533"/>
        <v>824826</v>
      </c>
      <c r="V2297" s="103" t="str">
        <f t="shared" si="1534"/>
        <v>N/D</v>
      </c>
      <c r="W2297" s="104" t="str">
        <f t="shared" si="1535"/>
        <v xml:space="preserve"> </v>
      </c>
      <c r="X2297" s="70" t="str">
        <f t="shared" si="1536"/>
        <v xml:space="preserve"> </v>
      </c>
      <c r="Y2297" s="69">
        <f t="shared" si="1560"/>
        <v>23</v>
      </c>
      <c r="Z2297" s="105">
        <f t="shared" si="1537"/>
        <v>824826</v>
      </c>
      <c r="AA2297" s="62">
        <f t="shared" si="1538"/>
        <v>1794846.6765097408</v>
      </c>
      <c r="AB2297" s="106">
        <f t="shared" si="1539"/>
        <v>693335</v>
      </c>
      <c r="AC2297" s="107" t="str">
        <f t="shared" si="1540"/>
        <v>0</v>
      </c>
      <c r="AD2297" s="108">
        <f t="shared" si="1541"/>
        <v>0</v>
      </c>
      <c r="AE2297" s="106">
        <f t="shared" si="1542"/>
        <v>693335</v>
      </c>
      <c r="AF2297" s="109">
        <f t="shared" si="1543"/>
        <v>1101511.6765097408</v>
      </c>
      <c r="AG2297" s="101">
        <f t="shared" si="1544"/>
        <v>26</v>
      </c>
      <c r="AH2297" s="70" t="str">
        <f t="shared" si="1561"/>
        <v xml:space="preserve"> </v>
      </c>
      <c r="AI2297" s="69">
        <f t="shared" si="1545"/>
        <v>26</v>
      </c>
      <c r="AJ2297" s="105">
        <f t="shared" si="1546"/>
        <v>1106430</v>
      </c>
      <c r="AK2297" s="110">
        <f t="shared" si="1547"/>
        <v>23</v>
      </c>
      <c r="AL2297" s="111">
        <f t="shared" si="1548"/>
        <v>26</v>
      </c>
      <c r="AM2297" s="62">
        <f t="shared" si="1549"/>
        <v>1799765</v>
      </c>
      <c r="AN2297" s="62">
        <f t="shared" si="1550"/>
        <v>5894.8</v>
      </c>
      <c r="AO2297" s="62">
        <f t="shared" si="1562"/>
        <v>1793870.2</v>
      </c>
      <c r="AP2297" s="60">
        <f t="shared" si="1551"/>
        <v>26</v>
      </c>
      <c r="AQ2297" s="62">
        <f t="shared" si="1552"/>
        <v>322660</v>
      </c>
      <c r="AR2297" s="60">
        <f t="shared" si="1553"/>
        <v>23</v>
      </c>
      <c r="AS2297" s="62">
        <f t="shared" si="1554"/>
        <v>693335</v>
      </c>
      <c r="AT2297" s="112">
        <f t="shared" si="1555"/>
        <v>26</v>
      </c>
      <c r="AU2297" s="62">
        <f t="shared" si="1556"/>
        <v>777875.2</v>
      </c>
      <c r="AV2297" s="113">
        <f t="shared" si="1557"/>
        <v>49</v>
      </c>
      <c r="AW2297" s="62">
        <f t="shared" si="1558"/>
        <v>2618696.2000000002</v>
      </c>
    </row>
    <row r="2298" spans="2:49" s="114" customFormat="1" hidden="1" x14ac:dyDescent="0.25">
      <c r="B2298" s="60" t="s">
        <v>4495</v>
      </c>
      <c r="C2298" s="2" t="str">
        <f t="shared" si="1559"/>
        <v>30</v>
      </c>
      <c r="D2298" s="60" t="s">
        <v>4496</v>
      </c>
      <c r="E2298" s="43">
        <v>1599</v>
      </c>
      <c r="F2298" s="60">
        <v>442</v>
      </c>
      <c r="G2298" s="60">
        <v>8217.24</v>
      </c>
      <c r="H2298" s="43">
        <f t="shared" si="1521"/>
        <v>1157</v>
      </c>
      <c r="I2298" s="44">
        <f t="shared" si="1522"/>
        <v>1.3755190890425697E-3</v>
      </c>
      <c r="J2298" s="44">
        <f t="shared" si="1523"/>
        <v>0.79599132508684767</v>
      </c>
      <c r="K2298" s="45">
        <f t="shared" si="1524"/>
        <v>0.27642276422764228</v>
      </c>
      <c r="L2298" s="44">
        <f t="shared" si="1525"/>
        <v>1.0949012623692486E-3</v>
      </c>
      <c r="M2298" s="44">
        <f t="shared" si="1526"/>
        <v>1.140900057847031E-3</v>
      </c>
      <c r="N2298" s="62">
        <f t="shared" si="1527"/>
        <v>1943470.5663413461</v>
      </c>
      <c r="O2298" s="101">
        <f t="shared" si="1528"/>
        <v>1943470.5663413461</v>
      </c>
      <c r="P2298" s="102">
        <f t="shared" si="1563"/>
        <v>1.1816167128931377E-3</v>
      </c>
      <c r="Q2298" s="101">
        <f t="shared" si="1529"/>
        <v>2012829.5080801256</v>
      </c>
      <c r="R2298" s="101">
        <f t="shared" si="1530"/>
        <v>56.127084604320046</v>
      </c>
      <c r="S2298" s="101">
        <f t="shared" si="1531"/>
        <v>56</v>
      </c>
      <c r="T2298" s="101">
        <f t="shared" si="1532"/>
        <v>56</v>
      </c>
      <c r="U2298" s="101">
        <f t="shared" si="1533"/>
        <v>2008272</v>
      </c>
      <c r="V2298" s="103">
        <f t="shared" si="1534"/>
        <v>1.1411337979378082E-3</v>
      </c>
      <c r="W2298" s="104">
        <f t="shared" si="1535"/>
        <v>3.0403387806069828E-3</v>
      </c>
      <c r="X2298" s="70">
        <f t="shared" si="1536"/>
        <v>5</v>
      </c>
      <c r="Y2298" s="69">
        <f t="shared" si="1560"/>
        <v>51</v>
      </c>
      <c r="Z2298" s="105">
        <f t="shared" si="1537"/>
        <v>1828962</v>
      </c>
      <c r="AA2298" s="62">
        <f t="shared" si="1538"/>
        <v>4293574.9937141398</v>
      </c>
      <c r="AB2298" s="106">
        <f t="shared" si="1539"/>
        <v>1537395</v>
      </c>
      <c r="AC2298" s="107" t="str">
        <f t="shared" si="1540"/>
        <v>0</v>
      </c>
      <c r="AD2298" s="108">
        <f t="shared" si="1541"/>
        <v>0</v>
      </c>
      <c r="AE2298" s="106">
        <f t="shared" si="1542"/>
        <v>1537395</v>
      </c>
      <c r="AF2298" s="109">
        <f t="shared" si="1543"/>
        <v>2756179.9937141398</v>
      </c>
      <c r="AG2298" s="101">
        <f t="shared" si="1544"/>
        <v>65</v>
      </c>
      <c r="AH2298" s="70">
        <f t="shared" si="1561"/>
        <v>2</v>
      </c>
      <c r="AI2298" s="69">
        <f t="shared" si="1545"/>
        <v>63</v>
      </c>
      <c r="AJ2298" s="105">
        <f t="shared" si="1546"/>
        <v>2680965</v>
      </c>
      <c r="AK2298" s="110">
        <f t="shared" si="1547"/>
        <v>51</v>
      </c>
      <c r="AL2298" s="111">
        <f t="shared" si="1548"/>
        <v>63</v>
      </c>
      <c r="AM2298" s="62">
        <f t="shared" si="1549"/>
        <v>4218360</v>
      </c>
      <c r="AN2298" s="62">
        <f t="shared" si="1550"/>
        <v>13816.5</v>
      </c>
      <c r="AO2298" s="62">
        <f t="shared" si="1562"/>
        <v>4204543.5</v>
      </c>
      <c r="AP2298" s="60">
        <f t="shared" si="1551"/>
        <v>63</v>
      </c>
      <c r="AQ2298" s="62">
        <f t="shared" si="1552"/>
        <v>781830</v>
      </c>
      <c r="AR2298" s="60">
        <f t="shared" si="1553"/>
        <v>51</v>
      </c>
      <c r="AS2298" s="62">
        <f t="shared" si="1554"/>
        <v>1537395</v>
      </c>
      <c r="AT2298" s="112">
        <f t="shared" si="1555"/>
        <v>63</v>
      </c>
      <c r="AU2298" s="62">
        <f t="shared" si="1556"/>
        <v>1885318.5</v>
      </c>
      <c r="AV2298" s="113">
        <f t="shared" si="1557"/>
        <v>114</v>
      </c>
      <c r="AW2298" s="62">
        <f t="shared" si="1558"/>
        <v>6033505.5</v>
      </c>
    </row>
    <row r="2299" spans="2:49" s="114" customFormat="1" hidden="1" x14ac:dyDescent="0.25">
      <c r="B2299" s="60" t="s">
        <v>4497</v>
      </c>
      <c r="C2299" s="2" t="str">
        <f t="shared" si="1559"/>
        <v>30</v>
      </c>
      <c r="D2299" s="60" t="s">
        <v>4498</v>
      </c>
      <c r="E2299" s="43">
        <v>690</v>
      </c>
      <c r="F2299" s="60">
        <v>79</v>
      </c>
      <c r="G2299" s="60">
        <v>6643.4</v>
      </c>
      <c r="H2299" s="43">
        <f t="shared" si="1521"/>
        <v>611</v>
      </c>
      <c r="I2299" s="44">
        <f t="shared" si="1522"/>
        <v>7.2639772117978401E-4</v>
      </c>
      <c r="J2299" s="44">
        <f t="shared" si="1523"/>
        <v>0.98456389140449907</v>
      </c>
      <c r="K2299" s="45">
        <f t="shared" si="1524"/>
        <v>0.11449275362318841</v>
      </c>
      <c r="L2299" s="44">
        <f t="shared" si="1525"/>
        <v>7.1518496707212843E-4</v>
      </c>
      <c r="M2299" s="44">
        <f t="shared" si="1526"/>
        <v>7.4523118964926608E-4</v>
      </c>
      <c r="N2299" s="62">
        <f t="shared" si="1527"/>
        <v>1269466.9197721116</v>
      </c>
      <c r="O2299" s="101">
        <f t="shared" si="1528"/>
        <v>1269466.9197721116</v>
      </c>
      <c r="P2299" s="102">
        <f t="shared" si="1563"/>
        <v>7.7182713998676469E-4</v>
      </c>
      <c r="Q2299" s="101">
        <f t="shared" si="1529"/>
        <v>1314771.8930774375</v>
      </c>
      <c r="R2299" s="101">
        <f t="shared" si="1530"/>
        <v>36.661979060772893</v>
      </c>
      <c r="S2299" s="101">
        <f t="shared" si="1531"/>
        <v>37</v>
      </c>
      <c r="T2299" s="101">
        <f t="shared" si="1532"/>
        <v>37</v>
      </c>
      <c r="U2299" s="101">
        <f t="shared" si="1533"/>
        <v>1326894</v>
      </c>
      <c r="V2299" s="103" t="str">
        <f t="shared" si="1534"/>
        <v>N/D</v>
      </c>
      <c r="W2299" s="104" t="str">
        <f t="shared" si="1535"/>
        <v xml:space="preserve"> </v>
      </c>
      <c r="X2299" s="70" t="str">
        <f t="shared" si="1536"/>
        <v xml:space="preserve"> </v>
      </c>
      <c r="Y2299" s="69">
        <f t="shared" si="1560"/>
        <v>37</v>
      </c>
      <c r="Z2299" s="105">
        <f t="shared" si="1537"/>
        <v>1326894</v>
      </c>
      <c r="AA2299" s="62">
        <f t="shared" si="1538"/>
        <v>2804545.3923913618</v>
      </c>
      <c r="AB2299" s="106">
        <f t="shared" si="1539"/>
        <v>1115365</v>
      </c>
      <c r="AC2299" s="107" t="str">
        <f t="shared" si="1540"/>
        <v>0</v>
      </c>
      <c r="AD2299" s="108">
        <f t="shared" si="1541"/>
        <v>0</v>
      </c>
      <c r="AE2299" s="106">
        <f t="shared" si="1542"/>
        <v>1115365</v>
      </c>
      <c r="AF2299" s="109">
        <f t="shared" si="1543"/>
        <v>1689180.3923913618</v>
      </c>
      <c r="AG2299" s="101">
        <f t="shared" si="1544"/>
        <v>40</v>
      </c>
      <c r="AH2299" s="70" t="str">
        <f t="shared" si="1561"/>
        <v xml:space="preserve"> </v>
      </c>
      <c r="AI2299" s="69">
        <f t="shared" si="1545"/>
        <v>40</v>
      </c>
      <c r="AJ2299" s="105">
        <f t="shared" si="1546"/>
        <v>1702200</v>
      </c>
      <c r="AK2299" s="110">
        <f t="shared" si="1547"/>
        <v>37</v>
      </c>
      <c r="AL2299" s="111">
        <f t="shared" si="1548"/>
        <v>40</v>
      </c>
      <c r="AM2299" s="62">
        <f t="shared" si="1549"/>
        <v>2817565</v>
      </c>
      <c r="AN2299" s="62">
        <f t="shared" si="1550"/>
        <v>9228.4</v>
      </c>
      <c r="AO2299" s="62">
        <f t="shared" si="1562"/>
        <v>2808336.6</v>
      </c>
      <c r="AP2299" s="60">
        <f t="shared" si="1551"/>
        <v>40</v>
      </c>
      <c r="AQ2299" s="62">
        <f t="shared" si="1552"/>
        <v>496400</v>
      </c>
      <c r="AR2299" s="60">
        <f t="shared" si="1553"/>
        <v>37</v>
      </c>
      <c r="AS2299" s="62">
        <f t="shared" si="1554"/>
        <v>1115365</v>
      </c>
      <c r="AT2299" s="112">
        <f t="shared" si="1555"/>
        <v>40</v>
      </c>
      <c r="AU2299" s="62">
        <f t="shared" si="1556"/>
        <v>1196571.6000000001</v>
      </c>
      <c r="AV2299" s="113">
        <f t="shared" si="1557"/>
        <v>77</v>
      </c>
      <c r="AW2299" s="62">
        <f t="shared" si="1558"/>
        <v>4135230.6</v>
      </c>
    </row>
    <row r="2300" spans="2:49" s="114" customFormat="1" hidden="1" x14ac:dyDescent="0.25">
      <c r="B2300" s="60" t="s">
        <v>4499</v>
      </c>
      <c r="C2300" s="2" t="str">
        <f t="shared" si="1559"/>
        <v>30</v>
      </c>
      <c r="D2300" s="60" t="s">
        <v>4500</v>
      </c>
      <c r="E2300" s="43">
        <v>1463</v>
      </c>
      <c r="F2300" s="60">
        <v>526</v>
      </c>
      <c r="G2300" s="60">
        <v>8594.73</v>
      </c>
      <c r="H2300" s="43">
        <f t="shared" si="1521"/>
        <v>937</v>
      </c>
      <c r="I2300" s="44">
        <f t="shared" si="1522"/>
        <v>1.1139683547388831E-3</v>
      </c>
      <c r="J2300" s="44">
        <f t="shared" si="1523"/>
        <v>0.76103051010987521</v>
      </c>
      <c r="K2300" s="45">
        <f t="shared" si="1524"/>
        <v>0.35953520164046482</v>
      </c>
      <c r="L2300" s="44">
        <f t="shared" si="1525"/>
        <v>8.4776390525319063E-4</v>
      </c>
      <c r="M2300" s="44">
        <f t="shared" si="1526"/>
        <v>8.8338001040481342E-4</v>
      </c>
      <c r="N2300" s="62">
        <f t="shared" si="1527"/>
        <v>1504797.0567692393</v>
      </c>
      <c r="O2300" s="101">
        <f t="shared" si="1528"/>
        <v>1504797.0567692393</v>
      </c>
      <c r="P2300" s="102">
        <f t="shared" si="1563"/>
        <v>9.149062417437389E-4</v>
      </c>
      <c r="Q2300" s="101">
        <f t="shared" si="1529"/>
        <v>1558500.5360998404</v>
      </c>
      <c r="R2300" s="101">
        <f t="shared" si="1530"/>
        <v>43.458271599460161</v>
      </c>
      <c r="S2300" s="101">
        <f t="shared" si="1531"/>
        <v>43</v>
      </c>
      <c r="T2300" s="101">
        <f t="shared" si="1532"/>
        <v>43</v>
      </c>
      <c r="U2300" s="101">
        <f t="shared" si="1533"/>
        <v>1542066</v>
      </c>
      <c r="V2300" s="103">
        <f t="shared" si="1534"/>
        <v>8.7622773770224557E-4</v>
      </c>
      <c r="W2300" s="104">
        <f t="shared" si="1535"/>
        <v>2.3345458493946474E-3</v>
      </c>
      <c r="X2300" s="70">
        <f t="shared" si="1536"/>
        <v>4</v>
      </c>
      <c r="Y2300" s="69">
        <f t="shared" si="1560"/>
        <v>39</v>
      </c>
      <c r="Z2300" s="105">
        <f t="shared" si="1537"/>
        <v>1398618</v>
      </c>
      <c r="AA2300" s="62">
        <f t="shared" si="1538"/>
        <v>3324443.9743288895</v>
      </c>
      <c r="AB2300" s="106">
        <f t="shared" si="1539"/>
        <v>1175655</v>
      </c>
      <c r="AC2300" s="107" t="str">
        <f t="shared" si="1540"/>
        <v>0</v>
      </c>
      <c r="AD2300" s="108">
        <f t="shared" si="1541"/>
        <v>0</v>
      </c>
      <c r="AE2300" s="106">
        <f t="shared" si="1542"/>
        <v>1175655</v>
      </c>
      <c r="AF2300" s="109">
        <f t="shared" si="1543"/>
        <v>2148788.9743288895</v>
      </c>
      <c r="AG2300" s="101">
        <f t="shared" si="1544"/>
        <v>50</v>
      </c>
      <c r="AH2300" s="70">
        <f t="shared" si="1561"/>
        <v>1</v>
      </c>
      <c r="AI2300" s="69">
        <f t="shared" si="1545"/>
        <v>49</v>
      </c>
      <c r="AJ2300" s="105">
        <f t="shared" si="1546"/>
        <v>2085195</v>
      </c>
      <c r="AK2300" s="110">
        <f t="shared" si="1547"/>
        <v>39</v>
      </c>
      <c r="AL2300" s="111">
        <f t="shared" si="1548"/>
        <v>49</v>
      </c>
      <c r="AM2300" s="62">
        <f t="shared" si="1549"/>
        <v>3260850</v>
      </c>
      <c r="AN2300" s="62">
        <f t="shared" si="1550"/>
        <v>10680.3</v>
      </c>
      <c r="AO2300" s="62">
        <f t="shared" si="1562"/>
        <v>3250169.7</v>
      </c>
      <c r="AP2300" s="60">
        <f t="shared" si="1551"/>
        <v>49</v>
      </c>
      <c r="AQ2300" s="62">
        <f t="shared" si="1552"/>
        <v>608090</v>
      </c>
      <c r="AR2300" s="60">
        <f t="shared" si="1553"/>
        <v>39</v>
      </c>
      <c r="AS2300" s="62">
        <f t="shared" si="1554"/>
        <v>1175655</v>
      </c>
      <c r="AT2300" s="112">
        <f t="shared" si="1555"/>
        <v>49</v>
      </c>
      <c r="AU2300" s="62">
        <f t="shared" si="1556"/>
        <v>1466424.7000000002</v>
      </c>
      <c r="AV2300" s="113">
        <f t="shared" si="1557"/>
        <v>88</v>
      </c>
      <c r="AW2300" s="62">
        <f t="shared" si="1558"/>
        <v>4648787.7</v>
      </c>
    </row>
    <row r="2301" spans="2:49" s="114" customFormat="1" hidden="1" x14ac:dyDescent="0.25">
      <c r="B2301" s="60" t="s">
        <v>4501</v>
      </c>
      <c r="C2301" s="2" t="str">
        <f t="shared" si="1559"/>
        <v>30</v>
      </c>
      <c r="D2301" s="60" t="s">
        <v>4502</v>
      </c>
      <c r="E2301" s="43">
        <v>1109</v>
      </c>
      <c r="F2301" s="60">
        <v>165</v>
      </c>
      <c r="G2301" s="60">
        <v>6220.25</v>
      </c>
      <c r="H2301" s="43">
        <f t="shared" si="1521"/>
        <v>944</v>
      </c>
      <c r="I2301" s="44">
        <f t="shared" si="1522"/>
        <v>1.1222904235576368E-3</v>
      </c>
      <c r="J2301" s="44">
        <f t="shared" si="1523"/>
        <v>1.0515416190919413</v>
      </c>
      <c r="K2301" s="45">
        <f t="shared" si="1524"/>
        <v>0.14878268710550044</v>
      </c>
      <c r="L2301" s="44">
        <f t="shared" si="1525"/>
        <v>1.180135089079178E-3</v>
      </c>
      <c r="M2301" s="44">
        <f t="shared" si="1526"/>
        <v>1.229714712799075E-3</v>
      </c>
      <c r="N2301" s="62">
        <f t="shared" si="1527"/>
        <v>2094762.2299466461</v>
      </c>
      <c r="O2301" s="101">
        <f t="shared" si="1528"/>
        <v>2094762.2299466461</v>
      </c>
      <c r="P2301" s="102">
        <f t="shared" si="1563"/>
        <v>1.2736010018931856E-3</v>
      </c>
      <c r="Q2301" s="101">
        <f t="shared" si="1529"/>
        <v>2169520.496925178</v>
      </c>
      <c r="R2301" s="101">
        <f t="shared" si="1530"/>
        <v>60.496360964953936</v>
      </c>
      <c r="S2301" s="101">
        <f t="shared" si="1531"/>
        <v>60</v>
      </c>
      <c r="T2301" s="101">
        <f t="shared" si="1532"/>
        <v>60</v>
      </c>
      <c r="U2301" s="101">
        <f t="shared" si="1533"/>
        <v>2151720</v>
      </c>
      <c r="V2301" s="103" t="str">
        <f t="shared" si="1534"/>
        <v>N/D</v>
      </c>
      <c r="W2301" s="104" t="str">
        <f t="shared" si="1535"/>
        <v xml:space="preserve"> </v>
      </c>
      <c r="X2301" s="70" t="str">
        <f t="shared" si="1536"/>
        <v xml:space="preserve"> </v>
      </c>
      <c r="Y2301" s="69">
        <f t="shared" si="1560"/>
        <v>60</v>
      </c>
      <c r="Z2301" s="105">
        <f t="shared" si="1537"/>
        <v>2151720</v>
      </c>
      <c r="AA2301" s="62">
        <f t="shared" si="1538"/>
        <v>4627813.1935938476</v>
      </c>
      <c r="AB2301" s="106">
        <f t="shared" si="1539"/>
        <v>1808700</v>
      </c>
      <c r="AC2301" s="107" t="str">
        <f t="shared" si="1540"/>
        <v>0</v>
      </c>
      <c r="AD2301" s="108">
        <f t="shared" si="1541"/>
        <v>0</v>
      </c>
      <c r="AE2301" s="106">
        <f t="shared" si="1542"/>
        <v>1808700</v>
      </c>
      <c r="AF2301" s="109">
        <f t="shared" si="1543"/>
        <v>2819113.1935938476</v>
      </c>
      <c r="AG2301" s="101">
        <f t="shared" si="1544"/>
        <v>66</v>
      </c>
      <c r="AH2301" s="70" t="str">
        <f t="shared" si="1561"/>
        <v xml:space="preserve"> </v>
      </c>
      <c r="AI2301" s="69">
        <f t="shared" si="1545"/>
        <v>66</v>
      </c>
      <c r="AJ2301" s="105">
        <f t="shared" si="1546"/>
        <v>2808630</v>
      </c>
      <c r="AK2301" s="110">
        <f t="shared" si="1547"/>
        <v>60</v>
      </c>
      <c r="AL2301" s="111">
        <f t="shared" si="1548"/>
        <v>66</v>
      </c>
      <c r="AM2301" s="62">
        <f t="shared" si="1549"/>
        <v>4617330</v>
      </c>
      <c r="AN2301" s="62">
        <f t="shared" si="1550"/>
        <v>15123.3</v>
      </c>
      <c r="AO2301" s="62">
        <f t="shared" si="1562"/>
        <v>4602206.7</v>
      </c>
      <c r="AP2301" s="60">
        <f t="shared" si="1551"/>
        <v>66</v>
      </c>
      <c r="AQ2301" s="62">
        <f t="shared" si="1552"/>
        <v>819060</v>
      </c>
      <c r="AR2301" s="60">
        <f t="shared" si="1553"/>
        <v>60</v>
      </c>
      <c r="AS2301" s="62">
        <f t="shared" si="1554"/>
        <v>1808700</v>
      </c>
      <c r="AT2301" s="112">
        <f t="shared" si="1555"/>
        <v>66</v>
      </c>
      <c r="AU2301" s="62">
        <f t="shared" si="1556"/>
        <v>1974446.7000000002</v>
      </c>
      <c r="AV2301" s="113">
        <f t="shared" si="1557"/>
        <v>126</v>
      </c>
      <c r="AW2301" s="62">
        <f t="shared" si="1558"/>
        <v>6753926.7000000002</v>
      </c>
    </row>
    <row r="2302" spans="2:49" s="114" customFormat="1" hidden="1" x14ac:dyDescent="0.25">
      <c r="B2302" s="60" t="s">
        <v>4503</v>
      </c>
      <c r="C2302" s="2" t="str">
        <f t="shared" si="1559"/>
        <v>30</v>
      </c>
      <c r="D2302" s="60" t="s">
        <v>4504</v>
      </c>
      <c r="E2302" s="43">
        <v>460</v>
      </c>
      <c r="F2302" s="60">
        <v>121</v>
      </c>
      <c r="G2302" s="60">
        <v>5384.2</v>
      </c>
      <c r="H2302" s="43">
        <f t="shared" si="1521"/>
        <v>339</v>
      </c>
      <c r="I2302" s="44">
        <f t="shared" si="1522"/>
        <v>4.0302590422249885E-4</v>
      </c>
      <c r="J2302" s="44">
        <f t="shared" si="1523"/>
        <v>1.2148233268000164</v>
      </c>
      <c r="K2302" s="45">
        <f t="shared" si="1524"/>
        <v>0.26304347826086955</v>
      </c>
      <c r="L2302" s="44">
        <f t="shared" si="1525"/>
        <v>4.8960526975416079E-4</v>
      </c>
      <c r="M2302" s="44">
        <f t="shared" si="1526"/>
        <v>5.1017447854247893E-4</v>
      </c>
      <c r="N2302" s="62">
        <f t="shared" si="1527"/>
        <v>869058.66638039169</v>
      </c>
      <c r="O2302" s="101">
        <f t="shared" si="1528"/>
        <v>869058.66638039169</v>
      </c>
      <c r="P2302" s="102">
        <f t="shared" si="1563"/>
        <v>5.2838168092911135E-4</v>
      </c>
      <c r="Q2302" s="101">
        <f t="shared" si="1529"/>
        <v>900073.79491024255</v>
      </c>
      <c r="R2302" s="101">
        <f t="shared" si="1530"/>
        <v>25.098259854727637</v>
      </c>
      <c r="S2302" s="101">
        <f t="shared" si="1531"/>
        <v>25</v>
      </c>
      <c r="T2302" s="101">
        <f t="shared" si="1532"/>
        <v>25</v>
      </c>
      <c r="U2302" s="101">
        <f t="shared" si="1533"/>
        <v>896550</v>
      </c>
      <c r="V2302" s="103">
        <f t="shared" si="1534"/>
        <v>5.0943473122223577E-4</v>
      </c>
      <c r="W2302" s="104">
        <f t="shared" si="1535"/>
        <v>1.3572940984852601E-3</v>
      </c>
      <c r="X2302" s="70">
        <f t="shared" si="1536"/>
        <v>2</v>
      </c>
      <c r="Y2302" s="69">
        <f t="shared" si="1560"/>
        <v>23</v>
      </c>
      <c r="Z2302" s="105">
        <f t="shared" si="1537"/>
        <v>824826</v>
      </c>
      <c r="AA2302" s="62">
        <f t="shared" si="1538"/>
        <v>1919951.1547354411</v>
      </c>
      <c r="AB2302" s="106">
        <f t="shared" si="1539"/>
        <v>693335</v>
      </c>
      <c r="AC2302" s="107" t="str">
        <f t="shared" si="1540"/>
        <v>0</v>
      </c>
      <c r="AD2302" s="108">
        <f t="shared" si="1541"/>
        <v>0</v>
      </c>
      <c r="AE2302" s="106">
        <f t="shared" si="1542"/>
        <v>693335</v>
      </c>
      <c r="AF2302" s="109">
        <f t="shared" si="1543"/>
        <v>1226616.1547354411</v>
      </c>
      <c r="AG2302" s="101">
        <f t="shared" si="1544"/>
        <v>29</v>
      </c>
      <c r="AH2302" s="70">
        <f t="shared" si="1561"/>
        <v>1</v>
      </c>
      <c r="AI2302" s="69">
        <f t="shared" si="1545"/>
        <v>28</v>
      </c>
      <c r="AJ2302" s="105">
        <f t="shared" si="1546"/>
        <v>1191540</v>
      </c>
      <c r="AK2302" s="110">
        <f t="shared" si="1547"/>
        <v>23</v>
      </c>
      <c r="AL2302" s="111">
        <f t="shared" si="1548"/>
        <v>28</v>
      </c>
      <c r="AM2302" s="62">
        <f t="shared" si="1549"/>
        <v>1884875</v>
      </c>
      <c r="AN2302" s="62">
        <f t="shared" si="1550"/>
        <v>6173.6</v>
      </c>
      <c r="AO2302" s="62">
        <f t="shared" si="1562"/>
        <v>1878701.4</v>
      </c>
      <c r="AP2302" s="60">
        <f t="shared" si="1551"/>
        <v>28</v>
      </c>
      <c r="AQ2302" s="62">
        <f t="shared" si="1552"/>
        <v>347480</v>
      </c>
      <c r="AR2302" s="60">
        <f t="shared" si="1553"/>
        <v>23</v>
      </c>
      <c r="AS2302" s="62">
        <f t="shared" si="1554"/>
        <v>693335</v>
      </c>
      <c r="AT2302" s="112">
        <f t="shared" si="1555"/>
        <v>28</v>
      </c>
      <c r="AU2302" s="62">
        <f t="shared" si="1556"/>
        <v>837886.39999999991</v>
      </c>
      <c r="AV2302" s="113">
        <f t="shared" si="1557"/>
        <v>51</v>
      </c>
      <c r="AW2302" s="62">
        <f t="shared" si="1558"/>
        <v>2703527.4</v>
      </c>
    </row>
    <row r="2303" spans="2:49" s="114" customFormat="1" hidden="1" x14ac:dyDescent="0.25">
      <c r="B2303" s="60" t="s">
        <v>4505</v>
      </c>
      <c r="C2303" s="2" t="str">
        <f t="shared" si="1559"/>
        <v>30</v>
      </c>
      <c r="D2303" s="60" t="s">
        <v>4506</v>
      </c>
      <c r="E2303" s="43">
        <v>674</v>
      </c>
      <c r="F2303" s="60">
        <v>152</v>
      </c>
      <c r="G2303" s="60">
        <v>6792.06</v>
      </c>
      <c r="H2303" s="43">
        <f t="shared" si="1521"/>
        <v>522</v>
      </c>
      <c r="I2303" s="44">
        <f t="shared" si="1522"/>
        <v>6.2058856048420174E-4</v>
      </c>
      <c r="J2303" s="44">
        <f t="shared" si="1523"/>
        <v>0.96301442510175805</v>
      </c>
      <c r="K2303" s="45">
        <f t="shared" si="1524"/>
        <v>0.22551928783382788</v>
      </c>
      <c r="L2303" s="44">
        <f t="shared" si="1525"/>
        <v>5.9763573579942118E-4</v>
      </c>
      <c r="M2303" s="44">
        <f t="shared" si="1526"/>
        <v>6.2274350115331713E-4</v>
      </c>
      <c r="N2303" s="62">
        <f t="shared" si="1527"/>
        <v>1060814.7984107665</v>
      </c>
      <c r="O2303" s="101">
        <f t="shared" si="1528"/>
        <v>1060814.7984107665</v>
      </c>
      <c r="P2303" s="102">
        <f t="shared" si="1563"/>
        <v>6.4496808791204981E-4</v>
      </c>
      <c r="Q2303" s="101">
        <f t="shared" si="1529"/>
        <v>1098673.3557117495</v>
      </c>
      <c r="R2303" s="101">
        <f t="shared" si="1530"/>
        <v>30.636142873006232</v>
      </c>
      <c r="S2303" s="101">
        <f t="shared" si="1531"/>
        <v>31</v>
      </c>
      <c r="T2303" s="101">
        <f t="shared" si="1532"/>
        <v>31</v>
      </c>
      <c r="U2303" s="101">
        <f t="shared" si="1533"/>
        <v>1111722</v>
      </c>
      <c r="V2303" s="103">
        <f t="shared" si="1534"/>
        <v>6.3169906671557241E-4</v>
      </c>
      <c r="W2303" s="104">
        <f t="shared" si="1535"/>
        <v>1.6830446821217227E-3</v>
      </c>
      <c r="X2303" s="70">
        <f t="shared" si="1536"/>
        <v>3</v>
      </c>
      <c r="Y2303" s="69">
        <f t="shared" si="1560"/>
        <v>28</v>
      </c>
      <c r="Z2303" s="105">
        <f t="shared" si="1537"/>
        <v>1004136</v>
      </c>
      <c r="AA2303" s="62">
        <f t="shared" si="1538"/>
        <v>2343584.7037255308</v>
      </c>
      <c r="AB2303" s="106">
        <f t="shared" si="1539"/>
        <v>844060</v>
      </c>
      <c r="AC2303" s="107" t="str">
        <f t="shared" si="1540"/>
        <v>0</v>
      </c>
      <c r="AD2303" s="108">
        <f t="shared" si="1541"/>
        <v>0</v>
      </c>
      <c r="AE2303" s="106">
        <f t="shared" si="1542"/>
        <v>844060</v>
      </c>
      <c r="AF2303" s="109">
        <f t="shared" si="1543"/>
        <v>1499524.7037255308</v>
      </c>
      <c r="AG2303" s="101">
        <f t="shared" si="1544"/>
        <v>35</v>
      </c>
      <c r="AH2303" s="70">
        <f t="shared" si="1561"/>
        <v>1</v>
      </c>
      <c r="AI2303" s="69">
        <f t="shared" si="1545"/>
        <v>34</v>
      </c>
      <c r="AJ2303" s="105">
        <f t="shared" si="1546"/>
        <v>1446870</v>
      </c>
      <c r="AK2303" s="110">
        <f t="shared" si="1547"/>
        <v>28</v>
      </c>
      <c r="AL2303" s="111">
        <f t="shared" si="1548"/>
        <v>34</v>
      </c>
      <c r="AM2303" s="62">
        <f t="shared" si="1549"/>
        <v>2290930</v>
      </c>
      <c r="AN2303" s="62">
        <f t="shared" si="1550"/>
        <v>7503.5</v>
      </c>
      <c r="AO2303" s="62">
        <f t="shared" si="1562"/>
        <v>2283426.5</v>
      </c>
      <c r="AP2303" s="60">
        <f t="shared" si="1551"/>
        <v>34</v>
      </c>
      <c r="AQ2303" s="62">
        <f t="shared" si="1552"/>
        <v>421940</v>
      </c>
      <c r="AR2303" s="60">
        <f t="shared" si="1553"/>
        <v>28</v>
      </c>
      <c r="AS2303" s="62">
        <f t="shared" si="1554"/>
        <v>844060</v>
      </c>
      <c r="AT2303" s="112">
        <f t="shared" si="1555"/>
        <v>34</v>
      </c>
      <c r="AU2303" s="62">
        <f t="shared" si="1556"/>
        <v>1017426.5</v>
      </c>
      <c r="AV2303" s="113">
        <f t="shared" si="1557"/>
        <v>62</v>
      </c>
      <c r="AW2303" s="62">
        <f t="shared" si="1558"/>
        <v>3287562.5</v>
      </c>
    </row>
    <row r="2304" spans="2:49" s="114" customFormat="1" hidden="1" x14ac:dyDescent="0.25">
      <c r="B2304" s="60" t="s">
        <v>4507</v>
      </c>
      <c r="C2304" s="2" t="str">
        <f t="shared" si="1559"/>
        <v>30</v>
      </c>
      <c r="D2304" s="60" t="s">
        <v>2710</v>
      </c>
      <c r="E2304" s="43">
        <v>892</v>
      </c>
      <c r="F2304" s="60">
        <v>167</v>
      </c>
      <c r="G2304" s="60">
        <v>6903.99</v>
      </c>
      <c r="H2304" s="43">
        <f t="shared" si="1521"/>
        <v>725</v>
      </c>
      <c r="I2304" s="44">
        <f t="shared" si="1522"/>
        <v>8.6192855622805795E-4</v>
      </c>
      <c r="J2304" s="44">
        <f t="shared" si="1523"/>
        <v>0.94740168455583618</v>
      </c>
      <c r="K2304" s="45">
        <f t="shared" si="1524"/>
        <v>0.18721973094170405</v>
      </c>
      <c r="L2304" s="44">
        <f t="shared" si="1525"/>
        <v>8.1659256613724189E-4</v>
      </c>
      <c r="M2304" s="44">
        <f t="shared" si="1526"/>
        <v>8.5089910658011595E-4</v>
      </c>
      <c r="N2304" s="62">
        <f t="shared" si="1527"/>
        <v>1449467.336942082</v>
      </c>
      <c r="O2304" s="101">
        <f t="shared" si="1528"/>
        <v>1449467.336942082</v>
      </c>
      <c r="P2304" s="102">
        <f t="shared" si="1563"/>
        <v>8.8126615333707927E-4</v>
      </c>
      <c r="Q2304" s="101">
        <f t="shared" si="1529"/>
        <v>1501196.1988638181</v>
      </c>
      <c r="R2304" s="101">
        <f t="shared" si="1530"/>
        <v>41.860359122854781</v>
      </c>
      <c r="S2304" s="101">
        <f t="shared" si="1531"/>
        <v>42</v>
      </c>
      <c r="T2304" s="101">
        <f t="shared" si="1532"/>
        <v>42</v>
      </c>
      <c r="U2304" s="101">
        <f t="shared" si="1533"/>
        <v>1506204</v>
      </c>
      <c r="V2304" s="103" t="str">
        <f t="shared" si="1534"/>
        <v>N/D</v>
      </c>
      <c r="W2304" s="104" t="str">
        <f t="shared" si="1535"/>
        <v xml:space="preserve"> </v>
      </c>
      <c r="X2304" s="70" t="str">
        <f t="shared" si="1536"/>
        <v xml:space="preserve"> </v>
      </c>
      <c r="Y2304" s="69">
        <f t="shared" si="1560"/>
        <v>42</v>
      </c>
      <c r="Z2304" s="105">
        <f t="shared" si="1537"/>
        <v>1506204</v>
      </c>
      <c r="AA2304" s="62">
        <f t="shared" si="1538"/>
        <v>3202207.8542798422</v>
      </c>
      <c r="AB2304" s="106">
        <f t="shared" si="1539"/>
        <v>1266090</v>
      </c>
      <c r="AC2304" s="107" t="str">
        <f t="shared" si="1540"/>
        <v>0</v>
      </c>
      <c r="AD2304" s="108">
        <f t="shared" si="1541"/>
        <v>0</v>
      </c>
      <c r="AE2304" s="106">
        <f t="shared" si="1542"/>
        <v>1266090</v>
      </c>
      <c r="AF2304" s="109">
        <f t="shared" si="1543"/>
        <v>1936117.8542798422</v>
      </c>
      <c r="AG2304" s="101">
        <f t="shared" si="1544"/>
        <v>45</v>
      </c>
      <c r="AH2304" s="70" t="str">
        <f t="shared" si="1561"/>
        <v xml:space="preserve"> </v>
      </c>
      <c r="AI2304" s="69">
        <f t="shared" si="1545"/>
        <v>45</v>
      </c>
      <c r="AJ2304" s="105">
        <f t="shared" si="1546"/>
        <v>1914975</v>
      </c>
      <c r="AK2304" s="110">
        <f t="shared" si="1547"/>
        <v>42</v>
      </c>
      <c r="AL2304" s="111">
        <f t="shared" si="1548"/>
        <v>45</v>
      </c>
      <c r="AM2304" s="62">
        <f t="shared" si="1549"/>
        <v>3181065</v>
      </c>
      <c r="AN2304" s="62">
        <f t="shared" si="1550"/>
        <v>10419</v>
      </c>
      <c r="AO2304" s="62">
        <f t="shared" si="1562"/>
        <v>3170646</v>
      </c>
      <c r="AP2304" s="60">
        <f t="shared" si="1551"/>
        <v>45</v>
      </c>
      <c r="AQ2304" s="62">
        <f t="shared" si="1552"/>
        <v>558450</v>
      </c>
      <c r="AR2304" s="60">
        <f t="shared" si="1553"/>
        <v>42</v>
      </c>
      <c r="AS2304" s="62">
        <f t="shared" si="1554"/>
        <v>1266090</v>
      </c>
      <c r="AT2304" s="112">
        <f t="shared" si="1555"/>
        <v>45</v>
      </c>
      <c r="AU2304" s="62">
        <f t="shared" si="1556"/>
        <v>1346106</v>
      </c>
      <c r="AV2304" s="113">
        <f t="shared" si="1557"/>
        <v>87</v>
      </c>
      <c r="AW2304" s="62">
        <f t="shared" si="1558"/>
        <v>4676850</v>
      </c>
    </row>
    <row r="2305" spans="2:49" s="114" customFormat="1" hidden="1" x14ac:dyDescent="0.25">
      <c r="B2305" s="60" t="s">
        <v>4508</v>
      </c>
      <c r="C2305" s="2" t="str">
        <f t="shared" si="1559"/>
        <v>30</v>
      </c>
      <c r="D2305" s="60" t="s">
        <v>4509</v>
      </c>
      <c r="E2305" s="43">
        <v>485</v>
      </c>
      <c r="F2305" s="60">
        <v>66</v>
      </c>
      <c r="G2305" s="60">
        <v>6053.91</v>
      </c>
      <c r="H2305" s="43">
        <f t="shared" si="1521"/>
        <v>419</v>
      </c>
      <c r="I2305" s="44">
        <f t="shared" si="1522"/>
        <v>4.9813526215111215E-4</v>
      </c>
      <c r="J2305" s="44">
        <f t="shared" si="1523"/>
        <v>1.0804342575553068</v>
      </c>
      <c r="K2305" s="45">
        <f t="shared" si="1524"/>
        <v>0.13608247422680411</v>
      </c>
      <c r="L2305" s="44">
        <f t="shared" si="1525"/>
        <v>5.3820240212435497E-4</v>
      </c>
      <c r="M2305" s="44">
        <f t="shared" si="1526"/>
        <v>5.6081326492252062E-4</v>
      </c>
      <c r="N2305" s="62">
        <f t="shared" si="1527"/>
        <v>955319.50068219285</v>
      </c>
      <c r="O2305" s="101">
        <f t="shared" si="1528"/>
        <v>955319.50068219285</v>
      </c>
      <c r="P2305" s="102">
        <f t="shared" si="1563"/>
        <v>5.8082767380617125E-4</v>
      </c>
      <c r="Q2305" s="101">
        <f t="shared" si="1529"/>
        <v>989413.122030147</v>
      </c>
      <c r="R2305" s="101">
        <f t="shared" si="1530"/>
        <v>27.589457420951064</v>
      </c>
      <c r="S2305" s="101">
        <f t="shared" si="1531"/>
        <v>28</v>
      </c>
      <c r="T2305" s="101">
        <f t="shared" si="1532"/>
        <v>28</v>
      </c>
      <c r="U2305" s="101">
        <f t="shared" si="1533"/>
        <v>1004136</v>
      </c>
      <c r="V2305" s="103" t="str">
        <f t="shared" si="1534"/>
        <v>N/D</v>
      </c>
      <c r="W2305" s="104" t="str">
        <f t="shared" si="1535"/>
        <v xml:space="preserve"> </v>
      </c>
      <c r="X2305" s="70" t="str">
        <f t="shared" si="1536"/>
        <v xml:space="preserve"> </v>
      </c>
      <c r="Y2305" s="69">
        <f t="shared" si="1560"/>
        <v>28</v>
      </c>
      <c r="Z2305" s="105">
        <f t="shared" si="1537"/>
        <v>1004136</v>
      </c>
      <c r="AA2305" s="62">
        <f t="shared" si="1538"/>
        <v>2110521.2449181611</v>
      </c>
      <c r="AB2305" s="106">
        <f t="shared" si="1539"/>
        <v>844060</v>
      </c>
      <c r="AC2305" s="107" t="str">
        <f t="shared" si="1540"/>
        <v>0</v>
      </c>
      <c r="AD2305" s="108">
        <f t="shared" si="1541"/>
        <v>0</v>
      </c>
      <c r="AE2305" s="106">
        <f t="shared" si="1542"/>
        <v>844060</v>
      </c>
      <c r="AF2305" s="109">
        <f t="shared" si="1543"/>
        <v>1266461.2449181611</v>
      </c>
      <c r="AG2305" s="101">
        <f t="shared" si="1544"/>
        <v>30</v>
      </c>
      <c r="AH2305" s="70" t="str">
        <f t="shared" si="1561"/>
        <v xml:space="preserve"> </v>
      </c>
      <c r="AI2305" s="69">
        <f t="shared" si="1545"/>
        <v>30</v>
      </c>
      <c r="AJ2305" s="105">
        <f t="shared" si="1546"/>
        <v>1276650</v>
      </c>
      <c r="AK2305" s="110">
        <f t="shared" si="1547"/>
        <v>28</v>
      </c>
      <c r="AL2305" s="111">
        <f t="shared" si="1548"/>
        <v>30</v>
      </c>
      <c r="AM2305" s="62">
        <f t="shared" si="1549"/>
        <v>2120710</v>
      </c>
      <c r="AN2305" s="62">
        <f t="shared" si="1550"/>
        <v>6946</v>
      </c>
      <c r="AO2305" s="62">
        <f t="shared" si="1562"/>
        <v>2113764</v>
      </c>
      <c r="AP2305" s="60">
        <f t="shared" si="1551"/>
        <v>30</v>
      </c>
      <c r="AQ2305" s="62">
        <f t="shared" si="1552"/>
        <v>372300</v>
      </c>
      <c r="AR2305" s="60">
        <f t="shared" si="1553"/>
        <v>28</v>
      </c>
      <c r="AS2305" s="62">
        <f t="shared" si="1554"/>
        <v>844060</v>
      </c>
      <c r="AT2305" s="112">
        <f t="shared" si="1555"/>
        <v>30</v>
      </c>
      <c r="AU2305" s="62">
        <f t="shared" si="1556"/>
        <v>897404</v>
      </c>
      <c r="AV2305" s="113">
        <f t="shared" si="1557"/>
        <v>58</v>
      </c>
      <c r="AW2305" s="62">
        <f t="shared" si="1558"/>
        <v>3117900</v>
      </c>
    </row>
    <row r="2306" spans="2:49" s="114" customFormat="1" hidden="1" x14ac:dyDescent="0.25">
      <c r="B2306" s="60" t="s">
        <v>4510</v>
      </c>
      <c r="C2306" s="2" t="str">
        <f t="shared" si="1559"/>
        <v>30</v>
      </c>
      <c r="D2306" s="60" t="s">
        <v>4511</v>
      </c>
      <c r="E2306" s="43">
        <v>589</v>
      </c>
      <c r="F2306" s="60">
        <v>244</v>
      </c>
      <c r="G2306" s="60">
        <v>10582.58</v>
      </c>
      <c r="H2306" s="43">
        <f t="shared" si="1521"/>
        <v>345</v>
      </c>
      <c r="I2306" s="44">
        <f t="shared" si="1522"/>
        <v>4.1015910606714481E-4</v>
      </c>
      <c r="J2306" s="44">
        <f t="shared" si="1523"/>
        <v>0.61807723222093736</v>
      </c>
      <c r="K2306" s="45">
        <f t="shared" si="1524"/>
        <v>0.4142614601018676</v>
      </c>
      <c r="L2306" s="44">
        <f t="shared" si="1525"/>
        <v>2.5351000504819475E-4</v>
      </c>
      <c r="M2306" s="44">
        <f t="shared" si="1526"/>
        <v>2.6416042191642453E-4</v>
      </c>
      <c r="N2306" s="62">
        <f t="shared" si="1527"/>
        <v>449985.0808629868</v>
      </c>
      <c r="O2306" s="101">
        <f t="shared" si="1528"/>
        <v>449985.0808629868</v>
      </c>
      <c r="P2306" s="102">
        <f t="shared" si="1563"/>
        <v>2.7358782855211358E-4</v>
      </c>
      <c r="Q2306" s="101">
        <f t="shared" si="1529"/>
        <v>466044.23274695425</v>
      </c>
      <c r="R2306" s="101">
        <f t="shared" si="1530"/>
        <v>12.995489173692327</v>
      </c>
      <c r="S2306" s="101">
        <f t="shared" si="1531"/>
        <v>13</v>
      </c>
      <c r="T2306" s="101">
        <f t="shared" si="1532"/>
        <v>13</v>
      </c>
      <c r="U2306" s="101">
        <f t="shared" si="1533"/>
        <v>466206</v>
      </c>
      <c r="V2306" s="103">
        <f t="shared" si="1534"/>
        <v>2.6490606023556261E-4</v>
      </c>
      <c r="W2306" s="104">
        <f t="shared" si="1535"/>
        <v>7.0579293121233533E-4</v>
      </c>
      <c r="X2306" s="70">
        <f t="shared" si="1536"/>
        <v>1</v>
      </c>
      <c r="Y2306" s="69">
        <f t="shared" si="1560"/>
        <v>12</v>
      </c>
      <c r="Z2306" s="105">
        <f t="shared" si="1537"/>
        <v>430344</v>
      </c>
      <c r="AA2306" s="62">
        <f t="shared" si="1538"/>
        <v>994120.89084266382</v>
      </c>
      <c r="AB2306" s="106">
        <f t="shared" si="1539"/>
        <v>361740</v>
      </c>
      <c r="AC2306" s="107" t="str">
        <f t="shared" si="1540"/>
        <v>0</v>
      </c>
      <c r="AD2306" s="108">
        <f t="shared" si="1541"/>
        <v>0</v>
      </c>
      <c r="AE2306" s="106">
        <f t="shared" si="1542"/>
        <v>361740</v>
      </c>
      <c r="AF2306" s="109">
        <f t="shared" si="1543"/>
        <v>632380.89084266382</v>
      </c>
      <c r="AG2306" s="101">
        <f t="shared" si="1544"/>
        <v>15</v>
      </c>
      <c r="AH2306" s="70">
        <f t="shared" si="1561"/>
        <v>0</v>
      </c>
      <c r="AI2306" s="69">
        <f t="shared" si="1545"/>
        <v>15</v>
      </c>
      <c r="AJ2306" s="105">
        <f t="shared" si="1546"/>
        <v>638325</v>
      </c>
      <c r="AK2306" s="110">
        <f t="shared" si="1547"/>
        <v>12</v>
      </c>
      <c r="AL2306" s="111">
        <f t="shared" si="1548"/>
        <v>15</v>
      </c>
      <c r="AM2306" s="62">
        <f t="shared" si="1549"/>
        <v>1000065</v>
      </c>
      <c r="AN2306" s="62">
        <f t="shared" si="1550"/>
        <v>3275.5</v>
      </c>
      <c r="AO2306" s="62">
        <f t="shared" si="1562"/>
        <v>996789.5</v>
      </c>
      <c r="AP2306" s="60">
        <f t="shared" si="1551"/>
        <v>15</v>
      </c>
      <c r="AQ2306" s="62">
        <f t="shared" si="1552"/>
        <v>186150</v>
      </c>
      <c r="AR2306" s="60">
        <f t="shared" si="1553"/>
        <v>12</v>
      </c>
      <c r="AS2306" s="62">
        <f t="shared" si="1554"/>
        <v>361740</v>
      </c>
      <c r="AT2306" s="112">
        <f t="shared" si="1555"/>
        <v>15</v>
      </c>
      <c r="AU2306" s="62">
        <f t="shared" si="1556"/>
        <v>448899.5</v>
      </c>
      <c r="AV2306" s="113">
        <f t="shared" si="1557"/>
        <v>27</v>
      </c>
      <c r="AW2306" s="62">
        <f t="shared" si="1558"/>
        <v>1427133.5</v>
      </c>
    </row>
    <row r="2307" spans="2:49" s="114" customFormat="1" hidden="1" x14ac:dyDescent="0.25">
      <c r="B2307" s="60" t="s">
        <v>4512</v>
      </c>
      <c r="C2307" s="2" t="str">
        <f t="shared" si="1559"/>
        <v>30</v>
      </c>
      <c r="D2307" s="60" t="s">
        <v>4513</v>
      </c>
      <c r="E2307" s="43">
        <v>1989</v>
      </c>
      <c r="F2307" s="60">
        <v>1072</v>
      </c>
      <c r="G2307" s="60">
        <v>6957.56</v>
      </c>
      <c r="H2307" s="43">
        <f t="shared" si="1521"/>
        <v>917</v>
      </c>
      <c r="I2307" s="44">
        <f t="shared" si="1522"/>
        <v>1.0901910152567298E-3</v>
      </c>
      <c r="J2307" s="44">
        <f t="shared" si="1523"/>
        <v>0.940107128958521</v>
      </c>
      <c r="K2307" s="45">
        <f t="shared" si="1524"/>
        <v>0.538964303670186</v>
      </c>
      <c r="L2307" s="44">
        <f t="shared" si="1525"/>
        <v>1.0248963453693793E-3</v>
      </c>
      <c r="M2307" s="44">
        <f t="shared" si="1526"/>
        <v>1.0679541068286712E-3</v>
      </c>
      <c r="N2307" s="62">
        <f t="shared" si="1527"/>
        <v>1819210.5071338045</v>
      </c>
      <c r="O2307" s="101">
        <f t="shared" si="1528"/>
        <v>1819210.5071338045</v>
      </c>
      <c r="P2307" s="102">
        <f t="shared" si="1563"/>
        <v>1.1060674531062347E-3</v>
      </c>
      <c r="Q2307" s="101">
        <f t="shared" si="1529"/>
        <v>1884134.832595756</v>
      </c>
      <c r="R2307" s="101">
        <f t="shared" si="1530"/>
        <v>52.53847617522046</v>
      </c>
      <c r="S2307" s="101">
        <f t="shared" si="1531"/>
        <v>53</v>
      </c>
      <c r="T2307" s="101">
        <f t="shared" si="1532"/>
        <v>53</v>
      </c>
      <c r="U2307" s="101">
        <f t="shared" si="1533"/>
        <v>1900686</v>
      </c>
      <c r="V2307" s="103">
        <f t="shared" si="1534"/>
        <v>1.0800016301911399E-3</v>
      </c>
      <c r="W2307" s="104">
        <f t="shared" si="1535"/>
        <v>2.8774634887887515E-3</v>
      </c>
      <c r="X2307" s="70">
        <f t="shared" si="1536"/>
        <v>5</v>
      </c>
      <c r="Y2307" s="69">
        <f t="shared" si="1560"/>
        <v>48</v>
      </c>
      <c r="Z2307" s="105">
        <f t="shared" si="1537"/>
        <v>1721376</v>
      </c>
      <c r="AA2307" s="62">
        <f t="shared" si="1538"/>
        <v>4019055.8462822805</v>
      </c>
      <c r="AB2307" s="106">
        <f t="shared" si="1539"/>
        <v>1446960</v>
      </c>
      <c r="AC2307" s="107" t="str">
        <f t="shared" si="1540"/>
        <v>0</v>
      </c>
      <c r="AD2307" s="108">
        <f t="shared" si="1541"/>
        <v>0</v>
      </c>
      <c r="AE2307" s="106">
        <f t="shared" si="1542"/>
        <v>1446960</v>
      </c>
      <c r="AF2307" s="109">
        <f t="shared" si="1543"/>
        <v>2572095.8462822805</v>
      </c>
      <c r="AG2307" s="101">
        <f t="shared" si="1544"/>
        <v>60</v>
      </c>
      <c r="AH2307" s="70">
        <f t="shared" si="1561"/>
        <v>2</v>
      </c>
      <c r="AI2307" s="69">
        <f t="shared" si="1545"/>
        <v>58</v>
      </c>
      <c r="AJ2307" s="105">
        <f t="shared" si="1546"/>
        <v>2468190</v>
      </c>
      <c r="AK2307" s="110">
        <f t="shared" si="1547"/>
        <v>48</v>
      </c>
      <c r="AL2307" s="111">
        <f t="shared" si="1548"/>
        <v>58</v>
      </c>
      <c r="AM2307" s="62">
        <f t="shared" si="1549"/>
        <v>3915150</v>
      </c>
      <c r="AN2307" s="62">
        <f t="shared" si="1550"/>
        <v>12823.4</v>
      </c>
      <c r="AO2307" s="62">
        <f t="shared" si="1562"/>
        <v>3902326.6</v>
      </c>
      <c r="AP2307" s="60">
        <f t="shared" si="1551"/>
        <v>58</v>
      </c>
      <c r="AQ2307" s="62">
        <f t="shared" si="1552"/>
        <v>719780</v>
      </c>
      <c r="AR2307" s="60">
        <f t="shared" si="1553"/>
        <v>48</v>
      </c>
      <c r="AS2307" s="62">
        <f t="shared" si="1554"/>
        <v>1446960</v>
      </c>
      <c r="AT2307" s="112">
        <f t="shared" si="1555"/>
        <v>58</v>
      </c>
      <c r="AU2307" s="62">
        <f t="shared" si="1556"/>
        <v>1735586.6</v>
      </c>
      <c r="AV2307" s="113">
        <f t="shared" si="1557"/>
        <v>106</v>
      </c>
      <c r="AW2307" s="62">
        <f t="shared" si="1558"/>
        <v>5623702.5999999996</v>
      </c>
    </row>
    <row r="2308" spans="2:49" s="114" customFormat="1" hidden="1" x14ac:dyDescent="0.25">
      <c r="B2308" s="60" t="s">
        <v>4514</v>
      </c>
      <c r="C2308" s="2" t="str">
        <f t="shared" si="1559"/>
        <v>30</v>
      </c>
      <c r="D2308" s="60" t="s">
        <v>4515</v>
      </c>
      <c r="E2308" s="43">
        <v>1179</v>
      </c>
      <c r="F2308" s="60">
        <v>585</v>
      </c>
      <c r="G2308" s="60">
        <v>10890.81</v>
      </c>
      <c r="H2308" s="43">
        <f t="shared" si="1521"/>
        <v>594</v>
      </c>
      <c r="I2308" s="44">
        <f t="shared" si="1522"/>
        <v>7.0618698261995375E-4</v>
      </c>
      <c r="J2308" s="44">
        <f t="shared" si="1523"/>
        <v>0.60058450713552514</v>
      </c>
      <c r="K2308" s="45">
        <f t="shared" si="1524"/>
        <v>0.49618320610687022</v>
      </c>
      <c r="L2308" s="44">
        <f t="shared" si="1525"/>
        <v>4.2412496090232858E-4</v>
      </c>
      <c r="M2308" s="44">
        <f t="shared" si="1526"/>
        <v>4.4194322269823955E-4</v>
      </c>
      <c r="N2308" s="62">
        <f t="shared" si="1527"/>
        <v>752829.8726961998</v>
      </c>
      <c r="O2308" s="101">
        <f t="shared" si="1528"/>
        <v>752829.8726961998</v>
      </c>
      <c r="P2308" s="102">
        <f t="shared" si="1563"/>
        <v>4.5771537524114147E-4</v>
      </c>
      <c r="Q2308" s="101">
        <f t="shared" si="1529"/>
        <v>779697.00625811738</v>
      </c>
      <c r="R2308" s="101">
        <f t="shared" si="1530"/>
        <v>21.741592946799326</v>
      </c>
      <c r="S2308" s="101">
        <f t="shared" si="1531"/>
        <v>22</v>
      </c>
      <c r="T2308" s="101">
        <f t="shared" si="1532"/>
        <v>22</v>
      </c>
      <c r="U2308" s="101">
        <f t="shared" si="1533"/>
        <v>788964</v>
      </c>
      <c r="V2308" s="103">
        <f t="shared" si="1534"/>
        <v>4.4830256347556751E-4</v>
      </c>
      <c r="W2308" s="104">
        <f t="shared" si="1535"/>
        <v>1.194418806667029E-3</v>
      </c>
      <c r="X2308" s="70">
        <f t="shared" si="1536"/>
        <v>2</v>
      </c>
      <c r="Y2308" s="69">
        <f t="shared" si="1560"/>
        <v>20</v>
      </c>
      <c r="Z2308" s="105">
        <f t="shared" si="1537"/>
        <v>717240</v>
      </c>
      <c r="AA2308" s="62">
        <f t="shared" si="1538"/>
        <v>1663174.926294039</v>
      </c>
      <c r="AB2308" s="106">
        <f t="shared" si="1539"/>
        <v>602900</v>
      </c>
      <c r="AC2308" s="107" t="str">
        <f t="shared" si="1540"/>
        <v>0</v>
      </c>
      <c r="AD2308" s="108">
        <f t="shared" si="1541"/>
        <v>0</v>
      </c>
      <c r="AE2308" s="106">
        <f t="shared" si="1542"/>
        <v>602900</v>
      </c>
      <c r="AF2308" s="109">
        <f t="shared" si="1543"/>
        <v>1060274.926294039</v>
      </c>
      <c r="AG2308" s="101">
        <f t="shared" si="1544"/>
        <v>25</v>
      </c>
      <c r="AH2308" s="70">
        <f t="shared" si="1561"/>
        <v>1</v>
      </c>
      <c r="AI2308" s="69">
        <f t="shared" si="1545"/>
        <v>24</v>
      </c>
      <c r="AJ2308" s="105">
        <f t="shared" si="1546"/>
        <v>1021320</v>
      </c>
      <c r="AK2308" s="110">
        <f t="shared" si="1547"/>
        <v>20</v>
      </c>
      <c r="AL2308" s="111">
        <f t="shared" si="1548"/>
        <v>24</v>
      </c>
      <c r="AM2308" s="62">
        <f t="shared" si="1549"/>
        <v>1624220</v>
      </c>
      <c r="AN2308" s="62">
        <f t="shared" si="1550"/>
        <v>5319.9</v>
      </c>
      <c r="AO2308" s="62">
        <f t="shared" si="1562"/>
        <v>1618900.1</v>
      </c>
      <c r="AP2308" s="60">
        <f t="shared" si="1551"/>
        <v>24</v>
      </c>
      <c r="AQ2308" s="62">
        <f t="shared" si="1552"/>
        <v>297840</v>
      </c>
      <c r="AR2308" s="60">
        <f t="shared" si="1553"/>
        <v>20</v>
      </c>
      <c r="AS2308" s="62">
        <f t="shared" si="1554"/>
        <v>602900</v>
      </c>
      <c r="AT2308" s="112">
        <f t="shared" si="1555"/>
        <v>24</v>
      </c>
      <c r="AU2308" s="62">
        <f t="shared" si="1556"/>
        <v>718160.10000000009</v>
      </c>
      <c r="AV2308" s="113">
        <f t="shared" si="1557"/>
        <v>44</v>
      </c>
      <c r="AW2308" s="62">
        <f t="shared" si="1558"/>
        <v>2336140.1</v>
      </c>
    </row>
    <row r="2309" spans="2:49" s="114" customFormat="1" hidden="1" x14ac:dyDescent="0.25">
      <c r="B2309" s="60" t="s">
        <v>4516</v>
      </c>
      <c r="C2309" s="2" t="str">
        <f t="shared" si="1559"/>
        <v>30</v>
      </c>
      <c r="D2309" s="60" t="s">
        <v>4517</v>
      </c>
      <c r="E2309" s="43">
        <v>236</v>
      </c>
      <c r="F2309" s="60">
        <v>0</v>
      </c>
      <c r="G2309" s="60">
        <v>5603.51</v>
      </c>
      <c r="H2309" s="43">
        <f t="shared" si="1521"/>
        <v>236</v>
      </c>
      <c r="I2309" s="44">
        <f t="shared" si="1522"/>
        <v>2.8057260588940921E-4</v>
      </c>
      <c r="J2309" s="44">
        <f t="shared" si="1523"/>
        <v>1.1672776092407522</v>
      </c>
      <c r="K2309" s="45">
        <f t="shared" si="1524"/>
        <v>0</v>
      </c>
      <c r="L2309" s="44">
        <f t="shared" si="1525"/>
        <v>3.2750612062103739E-4</v>
      </c>
      <c r="M2309" s="44">
        <f t="shared" si="1526"/>
        <v>3.4126524902643374E-4</v>
      </c>
      <c r="N2309" s="62">
        <f t="shared" si="1527"/>
        <v>581329.59345239087</v>
      </c>
      <c r="O2309" s="101">
        <f t="shared" si="1528"/>
        <v>581329.59345239087</v>
      </c>
      <c r="P2309" s="102">
        <f t="shared" si="1563"/>
        <v>3.5344438717991439E-4</v>
      </c>
      <c r="Q2309" s="101">
        <f t="shared" si="1529"/>
        <v>602076.19291296171</v>
      </c>
      <c r="R2309" s="101">
        <f t="shared" si="1530"/>
        <v>16.788695357564041</v>
      </c>
      <c r="S2309" s="101">
        <f t="shared" si="1531"/>
        <v>17</v>
      </c>
      <c r="T2309" s="101">
        <f t="shared" si="1532"/>
        <v>17</v>
      </c>
      <c r="U2309" s="101">
        <f t="shared" si="1533"/>
        <v>609654</v>
      </c>
      <c r="V2309" s="103" t="str">
        <f t="shared" si="1534"/>
        <v>N/D</v>
      </c>
      <c r="W2309" s="104" t="str">
        <f t="shared" si="1535"/>
        <v xml:space="preserve"> </v>
      </c>
      <c r="X2309" s="70" t="str">
        <f t="shared" si="1536"/>
        <v xml:space="preserve"> </v>
      </c>
      <c r="Y2309" s="69">
        <f t="shared" si="1560"/>
        <v>17</v>
      </c>
      <c r="Z2309" s="105">
        <f t="shared" si="1537"/>
        <v>609654</v>
      </c>
      <c r="AA2309" s="62">
        <f t="shared" si="1538"/>
        <v>1284291.2307398459</v>
      </c>
      <c r="AB2309" s="106">
        <f t="shared" si="1539"/>
        <v>512465</v>
      </c>
      <c r="AC2309" s="107" t="str">
        <f t="shared" si="1540"/>
        <v>0</v>
      </c>
      <c r="AD2309" s="108">
        <f t="shared" si="1541"/>
        <v>0</v>
      </c>
      <c r="AE2309" s="106">
        <f t="shared" si="1542"/>
        <v>512465</v>
      </c>
      <c r="AF2309" s="109">
        <f t="shared" si="1543"/>
        <v>771826.23073984589</v>
      </c>
      <c r="AG2309" s="101">
        <f t="shared" si="1544"/>
        <v>18</v>
      </c>
      <c r="AH2309" s="70" t="str">
        <f t="shared" si="1561"/>
        <v xml:space="preserve"> </v>
      </c>
      <c r="AI2309" s="69">
        <f t="shared" si="1545"/>
        <v>18</v>
      </c>
      <c r="AJ2309" s="105">
        <f t="shared" si="1546"/>
        <v>765990</v>
      </c>
      <c r="AK2309" s="110">
        <f t="shared" si="1547"/>
        <v>17</v>
      </c>
      <c r="AL2309" s="111">
        <f t="shared" si="1548"/>
        <v>18</v>
      </c>
      <c r="AM2309" s="62">
        <f t="shared" si="1549"/>
        <v>1278455</v>
      </c>
      <c r="AN2309" s="62">
        <f t="shared" si="1550"/>
        <v>4187.3999999999996</v>
      </c>
      <c r="AO2309" s="62">
        <f t="shared" si="1562"/>
        <v>1274267.6000000001</v>
      </c>
      <c r="AP2309" s="60">
        <f t="shared" si="1551"/>
        <v>18</v>
      </c>
      <c r="AQ2309" s="62">
        <f t="shared" si="1552"/>
        <v>223380</v>
      </c>
      <c r="AR2309" s="60">
        <f t="shared" si="1553"/>
        <v>17</v>
      </c>
      <c r="AS2309" s="62">
        <f t="shared" si="1554"/>
        <v>512465</v>
      </c>
      <c r="AT2309" s="112">
        <f t="shared" si="1555"/>
        <v>18</v>
      </c>
      <c r="AU2309" s="62">
        <f t="shared" si="1556"/>
        <v>538422.60000000009</v>
      </c>
      <c r="AV2309" s="113">
        <f t="shared" si="1557"/>
        <v>35</v>
      </c>
      <c r="AW2309" s="62">
        <f t="shared" si="1558"/>
        <v>1883921.6</v>
      </c>
    </row>
    <row r="2310" spans="2:49" s="114" customFormat="1" hidden="1" x14ac:dyDescent="0.25">
      <c r="B2310" s="60" t="s">
        <v>4518</v>
      </c>
      <c r="C2310" s="2" t="str">
        <f t="shared" si="1559"/>
        <v>30</v>
      </c>
      <c r="D2310" s="60" t="s">
        <v>4519</v>
      </c>
      <c r="E2310" s="43">
        <v>276</v>
      </c>
      <c r="F2310" s="60">
        <v>0</v>
      </c>
      <c r="G2310" s="60">
        <v>6676.04</v>
      </c>
      <c r="H2310" s="43">
        <f t="shared" si="1521"/>
        <v>276</v>
      </c>
      <c r="I2310" s="44">
        <f t="shared" si="1522"/>
        <v>3.2812728485371586E-4</v>
      </c>
      <c r="J2310" s="44">
        <f t="shared" si="1523"/>
        <v>0.9797502345936584</v>
      </c>
      <c r="K2310" s="45">
        <f t="shared" si="1524"/>
        <v>0</v>
      </c>
      <c r="L2310" s="44">
        <f t="shared" si="1525"/>
        <v>3.2148278431200829E-4</v>
      </c>
      <c r="M2310" s="44">
        <f t="shared" si="1526"/>
        <v>3.3498886139259987E-4</v>
      </c>
      <c r="N2310" s="62">
        <f t="shared" si="1527"/>
        <v>570638.05693663016</v>
      </c>
      <c r="O2310" s="101">
        <f t="shared" si="1528"/>
        <v>570638.05693663016</v>
      </c>
      <c r="P2310" s="102">
        <f t="shared" si="1563"/>
        <v>3.4694400664813573E-4</v>
      </c>
      <c r="Q2310" s="101">
        <f t="shared" si="1529"/>
        <v>591003.09483864822</v>
      </c>
      <c r="R2310" s="101">
        <f t="shared" si="1530"/>
        <v>16.47992568285785</v>
      </c>
      <c r="S2310" s="101">
        <f t="shared" si="1531"/>
        <v>16</v>
      </c>
      <c r="T2310" s="101">
        <f t="shared" si="1532"/>
        <v>16</v>
      </c>
      <c r="U2310" s="101">
        <f t="shared" si="1533"/>
        <v>573792</v>
      </c>
      <c r="V2310" s="103" t="str">
        <f t="shared" si="1534"/>
        <v>N/D</v>
      </c>
      <c r="W2310" s="104" t="str">
        <f t="shared" si="1535"/>
        <v xml:space="preserve"> </v>
      </c>
      <c r="X2310" s="70" t="str">
        <f t="shared" si="1536"/>
        <v xml:space="preserve"> </v>
      </c>
      <c r="Y2310" s="69">
        <f t="shared" si="1560"/>
        <v>16</v>
      </c>
      <c r="Z2310" s="105">
        <f t="shared" si="1537"/>
        <v>573792</v>
      </c>
      <c r="AA2310" s="62">
        <f t="shared" si="1538"/>
        <v>1260671.1591918268</v>
      </c>
      <c r="AB2310" s="106">
        <f t="shared" si="1539"/>
        <v>482320</v>
      </c>
      <c r="AC2310" s="107" t="str">
        <f t="shared" si="1540"/>
        <v>0</v>
      </c>
      <c r="AD2310" s="108">
        <f t="shared" si="1541"/>
        <v>0</v>
      </c>
      <c r="AE2310" s="106">
        <f t="shared" si="1542"/>
        <v>482320</v>
      </c>
      <c r="AF2310" s="109">
        <f t="shared" si="1543"/>
        <v>778351.15919182682</v>
      </c>
      <c r="AG2310" s="101">
        <f t="shared" si="1544"/>
        <v>18</v>
      </c>
      <c r="AH2310" s="70" t="str">
        <f t="shared" si="1561"/>
        <v xml:space="preserve"> </v>
      </c>
      <c r="AI2310" s="69">
        <f t="shared" si="1545"/>
        <v>18</v>
      </c>
      <c r="AJ2310" s="105">
        <f t="shared" si="1546"/>
        <v>765990</v>
      </c>
      <c r="AK2310" s="110">
        <f t="shared" si="1547"/>
        <v>16</v>
      </c>
      <c r="AL2310" s="111">
        <f t="shared" si="1548"/>
        <v>18</v>
      </c>
      <c r="AM2310" s="62">
        <f t="shared" si="1549"/>
        <v>1248310</v>
      </c>
      <c r="AN2310" s="62">
        <f t="shared" si="1550"/>
        <v>4088.6</v>
      </c>
      <c r="AO2310" s="62">
        <f t="shared" si="1562"/>
        <v>1244221.3999999999</v>
      </c>
      <c r="AP2310" s="60">
        <f t="shared" si="1551"/>
        <v>18</v>
      </c>
      <c r="AQ2310" s="62">
        <f t="shared" si="1552"/>
        <v>223380</v>
      </c>
      <c r="AR2310" s="60">
        <f t="shared" si="1553"/>
        <v>16</v>
      </c>
      <c r="AS2310" s="62">
        <f t="shared" si="1554"/>
        <v>482320</v>
      </c>
      <c r="AT2310" s="112">
        <f t="shared" si="1555"/>
        <v>18</v>
      </c>
      <c r="AU2310" s="62">
        <f t="shared" si="1556"/>
        <v>538521.39999999991</v>
      </c>
      <c r="AV2310" s="113">
        <f t="shared" si="1557"/>
        <v>34</v>
      </c>
      <c r="AW2310" s="62">
        <f t="shared" si="1558"/>
        <v>1818013.4</v>
      </c>
    </row>
    <row r="2311" spans="2:49" s="114" customFormat="1" hidden="1" x14ac:dyDescent="0.25">
      <c r="B2311" s="60" t="s">
        <v>4520</v>
      </c>
      <c r="C2311" s="2" t="str">
        <f t="shared" si="1559"/>
        <v>30</v>
      </c>
      <c r="D2311" s="60" t="s">
        <v>4521</v>
      </c>
      <c r="E2311" s="43">
        <v>253</v>
      </c>
      <c r="F2311" s="60">
        <v>33</v>
      </c>
      <c r="G2311" s="60">
        <v>7495.83</v>
      </c>
      <c r="H2311" s="43">
        <f t="shared" si="1521"/>
        <v>220</v>
      </c>
      <c r="I2311" s="44">
        <f t="shared" si="1522"/>
        <v>2.6155073430368658E-4</v>
      </c>
      <c r="J2311" s="44">
        <f t="shared" si="1523"/>
        <v>0.87259873238275787</v>
      </c>
      <c r="K2311" s="45">
        <f t="shared" si="1524"/>
        <v>0.13043478260869565</v>
      </c>
      <c r="L2311" s="44">
        <f t="shared" si="1525"/>
        <v>2.282288392071764E-4</v>
      </c>
      <c r="M2311" s="44">
        <f t="shared" si="1526"/>
        <v>2.3781714826995483E-4</v>
      </c>
      <c r="N2311" s="62">
        <f t="shared" si="1527"/>
        <v>405110.53063322953</v>
      </c>
      <c r="O2311" s="101">
        <f t="shared" si="1528"/>
        <v>405110.53063322953</v>
      </c>
      <c r="P2311" s="102">
        <f t="shared" si="1563"/>
        <v>2.4630441121955041E-4</v>
      </c>
      <c r="Q2311" s="101">
        <f t="shared" si="1529"/>
        <v>419568.19116001163</v>
      </c>
      <c r="R2311" s="101">
        <f t="shared" si="1530"/>
        <v>11.699520137192895</v>
      </c>
      <c r="S2311" s="101">
        <f t="shared" si="1531"/>
        <v>12</v>
      </c>
      <c r="T2311" s="101">
        <f t="shared" si="1532"/>
        <v>12</v>
      </c>
      <c r="U2311" s="101">
        <f t="shared" si="1533"/>
        <v>430344</v>
      </c>
      <c r="V2311" s="103" t="str">
        <f t="shared" si="1534"/>
        <v>N/D</v>
      </c>
      <c r="W2311" s="104" t="str">
        <f t="shared" si="1535"/>
        <v xml:space="preserve"> </v>
      </c>
      <c r="X2311" s="70" t="str">
        <f t="shared" si="1536"/>
        <v xml:space="preserve"> </v>
      </c>
      <c r="Y2311" s="69">
        <f t="shared" si="1560"/>
        <v>12</v>
      </c>
      <c r="Z2311" s="105">
        <f t="shared" si="1537"/>
        <v>430344</v>
      </c>
      <c r="AA2311" s="62">
        <f t="shared" si="1538"/>
        <v>894982.65327039768</v>
      </c>
      <c r="AB2311" s="106">
        <f t="shared" si="1539"/>
        <v>361740</v>
      </c>
      <c r="AC2311" s="107" t="str">
        <f t="shared" si="1540"/>
        <v>0</v>
      </c>
      <c r="AD2311" s="108">
        <f t="shared" si="1541"/>
        <v>0</v>
      </c>
      <c r="AE2311" s="106">
        <f t="shared" si="1542"/>
        <v>361740</v>
      </c>
      <c r="AF2311" s="109">
        <f t="shared" si="1543"/>
        <v>533242.65327039768</v>
      </c>
      <c r="AG2311" s="101">
        <f t="shared" si="1544"/>
        <v>13</v>
      </c>
      <c r="AH2311" s="70" t="str">
        <f t="shared" si="1561"/>
        <v xml:space="preserve"> </v>
      </c>
      <c r="AI2311" s="69">
        <f t="shared" si="1545"/>
        <v>13</v>
      </c>
      <c r="AJ2311" s="105">
        <f t="shared" si="1546"/>
        <v>553215</v>
      </c>
      <c r="AK2311" s="110">
        <f t="shared" si="1547"/>
        <v>12</v>
      </c>
      <c r="AL2311" s="111">
        <f t="shared" si="1548"/>
        <v>13</v>
      </c>
      <c r="AM2311" s="62">
        <f t="shared" si="1549"/>
        <v>914955</v>
      </c>
      <c r="AN2311" s="62">
        <f t="shared" si="1550"/>
        <v>2996.8</v>
      </c>
      <c r="AO2311" s="62">
        <f t="shared" si="1562"/>
        <v>911958.2</v>
      </c>
      <c r="AP2311" s="60">
        <f t="shared" si="1551"/>
        <v>13</v>
      </c>
      <c r="AQ2311" s="62">
        <f t="shared" si="1552"/>
        <v>161330</v>
      </c>
      <c r="AR2311" s="60">
        <f t="shared" si="1553"/>
        <v>12</v>
      </c>
      <c r="AS2311" s="62">
        <f t="shared" si="1554"/>
        <v>361740</v>
      </c>
      <c r="AT2311" s="112">
        <f t="shared" si="1555"/>
        <v>13</v>
      </c>
      <c r="AU2311" s="62">
        <f t="shared" si="1556"/>
        <v>388888.19999999995</v>
      </c>
      <c r="AV2311" s="113">
        <f t="shared" si="1557"/>
        <v>25</v>
      </c>
      <c r="AW2311" s="62">
        <f t="shared" si="1558"/>
        <v>1342302.2</v>
      </c>
    </row>
    <row r="2312" spans="2:49" s="114" customFormat="1" hidden="1" x14ac:dyDescent="0.25">
      <c r="B2312" s="60" t="s">
        <v>4522</v>
      </c>
      <c r="C2312" s="2" t="str">
        <f t="shared" si="1559"/>
        <v>30</v>
      </c>
      <c r="D2312" s="60" t="s">
        <v>4523</v>
      </c>
      <c r="E2312" s="43">
        <v>167</v>
      </c>
      <c r="F2312" s="60">
        <v>0</v>
      </c>
      <c r="G2312" s="60">
        <v>6458.03</v>
      </c>
      <c r="H2312" s="43">
        <f t="shared" si="1521"/>
        <v>167</v>
      </c>
      <c r="I2312" s="44">
        <f t="shared" si="1522"/>
        <v>1.9854078467598026E-4</v>
      </c>
      <c r="J2312" s="44">
        <f t="shared" si="1523"/>
        <v>1.0128246161997774</v>
      </c>
      <c r="K2312" s="45">
        <f t="shared" si="1524"/>
        <v>0</v>
      </c>
      <c r="L2312" s="44">
        <f t="shared" si="1525"/>
        <v>2.0108699403945235E-4</v>
      </c>
      <c r="M2312" s="44">
        <f t="shared" si="1526"/>
        <v>2.0953502477059549E-4</v>
      </c>
      <c r="N2312" s="62">
        <f t="shared" si="1527"/>
        <v>356933.2392074056</v>
      </c>
      <c r="O2312" s="101">
        <f t="shared" si="1528"/>
        <v>356933.2392074056</v>
      </c>
      <c r="P2312" s="102">
        <f t="shared" si="1563"/>
        <v>2.1701294999724636E-4</v>
      </c>
      <c r="Q2312" s="101">
        <f t="shared" si="1529"/>
        <v>369671.5395303301</v>
      </c>
      <c r="R2312" s="101">
        <f t="shared" si="1530"/>
        <v>10.308168521842902</v>
      </c>
      <c r="S2312" s="101">
        <f t="shared" si="1531"/>
        <v>10</v>
      </c>
      <c r="T2312" s="101">
        <f t="shared" si="1532"/>
        <v>10</v>
      </c>
      <c r="U2312" s="101">
        <f t="shared" si="1533"/>
        <v>358620</v>
      </c>
      <c r="V2312" s="103" t="str">
        <f t="shared" si="1534"/>
        <v>N/D</v>
      </c>
      <c r="W2312" s="104" t="str">
        <f t="shared" si="1535"/>
        <v xml:space="preserve"> </v>
      </c>
      <c r="X2312" s="70" t="str">
        <f t="shared" si="1536"/>
        <v xml:space="preserve"> </v>
      </c>
      <c r="Y2312" s="69">
        <f t="shared" si="1560"/>
        <v>10</v>
      </c>
      <c r="Z2312" s="105">
        <f t="shared" si="1537"/>
        <v>358620</v>
      </c>
      <c r="AA2312" s="62">
        <f t="shared" si="1538"/>
        <v>788547.89819190733</v>
      </c>
      <c r="AB2312" s="106">
        <f t="shared" si="1539"/>
        <v>301450</v>
      </c>
      <c r="AC2312" s="107" t="str">
        <f t="shared" si="1540"/>
        <v>0</v>
      </c>
      <c r="AD2312" s="108">
        <f t="shared" si="1541"/>
        <v>0</v>
      </c>
      <c r="AE2312" s="106">
        <f t="shared" si="1542"/>
        <v>301450</v>
      </c>
      <c r="AF2312" s="109">
        <f t="shared" si="1543"/>
        <v>487097.89819190733</v>
      </c>
      <c r="AG2312" s="101">
        <f t="shared" si="1544"/>
        <v>11</v>
      </c>
      <c r="AH2312" s="70" t="str">
        <f t="shared" si="1561"/>
        <v xml:space="preserve"> </v>
      </c>
      <c r="AI2312" s="69">
        <f t="shared" si="1545"/>
        <v>11</v>
      </c>
      <c r="AJ2312" s="105">
        <f t="shared" si="1546"/>
        <v>468105</v>
      </c>
      <c r="AK2312" s="110">
        <f t="shared" si="1547"/>
        <v>10</v>
      </c>
      <c r="AL2312" s="111">
        <f t="shared" si="1548"/>
        <v>11</v>
      </c>
      <c r="AM2312" s="62">
        <f t="shared" si="1549"/>
        <v>769555</v>
      </c>
      <c r="AN2312" s="62">
        <f t="shared" si="1550"/>
        <v>2520.5</v>
      </c>
      <c r="AO2312" s="62">
        <f t="shared" si="1562"/>
        <v>767034.5</v>
      </c>
      <c r="AP2312" s="60">
        <f t="shared" si="1551"/>
        <v>11</v>
      </c>
      <c r="AQ2312" s="62">
        <f t="shared" si="1552"/>
        <v>136510</v>
      </c>
      <c r="AR2312" s="60">
        <f t="shared" si="1553"/>
        <v>10</v>
      </c>
      <c r="AS2312" s="62">
        <f t="shared" si="1554"/>
        <v>301450</v>
      </c>
      <c r="AT2312" s="112">
        <f t="shared" si="1555"/>
        <v>11</v>
      </c>
      <c r="AU2312" s="62">
        <f t="shared" si="1556"/>
        <v>329074.5</v>
      </c>
      <c r="AV2312" s="113">
        <f t="shared" si="1557"/>
        <v>21</v>
      </c>
      <c r="AW2312" s="62">
        <f t="shared" si="1558"/>
        <v>1125654.5</v>
      </c>
    </row>
    <row r="2313" spans="2:49" s="114" customFormat="1" hidden="1" x14ac:dyDescent="0.25">
      <c r="B2313" s="60" t="s">
        <v>4524</v>
      </c>
      <c r="C2313" s="2" t="str">
        <f t="shared" si="1559"/>
        <v>30</v>
      </c>
      <c r="D2313" s="60" t="s">
        <v>4525</v>
      </c>
      <c r="E2313" s="43">
        <v>893</v>
      </c>
      <c r="F2313" s="60">
        <v>91</v>
      </c>
      <c r="G2313" s="60">
        <v>5804.48</v>
      </c>
      <c r="H2313" s="43">
        <f t="shared" si="1521"/>
        <v>802</v>
      </c>
      <c r="I2313" s="44">
        <f t="shared" si="1522"/>
        <v>9.534713132343483E-4</v>
      </c>
      <c r="J2313" s="44">
        <f t="shared" si="1523"/>
        <v>1.1268626571470053</v>
      </c>
      <c r="K2313" s="45">
        <f t="shared" si="1524"/>
        <v>0.1019036954087346</v>
      </c>
      <c r="L2313" s="44">
        <f t="shared" si="1525"/>
        <v>1.0744312175447023E-3</v>
      </c>
      <c r="M2313" s="44">
        <f t="shared" si="1526"/>
        <v>1.119570029170363E-3</v>
      </c>
      <c r="N2313" s="62">
        <f t="shared" si="1527"/>
        <v>1907135.8474260464</v>
      </c>
      <c r="O2313" s="101">
        <f t="shared" si="1528"/>
        <v>1907135.8474260464</v>
      </c>
      <c r="P2313" s="102">
        <f t="shared" si="1563"/>
        <v>1.1595254541562395E-3</v>
      </c>
      <c r="Q2313" s="101">
        <f t="shared" si="1529"/>
        <v>1975198.0689077829</v>
      </c>
      <c r="R2313" s="101">
        <f t="shared" si="1530"/>
        <v>55.077744378667752</v>
      </c>
      <c r="S2313" s="101">
        <f t="shared" si="1531"/>
        <v>55</v>
      </c>
      <c r="T2313" s="101">
        <f t="shared" si="1532"/>
        <v>55</v>
      </c>
      <c r="U2313" s="101">
        <f t="shared" si="1533"/>
        <v>1972410</v>
      </c>
      <c r="V2313" s="103" t="str">
        <f t="shared" si="1534"/>
        <v>N/D</v>
      </c>
      <c r="W2313" s="104" t="str">
        <f t="shared" si="1535"/>
        <v xml:space="preserve"> </v>
      </c>
      <c r="X2313" s="70" t="str">
        <f t="shared" si="1536"/>
        <v xml:space="preserve"> </v>
      </c>
      <c r="Y2313" s="69">
        <f t="shared" si="1560"/>
        <v>55</v>
      </c>
      <c r="Z2313" s="105">
        <f t="shared" si="1537"/>
        <v>1972410</v>
      </c>
      <c r="AA2313" s="62">
        <f t="shared" si="1538"/>
        <v>4213303.2143313168</v>
      </c>
      <c r="AB2313" s="106">
        <f t="shared" si="1539"/>
        <v>1657975</v>
      </c>
      <c r="AC2313" s="107" t="str">
        <f t="shared" si="1540"/>
        <v>0</v>
      </c>
      <c r="AD2313" s="108">
        <f t="shared" si="1541"/>
        <v>0</v>
      </c>
      <c r="AE2313" s="106">
        <f t="shared" si="1542"/>
        <v>1657975</v>
      </c>
      <c r="AF2313" s="109">
        <f t="shared" si="1543"/>
        <v>2555328.2143313168</v>
      </c>
      <c r="AG2313" s="101">
        <f t="shared" si="1544"/>
        <v>60</v>
      </c>
      <c r="AH2313" s="70" t="str">
        <f t="shared" si="1561"/>
        <v xml:space="preserve"> </v>
      </c>
      <c r="AI2313" s="69">
        <f t="shared" si="1545"/>
        <v>60</v>
      </c>
      <c r="AJ2313" s="105">
        <f t="shared" si="1546"/>
        <v>2553300</v>
      </c>
      <c r="AK2313" s="110">
        <f t="shared" si="1547"/>
        <v>55</v>
      </c>
      <c r="AL2313" s="111">
        <f t="shared" si="1548"/>
        <v>60</v>
      </c>
      <c r="AM2313" s="62">
        <f t="shared" si="1549"/>
        <v>4211275</v>
      </c>
      <c r="AN2313" s="62">
        <f t="shared" si="1550"/>
        <v>13793.3</v>
      </c>
      <c r="AO2313" s="62">
        <f t="shared" si="1562"/>
        <v>4197481.7</v>
      </c>
      <c r="AP2313" s="60">
        <f t="shared" si="1551"/>
        <v>60</v>
      </c>
      <c r="AQ2313" s="62">
        <f t="shared" si="1552"/>
        <v>744600</v>
      </c>
      <c r="AR2313" s="60">
        <f t="shared" si="1553"/>
        <v>55</v>
      </c>
      <c r="AS2313" s="62">
        <f t="shared" si="1554"/>
        <v>1657975</v>
      </c>
      <c r="AT2313" s="112">
        <f t="shared" si="1555"/>
        <v>60</v>
      </c>
      <c r="AU2313" s="62">
        <f t="shared" si="1556"/>
        <v>1794906.7000000002</v>
      </c>
      <c r="AV2313" s="113">
        <f t="shared" si="1557"/>
        <v>115</v>
      </c>
      <c r="AW2313" s="62">
        <f t="shared" si="1558"/>
        <v>6169891.7000000002</v>
      </c>
    </row>
    <row r="2314" spans="2:49" s="114" customFormat="1" hidden="1" x14ac:dyDescent="0.25">
      <c r="B2314" s="60" t="s">
        <v>4526</v>
      </c>
      <c r="C2314" s="2" t="str">
        <f t="shared" si="1559"/>
        <v>30</v>
      </c>
      <c r="D2314" s="60" t="s">
        <v>4527</v>
      </c>
      <c r="E2314" s="43">
        <v>353</v>
      </c>
      <c r="F2314" s="60">
        <v>58</v>
      </c>
      <c r="G2314" s="60">
        <v>5328.48</v>
      </c>
      <c r="H2314" s="43">
        <f t="shared" si="1521"/>
        <v>295</v>
      </c>
      <c r="I2314" s="44">
        <f t="shared" si="1522"/>
        <v>3.507157573617615E-4</v>
      </c>
      <c r="J2314" s="44">
        <f t="shared" si="1523"/>
        <v>1.2275267536251704</v>
      </c>
      <c r="K2314" s="45">
        <f t="shared" si="1524"/>
        <v>0.1643059490084986</v>
      </c>
      <c r="L2314" s="44">
        <f t="shared" si="1525"/>
        <v>4.3051297507947607E-4</v>
      </c>
      <c r="M2314" s="44">
        <f t="shared" si="1526"/>
        <v>4.4859960898138674E-4</v>
      </c>
      <c r="N2314" s="62">
        <f t="shared" si="1527"/>
        <v>764168.71936424798</v>
      </c>
      <c r="O2314" s="101">
        <f t="shared" si="1528"/>
        <v>764168.71936424798</v>
      </c>
      <c r="P2314" s="102">
        <f t="shared" si="1563"/>
        <v>4.6460931588523414E-4</v>
      </c>
      <c r="Q2314" s="101">
        <f t="shared" si="1529"/>
        <v>791440.51581072609</v>
      </c>
      <c r="R2314" s="101">
        <f t="shared" si="1530"/>
        <v>22.069056823677599</v>
      </c>
      <c r="S2314" s="101">
        <f t="shared" si="1531"/>
        <v>22</v>
      </c>
      <c r="T2314" s="101">
        <f t="shared" si="1532"/>
        <v>22</v>
      </c>
      <c r="U2314" s="101">
        <f t="shared" si="1533"/>
        <v>788964</v>
      </c>
      <c r="V2314" s="103" t="str">
        <f t="shared" si="1534"/>
        <v>N/D</v>
      </c>
      <c r="W2314" s="104" t="str">
        <f t="shared" si="1535"/>
        <v xml:space="preserve"> </v>
      </c>
      <c r="X2314" s="70" t="str">
        <f t="shared" si="1536"/>
        <v xml:space="preserve"> </v>
      </c>
      <c r="Y2314" s="69">
        <f t="shared" si="1560"/>
        <v>22</v>
      </c>
      <c r="Z2314" s="105">
        <f t="shared" si="1537"/>
        <v>788964</v>
      </c>
      <c r="AA2314" s="62">
        <f t="shared" si="1538"/>
        <v>1688225.0553542082</v>
      </c>
      <c r="AB2314" s="106">
        <f t="shared" si="1539"/>
        <v>663190</v>
      </c>
      <c r="AC2314" s="107" t="str">
        <f t="shared" si="1540"/>
        <v>0</v>
      </c>
      <c r="AD2314" s="108">
        <f t="shared" si="1541"/>
        <v>0</v>
      </c>
      <c r="AE2314" s="106">
        <f t="shared" si="1542"/>
        <v>663190</v>
      </c>
      <c r="AF2314" s="109">
        <f t="shared" si="1543"/>
        <v>1025035.0553542082</v>
      </c>
      <c r="AG2314" s="101">
        <f t="shared" si="1544"/>
        <v>24</v>
      </c>
      <c r="AH2314" s="70" t="str">
        <f t="shared" si="1561"/>
        <v xml:space="preserve"> </v>
      </c>
      <c r="AI2314" s="69">
        <f t="shared" si="1545"/>
        <v>24</v>
      </c>
      <c r="AJ2314" s="105">
        <f t="shared" si="1546"/>
        <v>1021320</v>
      </c>
      <c r="AK2314" s="110">
        <f t="shared" si="1547"/>
        <v>22</v>
      </c>
      <c r="AL2314" s="111">
        <f t="shared" si="1548"/>
        <v>24</v>
      </c>
      <c r="AM2314" s="62">
        <f t="shared" si="1549"/>
        <v>1684510</v>
      </c>
      <c r="AN2314" s="62">
        <f t="shared" si="1550"/>
        <v>5517.3</v>
      </c>
      <c r="AO2314" s="62">
        <f t="shared" si="1562"/>
        <v>1678992.7</v>
      </c>
      <c r="AP2314" s="60">
        <f t="shared" si="1551"/>
        <v>24</v>
      </c>
      <c r="AQ2314" s="62">
        <f t="shared" si="1552"/>
        <v>297840</v>
      </c>
      <c r="AR2314" s="60">
        <f t="shared" si="1553"/>
        <v>22</v>
      </c>
      <c r="AS2314" s="62">
        <f t="shared" si="1554"/>
        <v>663190</v>
      </c>
      <c r="AT2314" s="112">
        <f t="shared" si="1555"/>
        <v>24</v>
      </c>
      <c r="AU2314" s="62">
        <f t="shared" si="1556"/>
        <v>717962.7</v>
      </c>
      <c r="AV2314" s="113">
        <f t="shared" si="1557"/>
        <v>46</v>
      </c>
      <c r="AW2314" s="62">
        <f t="shared" si="1558"/>
        <v>2467956.7000000002</v>
      </c>
    </row>
    <row r="2315" spans="2:49" s="114" customFormat="1" hidden="1" x14ac:dyDescent="0.25">
      <c r="B2315" s="60" t="s">
        <v>4528</v>
      </c>
      <c r="C2315" s="2" t="str">
        <f t="shared" si="1559"/>
        <v>30</v>
      </c>
      <c r="D2315" s="60" t="s">
        <v>4529</v>
      </c>
      <c r="E2315" s="43">
        <v>178</v>
      </c>
      <c r="F2315" s="60">
        <v>0</v>
      </c>
      <c r="G2315" s="60">
        <v>6427.19</v>
      </c>
      <c r="H2315" s="43">
        <f t="shared" ref="H2315:H2378" si="1564">E2315-F2315</f>
        <v>178</v>
      </c>
      <c r="I2315" s="44">
        <f t="shared" ref="I2315:I2378" si="1565">H2315/$G$3</f>
        <v>2.1161832139116458E-4</v>
      </c>
      <c r="J2315" s="44">
        <f t="shared" ref="J2315:J2378" si="1566">1/(G2315/$G$4)</f>
        <v>1.0176845178307548</v>
      </c>
      <c r="K2315" s="45">
        <f t="shared" ref="K2315:K2378" si="1567">F2315/E2315</f>
        <v>0</v>
      </c>
      <c r="L2315" s="44">
        <f t="shared" ref="L2315:L2378" si="1568">J2315*I2315</f>
        <v>2.1536068936912103E-4</v>
      </c>
      <c r="M2315" s="44">
        <f t="shared" ref="M2315:M2378" si="1569">L2315/$G$5</f>
        <v>2.2440838402864512E-4</v>
      </c>
      <c r="N2315" s="62">
        <f t="shared" ref="N2315:N2378" si="1570">M2315*$N$7</f>
        <v>382269.31991125603</v>
      </c>
      <c r="O2315" s="101">
        <f t="shared" ref="O2315:O2378" si="1571">IF(E2315&lt;=$O$8,0,N2315)</f>
        <v>382269.31991125603</v>
      </c>
      <c r="P2315" s="102">
        <f t="shared" si="1563"/>
        <v>2.3241711248746483E-4</v>
      </c>
      <c r="Q2315" s="101">
        <f t="shared" ref="Q2315:Q2378" si="1572">P2315*$N$7</f>
        <v>395911.81902981008</v>
      </c>
      <c r="R2315" s="101">
        <f t="shared" ref="R2315:R2378" si="1573">Q2315/$R$3</f>
        <v>11.039870030388993</v>
      </c>
      <c r="S2315" s="101">
        <f t="shared" ref="S2315:S2378" si="1574">ROUND(R2315,0)</f>
        <v>11</v>
      </c>
      <c r="T2315" s="101">
        <f t="shared" ref="T2315:T2378" si="1575">IF(AND(Q2315&gt;0,S2315&lt;$T$8),$T$8,S2315)</f>
        <v>11</v>
      </c>
      <c r="U2315" s="101">
        <f t="shared" ref="U2315:U2378" si="1576">T2315*$R$3</f>
        <v>394482</v>
      </c>
      <c r="V2315" s="103" t="str">
        <f t="shared" ref="V2315:V2378" si="1577">IF(K2315&lt;$V$10,"N/D",T2315/$T$2489)</f>
        <v>N/D</v>
      </c>
      <c r="W2315" s="104" t="str">
        <f t="shared" ref="W2315:W2378" si="1578">IF(AND(T2315&gt;10,V2315&lt;&gt;"N/D"),V2315/$V$2489," ")</f>
        <v xml:space="preserve"> </v>
      </c>
      <c r="X2315" s="70" t="str">
        <f t="shared" ref="X2315:X2378" si="1579">IF(W2315=" "," ",ROUND(W2315/$W$2489*$X$2491,0))</f>
        <v xml:space="preserve"> </v>
      </c>
      <c r="Y2315" s="69">
        <f t="shared" si="1560"/>
        <v>11</v>
      </c>
      <c r="Z2315" s="105">
        <f t="shared" ref="Z2315:Z2378" si="1580">Y2315*$R$3</f>
        <v>394482</v>
      </c>
      <c r="AA2315" s="62">
        <f t="shared" ref="AA2315:AA2378" si="1581">$AA$7*M2315</f>
        <v>844521.14750823856</v>
      </c>
      <c r="AB2315" s="106">
        <f t="shared" ref="AB2315:AB2378" si="1582">Y2315*$AC$3</f>
        <v>331595</v>
      </c>
      <c r="AC2315" s="107" t="str">
        <f t="shared" ref="AC2315:AC2378" si="1583">IF(Z2315=0,$AC$8*$AC$5,"0")</f>
        <v>0</v>
      </c>
      <c r="AD2315" s="108">
        <f t="shared" ref="AD2315:AD2378" si="1584">AC2315/$AC$5</f>
        <v>0</v>
      </c>
      <c r="AE2315" s="106">
        <f t="shared" ref="AE2315:AE2378" si="1585">AB2315+AC2315</f>
        <v>331595</v>
      </c>
      <c r="AF2315" s="109">
        <f t="shared" ref="AF2315:AF2378" si="1586">IF(AA2315&lt;AE2315,0,AA2315-AE2315)</f>
        <v>512926.14750823856</v>
      </c>
      <c r="AG2315" s="101">
        <f t="shared" ref="AG2315:AG2378" si="1587">ROUND(AF2315/$AC$5,0)</f>
        <v>12</v>
      </c>
      <c r="AH2315" s="70" t="str">
        <f t="shared" si="1561"/>
        <v xml:space="preserve"> </v>
      </c>
      <c r="AI2315" s="69">
        <f t="shared" ref="AI2315:AI2378" si="1588">IF(AH2315=" ",AD2315+AG2315,AD2315+AG2315-AH2315)</f>
        <v>12</v>
      </c>
      <c r="AJ2315" s="105">
        <f t="shared" ref="AJ2315:AJ2378" si="1589">AI2315*$AC$5</f>
        <v>510660</v>
      </c>
      <c r="AK2315" s="110">
        <f t="shared" ref="AK2315:AK2378" si="1590">Y2315</f>
        <v>11</v>
      </c>
      <c r="AL2315" s="111">
        <f t="shared" ref="AL2315:AL2378" si="1591">AI2315</f>
        <v>12</v>
      </c>
      <c r="AM2315" s="62">
        <f t="shared" ref="AM2315:AM2378" si="1592">AB2315+AJ2315</f>
        <v>842255</v>
      </c>
      <c r="AN2315" s="62">
        <f t="shared" ref="AN2315:AN2378" si="1593">ROUND(AM2315/$AM$2489*(-$AM$2491),1)</f>
        <v>2758.7</v>
      </c>
      <c r="AO2315" s="62">
        <f t="shared" si="1562"/>
        <v>839496.3</v>
      </c>
      <c r="AP2315" s="60">
        <f t="shared" ref="AP2315:AP2378" si="1594">AL2315</f>
        <v>12</v>
      </c>
      <c r="AQ2315" s="62">
        <f t="shared" ref="AQ2315:AQ2378" si="1595">AL2315*$AC$4</f>
        <v>148920</v>
      </c>
      <c r="AR2315" s="60">
        <f t="shared" ref="AR2315:AR2378" si="1596">Y2315</f>
        <v>11</v>
      </c>
      <c r="AS2315" s="62">
        <f t="shared" ref="AS2315:AS2378" si="1597">AB2315</f>
        <v>331595</v>
      </c>
      <c r="AT2315" s="112">
        <f t="shared" ref="AT2315:AT2378" si="1598">AL2315</f>
        <v>12</v>
      </c>
      <c r="AU2315" s="62">
        <f t="shared" ref="AU2315:AU2378" si="1599">AO2315-AQ2315-AS2315</f>
        <v>358981.30000000005</v>
      </c>
      <c r="AV2315" s="113">
        <f t="shared" ref="AV2315:AV2378" si="1600">AK2315+AL2315</f>
        <v>23</v>
      </c>
      <c r="AW2315" s="62">
        <f t="shared" ref="AW2315:AW2378" si="1601">Z2315+AO2315</f>
        <v>1233978.3</v>
      </c>
    </row>
    <row r="2316" spans="2:49" s="114" customFormat="1" hidden="1" x14ac:dyDescent="0.25">
      <c r="B2316" s="60" t="s">
        <v>4530</v>
      </c>
      <c r="C2316" s="2" t="str">
        <f t="shared" ref="C2316:C2379" si="1602">MID(B2316,1,2)</f>
        <v>30</v>
      </c>
      <c r="D2316" s="60" t="s">
        <v>4531</v>
      </c>
      <c r="E2316" s="43">
        <v>106</v>
      </c>
      <c r="F2316" s="60">
        <v>0</v>
      </c>
      <c r="G2316" s="60">
        <v>6812.21</v>
      </c>
      <c r="H2316" s="43">
        <f t="shared" si="1564"/>
        <v>106</v>
      </c>
      <c r="I2316" s="44">
        <f t="shared" si="1565"/>
        <v>1.2601989925541262E-4</v>
      </c>
      <c r="J2316" s="44">
        <f t="shared" si="1566"/>
        <v>0.96016590154394055</v>
      </c>
      <c r="K2316" s="45">
        <f t="shared" si="1567"/>
        <v>0</v>
      </c>
      <c r="L2316" s="44">
        <f t="shared" si="1568"/>
        <v>1.2100001018104982E-4</v>
      </c>
      <c r="M2316" s="44">
        <f t="shared" si="1569"/>
        <v>1.2608344090893464E-4</v>
      </c>
      <c r="N2316" s="62">
        <f t="shared" si="1570"/>
        <v>214777.31955940273</v>
      </c>
      <c r="O2316" s="101">
        <f t="shared" si="1571"/>
        <v>214777.31955940273</v>
      </c>
      <c r="P2316" s="102">
        <f t="shared" si="1563"/>
        <v>1.3058313037358674E-4</v>
      </c>
      <c r="Q2316" s="101">
        <f t="shared" si="1572"/>
        <v>222442.3327847769</v>
      </c>
      <c r="R2316" s="101">
        <f t="shared" si="1573"/>
        <v>6.2027308232886309</v>
      </c>
      <c r="S2316" s="101">
        <f t="shared" si="1574"/>
        <v>6</v>
      </c>
      <c r="T2316" s="101">
        <f t="shared" si="1575"/>
        <v>10</v>
      </c>
      <c r="U2316" s="101">
        <f t="shared" si="1576"/>
        <v>358620</v>
      </c>
      <c r="V2316" s="103" t="str">
        <f t="shared" si="1577"/>
        <v>N/D</v>
      </c>
      <c r="W2316" s="104" t="str">
        <f t="shared" si="1578"/>
        <v xml:space="preserve"> </v>
      </c>
      <c r="X2316" s="70" t="str">
        <f t="shared" si="1579"/>
        <v xml:space="preserve"> </v>
      </c>
      <c r="Y2316" s="69">
        <f t="shared" ref="Y2316:Y2379" si="1603">IF(X2316=" ",T2316,T2316-X2316)</f>
        <v>10</v>
      </c>
      <c r="Z2316" s="105">
        <f t="shared" si="1580"/>
        <v>358620</v>
      </c>
      <c r="AA2316" s="62">
        <f t="shared" si="1581"/>
        <v>474492.66505394364</v>
      </c>
      <c r="AB2316" s="106">
        <f t="shared" si="1582"/>
        <v>301450</v>
      </c>
      <c r="AC2316" s="107" t="str">
        <f t="shared" si="1583"/>
        <v>0</v>
      </c>
      <c r="AD2316" s="108">
        <f t="shared" si="1584"/>
        <v>0</v>
      </c>
      <c r="AE2316" s="106">
        <f t="shared" si="1585"/>
        <v>301450</v>
      </c>
      <c r="AF2316" s="109">
        <f t="shared" si="1586"/>
        <v>173042.66505394364</v>
      </c>
      <c r="AG2316" s="101">
        <f t="shared" si="1587"/>
        <v>4</v>
      </c>
      <c r="AH2316" s="70" t="str">
        <f t="shared" ref="AH2316:AH2379" si="1604">IF(W2316=" "," ",ROUND(W2316/$W$2489*$AH$2491,0))</f>
        <v xml:space="preserve"> </v>
      </c>
      <c r="AI2316" s="69">
        <f t="shared" si="1588"/>
        <v>4</v>
      </c>
      <c r="AJ2316" s="105">
        <f t="shared" si="1589"/>
        <v>170220</v>
      </c>
      <c r="AK2316" s="110">
        <f t="shared" si="1590"/>
        <v>10</v>
      </c>
      <c r="AL2316" s="111">
        <f t="shared" si="1591"/>
        <v>4</v>
      </c>
      <c r="AM2316" s="62">
        <f t="shared" si="1592"/>
        <v>471670</v>
      </c>
      <c r="AN2316" s="62">
        <f t="shared" si="1593"/>
        <v>1544.9</v>
      </c>
      <c r="AO2316" s="62">
        <f t="shared" si="1562"/>
        <v>470125.1</v>
      </c>
      <c r="AP2316" s="60">
        <f t="shared" si="1594"/>
        <v>4</v>
      </c>
      <c r="AQ2316" s="62">
        <f t="shared" si="1595"/>
        <v>49640</v>
      </c>
      <c r="AR2316" s="60">
        <f t="shared" si="1596"/>
        <v>10</v>
      </c>
      <c r="AS2316" s="62">
        <f t="shared" si="1597"/>
        <v>301450</v>
      </c>
      <c r="AT2316" s="112">
        <f t="shared" si="1598"/>
        <v>4</v>
      </c>
      <c r="AU2316" s="62">
        <f t="shared" si="1599"/>
        <v>119035.09999999998</v>
      </c>
      <c r="AV2316" s="113">
        <f t="shared" si="1600"/>
        <v>14</v>
      </c>
      <c r="AW2316" s="62">
        <f t="shared" si="1601"/>
        <v>828745.1</v>
      </c>
    </row>
    <row r="2317" spans="2:49" s="114" customFormat="1" hidden="1" x14ac:dyDescent="0.25">
      <c r="B2317" s="60" t="s">
        <v>4532</v>
      </c>
      <c r="C2317" s="2" t="str">
        <f t="shared" si="1602"/>
        <v>30</v>
      </c>
      <c r="D2317" s="60" t="s">
        <v>4533</v>
      </c>
      <c r="E2317" s="43">
        <v>144</v>
      </c>
      <c r="F2317" s="60">
        <v>20</v>
      </c>
      <c r="G2317" s="60">
        <v>7656.41</v>
      </c>
      <c r="H2317" s="43">
        <f t="shared" si="1564"/>
        <v>124</v>
      </c>
      <c r="I2317" s="44">
        <f t="shared" si="1565"/>
        <v>1.474195047893506E-4</v>
      </c>
      <c r="J2317" s="44">
        <f t="shared" si="1566"/>
        <v>0.85429747834254544</v>
      </c>
      <c r="K2317" s="45">
        <f t="shared" si="1567"/>
        <v>0.1388888888888889</v>
      </c>
      <c r="L2317" s="44">
        <f t="shared" si="1568"/>
        <v>1.2594011120004901E-4</v>
      </c>
      <c r="M2317" s="44">
        <f t="shared" si="1569"/>
        <v>1.3123108456599856E-4</v>
      </c>
      <c r="N2317" s="62">
        <f t="shared" si="1570"/>
        <v>223546.09283161763</v>
      </c>
      <c r="O2317" s="101">
        <f t="shared" si="1571"/>
        <v>223546.09283161763</v>
      </c>
      <c r="P2317" s="102">
        <f t="shared" si="1563"/>
        <v>1.3591448410204857E-4</v>
      </c>
      <c r="Q2317" s="101">
        <f t="shared" si="1572"/>
        <v>231524.04768062185</v>
      </c>
      <c r="R2317" s="101">
        <f t="shared" si="1573"/>
        <v>6.4559714371931811</v>
      </c>
      <c r="S2317" s="101">
        <f t="shared" si="1574"/>
        <v>6</v>
      </c>
      <c r="T2317" s="101">
        <f t="shared" si="1575"/>
        <v>10</v>
      </c>
      <c r="U2317" s="101">
        <f t="shared" si="1576"/>
        <v>358620</v>
      </c>
      <c r="V2317" s="103" t="str">
        <f t="shared" si="1577"/>
        <v>N/D</v>
      </c>
      <c r="W2317" s="104" t="str">
        <f t="shared" si="1578"/>
        <v xml:space="preserve"> </v>
      </c>
      <c r="X2317" s="70" t="str">
        <f t="shared" si="1579"/>
        <v xml:space="preserve"> </v>
      </c>
      <c r="Y2317" s="69">
        <f t="shared" si="1603"/>
        <v>10</v>
      </c>
      <c r="Z2317" s="105">
        <f t="shared" si="1580"/>
        <v>358620</v>
      </c>
      <c r="AA2317" s="62">
        <f t="shared" si="1581"/>
        <v>493864.9088631242</v>
      </c>
      <c r="AB2317" s="106">
        <f t="shared" si="1582"/>
        <v>301450</v>
      </c>
      <c r="AC2317" s="107" t="str">
        <f t="shared" si="1583"/>
        <v>0</v>
      </c>
      <c r="AD2317" s="108">
        <f t="shared" si="1584"/>
        <v>0</v>
      </c>
      <c r="AE2317" s="106">
        <f t="shared" si="1585"/>
        <v>301450</v>
      </c>
      <c r="AF2317" s="109">
        <f t="shared" si="1586"/>
        <v>192414.9088631242</v>
      </c>
      <c r="AG2317" s="101">
        <f t="shared" si="1587"/>
        <v>5</v>
      </c>
      <c r="AH2317" s="70" t="str">
        <f t="shared" si="1604"/>
        <v xml:space="preserve"> </v>
      </c>
      <c r="AI2317" s="69">
        <f t="shared" si="1588"/>
        <v>5</v>
      </c>
      <c r="AJ2317" s="105">
        <f t="shared" si="1589"/>
        <v>212775</v>
      </c>
      <c r="AK2317" s="110">
        <f t="shared" si="1590"/>
        <v>10</v>
      </c>
      <c r="AL2317" s="111">
        <f t="shared" si="1591"/>
        <v>5</v>
      </c>
      <c r="AM2317" s="62">
        <f t="shared" si="1592"/>
        <v>514225</v>
      </c>
      <c r="AN2317" s="62">
        <f t="shared" si="1593"/>
        <v>1684.3</v>
      </c>
      <c r="AO2317" s="62">
        <f t="shared" si="1562"/>
        <v>512540.7</v>
      </c>
      <c r="AP2317" s="60">
        <f t="shared" si="1594"/>
        <v>5</v>
      </c>
      <c r="AQ2317" s="62">
        <f t="shared" si="1595"/>
        <v>62050</v>
      </c>
      <c r="AR2317" s="60">
        <f t="shared" si="1596"/>
        <v>10</v>
      </c>
      <c r="AS2317" s="62">
        <f t="shared" si="1597"/>
        <v>301450</v>
      </c>
      <c r="AT2317" s="112">
        <f t="shared" si="1598"/>
        <v>5</v>
      </c>
      <c r="AU2317" s="62">
        <f t="shared" si="1599"/>
        <v>149040.70000000001</v>
      </c>
      <c r="AV2317" s="113">
        <f t="shared" si="1600"/>
        <v>15</v>
      </c>
      <c r="AW2317" s="62">
        <f t="shared" si="1601"/>
        <v>871160.7</v>
      </c>
    </row>
    <row r="2318" spans="2:49" s="114" customFormat="1" hidden="1" x14ac:dyDescent="0.25">
      <c r="B2318" s="60" t="s">
        <v>4534</v>
      </c>
      <c r="C2318" s="2" t="str">
        <f t="shared" si="1602"/>
        <v>30</v>
      </c>
      <c r="D2318" s="60" t="s">
        <v>4535</v>
      </c>
      <c r="E2318" s="43">
        <v>57</v>
      </c>
      <c r="F2318" s="60">
        <v>0</v>
      </c>
      <c r="G2318" s="60">
        <v>11768.36</v>
      </c>
      <c r="H2318" s="43">
        <f t="shared" si="1564"/>
        <v>57</v>
      </c>
      <c r="I2318" s="44">
        <f t="shared" si="1565"/>
        <v>6.7765417524136967E-5</v>
      </c>
      <c r="J2318" s="44">
        <f t="shared" si="1566"/>
        <v>0.55579976786541607</v>
      </c>
      <c r="K2318" s="45">
        <f t="shared" si="1567"/>
        <v>0</v>
      </c>
      <c r="L2318" s="44">
        <f t="shared" si="1568"/>
        <v>3.7664003329218327E-5</v>
      </c>
      <c r="M2318" s="44">
        <f t="shared" si="1569"/>
        <v>3.9246336682516586E-5</v>
      </c>
      <c r="N2318" s="62">
        <f t="shared" si="1570"/>
        <v>66854.322299824358</v>
      </c>
      <c r="O2318" s="101">
        <f t="shared" si="1571"/>
        <v>0</v>
      </c>
      <c r="P2318" s="102">
        <f t="shared" si="1563"/>
        <v>0</v>
      </c>
      <c r="Q2318" s="101">
        <f t="shared" si="1572"/>
        <v>0</v>
      </c>
      <c r="R2318" s="101">
        <f t="shared" si="1573"/>
        <v>0</v>
      </c>
      <c r="S2318" s="101">
        <f t="shared" si="1574"/>
        <v>0</v>
      </c>
      <c r="T2318" s="101">
        <f t="shared" si="1575"/>
        <v>0</v>
      </c>
      <c r="U2318" s="101">
        <f t="shared" si="1576"/>
        <v>0</v>
      </c>
      <c r="V2318" s="103" t="str">
        <f t="shared" si="1577"/>
        <v>N/D</v>
      </c>
      <c r="W2318" s="104" t="str">
        <f t="shared" si="1578"/>
        <v xml:space="preserve"> </v>
      </c>
      <c r="X2318" s="70" t="str">
        <f t="shared" si="1579"/>
        <v xml:space="preserve"> </v>
      </c>
      <c r="Y2318" s="69">
        <f t="shared" si="1603"/>
        <v>0</v>
      </c>
      <c r="Z2318" s="105">
        <f t="shared" si="1580"/>
        <v>0</v>
      </c>
      <c r="AA2318" s="62">
        <f t="shared" si="1581"/>
        <v>147696.62655020409</v>
      </c>
      <c r="AB2318" s="106">
        <f t="shared" si="1582"/>
        <v>0</v>
      </c>
      <c r="AC2318" s="107">
        <f t="shared" si="1583"/>
        <v>425550</v>
      </c>
      <c r="AD2318" s="108">
        <f t="shared" si="1584"/>
        <v>10</v>
      </c>
      <c r="AE2318" s="106">
        <f t="shared" si="1585"/>
        <v>425550</v>
      </c>
      <c r="AF2318" s="109">
        <f t="shared" si="1586"/>
        <v>0</v>
      </c>
      <c r="AG2318" s="101">
        <f t="shared" si="1587"/>
        <v>0</v>
      </c>
      <c r="AH2318" s="70" t="str">
        <f t="shared" si="1604"/>
        <v xml:space="preserve"> </v>
      </c>
      <c r="AI2318" s="69">
        <f t="shared" si="1588"/>
        <v>10</v>
      </c>
      <c r="AJ2318" s="105">
        <f t="shared" si="1589"/>
        <v>425550</v>
      </c>
      <c r="AK2318" s="110">
        <f t="shared" si="1590"/>
        <v>0</v>
      </c>
      <c r="AL2318" s="111">
        <f t="shared" si="1591"/>
        <v>10</v>
      </c>
      <c r="AM2318" s="62">
        <f t="shared" si="1592"/>
        <v>425550</v>
      </c>
      <c r="AN2318" s="62">
        <f t="shared" si="1593"/>
        <v>1393.8</v>
      </c>
      <c r="AO2318" s="62">
        <f t="shared" si="1562"/>
        <v>424156.2</v>
      </c>
      <c r="AP2318" s="60">
        <f t="shared" si="1594"/>
        <v>10</v>
      </c>
      <c r="AQ2318" s="62">
        <f t="shared" si="1595"/>
        <v>124100</v>
      </c>
      <c r="AR2318" s="60">
        <f t="shared" si="1596"/>
        <v>0</v>
      </c>
      <c r="AS2318" s="62">
        <f t="shared" si="1597"/>
        <v>0</v>
      </c>
      <c r="AT2318" s="112">
        <f t="shared" si="1598"/>
        <v>10</v>
      </c>
      <c r="AU2318" s="62">
        <f t="shared" si="1599"/>
        <v>300056.2</v>
      </c>
      <c r="AV2318" s="113">
        <f t="shared" si="1600"/>
        <v>10</v>
      </c>
      <c r="AW2318" s="62">
        <f t="shared" si="1601"/>
        <v>424156.2</v>
      </c>
    </row>
    <row r="2319" spans="2:49" s="114" customFormat="1" hidden="1" x14ac:dyDescent="0.25">
      <c r="B2319" s="60" t="s">
        <v>4536</v>
      </c>
      <c r="C2319" s="2" t="str">
        <f t="shared" si="1602"/>
        <v>30</v>
      </c>
      <c r="D2319" s="60" t="s">
        <v>4537</v>
      </c>
      <c r="E2319" s="43">
        <v>270</v>
      </c>
      <c r="F2319" s="60">
        <v>0</v>
      </c>
      <c r="G2319" s="60">
        <v>5747.12</v>
      </c>
      <c r="H2319" s="43">
        <f t="shared" si="1564"/>
        <v>270</v>
      </c>
      <c r="I2319" s="44">
        <f t="shared" si="1565"/>
        <v>3.2099408300906984E-4</v>
      </c>
      <c r="J2319" s="44">
        <f t="shared" si="1566"/>
        <v>1.1381094802538745</v>
      </c>
      <c r="K2319" s="45">
        <f t="shared" si="1567"/>
        <v>0</v>
      </c>
      <c r="L2319" s="44">
        <f t="shared" si="1568"/>
        <v>3.653264089780215E-4</v>
      </c>
      <c r="M2319" s="44">
        <f t="shared" si="1569"/>
        <v>3.8067443655527485E-4</v>
      </c>
      <c r="N2319" s="62">
        <f t="shared" si="1570"/>
        <v>648461.32464912836</v>
      </c>
      <c r="O2319" s="101">
        <f t="shared" si="1571"/>
        <v>648461.32464912836</v>
      </c>
      <c r="P2319" s="102">
        <f t="shared" si="1563"/>
        <v>3.9426001717777175E-4</v>
      </c>
      <c r="Q2319" s="101">
        <f t="shared" si="1572"/>
        <v>671603.73391178099</v>
      </c>
      <c r="R2319" s="101">
        <f t="shared" si="1573"/>
        <v>18.727447825324326</v>
      </c>
      <c r="S2319" s="101">
        <f t="shared" si="1574"/>
        <v>19</v>
      </c>
      <c r="T2319" s="101">
        <f t="shared" si="1575"/>
        <v>19</v>
      </c>
      <c r="U2319" s="101">
        <f t="shared" si="1576"/>
        <v>681378</v>
      </c>
      <c r="V2319" s="103" t="str">
        <f t="shared" si="1577"/>
        <v>N/D</v>
      </c>
      <c r="W2319" s="104" t="str">
        <f t="shared" si="1578"/>
        <v xml:space="preserve"> </v>
      </c>
      <c r="X2319" s="70" t="str">
        <f t="shared" si="1579"/>
        <v xml:space="preserve"> </v>
      </c>
      <c r="Y2319" s="69">
        <f t="shared" si="1603"/>
        <v>19</v>
      </c>
      <c r="Z2319" s="105">
        <f t="shared" si="1580"/>
        <v>681378</v>
      </c>
      <c r="AA2319" s="62">
        <f t="shared" si="1581"/>
        <v>1432600.7175635463</v>
      </c>
      <c r="AB2319" s="106">
        <f t="shared" si="1582"/>
        <v>572755</v>
      </c>
      <c r="AC2319" s="107" t="str">
        <f t="shared" si="1583"/>
        <v>0</v>
      </c>
      <c r="AD2319" s="108">
        <f t="shared" si="1584"/>
        <v>0</v>
      </c>
      <c r="AE2319" s="106">
        <f t="shared" si="1585"/>
        <v>572755</v>
      </c>
      <c r="AF2319" s="109">
        <f t="shared" si="1586"/>
        <v>859845.71756354626</v>
      </c>
      <c r="AG2319" s="101">
        <f t="shared" si="1587"/>
        <v>20</v>
      </c>
      <c r="AH2319" s="70" t="str">
        <f t="shared" si="1604"/>
        <v xml:space="preserve"> </v>
      </c>
      <c r="AI2319" s="69">
        <f t="shared" si="1588"/>
        <v>20</v>
      </c>
      <c r="AJ2319" s="105">
        <f t="shared" si="1589"/>
        <v>851100</v>
      </c>
      <c r="AK2319" s="110">
        <f t="shared" si="1590"/>
        <v>19</v>
      </c>
      <c r="AL2319" s="111">
        <f t="shared" si="1591"/>
        <v>20</v>
      </c>
      <c r="AM2319" s="62">
        <f t="shared" si="1592"/>
        <v>1423855</v>
      </c>
      <c r="AN2319" s="62">
        <f t="shared" si="1593"/>
        <v>4663.6000000000004</v>
      </c>
      <c r="AO2319" s="62">
        <f t="shared" si="1562"/>
        <v>1419191.4</v>
      </c>
      <c r="AP2319" s="60">
        <f t="shared" si="1594"/>
        <v>20</v>
      </c>
      <c r="AQ2319" s="62">
        <f t="shared" si="1595"/>
        <v>248200</v>
      </c>
      <c r="AR2319" s="60">
        <f t="shared" si="1596"/>
        <v>19</v>
      </c>
      <c r="AS2319" s="62">
        <f t="shared" si="1597"/>
        <v>572755</v>
      </c>
      <c r="AT2319" s="112">
        <f t="shared" si="1598"/>
        <v>20</v>
      </c>
      <c r="AU2319" s="62">
        <f t="shared" si="1599"/>
        <v>598236.39999999991</v>
      </c>
      <c r="AV2319" s="113">
        <f t="shared" si="1600"/>
        <v>39</v>
      </c>
      <c r="AW2319" s="62">
        <f t="shared" si="1601"/>
        <v>2100569.4</v>
      </c>
    </row>
    <row r="2320" spans="2:49" s="114" customFormat="1" hidden="1" x14ac:dyDescent="0.25">
      <c r="B2320" s="60" t="s">
        <v>4538</v>
      </c>
      <c r="C2320" s="2" t="str">
        <f t="shared" si="1602"/>
        <v>30</v>
      </c>
      <c r="D2320" s="60" t="s">
        <v>4539</v>
      </c>
      <c r="E2320" s="43">
        <v>261</v>
      </c>
      <c r="F2320" s="60">
        <v>38</v>
      </c>
      <c r="G2320" s="60">
        <v>6036.89</v>
      </c>
      <c r="H2320" s="43">
        <f t="shared" si="1564"/>
        <v>223</v>
      </c>
      <c r="I2320" s="44">
        <f t="shared" si="1565"/>
        <v>2.6511733522600954E-4</v>
      </c>
      <c r="J2320" s="44">
        <f t="shared" si="1566"/>
        <v>1.0834803609402601</v>
      </c>
      <c r="K2320" s="45">
        <f t="shared" si="1567"/>
        <v>0.14559386973180077</v>
      </c>
      <c r="L2320" s="44">
        <f t="shared" si="1568"/>
        <v>2.8724942606219675E-4</v>
      </c>
      <c r="M2320" s="44">
        <f t="shared" si="1569"/>
        <v>2.9931729743532274E-4</v>
      </c>
      <c r="N2320" s="62">
        <f t="shared" si="1570"/>
        <v>509873.19490554591</v>
      </c>
      <c r="O2320" s="101">
        <f t="shared" si="1571"/>
        <v>509873.19490554591</v>
      </c>
      <c r="P2320" s="102">
        <f t="shared" si="1563"/>
        <v>3.0999938923221963E-4</v>
      </c>
      <c r="Q2320" s="101">
        <f t="shared" si="1572"/>
        <v>528069.64502528892</v>
      </c>
      <c r="R2320" s="101">
        <f t="shared" si="1573"/>
        <v>14.725047265219143</v>
      </c>
      <c r="S2320" s="101">
        <f t="shared" si="1574"/>
        <v>15</v>
      </c>
      <c r="T2320" s="101">
        <f t="shared" si="1575"/>
        <v>15</v>
      </c>
      <c r="U2320" s="101">
        <f t="shared" si="1576"/>
        <v>537930</v>
      </c>
      <c r="V2320" s="103" t="str">
        <f t="shared" si="1577"/>
        <v>N/D</v>
      </c>
      <c r="W2320" s="104" t="str">
        <f t="shared" si="1578"/>
        <v xml:space="preserve"> </v>
      </c>
      <c r="X2320" s="70" t="str">
        <f t="shared" si="1579"/>
        <v xml:space="preserve"> </v>
      </c>
      <c r="Y2320" s="69">
        <f t="shared" si="1603"/>
        <v>15</v>
      </c>
      <c r="Z2320" s="105">
        <f t="shared" si="1580"/>
        <v>537930</v>
      </c>
      <c r="AA2320" s="62">
        <f t="shared" si="1581"/>
        <v>1126427.5556963007</v>
      </c>
      <c r="AB2320" s="106">
        <f t="shared" si="1582"/>
        <v>452175</v>
      </c>
      <c r="AC2320" s="107" t="str">
        <f t="shared" si="1583"/>
        <v>0</v>
      </c>
      <c r="AD2320" s="108">
        <f t="shared" si="1584"/>
        <v>0</v>
      </c>
      <c r="AE2320" s="106">
        <f t="shared" si="1585"/>
        <v>452175</v>
      </c>
      <c r="AF2320" s="109">
        <f t="shared" si="1586"/>
        <v>674252.5556963007</v>
      </c>
      <c r="AG2320" s="101">
        <f t="shared" si="1587"/>
        <v>16</v>
      </c>
      <c r="AH2320" s="70" t="str">
        <f t="shared" si="1604"/>
        <v xml:space="preserve"> </v>
      </c>
      <c r="AI2320" s="69">
        <f t="shared" si="1588"/>
        <v>16</v>
      </c>
      <c r="AJ2320" s="105">
        <f t="shared" si="1589"/>
        <v>680880</v>
      </c>
      <c r="AK2320" s="110">
        <f t="shared" si="1590"/>
        <v>15</v>
      </c>
      <c r="AL2320" s="111">
        <f t="shared" si="1591"/>
        <v>16</v>
      </c>
      <c r="AM2320" s="62">
        <f t="shared" si="1592"/>
        <v>1133055</v>
      </c>
      <c r="AN2320" s="62">
        <f t="shared" si="1593"/>
        <v>3711.1</v>
      </c>
      <c r="AO2320" s="62">
        <f t="shared" si="1562"/>
        <v>1129343.8999999999</v>
      </c>
      <c r="AP2320" s="60">
        <f t="shared" si="1594"/>
        <v>16</v>
      </c>
      <c r="AQ2320" s="62">
        <f t="shared" si="1595"/>
        <v>198560</v>
      </c>
      <c r="AR2320" s="60">
        <f t="shared" si="1596"/>
        <v>15</v>
      </c>
      <c r="AS2320" s="62">
        <f t="shared" si="1597"/>
        <v>452175</v>
      </c>
      <c r="AT2320" s="112">
        <f t="shared" si="1598"/>
        <v>16</v>
      </c>
      <c r="AU2320" s="62">
        <f t="shared" si="1599"/>
        <v>478608.89999999991</v>
      </c>
      <c r="AV2320" s="113">
        <f t="shared" si="1600"/>
        <v>31</v>
      </c>
      <c r="AW2320" s="62">
        <f t="shared" si="1601"/>
        <v>1667273.9</v>
      </c>
    </row>
    <row r="2321" spans="2:49" s="114" customFormat="1" hidden="1" x14ac:dyDescent="0.25">
      <c r="B2321" s="60" t="s">
        <v>4540</v>
      </c>
      <c r="C2321" s="2" t="str">
        <f t="shared" si="1602"/>
        <v>30</v>
      </c>
      <c r="D2321" s="60" t="s">
        <v>4541</v>
      </c>
      <c r="E2321" s="43">
        <v>240</v>
      </c>
      <c r="F2321" s="60">
        <v>0</v>
      </c>
      <c r="G2321" s="60">
        <v>6316.35</v>
      </c>
      <c r="H2321" s="43">
        <f t="shared" si="1564"/>
        <v>240</v>
      </c>
      <c r="I2321" s="44">
        <f t="shared" si="1565"/>
        <v>2.8532807378583985E-4</v>
      </c>
      <c r="J2321" s="44">
        <f t="shared" si="1566"/>
        <v>1.0355429569540395</v>
      </c>
      <c r="K2321" s="45">
        <f t="shared" si="1567"/>
        <v>0</v>
      </c>
      <c r="L2321" s="44">
        <f t="shared" si="1568"/>
        <v>2.9546947723018899E-4</v>
      </c>
      <c r="M2321" s="44">
        <f t="shared" si="1569"/>
        <v>3.0788268791882113E-4</v>
      </c>
      <c r="N2321" s="62">
        <f t="shared" si="1570"/>
        <v>524463.94207871449</v>
      </c>
      <c r="O2321" s="101">
        <f t="shared" si="1571"/>
        <v>524463.94207871449</v>
      </c>
      <c r="P2321" s="102">
        <f t="shared" si="1563"/>
        <v>3.1887046297627457E-4</v>
      </c>
      <c r="Q2321" s="101">
        <f t="shared" si="1572"/>
        <v>543181.10951758537</v>
      </c>
      <c r="R2321" s="101">
        <f t="shared" si="1573"/>
        <v>15.146425450827767</v>
      </c>
      <c r="S2321" s="101">
        <f t="shared" si="1574"/>
        <v>15</v>
      </c>
      <c r="T2321" s="101">
        <f t="shared" si="1575"/>
        <v>15</v>
      </c>
      <c r="U2321" s="101">
        <f t="shared" si="1576"/>
        <v>537930</v>
      </c>
      <c r="V2321" s="103" t="str">
        <f t="shared" si="1577"/>
        <v>N/D</v>
      </c>
      <c r="W2321" s="104" t="str">
        <f t="shared" si="1578"/>
        <v xml:space="preserve"> </v>
      </c>
      <c r="X2321" s="70" t="str">
        <f t="shared" si="1579"/>
        <v xml:space="preserve"> </v>
      </c>
      <c r="Y2321" s="69">
        <f t="shared" si="1603"/>
        <v>15</v>
      </c>
      <c r="Z2321" s="105">
        <f t="shared" si="1580"/>
        <v>537930</v>
      </c>
      <c r="AA2321" s="62">
        <f t="shared" si="1581"/>
        <v>1158661.8834434175</v>
      </c>
      <c r="AB2321" s="106">
        <f t="shared" si="1582"/>
        <v>452175</v>
      </c>
      <c r="AC2321" s="107" t="str">
        <f t="shared" si="1583"/>
        <v>0</v>
      </c>
      <c r="AD2321" s="108">
        <f t="shared" si="1584"/>
        <v>0</v>
      </c>
      <c r="AE2321" s="106">
        <f t="shared" si="1585"/>
        <v>452175</v>
      </c>
      <c r="AF2321" s="109">
        <f t="shared" si="1586"/>
        <v>706486.88344341749</v>
      </c>
      <c r="AG2321" s="101">
        <f t="shared" si="1587"/>
        <v>17</v>
      </c>
      <c r="AH2321" s="70" t="str">
        <f t="shared" si="1604"/>
        <v xml:space="preserve"> </v>
      </c>
      <c r="AI2321" s="69">
        <f t="shared" si="1588"/>
        <v>17</v>
      </c>
      <c r="AJ2321" s="105">
        <f t="shared" si="1589"/>
        <v>723435</v>
      </c>
      <c r="AK2321" s="110">
        <f t="shared" si="1590"/>
        <v>15</v>
      </c>
      <c r="AL2321" s="111">
        <f t="shared" si="1591"/>
        <v>17</v>
      </c>
      <c r="AM2321" s="62">
        <f t="shared" si="1592"/>
        <v>1175610</v>
      </c>
      <c r="AN2321" s="62">
        <f t="shared" si="1593"/>
        <v>3850.5</v>
      </c>
      <c r="AO2321" s="62">
        <f t="shared" si="1562"/>
        <v>1171759.5</v>
      </c>
      <c r="AP2321" s="60">
        <f t="shared" si="1594"/>
        <v>17</v>
      </c>
      <c r="AQ2321" s="62">
        <f t="shared" si="1595"/>
        <v>210970</v>
      </c>
      <c r="AR2321" s="60">
        <f t="shared" si="1596"/>
        <v>15</v>
      </c>
      <c r="AS2321" s="62">
        <f t="shared" si="1597"/>
        <v>452175</v>
      </c>
      <c r="AT2321" s="112">
        <f t="shared" si="1598"/>
        <v>17</v>
      </c>
      <c r="AU2321" s="62">
        <f t="shared" si="1599"/>
        <v>508614.5</v>
      </c>
      <c r="AV2321" s="113">
        <f t="shared" si="1600"/>
        <v>32</v>
      </c>
      <c r="AW2321" s="62">
        <f t="shared" si="1601"/>
        <v>1709689.5</v>
      </c>
    </row>
    <row r="2322" spans="2:49" s="114" customFormat="1" hidden="1" x14ac:dyDescent="0.25">
      <c r="B2322" s="60" t="s">
        <v>4542</v>
      </c>
      <c r="C2322" s="2" t="str">
        <f t="shared" si="1602"/>
        <v>30</v>
      </c>
      <c r="D2322" s="60" t="s">
        <v>4543</v>
      </c>
      <c r="E2322" s="43">
        <v>63</v>
      </c>
      <c r="F2322" s="60">
        <v>0</v>
      </c>
      <c r="G2322" s="60">
        <v>7807.45</v>
      </c>
      <c r="H2322" s="43">
        <f t="shared" si="1564"/>
        <v>63</v>
      </c>
      <c r="I2322" s="44">
        <f t="shared" si="1565"/>
        <v>7.4898619368782973E-5</v>
      </c>
      <c r="J2322" s="44">
        <f t="shared" si="1566"/>
        <v>0.83777055967782676</v>
      </c>
      <c r="K2322" s="45">
        <f t="shared" si="1567"/>
        <v>0</v>
      </c>
      <c r="L2322" s="44">
        <f t="shared" si="1568"/>
        <v>6.2747858267681833E-5</v>
      </c>
      <c r="M2322" s="44">
        <f t="shared" si="1569"/>
        <v>6.5384010036178549E-5</v>
      </c>
      <c r="N2322" s="62">
        <f t="shared" si="1570"/>
        <v>111378.64192458273</v>
      </c>
      <c r="O2322" s="101">
        <f t="shared" si="1571"/>
        <v>0</v>
      </c>
      <c r="P2322" s="102">
        <f t="shared" si="1563"/>
        <v>0</v>
      </c>
      <c r="Q2322" s="101">
        <f t="shared" si="1572"/>
        <v>0</v>
      </c>
      <c r="R2322" s="101">
        <f t="shared" si="1573"/>
        <v>0</v>
      </c>
      <c r="S2322" s="101">
        <f t="shared" si="1574"/>
        <v>0</v>
      </c>
      <c r="T2322" s="101">
        <f t="shared" si="1575"/>
        <v>0</v>
      </c>
      <c r="U2322" s="101">
        <f t="shared" si="1576"/>
        <v>0</v>
      </c>
      <c r="V2322" s="103" t="str">
        <f t="shared" si="1577"/>
        <v>N/D</v>
      </c>
      <c r="W2322" s="104" t="str">
        <f t="shared" si="1578"/>
        <v xml:space="preserve"> </v>
      </c>
      <c r="X2322" s="70" t="str">
        <f t="shared" si="1579"/>
        <v xml:space="preserve"> </v>
      </c>
      <c r="Y2322" s="69">
        <f t="shared" si="1603"/>
        <v>0</v>
      </c>
      <c r="Z2322" s="105">
        <f t="shared" si="1580"/>
        <v>0</v>
      </c>
      <c r="AA2322" s="62">
        <f t="shared" si="1581"/>
        <v>246061.12389007374</v>
      </c>
      <c r="AB2322" s="106">
        <f t="shared" si="1582"/>
        <v>0</v>
      </c>
      <c r="AC2322" s="107">
        <f t="shared" si="1583"/>
        <v>425550</v>
      </c>
      <c r="AD2322" s="108">
        <f t="shared" si="1584"/>
        <v>10</v>
      </c>
      <c r="AE2322" s="106">
        <f t="shared" si="1585"/>
        <v>425550</v>
      </c>
      <c r="AF2322" s="109">
        <f t="shared" si="1586"/>
        <v>0</v>
      </c>
      <c r="AG2322" s="101">
        <f t="shared" si="1587"/>
        <v>0</v>
      </c>
      <c r="AH2322" s="70" t="str">
        <f t="shared" si="1604"/>
        <v xml:space="preserve"> </v>
      </c>
      <c r="AI2322" s="69">
        <f t="shared" si="1588"/>
        <v>10</v>
      </c>
      <c r="AJ2322" s="105">
        <f t="shared" si="1589"/>
        <v>425550</v>
      </c>
      <c r="AK2322" s="110">
        <f t="shared" si="1590"/>
        <v>0</v>
      </c>
      <c r="AL2322" s="111">
        <f t="shared" si="1591"/>
        <v>10</v>
      </c>
      <c r="AM2322" s="62">
        <f t="shared" si="1592"/>
        <v>425550</v>
      </c>
      <c r="AN2322" s="62">
        <f t="shared" si="1593"/>
        <v>1393.8</v>
      </c>
      <c r="AO2322" s="62">
        <f t="shared" si="1562"/>
        <v>424156.2</v>
      </c>
      <c r="AP2322" s="60">
        <f t="shared" si="1594"/>
        <v>10</v>
      </c>
      <c r="AQ2322" s="62">
        <f t="shared" si="1595"/>
        <v>124100</v>
      </c>
      <c r="AR2322" s="60">
        <f t="shared" si="1596"/>
        <v>0</v>
      </c>
      <c r="AS2322" s="62">
        <f t="shared" si="1597"/>
        <v>0</v>
      </c>
      <c r="AT2322" s="112">
        <f t="shared" si="1598"/>
        <v>10</v>
      </c>
      <c r="AU2322" s="62">
        <f t="shared" si="1599"/>
        <v>300056.2</v>
      </c>
      <c r="AV2322" s="113">
        <f t="shared" si="1600"/>
        <v>10</v>
      </c>
      <c r="AW2322" s="62">
        <f t="shared" si="1601"/>
        <v>424156.2</v>
      </c>
    </row>
    <row r="2323" spans="2:49" s="114" customFormat="1" hidden="1" x14ac:dyDescent="0.25">
      <c r="B2323" s="60" t="s">
        <v>4544</v>
      </c>
      <c r="C2323" s="2" t="str">
        <f t="shared" si="1602"/>
        <v>30</v>
      </c>
      <c r="D2323" s="60" t="s">
        <v>4545</v>
      </c>
      <c r="E2323" s="43">
        <v>315</v>
      </c>
      <c r="F2323" s="60">
        <v>0</v>
      </c>
      <c r="G2323" s="60">
        <v>5850.23</v>
      </c>
      <c r="H2323" s="43">
        <f t="shared" si="1564"/>
        <v>315</v>
      </c>
      <c r="I2323" s="44">
        <f t="shared" si="1565"/>
        <v>3.7449309684391483E-4</v>
      </c>
      <c r="J2323" s="44">
        <f t="shared" si="1566"/>
        <v>1.118050359756223</v>
      </c>
      <c r="K2323" s="45">
        <f t="shared" si="1567"/>
        <v>0</v>
      </c>
      <c r="L2323" s="44">
        <f t="shared" si="1568"/>
        <v>4.1870214165256106E-4</v>
      </c>
      <c r="M2323" s="44">
        <f t="shared" si="1569"/>
        <v>4.3629258093866573E-4</v>
      </c>
      <c r="N2323" s="62">
        <f t="shared" si="1570"/>
        <v>743204.26538279967</v>
      </c>
      <c r="O2323" s="101">
        <f t="shared" si="1571"/>
        <v>743204.26538279967</v>
      </c>
      <c r="P2323" s="102">
        <f t="shared" si="1563"/>
        <v>4.5186307231963562E-4</v>
      </c>
      <c r="Q2323" s="101">
        <f t="shared" si="1572"/>
        <v>769727.8784672718</v>
      </c>
      <c r="R2323" s="101">
        <f t="shared" si="1573"/>
        <v>21.463607118043385</v>
      </c>
      <c r="S2323" s="101">
        <f t="shared" si="1574"/>
        <v>21</v>
      </c>
      <c r="T2323" s="101">
        <f t="shared" si="1575"/>
        <v>21</v>
      </c>
      <c r="U2323" s="101">
        <f t="shared" si="1576"/>
        <v>753102</v>
      </c>
      <c r="V2323" s="103" t="str">
        <f t="shared" si="1577"/>
        <v>N/D</v>
      </c>
      <c r="W2323" s="104" t="str">
        <f t="shared" si="1578"/>
        <v xml:space="preserve"> </v>
      </c>
      <c r="X2323" s="70" t="str">
        <f t="shared" si="1579"/>
        <v xml:space="preserve"> </v>
      </c>
      <c r="Y2323" s="69">
        <f t="shared" si="1603"/>
        <v>21</v>
      </c>
      <c r="Z2323" s="105">
        <f t="shared" si="1580"/>
        <v>753102</v>
      </c>
      <c r="AA2323" s="62">
        <f t="shared" si="1581"/>
        <v>1641909.738348369</v>
      </c>
      <c r="AB2323" s="106">
        <f t="shared" si="1582"/>
        <v>633045</v>
      </c>
      <c r="AC2323" s="107" t="str">
        <f t="shared" si="1583"/>
        <v>0</v>
      </c>
      <c r="AD2323" s="108">
        <f t="shared" si="1584"/>
        <v>0</v>
      </c>
      <c r="AE2323" s="106">
        <f t="shared" si="1585"/>
        <v>633045</v>
      </c>
      <c r="AF2323" s="109">
        <f t="shared" si="1586"/>
        <v>1008864.738348369</v>
      </c>
      <c r="AG2323" s="101">
        <f t="shared" si="1587"/>
        <v>24</v>
      </c>
      <c r="AH2323" s="70" t="str">
        <f t="shared" si="1604"/>
        <v xml:space="preserve"> </v>
      </c>
      <c r="AI2323" s="69">
        <f t="shared" si="1588"/>
        <v>24</v>
      </c>
      <c r="AJ2323" s="105">
        <f t="shared" si="1589"/>
        <v>1021320</v>
      </c>
      <c r="AK2323" s="110">
        <f t="shared" si="1590"/>
        <v>21</v>
      </c>
      <c r="AL2323" s="111">
        <f t="shared" si="1591"/>
        <v>24</v>
      </c>
      <c r="AM2323" s="62">
        <f t="shared" si="1592"/>
        <v>1654365</v>
      </c>
      <c r="AN2323" s="62">
        <f t="shared" si="1593"/>
        <v>5418.6</v>
      </c>
      <c r="AO2323" s="62">
        <f t="shared" si="1562"/>
        <v>1648946.4</v>
      </c>
      <c r="AP2323" s="60">
        <f t="shared" si="1594"/>
        <v>24</v>
      </c>
      <c r="AQ2323" s="62">
        <f t="shared" si="1595"/>
        <v>297840</v>
      </c>
      <c r="AR2323" s="60">
        <f t="shared" si="1596"/>
        <v>21</v>
      </c>
      <c r="AS2323" s="62">
        <f t="shared" si="1597"/>
        <v>633045</v>
      </c>
      <c r="AT2323" s="112">
        <f t="shared" si="1598"/>
        <v>24</v>
      </c>
      <c r="AU2323" s="62">
        <f t="shared" si="1599"/>
        <v>718061.39999999991</v>
      </c>
      <c r="AV2323" s="113">
        <f t="shared" si="1600"/>
        <v>45</v>
      </c>
      <c r="AW2323" s="62">
        <f t="shared" si="1601"/>
        <v>2402048.4</v>
      </c>
    </row>
    <row r="2324" spans="2:49" s="114" customFormat="1" hidden="1" x14ac:dyDescent="0.25">
      <c r="B2324" s="60" t="s">
        <v>4546</v>
      </c>
      <c r="C2324" s="2" t="str">
        <f t="shared" si="1602"/>
        <v>30</v>
      </c>
      <c r="D2324" s="60" t="s">
        <v>4547</v>
      </c>
      <c r="E2324" s="43">
        <v>318</v>
      </c>
      <c r="F2324" s="60">
        <v>60</v>
      </c>
      <c r="G2324" s="60">
        <v>6057.98</v>
      </c>
      <c r="H2324" s="43">
        <f t="shared" si="1564"/>
        <v>258</v>
      </c>
      <c r="I2324" s="44">
        <f t="shared" si="1565"/>
        <v>3.0672767931977786E-4</v>
      </c>
      <c r="J2324" s="44">
        <f t="shared" si="1566"/>
        <v>1.0797083774057767</v>
      </c>
      <c r="K2324" s="45">
        <f t="shared" si="1567"/>
        <v>0.18867924528301888</v>
      </c>
      <c r="L2324" s="44">
        <f t="shared" si="1568"/>
        <v>3.3117644494379679E-4</v>
      </c>
      <c r="M2324" s="44">
        <f t="shared" si="1569"/>
        <v>3.4508977035641405E-4</v>
      </c>
      <c r="N2324" s="62">
        <f t="shared" si="1570"/>
        <v>587844.48893691541</v>
      </c>
      <c r="O2324" s="101">
        <f t="shared" si="1571"/>
        <v>587844.48893691541</v>
      </c>
      <c r="P2324" s="102">
        <f t="shared" si="1563"/>
        <v>3.5740539874375718E-4</v>
      </c>
      <c r="Q2324" s="101">
        <f t="shared" si="1572"/>
        <v>608823.59320829797</v>
      </c>
      <c r="R2324" s="101">
        <f t="shared" si="1573"/>
        <v>16.976844381470581</v>
      </c>
      <c r="S2324" s="101">
        <f t="shared" si="1574"/>
        <v>17</v>
      </c>
      <c r="T2324" s="101">
        <f t="shared" si="1575"/>
        <v>17</v>
      </c>
      <c r="U2324" s="101">
        <f t="shared" si="1576"/>
        <v>609654</v>
      </c>
      <c r="V2324" s="103" t="str">
        <f t="shared" si="1577"/>
        <v>N/D</v>
      </c>
      <c r="W2324" s="104" t="str">
        <f t="shared" si="1578"/>
        <v xml:space="preserve"> </v>
      </c>
      <c r="X2324" s="70" t="str">
        <f t="shared" si="1579"/>
        <v xml:space="preserve"> </v>
      </c>
      <c r="Y2324" s="69">
        <f t="shared" si="1603"/>
        <v>17</v>
      </c>
      <c r="Z2324" s="105">
        <f t="shared" si="1580"/>
        <v>609654</v>
      </c>
      <c r="AA2324" s="62">
        <f t="shared" si="1581"/>
        <v>1298684.1383678087</v>
      </c>
      <c r="AB2324" s="106">
        <f t="shared" si="1582"/>
        <v>512465</v>
      </c>
      <c r="AC2324" s="107" t="str">
        <f t="shared" si="1583"/>
        <v>0</v>
      </c>
      <c r="AD2324" s="108">
        <f t="shared" si="1584"/>
        <v>0</v>
      </c>
      <c r="AE2324" s="106">
        <f t="shared" si="1585"/>
        <v>512465</v>
      </c>
      <c r="AF2324" s="109">
        <f t="shared" si="1586"/>
        <v>786219.13836780866</v>
      </c>
      <c r="AG2324" s="101">
        <f t="shared" si="1587"/>
        <v>18</v>
      </c>
      <c r="AH2324" s="70" t="str">
        <f t="shared" si="1604"/>
        <v xml:space="preserve"> </v>
      </c>
      <c r="AI2324" s="69">
        <f t="shared" si="1588"/>
        <v>18</v>
      </c>
      <c r="AJ2324" s="105">
        <f t="shared" si="1589"/>
        <v>765990</v>
      </c>
      <c r="AK2324" s="110">
        <f t="shared" si="1590"/>
        <v>17</v>
      </c>
      <c r="AL2324" s="111">
        <f t="shared" si="1591"/>
        <v>18</v>
      </c>
      <c r="AM2324" s="62">
        <f t="shared" si="1592"/>
        <v>1278455</v>
      </c>
      <c r="AN2324" s="62">
        <f t="shared" si="1593"/>
        <v>4187.3999999999996</v>
      </c>
      <c r="AO2324" s="62">
        <f t="shared" si="1562"/>
        <v>1274267.6000000001</v>
      </c>
      <c r="AP2324" s="60">
        <f t="shared" si="1594"/>
        <v>18</v>
      </c>
      <c r="AQ2324" s="62">
        <f t="shared" si="1595"/>
        <v>223380</v>
      </c>
      <c r="AR2324" s="60">
        <f t="shared" si="1596"/>
        <v>17</v>
      </c>
      <c r="AS2324" s="62">
        <f t="shared" si="1597"/>
        <v>512465</v>
      </c>
      <c r="AT2324" s="112">
        <f t="shared" si="1598"/>
        <v>18</v>
      </c>
      <c r="AU2324" s="62">
        <f t="shared" si="1599"/>
        <v>538422.60000000009</v>
      </c>
      <c r="AV2324" s="113">
        <f t="shared" si="1600"/>
        <v>35</v>
      </c>
      <c r="AW2324" s="62">
        <f t="shared" si="1601"/>
        <v>1883921.6</v>
      </c>
    </row>
    <row r="2325" spans="2:49" s="114" customFormat="1" hidden="1" x14ac:dyDescent="0.25">
      <c r="B2325" s="60" t="s">
        <v>4548</v>
      </c>
      <c r="C2325" s="2" t="str">
        <f t="shared" si="1602"/>
        <v>30</v>
      </c>
      <c r="D2325" s="60" t="s">
        <v>4549</v>
      </c>
      <c r="E2325" s="43">
        <v>124</v>
      </c>
      <c r="F2325" s="60">
        <v>0</v>
      </c>
      <c r="G2325" s="60">
        <v>6187.63</v>
      </c>
      <c r="H2325" s="43">
        <f t="shared" si="1564"/>
        <v>124</v>
      </c>
      <c r="I2325" s="44">
        <f t="shared" si="1565"/>
        <v>1.474195047893506E-4</v>
      </c>
      <c r="J2325" s="44">
        <f t="shared" si="1566"/>
        <v>1.0570851450646932</v>
      </c>
      <c r="K2325" s="45">
        <f t="shared" si="1567"/>
        <v>0</v>
      </c>
      <c r="L2325" s="44">
        <f t="shared" si="1568"/>
        <v>1.5583496860561592E-4</v>
      </c>
      <c r="M2325" s="44">
        <f t="shared" si="1569"/>
        <v>1.6238187935961864E-4</v>
      </c>
      <c r="N2325" s="62">
        <f t="shared" si="1570"/>
        <v>276610.03334344906</v>
      </c>
      <c r="O2325" s="101">
        <f t="shared" si="1571"/>
        <v>276610.03334344906</v>
      </c>
      <c r="P2325" s="102">
        <f t="shared" si="1563"/>
        <v>1.681769942972941E-4</v>
      </c>
      <c r="Q2325" s="101">
        <f t="shared" si="1572"/>
        <v>286481.7440445518</v>
      </c>
      <c r="R2325" s="101">
        <f t="shared" si="1573"/>
        <v>7.9884486097973291</v>
      </c>
      <c r="S2325" s="101">
        <f t="shared" si="1574"/>
        <v>8</v>
      </c>
      <c r="T2325" s="101">
        <f t="shared" si="1575"/>
        <v>10</v>
      </c>
      <c r="U2325" s="101">
        <f t="shared" si="1576"/>
        <v>358620</v>
      </c>
      <c r="V2325" s="103" t="str">
        <f t="shared" si="1577"/>
        <v>N/D</v>
      </c>
      <c r="W2325" s="104" t="str">
        <f t="shared" si="1578"/>
        <v xml:space="preserve"> </v>
      </c>
      <c r="X2325" s="70" t="str">
        <f t="shared" si="1579"/>
        <v xml:space="preserve"> </v>
      </c>
      <c r="Y2325" s="69">
        <f t="shared" si="1603"/>
        <v>10</v>
      </c>
      <c r="Z2325" s="105">
        <f t="shared" si="1580"/>
        <v>358620</v>
      </c>
      <c r="AA2325" s="62">
        <f t="shared" si="1581"/>
        <v>611095.39950978209</v>
      </c>
      <c r="AB2325" s="106">
        <f t="shared" si="1582"/>
        <v>301450</v>
      </c>
      <c r="AC2325" s="107" t="str">
        <f t="shared" si="1583"/>
        <v>0</v>
      </c>
      <c r="AD2325" s="108">
        <f t="shared" si="1584"/>
        <v>0</v>
      </c>
      <c r="AE2325" s="106">
        <f t="shared" si="1585"/>
        <v>301450</v>
      </c>
      <c r="AF2325" s="109">
        <f t="shared" si="1586"/>
        <v>309645.39950978209</v>
      </c>
      <c r="AG2325" s="101">
        <f t="shared" si="1587"/>
        <v>7</v>
      </c>
      <c r="AH2325" s="70" t="str">
        <f t="shared" si="1604"/>
        <v xml:space="preserve"> </v>
      </c>
      <c r="AI2325" s="69">
        <f t="shared" si="1588"/>
        <v>7</v>
      </c>
      <c r="AJ2325" s="105">
        <f t="shared" si="1589"/>
        <v>297885</v>
      </c>
      <c r="AK2325" s="110">
        <f t="shared" si="1590"/>
        <v>10</v>
      </c>
      <c r="AL2325" s="111">
        <f t="shared" si="1591"/>
        <v>7</v>
      </c>
      <c r="AM2325" s="62">
        <f t="shared" si="1592"/>
        <v>599335</v>
      </c>
      <c r="AN2325" s="62">
        <f t="shared" si="1593"/>
        <v>1963</v>
      </c>
      <c r="AO2325" s="62">
        <f t="shared" si="1562"/>
        <v>597372</v>
      </c>
      <c r="AP2325" s="60">
        <f t="shared" si="1594"/>
        <v>7</v>
      </c>
      <c r="AQ2325" s="62">
        <f t="shared" si="1595"/>
        <v>86870</v>
      </c>
      <c r="AR2325" s="60">
        <f t="shared" si="1596"/>
        <v>10</v>
      </c>
      <c r="AS2325" s="62">
        <f t="shared" si="1597"/>
        <v>301450</v>
      </c>
      <c r="AT2325" s="112">
        <f t="shared" si="1598"/>
        <v>7</v>
      </c>
      <c r="AU2325" s="62">
        <f t="shared" si="1599"/>
        <v>209052</v>
      </c>
      <c r="AV2325" s="113">
        <f t="shared" si="1600"/>
        <v>17</v>
      </c>
      <c r="AW2325" s="62">
        <f t="shared" si="1601"/>
        <v>955992</v>
      </c>
    </row>
    <row r="2326" spans="2:49" s="114" customFormat="1" hidden="1" x14ac:dyDescent="0.25">
      <c r="B2326" s="60" t="s">
        <v>4550</v>
      </c>
      <c r="C2326" s="2" t="str">
        <f t="shared" si="1602"/>
        <v>30</v>
      </c>
      <c r="D2326" s="60" t="s">
        <v>4551</v>
      </c>
      <c r="E2326" s="43">
        <v>156</v>
      </c>
      <c r="F2326" s="60">
        <v>0</v>
      </c>
      <c r="G2326" s="60">
        <v>5647.62</v>
      </c>
      <c r="H2326" s="43">
        <f t="shared" si="1564"/>
        <v>156</v>
      </c>
      <c r="I2326" s="44">
        <f t="shared" si="1565"/>
        <v>1.8546324796079594E-4</v>
      </c>
      <c r="J2326" s="44">
        <f t="shared" si="1566"/>
        <v>1.158160739595909</v>
      </c>
      <c r="K2326" s="45">
        <f t="shared" si="1567"/>
        <v>0</v>
      </c>
      <c r="L2326" s="44">
        <f t="shared" si="1568"/>
        <v>2.1479625242613488E-4</v>
      </c>
      <c r="M2326" s="44">
        <f t="shared" si="1569"/>
        <v>2.2382023406203495E-4</v>
      </c>
      <c r="N2326" s="62">
        <f t="shared" si="1570"/>
        <v>381267.43360154849</v>
      </c>
      <c r="O2326" s="101">
        <f t="shared" si="1571"/>
        <v>381267.43360154849</v>
      </c>
      <c r="P2326" s="102">
        <f t="shared" si="1563"/>
        <v>2.3180797251463886E-4</v>
      </c>
      <c r="Q2326" s="101">
        <f t="shared" si="1572"/>
        <v>394874.17721374845</v>
      </c>
      <c r="R2326" s="101">
        <f t="shared" si="1573"/>
        <v>11.01093573179824</v>
      </c>
      <c r="S2326" s="101">
        <f t="shared" si="1574"/>
        <v>11</v>
      </c>
      <c r="T2326" s="101">
        <f t="shared" si="1575"/>
        <v>11</v>
      </c>
      <c r="U2326" s="101">
        <f t="shared" si="1576"/>
        <v>394482</v>
      </c>
      <c r="V2326" s="103" t="str">
        <f t="shared" si="1577"/>
        <v>N/D</v>
      </c>
      <c r="W2326" s="104" t="str">
        <f t="shared" si="1578"/>
        <v xml:space="preserve"> </v>
      </c>
      <c r="X2326" s="70" t="str">
        <f t="shared" si="1579"/>
        <v xml:space="preserve"> </v>
      </c>
      <c r="Y2326" s="69">
        <f t="shared" si="1603"/>
        <v>11</v>
      </c>
      <c r="Z2326" s="105">
        <f t="shared" si="1580"/>
        <v>394482</v>
      </c>
      <c r="AA2326" s="62">
        <f t="shared" si="1581"/>
        <v>842307.74943553039</v>
      </c>
      <c r="AB2326" s="106">
        <f t="shared" si="1582"/>
        <v>331595</v>
      </c>
      <c r="AC2326" s="107" t="str">
        <f t="shared" si="1583"/>
        <v>0</v>
      </c>
      <c r="AD2326" s="108">
        <f t="shared" si="1584"/>
        <v>0</v>
      </c>
      <c r="AE2326" s="106">
        <f t="shared" si="1585"/>
        <v>331595</v>
      </c>
      <c r="AF2326" s="109">
        <f t="shared" si="1586"/>
        <v>510712.74943553039</v>
      </c>
      <c r="AG2326" s="101">
        <f t="shared" si="1587"/>
        <v>12</v>
      </c>
      <c r="AH2326" s="70" t="str">
        <f t="shared" si="1604"/>
        <v xml:space="preserve"> </v>
      </c>
      <c r="AI2326" s="69">
        <f t="shared" si="1588"/>
        <v>12</v>
      </c>
      <c r="AJ2326" s="105">
        <f t="shared" si="1589"/>
        <v>510660</v>
      </c>
      <c r="AK2326" s="110">
        <f t="shared" si="1590"/>
        <v>11</v>
      </c>
      <c r="AL2326" s="111">
        <f t="shared" si="1591"/>
        <v>12</v>
      </c>
      <c r="AM2326" s="62">
        <f t="shared" si="1592"/>
        <v>842255</v>
      </c>
      <c r="AN2326" s="62">
        <f t="shared" si="1593"/>
        <v>2758.7</v>
      </c>
      <c r="AO2326" s="62">
        <f t="shared" si="1562"/>
        <v>839496.3</v>
      </c>
      <c r="AP2326" s="60">
        <f t="shared" si="1594"/>
        <v>12</v>
      </c>
      <c r="AQ2326" s="62">
        <f t="shared" si="1595"/>
        <v>148920</v>
      </c>
      <c r="AR2326" s="60">
        <f t="shared" si="1596"/>
        <v>11</v>
      </c>
      <c r="AS2326" s="62">
        <f t="shared" si="1597"/>
        <v>331595</v>
      </c>
      <c r="AT2326" s="112">
        <f t="shared" si="1598"/>
        <v>12</v>
      </c>
      <c r="AU2326" s="62">
        <f t="shared" si="1599"/>
        <v>358981.30000000005</v>
      </c>
      <c r="AV2326" s="113">
        <f t="shared" si="1600"/>
        <v>23</v>
      </c>
      <c r="AW2326" s="62">
        <f t="shared" si="1601"/>
        <v>1233978.3</v>
      </c>
    </row>
    <row r="2327" spans="2:49" s="114" customFormat="1" hidden="1" x14ac:dyDescent="0.25">
      <c r="B2327" s="60" t="s">
        <v>4552</v>
      </c>
      <c r="C2327" s="2" t="str">
        <f t="shared" si="1602"/>
        <v>30</v>
      </c>
      <c r="D2327" s="60" t="s">
        <v>4553</v>
      </c>
      <c r="E2327" s="43">
        <v>400</v>
      </c>
      <c r="F2327" s="60">
        <v>30</v>
      </c>
      <c r="G2327" s="60">
        <v>7422.79</v>
      </c>
      <c r="H2327" s="43">
        <f t="shared" si="1564"/>
        <v>370</v>
      </c>
      <c r="I2327" s="44">
        <f t="shared" si="1565"/>
        <v>4.3988078041983647E-4</v>
      </c>
      <c r="J2327" s="44">
        <f t="shared" si="1566"/>
        <v>0.88118507409702385</v>
      </c>
      <c r="K2327" s="45">
        <f t="shared" si="1567"/>
        <v>7.4999999999999997E-2</v>
      </c>
      <c r="L2327" s="44">
        <f t="shared" si="1568"/>
        <v>3.8761637808811027E-4</v>
      </c>
      <c r="M2327" s="44">
        <f t="shared" si="1569"/>
        <v>4.0390084785018893E-4</v>
      </c>
      <c r="N2327" s="62">
        <f t="shared" si="1570"/>
        <v>688026.44378724648</v>
      </c>
      <c r="O2327" s="101">
        <f t="shared" si="1571"/>
        <v>688026.44378724648</v>
      </c>
      <c r="P2327" s="102">
        <f t="shared" si="1563"/>
        <v>4.1831533699113974E-4</v>
      </c>
      <c r="Q2327" s="101">
        <f t="shared" si="1572"/>
        <v>712580.86043540563</v>
      </c>
      <c r="R2327" s="101">
        <f t="shared" si="1573"/>
        <v>19.870081435374647</v>
      </c>
      <c r="S2327" s="101">
        <f t="shared" si="1574"/>
        <v>20</v>
      </c>
      <c r="T2327" s="101">
        <f t="shared" si="1575"/>
        <v>20</v>
      </c>
      <c r="U2327" s="101">
        <f t="shared" si="1576"/>
        <v>717240</v>
      </c>
      <c r="V2327" s="103" t="str">
        <f t="shared" si="1577"/>
        <v>N/D</v>
      </c>
      <c r="W2327" s="104" t="str">
        <f t="shared" si="1578"/>
        <v xml:space="preserve"> </v>
      </c>
      <c r="X2327" s="70" t="str">
        <f t="shared" si="1579"/>
        <v xml:space="preserve"> </v>
      </c>
      <c r="Y2327" s="69">
        <f t="shared" si="1603"/>
        <v>20</v>
      </c>
      <c r="Z2327" s="105">
        <f t="shared" si="1580"/>
        <v>717240</v>
      </c>
      <c r="AA2327" s="62">
        <f t="shared" si="1581"/>
        <v>1520009.1965478936</v>
      </c>
      <c r="AB2327" s="106">
        <f t="shared" si="1582"/>
        <v>602900</v>
      </c>
      <c r="AC2327" s="107" t="str">
        <f t="shared" si="1583"/>
        <v>0</v>
      </c>
      <c r="AD2327" s="108">
        <f t="shared" si="1584"/>
        <v>0</v>
      </c>
      <c r="AE2327" s="106">
        <f t="shared" si="1585"/>
        <v>602900</v>
      </c>
      <c r="AF2327" s="109">
        <f t="shared" si="1586"/>
        <v>917109.19654789357</v>
      </c>
      <c r="AG2327" s="101">
        <f t="shared" si="1587"/>
        <v>22</v>
      </c>
      <c r="AH2327" s="70" t="str">
        <f t="shared" si="1604"/>
        <v xml:space="preserve"> </v>
      </c>
      <c r="AI2327" s="69">
        <f t="shared" si="1588"/>
        <v>22</v>
      </c>
      <c r="AJ2327" s="105">
        <f t="shared" si="1589"/>
        <v>936210</v>
      </c>
      <c r="AK2327" s="110">
        <f t="shared" si="1590"/>
        <v>20</v>
      </c>
      <c r="AL2327" s="111">
        <f t="shared" si="1591"/>
        <v>22</v>
      </c>
      <c r="AM2327" s="62">
        <f t="shared" si="1592"/>
        <v>1539110</v>
      </c>
      <c r="AN2327" s="62">
        <f t="shared" si="1593"/>
        <v>5041.1000000000004</v>
      </c>
      <c r="AO2327" s="62">
        <f t="shared" si="1562"/>
        <v>1534068.9</v>
      </c>
      <c r="AP2327" s="60">
        <f t="shared" si="1594"/>
        <v>22</v>
      </c>
      <c r="AQ2327" s="62">
        <f t="shared" si="1595"/>
        <v>273020</v>
      </c>
      <c r="AR2327" s="60">
        <f t="shared" si="1596"/>
        <v>20</v>
      </c>
      <c r="AS2327" s="62">
        <f t="shared" si="1597"/>
        <v>602900</v>
      </c>
      <c r="AT2327" s="112">
        <f t="shared" si="1598"/>
        <v>22</v>
      </c>
      <c r="AU2327" s="62">
        <f t="shared" si="1599"/>
        <v>658148.89999999991</v>
      </c>
      <c r="AV2327" s="113">
        <f t="shared" si="1600"/>
        <v>42</v>
      </c>
      <c r="AW2327" s="62">
        <f t="shared" si="1601"/>
        <v>2251308.9</v>
      </c>
    </row>
    <row r="2328" spans="2:49" s="114" customFormat="1" hidden="1" x14ac:dyDescent="0.25">
      <c r="B2328" s="60" t="s">
        <v>4554</v>
      </c>
      <c r="C2328" s="2" t="str">
        <f t="shared" si="1602"/>
        <v>30</v>
      </c>
      <c r="D2328" s="60" t="s">
        <v>4555</v>
      </c>
      <c r="E2328" s="43">
        <v>808</v>
      </c>
      <c r="F2328" s="60">
        <v>136</v>
      </c>
      <c r="G2328" s="60">
        <v>5791.83</v>
      </c>
      <c r="H2328" s="43">
        <f t="shared" si="1564"/>
        <v>672</v>
      </c>
      <c r="I2328" s="44">
        <f t="shared" si="1565"/>
        <v>7.9891860660035168E-4</v>
      </c>
      <c r="J2328" s="44">
        <f t="shared" si="1566"/>
        <v>1.1293238503472387</v>
      </c>
      <c r="K2328" s="45">
        <f t="shared" si="1567"/>
        <v>0.16831683168316833</v>
      </c>
      <c r="L2328" s="44">
        <f t="shared" si="1568"/>
        <v>9.0223783691996005E-4</v>
      </c>
      <c r="M2328" s="44">
        <f t="shared" si="1569"/>
        <v>9.4014249111954741E-4</v>
      </c>
      <c r="N2328" s="62">
        <f t="shared" si="1570"/>
        <v>1601489.3216024791</v>
      </c>
      <c r="O2328" s="101">
        <f t="shared" si="1571"/>
        <v>1601489.3216024791</v>
      </c>
      <c r="P2328" s="102">
        <f t="shared" si="1563"/>
        <v>9.7369447250636443E-4</v>
      </c>
      <c r="Q2328" s="101">
        <f t="shared" si="1572"/>
        <v>1658643.5725986294</v>
      </c>
      <c r="R2328" s="101">
        <f t="shared" si="1573"/>
        <v>46.250727025782986</v>
      </c>
      <c r="S2328" s="101">
        <f t="shared" si="1574"/>
        <v>46</v>
      </c>
      <c r="T2328" s="101">
        <f t="shared" si="1575"/>
        <v>46</v>
      </c>
      <c r="U2328" s="101">
        <f t="shared" si="1576"/>
        <v>1649652</v>
      </c>
      <c r="V2328" s="103" t="str">
        <f t="shared" si="1577"/>
        <v>N/D</v>
      </c>
      <c r="W2328" s="104" t="str">
        <f t="shared" si="1578"/>
        <v xml:space="preserve"> </v>
      </c>
      <c r="X2328" s="70" t="str">
        <f t="shared" si="1579"/>
        <v xml:space="preserve"> </v>
      </c>
      <c r="Y2328" s="69">
        <f t="shared" si="1603"/>
        <v>46</v>
      </c>
      <c r="Z2328" s="105">
        <f t="shared" si="1580"/>
        <v>1649652</v>
      </c>
      <c r="AA2328" s="62">
        <f t="shared" si="1581"/>
        <v>3538059.5019131992</v>
      </c>
      <c r="AB2328" s="106">
        <f t="shared" si="1582"/>
        <v>1386670</v>
      </c>
      <c r="AC2328" s="107" t="str">
        <f t="shared" si="1583"/>
        <v>0</v>
      </c>
      <c r="AD2328" s="108">
        <f t="shared" si="1584"/>
        <v>0</v>
      </c>
      <c r="AE2328" s="106">
        <f t="shared" si="1585"/>
        <v>1386670</v>
      </c>
      <c r="AF2328" s="109">
        <f t="shared" si="1586"/>
        <v>2151389.5019131992</v>
      </c>
      <c r="AG2328" s="101">
        <f t="shared" si="1587"/>
        <v>51</v>
      </c>
      <c r="AH2328" s="70" t="str">
        <f t="shared" si="1604"/>
        <v xml:space="preserve"> </v>
      </c>
      <c r="AI2328" s="69">
        <f t="shared" si="1588"/>
        <v>51</v>
      </c>
      <c r="AJ2328" s="105">
        <f t="shared" si="1589"/>
        <v>2170305</v>
      </c>
      <c r="AK2328" s="110">
        <f t="shared" si="1590"/>
        <v>46</v>
      </c>
      <c r="AL2328" s="111">
        <f t="shared" si="1591"/>
        <v>51</v>
      </c>
      <c r="AM2328" s="62">
        <f t="shared" si="1592"/>
        <v>3556975</v>
      </c>
      <c r="AN2328" s="62">
        <f t="shared" si="1593"/>
        <v>11650.3</v>
      </c>
      <c r="AO2328" s="62">
        <f t="shared" si="1562"/>
        <v>3545324.7</v>
      </c>
      <c r="AP2328" s="60">
        <f t="shared" si="1594"/>
        <v>51</v>
      </c>
      <c r="AQ2328" s="62">
        <f t="shared" si="1595"/>
        <v>632910</v>
      </c>
      <c r="AR2328" s="60">
        <f t="shared" si="1596"/>
        <v>46</v>
      </c>
      <c r="AS2328" s="62">
        <f t="shared" si="1597"/>
        <v>1386670</v>
      </c>
      <c r="AT2328" s="112">
        <f t="shared" si="1598"/>
        <v>51</v>
      </c>
      <c r="AU2328" s="62">
        <f t="shared" si="1599"/>
        <v>1525744.7000000002</v>
      </c>
      <c r="AV2328" s="113">
        <f t="shared" si="1600"/>
        <v>97</v>
      </c>
      <c r="AW2328" s="62">
        <f t="shared" si="1601"/>
        <v>5194976.7</v>
      </c>
    </row>
    <row r="2329" spans="2:49" s="114" customFormat="1" hidden="1" x14ac:dyDescent="0.25">
      <c r="B2329" s="60" t="s">
        <v>4556</v>
      </c>
      <c r="C2329" s="2" t="str">
        <f t="shared" si="1602"/>
        <v>30</v>
      </c>
      <c r="D2329" s="60" t="s">
        <v>4557</v>
      </c>
      <c r="E2329" s="43">
        <v>583</v>
      </c>
      <c r="F2329" s="60">
        <v>55</v>
      </c>
      <c r="G2329" s="60">
        <v>6170.5</v>
      </c>
      <c r="H2329" s="43">
        <f t="shared" si="1564"/>
        <v>528</v>
      </c>
      <c r="I2329" s="44">
        <f t="shared" si="1565"/>
        <v>6.2772176232884776E-4</v>
      </c>
      <c r="J2329" s="44">
        <f t="shared" si="1566"/>
        <v>1.0600197319757958</v>
      </c>
      <c r="K2329" s="45">
        <f t="shared" si="1567"/>
        <v>9.4339622641509441E-2</v>
      </c>
      <c r="L2329" s="44">
        <f t="shared" si="1568"/>
        <v>6.6539745425919935E-4</v>
      </c>
      <c r="M2329" s="44">
        <f t="shared" si="1569"/>
        <v>6.9335201277680918E-4</v>
      </c>
      <c r="N2329" s="62">
        <f t="shared" si="1570"/>
        <v>1181093.1375427525</v>
      </c>
      <c r="O2329" s="101">
        <f t="shared" si="1571"/>
        <v>1181093.1375427525</v>
      </c>
      <c r="P2329" s="102">
        <f t="shared" si="1563"/>
        <v>7.1809648932897208E-4</v>
      </c>
      <c r="Q2329" s="101">
        <f t="shared" si="1572"/>
        <v>1223244.2107484126</v>
      </c>
      <c r="R2329" s="101">
        <f t="shared" si="1573"/>
        <v>34.109759933869071</v>
      </c>
      <c r="S2329" s="101">
        <f t="shared" si="1574"/>
        <v>34</v>
      </c>
      <c r="T2329" s="101">
        <f t="shared" si="1575"/>
        <v>34</v>
      </c>
      <c r="U2329" s="101">
        <f t="shared" si="1576"/>
        <v>1219308</v>
      </c>
      <c r="V2329" s="103" t="str">
        <f t="shared" si="1577"/>
        <v>N/D</v>
      </c>
      <c r="W2329" s="104" t="str">
        <f t="shared" si="1578"/>
        <v xml:space="preserve"> </v>
      </c>
      <c r="X2329" s="70" t="str">
        <f t="shared" si="1579"/>
        <v xml:space="preserve"> </v>
      </c>
      <c r="Y2329" s="69">
        <f t="shared" si="1603"/>
        <v>34</v>
      </c>
      <c r="Z2329" s="105">
        <f t="shared" si="1580"/>
        <v>1219308</v>
      </c>
      <c r="AA2329" s="62">
        <f t="shared" si="1581"/>
        <v>2609307.3126121429</v>
      </c>
      <c r="AB2329" s="106">
        <f t="shared" si="1582"/>
        <v>1024930</v>
      </c>
      <c r="AC2329" s="107" t="str">
        <f t="shared" si="1583"/>
        <v>0</v>
      </c>
      <c r="AD2329" s="108">
        <f t="shared" si="1584"/>
        <v>0</v>
      </c>
      <c r="AE2329" s="106">
        <f t="shared" si="1585"/>
        <v>1024930</v>
      </c>
      <c r="AF2329" s="109">
        <f t="shared" si="1586"/>
        <v>1584377.3126121429</v>
      </c>
      <c r="AG2329" s="101">
        <f t="shared" si="1587"/>
        <v>37</v>
      </c>
      <c r="AH2329" s="70" t="str">
        <f t="shared" si="1604"/>
        <v xml:space="preserve"> </v>
      </c>
      <c r="AI2329" s="69">
        <f t="shared" si="1588"/>
        <v>37</v>
      </c>
      <c r="AJ2329" s="105">
        <f t="shared" si="1589"/>
        <v>1574535</v>
      </c>
      <c r="AK2329" s="110">
        <f t="shared" si="1590"/>
        <v>34</v>
      </c>
      <c r="AL2329" s="111">
        <f t="shared" si="1591"/>
        <v>37</v>
      </c>
      <c r="AM2329" s="62">
        <f t="shared" si="1592"/>
        <v>2599465</v>
      </c>
      <c r="AN2329" s="62">
        <f t="shared" si="1593"/>
        <v>8514.1</v>
      </c>
      <c r="AO2329" s="62">
        <f t="shared" si="1562"/>
        <v>2590950.9</v>
      </c>
      <c r="AP2329" s="60">
        <f t="shared" si="1594"/>
        <v>37</v>
      </c>
      <c r="AQ2329" s="62">
        <f t="shared" si="1595"/>
        <v>459170</v>
      </c>
      <c r="AR2329" s="60">
        <f t="shared" si="1596"/>
        <v>34</v>
      </c>
      <c r="AS2329" s="62">
        <f t="shared" si="1597"/>
        <v>1024930</v>
      </c>
      <c r="AT2329" s="112">
        <f t="shared" si="1598"/>
        <v>37</v>
      </c>
      <c r="AU2329" s="62">
        <f t="shared" si="1599"/>
        <v>1106850.8999999999</v>
      </c>
      <c r="AV2329" s="113">
        <f t="shared" si="1600"/>
        <v>71</v>
      </c>
      <c r="AW2329" s="62">
        <f t="shared" si="1601"/>
        <v>3810258.9</v>
      </c>
    </row>
    <row r="2330" spans="2:49" s="114" customFormat="1" hidden="1" x14ac:dyDescent="0.25">
      <c r="B2330" s="60" t="s">
        <v>4558</v>
      </c>
      <c r="C2330" s="2" t="str">
        <f t="shared" si="1602"/>
        <v>30</v>
      </c>
      <c r="D2330" s="60" t="s">
        <v>4559</v>
      </c>
      <c r="E2330" s="43">
        <v>142</v>
      </c>
      <c r="F2330" s="60">
        <v>0</v>
      </c>
      <c r="G2330" s="60">
        <v>5986.43</v>
      </c>
      <c r="H2330" s="43">
        <f t="shared" si="1564"/>
        <v>142</v>
      </c>
      <c r="I2330" s="44">
        <f t="shared" si="1565"/>
        <v>1.688191103232886E-4</v>
      </c>
      <c r="J2330" s="44">
        <f t="shared" si="1566"/>
        <v>1.0926130859555105</v>
      </c>
      <c r="K2330" s="45">
        <f t="shared" si="1567"/>
        <v>0</v>
      </c>
      <c r="L2330" s="44">
        <f t="shared" si="1568"/>
        <v>1.8445396909859215E-4</v>
      </c>
      <c r="M2330" s="44">
        <f t="shared" si="1569"/>
        <v>1.9220321616884528E-4</v>
      </c>
      <c r="N2330" s="62">
        <f t="shared" si="1570"/>
        <v>327409.30356791813</v>
      </c>
      <c r="O2330" s="101">
        <f t="shared" si="1571"/>
        <v>327409.30356791813</v>
      </c>
      <c r="P2330" s="102">
        <f t="shared" si="1563"/>
        <v>1.9906260056248552E-4</v>
      </c>
      <c r="Q2330" s="101">
        <f t="shared" si="1572"/>
        <v>339093.94814355054</v>
      </c>
      <c r="R2330" s="101">
        <f t="shared" si="1573"/>
        <v>9.45552250693075</v>
      </c>
      <c r="S2330" s="101">
        <f t="shared" si="1574"/>
        <v>9</v>
      </c>
      <c r="T2330" s="101">
        <f t="shared" si="1575"/>
        <v>10</v>
      </c>
      <c r="U2330" s="101">
        <f t="shared" si="1576"/>
        <v>358620</v>
      </c>
      <c r="V2330" s="103" t="str">
        <f t="shared" si="1577"/>
        <v>N/D</v>
      </c>
      <c r="W2330" s="104" t="str">
        <f t="shared" si="1578"/>
        <v xml:space="preserve"> </v>
      </c>
      <c r="X2330" s="70" t="str">
        <f t="shared" si="1579"/>
        <v xml:space="preserve"> </v>
      </c>
      <c r="Y2330" s="69">
        <f t="shared" si="1603"/>
        <v>10</v>
      </c>
      <c r="Z2330" s="105">
        <f t="shared" si="1580"/>
        <v>358620</v>
      </c>
      <c r="AA2330" s="62">
        <f t="shared" si="1581"/>
        <v>723322.71085276199</v>
      </c>
      <c r="AB2330" s="106">
        <f t="shared" si="1582"/>
        <v>301450</v>
      </c>
      <c r="AC2330" s="107" t="str">
        <f t="shared" si="1583"/>
        <v>0</v>
      </c>
      <c r="AD2330" s="108">
        <f t="shared" si="1584"/>
        <v>0</v>
      </c>
      <c r="AE2330" s="106">
        <f t="shared" si="1585"/>
        <v>301450</v>
      </c>
      <c r="AF2330" s="109">
        <f t="shared" si="1586"/>
        <v>421872.71085276199</v>
      </c>
      <c r="AG2330" s="101">
        <f t="shared" si="1587"/>
        <v>10</v>
      </c>
      <c r="AH2330" s="70" t="str">
        <f t="shared" si="1604"/>
        <v xml:space="preserve"> </v>
      </c>
      <c r="AI2330" s="69">
        <f t="shared" si="1588"/>
        <v>10</v>
      </c>
      <c r="AJ2330" s="105">
        <f t="shared" si="1589"/>
        <v>425550</v>
      </c>
      <c r="AK2330" s="110">
        <f t="shared" si="1590"/>
        <v>10</v>
      </c>
      <c r="AL2330" s="111">
        <f t="shared" si="1591"/>
        <v>10</v>
      </c>
      <c r="AM2330" s="62">
        <f t="shared" si="1592"/>
        <v>727000</v>
      </c>
      <c r="AN2330" s="62">
        <f t="shared" si="1593"/>
        <v>2381.1999999999998</v>
      </c>
      <c r="AO2330" s="62">
        <f t="shared" si="1562"/>
        <v>724618.8</v>
      </c>
      <c r="AP2330" s="60">
        <f t="shared" si="1594"/>
        <v>10</v>
      </c>
      <c r="AQ2330" s="62">
        <f t="shared" si="1595"/>
        <v>124100</v>
      </c>
      <c r="AR2330" s="60">
        <f t="shared" si="1596"/>
        <v>10</v>
      </c>
      <c r="AS2330" s="62">
        <f t="shared" si="1597"/>
        <v>301450</v>
      </c>
      <c r="AT2330" s="112">
        <f t="shared" si="1598"/>
        <v>10</v>
      </c>
      <c r="AU2330" s="62">
        <f t="shared" si="1599"/>
        <v>299068.80000000005</v>
      </c>
      <c r="AV2330" s="113">
        <f t="shared" si="1600"/>
        <v>20</v>
      </c>
      <c r="AW2330" s="62">
        <f t="shared" si="1601"/>
        <v>1083238.8</v>
      </c>
    </row>
    <row r="2331" spans="2:49" s="114" customFormat="1" hidden="1" x14ac:dyDescent="0.25">
      <c r="B2331" s="60" t="s">
        <v>4560</v>
      </c>
      <c r="C2331" s="2" t="str">
        <f t="shared" si="1602"/>
        <v>30</v>
      </c>
      <c r="D2331" s="60" t="s">
        <v>4561</v>
      </c>
      <c r="E2331" s="43">
        <v>239</v>
      </c>
      <c r="F2331" s="60">
        <v>16</v>
      </c>
      <c r="G2331" s="60">
        <v>7184.36</v>
      </c>
      <c r="H2331" s="43">
        <f t="shared" si="1564"/>
        <v>223</v>
      </c>
      <c r="I2331" s="44">
        <f t="shared" si="1565"/>
        <v>2.6511733522600954E-4</v>
      </c>
      <c r="J2331" s="44">
        <f t="shared" si="1566"/>
        <v>0.91042928752966834</v>
      </c>
      <c r="K2331" s="45">
        <f t="shared" si="1567"/>
        <v>6.6945606694560664E-2</v>
      </c>
      <c r="L2331" s="44">
        <f t="shared" si="1568"/>
        <v>2.4137058662158012E-4</v>
      </c>
      <c r="M2331" s="44">
        <f t="shared" si="1569"/>
        <v>2.5151100441992411E-4</v>
      </c>
      <c r="N2331" s="62">
        <f t="shared" si="1570"/>
        <v>428437.38225720066</v>
      </c>
      <c r="O2331" s="101">
        <f t="shared" si="1571"/>
        <v>428437.38225720066</v>
      </c>
      <c r="P2331" s="102">
        <f t="shared" si="1563"/>
        <v>2.6048697627375231E-4</v>
      </c>
      <c r="Q2331" s="101">
        <f t="shared" si="1572"/>
        <v>443727.53583572066</v>
      </c>
      <c r="R2331" s="101">
        <f t="shared" si="1573"/>
        <v>12.373195466948879</v>
      </c>
      <c r="S2331" s="101">
        <f t="shared" si="1574"/>
        <v>12</v>
      </c>
      <c r="T2331" s="101">
        <f t="shared" si="1575"/>
        <v>12</v>
      </c>
      <c r="U2331" s="101">
        <f t="shared" si="1576"/>
        <v>430344</v>
      </c>
      <c r="V2331" s="103" t="str">
        <f t="shared" si="1577"/>
        <v>N/D</v>
      </c>
      <c r="W2331" s="104" t="str">
        <f t="shared" si="1578"/>
        <v xml:space="preserve"> </v>
      </c>
      <c r="X2331" s="70" t="str">
        <f t="shared" si="1579"/>
        <v xml:space="preserve"> </v>
      </c>
      <c r="Y2331" s="69">
        <f t="shared" si="1603"/>
        <v>12</v>
      </c>
      <c r="Z2331" s="105">
        <f t="shared" si="1580"/>
        <v>430344</v>
      </c>
      <c r="AA2331" s="62">
        <f t="shared" si="1581"/>
        <v>946517.05186090944</v>
      </c>
      <c r="AB2331" s="106">
        <f t="shared" si="1582"/>
        <v>361740</v>
      </c>
      <c r="AC2331" s="107" t="str">
        <f t="shared" si="1583"/>
        <v>0</v>
      </c>
      <c r="AD2331" s="108">
        <f t="shared" si="1584"/>
        <v>0</v>
      </c>
      <c r="AE2331" s="106">
        <f t="shared" si="1585"/>
        <v>361740</v>
      </c>
      <c r="AF2331" s="109">
        <f t="shared" si="1586"/>
        <v>584777.05186090944</v>
      </c>
      <c r="AG2331" s="101">
        <f t="shared" si="1587"/>
        <v>14</v>
      </c>
      <c r="AH2331" s="70" t="str">
        <f t="shared" si="1604"/>
        <v xml:space="preserve"> </v>
      </c>
      <c r="AI2331" s="69">
        <f t="shared" si="1588"/>
        <v>14</v>
      </c>
      <c r="AJ2331" s="105">
        <f t="shared" si="1589"/>
        <v>595770</v>
      </c>
      <c r="AK2331" s="110">
        <f t="shared" si="1590"/>
        <v>12</v>
      </c>
      <c r="AL2331" s="111">
        <f t="shared" si="1591"/>
        <v>14</v>
      </c>
      <c r="AM2331" s="62">
        <f t="shared" si="1592"/>
        <v>957510</v>
      </c>
      <c r="AN2331" s="62">
        <f t="shared" si="1593"/>
        <v>3136.2</v>
      </c>
      <c r="AO2331" s="62">
        <f t="shared" si="1562"/>
        <v>954373.8</v>
      </c>
      <c r="AP2331" s="60">
        <f t="shared" si="1594"/>
        <v>14</v>
      </c>
      <c r="AQ2331" s="62">
        <f t="shared" si="1595"/>
        <v>173740</v>
      </c>
      <c r="AR2331" s="60">
        <f t="shared" si="1596"/>
        <v>12</v>
      </c>
      <c r="AS2331" s="62">
        <f t="shared" si="1597"/>
        <v>361740</v>
      </c>
      <c r="AT2331" s="112">
        <f t="shared" si="1598"/>
        <v>14</v>
      </c>
      <c r="AU2331" s="62">
        <f t="shared" si="1599"/>
        <v>418893.80000000005</v>
      </c>
      <c r="AV2331" s="113">
        <f t="shared" si="1600"/>
        <v>26</v>
      </c>
      <c r="AW2331" s="62">
        <f t="shared" si="1601"/>
        <v>1384717.8</v>
      </c>
    </row>
    <row r="2332" spans="2:49" s="114" customFormat="1" hidden="1" x14ac:dyDescent="0.25">
      <c r="B2332" s="60" t="s">
        <v>4562</v>
      </c>
      <c r="C2332" s="2" t="str">
        <f t="shared" si="1602"/>
        <v>30</v>
      </c>
      <c r="D2332" s="60" t="s">
        <v>4563</v>
      </c>
      <c r="E2332" s="43">
        <v>265</v>
      </c>
      <c r="F2332" s="60">
        <v>0</v>
      </c>
      <c r="G2332" s="60">
        <v>6046.84</v>
      </c>
      <c r="H2332" s="43">
        <f t="shared" si="1564"/>
        <v>265</v>
      </c>
      <c r="I2332" s="44">
        <f t="shared" si="1565"/>
        <v>3.1504974813853151E-4</v>
      </c>
      <c r="J2332" s="44">
        <f t="shared" si="1566"/>
        <v>1.0816975074843469</v>
      </c>
      <c r="K2332" s="45">
        <f t="shared" si="1567"/>
        <v>0</v>
      </c>
      <c r="L2332" s="44">
        <f t="shared" si="1568"/>
        <v>3.4078852729502082E-4</v>
      </c>
      <c r="M2332" s="44">
        <f t="shared" si="1569"/>
        <v>3.551056737875707E-4</v>
      </c>
      <c r="N2332" s="62">
        <f t="shared" si="1570"/>
        <v>604906.11793753388</v>
      </c>
      <c r="O2332" s="101">
        <f t="shared" si="1571"/>
        <v>604906.11793753388</v>
      </c>
      <c r="P2332" s="102">
        <f t="shared" si="1563"/>
        <v>3.6777875161334326E-4</v>
      </c>
      <c r="Q2332" s="101">
        <f t="shared" si="1572"/>
        <v>626494.12082169577</v>
      </c>
      <c r="R2332" s="101">
        <f t="shared" si="1573"/>
        <v>17.469581195184201</v>
      </c>
      <c r="S2332" s="101">
        <f t="shared" si="1574"/>
        <v>17</v>
      </c>
      <c r="T2332" s="101">
        <f t="shared" si="1575"/>
        <v>17</v>
      </c>
      <c r="U2332" s="101">
        <f t="shared" si="1576"/>
        <v>609654</v>
      </c>
      <c r="V2332" s="103" t="str">
        <f t="shared" si="1577"/>
        <v>N/D</v>
      </c>
      <c r="W2332" s="104" t="str">
        <f t="shared" si="1578"/>
        <v xml:space="preserve"> </v>
      </c>
      <c r="X2332" s="70" t="str">
        <f t="shared" si="1579"/>
        <v xml:space="preserve"> </v>
      </c>
      <c r="Y2332" s="69">
        <f t="shared" si="1603"/>
        <v>17</v>
      </c>
      <c r="Z2332" s="105">
        <f t="shared" si="1580"/>
        <v>609654</v>
      </c>
      <c r="AA2332" s="62">
        <f t="shared" si="1581"/>
        <v>1336377.2143000001</v>
      </c>
      <c r="AB2332" s="106">
        <f t="shared" si="1582"/>
        <v>512465</v>
      </c>
      <c r="AC2332" s="107" t="str">
        <f t="shared" si="1583"/>
        <v>0</v>
      </c>
      <c r="AD2332" s="108">
        <f t="shared" si="1584"/>
        <v>0</v>
      </c>
      <c r="AE2332" s="106">
        <f t="shared" si="1585"/>
        <v>512465</v>
      </c>
      <c r="AF2332" s="109">
        <f t="shared" si="1586"/>
        <v>823912.21430000011</v>
      </c>
      <c r="AG2332" s="101">
        <f t="shared" si="1587"/>
        <v>19</v>
      </c>
      <c r="AH2332" s="70" t="str">
        <f t="shared" si="1604"/>
        <v xml:space="preserve"> </v>
      </c>
      <c r="AI2332" s="69">
        <f t="shared" si="1588"/>
        <v>19</v>
      </c>
      <c r="AJ2332" s="105">
        <f t="shared" si="1589"/>
        <v>808545</v>
      </c>
      <c r="AK2332" s="110">
        <f t="shared" si="1590"/>
        <v>17</v>
      </c>
      <c r="AL2332" s="111">
        <f t="shared" si="1591"/>
        <v>19</v>
      </c>
      <c r="AM2332" s="62">
        <f t="shared" si="1592"/>
        <v>1321010</v>
      </c>
      <c r="AN2332" s="62">
        <f t="shared" si="1593"/>
        <v>4326.7</v>
      </c>
      <c r="AO2332" s="62">
        <f t="shared" ref="AO2332:AO2395" si="1605">AM2332-AN2332</f>
        <v>1316683.3</v>
      </c>
      <c r="AP2332" s="60">
        <f t="shared" si="1594"/>
        <v>19</v>
      </c>
      <c r="AQ2332" s="62">
        <f t="shared" si="1595"/>
        <v>235790</v>
      </c>
      <c r="AR2332" s="60">
        <f t="shared" si="1596"/>
        <v>17</v>
      </c>
      <c r="AS2332" s="62">
        <f t="shared" si="1597"/>
        <v>512465</v>
      </c>
      <c r="AT2332" s="112">
        <f t="shared" si="1598"/>
        <v>19</v>
      </c>
      <c r="AU2332" s="62">
        <f t="shared" si="1599"/>
        <v>568428.30000000005</v>
      </c>
      <c r="AV2332" s="113">
        <f t="shared" si="1600"/>
        <v>36</v>
      </c>
      <c r="AW2332" s="62">
        <f t="shared" si="1601"/>
        <v>1926337.3</v>
      </c>
    </row>
    <row r="2333" spans="2:49" s="114" customFormat="1" hidden="1" x14ac:dyDescent="0.25">
      <c r="B2333" s="60" t="s">
        <v>4564</v>
      </c>
      <c r="C2333" s="2" t="str">
        <f t="shared" si="1602"/>
        <v>30</v>
      </c>
      <c r="D2333" s="60" t="s">
        <v>4565</v>
      </c>
      <c r="E2333" s="43">
        <v>1273</v>
      </c>
      <c r="F2333" s="60">
        <v>274</v>
      </c>
      <c r="G2333" s="60">
        <v>6319.71</v>
      </c>
      <c r="H2333" s="43">
        <f t="shared" si="1564"/>
        <v>999</v>
      </c>
      <c r="I2333" s="44">
        <f t="shared" si="1565"/>
        <v>1.1876781071335585E-3</v>
      </c>
      <c r="J2333" s="44">
        <f t="shared" si="1566"/>
        <v>1.0349923898654603</v>
      </c>
      <c r="K2333" s="45">
        <f t="shared" si="1567"/>
        <v>0.2152395915161037</v>
      </c>
      <c r="L2333" s="44">
        <f t="shared" si="1568"/>
        <v>1.2292378024930479E-3</v>
      </c>
      <c r="M2333" s="44">
        <f t="shared" si="1569"/>
        <v>1.2808803206029297E-3</v>
      </c>
      <c r="N2333" s="62">
        <f t="shared" si="1570"/>
        <v>2181920.4802174065</v>
      </c>
      <c r="O2333" s="101">
        <f t="shared" si="1571"/>
        <v>2181920.4802174065</v>
      </c>
      <c r="P2333" s="102">
        <f t="shared" ref="P2333:P2396" si="1606">IF(O2333=0,0,O2333/$O$2489)</f>
        <v>1.3265926174957472E-3</v>
      </c>
      <c r="Q2333" s="101">
        <f t="shared" si="1572"/>
        <v>2259789.2671633</v>
      </c>
      <c r="R2333" s="101">
        <f t="shared" si="1573"/>
        <v>63.013475744891529</v>
      </c>
      <c r="S2333" s="101">
        <f t="shared" si="1574"/>
        <v>63</v>
      </c>
      <c r="T2333" s="101">
        <f t="shared" si="1575"/>
        <v>63</v>
      </c>
      <c r="U2333" s="101">
        <f t="shared" si="1576"/>
        <v>2259306</v>
      </c>
      <c r="V2333" s="103">
        <f t="shared" si="1577"/>
        <v>1.2837755226800343E-3</v>
      </c>
      <c r="W2333" s="104">
        <f t="shared" si="1578"/>
        <v>3.4203811281828559E-3</v>
      </c>
      <c r="X2333" s="70">
        <f t="shared" si="1579"/>
        <v>6</v>
      </c>
      <c r="Y2333" s="69">
        <f t="shared" si="1603"/>
        <v>57</v>
      </c>
      <c r="Z2333" s="105">
        <f t="shared" si="1580"/>
        <v>2044134</v>
      </c>
      <c r="AA2333" s="62">
        <f t="shared" si="1581"/>
        <v>4820365.8827569773</v>
      </c>
      <c r="AB2333" s="106">
        <f t="shared" si="1582"/>
        <v>1718265</v>
      </c>
      <c r="AC2333" s="107" t="str">
        <f t="shared" si="1583"/>
        <v>0</v>
      </c>
      <c r="AD2333" s="108">
        <f t="shared" si="1584"/>
        <v>0</v>
      </c>
      <c r="AE2333" s="106">
        <f t="shared" si="1585"/>
        <v>1718265</v>
      </c>
      <c r="AF2333" s="109">
        <f t="shared" si="1586"/>
        <v>3102100.8827569773</v>
      </c>
      <c r="AG2333" s="101">
        <f t="shared" si="1587"/>
        <v>73</v>
      </c>
      <c r="AH2333" s="70">
        <f t="shared" si="1604"/>
        <v>2</v>
      </c>
      <c r="AI2333" s="69">
        <f t="shared" si="1588"/>
        <v>71</v>
      </c>
      <c r="AJ2333" s="105">
        <f t="shared" si="1589"/>
        <v>3021405</v>
      </c>
      <c r="AK2333" s="110">
        <f t="shared" si="1590"/>
        <v>57</v>
      </c>
      <c r="AL2333" s="111">
        <f t="shared" si="1591"/>
        <v>71</v>
      </c>
      <c r="AM2333" s="62">
        <f t="shared" si="1592"/>
        <v>4739670</v>
      </c>
      <c r="AN2333" s="62">
        <f t="shared" si="1593"/>
        <v>15524</v>
      </c>
      <c r="AO2333" s="62">
        <f t="shared" si="1605"/>
        <v>4724146</v>
      </c>
      <c r="AP2333" s="60">
        <f t="shared" si="1594"/>
        <v>71</v>
      </c>
      <c r="AQ2333" s="62">
        <f t="shared" si="1595"/>
        <v>881110</v>
      </c>
      <c r="AR2333" s="60">
        <f t="shared" si="1596"/>
        <v>57</v>
      </c>
      <c r="AS2333" s="62">
        <f t="shared" si="1597"/>
        <v>1718265</v>
      </c>
      <c r="AT2333" s="112">
        <f t="shared" si="1598"/>
        <v>71</v>
      </c>
      <c r="AU2333" s="62">
        <f t="shared" si="1599"/>
        <v>2124771</v>
      </c>
      <c r="AV2333" s="113">
        <f t="shared" si="1600"/>
        <v>128</v>
      </c>
      <c r="AW2333" s="62">
        <f t="shared" si="1601"/>
        <v>6768280</v>
      </c>
    </row>
    <row r="2334" spans="2:49" s="114" customFormat="1" hidden="1" x14ac:dyDescent="0.25">
      <c r="B2334" s="60" t="s">
        <v>4566</v>
      </c>
      <c r="C2334" s="2" t="str">
        <f t="shared" si="1602"/>
        <v>30</v>
      </c>
      <c r="D2334" s="60" t="s">
        <v>4567</v>
      </c>
      <c r="E2334" s="43">
        <v>216</v>
      </c>
      <c r="F2334" s="60">
        <v>24</v>
      </c>
      <c r="G2334" s="60">
        <v>5987.47</v>
      </c>
      <c r="H2334" s="43">
        <f t="shared" si="1564"/>
        <v>192</v>
      </c>
      <c r="I2334" s="44">
        <f t="shared" si="1565"/>
        <v>2.2826245902867192E-4</v>
      </c>
      <c r="J2334" s="44">
        <f t="shared" si="1566"/>
        <v>1.0924233033579538</v>
      </c>
      <c r="K2334" s="45">
        <f t="shared" si="1567"/>
        <v>0.1111111111111111</v>
      </c>
      <c r="L2334" s="44">
        <f t="shared" si="1568"/>
        <v>2.4935922952471135E-4</v>
      </c>
      <c r="M2334" s="44">
        <f t="shared" si="1569"/>
        <v>2.5983526475603831E-4</v>
      </c>
      <c r="N2334" s="62">
        <f t="shared" si="1570"/>
        <v>442617.3753587259</v>
      </c>
      <c r="O2334" s="101">
        <f t="shared" si="1571"/>
        <v>442617.3753587259</v>
      </c>
      <c r="P2334" s="102">
        <f t="shared" si="1606"/>
        <v>2.6910831437254026E-4</v>
      </c>
      <c r="Q2334" s="101">
        <f t="shared" si="1572"/>
        <v>458413.58718809788</v>
      </c>
      <c r="R2334" s="101">
        <f t="shared" si="1573"/>
        <v>12.782711147958784</v>
      </c>
      <c r="S2334" s="101">
        <f t="shared" si="1574"/>
        <v>13</v>
      </c>
      <c r="T2334" s="101">
        <f t="shared" si="1575"/>
        <v>13</v>
      </c>
      <c r="U2334" s="101">
        <f t="shared" si="1576"/>
        <v>466206</v>
      </c>
      <c r="V2334" s="103" t="str">
        <f t="shared" si="1577"/>
        <v>N/D</v>
      </c>
      <c r="W2334" s="104" t="str">
        <f t="shared" si="1578"/>
        <v xml:space="preserve"> </v>
      </c>
      <c r="X2334" s="70" t="str">
        <f t="shared" si="1579"/>
        <v xml:space="preserve"> </v>
      </c>
      <c r="Y2334" s="69">
        <f t="shared" si="1603"/>
        <v>13</v>
      </c>
      <c r="Z2334" s="105">
        <f t="shared" si="1580"/>
        <v>466206</v>
      </c>
      <c r="AA2334" s="62">
        <f t="shared" si="1581"/>
        <v>977843.92907025246</v>
      </c>
      <c r="AB2334" s="106">
        <f t="shared" si="1582"/>
        <v>391885</v>
      </c>
      <c r="AC2334" s="107" t="str">
        <f t="shared" si="1583"/>
        <v>0</v>
      </c>
      <c r="AD2334" s="108">
        <f t="shared" si="1584"/>
        <v>0</v>
      </c>
      <c r="AE2334" s="106">
        <f t="shared" si="1585"/>
        <v>391885</v>
      </c>
      <c r="AF2334" s="109">
        <f t="shared" si="1586"/>
        <v>585958.92907025246</v>
      </c>
      <c r="AG2334" s="101">
        <f t="shared" si="1587"/>
        <v>14</v>
      </c>
      <c r="AH2334" s="70" t="str">
        <f t="shared" si="1604"/>
        <v xml:space="preserve"> </v>
      </c>
      <c r="AI2334" s="69">
        <f t="shared" si="1588"/>
        <v>14</v>
      </c>
      <c r="AJ2334" s="105">
        <f t="shared" si="1589"/>
        <v>595770</v>
      </c>
      <c r="AK2334" s="110">
        <f t="shared" si="1590"/>
        <v>13</v>
      </c>
      <c r="AL2334" s="111">
        <f t="shared" si="1591"/>
        <v>14</v>
      </c>
      <c r="AM2334" s="62">
        <f t="shared" si="1592"/>
        <v>987655</v>
      </c>
      <c r="AN2334" s="62">
        <f t="shared" si="1593"/>
        <v>3234.9</v>
      </c>
      <c r="AO2334" s="62">
        <f t="shared" si="1605"/>
        <v>984420.1</v>
      </c>
      <c r="AP2334" s="60">
        <f t="shared" si="1594"/>
        <v>14</v>
      </c>
      <c r="AQ2334" s="62">
        <f t="shared" si="1595"/>
        <v>173740</v>
      </c>
      <c r="AR2334" s="60">
        <f t="shared" si="1596"/>
        <v>13</v>
      </c>
      <c r="AS2334" s="62">
        <f t="shared" si="1597"/>
        <v>391885</v>
      </c>
      <c r="AT2334" s="112">
        <f t="shared" si="1598"/>
        <v>14</v>
      </c>
      <c r="AU2334" s="62">
        <f t="shared" si="1599"/>
        <v>418795.1</v>
      </c>
      <c r="AV2334" s="113">
        <f t="shared" si="1600"/>
        <v>27</v>
      </c>
      <c r="AW2334" s="62">
        <f t="shared" si="1601"/>
        <v>1450626.1</v>
      </c>
    </row>
    <row r="2335" spans="2:49" s="114" customFormat="1" hidden="1" x14ac:dyDescent="0.25">
      <c r="B2335" s="60" t="s">
        <v>4568</v>
      </c>
      <c r="C2335" s="2" t="str">
        <f t="shared" si="1602"/>
        <v>30</v>
      </c>
      <c r="D2335" s="60" t="s">
        <v>359</v>
      </c>
      <c r="E2335" s="43">
        <v>126</v>
      </c>
      <c r="F2335" s="60">
        <v>0</v>
      </c>
      <c r="G2335" s="60">
        <v>6561.13</v>
      </c>
      <c r="H2335" s="43">
        <f t="shared" si="1564"/>
        <v>126</v>
      </c>
      <c r="I2335" s="44">
        <f t="shared" si="1565"/>
        <v>1.4979723873756595E-4</v>
      </c>
      <c r="J2335" s="44">
        <f t="shared" si="1566"/>
        <v>0.9969093366777747</v>
      </c>
      <c r="K2335" s="45">
        <f t="shared" si="1567"/>
        <v>0</v>
      </c>
      <c r="L2335" s="44">
        <f t="shared" si="1568"/>
        <v>1.4933426590602912E-4</v>
      </c>
      <c r="M2335" s="44">
        <f t="shared" si="1569"/>
        <v>1.5560807030403666E-4</v>
      </c>
      <c r="N2335" s="62">
        <f t="shared" si="1570"/>
        <v>265071.16240467207</v>
      </c>
      <c r="O2335" s="101">
        <f t="shared" si="1571"/>
        <v>265071.16240467207</v>
      </c>
      <c r="P2335" s="102">
        <f t="shared" si="1606"/>
        <v>1.6116144027486127E-4</v>
      </c>
      <c r="Q2335" s="101">
        <f t="shared" si="1572"/>
        <v>274531.07171756006</v>
      </c>
      <c r="R2335" s="101">
        <f t="shared" si="1573"/>
        <v>7.6552080675244003</v>
      </c>
      <c r="S2335" s="101">
        <f t="shared" si="1574"/>
        <v>8</v>
      </c>
      <c r="T2335" s="101">
        <f t="shared" si="1575"/>
        <v>10</v>
      </c>
      <c r="U2335" s="101">
        <f t="shared" si="1576"/>
        <v>358620</v>
      </c>
      <c r="V2335" s="103" t="str">
        <f t="shared" si="1577"/>
        <v>N/D</v>
      </c>
      <c r="W2335" s="104" t="str">
        <f t="shared" si="1578"/>
        <v xml:space="preserve"> </v>
      </c>
      <c r="X2335" s="70" t="str">
        <f t="shared" si="1579"/>
        <v xml:space="preserve"> </v>
      </c>
      <c r="Y2335" s="69">
        <f t="shared" si="1603"/>
        <v>10</v>
      </c>
      <c r="Z2335" s="105">
        <f t="shared" si="1580"/>
        <v>358620</v>
      </c>
      <c r="AA2335" s="62">
        <f t="shared" si="1581"/>
        <v>585603.37067412341</v>
      </c>
      <c r="AB2335" s="106">
        <f t="shared" si="1582"/>
        <v>301450</v>
      </c>
      <c r="AC2335" s="107" t="str">
        <f t="shared" si="1583"/>
        <v>0</v>
      </c>
      <c r="AD2335" s="108">
        <f t="shared" si="1584"/>
        <v>0</v>
      </c>
      <c r="AE2335" s="106">
        <f t="shared" si="1585"/>
        <v>301450</v>
      </c>
      <c r="AF2335" s="109">
        <f t="shared" si="1586"/>
        <v>284153.37067412341</v>
      </c>
      <c r="AG2335" s="101">
        <f t="shared" si="1587"/>
        <v>7</v>
      </c>
      <c r="AH2335" s="70" t="str">
        <f t="shared" si="1604"/>
        <v xml:space="preserve"> </v>
      </c>
      <c r="AI2335" s="69">
        <f t="shared" si="1588"/>
        <v>7</v>
      </c>
      <c r="AJ2335" s="105">
        <f t="shared" si="1589"/>
        <v>297885</v>
      </c>
      <c r="AK2335" s="110">
        <f t="shared" si="1590"/>
        <v>10</v>
      </c>
      <c r="AL2335" s="111">
        <f t="shared" si="1591"/>
        <v>7</v>
      </c>
      <c r="AM2335" s="62">
        <f t="shared" si="1592"/>
        <v>599335</v>
      </c>
      <c r="AN2335" s="62">
        <f t="shared" si="1593"/>
        <v>1963</v>
      </c>
      <c r="AO2335" s="62">
        <f t="shared" si="1605"/>
        <v>597372</v>
      </c>
      <c r="AP2335" s="60">
        <f t="shared" si="1594"/>
        <v>7</v>
      </c>
      <c r="AQ2335" s="62">
        <f t="shared" si="1595"/>
        <v>86870</v>
      </c>
      <c r="AR2335" s="60">
        <f t="shared" si="1596"/>
        <v>10</v>
      </c>
      <c r="AS2335" s="62">
        <f t="shared" si="1597"/>
        <v>301450</v>
      </c>
      <c r="AT2335" s="112">
        <f t="shared" si="1598"/>
        <v>7</v>
      </c>
      <c r="AU2335" s="62">
        <f t="shared" si="1599"/>
        <v>209052</v>
      </c>
      <c r="AV2335" s="113">
        <f t="shared" si="1600"/>
        <v>17</v>
      </c>
      <c r="AW2335" s="62">
        <f t="shared" si="1601"/>
        <v>955992</v>
      </c>
    </row>
    <row r="2336" spans="2:49" s="114" customFormat="1" hidden="1" x14ac:dyDescent="0.25">
      <c r="B2336" s="60" t="s">
        <v>4569</v>
      </c>
      <c r="C2336" s="2" t="str">
        <f t="shared" si="1602"/>
        <v>30</v>
      </c>
      <c r="D2336" s="60" t="s">
        <v>4570</v>
      </c>
      <c r="E2336" s="43">
        <v>207</v>
      </c>
      <c r="F2336" s="60">
        <v>0</v>
      </c>
      <c r="G2336" s="60">
        <v>5336.67</v>
      </c>
      <c r="H2336" s="43">
        <f t="shared" si="1564"/>
        <v>207</v>
      </c>
      <c r="I2336" s="44">
        <f t="shared" si="1565"/>
        <v>2.4609546364028691E-4</v>
      </c>
      <c r="J2336" s="44">
        <f t="shared" si="1566"/>
        <v>1.2256429114329062</v>
      </c>
      <c r="K2336" s="45">
        <f t="shared" si="1567"/>
        <v>0</v>
      </c>
      <c r="L2336" s="44">
        <f t="shared" si="1568"/>
        <v>3.0162516054651215E-4</v>
      </c>
      <c r="M2336" s="44">
        <f t="shared" si="1569"/>
        <v>3.1429698269868467E-4</v>
      </c>
      <c r="N2336" s="62">
        <f t="shared" si="1570"/>
        <v>535390.39704973623</v>
      </c>
      <c r="O2336" s="101">
        <f t="shared" si="1571"/>
        <v>535390.39704973623</v>
      </c>
      <c r="P2336" s="102">
        <f t="shared" si="1606"/>
        <v>3.2551367231015133E-4</v>
      </c>
      <c r="Q2336" s="101">
        <f t="shared" si="1572"/>
        <v>554497.50986101024</v>
      </c>
      <c r="R2336" s="101">
        <f t="shared" si="1573"/>
        <v>15.461979528777263</v>
      </c>
      <c r="S2336" s="101">
        <f t="shared" si="1574"/>
        <v>15</v>
      </c>
      <c r="T2336" s="101">
        <f t="shared" si="1575"/>
        <v>15</v>
      </c>
      <c r="U2336" s="101">
        <f t="shared" si="1576"/>
        <v>537930</v>
      </c>
      <c r="V2336" s="103" t="str">
        <f t="shared" si="1577"/>
        <v>N/D</v>
      </c>
      <c r="W2336" s="104" t="str">
        <f t="shared" si="1578"/>
        <v xml:space="preserve"> </v>
      </c>
      <c r="X2336" s="70" t="str">
        <f t="shared" si="1579"/>
        <v xml:space="preserve"> </v>
      </c>
      <c r="Y2336" s="69">
        <f t="shared" si="1603"/>
        <v>15</v>
      </c>
      <c r="Z2336" s="105">
        <f t="shared" si="1580"/>
        <v>537930</v>
      </c>
      <c r="AA2336" s="62">
        <f t="shared" si="1581"/>
        <v>1182800.9440734116</v>
      </c>
      <c r="AB2336" s="106">
        <f t="shared" si="1582"/>
        <v>452175</v>
      </c>
      <c r="AC2336" s="107" t="str">
        <f t="shared" si="1583"/>
        <v>0</v>
      </c>
      <c r="AD2336" s="108">
        <f t="shared" si="1584"/>
        <v>0</v>
      </c>
      <c r="AE2336" s="106">
        <f t="shared" si="1585"/>
        <v>452175</v>
      </c>
      <c r="AF2336" s="109">
        <f t="shared" si="1586"/>
        <v>730625.94407341164</v>
      </c>
      <c r="AG2336" s="101">
        <f t="shared" si="1587"/>
        <v>17</v>
      </c>
      <c r="AH2336" s="70" t="str">
        <f t="shared" si="1604"/>
        <v xml:space="preserve"> </v>
      </c>
      <c r="AI2336" s="69">
        <f t="shared" si="1588"/>
        <v>17</v>
      </c>
      <c r="AJ2336" s="105">
        <f t="shared" si="1589"/>
        <v>723435</v>
      </c>
      <c r="AK2336" s="110">
        <f t="shared" si="1590"/>
        <v>15</v>
      </c>
      <c r="AL2336" s="111">
        <f t="shared" si="1591"/>
        <v>17</v>
      </c>
      <c r="AM2336" s="62">
        <f t="shared" si="1592"/>
        <v>1175610</v>
      </c>
      <c r="AN2336" s="62">
        <f t="shared" si="1593"/>
        <v>3850.5</v>
      </c>
      <c r="AO2336" s="62">
        <f t="shared" si="1605"/>
        <v>1171759.5</v>
      </c>
      <c r="AP2336" s="60">
        <f t="shared" si="1594"/>
        <v>17</v>
      </c>
      <c r="AQ2336" s="62">
        <f t="shared" si="1595"/>
        <v>210970</v>
      </c>
      <c r="AR2336" s="60">
        <f t="shared" si="1596"/>
        <v>15</v>
      </c>
      <c r="AS2336" s="62">
        <f t="shared" si="1597"/>
        <v>452175</v>
      </c>
      <c r="AT2336" s="112">
        <f t="shared" si="1598"/>
        <v>17</v>
      </c>
      <c r="AU2336" s="62">
        <f t="shared" si="1599"/>
        <v>508614.5</v>
      </c>
      <c r="AV2336" s="113">
        <f t="shared" si="1600"/>
        <v>32</v>
      </c>
      <c r="AW2336" s="62">
        <f t="shared" si="1601"/>
        <v>1709689.5</v>
      </c>
    </row>
    <row r="2337" spans="2:49" s="114" customFormat="1" hidden="1" x14ac:dyDescent="0.25">
      <c r="B2337" s="60" t="s">
        <v>4571</v>
      </c>
      <c r="C2337" s="2" t="str">
        <f t="shared" si="1602"/>
        <v>30</v>
      </c>
      <c r="D2337" s="60" t="s">
        <v>4572</v>
      </c>
      <c r="E2337" s="43">
        <v>220</v>
      </c>
      <c r="F2337" s="60">
        <v>12</v>
      </c>
      <c r="G2337" s="60">
        <v>5956.22</v>
      </c>
      <c r="H2337" s="43">
        <f t="shared" si="1564"/>
        <v>208</v>
      </c>
      <c r="I2337" s="44">
        <f t="shared" si="1565"/>
        <v>2.4728433061439454E-4</v>
      </c>
      <c r="J2337" s="44">
        <f t="shared" si="1566"/>
        <v>1.098154829095743</v>
      </c>
      <c r="K2337" s="45">
        <f t="shared" si="1567"/>
        <v>5.4545454545454543E-2</v>
      </c>
      <c r="L2337" s="44">
        <f t="shared" si="1568"/>
        <v>2.7155648182390564E-4</v>
      </c>
      <c r="M2337" s="44">
        <f t="shared" si="1569"/>
        <v>2.8296506403802622E-4</v>
      </c>
      <c r="N2337" s="62">
        <f t="shared" si="1570"/>
        <v>482017.92039398063</v>
      </c>
      <c r="O2337" s="101">
        <f t="shared" si="1571"/>
        <v>482017.92039398063</v>
      </c>
      <c r="P2337" s="102">
        <f t="shared" si="1606"/>
        <v>2.9306357426536165E-4</v>
      </c>
      <c r="Q2337" s="101">
        <f t="shared" si="1572"/>
        <v>499220.26625743828</v>
      </c>
      <c r="R2337" s="101">
        <f t="shared" si="1573"/>
        <v>13.920591887162965</v>
      </c>
      <c r="S2337" s="101">
        <f t="shared" si="1574"/>
        <v>14</v>
      </c>
      <c r="T2337" s="101">
        <f t="shared" si="1575"/>
        <v>14</v>
      </c>
      <c r="U2337" s="101">
        <f t="shared" si="1576"/>
        <v>502068</v>
      </c>
      <c r="V2337" s="103" t="str">
        <f t="shared" si="1577"/>
        <v>N/D</v>
      </c>
      <c r="W2337" s="104" t="str">
        <f t="shared" si="1578"/>
        <v xml:space="preserve"> </v>
      </c>
      <c r="X2337" s="70" t="str">
        <f t="shared" si="1579"/>
        <v xml:space="preserve"> </v>
      </c>
      <c r="Y2337" s="69">
        <f t="shared" si="1603"/>
        <v>14</v>
      </c>
      <c r="Z2337" s="105">
        <f t="shared" si="1580"/>
        <v>502068</v>
      </c>
      <c r="AA2337" s="62">
        <f t="shared" si="1581"/>
        <v>1064888.8258810875</v>
      </c>
      <c r="AB2337" s="106">
        <f t="shared" si="1582"/>
        <v>422030</v>
      </c>
      <c r="AC2337" s="107" t="str">
        <f t="shared" si="1583"/>
        <v>0</v>
      </c>
      <c r="AD2337" s="108">
        <f t="shared" si="1584"/>
        <v>0</v>
      </c>
      <c r="AE2337" s="106">
        <f t="shared" si="1585"/>
        <v>422030</v>
      </c>
      <c r="AF2337" s="109">
        <f t="shared" si="1586"/>
        <v>642858.82588108745</v>
      </c>
      <c r="AG2337" s="101">
        <f t="shared" si="1587"/>
        <v>15</v>
      </c>
      <c r="AH2337" s="70" t="str">
        <f t="shared" si="1604"/>
        <v xml:space="preserve"> </v>
      </c>
      <c r="AI2337" s="69">
        <f t="shared" si="1588"/>
        <v>15</v>
      </c>
      <c r="AJ2337" s="105">
        <f t="shared" si="1589"/>
        <v>638325</v>
      </c>
      <c r="AK2337" s="110">
        <f t="shared" si="1590"/>
        <v>14</v>
      </c>
      <c r="AL2337" s="111">
        <f t="shared" si="1591"/>
        <v>15</v>
      </c>
      <c r="AM2337" s="62">
        <f t="shared" si="1592"/>
        <v>1060355</v>
      </c>
      <c r="AN2337" s="62">
        <f t="shared" si="1593"/>
        <v>3473</v>
      </c>
      <c r="AO2337" s="62">
        <f t="shared" si="1605"/>
        <v>1056882</v>
      </c>
      <c r="AP2337" s="60">
        <f t="shared" si="1594"/>
        <v>15</v>
      </c>
      <c r="AQ2337" s="62">
        <f t="shared" si="1595"/>
        <v>186150</v>
      </c>
      <c r="AR2337" s="60">
        <f t="shared" si="1596"/>
        <v>14</v>
      </c>
      <c r="AS2337" s="62">
        <f t="shared" si="1597"/>
        <v>422030</v>
      </c>
      <c r="AT2337" s="112">
        <f t="shared" si="1598"/>
        <v>15</v>
      </c>
      <c r="AU2337" s="62">
        <f t="shared" si="1599"/>
        <v>448702</v>
      </c>
      <c r="AV2337" s="113">
        <f t="shared" si="1600"/>
        <v>29</v>
      </c>
      <c r="AW2337" s="62">
        <f t="shared" si="1601"/>
        <v>1558950</v>
      </c>
    </row>
    <row r="2338" spans="2:49" s="114" customFormat="1" hidden="1" x14ac:dyDescent="0.25">
      <c r="B2338" s="60" t="s">
        <v>4573</v>
      </c>
      <c r="C2338" s="2" t="str">
        <f t="shared" si="1602"/>
        <v>30</v>
      </c>
      <c r="D2338" s="60" t="s">
        <v>4574</v>
      </c>
      <c r="E2338" s="43">
        <v>1335</v>
      </c>
      <c r="F2338" s="60">
        <v>258</v>
      </c>
      <c r="G2338" s="60">
        <v>6143.57</v>
      </c>
      <c r="H2338" s="43">
        <f t="shared" si="1564"/>
        <v>1077</v>
      </c>
      <c r="I2338" s="44">
        <f t="shared" si="1565"/>
        <v>1.2804097311139564E-3</v>
      </c>
      <c r="J2338" s="44">
        <f t="shared" si="1566"/>
        <v>1.0646662699630098</v>
      </c>
      <c r="K2338" s="45">
        <f t="shared" si="1567"/>
        <v>0.19325842696629214</v>
      </c>
      <c r="L2338" s="44">
        <f t="shared" si="1568"/>
        <v>1.3632090524494363E-3</v>
      </c>
      <c r="M2338" s="44">
        <f t="shared" si="1569"/>
        <v>1.4204799466864145E-3</v>
      </c>
      <c r="N2338" s="62">
        <f t="shared" si="1570"/>
        <v>2419721.997098289</v>
      </c>
      <c r="O2338" s="101">
        <f t="shared" si="1571"/>
        <v>2419721.997098289</v>
      </c>
      <c r="P2338" s="102">
        <f t="shared" si="1606"/>
        <v>1.471174301193054E-3</v>
      </c>
      <c r="Q2338" s="101">
        <f t="shared" si="1572"/>
        <v>2506077.4891378358</v>
      </c>
      <c r="R2338" s="101">
        <f t="shared" si="1573"/>
        <v>69.881141295461376</v>
      </c>
      <c r="S2338" s="101">
        <f t="shared" si="1574"/>
        <v>70</v>
      </c>
      <c r="T2338" s="101">
        <f t="shared" si="1575"/>
        <v>70</v>
      </c>
      <c r="U2338" s="101">
        <f t="shared" si="1576"/>
        <v>2510340</v>
      </c>
      <c r="V2338" s="103" t="str">
        <f t="shared" si="1577"/>
        <v>N/D</v>
      </c>
      <c r="W2338" s="104" t="str">
        <f t="shared" si="1578"/>
        <v xml:space="preserve"> </v>
      </c>
      <c r="X2338" s="70" t="str">
        <f t="shared" si="1579"/>
        <v xml:space="preserve"> </v>
      </c>
      <c r="Y2338" s="69">
        <f t="shared" si="1603"/>
        <v>70</v>
      </c>
      <c r="Z2338" s="105">
        <f t="shared" si="1580"/>
        <v>2510340</v>
      </c>
      <c r="AA2338" s="62">
        <f t="shared" si="1581"/>
        <v>5345724.3132008975</v>
      </c>
      <c r="AB2338" s="106">
        <f t="shared" si="1582"/>
        <v>2110150</v>
      </c>
      <c r="AC2338" s="107" t="str">
        <f t="shared" si="1583"/>
        <v>0</v>
      </c>
      <c r="AD2338" s="108">
        <f t="shared" si="1584"/>
        <v>0</v>
      </c>
      <c r="AE2338" s="106">
        <f t="shared" si="1585"/>
        <v>2110150</v>
      </c>
      <c r="AF2338" s="109">
        <f t="shared" si="1586"/>
        <v>3235574.3132008975</v>
      </c>
      <c r="AG2338" s="101">
        <f t="shared" si="1587"/>
        <v>76</v>
      </c>
      <c r="AH2338" s="70" t="str">
        <f t="shared" si="1604"/>
        <v xml:space="preserve"> </v>
      </c>
      <c r="AI2338" s="69">
        <f t="shared" si="1588"/>
        <v>76</v>
      </c>
      <c r="AJ2338" s="105">
        <f t="shared" si="1589"/>
        <v>3234180</v>
      </c>
      <c r="AK2338" s="110">
        <f t="shared" si="1590"/>
        <v>70</v>
      </c>
      <c r="AL2338" s="111">
        <f t="shared" si="1591"/>
        <v>76</v>
      </c>
      <c r="AM2338" s="62">
        <f t="shared" si="1592"/>
        <v>5344330</v>
      </c>
      <c r="AN2338" s="62">
        <f t="shared" si="1593"/>
        <v>17504.400000000001</v>
      </c>
      <c r="AO2338" s="62">
        <f t="shared" si="1605"/>
        <v>5326825.5999999996</v>
      </c>
      <c r="AP2338" s="60">
        <f t="shared" si="1594"/>
        <v>76</v>
      </c>
      <c r="AQ2338" s="62">
        <f t="shared" si="1595"/>
        <v>943160</v>
      </c>
      <c r="AR2338" s="60">
        <f t="shared" si="1596"/>
        <v>70</v>
      </c>
      <c r="AS2338" s="62">
        <f t="shared" si="1597"/>
        <v>2110150</v>
      </c>
      <c r="AT2338" s="112">
        <f t="shared" si="1598"/>
        <v>76</v>
      </c>
      <c r="AU2338" s="62">
        <f t="shared" si="1599"/>
        <v>2273515.5999999996</v>
      </c>
      <c r="AV2338" s="113">
        <f t="shared" si="1600"/>
        <v>146</v>
      </c>
      <c r="AW2338" s="62">
        <f t="shared" si="1601"/>
        <v>7837165.5999999996</v>
      </c>
    </row>
    <row r="2339" spans="2:49" s="114" customFormat="1" hidden="1" x14ac:dyDescent="0.25">
      <c r="B2339" s="60" t="s">
        <v>4575</v>
      </c>
      <c r="C2339" s="2" t="str">
        <f t="shared" si="1602"/>
        <v>30</v>
      </c>
      <c r="D2339" s="60" t="s">
        <v>4576</v>
      </c>
      <c r="E2339" s="43">
        <v>562</v>
      </c>
      <c r="F2339" s="60">
        <v>174</v>
      </c>
      <c r="G2339" s="60">
        <v>5592.19</v>
      </c>
      <c r="H2339" s="43">
        <f t="shared" si="1564"/>
        <v>388</v>
      </c>
      <c r="I2339" s="44">
        <f t="shared" si="1565"/>
        <v>4.6128038595377448E-4</v>
      </c>
      <c r="J2339" s="44">
        <f t="shared" si="1566"/>
        <v>1.1696404729017877</v>
      </c>
      <c r="K2339" s="45">
        <f t="shared" si="1567"/>
        <v>0.30960854092526691</v>
      </c>
      <c r="L2339" s="44">
        <f t="shared" si="1568"/>
        <v>5.3953220876729198E-4</v>
      </c>
      <c r="M2339" s="44">
        <f t="shared" si="1569"/>
        <v>5.6219893916365643E-4</v>
      </c>
      <c r="N2339" s="62">
        <f t="shared" si="1570"/>
        <v>957679.93276707386</v>
      </c>
      <c r="O2339" s="101">
        <f t="shared" si="1571"/>
        <v>957679.93276707386</v>
      </c>
      <c r="P2339" s="102">
        <f t="shared" si="1606"/>
        <v>5.8226280024927207E-4</v>
      </c>
      <c r="Q2339" s="101">
        <f t="shared" si="1572"/>
        <v>991857.79365757061</v>
      </c>
      <c r="R2339" s="101">
        <f t="shared" si="1573"/>
        <v>27.657626280117412</v>
      </c>
      <c r="S2339" s="101">
        <f t="shared" si="1574"/>
        <v>28</v>
      </c>
      <c r="T2339" s="101">
        <f t="shared" si="1575"/>
        <v>28</v>
      </c>
      <c r="U2339" s="101">
        <f t="shared" si="1576"/>
        <v>1004136</v>
      </c>
      <c r="V2339" s="103">
        <f t="shared" si="1577"/>
        <v>5.7056689896890409E-4</v>
      </c>
      <c r="W2339" s="104">
        <f t="shared" si="1578"/>
        <v>1.5201693903034914E-3</v>
      </c>
      <c r="X2339" s="70">
        <f t="shared" si="1579"/>
        <v>3</v>
      </c>
      <c r="Y2339" s="69">
        <f t="shared" si="1603"/>
        <v>25</v>
      </c>
      <c r="Z2339" s="105">
        <f t="shared" si="1580"/>
        <v>896550</v>
      </c>
      <c r="AA2339" s="62">
        <f t="shared" si="1581"/>
        <v>2115735.9841323933</v>
      </c>
      <c r="AB2339" s="106">
        <f t="shared" si="1582"/>
        <v>753625</v>
      </c>
      <c r="AC2339" s="107" t="str">
        <f t="shared" si="1583"/>
        <v>0</v>
      </c>
      <c r="AD2339" s="108">
        <f t="shared" si="1584"/>
        <v>0</v>
      </c>
      <c r="AE2339" s="106">
        <f t="shared" si="1585"/>
        <v>753625</v>
      </c>
      <c r="AF2339" s="109">
        <f t="shared" si="1586"/>
        <v>1362110.9841323933</v>
      </c>
      <c r="AG2339" s="101">
        <f t="shared" si="1587"/>
        <v>32</v>
      </c>
      <c r="AH2339" s="70">
        <f t="shared" si="1604"/>
        <v>1</v>
      </c>
      <c r="AI2339" s="69">
        <f t="shared" si="1588"/>
        <v>31</v>
      </c>
      <c r="AJ2339" s="105">
        <f t="shared" si="1589"/>
        <v>1319205</v>
      </c>
      <c r="AK2339" s="110">
        <f t="shared" si="1590"/>
        <v>25</v>
      </c>
      <c r="AL2339" s="111">
        <f t="shared" si="1591"/>
        <v>31</v>
      </c>
      <c r="AM2339" s="62">
        <f t="shared" si="1592"/>
        <v>2072830</v>
      </c>
      <c r="AN2339" s="62">
        <f t="shared" si="1593"/>
        <v>6789.2</v>
      </c>
      <c r="AO2339" s="62">
        <f t="shared" si="1605"/>
        <v>2066040.8</v>
      </c>
      <c r="AP2339" s="60">
        <f t="shared" si="1594"/>
        <v>31</v>
      </c>
      <c r="AQ2339" s="62">
        <f t="shared" si="1595"/>
        <v>384710</v>
      </c>
      <c r="AR2339" s="60">
        <f t="shared" si="1596"/>
        <v>25</v>
      </c>
      <c r="AS2339" s="62">
        <f t="shared" si="1597"/>
        <v>753625</v>
      </c>
      <c r="AT2339" s="112">
        <f t="shared" si="1598"/>
        <v>31</v>
      </c>
      <c r="AU2339" s="62">
        <f t="shared" si="1599"/>
        <v>927705.8</v>
      </c>
      <c r="AV2339" s="113">
        <f t="shared" si="1600"/>
        <v>56</v>
      </c>
      <c r="AW2339" s="62">
        <f t="shared" si="1601"/>
        <v>2962590.8</v>
      </c>
    </row>
    <row r="2340" spans="2:49" s="114" customFormat="1" hidden="1" x14ac:dyDescent="0.25">
      <c r="B2340" s="60" t="s">
        <v>4577</v>
      </c>
      <c r="C2340" s="2" t="str">
        <f t="shared" si="1602"/>
        <v>30</v>
      </c>
      <c r="D2340" s="60" t="s">
        <v>4578</v>
      </c>
      <c r="E2340" s="43">
        <v>186</v>
      </c>
      <c r="F2340" s="60">
        <v>14</v>
      </c>
      <c r="G2340" s="60">
        <v>6997.44</v>
      </c>
      <c r="H2340" s="43">
        <f t="shared" si="1564"/>
        <v>172</v>
      </c>
      <c r="I2340" s="44">
        <f t="shared" si="1565"/>
        <v>2.0448511954651859E-4</v>
      </c>
      <c r="J2340" s="44">
        <f t="shared" si="1566"/>
        <v>0.93474924488908051</v>
      </c>
      <c r="K2340" s="45">
        <f t="shared" si="1567"/>
        <v>7.5268817204301078E-2</v>
      </c>
      <c r="L2340" s="44">
        <f t="shared" si="1568"/>
        <v>1.9114231108716161E-4</v>
      </c>
      <c r="M2340" s="44">
        <f t="shared" si="1569"/>
        <v>1.9917254758156785E-4</v>
      </c>
      <c r="N2340" s="62">
        <f t="shared" si="1570"/>
        <v>339281.2378136437</v>
      </c>
      <c r="O2340" s="101">
        <f t="shared" si="1571"/>
        <v>339281.2378136437</v>
      </c>
      <c r="P2340" s="102">
        <f t="shared" si="1606"/>
        <v>2.0628065478057748E-4</v>
      </c>
      <c r="Q2340" s="101">
        <f t="shared" si="1572"/>
        <v>351389.57020319859</v>
      </c>
      <c r="R2340" s="101">
        <f t="shared" si="1573"/>
        <v>9.798381858323534</v>
      </c>
      <c r="S2340" s="101">
        <f t="shared" si="1574"/>
        <v>10</v>
      </c>
      <c r="T2340" s="101">
        <f t="shared" si="1575"/>
        <v>10</v>
      </c>
      <c r="U2340" s="101">
        <f t="shared" si="1576"/>
        <v>358620</v>
      </c>
      <c r="V2340" s="103" t="str">
        <f t="shared" si="1577"/>
        <v>N/D</v>
      </c>
      <c r="W2340" s="104" t="str">
        <f t="shared" si="1578"/>
        <v xml:space="preserve"> </v>
      </c>
      <c r="X2340" s="70" t="str">
        <f t="shared" si="1579"/>
        <v xml:space="preserve"> </v>
      </c>
      <c r="Y2340" s="69">
        <f t="shared" si="1603"/>
        <v>10</v>
      </c>
      <c r="Z2340" s="105">
        <f t="shared" si="1580"/>
        <v>358620</v>
      </c>
      <c r="AA2340" s="62">
        <f t="shared" si="1581"/>
        <v>749550.55339756806</v>
      </c>
      <c r="AB2340" s="106">
        <f t="shared" si="1582"/>
        <v>301450</v>
      </c>
      <c r="AC2340" s="107" t="str">
        <f t="shared" si="1583"/>
        <v>0</v>
      </c>
      <c r="AD2340" s="108">
        <f t="shared" si="1584"/>
        <v>0</v>
      </c>
      <c r="AE2340" s="106">
        <f t="shared" si="1585"/>
        <v>301450</v>
      </c>
      <c r="AF2340" s="109">
        <f t="shared" si="1586"/>
        <v>448100.55339756806</v>
      </c>
      <c r="AG2340" s="101">
        <f t="shared" si="1587"/>
        <v>11</v>
      </c>
      <c r="AH2340" s="70" t="str">
        <f t="shared" si="1604"/>
        <v xml:space="preserve"> </v>
      </c>
      <c r="AI2340" s="69">
        <f t="shared" si="1588"/>
        <v>11</v>
      </c>
      <c r="AJ2340" s="105">
        <f t="shared" si="1589"/>
        <v>468105</v>
      </c>
      <c r="AK2340" s="110">
        <f t="shared" si="1590"/>
        <v>10</v>
      </c>
      <c r="AL2340" s="111">
        <f t="shared" si="1591"/>
        <v>11</v>
      </c>
      <c r="AM2340" s="62">
        <f t="shared" si="1592"/>
        <v>769555</v>
      </c>
      <c r="AN2340" s="62">
        <f t="shared" si="1593"/>
        <v>2520.5</v>
      </c>
      <c r="AO2340" s="62">
        <f t="shared" si="1605"/>
        <v>767034.5</v>
      </c>
      <c r="AP2340" s="60">
        <f t="shared" si="1594"/>
        <v>11</v>
      </c>
      <c r="AQ2340" s="62">
        <f t="shared" si="1595"/>
        <v>136510</v>
      </c>
      <c r="AR2340" s="60">
        <f t="shared" si="1596"/>
        <v>10</v>
      </c>
      <c r="AS2340" s="62">
        <f t="shared" si="1597"/>
        <v>301450</v>
      </c>
      <c r="AT2340" s="112">
        <f t="shared" si="1598"/>
        <v>11</v>
      </c>
      <c r="AU2340" s="62">
        <f t="shared" si="1599"/>
        <v>329074.5</v>
      </c>
      <c r="AV2340" s="113">
        <f t="shared" si="1600"/>
        <v>21</v>
      </c>
      <c r="AW2340" s="62">
        <f t="shared" si="1601"/>
        <v>1125654.5</v>
      </c>
    </row>
    <row r="2341" spans="2:49" s="114" customFormat="1" hidden="1" x14ac:dyDescent="0.25">
      <c r="B2341" s="60" t="s">
        <v>4579</v>
      </c>
      <c r="C2341" s="2" t="str">
        <f t="shared" si="1602"/>
        <v>30</v>
      </c>
      <c r="D2341" s="60" t="s">
        <v>4580</v>
      </c>
      <c r="E2341" s="43">
        <v>151</v>
      </c>
      <c r="F2341" s="60">
        <v>18</v>
      </c>
      <c r="G2341" s="60">
        <v>6814.72</v>
      </c>
      <c r="H2341" s="43">
        <f t="shared" si="1564"/>
        <v>133</v>
      </c>
      <c r="I2341" s="44">
        <f t="shared" si="1565"/>
        <v>1.581193075563196E-4</v>
      </c>
      <c r="J2341" s="44">
        <f t="shared" si="1566"/>
        <v>0.95981225291085304</v>
      </c>
      <c r="K2341" s="45">
        <f t="shared" si="1567"/>
        <v>0.11920529801324503</v>
      </c>
      <c r="L2341" s="44">
        <f t="shared" si="1568"/>
        <v>1.5176484881433518E-4</v>
      </c>
      <c r="M2341" s="44">
        <f t="shared" si="1569"/>
        <v>1.5814076642559177E-4</v>
      </c>
      <c r="N2341" s="62">
        <f t="shared" si="1570"/>
        <v>269385.49329796509</v>
      </c>
      <c r="O2341" s="101">
        <f t="shared" si="1571"/>
        <v>269385.49329796509</v>
      </c>
      <c r="P2341" s="102">
        <f t="shared" si="1606"/>
        <v>1.6378452373017863E-4</v>
      </c>
      <c r="Q2341" s="101">
        <f t="shared" si="1572"/>
        <v>278999.37326019153</v>
      </c>
      <c r="R2341" s="101">
        <f t="shared" si="1573"/>
        <v>7.7798051770729888</v>
      </c>
      <c r="S2341" s="101">
        <f t="shared" si="1574"/>
        <v>8</v>
      </c>
      <c r="T2341" s="101">
        <f t="shared" si="1575"/>
        <v>10</v>
      </c>
      <c r="U2341" s="101">
        <f t="shared" si="1576"/>
        <v>358620</v>
      </c>
      <c r="V2341" s="103" t="str">
        <f t="shared" si="1577"/>
        <v>N/D</v>
      </c>
      <c r="W2341" s="104" t="str">
        <f t="shared" si="1578"/>
        <v xml:space="preserve"> </v>
      </c>
      <c r="X2341" s="70" t="str">
        <f t="shared" si="1579"/>
        <v xml:space="preserve"> </v>
      </c>
      <c r="Y2341" s="69">
        <f t="shared" si="1603"/>
        <v>10</v>
      </c>
      <c r="Z2341" s="105">
        <f t="shared" si="1580"/>
        <v>358620</v>
      </c>
      <c r="AA2341" s="62">
        <f t="shared" si="1581"/>
        <v>595134.72327542526</v>
      </c>
      <c r="AB2341" s="106">
        <f t="shared" si="1582"/>
        <v>301450</v>
      </c>
      <c r="AC2341" s="107" t="str">
        <f t="shared" si="1583"/>
        <v>0</v>
      </c>
      <c r="AD2341" s="108">
        <f t="shared" si="1584"/>
        <v>0</v>
      </c>
      <c r="AE2341" s="106">
        <f t="shared" si="1585"/>
        <v>301450</v>
      </c>
      <c r="AF2341" s="109">
        <f t="shared" si="1586"/>
        <v>293684.72327542526</v>
      </c>
      <c r="AG2341" s="101">
        <f t="shared" si="1587"/>
        <v>7</v>
      </c>
      <c r="AH2341" s="70" t="str">
        <f t="shared" si="1604"/>
        <v xml:space="preserve"> </v>
      </c>
      <c r="AI2341" s="69">
        <f t="shared" si="1588"/>
        <v>7</v>
      </c>
      <c r="AJ2341" s="105">
        <f t="shared" si="1589"/>
        <v>297885</v>
      </c>
      <c r="AK2341" s="110">
        <f t="shared" si="1590"/>
        <v>10</v>
      </c>
      <c r="AL2341" s="111">
        <f t="shared" si="1591"/>
        <v>7</v>
      </c>
      <c r="AM2341" s="62">
        <f t="shared" si="1592"/>
        <v>599335</v>
      </c>
      <c r="AN2341" s="62">
        <f t="shared" si="1593"/>
        <v>1963</v>
      </c>
      <c r="AO2341" s="62">
        <f t="shared" si="1605"/>
        <v>597372</v>
      </c>
      <c r="AP2341" s="60">
        <f t="shared" si="1594"/>
        <v>7</v>
      </c>
      <c r="AQ2341" s="62">
        <f t="shared" si="1595"/>
        <v>86870</v>
      </c>
      <c r="AR2341" s="60">
        <f t="shared" si="1596"/>
        <v>10</v>
      </c>
      <c r="AS2341" s="62">
        <f t="shared" si="1597"/>
        <v>301450</v>
      </c>
      <c r="AT2341" s="112">
        <f t="shared" si="1598"/>
        <v>7</v>
      </c>
      <c r="AU2341" s="62">
        <f t="shared" si="1599"/>
        <v>209052</v>
      </c>
      <c r="AV2341" s="113">
        <f t="shared" si="1600"/>
        <v>17</v>
      </c>
      <c r="AW2341" s="62">
        <f t="shared" si="1601"/>
        <v>955992</v>
      </c>
    </row>
    <row r="2342" spans="2:49" s="114" customFormat="1" hidden="1" x14ac:dyDescent="0.25">
      <c r="B2342" s="60" t="s">
        <v>4581</v>
      </c>
      <c r="C2342" s="2" t="str">
        <f t="shared" si="1602"/>
        <v>30</v>
      </c>
      <c r="D2342" s="60" t="s">
        <v>4582</v>
      </c>
      <c r="E2342" s="43">
        <v>151</v>
      </c>
      <c r="F2342" s="60">
        <v>35</v>
      </c>
      <c r="G2342" s="60">
        <v>6274.08</v>
      </c>
      <c r="H2342" s="43">
        <f t="shared" si="1564"/>
        <v>116</v>
      </c>
      <c r="I2342" s="44">
        <f t="shared" si="1565"/>
        <v>1.3790856899648928E-4</v>
      </c>
      <c r="J2342" s="44">
        <f t="shared" si="1566"/>
        <v>1.0425196612342602</v>
      </c>
      <c r="K2342" s="45">
        <f t="shared" si="1567"/>
        <v>0.23178807947019867</v>
      </c>
      <c r="L2342" s="44">
        <f t="shared" si="1568"/>
        <v>1.437723946315216E-4</v>
      </c>
      <c r="M2342" s="44">
        <f t="shared" si="1569"/>
        <v>1.4981253469099673E-4</v>
      </c>
      <c r="N2342" s="62">
        <f t="shared" si="1570"/>
        <v>255198.73510251104</v>
      </c>
      <c r="O2342" s="101">
        <f t="shared" si="1571"/>
        <v>255198.73510251104</v>
      </c>
      <c r="P2342" s="102">
        <f t="shared" si="1606"/>
        <v>1.5515907250089671E-4</v>
      </c>
      <c r="Q2342" s="101">
        <f t="shared" si="1572"/>
        <v>264306.31537994574</v>
      </c>
      <c r="R2342" s="101">
        <f t="shared" si="1573"/>
        <v>7.3700941213525661</v>
      </c>
      <c r="S2342" s="101">
        <f t="shared" si="1574"/>
        <v>7</v>
      </c>
      <c r="T2342" s="101">
        <f t="shared" si="1575"/>
        <v>10</v>
      </c>
      <c r="U2342" s="101">
        <f t="shared" si="1576"/>
        <v>358620</v>
      </c>
      <c r="V2342" s="103">
        <f t="shared" si="1577"/>
        <v>2.0377389248889431E-4</v>
      </c>
      <c r="W2342" s="104" t="str">
        <f t="shared" si="1578"/>
        <v xml:space="preserve"> </v>
      </c>
      <c r="X2342" s="70" t="str">
        <f t="shared" si="1579"/>
        <v xml:space="preserve"> </v>
      </c>
      <c r="Y2342" s="69">
        <f t="shared" si="1603"/>
        <v>10</v>
      </c>
      <c r="Z2342" s="105">
        <f t="shared" si="1580"/>
        <v>358620</v>
      </c>
      <c r="AA2342" s="62">
        <f t="shared" si="1581"/>
        <v>563792.90041235019</v>
      </c>
      <c r="AB2342" s="106">
        <f t="shared" si="1582"/>
        <v>301450</v>
      </c>
      <c r="AC2342" s="107" t="str">
        <f t="shared" si="1583"/>
        <v>0</v>
      </c>
      <c r="AD2342" s="108">
        <f t="shared" si="1584"/>
        <v>0</v>
      </c>
      <c r="AE2342" s="106">
        <f t="shared" si="1585"/>
        <v>301450</v>
      </c>
      <c r="AF2342" s="109">
        <f t="shared" si="1586"/>
        <v>262342.90041235019</v>
      </c>
      <c r="AG2342" s="101">
        <f t="shared" si="1587"/>
        <v>6</v>
      </c>
      <c r="AH2342" s="70" t="str">
        <f t="shared" si="1604"/>
        <v xml:space="preserve"> </v>
      </c>
      <c r="AI2342" s="69">
        <f t="shared" si="1588"/>
        <v>6</v>
      </c>
      <c r="AJ2342" s="105">
        <f t="shared" si="1589"/>
        <v>255330</v>
      </c>
      <c r="AK2342" s="110">
        <f t="shared" si="1590"/>
        <v>10</v>
      </c>
      <c r="AL2342" s="111">
        <f t="shared" si="1591"/>
        <v>6</v>
      </c>
      <c r="AM2342" s="62">
        <f t="shared" si="1592"/>
        <v>556780</v>
      </c>
      <c r="AN2342" s="62">
        <f t="shared" si="1593"/>
        <v>1823.6</v>
      </c>
      <c r="AO2342" s="62">
        <f t="shared" si="1605"/>
        <v>554956.4</v>
      </c>
      <c r="AP2342" s="60">
        <f t="shared" si="1594"/>
        <v>6</v>
      </c>
      <c r="AQ2342" s="62">
        <f t="shared" si="1595"/>
        <v>74460</v>
      </c>
      <c r="AR2342" s="60">
        <f t="shared" si="1596"/>
        <v>10</v>
      </c>
      <c r="AS2342" s="62">
        <f t="shared" si="1597"/>
        <v>301450</v>
      </c>
      <c r="AT2342" s="112">
        <f t="shared" si="1598"/>
        <v>6</v>
      </c>
      <c r="AU2342" s="62">
        <f t="shared" si="1599"/>
        <v>179046.40000000002</v>
      </c>
      <c r="AV2342" s="113">
        <f t="shared" si="1600"/>
        <v>16</v>
      </c>
      <c r="AW2342" s="62">
        <f t="shared" si="1601"/>
        <v>913576.4</v>
      </c>
    </row>
    <row r="2343" spans="2:49" s="114" customFormat="1" hidden="1" x14ac:dyDescent="0.25">
      <c r="B2343" s="60" t="s">
        <v>4583</v>
      </c>
      <c r="C2343" s="2" t="str">
        <f t="shared" si="1602"/>
        <v>30</v>
      </c>
      <c r="D2343" s="60" t="s">
        <v>4584</v>
      </c>
      <c r="E2343" s="43">
        <v>192</v>
      </c>
      <c r="F2343" s="60">
        <v>18</v>
      </c>
      <c r="G2343" s="60">
        <v>6588.02</v>
      </c>
      <c r="H2343" s="43">
        <f t="shared" si="1564"/>
        <v>174</v>
      </c>
      <c r="I2343" s="44">
        <f t="shared" si="1565"/>
        <v>2.0686285349473391E-4</v>
      </c>
      <c r="J2343" s="44">
        <f t="shared" si="1566"/>
        <v>0.99284030044788074</v>
      </c>
      <c r="K2343" s="45">
        <f t="shared" si="1567"/>
        <v>9.375E-2</v>
      </c>
      <c r="L2343" s="44">
        <f t="shared" si="1568"/>
        <v>2.0538177761521756E-4</v>
      </c>
      <c r="M2343" s="44">
        <f t="shared" si="1569"/>
        <v>2.1401024002372991E-4</v>
      </c>
      <c r="N2343" s="62">
        <f t="shared" si="1570"/>
        <v>364556.56174358056</v>
      </c>
      <c r="O2343" s="101">
        <f t="shared" si="1571"/>
        <v>364556.56174358056</v>
      </c>
      <c r="P2343" s="102">
        <f t="shared" si="1606"/>
        <v>2.2164787757089974E-4</v>
      </c>
      <c r="Q2343" s="101">
        <f t="shared" si="1572"/>
        <v>377566.92462963297</v>
      </c>
      <c r="R2343" s="101">
        <f t="shared" si="1573"/>
        <v>10.528328722035385</v>
      </c>
      <c r="S2343" s="101">
        <f t="shared" si="1574"/>
        <v>11</v>
      </c>
      <c r="T2343" s="101">
        <f t="shared" si="1575"/>
        <v>11</v>
      </c>
      <c r="U2343" s="101">
        <f t="shared" si="1576"/>
        <v>394482</v>
      </c>
      <c r="V2343" s="103" t="str">
        <f t="shared" si="1577"/>
        <v>N/D</v>
      </c>
      <c r="W2343" s="104" t="str">
        <f t="shared" si="1578"/>
        <v xml:space="preserve"> </v>
      </c>
      <c r="X2343" s="70" t="str">
        <f t="shared" si="1579"/>
        <v xml:space="preserve"> </v>
      </c>
      <c r="Y2343" s="69">
        <f t="shared" si="1603"/>
        <v>11</v>
      </c>
      <c r="Z2343" s="105">
        <f t="shared" si="1580"/>
        <v>394482</v>
      </c>
      <c r="AA2343" s="62">
        <f t="shared" si="1581"/>
        <v>805389.57697892189</v>
      </c>
      <c r="AB2343" s="106">
        <f t="shared" si="1582"/>
        <v>331595</v>
      </c>
      <c r="AC2343" s="107" t="str">
        <f t="shared" si="1583"/>
        <v>0</v>
      </c>
      <c r="AD2343" s="108">
        <f t="shared" si="1584"/>
        <v>0</v>
      </c>
      <c r="AE2343" s="106">
        <f t="shared" si="1585"/>
        <v>331595</v>
      </c>
      <c r="AF2343" s="109">
        <f t="shared" si="1586"/>
        <v>473794.57697892189</v>
      </c>
      <c r="AG2343" s="101">
        <f t="shared" si="1587"/>
        <v>11</v>
      </c>
      <c r="AH2343" s="70" t="str">
        <f t="shared" si="1604"/>
        <v xml:space="preserve"> </v>
      </c>
      <c r="AI2343" s="69">
        <f t="shared" si="1588"/>
        <v>11</v>
      </c>
      <c r="AJ2343" s="105">
        <f t="shared" si="1589"/>
        <v>468105</v>
      </c>
      <c r="AK2343" s="110">
        <f t="shared" si="1590"/>
        <v>11</v>
      </c>
      <c r="AL2343" s="111">
        <f t="shared" si="1591"/>
        <v>11</v>
      </c>
      <c r="AM2343" s="62">
        <f t="shared" si="1592"/>
        <v>799700</v>
      </c>
      <c r="AN2343" s="62">
        <f t="shared" si="1593"/>
        <v>2619.3000000000002</v>
      </c>
      <c r="AO2343" s="62">
        <f t="shared" si="1605"/>
        <v>797080.7</v>
      </c>
      <c r="AP2343" s="60">
        <f t="shared" si="1594"/>
        <v>11</v>
      </c>
      <c r="AQ2343" s="62">
        <f t="shared" si="1595"/>
        <v>136510</v>
      </c>
      <c r="AR2343" s="60">
        <f t="shared" si="1596"/>
        <v>11</v>
      </c>
      <c r="AS2343" s="62">
        <f t="shared" si="1597"/>
        <v>331595</v>
      </c>
      <c r="AT2343" s="112">
        <f t="shared" si="1598"/>
        <v>11</v>
      </c>
      <c r="AU2343" s="62">
        <f t="shared" si="1599"/>
        <v>328975.69999999995</v>
      </c>
      <c r="AV2343" s="113">
        <f t="shared" si="1600"/>
        <v>22</v>
      </c>
      <c r="AW2343" s="62">
        <f t="shared" si="1601"/>
        <v>1191562.7</v>
      </c>
    </row>
    <row r="2344" spans="2:49" s="114" customFormat="1" hidden="1" x14ac:dyDescent="0.25">
      <c r="B2344" s="60" t="s">
        <v>4585</v>
      </c>
      <c r="C2344" s="2" t="str">
        <f t="shared" si="1602"/>
        <v>30</v>
      </c>
      <c r="D2344" s="60" t="s">
        <v>4586</v>
      </c>
      <c r="E2344" s="43">
        <v>153</v>
      </c>
      <c r="F2344" s="60">
        <v>27</v>
      </c>
      <c r="G2344" s="60">
        <v>8522.2800000000007</v>
      </c>
      <c r="H2344" s="43">
        <f t="shared" si="1564"/>
        <v>126</v>
      </c>
      <c r="I2344" s="44">
        <f t="shared" si="1565"/>
        <v>1.4979723873756595E-4</v>
      </c>
      <c r="J2344" s="44">
        <f t="shared" si="1566"/>
        <v>0.76750021780047673</v>
      </c>
      <c r="K2344" s="45">
        <f t="shared" si="1567"/>
        <v>0.17647058823529413</v>
      </c>
      <c r="L2344" s="44">
        <f t="shared" si="1568"/>
        <v>1.1496941335699187E-4</v>
      </c>
      <c r="M2344" s="44">
        <f t="shared" si="1569"/>
        <v>1.1979948773261662E-4</v>
      </c>
      <c r="N2344" s="62">
        <f t="shared" si="1570"/>
        <v>204072.89549136686</v>
      </c>
      <c r="O2344" s="101">
        <f t="shared" si="1571"/>
        <v>204072.89549136686</v>
      </c>
      <c r="P2344" s="102">
        <f t="shared" si="1606"/>
        <v>1.2407491429882619E-4</v>
      </c>
      <c r="Q2344" s="101">
        <f t="shared" si="1572"/>
        <v>211355.88722480775</v>
      </c>
      <c r="R2344" s="101">
        <f t="shared" si="1573"/>
        <v>5.8935889583628285</v>
      </c>
      <c r="S2344" s="101">
        <f t="shared" si="1574"/>
        <v>6</v>
      </c>
      <c r="T2344" s="101">
        <f t="shared" si="1575"/>
        <v>10</v>
      </c>
      <c r="U2344" s="101">
        <f t="shared" si="1576"/>
        <v>358620</v>
      </c>
      <c r="V2344" s="103" t="str">
        <f t="shared" si="1577"/>
        <v>N/D</v>
      </c>
      <c r="W2344" s="104" t="str">
        <f t="shared" si="1578"/>
        <v xml:space="preserve"> </v>
      </c>
      <c r="X2344" s="70" t="str">
        <f t="shared" si="1579"/>
        <v xml:space="preserve"> </v>
      </c>
      <c r="Y2344" s="69">
        <f t="shared" si="1603"/>
        <v>10</v>
      </c>
      <c r="Z2344" s="105">
        <f t="shared" si="1580"/>
        <v>358620</v>
      </c>
      <c r="AA2344" s="62">
        <f t="shared" si="1581"/>
        <v>450844.12192876916</v>
      </c>
      <c r="AB2344" s="106">
        <f t="shared" si="1582"/>
        <v>301450</v>
      </c>
      <c r="AC2344" s="107" t="str">
        <f t="shared" si="1583"/>
        <v>0</v>
      </c>
      <c r="AD2344" s="108">
        <f t="shared" si="1584"/>
        <v>0</v>
      </c>
      <c r="AE2344" s="106">
        <f t="shared" si="1585"/>
        <v>301450</v>
      </c>
      <c r="AF2344" s="109">
        <f t="shared" si="1586"/>
        <v>149394.12192876916</v>
      </c>
      <c r="AG2344" s="101">
        <f t="shared" si="1587"/>
        <v>4</v>
      </c>
      <c r="AH2344" s="70" t="str">
        <f t="shared" si="1604"/>
        <v xml:space="preserve"> </v>
      </c>
      <c r="AI2344" s="69">
        <f t="shared" si="1588"/>
        <v>4</v>
      </c>
      <c r="AJ2344" s="105">
        <f t="shared" si="1589"/>
        <v>170220</v>
      </c>
      <c r="AK2344" s="110">
        <f t="shared" si="1590"/>
        <v>10</v>
      </c>
      <c r="AL2344" s="111">
        <f t="shared" si="1591"/>
        <v>4</v>
      </c>
      <c r="AM2344" s="62">
        <f t="shared" si="1592"/>
        <v>471670</v>
      </c>
      <c r="AN2344" s="62">
        <f t="shared" si="1593"/>
        <v>1544.9</v>
      </c>
      <c r="AO2344" s="62">
        <f t="shared" si="1605"/>
        <v>470125.1</v>
      </c>
      <c r="AP2344" s="60">
        <f t="shared" si="1594"/>
        <v>4</v>
      </c>
      <c r="AQ2344" s="62">
        <f t="shared" si="1595"/>
        <v>49640</v>
      </c>
      <c r="AR2344" s="60">
        <f t="shared" si="1596"/>
        <v>10</v>
      </c>
      <c r="AS2344" s="62">
        <f t="shared" si="1597"/>
        <v>301450</v>
      </c>
      <c r="AT2344" s="112">
        <f t="shared" si="1598"/>
        <v>4</v>
      </c>
      <c r="AU2344" s="62">
        <f t="shared" si="1599"/>
        <v>119035.09999999998</v>
      </c>
      <c r="AV2344" s="113">
        <f t="shared" si="1600"/>
        <v>14</v>
      </c>
      <c r="AW2344" s="62">
        <f t="shared" si="1601"/>
        <v>828745.1</v>
      </c>
    </row>
    <row r="2345" spans="2:49" s="114" customFormat="1" hidden="1" x14ac:dyDescent="0.25">
      <c r="B2345" s="60" t="s">
        <v>4587</v>
      </c>
      <c r="C2345" s="2" t="str">
        <f t="shared" si="1602"/>
        <v>30</v>
      </c>
      <c r="D2345" s="60" t="s">
        <v>4588</v>
      </c>
      <c r="E2345" s="43">
        <v>318</v>
      </c>
      <c r="F2345" s="60">
        <v>25</v>
      </c>
      <c r="G2345" s="60">
        <v>6116.72</v>
      </c>
      <c r="H2345" s="43">
        <f t="shared" si="1564"/>
        <v>293</v>
      </c>
      <c r="I2345" s="44">
        <f t="shared" si="1565"/>
        <v>3.4833802341354618E-4</v>
      </c>
      <c r="J2345" s="44">
        <f t="shared" si="1566"/>
        <v>1.0693397370088296</v>
      </c>
      <c r="K2345" s="45">
        <f t="shared" si="1567"/>
        <v>7.8616352201257858E-2</v>
      </c>
      <c r="L2345" s="44">
        <f t="shared" si="1568"/>
        <v>3.7249169034721697E-4</v>
      </c>
      <c r="M2345" s="44">
        <f t="shared" si="1569"/>
        <v>3.8814074444034919E-4</v>
      </c>
      <c r="N2345" s="62">
        <f t="shared" si="1570"/>
        <v>661179.83536711952</v>
      </c>
      <c r="O2345" s="101">
        <f t="shared" si="1571"/>
        <v>661179.83536711952</v>
      </c>
      <c r="P2345" s="102">
        <f t="shared" si="1606"/>
        <v>4.0199278405768406E-4</v>
      </c>
      <c r="Q2345" s="101">
        <f t="shared" si="1572"/>
        <v>684776.14522346819</v>
      </c>
      <c r="R2345" s="101">
        <f t="shared" si="1573"/>
        <v>19.094756154800852</v>
      </c>
      <c r="S2345" s="101">
        <f t="shared" si="1574"/>
        <v>19</v>
      </c>
      <c r="T2345" s="101">
        <f t="shared" si="1575"/>
        <v>19</v>
      </c>
      <c r="U2345" s="101">
        <f t="shared" si="1576"/>
        <v>681378</v>
      </c>
      <c r="V2345" s="103" t="str">
        <f t="shared" si="1577"/>
        <v>N/D</v>
      </c>
      <c r="W2345" s="104" t="str">
        <f t="shared" si="1578"/>
        <v xml:space="preserve"> </v>
      </c>
      <c r="X2345" s="70" t="str">
        <f t="shared" si="1579"/>
        <v xml:space="preserve"> </v>
      </c>
      <c r="Y2345" s="69">
        <f t="shared" si="1603"/>
        <v>19</v>
      </c>
      <c r="Z2345" s="105">
        <f t="shared" si="1580"/>
        <v>681378</v>
      </c>
      <c r="AA2345" s="62">
        <f t="shared" si="1581"/>
        <v>1460698.8429078646</v>
      </c>
      <c r="AB2345" s="106">
        <f t="shared" si="1582"/>
        <v>572755</v>
      </c>
      <c r="AC2345" s="107" t="str">
        <f t="shared" si="1583"/>
        <v>0</v>
      </c>
      <c r="AD2345" s="108">
        <f t="shared" si="1584"/>
        <v>0</v>
      </c>
      <c r="AE2345" s="106">
        <f t="shared" si="1585"/>
        <v>572755</v>
      </c>
      <c r="AF2345" s="109">
        <f t="shared" si="1586"/>
        <v>887943.8429078646</v>
      </c>
      <c r="AG2345" s="101">
        <f t="shared" si="1587"/>
        <v>21</v>
      </c>
      <c r="AH2345" s="70" t="str">
        <f t="shared" si="1604"/>
        <v xml:space="preserve"> </v>
      </c>
      <c r="AI2345" s="69">
        <f t="shared" si="1588"/>
        <v>21</v>
      </c>
      <c r="AJ2345" s="105">
        <f t="shared" si="1589"/>
        <v>893655</v>
      </c>
      <c r="AK2345" s="110">
        <f t="shared" si="1590"/>
        <v>19</v>
      </c>
      <c r="AL2345" s="111">
        <f t="shared" si="1591"/>
        <v>21</v>
      </c>
      <c r="AM2345" s="62">
        <f t="shared" si="1592"/>
        <v>1466410</v>
      </c>
      <c r="AN2345" s="62">
        <f t="shared" si="1593"/>
        <v>4803</v>
      </c>
      <c r="AO2345" s="62">
        <f t="shared" si="1605"/>
        <v>1461607</v>
      </c>
      <c r="AP2345" s="60">
        <f t="shared" si="1594"/>
        <v>21</v>
      </c>
      <c r="AQ2345" s="62">
        <f t="shared" si="1595"/>
        <v>260610</v>
      </c>
      <c r="AR2345" s="60">
        <f t="shared" si="1596"/>
        <v>19</v>
      </c>
      <c r="AS2345" s="62">
        <f t="shared" si="1597"/>
        <v>572755</v>
      </c>
      <c r="AT2345" s="112">
        <f t="shared" si="1598"/>
        <v>21</v>
      </c>
      <c r="AU2345" s="62">
        <f t="shared" si="1599"/>
        <v>628242</v>
      </c>
      <c r="AV2345" s="113">
        <f t="shared" si="1600"/>
        <v>40</v>
      </c>
      <c r="AW2345" s="62">
        <f t="shared" si="1601"/>
        <v>2142985</v>
      </c>
    </row>
    <row r="2346" spans="2:49" s="114" customFormat="1" hidden="1" x14ac:dyDescent="0.25">
      <c r="B2346" s="60" t="s">
        <v>4589</v>
      </c>
      <c r="C2346" s="2" t="str">
        <f t="shared" si="1602"/>
        <v>30</v>
      </c>
      <c r="D2346" s="60" t="s">
        <v>4590</v>
      </c>
      <c r="E2346" s="43">
        <v>319</v>
      </c>
      <c r="F2346" s="60">
        <v>28</v>
      </c>
      <c r="G2346" s="60">
        <v>5774.33</v>
      </c>
      <c r="H2346" s="43">
        <f t="shared" si="1564"/>
        <v>291</v>
      </c>
      <c r="I2346" s="44">
        <f t="shared" si="1565"/>
        <v>3.4596028946533086E-4</v>
      </c>
      <c r="J2346" s="44">
        <f t="shared" si="1566"/>
        <v>1.1327464409129109</v>
      </c>
      <c r="K2346" s="45">
        <f t="shared" si="1567"/>
        <v>8.7774294670846395E-2</v>
      </c>
      <c r="L2346" s="44">
        <f t="shared" si="1568"/>
        <v>3.9188528658905394E-4</v>
      </c>
      <c r="M2346" s="44">
        <f t="shared" si="1569"/>
        <v>4.0834910096949878E-4</v>
      </c>
      <c r="N2346" s="62">
        <f t="shared" si="1570"/>
        <v>695603.83757345483</v>
      </c>
      <c r="O2346" s="101">
        <f t="shared" si="1571"/>
        <v>695603.83757345483</v>
      </c>
      <c r="P2346" s="102">
        <f t="shared" si="1606"/>
        <v>4.2292234020128446E-4</v>
      </c>
      <c r="Q2346" s="101">
        <f t="shared" si="1572"/>
        <v>720428.677670907</v>
      </c>
      <c r="R2346" s="101">
        <f t="shared" si="1573"/>
        <v>20.088915221429563</v>
      </c>
      <c r="S2346" s="101">
        <f t="shared" si="1574"/>
        <v>20</v>
      </c>
      <c r="T2346" s="101">
        <f t="shared" si="1575"/>
        <v>20</v>
      </c>
      <c r="U2346" s="101">
        <f t="shared" si="1576"/>
        <v>717240</v>
      </c>
      <c r="V2346" s="103" t="str">
        <f t="shared" si="1577"/>
        <v>N/D</v>
      </c>
      <c r="W2346" s="104" t="str">
        <f t="shared" si="1578"/>
        <v xml:space="preserve"> </v>
      </c>
      <c r="X2346" s="70" t="str">
        <f t="shared" si="1579"/>
        <v xml:space="preserve"> </v>
      </c>
      <c r="Y2346" s="69">
        <f t="shared" si="1603"/>
        <v>20</v>
      </c>
      <c r="Z2346" s="105">
        <f t="shared" si="1580"/>
        <v>717240</v>
      </c>
      <c r="AA2346" s="62">
        <f t="shared" si="1581"/>
        <v>1536749.4081268297</v>
      </c>
      <c r="AB2346" s="106">
        <f t="shared" si="1582"/>
        <v>602900</v>
      </c>
      <c r="AC2346" s="107" t="str">
        <f t="shared" si="1583"/>
        <v>0</v>
      </c>
      <c r="AD2346" s="108">
        <f t="shared" si="1584"/>
        <v>0</v>
      </c>
      <c r="AE2346" s="106">
        <f t="shared" si="1585"/>
        <v>602900</v>
      </c>
      <c r="AF2346" s="109">
        <f t="shared" si="1586"/>
        <v>933849.40812682966</v>
      </c>
      <c r="AG2346" s="101">
        <f t="shared" si="1587"/>
        <v>22</v>
      </c>
      <c r="AH2346" s="70" t="str">
        <f t="shared" si="1604"/>
        <v xml:space="preserve"> </v>
      </c>
      <c r="AI2346" s="69">
        <f t="shared" si="1588"/>
        <v>22</v>
      </c>
      <c r="AJ2346" s="105">
        <f t="shared" si="1589"/>
        <v>936210</v>
      </c>
      <c r="AK2346" s="110">
        <f t="shared" si="1590"/>
        <v>20</v>
      </c>
      <c r="AL2346" s="111">
        <f t="shared" si="1591"/>
        <v>22</v>
      </c>
      <c r="AM2346" s="62">
        <f t="shared" si="1592"/>
        <v>1539110</v>
      </c>
      <c r="AN2346" s="62">
        <f t="shared" si="1593"/>
        <v>5041.1000000000004</v>
      </c>
      <c r="AO2346" s="62">
        <f t="shared" si="1605"/>
        <v>1534068.9</v>
      </c>
      <c r="AP2346" s="60">
        <f t="shared" si="1594"/>
        <v>22</v>
      </c>
      <c r="AQ2346" s="62">
        <f t="shared" si="1595"/>
        <v>273020</v>
      </c>
      <c r="AR2346" s="60">
        <f t="shared" si="1596"/>
        <v>20</v>
      </c>
      <c r="AS2346" s="62">
        <f t="shared" si="1597"/>
        <v>602900</v>
      </c>
      <c r="AT2346" s="112">
        <f t="shared" si="1598"/>
        <v>22</v>
      </c>
      <c r="AU2346" s="62">
        <f t="shared" si="1599"/>
        <v>658148.89999999991</v>
      </c>
      <c r="AV2346" s="113">
        <f t="shared" si="1600"/>
        <v>42</v>
      </c>
      <c r="AW2346" s="62">
        <f t="shared" si="1601"/>
        <v>2251308.9</v>
      </c>
    </row>
    <row r="2347" spans="2:49" s="114" customFormat="1" hidden="1" x14ac:dyDescent="0.25">
      <c r="B2347" s="60" t="s">
        <v>4591</v>
      </c>
      <c r="C2347" s="2" t="str">
        <f t="shared" si="1602"/>
        <v>30</v>
      </c>
      <c r="D2347" s="60" t="s">
        <v>4592</v>
      </c>
      <c r="E2347" s="43">
        <v>215</v>
      </c>
      <c r="F2347" s="60">
        <v>24</v>
      </c>
      <c r="G2347" s="60">
        <v>6621.42</v>
      </c>
      <c r="H2347" s="43">
        <f t="shared" si="1564"/>
        <v>191</v>
      </c>
      <c r="I2347" s="44">
        <f t="shared" si="1565"/>
        <v>2.2707359205456423E-4</v>
      </c>
      <c r="J2347" s="44">
        <f t="shared" si="1566"/>
        <v>0.98783218043208987</v>
      </c>
      <c r="K2347" s="45">
        <f t="shared" si="1567"/>
        <v>0.11162790697674418</v>
      </c>
      <c r="L2347" s="44">
        <f t="shared" si="1568"/>
        <v>2.2431060155780707E-4</v>
      </c>
      <c r="M2347" s="44">
        <f t="shared" si="1569"/>
        <v>2.337342983231472E-4</v>
      </c>
      <c r="N2347" s="62">
        <f t="shared" si="1570"/>
        <v>398155.58427852188</v>
      </c>
      <c r="O2347" s="101">
        <f t="shared" si="1571"/>
        <v>398155.58427852188</v>
      </c>
      <c r="P2347" s="102">
        <f t="shared" si="1606"/>
        <v>2.4207585175879738E-4</v>
      </c>
      <c r="Q2347" s="101">
        <f t="shared" si="1572"/>
        <v>412365.03537658055</v>
      </c>
      <c r="R2347" s="101">
        <f t="shared" si="1573"/>
        <v>11.498662522351808</v>
      </c>
      <c r="S2347" s="101">
        <f t="shared" si="1574"/>
        <v>11</v>
      </c>
      <c r="T2347" s="101">
        <f t="shared" si="1575"/>
        <v>11</v>
      </c>
      <c r="U2347" s="101">
        <f t="shared" si="1576"/>
        <v>394482</v>
      </c>
      <c r="V2347" s="103" t="str">
        <f t="shared" si="1577"/>
        <v>N/D</v>
      </c>
      <c r="W2347" s="104" t="str">
        <f t="shared" si="1578"/>
        <v xml:space="preserve"> </v>
      </c>
      <c r="X2347" s="70" t="str">
        <f t="shared" si="1579"/>
        <v xml:space="preserve"> </v>
      </c>
      <c r="Y2347" s="69">
        <f t="shared" si="1603"/>
        <v>11</v>
      </c>
      <c r="Z2347" s="105">
        <f t="shared" si="1580"/>
        <v>394482</v>
      </c>
      <c r="AA2347" s="62">
        <f t="shared" si="1581"/>
        <v>879617.57171559369</v>
      </c>
      <c r="AB2347" s="106">
        <f t="shared" si="1582"/>
        <v>331595</v>
      </c>
      <c r="AC2347" s="107" t="str">
        <f t="shared" si="1583"/>
        <v>0</v>
      </c>
      <c r="AD2347" s="108">
        <f t="shared" si="1584"/>
        <v>0</v>
      </c>
      <c r="AE2347" s="106">
        <f t="shared" si="1585"/>
        <v>331595</v>
      </c>
      <c r="AF2347" s="109">
        <f t="shared" si="1586"/>
        <v>548022.57171559369</v>
      </c>
      <c r="AG2347" s="101">
        <f t="shared" si="1587"/>
        <v>13</v>
      </c>
      <c r="AH2347" s="70" t="str">
        <f t="shared" si="1604"/>
        <v xml:space="preserve"> </v>
      </c>
      <c r="AI2347" s="69">
        <f t="shared" si="1588"/>
        <v>13</v>
      </c>
      <c r="AJ2347" s="105">
        <f t="shared" si="1589"/>
        <v>553215</v>
      </c>
      <c r="AK2347" s="110">
        <f t="shared" si="1590"/>
        <v>11</v>
      </c>
      <c r="AL2347" s="111">
        <f t="shared" si="1591"/>
        <v>13</v>
      </c>
      <c r="AM2347" s="62">
        <f t="shared" si="1592"/>
        <v>884810</v>
      </c>
      <c r="AN2347" s="62">
        <f t="shared" si="1593"/>
        <v>2898</v>
      </c>
      <c r="AO2347" s="62">
        <f t="shared" si="1605"/>
        <v>881912</v>
      </c>
      <c r="AP2347" s="60">
        <f t="shared" si="1594"/>
        <v>13</v>
      </c>
      <c r="AQ2347" s="62">
        <f t="shared" si="1595"/>
        <v>161330</v>
      </c>
      <c r="AR2347" s="60">
        <f t="shared" si="1596"/>
        <v>11</v>
      </c>
      <c r="AS2347" s="62">
        <f t="shared" si="1597"/>
        <v>331595</v>
      </c>
      <c r="AT2347" s="112">
        <f t="shared" si="1598"/>
        <v>13</v>
      </c>
      <c r="AU2347" s="62">
        <f t="shared" si="1599"/>
        <v>388987</v>
      </c>
      <c r="AV2347" s="113">
        <f t="shared" si="1600"/>
        <v>24</v>
      </c>
      <c r="AW2347" s="62">
        <f t="shared" si="1601"/>
        <v>1276394</v>
      </c>
    </row>
    <row r="2348" spans="2:49" s="114" customFormat="1" hidden="1" x14ac:dyDescent="0.25">
      <c r="B2348" s="60" t="s">
        <v>4593</v>
      </c>
      <c r="C2348" s="2" t="str">
        <f t="shared" si="1602"/>
        <v>30</v>
      </c>
      <c r="D2348" s="60" t="s">
        <v>4594</v>
      </c>
      <c r="E2348" s="43">
        <v>765</v>
      </c>
      <c r="F2348" s="60">
        <v>74</v>
      </c>
      <c r="G2348" s="60">
        <v>5752.01</v>
      </c>
      <c r="H2348" s="43">
        <f t="shared" si="1564"/>
        <v>691</v>
      </c>
      <c r="I2348" s="44">
        <f t="shared" si="1565"/>
        <v>8.2150707910839732E-4</v>
      </c>
      <c r="J2348" s="44">
        <f t="shared" si="1566"/>
        <v>1.1371419305871595</v>
      </c>
      <c r="K2348" s="45">
        <f t="shared" si="1567"/>
        <v>9.6732026143790853E-2</v>
      </c>
      <c r="L2348" s="44">
        <f t="shared" si="1568"/>
        <v>9.3417014592834125E-4</v>
      </c>
      <c r="M2348" s="44">
        <f t="shared" si="1569"/>
        <v>9.7341633456732768E-4</v>
      </c>
      <c r="N2348" s="62">
        <f t="shared" si="1570"/>
        <v>1658169.7774627777</v>
      </c>
      <c r="O2348" s="101">
        <f t="shared" si="1571"/>
        <v>1658169.7774627777</v>
      </c>
      <c r="P2348" s="102">
        <f t="shared" si="1606"/>
        <v>1.0081557991139564E-3</v>
      </c>
      <c r="Q2348" s="101">
        <f t="shared" si="1572"/>
        <v>1717346.8511884448</v>
      </c>
      <c r="R2348" s="101">
        <f t="shared" si="1573"/>
        <v>47.887648519001864</v>
      </c>
      <c r="S2348" s="101">
        <f t="shared" si="1574"/>
        <v>48</v>
      </c>
      <c r="T2348" s="101">
        <f t="shared" si="1575"/>
        <v>48</v>
      </c>
      <c r="U2348" s="101">
        <f t="shared" si="1576"/>
        <v>1721376</v>
      </c>
      <c r="V2348" s="103" t="str">
        <f t="shared" si="1577"/>
        <v>N/D</v>
      </c>
      <c r="W2348" s="104" t="str">
        <f t="shared" si="1578"/>
        <v xml:space="preserve"> </v>
      </c>
      <c r="X2348" s="70" t="str">
        <f t="shared" si="1579"/>
        <v xml:space="preserve"> </v>
      </c>
      <c r="Y2348" s="69">
        <f t="shared" si="1603"/>
        <v>48</v>
      </c>
      <c r="Z2348" s="105">
        <f t="shared" si="1580"/>
        <v>1721376</v>
      </c>
      <c r="AA2348" s="62">
        <f t="shared" si="1581"/>
        <v>3663279.709581296</v>
      </c>
      <c r="AB2348" s="106">
        <f t="shared" si="1582"/>
        <v>1446960</v>
      </c>
      <c r="AC2348" s="107" t="str">
        <f t="shared" si="1583"/>
        <v>0</v>
      </c>
      <c r="AD2348" s="108">
        <f t="shared" si="1584"/>
        <v>0</v>
      </c>
      <c r="AE2348" s="106">
        <f t="shared" si="1585"/>
        <v>1446960</v>
      </c>
      <c r="AF2348" s="109">
        <f t="shared" si="1586"/>
        <v>2216319.709581296</v>
      </c>
      <c r="AG2348" s="101">
        <f t="shared" si="1587"/>
        <v>52</v>
      </c>
      <c r="AH2348" s="70" t="str">
        <f t="shared" si="1604"/>
        <v xml:space="preserve"> </v>
      </c>
      <c r="AI2348" s="69">
        <f t="shared" si="1588"/>
        <v>52</v>
      </c>
      <c r="AJ2348" s="105">
        <f t="shared" si="1589"/>
        <v>2212860</v>
      </c>
      <c r="AK2348" s="110">
        <f t="shared" si="1590"/>
        <v>48</v>
      </c>
      <c r="AL2348" s="111">
        <f t="shared" si="1591"/>
        <v>52</v>
      </c>
      <c r="AM2348" s="62">
        <f t="shared" si="1592"/>
        <v>3659820</v>
      </c>
      <c r="AN2348" s="62">
        <f t="shared" si="1593"/>
        <v>11987.1</v>
      </c>
      <c r="AO2348" s="62">
        <f t="shared" si="1605"/>
        <v>3647832.9</v>
      </c>
      <c r="AP2348" s="60">
        <f t="shared" si="1594"/>
        <v>52</v>
      </c>
      <c r="AQ2348" s="62">
        <f t="shared" si="1595"/>
        <v>645320</v>
      </c>
      <c r="AR2348" s="60">
        <f t="shared" si="1596"/>
        <v>48</v>
      </c>
      <c r="AS2348" s="62">
        <f t="shared" si="1597"/>
        <v>1446960</v>
      </c>
      <c r="AT2348" s="112">
        <f t="shared" si="1598"/>
        <v>52</v>
      </c>
      <c r="AU2348" s="62">
        <f t="shared" si="1599"/>
        <v>1555552.9</v>
      </c>
      <c r="AV2348" s="113">
        <f t="shared" si="1600"/>
        <v>100</v>
      </c>
      <c r="AW2348" s="62">
        <f t="shared" si="1601"/>
        <v>5369208.9000000004</v>
      </c>
    </row>
    <row r="2349" spans="2:49" s="114" customFormat="1" hidden="1" x14ac:dyDescent="0.25">
      <c r="B2349" s="60" t="s">
        <v>4595</v>
      </c>
      <c r="C2349" s="2" t="str">
        <f t="shared" si="1602"/>
        <v>30</v>
      </c>
      <c r="D2349" s="60" t="s">
        <v>4596</v>
      </c>
      <c r="E2349" s="43">
        <v>146</v>
      </c>
      <c r="F2349" s="60">
        <v>0</v>
      </c>
      <c r="G2349" s="60">
        <v>6472.27</v>
      </c>
      <c r="H2349" s="43">
        <f t="shared" si="1564"/>
        <v>146</v>
      </c>
      <c r="I2349" s="44">
        <f t="shared" si="1565"/>
        <v>1.7357457821971927E-4</v>
      </c>
      <c r="J2349" s="44">
        <f t="shared" si="1566"/>
        <v>1.0105962446184487</v>
      </c>
      <c r="K2349" s="45">
        <f t="shared" si="1567"/>
        <v>0</v>
      </c>
      <c r="L2349" s="44">
        <f t="shared" si="1568"/>
        <v>1.7541381691007948E-4</v>
      </c>
      <c r="M2349" s="44">
        <f t="shared" si="1569"/>
        <v>1.8278327072782726E-4</v>
      </c>
      <c r="N2349" s="62">
        <f t="shared" si="1570"/>
        <v>311362.86148454458</v>
      </c>
      <c r="O2349" s="101">
        <f t="shared" si="1571"/>
        <v>311362.86148454458</v>
      </c>
      <c r="P2349" s="102">
        <f t="shared" si="1606"/>
        <v>1.8930647434346062E-4</v>
      </c>
      <c r="Q2349" s="101">
        <f t="shared" si="1572"/>
        <v>322474.83762832591</v>
      </c>
      <c r="R2349" s="101">
        <f t="shared" si="1573"/>
        <v>8.9921041109900699</v>
      </c>
      <c r="S2349" s="101">
        <f t="shared" si="1574"/>
        <v>9</v>
      </c>
      <c r="T2349" s="101">
        <f t="shared" si="1575"/>
        <v>10</v>
      </c>
      <c r="U2349" s="101">
        <f t="shared" si="1576"/>
        <v>358620</v>
      </c>
      <c r="V2349" s="103" t="str">
        <f t="shared" si="1577"/>
        <v>N/D</v>
      </c>
      <c r="W2349" s="104" t="str">
        <f t="shared" si="1578"/>
        <v xml:space="preserve"> </v>
      </c>
      <c r="X2349" s="70" t="str">
        <f t="shared" si="1579"/>
        <v xml:space="preserve"> </v>
      </c>
      <c r="Y2349" s="69">
        <f t="shared" si="1603"/>
        <v>10</v>
      </c>
      <c r="Z2349" s="105">
        <f t="shared" si="1580"/>
        <v>358620</v>
      </c>
      <c r="AA2349" s="62">
        <f t="shared" si="1581"/>
        <v>687872.41710483294</v>
      </c>
      <c r="AB2349" s="106">
        <f t="shared" si="1582"/>
        <v>301450</v>
      </c>
      <c r="AC2349" s="107" t="str">
        <f t="shared" si="1583"/>
        <v>0</v>
      </c>
      <c r="AD2349" s="108">
        <f t="shared" si="1584"/>
        <v>0</v>
      </c>
      <c r="AE2349" s="106">
        <f t="shared" si="1585"/>
        <v>301450</v>
      </c>
      <c r="AF2349" s="109">
        <f t="shared" si="1586"/>
        <v>386422.41710483294</v>
      </c>
      <c r="AG2349" s="101">
        <f t="shared" si="1587"/>
        <v>9</v>
      </c>
      <c r="AH2349" s="70" t="str">
        <f t="shared" si="1604"/>
        <v xml:space="preserve"> </v>
      </c>
      <c r="AI2349" s="69">
        <f t="shared" si="1588"/>
        <v>9</v>
      </c>
      <c r="AJ2349" s="105">
        <f t="shared" si="1589"/>
        <v>382995</v>
      </c>
      <c r="AK2349" s="110">
        <f t="shared" si="1590"/>
        <v>10</v>
      </c>
      <c r="AL2349" s="111">
        <f t="shared" si="1591"/>
        <v>9</v>
      </c>
      <c r="AM2349" s="62">
        <f t="shared" si="1592"/>
        <v>684445</v>
      </c>
      <c r="AN2349" s="62">
        <f t="shared" si="1593"/>
        <v>2241.8000000000002</v>
      </c>
      <c r="AO2349" s="62">
        <f t="shared" si="1605"/>
        <v>682203.2</v>
      </c>
      <c r="AP2349" s="60">
        <f t="shared" si="1594"/>
        <v>9</v>
      </c>
      <c r="AQ2349" s="62">
        <f t="shared" si="1595"/>
        <v>111690</v>
      </c>
      <c r="AR2349" s="60">
        <f t="shared" si="1596"/>
        <v>10</v>
      </c>
      <c r="AS2349" s="62">
        <f t="shared" si="1597"/>
        <v>301450</v>
      </c>
      <c r="AT2349" s="112">
        <f t="shared" si="1598"/>
        <v>9</v>
      </c>
      <c r="AU2349" s="62">
        <f t="shared" si="1599"/>
        <v>269063.19999999995</v>
      </c>
      <c r="AV2349" s="113">
        <f t="shared" si="1600"/>
        <v>19</v>
      </c>
      <c r="AW2349" s="62">
        <f t="shared" si="1601"/>
        <v>1040823.2</v>
      </c>
    </row>
    <row r="2350" spans="2:49" s="114" customFormat="1" hidden="1" x14ac:dyDescent="0.25">
      <c r="B2350" s="60" t="s">
        <v>4597</v>
      </c>
      <c r="C2350" s="2" t="str">
        <f t="shared" si="1602"/>
        <v>30</v>
      </c>
      <c r="D2350" s="60" t="s">
        <v>4598</v>
      </c>
      <c r="E2350" s="43">
        <v>228</v>
      </c>
      <c r="F2350" s="60">
        <v>0</v>
      </c>
      <c r="G2350" s="60">
        <v>6662.66</v>
      </c>
      <c r="H2350" s="43">
        <f t="shared" si="1564"/>
        <v>228</v>
      </c>
      <c r="I2350" s="44">
        <f t="shared" si="1565"/>
        <v>2.7106167009654787E-4</v>
      </c>
      <c r="J2350" s="44">
        <f t="shared" si="1566"/>
        <v>0.98171777580675701</v>
      </c>
      <c r="K2350" s="45">
        <f t="shared" si="1567"/>
        <v>0</v>
      </c>
      <c r="L2350" s="44">
        <f t="shared" si="1568"/>
        <v>2.6610605987364793E-4</v>
      </c>
      <c r="M2350" s="44">
        <f t="shared" si="1569"/>
        <v>2.7728565993825942E-4</v>
      </c>
      <c r="N2350" s="62">
        <f t="shared" si="1570"/>
        <v>472343.31776219164</v>
      </c>
      <c r="O2350" s="101">
        <f t="shared" si="1571"/>
        <v>472343.31776219164</v>
      </c>
      <c r="P2350" s="102">
        <f t="shared" si="1606"/>
        <v>2.8718148252787661E-4</v>
      </c>
      <c r="Q2350" s="101">
        <f t="shared" si="1572"/>
        <v>489200.39459410059</v>
      </c>
      <c r="R2350" s="101">
        <f t="shared" si="1573"/>
        <v>13.641191082318349</v>
      </c>
      <c r="S2350" s="101">
        <f t="shared" si="1574"/>
        <v>14</v>
      </c>
      <c r="T2350" s="101">
        <f t="shared" si="1575"/>
        <v>14</v>
      </c>
      <c r="U2350" s="101">
        <f t="shared" si="1576"/>
        <v>502068</v>
      </c>
      <c r="V2350" s="103" t="str">
        <f t="shared" si="1577"/>
        <v>N/D</v>
      </c>
      <c r="W2350" s="104" t="str">
        <f t="shared" si="1578"/>
        <v xml:space="preserve"> </v>
      </c>
      <c r="X2350" s="70" t="str">
        <f t="shared" si="1579"/>
        <v xml:space="preserve"> </v>
      </c>
      <c r="Y2350" s="69">
        <f t="shared" si="1603"/>
        <v>14</v>
      </c>
      <c r="Z2350" s="105">
        <f t="shared" si="1580"/>
        <v>502068</v>
      </c>
      <c r="AA2350" s="62">
        <f t="shared" si="1581"/>
        <v>1043515.3959699938</v>
      </c>
      <c r="AB2350" s="106">
        <f t="shared" si="1582"/>
        <v>422030</v>
      </c>
      <c r="AC2350" s="107" t="str">
        <f t="shared" si="1583"/>
        <v>0</v>
      </c>
      <c r="AD2350" s="108">
        <f t="shared" si="1584"/>
        <v>0</v>
      </c>
      <c r="AE2350" s="106">
        <f t="shared" si="1585"/>
        <v>422030</v>
      </c>
      <c r="AF2350" s="109">
        <f t="shared" si="1586"/>
        <v>621485.39596999378</v>
      </c>
      <c r="AG2350" s="101">
        <f t="shared" si="1587"/>
        <v>15</v>
      </c>
      <c r="AH2350" s="70" t="str">
        <f t="shared" si="1604"/>
        <v xml:space="preserve"> </v>
      </c>
      <c r="AI2350" s="69">
        <f t="shared" si="1588"/>
        <v>15</v>
      </c>
      <c r="AJ2350" s="105">
        <f t="shared" si="1589"/>
        <v>638325</v>
      </c>
      <c r="AK2350" s="110">
        <f t="shared" si="1590"/>
        <v>14</v>
      </c>
      <c r="AL2350" s="111">
        <f t="shared" si="1591"/>
        <v>15</v>
      </c>
      <c r="AM2350" s="62">
        <f t="shared" si="1592"/>
        <v>1060355</v>
      </c>
      <c r="AN2350" s="62">
        <f t="shared" si="1593"/>
        <v>3473</v>
      </c>
      <c r="AO2350" s="62">
        <f t="shared" si="1605"/>
        <v>1056882</v>
      </c>
      <c r="AP2350" s="60">
        <f t="shared" si="1594"/>
        <v>15</v>
      </c>
      <c r="AQ2350" s="62">
        <f t="shared" si="1595"/>
        <v>186150</v>
      </c>
      <c r="AR2350" s="60">
        <f t="shared" si="1596"/>
        <v>14</v>
      </c>
      <c r="AS2350" s="62">
        <f t="shared" si="1597"/>
        <v>422030</v>
      </c>
      <c r="AT2350" s="112">
        <f t="shared" si="1598"/>
        <v>15</v>
      </c>
      <c r="AU2350" s="62">
        <f t="shared" si="1599"/>
        <v>448702</v>
      </c>
      <c r="AV2350" s="113">
        <f t="shared" si="1600"/>
        <v>29</v>
      </c>
      <c r="AW2350" s="62">
        <f t="shared" si="1601"/>
        <v>1558950</v>
      </c>
    </row>
    <row r="2351" spans="2:49" s="114" customFormat="1" hidden="1" x14ac:dyDescent="0.25">
      <c r="B2351" s="60" t="s">
        <v>4599</v>
      </c>
      <c r="C2351" s="2" t="str">
        <f t="shared" si="1602"/>
        <v>30</v>
      </c>
      <c r="D2351" s="60" t="s">
        <v>4600</v>
      </c>
      <c r="E2351" s="43">
        <v>166</v>
      </c>
      <c r="F2351" s="60">
        <v>0</v>
      </c>
      <c r="G2351" s="60">
        <v>7136.27</v>
      </c>
      <c r="H2351" s="43">
        <f t="shared" si="1564"/>
        <v>166</v>
      </c>
      <c r="I2351" s="44">
        <f t="shared" si="1565"/>
        <v>1.9735191770187257E-4</v>
      </c>
      <c r="J2351" s="44">
        <f t="shared" si="1566"/>
        <v>0.91656450164534808</v>
      </c>
      <c r="K2351" s="45">
        <f t="shared" si="1567"/>
        <v>0</v>
      </c>
      <c r="L2351" s="44">
        <f t="shared" si="1568"/>
        <v>1.8088576209717059E-4</v>
      </c>
      <c r="M2351" s="44">
        <f t="shared" si="1569"/>
        <v>1.8848510229479339E-4</v>
      </c>
      <c r="N2351" s="62">
        <f t="shared" si="1570"/>
        <v>321075.66827109695</v>
      </c>
      <c r="O2351" s="101">
        <f t="shared" si="1571"/>
        <v>321075.66827109695</v>
      </c>
      <c r="P2351" s="102">
        <f t="shared" si="1606"/>
        <v>1.9521179394379689E-4</v>
      </c>
      <c r="Q2351" s="101">
        <f t="shared" si="1572"/>
        <v>332534.27688346087</v>
      </c>
      <c r="R2351" s="101">
        <f t="shared" si="1573"/>
        <v>9.2726082450354372</v>
      </c>
      <c r="S2351" s="101">
        <f t="shared" si="1574"/>
        <v>9</v>
      </c>
      <c r="T2351" s="101">
        <f t="shared" si="1575"/>
        <v>10</v>
      </c>
      <c r="U2351" s="101">
        <f t="shared" si="1576"/>
        <v>358620</v>
      </c>
      <c r="V2351" s="103" t="str">
        <f t="shared" si="1577"/>
        <v>N/D</v>
      </c>
      <c r="W2351" s="104" t="str">
        <f t="shared" si="1578"/>
        <v xml:space="preserve"> </v>
      </c>
      <c r="X2351" s="70" t="str">
        <f t="shared" si="1579"/>
        <v xml:space="preserve"> </v>
      </c>
      <c r="Y2351" s="69">
        <f t="shared" si="1603"/>
        <v>10</v>
      </c>
      <c r="Z2351" s="105">
        <f t="shared" si="1580"/>
        <v>358620</v>
      </c>
      <c r="AA2351" s="62">
        <f t="shared" si="1581"/>
        <v>709330.2488105247</v>
      </c>
      <c r="AB2351" s="106">
        <f t="shared" si="1582"/>
        <v>301450</v>
      </c>
      <c r="AC2351" s="107" t="str">
        <f t="shared" si="1583"/>
        <v>0</v>
      </c>
      <c r="AD2351" s="108">
        <f t="shared" si="1584"/>
        <v>0</v>
      </c>
      <c r="AE2351" s="106">
        <f t="shared" si="1585"/>
        <v>301450</v>
      </c>
      <c r="AF2351" s="109">
        <f t="shared" si="1586"/>
        <v>407880.2488105247</v>
      </c>
      <c r="AG2351" s="101">
        <f t="shared" si="1587"/>
        <v>10</v>
      </c>
      <c r="AH2351" s="70" t="str">
        <f t="shared" si="1604"/>
        <v xml:space="preserve"> </v>
      </c>
      <c r="AI2351" s="69">
        <f t="shared" si="1588"/>
        <v>10</v>
      </c>
      <c r="AJ2351" s="105">
        <f t="shared" si="1589"/>
        <v>425550</v>
      </c>
      <c r="AK2351" s="110">
        <f t="shared" si="1590"/>
        <v>10</v>
      </c>
      <c r="AL2351" s="111">
        <f t="shared" si="1591"/>
        <v>10</v>
      </c>
      <c r="AM2351" s="62">
        <f t="shared" si="1592"/>
        <v>727000</v>
      </c>
      <c r="AN2351" s="62">
        <f t="shared" si="1593"/>
        <v>2381.1999999999998</v>
      </c>
      <c r="AO2351" s="62">
        <f t="shared" si="1605"/>
        <v>724618.8</v>
      </c>
      <c r="AP2351" s="60">
        <f t="shared" si="1594"/>
        <v>10</v>
      </c>
      <c r="AQ2351" s="62">
        <f t="shared" si="1595"/>
        <v>124100</v>
      </c>
      <c r="AR2351" s="60">
        <f t="shared" si="1596"/>
        <v>10</v>
      </c>
      <c r="AS2351" s="62">
        <f t="shared" si="1597"/>
        <v>301450</v>
      </c>
      <c r="AT2351" s="112">
        <f t="shared" si="1598"/>
        <v>10</v>
      </c>
      <c r="AU2351" s="62">
        <f t="shared" si="1599"/>
        <v>299068.80000000005</v>
      </c>
      <c r="AV2351" s="113">
        <f t="shared" si="1600"/>
        <v>20</v>
      </c>
      <c r="AW2351" s="62">
        <f t="shared" si="1601"/>
        <v>1083238.8</v>
      </c>
    </row>
    <row r="2352" spans="2:49" s="114" customFormat="1" hidden="1" x14ac:dyDescent="0.25">
      <c r="B2352" s="60" t="s">
        <v>4601</v>
      </c>
      <c r="C2352" s="2" t="str">
        <f t="shared" si="1602"/>
        <v>30</v>
      </c>
      <c r="D2352" s="60" t="s">
        <v>4602</v>
      </c>
      <c r="E2352" s="43">
        <v>343</v>
      </c>
      <c r="F2352" s="60">
        <v>23</v>
      </c>
      <c r="G2352" s="60">
        <v>6432.93</v>
      </c>
      <c r="H2352" s="43">
        <f t="shared" si="1564"/>
        <v>320</v>
      </c>
      <c r="I2352" s="44">
        <f t="shared" si="1565"/>
        <v>3.8043743171445316E-4</v>
      </c>
      <c r="J2352" s="44">
        <f t="shared" si="1566"/>
        <v>1.0167764542994635</v>
      </c>
      <c r="K2352" s="45">
        <f t="shared" si="1567"/>
        <v>6.7055393586005832E-2</v>
      </c>
      <c r="L2352" s="44">
        <f t="shared" si="1568"/>
        <v>3.8681982290141595E-4</v>
      </c>
      <c r="M2352" s="44">
        <f t="shared" si="1569"/>
        <v>4.0307082792984345E-4</v>
      </c>
      <c r="N2352" s="62">
        <f t="shared" si="1570"/>
        <v>686612.54317993787</v>
      </c>
      <c r="O2352" s="101">
        <f t="shared" si="1571"/>
        <v>686612.54317993787</v>
      </c>
      <c r="P2352" s="102">
        <f t="shared" si="1606"/>
        <v>4.1745569516434802E-4</v>
      </c>
      <c r="Q2352" s="101">
        <f t="shared" si="1572"/>
        <v>711116.50027828699</v>
      </c>
      <c r="R2352" s="101">
        <f t="shared" si="1573"/>
        <v>19.829248237083458</v>
      </c>
      <c r="S2352" s="101">
        <f t="shared" si="1574"/>
        <v>20</v>
      </c>
      <c r="T2352" s="101">
        <f t="shared" si="1575"/>
        <v>20</v>
      </c>
      <c r="U2352" s="101">
        <f t="shared" si="1576"/>
        <v>717240</v>
      </c>
      <c r="V2352" s="103" t="str">
        <f t="shared" si="1577"/>
        <v>N/D</v>
      </c>
      <c r="W2352" s="104" t="str">
        <f t="shared" si="1578"/>
        <v xml:space="preserve"> </v>
      </c>
      <c r="X2352" s="70" t="str">
        <f t="shared" si="1579"/>
        <v xml:space="preserve"> </v>
      </c>
      <c r="Y2352" s="69">
        <f t="shared" si="1603"/>
        <v>20</v>
      </c>
      <c r="Z2352" s="105">
        <f t="shared" si="1580"/>
        <v>717240</v>
      </c>
      <c r="AA2352" s="62">
        <f t="shared" si="1581"/>
        <v>1516885.5638074367</v>
      </c>
      <c r="AB2352" s="106">
        <f t="shared" si="1582"/>
        <v>602900</v>
      </c>
      <c r="AC2352" s="107" t="str">
        <f t="shared" si="1583"/>
        <v>0</v>
      </c>
      <c r="AD2352" s="108">
        <f t="shared" si="1584"/>
        <v>0</v>
      </c>
      <c r="AE2352" s="106">
        <f t="shared" si="1585"/>
        <v>602900</v>
      </c>
      <c r="AF2352" s="109">
        <f t="shared" si="1586"/>
        <v>913985.56380743673</v>
      </c>
      <c r="AG2352" s="101">
        <f t="shared" si="1587"/>
        <v>21</v>
      </c>
      <c r="AH2352" s="70" t="str">
        <f t="shared" si="1604"/>
        <v xml:space="preserve"> </v>
      </c>
      <c r="AI2352" s="69">
        <f t="shared" si="1588"/>
        <v>21</v>
      </c>
      <c r="AJ2352" s="105">
        <f t="shared" si="1589"/>
        <v>893655</v>
      </c>
      <c r="AK2352" s="110">
        <f t="shared" si="1590"/>
        <v>20</v>
      </c>
      <c r="AL2352" s="111">
        <f t="shared" si="1591"/>
        <v>21</v>
      </c>
      <c r="AM2352" s="62">
        <f t="shared" si="1592"/>
        <v>1496555</v>
      </c>
      <c r="AN2352" s="62">
        <f t="shared" si="1593"/>
        <v>4901.7</v>
      </c>
      <c r="AO2352" s="62">
        <f t="shared" si="1605"/>
        <v>1491653.3</v>
      </c>
      <c r="AP2352" s="60">
        <f t="shared" si="1594"/>
        <v>21</v>
      </c>
      <c r="AQ2352" s="62">
        <f t="shared" si="1595"/>
        <v>260610</v>
      </c>
      <c r="AR2352" s="60">
        <f t="shared" si="1596"/>
        <v>20</v>
      </c>
      <c r="AS2352" s="62">
        <f t="shared" si="1597"/>
        <v>602900</v>
      </c>
      <c r="AT2352" s="112">
        <f t="shared" si="1598"/>
        <v>21</v>
      </c>
      <c r="AU2352" s="62">
        <f t="shared" si="1599"/>
        <v>628143.30000000005</v>
      </c>
      <c r="AV2352" s="113">
        <f t="shared" si="1600"/>
        <v>41</v>
      </c>
      <c r="AW2352" s="62">
        <f t="shared" si="1601"/>
        <v>2208893.2999999998</v>
      </c>
    </row>
    <row r="2353" spans="2:49" s="114" customFormat="1" hidden="1" x14ac:dyDescent="0.25">
      <c r="B2353" s="60" t="s">
        <v>4603</v>
      </c>
      <c r="C2353" s="2" t="str">
        <f t="shared" si="1602"/>
        <v>30</v>
      </c>
      <c r="D2353" s="60" t="s">
        <v>4604</v>
      </c>
      <c r="E2353" s="43">
        <v>66</v>
      </c>
      <c r="F2353" s="60">
        <v>0</v>
      </c>
      <c r="G2353" s="60">
        <v>5889.9</v>
      </c>
      <c r="H2353" s="43">
        <f t="shared" si="1564"/>
        <v>66</v>
      </c>
      <c r="I2353" s="44">
        <f t="shared" si="1565"/>
        <v>7.8465220291105969E-5</v>
      </c>
      <c r="J2353" s="44">
        <f t="shared" si="1566"/>
        <v>1.1105200013848533</v>
      </c>
      <c r="K2353" s="45">
        <f t="shared" si="1567"/>
        <v>0</v>
      </c>
      <c r="L2353" s="44">
        <f t="shared" si="1568"/>
        <v>8.7137196546341827E-5</v>
      </c>
      <c r="M2353" s="44">
        <f t="shared" si="1569"/>
        <v>9.0797988820678216E-5</v>
      </c>
      <c r="N2353" s="62">
        <f t="shared" si="1570"/>
        <v>154670.18126809355</v>
      </c>
      <c r="O2353" s="101">
        <f t="shared" si="1571"/>
        <v>0</v>
      </c>
      <c r="P2353" s="102">
        <f t="shared" si="1606"/>
        <v>0</v>
      </c>
      <c r="Q2353" s="101">
        <f t="shared" si="1572"/>
        <v>0</v>
      </c>
      <c r="R2353" s="101">
        <f t="shared" si="1573"/>
        <v>0</v>
      </c>
      <c r="S2353" s="101">
        <f t="shared" si="1574"/>
        <v>0</v>
      </c>
      <c r="T2353" s="101">
        <f t="shared" si="1575"/>
        <v>0</v>
      </c>
      <c r="U2353" s="101">
        <f t="shared" si="1576"/>
        <v>0</v>
      </c>
      <c r="V2353" s="103" t="str">
        <f t="shared" si="1577"/>
        <v>N/D</v>
      </c>
      <c r="W2353" s="104" t="str">
        <f t="shared" si="1578"/>
        <v xml:space="preserve"> </v>
      </c>
      <c r="X2353" s="70" t="str">
        <f t="shared" si="1579"/>
        <v xml:space="preserve"> </v>
      </c>
      <c r="Y2353" s="69">
        <f t="shared" si="1603"/>
        <v>0</v>
      </c>
      <c r="Z2353" s="105">
        <f t="shared" si="1580"/>
        <v>0</v>
      </c>
      <c r="AA2353" s="62">
        <f t="shared" si="1581"/>
        <v>341702.12508856744</v>
      </c>
      <c r="AB2353" s="106">
        <f t="shared" si="1582"/>
        <v>0</v>
      </c>
      <c r="AC2353" s="107">
        <f t="shared" si="1583"/>
        <v>425550</v>
      </c>
      <c r="AD2353" s="108">
        <f t="shared" si="1584"/>
        <v>10</v>
      </c>
      <c r="AE2353" s="106">
        <f t="shared" si="1585"/>
        <v>425550</v>
      </c>
      <c r="AF2353" s="109">
        <f t="shared" si="1586"/>
        <v>0</v>
      </c>
      <c r="AG2353" s="101">
        <f t="shared" si="1587"/>
        <v>0</v>
      </c>
      <c r="AH2353" s="70" t="str">
        <f t="shared" si="1604"/>
        <v xml:space="preserve"> </v>
      </c>
      <c r="AI2353" s="69">
        <f t="shared" si="1588"/>
        <v>10</v>
      </c>
      <c r="AJ2353" s="105">
        <f t="shared" si="1589"/>
        <v>425550</v>
      </c>
      <c r="AK2353" s="110">
        <f t="shared" si="1590"/>
        <v>0</v>
      </c>
      <c r="AL2353" s="111">
        <f t="shared" si="1591"/>
        <v>10</v>
      </c>
      <c r="AM2353" s="62">
        <f t="shared" si="1592"/>
        <v>425550</v>
      </c>
      <c r="AN2353" s="62">
        <f t="shared" si="1593"/>
        <v>1393.8</v>
      </c>
      <c r="AO2353" s="62">
        <f t="shared" si="1605"/>
        <v>424156.2</v>
      </c>
      <c r="AP2353" s="60">
        <f t="shared" si="1594"/>
        <v>10</v>
      </c>
      <c r="AQ2353" s="62">
        <f t="shared" si="1595"/>
        <v>124100</v>
      </c>
      <c r="AR2353" s="60">
        <f t="shared" si="1596"/>
        <v>0</v>
      </c>
      <c r="AS2353" s="62">
        <f t="shared" si="1597"/>
        <v>0</v>
      </c>
      <c r="AT2353" s="112">
        <f t="shared" si="1598"/>
        <v>10</v>
      </c>
      <c r="AU2353" s="62">
        <f t="shared" si="1599"/>
        <v>300056.2</v>
      </c>
      <c r="AV2353" s="113">
        <f t="shared" si="1600"/>
        <v>10</v>
      </c>
      <c r="AW2353" s="62">
        <f t="shared" si="1601"/>
        <v>424156.2</v>
      </c>
    </row>
    <row r="2354" spans="2:49" s="114" customFormat="1" hidden="1" x14ac:dyDescent="0.25">
      <c r="B2354" s="60" t="s">
        <v>4605</v>
      </c>
      <c r="C2354" s="2" t="str">
        <f t="shared" si="1602"/>
        <v>30</v>
      </c>
      <c r="D2354" s="60" t="s">
        <v>4606</v>
      </c>
      <c r="E2354" s="43">
        <v>386</v>
      </c>
      <c r="F2354" s="60">
        <v>0</v>
      </c>
      <c r="G2354" s="60">
        <v>6247.25</v>
      </c>
      <c r="H2354" s="43">
        <f t="shared" si="1564"/>
        <v>386</v>
      </c>
      <c r="I2354" s="44">
        <f t="shared" si="1565"/>
        <v>4.5890265200555915E-4</v>
      </c>
      <c r="J2354" s="44">
        <f t="shared" si="1566"/>
        <v>1.0469969596473085</v>
      </c>
      <c r="K2354" s="45">
        <f t="shared" si="1567"/>
        <v>0</v>
      </c>
      <c r="L2354" s="44">
        <f t="shared" si="1568"/>
        <v>4.8046968142390729E-4</v>
      </c>
      <c r="M2354" s="44">
        <f t="shared" si="1569"/>
        <v>5.0065508751364848E-4</v>
      </c>
      <c r="N2354" s="62">
        <f t="shared" si="1570"/>
        <v>852842.82333017921</v>
      </c>
      <c r="O2354" s="101">
        <f t="shared" si="1571"/>
        <v>852842.82333017921</v>
      </c>
      <c r="P2354" s="102">
        <f t="shared" si="1606"/>
        <v>5.1852256008950211E-4</v>
      </c>
      <c r="Q2354" s="101">
        <f t="shared" si="1572"/>
        <v>883279.23781473213</v>
      </c>
      <c r="R2354" s="101">
        <f t="shared" si="1573"/>
        <v>24.629949188966933</v>
      </c>
      <c r="S2354" s="101">
        <f t="shared" si="1574"/>
        <v>25</v>
      </c>
      <c r="T2354" s="101">
        <f t="shared" si="1575"/>
        <v>25</v>
      </c>
      <c r="U2354" s="101">
        <f t="shared" si="1576"/>
        <v>896550</v>
      </c>
      <c r="V2354" s="103" t="str">
        <f t="shared" si="1577"/>
        <v>N/D</v>
      </c>
      <c r="W2354" s="104" t="str">
        <f t="shared" si="1578"/>
        <v xml:space="preserve"> </v>
      </c>
      <c r="X2354" s="70" t="str">
        <f t="shared" si="1579"/>
        <v xml:space="preserve"> </v>
      </c>
      <c r="Y2354" s="69">
        <f t="shared" si="1603"/>
        <v>25</v>
      </c>
      <c r="Z2354" s="105">
        <f t="shared" si="1580"/>
        <v>896550</v>
      </c>
      <c r="AA2354" s="62">
        <f t="shared" si="1581"/>
        <v>1884126.6151575379</v>
      </c>
      <c r="AB2354" s="106">
        <f t="shared" si="1582"/>
        <v>753625</v>
      </c>
      <c r="AC2354" s="107" t="str">
        <f t="shared" si="1583"/>
        <v>0</v>
      </c>
      <c r="AD2354" s="108">
        <f t="shared" si="1584"/>
        <v>0</v>
      </c>
      <c r="AE2354" s="106">
        <f t="shared" si="1585"/>
        <v>753625</v>
      </c>
      <c r="AF2354" s="109">
        <f t="shared" si="1586"/>
        <v>1130501.6151575379</v>
      </c>
      <c r="AG2354" s="101">
        <f t="shared" si="1587"/>
        <v>27</v>
      </c>
      <c r="AH2354" s="70" t="str">
        <f t="shared" si="1604"/>
        <v xml:space="preserve"> </v>
      </c>
      <c r="AI2354" s="69">
        <f t="shared" si="1588"/>
        <v>27</v>
      </c>
      <c r="AJ2354" s="105">
        <f t="shared" si="1589"/>
        <v>1148985</v>
      </c>
      <c r="AK2354" s="110">
        <f t="shared" si="1590"/>
        <v>25</v>
      </c>
      <c r="AL2354" s="111">
        <f t="shared" si="1591"/>
        <v>27</v>
      </c>
      <c r="AM2354" s="62">
        <f t="shared" si="1592"/>
        <v>1902610</v>
      </c>
      <c r="AN2354" s="62">
        <f t="shared" si="1593"/>
        <v>6231.7</v>
      </c>
      <c r="AO2354" s="62">
        <f t="shared" si="1605"/>
        <v>1896378.3</v>
      </c>
      <c r="AP2354" s="60">
        <f t="shared" si="1594"/>
        <v>27</v>
      </c>
      <c r="AQ2354" s="62">
        <f t="shared" si="1595"/>
        <v>335070</v>
      </c>
      <c r="AR2354" s="60">
        <f t="shared" si="1596"/>
        <v>25</v>
      </c>
      <c r="AS2354" s="62">
        <f t="shared" si="1597"/>
        <v>753625</v>
      </c>
      <c r="AT2354" s="112">
        <f t="shared" si="1598"/>
        <v>27</v>
      </c>
      <c r="AU2354" s="62">
        <f t="shared" si="1599"/>
        <v>807683.3</v>
      </c>
      <c r="AV2354" s="113">
        <f t="shared" si="1600"/>
        <v>52</v>
      </c>
      <c r="AW2354" s="62">
        <f t="shared" si="1601"/>
        <v>2792928.3</v>
      </c>
    </row>
    <row r="2355" spans="2:49" s="114" customFormat="1" hidden="1" x14ac:dyDescent="0.25">
      <c r="B2355" s="60" t="s">
        <v>4607</v>
      </c>
      <c r="C2355" s="2" t="str">
        <f t="shared" si="1602"/>
        <v>30</v>
      </c>
      <c r="D2355" s="60" t="s">
        <v>4608</v>
      </c>
      <c r="E2355" s="43">
        <v>485</v>
      </c>
      <c r="F2355" s="60">
        <v>30</v>
      </c>
      <c r="G2355" s="60">
        <v>6094.83</v>
      </c>
      <c r="H2355" s="43">
        <f t="shared" si="1564"/>
        <v>455</v>
      </c>
      <c r="I2355" s="44">
        <f t="shared" si="1565"/>
        <v>5.4093447321898816E-4</v>
      </c>
      <c r="J2355" s="44">
        <f t="shared" si="1566"/>
        <v>1.073180344022171</v>
      </c>
      <c r="K2355" s="45">
        <f t="shared" si="1567"/>
        <v>6.1855670103092786E-2</v>
      </c>
      <c r="L2355" s="44">
        <f t="shared" si="1568"/>
        <v>5.8052024406260558E-4</v>
      </c>
      <c r="M2355" s="44">
        <f t="shared" si="1569"/>
        <v>6.0490895644710427E-4</v>
      </c>
      <c r="N2355" s="62">
        <f t="shared" si="1570"/>
        <v>1030434.4750316693</v>
      </c>
      <c r="O2355" s="101">
        <f t="shared" si="1571"/>
        <v>1030434.4750316693</v>
      </c>
      <c r="P2355" s="102">
        <f t="shared" si="1606"/>
        <v>6.2649706063252759E-4</v>
      </c>
      <c r="Q2355" s="101">
        <f t="shared" si="1572"/>
        <v>1067208.8136592391</v>
      </c>
      <c r="R2355" s="101">
        <f t="shared" si="1573"/>
        <v>29.758764532352885</v>
      </c>
      <c r="S2355" s="101">
        <f t="shared" si="1574"/>
        <v>30</v>
      </c>
      <c r="T2355" s="101">
        <f t="shared" si="1575"/>
        <v>30</v>
      </c>
      <c r="U2355" s="101">
        <f t="shared" si="1576"/>
        <v>1075860</v>
      </c>
      <c r="V2355" s="103" t="str">
        <f t="shared" si="1577"/>
        <v>N/D</v>
      </c>
      <c r="W2355" s="104" t="str">
        <f t="shared" si="1578"/>
        <v xml:space="preserve"> </v>
      </c>
      <c r="X2355" s="70" t="str">
        <f t="shared" si="1579"/>
        <v xml:space="preserve"> </v>
      </c>
      <c r="Y2355" s="69">
        <f t="shared" si="1603"/>
        <v>30</v>
      </c>
      <c r="Z2355" s="105">
        <f t="shared" si="1580"/>
        <v>1075860</v>
      </c>
      <c r="AA2355" s="62">
        <f t="shared" si="1581"/>
        <v>2276467.5582330734</v>
      </c>
      <c r="AB2355" s="106">
        <f t="shared" si="1582"/>
        <v>904350</v>
      </c>
      <c r="AC2355" s="107" t="str">
        <f t="shared" si="1583"/>
        <v>0</v>
      </c>
      <c r="AD2355" s="108">
        <f t="shared" si="1584"/>
        <v>0</v>
      </c>
      <c r="AE2355" s="106">
        <f t="shared" si="1585"/>
        <v>904350</v>
      </c>
      <c r="AF2355" s="109">
        <f t="shared" si="1586"/>
        <v>1372117.5582330734</v>
      </c>
      <c r="AG2355" s="101">
        <f t="shared" si="1587"/>
        <v>32</v>
      </c>
      <c r="AH2355" s="70" t="str">
        <f t="shared" si="1604"/>
        <v xml:space="preserve"> </v>
      </c>
      <c r="AI2355" s="69">
        <f t="shared" si="1588"/>
        <v>32</v>
      </c>
      <c r="AJ2355" s="105">
        <f t="shared" si="1589"/>
        <v>1361760</v>
      </c>
      <c r="AK2355" s="110">
        <f t="shared" si="1590"/>
        <v>30</v>
      </c>
      <c r="AL2355" s="111">
        <f t="shared" si="1591"/>
        <v>32</v>
      </c>
      <c r="AM2355" s="62">
        <f t="shared" si="1592"/>
        <v>2266110</v>
      </c>
      <c r="AN2355" s="62">
        <f t="shared" si="1593"/>
        <v>7422.3</v>
      </c>
      <c r="AO2355" s="62">
        <f t="shared" si="1605"/>
        <v>2258687.7000000002</v>
      </c>
      <c r="AP2355" s="60">
        <f t="shared" si="1594"/>
        <v>32</v>
      </c>
      <c r="AQ2355" s="62">
        <f t="shared" si="1595"/>
        <v>397120</v>
      </c>
      <c r="AR2355" s="60">
        <f t="shared" si="1596"/>
        <v>30</v>
      </c>
      <c r="AS2355" s="62">
        <f t="shared" si="1597"/>
        <v>904350</v>
      </c>
      <c r="AT2355" s="112">
        <f t="shared" si="1598"/>
        <v>32</v>
      </c>
      <c r="AU2355" s="62">
        <f t="shared" si="1599"/>
        <v>957217.70000000019</v>
      </c>
      <c r="AV2355" s="113">
        <f t="shared" si="1600"/>
        <v>62</v>
      </c>
      <c r="AW2355" s="62">
        <f t="shared" si="1601"/>
        <v>3334547.7</v>
      </c>
    </row>
    <row r="2356" spans="2:49" s="114" customFormat="1" hidden="1" x14ac:dyDescent="0.25">
      <c r="B2356" s="60" t="s">
        <v>4609</v>
      </c>
      <c r="C2356" s="2" t="str">
        <f t="shared" si="1602"/>
        <v>30</v>
      </c>
      <c r="D2356" s="60" t="s">
        <v>4610</v>
      </c>
      <c r="E2356" s="43">
        <v>428</v>
      </c>
      <c r="F2356" s="60">
        <v>40</v>
      </c>
      <c r="G2356" s="60">
        <v>5406.6</v>
      </c>
      <c r="H2356" s="43">
        <f t="shared" si="1564"/>
        <v>388</v>
      </c>
      <c r="I2356" s="44">
        <f t="shared" si="1565"/>
        <v>4.6128038595377448E-4</v>
      </c>
      <c r="J2356" s="44">
        <f t="shared" si="1566"/>
        <v>1.2097902112522929</v>
      </c>
      <c r="K2356" s="45">
        <f t="shared" si="1567"/>
        <v>9.3457943925233641E-2</v>
      </c>
      <c r="L2356" s="44">
        <f t="shared" si="1568"/>
        <v>5.5805249556955606E-4</v>
      </c>
      <c r="M2356" s="44">
        <f t="shared" si="1569"/>
        <v>5.8149729693367496E-4</v>
      </c>
      <c r="N2356" s="62">
        <f t="shared" si="1570"/>
        <v>990553.79410733213</v>
      </c>
      <c r="O2356" s="101">
        <f t="shared" si="1571"/>
        <v>990553.79410733213</v>
      </c>
      <c r="P2356" s="102">
        <f t="shared" si="1606"/>
        <v>6.022498814275102E-4</v>
      </c>
      <c r="Q2356" s="101">
        <f t="shared" si="1572"/>
        <v>1025904.8635212388</v>
      </c>
      <c r="R2356" s="101">
        <f t="shared" si="1573"/>
        <v>28.607017553991376</v>
      </c>
      <c r="S2356" s="101">
        <f t="shared" si="1574"/>
        <v>29</v>
      </c>
      <c r="T2356" s="101">
        <f t="shared" si="1575"/>
        <v>29</v>
      </c>
      <c r="U2356" s="101">
        <f t="shared" si="1576"/>
        <v>1039998</v>
      </c>
      <c r="V2356" s="103" t="str">
        <f t="shared" si="1577"/>
        <v>N/D</v>
      </c>
      <c r="W2356" s="104" t="str">
        <f t="shared" si="1578"/>
        <v xml:space="preserve"> </v>
      </c>
      <c r="X2356" s="70" t="str">
        <f t="shared" si="1579"/>
        <v xml:space="preserve"> </v>
      </c>
      <c r="Y2356" s="69">
        <f t="shared" si="1603"/>
        <v>29</v>
      </c>
      <c r="Z2356" s="105">
        <f t="shared" si="1580"/>
        <v>1039998</v>
      </c>
      <c r="AA2356" s="62">
        <f t="shared" si="1581"/>
        <v>2188361.9304378582</v>
      </c>
      <c r="AB2356" s="106">
        <f t="shared" si="1582"/>
        <v>874205</v>
      </c>
      <c r="AC2356" s="107" t="str">
        <f t="shared" si="1583"/>
        <v>0</v>
      </c>
      <c r="AD2356" s="108">
        <f t="shared" si="1584"/>
        <v>0</v>
      </c>
      <c r="AE2356" s="106">
        <f t="shared" si="1585"/>
        <v>874205</v>
      </c>
      <c r="AF2356" s="109">
        <f t="shared" si="1586"/>
        <v>1314156.9304378582</v>
      </c>
      <c r="AG2356" s="101">
        <f t="shared" si="1587"/>
        <v>31</v>
      </c>
      <c r="AH2356" s="70" t="str">
        <f t="shared" si="1604"/>
        <v xml:space="preserve"> </v>
      </c>
      <c r="AI2356" s="69">
        <f t="shared" si="1588"/>
        <v>31</v>
      </c>
      <c r="AJ2356" s="105">
        <f t="shared" si="1589"/>
        <v>1319205</v>
      </c>
      <c r="AK2356" s="110">
        <f t="shared" si="1590"/>
        <v>29</v>
      </c>
      <c r="AL2356" s="111">
        <f t="shared" si="1591"/>
        <v>31</v>
      </c>
      <c r="AM2356" s="62">
        <f t="shared" si="1592"/>
        <v>2193410</v>
      </c>
      <c r="AN2356" s="62">
        <f t="shared" si="1593"/>
        <v>7184.1</v>
      </c>
      <c r="AO2356" s="62">
        <f t="shared" si="1605"/>
        <v>2186225.9</v>
      </c>
      <c r="AP2356" s="60">
        <f t="shared" si="1594"/>
        <v>31</v>
      </c>
      <c r="AQ2356" s="62">
        <f t="shared" si="1595"/>
        <v>384710</v>
      </c>
      <c r="AR2356" s="60">
        <f t="shared" si="1596"/>
        <v>29</v>
      </c>
      <c r="AS2356" s="62">
        <f t="shared" si="1597"/>
        <v>874205</v>
      </c>
      <c r="AT2356" s="112">
        <f t="shared" si="1598"/>
        <v>31</v>
      </c>
      <c r="AU2356" s="62">
        <f t="shared" si="1599"/>
        <v>927310.89999999991</v>
      </c>
      <c r="AV2356" s="113">
        <f t="shared" si="1600"/>
        <v>60</v>
      </c>
      <c r="AW2356" s="62">
        <f t="shared" si="1601"/>
        <v>3226223.9</v>
      </c>
    </row>
    <row r="2357" spans="2:49" s="114" customFormat="1" hidden="1" x14ac:dyDescent="0.25">
      <c r="B2357" s="60" t="s">
        <v>4611</v>
      </c>
      <c r="C2357" s="2" t="str">
        <f t="shared" si="1602"/>
        <v>30</v>
      </c>
      <c r="D2357" s="60" t="s">
        <v>4612</v>
      </c>
      <c r="E2357" s="43">
        <v>1074</v>
      </c>
      <c r="F2357" s="60">
        <v>50</v>
      </c>
      <c r="G2357" s="60">
        <v>5792.96</v>
      </c>
      <c r="H2357" s="43">
        <f t="shared" si="1564"/>
        <v>1024</v>
      </c>
      <c r="I2357" s="44">
        <f t="shared" si="1565"/>
        <v>1.2173997814862501E-3</v>
      </c>
      <c r="J2357" s="44">
        <f t="shared" si="1566"/>
        <v>1.1291035595199428</v>
      </c>
      <c r="K2357" s="45">
        <f t="shared" si="1567"/>
        <v>4.6554934823091247E-2</v>
      </c>
      <c r="L2357" s="44">
        <f t="shared" si="1568"/>
        <v>1.3745704266349256E-3</v>
      </c>
      <c r="M2357" s="44">
        <f t="shared" si="1569"/>
        <v>1.432318632886664E-3</v>
      </c>
      <c r="N2357" s="62">
        <f t="shared" si="1570"/>
        <v>2439888.6523772399</v>
      </c>
      <c r="O2357" s="101">
        <f t="shared" si="1571"/>
        <v>2439888.6523772399</v>
      </c>
      <c r="P2357" s="102">
        <f t="shared" si="1606"/>
        <v>1.483435488644749E-3</v>
      </c>
      <c r="Q2357" s="101">
        <f t="shared" si="1572"/>
        <v>2526963.855789206</v>
      </c>
      <c r="R2357" s="101">
        <f t="shared" si="1573"/>
        <v>70.463550716335007</v>
      </c>
      <c r="S2357" s="101">
        <f t="shared" si="1574"/>
        <v>70</v>
      </c>
      <c r="T2357" s="101">
        <f t="shared" si="1575"/>
        <v>70</v>
      </c>
      <c r="U2357" s="101">
        <f t="shared" si="1576"/>
        <v>2510340</v>
      </c>
      <c r="V2357" s="103" t="str">
        <f t="shared" si="1577"/>
        <v>N/D</v>
      </c>
      <c r="W2357" s="104" t="str">
        <f t="shared" si="1578"/>
        <v xml:space="preserve"> </v>
      </c>
      <c r="X2357" s="70" t="str">
        <f t="shared" si="1579"/>
        <v xml:space="preserve"> </v>
      </c>
      <c r="Y2357" s="69">
        <f t="shared" si="1603"/>
        <v>70</v>
      </c>
      <c r="Z2357" s="105">
        <f t="shared" si="1580"/>
        <v>2510340</v>
      </c>
      <c r="AA2357" s="62">
        <f t="shared" si="1581"/>
        <v>5390277.1087575397</v>
      </c>
      <c r="AB2357" s="106">
        <f t="shared" si="1582"/>
        <v>2110150</v>
      </c>
      <c r="AC2357" s="107" t="str">
        <f t="shared" si="1583"/>
        <v>0</v>
      </c>
      <c r="AD2357" s="108">
        <f t="shared" si="1584"/>
        <v>0</v>
      </c>
      <c r="AE2357" s="106">
        <f t="shared" si="1585"/>
        <v>2110150</v>
      </c>
      <c r="AF2357" s="109">
        <f t="shared" si="1586"/>
        <v>3280127.1087575397</v>
      </c>
      <c r="AG2357" s="101">
        <f t="shared" si="1587"/>
        <v>77</v>
      </c>
      <c r="AH2357" s="70" t="str">
        <f t="shared" si="1604"/>
        <v xml:space="preserve"> </v>
      </c>
      <c r="AI2357" s="69">
        <f t="shared" si="1588"/>
        <v>77</v>
      </c>
      <c r="AJ2357" s="105">
        <f t="shared" si="1589"/>
        <v>3276735</v>
      </c>
      <c r="AK2357" s="110">
        <f t="shared" si="1590"/>
        <v>70</v>
      </c>
      <c r="AL2357" s="111">
        <f t="shared" si="1591"/>
        <v>77</v>
      </c>
      <c r="AM2357" s="62">
        <f t="shared" si="1592"/>
        <v>5386885</v>
      </c>
      <c r="AN2357" s="62">
        <f t="shared" si="1593"/>
        <v>17643.8</v>
      </c>
      <c r="AO2357" s="62">
        <f t="shared" si="1605"/>
        <v>5369241.2000000002</v>
      </c>
      <c r="AP2357" s="60">
        <f t="shared" si="1594"/>
        <v>77</v>
      </c>
      <c r="AQ2357" s="62">
        <f t="shared" si="1595"/>
        <v>955570</v>
      </c>
      <c r="AR2357" s="60">
        <f t="shared" si="1596"/>
        <v>70</v>
      </c>
      <c r="AS2357" s="62">
        <f t="shared" si="1597"/>
        <v>2110150</v>
      </c>
      <c r="AT2357" s="112">
        <f t="shared" si="1598"/>
        <v>77</v>
      </c>
      <c r="AU2357" s="62">
        <f t="shared" si="1599"/>
        <v>2303521.2000000002</v>
      </c>
      <c r="AV2357" s="113">
        <f t="shared" si="1600"/>
        <v>147</v>
      </c>
      <c r="AW2357" s="62">
        <f t="shared" si="1601"/>
        <v>7879581.2000000002</v>
      </c>
    </row>
    <row r="2358" spans="2:49" s="114" customFormat="1" hidden="1" x14ac:dyDescent="0.25">
      <c r="B2358" s="60" t="s">
        <v>4613</v>
      </c>
      <c r="C2358" s="2" t="str">
        <f t="shared" si="1602"/>
        <v>30</v>
      </c>
      <c r="D2358" s="60" t="s">
        <v>4614</v>
      </c>
      <c r="E2358" s="43">
        <v>174</v>
      </c>
      <c r="F2358" s="60">
        <v>20</v>
      </c>
      <c r="G2358" s="60">
        <v>5876.74</v>
      </c>
      <c r="H2358" s="43">
        <f t="shared" si="1564"/>
        <v>154</v>
      </c>
      <c r="I2358" s="44">
        <f t="shared" si="1565"/>
        <v>1.8308551401258059E-4</v>
      </c>
      <c r="J2358" s="44">
        <f t="shared" si="1566"/>
        <v>1.113006829663495</v>
      </c>
      <c r="K2358" s="45">
        <f t="shared" si="1567"/>
        <v>0.11494252873563218</v>
      </c>
      <c r="L2358" s="44">
        <f t="shared" si="1568"/>
        <v>2.0377542750845369E-4</v>
      </c>
      <c r="M2358" s="44">
        <f t="shared" si="1569"/>
        <v>2.1233640422435953E-4</v>
      </c>
      <c r="N2358" s="62">
        <f t="shared" si="1570"/>
        <v>361705.25975039502</v>
      </c>
      <c r="O2358" s="101">
        <f t="shared" si="1571"/>
        <v>361705.25975039502</v>
      </c>
      <c r="P2358" s="102">
        <f t="shared" si="1606"/>
        <v>2.1991430560587837E-4</v>
      </c>
      <c r="Q2358" s="101">
        <f t="shared" si="1572"/>
        <v>374613.86483663815</v>
      </c>
      <c r="R2358" s="101">
        <f t="shared" si="1573"/>
        <v>10.445983627144001</v>
      </c>
      <c r="S2358" s="101">
        <f t="shared" si="1574"/>
        <v>10</v>
      </c>
      <c r="T2358" s="101">
        <f t="shared" si="1575"/>
        <v>10</v>
      </c>
      <c r="U2358" s="101">
        <f t="shared" si="1576"/>
        <v>358620</v>
      </c>
      <c r="V2358" s="103" t="str">
        <f t="shared" si="1577"/>
        <v>N/D</v>
      </c>
      <c r="W2358" s="104" t="str">
        <f t="shared" si="1578"/>
        <v xml:space="preserve"> </v>
      </c>
      <c r="X2358" s="70" t="str">
        <f t="shared" si="1579"/>
        <v xml:space="preserve"> </v>
      </c>
      <c r="Y2358" s="69">
        <f t="shared" si="1603"/>
        <v>10</v>
      </c>
      <c r="Z2358" s="105">
        <f t="shared" si="1580"/>
        <v>358620</v>
      </c>
      <c r="AA2358" s="62">
        <f t="shared" si="1581"/>
        <v>799090.39285465935</v>
      </c>
      <c r="AB2358" s="106">
        <f t="shared" si="1582"/>
        <v>301450</v>
      </c>
      <c r="AC2358" s="107" t="str">
        <f t="shared" si="1583"/>
        <v>0</v>
      </c>
      <c r="AD2358" s="108">
        <f t="shared" si="1584"/>
        <v>0</v>
      </c>
      <c r="AE2358" s="106">
        <f t="shared" si="1585"/>
        <v>301450</v>
      </c>
      <c r="AF2358" s="109">
        <f t="shared" si="1586"/>
        <v>497640.39285465935</v>
      </c>
      <c r="AG2358" s="101">
        <f t="shared" si="1587"/>
        <v>12</v>
      </c>
      <c r="AH2358" s="70" t="str">
        <f t="shared" si="1604"/>
        <v xml:space="preserve"> </v>
      </c>
      <c r="AI2358" s="69">
        <f t="shared" si="1588"/>
        <v>12</v>
      </c>
      <c r="AJ2358" s="105">
        <f t="shared" si="1589"/>
        <v>510660</v>
      </c>
      <c r="AK2358" s="110">
        <f t="shared" si="1590"/>
        <v>10</v>
      </c>
      <c r="AL2358" s="111">
        <f t="shared" si="1591"/>
        <v>12</v>
      </c>
      <c r="AM2358" s="62">
        <f t="shared" si="1592"/>
        <v>812110</v>
      </c>
      <c r="AN2358" s="62">
        <f t="shared" si="1593"/>
        <v>2659.9</v>
      </c>
      <c r="AO2358" s="62">
        <f t="shared" si="1605"/>
        <v>809450.1</v>
      </c>
      <c r="AP2358" s="60">
        <f t="shared" si="1594"/>
        <v>12</v>
      </c>
      <c r="AQ2358" s="62">
        <f t="shared" si="1595"/>
        <v>148920</v>
      </c>
      <c r="AR2358" s="60">
        <f t="shared" si="1596"/>
        <v>10</v>
      </c>
      <c r="AS2358" s="62">
        <f t="shared" si="1597"/>
        <v>301450</v>
      </c>
      <c r="AT2358" s="112">
        <f t="shared" si="1598"/>
        <v>12</v>
      </c>
      <c r="AU2358" s="62">
        <f t="shared" si="1599"/>
        <v>359080.1</v>
      </c>
      <c r="AV2358" s="113">
        <f t="shared" si="1600"/>
        <v>22</v>
      </c>
      <c r="AW2358" s="62">
        <f t="shared" si="1601"/>
        <v>1168070.1000000001</v>
      </c>
    </row>
    <row r="2359" spans="2:49" s="114" customFormat="1" hidden="1" x14ac:dyDescent="0.25">
      <c r="B2359" s="60" t="s">
        <v>4615</v>
      </c>
      <c r="C2359" s="2" t="str">
        <f t="shared" si="1602"/>
        <v>30</v>
      </c>
      <c r="D2359" s="60" t="s">
        <v>4616</v>
      </c>
      <c r="E2359" s="43">
        <v>285</v>
      </c>
      <c r="F2359" s="60">
        <v>73</v>
      </c>
      <c r="G2359" s="60">
        <v>5741.12</v>
      </c>
      <c r="H2359" s="43">
        <f t="shared" si="1564"/>
        <v>212</v>
      </c>
      <c r="I2359" s="44">
        <f t="shared" si="1565"/>
        <v>2.5203979851082524E-4</v>
      </c>
      <c r="J2359" s="44">
        <f t="shared" si="1566"/>
        <v>1.1392989096477077</v>
      </c>
      <c r="K2359" s="45">
        <f t="shared" si="1567"/>
        <v>0.256140350877193</v>
      </c>
      <c r="L2359" s="44">
        <f t="shared" si="1568"/>
        <v>2.8714866763121115E-4</v>
      </c>
      <c r="M2359" s="44">
        <f t="shared" si="1569"/>
        <v>2.9921230595920435E-4</v>
      </c>
      <c r="N2359" s="62">
        <f t="shared" si="1570"/>
        <v>509694.34677406464</v>
      </c>
      <c r="O2359" s="101">
        <f t="shared" si="1571"/>
        <v>509694.34677406464</v>
      </c>
      <c r="P2359" s="102">
        <f t="shared" si="1606"/>
        <v>3.0989065080062823E-4</v>
      </c>
      <c r="Q2359" s="101">
        <f t="shared" si="1572"/>
        <v>527884.41412817885</v>
      </c>
      <c r="R2359" s="101">
        <f t="shared" si="1573"/>
        <v>14.719882162962993</v>
      </c>
      <c r="S2359" s="101">
        <f t="shared" si="1574"/>
        <v>15</v>
      </c>
      <c r="T2359" s="101">
        <f t="shared" si="1575"/>
        <v>15</v>
      </c>
      <c r="U2359" s="101">
        <f t="shared" si="1576"/>
        <v>537930</v>
      </c>
      <c r="V2359" s="103">
        <f t="shared" si="1577"/>
        <v>3.0566083873334148E-4</v>
      </c>
      <c r="W2359" s="104">
        <f t="shared" si="1578"/>
        <v>8.1437645909115616E-4</v>
      </c>
      <c r="X2359" s="70">
        <f t="shared" si="1579"/>
        <v>1</v>
      </c>
      <c r="Y2359" s="69">
        <f t="shared" si="1603"/>
        <v>14</v>
      </c>
      <c r="Z2359" s="105">
        <f t="shared" si="1580"/>
        <v>502068</v>
      </c>
      <c r="AA2359" s="62">
        <f t="shared" si="1581"/>
        <v>1126032.4388994223</v>
      </c>
      <c r="AB2359" s="106">
        <f t="shared" si="1582"/>
        <v>422030</v>
      </c>
      <c r="AC2359" s="107" t="str">
        <f t="shared" si="1583"/>
        <v>0</v>
      </c>
      <c r="AD2359" s="108">
        <f t="shared" si="1584"/>
        <v>0</v>
      </c>
      <c r="AE2359" s="106">
        <f t="shared" si="1585"/>
        <v>422030</v>
      </c>
      <c r="AF2359" s="109">
        <f t="shared" si="1586"/>
        <v>704002.4388994223</v>
      </c>
      <c r="AG2359" s="101">
        <f t="shared" si="1587"/>
        <v>17</v>
      </c>
      <c r="AH2359" s="70">
        <f t="shared" si="1604"/>
        <v>0</v>
      </c>
      <c r="AI2359" s="69">
        <f t="shared" si="1588"/>
        <v>17</v>
      </c>
      <c r="AJ2359" s="105">
        <f t="shared" si="1589"/>
        <v>723435</v>
      </c>
      <c r="AK2359" s="110">
        <f t="shared" si="1590"/>
        <v>14</v>
      </c>
      <c r="AL2359" s="111">
        <f t="shared" si="1591"/>
        <v>17</v>
      </c>
      <c r="AM2359" s="62">
        <f t="shared" si="1592"/>
        <v>1145465</v>
      </c>
      <c r="AN2359" s="62">
        <f t="shared" si="1593"/>
        <v>3751.8</v>
      </c>
      <c r="AO2359" s="62">
        <f t="shared" si="1605"/>
        <v>1141713.2</v>
      </c>
      <c r="AP2359" s="60">
        <f t="shared" si="1594"/>
        <v>17</v>
      </c>
      <c r="AQ2359" s="62">
        <f t="shared" si="1595"/>
        <v>210970</v>
      </c>
      <c r="AR2359" s="60">
        <f t="shared" si="1596"/>
        <v>14</v>
      </c>
      <c r="AS2359" s="62">
        <f t="shared" si="1597"/>
        <v>422030</v>
      </c>
      <c r="AT2359" s="112">
        <f t="shared" si="1598"/>
        <v>17</v>
      </c>
      <c r="AU2359" s="62">
        <f t="shared" si="1599"/>
        <v>508713.19999999995</v>
      </c>
      <c r="AV2359" s="113">
        <f t="shared" si="1600"/>
        <v>31</v>
      </c>
      <c r="AW2359" s="62">
        <f t="shared" si="1601"/>
        <v>1643781.2</v>
      </c>
    </row>
    <row r="2360" spans="2:49" s="114" customFormat="1" hidden="1" x14ac:dyDescent="0.25">
      <c r="B2360" s="60" t="s">
        <v>4617</v>
      </c>
      <c r="C2360" s="2" t="str">
        <f t="shared" si="1602"/>
        <v>30</v>
      </c>
      <c r="D2360" s="60" t="s">
        <v>4618</v>
      </c>
      <c r="E2360" s="43">
        <v>246</v>
      </c>
      <c r="F2360" s="60">
        <v>20</v>
      </c>
      <c r="G2360" s="60">
        <v>6983.58</v>
      </c>
      <c r="H2360" s="43">
        <f t="shared" si="1564"/>
        <v>226</v>
      </c>
      <c r="I2360" s="44">
        <f t="shared" si="1565"/>
        <v>2.6868393614833255E-4</v>
      </c>
      <c r="J2360" s="44">
        <f t="shared" si="1566"/>
        <v>0.93660440005794265</v>
      </c>
      <c r="K2360" s="45">
        <f t="shared" si="1567"/>
        <v>8.1300813008130079E-2</v>
      </c>
      <c r="L2360" s="44">
        <f t="shared" si="1568"/>
        <v>2.516505568214156E-4</v>
      </c>
      <c r="M2360" s="44">
        <f t="shared" si="1569"/>
        <v>2.6222285488421073E-4</v>
      </c>
      <c r="N2360" s="62">
        <f t="shared" si="1570"/>
        <v>446684.52489270584</v>
      </c>
      <c r="O2360" s="101">
        <f t="shared" si="1571"/>
        <v>446684.52489270584</v>
      </c>
      <c r="P2360" s="102">
        <f t="shared" si="1606"/>
        <v>2.7158111326459309E-4</v>
      </c>
      <c r="Q2360" s="101">
        <f t="shared" si="1572"/>
        <v>462625.8859167482</v>
      </c>
      <c r="R2360" s="101">
        <f t="shared" si="1573"/>
        <v>12.900169703774139</v>
      </c>
      <c r="S2360" s="101">
        <f t="shared" si="1574"/>
        <v>13</v>
      </c>
      <c r="T2360" s="101">
        <f t="shared" si="1575"/>
        <v>13</v>
      </c>
      <c r="U2360" s="101">
        <f t="shared" si="1576"/>
        <v>466206</v>
      </c>
      <c r="V2360" s="103" t="str">
        <f t="shared" si="1577"/>
        <v>N/D</v>
      </c>
      <c r="W2360" s="104" t="str">
        <f t="shared" si="1578"/>
        <v xml:space="preserve"> </v>
      </c>
      <c r="X2360" s="70" t="str">
        <f t="shared" si="1579"/>
        <v xml:space="preserve"> </v>
      </c>
      <c r="Y2360" s="69">
        <f t="shared" si="1603"/>
        <v>13</v>
      </c>
      <c r="Z2360" s="105">
        <f t="shared" si="1580"/>
        <v>466206</v>
      </c>
      <c r="AA2360" s="62">
        <f t="shared" si="1581"/>
        <v>986829.20100450481</v>
      </c>
      <c r="AB2360" s="106">
        <f t="shared" si="1582"/>
        <v>391885</v>
      </c>
      <c r="AC2360" s="107" t="str">
        <f t="shared" si="1583"/>
        <v>0</v>
      </c>
      <c r="AD2360" s="108">
        <f t="shared" si="1584"/>
        <v>0</v>
      </c>
      <c r="AE2360" s="106">
        <f t="shared" si="1585"/>
        <v>391885</v>
      </c>
      <c r="AF2360" s="109">
        <f t="shared" si="1586"/>
        <v>594944.20100450481</v>
      </c>
      <c r="AG2360" s="101">
        <f t="shared" si="1587"/>
        <v>14</v>
      </c>
      <c r="AH2360" s="70" t="str">
        <f t="shared" si="1604"/>
        <v xml:space="preserve"> </v>
      </c>
      <c r="AI2360" s="69">
        <f t="shared" si="1588"/>
        <v>14</v>
      </c>
      <c r="AJ2360" s="105">
        <f t="shared" si="1589"/>
        <v>595770</v>
      </c>
      <c r="AK2360" s="110">
        <f t="shared" si="1590"/>
        <v>13</v>
      </c>
      <c r="AL2360" s="111">
        <f t="shared" si="1591"/>
        <v>14</v>
      </c>
      <c r="AM2360" s="62">
        <f t="shared" si="1592"/>
        <v>987655</v>
      </c>
      <c r="AN2360" s="62">
        <f t="shared" si="1593"/>
        <v>3234.9</v>
      </c>
      <c r="AO2360" s="62">
        <f t="shared" si="1605"/>
        <v>984420.1</v>
      </c>
      <c r="AP2360" s="60">
        <f t="shared" si="1594"/>
        <v>14</v>
      </c>
      <c r="AQ2360" s="62">
        <f t="shared" si="1595"/>
        <v>173740</v>
      </c>
      <c r="AR2360" s="60">
        <f t="shared" si="1596"/>
        <v>13</v>
      </c>
      <c r="AS2360" s="62">
        <f t="shared" si="1597"/>
        <v>391885</v>
      </c>
      <c r="AT2360" s="112">
        <f t="shared" si="1598"/>
        <v>14</v>
      </c>
      <c r="AU2360" s="62">
        <f t="shared" si="1599"/>
        <v>418795.1</v>
      </c>
      <c r="AV2360" s="113">
        <f t="shared" si="1600"/>
        <v>27</v>
      </c>
      <c r="AW2360" s="62">
        <f t="shared" si="1601"/>
        <v>1450626.1</v>
      </c>
    </row>
    <row r="2361" spans="2:49" s="114" customFormat="1" hidden="1" x14ac:dyDescent="0.25">
      <c r="B2361" s="60" t="s">
        <v>4619</v>
      </c>
      <c r="C2361" s="2" t="str">
        <f t="shared" si="1602"/>
        <v>30</v>
      </c>
      <c r="D2361" s="60" t="s">
        <v>4620</v>
      </c>
      <c r="E2361" s="43">
        <v>175</v>
      </c>
      <c r="F2361" s="60">
        <v>16</v>
      </c>
      <c r="G2361" s="60">
        <v>6299.16</v>
      </c>
      <c r="H2361" s="43">
        <f t="shared" si="1564"/>
        <v>159</v>
      </c>
      <c r="I2361" s="44">
        <f t="shared" si="1565"/>
        <v>1.8902984888311892E-4</v>
      </c>
      <c r="J2361" s="44">
        <f t="shared" si="1566"/>
        <v>1.0383688866700715</v>
      </c>
      <c r="K2361" s="45">
        <f t="shared" si="1567"/>
        <v>9.1428571428571428E-2</v>
      </c>
      <c r="L2361" s="44">
        <f t="shared" si="1568"/>
        <v>1.9628271373217605E-4</v>
      </c>
      <c r="M2361" s="44">
        <f t="shared" si="1569"/>
        <v>2.0452890790063761E-4</v>
      </c>
      <c r="N2361" s="62">
        <f t="shared" si="1570"/>
        <v>348405.55028188496</v>
      </c>
      <c r="O2361" s="101">
        <f t="shared" si="1571"/>
        <v>348405.55028188496</v>
      </c>
      <c r="P2361" s="102">
        <f t="shared" si="1606"/>
        <v>2.118281738903881E-4</v>
      </c>
      <c r="Q2361" s="101">
        <f t="shared" si="1572"/>
        <v>360839.51284451858</v>
      </c>
      <c r="R2361" s="101">
        <f t="shared" si="1573"/>
        <v>10.061890381030578</v>
      </c>
      <c r="S2361" s="101">
        <f t="shared" si="1574"/>
        <v>10</v>
      </c>
      <c r="T2361" s="101">
        <f t="shared" si="1575"/>
        <v>10</v>
      </c>
      <c r="U2361" s="101">
        <f t="shared" si="1576"/>
        <v>358620</v>
      </c>
      <c r="V2361" s="103" t="str">
        <f t="shared" si="1577"/>
        <v>N/D</v>
      </c>
      <c r="W2361" s="104" t="str">
        <f t="shared" si="1578"/>
        <v xml:space="preserve"> </v>
      </c>
      <c r="X2361" s="70" t="str">
        <f t="shared" si="1579"/>
        <v xml:space="preserve"> </v>
      </c>
      <c r="Y2361" s="69">
        <f t="shared" si="1603"/>
        <v>10</v>
      </c>
      <c r="Z2361" s="105">
        <f t="shared" si="1580"/>
        <v>358620</v>
      </c>
      <c r="AA2361" s="62">
        <f t="shared" si="1581"/>
        <v>769708.26534183731</v>
      </c>
      <c r="AB2361" s="106">
        <f t="shared" si="1582"/>
        <v>301450</v>
      </c>
      <c r="AC2361" s="107" t="str">
        <f t="shared" si="1583"/>
        <v>0</v>
      </c>
      <c r="AD2361" s="108">
        <f t="shared" si="1584"/>
        <v>0</v>
      </c>
      <c r="AE2361" s="106">
        <f t="shared" si="1585"/>
        <v>301450</v>
      </c>
      <c r="AF2361" s="109">
        <f t="shared" si="1586"/>
        <v>468258.26534183731</v>
      </c>
      <c r="AG2361" s="101">
        <f t="shared" si="1587"/>
        <v>11</v>
      </c>
      <c r="AH2361" s="70" t="str">
        <f t="shared" si="1604"/>
        <v xml:space="preserve"> </v>
      </c>
      <c r="AI2361" s="69">
        <f t="shared" si="1588"/>
        <v>11</v>
      </c>
      <c r="AJ2361" s="105">
        <f t="shared" si="1589"/>
        <v>468105</v>
      </c>
      <c r="AK2361" s="110">
        <f t="shared" si="1590"/>
        <v>10</v>
      </c>
      <c r="AL2361" s="111">
        <f t="shared" si="1591"/>
        <v>11</v>
      </c>
      <c r="AM2361" s="62">
        <f t="shared" si="1592"/>
        <v>769555</v>
      </c>
      <c r="AN2361" s="62">
        <f t="shared" si="1593"/>
        <v>2520.5</v>
      </c>
      <c r="AO2361" s="62">
        <f t="shared" si="1605"/>
        <v>767034.5</v>
      </c>
      <c r="AP2361" s="60">
        <f t="shared" si="1594"/>
        <v>11</v>
      </c>
      <c r="AQ2361" s="62">
        <f t="shared" si="1595"/>
        <v>136510</v>
      </c>
      <c r="AR2361" s="60">
        <f t="shared" si="1596"/>
        <v>10</v>
      </c>
      <c r="AS2361" s="62">
        <f t="shared" si="1597"/>
        <v>301450</v>
      </c>
      <c r="AT2361" s="112">
        <f t="shared" si="1598"/>
        <v>11</v>
      </c>
      <c r="AU2361" s="62">
        <f t="shared" si="1599"/>
        <v>329074.5</v>
      </c>
      <c r="AV2361" s="113">
        <f t="shared" si="1600"/>
        <v>21</v>
      </c>
      <c r="AW2361" s="62">
        <f t="shared" si="1601"/>
        <v>1125654.5</v>
      </c>
    </row>
    <row r="2362" spans="2:49" s="114" customFormat="1" hidden="1" x14ac:dyDescent="0.25">
      <c r="B2362" s="60" t="s">
        <v>4621</v>
      </c>
      <c r="C2362" s="2" t="str">
        <f t="shared" si="1602"/>
        <v>30</v>
      </c>
      <c r="D2362" s="60" t="s">
        <v>4622</v>
      </c>
      <c r="E2362" s="43">
        <v>1543</v>
      </c>
      <c r="F2362" s="60">
        <v>227</v>
      </c>
      <c r="G2362" s="60">
        <v>5884.81</v>
      </c>
      <c r="H2362" s="43">
        <f t="shared" si="1564"/>
        <v>1316</v>
      </c>
      <c r="I2362" s="44">
        <f t="shared" si="1565"/>
        <v>1.5645489379256887E-3</v>
      </c>
      <c r="J2362" s="44">
        <f t="shared" si="1566"/>
        <v>1.1114805331279425</v>
      </c>
      <c r="K2362" s="45">
        <f t="shared" si="1567"/>
        <v>0.14711600777705769</v>
      </c>
      <c r="L2362" s="44">
        <f t="shared" si="1568"/>
        <v>1.7389656876304006E-3</v>
      </c>
      <c r="M2362" s="44">
        <f t="shared" si="1569"/>
        <v>1.8120228022373394E-3</v>
      </c>
      <c r="N2362" s="62">
        <f t="shared" si="1570"/>
        <v>3086697.1716463915</v>
      </c>
      <c r="O2362" s="101">
        <f t="shared" si="1571"/>
        <v>3086697.1716463915</v>
      </c>
      <c r="P2362" s="102">
        <f t="shared" si="1606"/>
        <v>1.8766906115401151E-3</v>
      </c>
      <c r="Q2362" s="101">
        <f t="shared" si="1572"/>
        <v>3196855.7986929077</v>
      </c>
      <c r="R2362" s="101">
        <f t="shared" si="1573"/>
        <v>89.143265815986496</v>
      </c>
      <c r="S2362" s="101">
        <f t="shared" si="1574"/>
        <v>89</v>
      </c>
      <c r="T2362" s="101">
        <f t="shared" si="1575"/>
        <v>89</v>
      </c>
      <c r="U2362" s="101">
        <f t="shared" si="1576"/>
        <v>3191718</v>
      </c>
      <c r="V2362" s="103" t="str">
        <f t="shared" si="1577"/>
        <v>N/D</v>
      </c>
      <c r="W2362" s="104" t="str">
        <f t="shared" si="1578"/>
        <v xml:space="preserve"> </v>
      </c>
      <c r="X2362" s="70" t="str">
        <f t="shared" si="1579"/>
        <v xml:space="preserve"> </v>
      </c>
      <c r="Y2362" s="69">
        <f t="shared" si="1603"/>
        <v>89</v>
      </c>
      <c r="Z2362" s="105">
        <f t="shared" si="1580"/>
        <v>3191718</v>
      </c>
      <c r="AA2362" s="62">
        <f t="shared" si="1581"/>
        <v>6819226.3978035431</v>
      </c>
      <c r="AB2362" s="106">
        <f t="shared" si="1582"/>
        <v>2682905</v>
      </c>
      <c r="AC2362" s="107" t="str">
        <f t="shared" si="1583"/>
        <v>0</v>
      </c>
      <c r="AD2362" s="108">
        <f t="shared" si="1584"/>
        <v>0</v>
      </c>
      <c r="AE2362" s="106">
        <f t="shared" si="1585"/>
        <v>2682905</v>
      </c>
      <c r="AF2362" s="109">
        <f t="shared" si="1586"/>
        <v>4136321.3978035431</v>
      </c>
      <c r="AG2362" s="101">
        <f t="shared" si="1587"/>
        <v>97</v>
      </c>
      <c r="AH2362" s="70" t="str">
        <f t="shared" si="1604"/>
        <v xml:space="preserve"> </v>
      </c>
      <c r="AI2362" s="69">
        <f t="shared" si="1588"/>
        <v>97</v>
      </c>
      <c r="AJ2362" s="105">
        <f t="shared" si="1589"/>
        <v>4127835</v>
      </c>
      <c r="AK2362" s="110">
        <f t="shared" si="1590"/>
        <v>89</v>
      </c>
      <c r="AL2362" s="111">
        <f t="shared" si="1591"/>
        <v>97</v>
      </c>
      <c r="AM2362" s="62">
        <f t="shared" si="1592"/>
        <v>6810740</v>
      </c>
      <c r="AN2362" s="62">
        <f t="shared" si="1593"/>
        <v>22307.4</v>
      </c>
      <c r="AO2362" s="62">
        <f t="shared" si="1605"/>
        <v>6788432.5999999996</v>
      </c>
      <c r="AP2362" s="60">
        <f t="shared" si="1594"/>
        <v>97</v>
      </c>
      <c r="AQ2362" s="62">
        <f t="shared" si="1595"/>
        <v>1203770</v>
      </c>
      <c r="AR2362" s="60">
        <f t="shared" si="1596"/>
        <v>89</v>
      </c>
      <c r="AS2362" s="62">
        <f t="shared" si="1597"/>
        <v>2682905</v>
      </c>
      <c r="AT2362" s="112">
        <f t="shared" si="1598"/>
        <v>97</v>
      </c>
      <c r="AU2362" s="62">
        <f t="shared" si="1599"/>
        <v>2901757.5999999996</v>
      </c>
      <c r="AV2362" s="113">
        <f t="shared" si="1600"/>
        <v>186</v>
      </c>
      <c r="AW2362" s="62">
        <f t="shared" si="1601"/>
        <v>9980150.5999999996</v>
      </c>
    </row>
    <row r="2363" spans="2:49" s="114" customFormat="1" hidden="1" x14ac:dyDescent="0.25">
      <c r="B2363" s="60" t="s">
        <v>4623</v>
      </c>
      <c r="C2363" s="2" t="str">
        <f t="shared" si="1602"/>
        <v>30</v>
      </c>
      <c r="D2363" s="60" t="s">
        <v>4624</v>
      </c>
      <c r="E2363" s="43">
        <v>486</v>
      </c>
      <c r="F2363" s="60">
        <v>156</v>
      </c>
      <c r="G2363" s="60">
        <v>5880.71</v>
      </c>
      <c r="H2363" s="43">
        <f t="shared" si="1564"/>
        <v>330</v>
      </c>
      <c r="I2363" s="44">
        <f t="shared" si="1565"/>
        <v>3.9232610145552982E-4</v>
      </c>
      <c r="J2363" s="44">
        <f t="shared" si="1566"/>
        <v>1.1122554514942324</v>
      </c>
      <c r="K2363" s="45">
        <f t="shared" si="1567"/>
        <v>0.32098765432098764</v>
      </c>
      <c r="L2363" s="44">
        <f t="shared" si="1568"/>
        <v>4.3636684510739237E-4</v>
      </c>
      <c r="M2363" s="44">
        <f t="shared" si="1569"/>
        <v>4.5469941074709734E-4</v>
      </c>
      <c r="N2363" s="62">
        <f t="shared" si="1570"/>
        <v>774559.45000768965</v>
      </c>
      <c r="O2363" s="101">
        <f t="shared" si="1571"/>
        <v>774559.45000768965</v>
      </c>
      <c r="P2363" s="102">
        <f t="shared" si="1606"/>
        <v>4.7092680851933924E-4</v>
      </c>
      <c r="Q2363" s="101">
        <f t="shared" si="1572"/>
        <v>802202.07279638422</v>
      </c>
      <c r="R2363" s="101">
        <f t="shared" si="1573"/>
        <v>22.369139278243942</v>
      </c>
      <c r="S2363" s="101">
        <f t="shared" si="1574"/>
        <v>22</v>
      </c>
      <c r="T2363" s="101">
        <f t="shared" si="1575"/>
        <v>22</v>
      </c>
      <c r="U2363" s="101">
        <f t="shared" si="1576"/>
        <v>788964</v>
      </c>
      <c r="V2363" s="103">
        <f t="shared" si="1577"/>
        <v>4.4830256347556751E-4</v>
      </c>
      <c r="W2363" s="104">
        <f t="shared" si="1578"/>
        <v>1.194418806667029E-3</v>
      </c>
      <c r="X2363" s="70">
        <f t="shared" si="1579"/>
        <v>2</v>
      </c>
      <c r="Y2363" s="69">
        <f t="shared" si="1603"/>
        <v>20</v>
      </c>
      <c r="Z2363" s="105">
        <f t="shared" si="1580"/>
        <v>717240</v>
      </c>
      <c r="AA2363" s="62">
        <f t="shared" si="1581"/>
        <v>1711180.577310523</v>
      </c>
      <c r="AB2363" s="106">
        <f t="shared" si="1582"/>
        <v>602900</v>
      </c>
      <c r="AC2363" s="107" t="str">
        <f t="shared" si="1583"/>
        <v>0</v>
      </c>
      <c r="AD2363" s="108">
        <f t="shared" si="1584"/>
        <v>0</v>
      </c>
      <c r="AE2363" s="106">
        <f t="shared" si="1585"/>
        <v>602900</v>
      </c>
      <c r="AF2363" s="109">
        <f t="shared" si="1586"/>
        <v>1108280.577310523</v>
      </c>
      <c r="AG2363" s="101">
        <f t="shared" si="1587"/>
        <v>26</v>
      </c>
      <c r="AH2363" s="70">
        <f t="shared" si="1604"/>
        <v>1</v>
      </c>
      <c r="AI2363" s="69">
        <f t="shared" si="1588"/>
        <v>25</v>
      </c>
      <c r="AJ2363" s="105">
        <f t="shared" si="1589"/>
        <v>1063875</v>
      </c>
      <c r="AK2363" s="110">
        <f t="shared" si="1590"/>
        <v>20</v>
      </c>
      <c r="AL2363" s="111">
        <f t="shared" si="1591"/>
        <v>25</v>
      </c>
      <c r="AM2363" s="62">
        <f t="shared" si="1592"/>
        <v>1666775</v>
      </c>
      <c r="AN2363" s="62">
        <f t="shared" si="1593"/>
        <v>5459.2</v>
      </c>
      <c r="AO2363" s="62">
        <f t="shared" si="1605"/>
        <v>1661315.8</v>
      </c>
      <c r="AP2363" s="60">
        <f t="shared" si="1594"/>
        <v>25</v>
      </c>
      <c r="AQ2363" s="62">
        <f t="shared" si="1595"/>
        <v>310250</v>
      </c>
      <c r="AR2363" s="60">
        <f t="shared" si="1596"/>
        <v>20</v>
      </c>
      <c r="AS2363" s="62">
        <f t="shared" si="1597"/>
        <v>602900</v>
      </c>
      <c r="AT2363" s="112">
        <f t="shared" si="1598"/>
        <v>25</v>
      </c>
      <c r="AU2363" s="62">
        <f t="shared" si="1599"/>
        <v>748165.8</v>
      </c>
      <c r="AV2363" s="113">
        <f t="shared" si="1600"/>
        <v>45</v>
      </c>
      <c r="AW2363" s="62">
        <f t="shared" si="1601"/>
        <v>2378555.7999999998</v>
      </c>
    </row>
    <row r="2364" spans="2:49" s="114" customFormat="1" hidden="1" x14ac:dyDescent="0.25">
      <c r="B2364" s="60" t="s">
        <v>4625</v>
      </c>
      <c r="C2364" s="2" t="str">
        <f t="shared" si="1602"/>
        <v>30</v>
      </c>
      <c r="D2364" s="60" t="s">
        <v>4626</v>
      </c>
      <c r="E2364" s="43">
        <v>282</v>
      </c>
      <c r="F2364" s="60">
        <v>67</v>
      </c>
      <c r="G2364" s="60">
        <v>5553.22</v>
      </c>
      <c r="H2364" s="43">
        <f t="shared" si="1564"/>
        <v>215</v>
      </c>
      <c r="I2364" s="44">
        <f t="shared" si="1565"/>
        <v>2.5560639943314825E-4</v>
      </c>
      <c r="J2364" s="44">
        <f t="shared" si="1566"/>
        <v>1.1778484836107066</v>
      </c>
      <c r="K2364" s="45">
        <f t="shared" si="1567"/>
        <v>0.23758865248226951</v>
      </c>
      <c r="L2364" s="44">
        <f t="shared" si="1568"/>
        <v>3.0106560997352622E-4</v>
      </c>
      <c r="M2364" s="44">
        <f t="shared" si="1569"/>
        <v>3.1371392438737488E-4</v>
      </c>
      <c r="N2364" s="62">
        <f t="shared" si="1570"/>
        <v>534397.18413972063</v>
      </c>
      <c r="O2364" s="101">
        <f t="shared" si="1571"/>
        <v>534397.18413972063</v>
      </c>
      <c r="P2364" s="102">
        <f t="shared" si="1606"/>
        <v>3.249098057045742E-4</v>
      </c>
      <c r="Q2364" s="101">
        <f t="shared" si="1572"/>
        <v>553468.85098255391</v>
      </c>
      <c r="R2364" s="101">
        <f t="shared" si="1573"/>
        <v>15.433295716428361</v>
      </c>
      <c r="S2364" s="101">
        <f t="shared" si="1574"/>
        <v>15</v>
      </c>
      <c r="T2364" s="101">
        <f t="shared" si="1575"/>
        <v>15</v>
      </c>
      <c r="U2364" s="101">
        <f t="shared" si="1576"/>
        <v>537930</v>
      </c>
      <c r="V2364" s="103">
        <f t="shared" si="1577"/>
        <v>3.0566083873334148E-4</v>
      </c>
      <c r="W2364" s="104">
        <f t="shared" si="1578"/>
        <v>8.1437645909115616E-4</v>
      </c>
      <c r="X2364" s="70">
        <f t="shared" si="1579"/>
        <v>1</v>
      </c>
      <c r="Y2364" s="69">
        <f t="shared" si="1603"/>
        <v>14</v>
      </c>
      <c r="Z2364" s="105">
        <f t="shared" si="1580"/>
        <v>502068</v>
      </c>
      <c r="AA2364" s="62">
        <f t="shared" si="1581"/>
        <v>1180606.7075422637</v>
      </c>
      <c r="AB2364" s="106">
        <f t="shared" si="1582"/>
        <v>422030</v>
      </c>
      <c r="AC2364" s="107" t="str">
        <f t="shared" si="1583"/>
        <v>0</v>
      </c>
      <c r="AD2364" s="108">
        <f t="shared" si="1584"/>
        <v>0</v>
      </c>
      <c r="AE2364" s="106">
        <f t="shared" si="1585"/>
        <v>422030</v>
      </c>
      <c r="AF2364" s="109">
        <f t="shared" si="1586"/>
        <v>758576.70754226367</v>
      </c>
      <c r="AG2364" s="101">
        <f t="shared" si="1587"/>
        <v>18</v>
      </c>
      <c r="AH2364" s="70">
        <f t="shared" si="1604"/>
        <v>0</v>
      </c>
      <c r="AI2364" s="69">
        <f t="shared" si="1588"/>
        <v>18</v>
      </c>
      <c r="AJ2364" s="105">
        <f t="shared" si="1589"/>
        <v>765990</v>
      </c>
      <c r="AK2364" s="110">
        <f t="shared" si="1590"/>
        <v>14</v>
      </c>
      <c r="AL2364" s="111">
        <f t="shared" si="1591"/>
        <v>18</v>
      </c>
      <c r="AM2364" s="62">
        <f t="shared" si="1592"/>
        <v>1188020</v>
      </c>
      <c r="AN2364" s="62">
        <f t="shared" si="1593"/>
        <v>3891.2</v>
      </c>
      <c r="AO2364" s="62">
        <f t="shared" si="1605"/>
        <v>1184128.8</v>
      </c>
      <c r="AP2364" s="60">
        <f t="shared" si="1594"/>
        <v>18</v>
      </c>
      <c r="AQ2364" s="62">
        <f t="shared" si="1595"/>
        <v>223380</v>
      </c>
      <c r="AR2364" s="60">
        <f t="shared" si="1596"/>
        <v>14</v>
      </c>
      <c r="AS2364" s="62">
        <f t="shared" si="1597"/>
        <v>422030</v>
      </c>
      <c r="AT2364" s="112">
        <f t="shared" si="1598"/>
        <v>18</v>
      </c>
      <c r="AU2364" s="62">
        <f t="shared" si="1599"/>
        <v>538718.80000000005</v>
      </c>
      <c r="AV2364" s="113">
        <f t="shared" si="1600"/>
        <v>32</v>
      </c>
      <c r="AW2364" s="62">
        <f t="shared" si="1601"/>
        <v>1686196.8</v>
      </c>
    </row>
    <row r="2365" spans="2:49" s="114" customFormat="1" hidden="1" x14ac:dyDescent="0.25">
      <c r="B2365" s="60" t="s">
        <v>4627</v>
      </c>
      <c r="C2365" s="2" t="str">
        <f t="shared" si="1602"/>
        <v>30</v>
      </c>
      <c r="D2365" s="60" t="s">
        <v>4628</v>
      </c>
      <c r="E2365" s="43">
        <v>220</v>
      </c>
      <c r="F2365" s="60">
        <v>20</v>
      </c>
      <c r="G2365" s="60">
        <v>5741.78</v>
      </c>
      <c r="H2365" s="43">
        <f t="shared" si="1564"/>
        <v>200</v>
      </c>
      <c r="I2365" s="44">
        <f t="shared" si="1565"/>
        <v>2.3777339482153323E-4</v>
      </c>
      <c r="J2365" s="44">
        <f t="shared" si="1566"/>
        <v>1.1391679507324641</v>
      </c>
      <c r="K2365" s="45">
        <f t="shared" si="1567"/>
        <v>9.0909090909090912E-2</v>
      </c>
      <c r="L2365" s="44">
        <f t="shared" si="1568"/>
        <v>2.708638309175471E-4</v>
      </c>
      <c r="M2365" s="44">
        <f t="shared" si="1569"/>
        <v>2.8224331360600803E-4</v>
      </c>
      <c r="N2365" s="62">
        <f t="shared" si="1570"/>
        <v>480788.4518605856</v>
      </c>
      <c r="O2365" s="101">
        <f t="shared" si="1571"/>
        <v>480788.4518605856</v>
      </c>
      <c r="P2365" s="102">
        <f t="shared" si="1606"/>
        <v>2.9231606586868413E-4</v>
      </c>
      <c r="Q2365" s="101">
        <f t="shared" si="1572"/>
        <v>497946.92022064584</v>
      </c>
      <c r="R2365" s="101">
        <f t="shared" si="1573"/>
        <v>13.885085054393114</v>
      </c>
      <c r="S2365" s="101">
        <f t="shared" si="1574"/>
        <v>14</v>
      </c>
      <c r="T2365" s="101">
        <f t="shared" si="1575"/>
        <v>14</v>
      </c>
      <c r="U2365" s="101">
        <f t="shared" si="1576"/>
        <v>502068</v>
      </c>
      <c r="V2365" s="103" t="str">
        <f t="shared" si="1577"/>
        <v>N/D</v>
      </c>
      <c r="W2365" s="104" t="str">
        <f t="shared" si="1578"/>
        <v xml:space="preserve"> </v>
      </c>
      <c r="X2365" s="70" t="str">
        <f t="shared" si="1579"/>
        <v xml:space="preserve"> </v>
      </c>
      <c r="Y2365" s="69">
        <f t="shared" si="1603"/>
        <v>14</v>
      </c>
      <c r="Z2365" s="105">
        <f t="shared" si="1580"/>
        <v>502068</v>
      </c>
      <c r="AA2365" s="62">
        <f t="shared" si="1581"/>
        <v>1062172.6461550004</v>
      </c>
      <c r="AB2365" s="106">
        <f t="shared" si="1582"/>
        <v>422030</v>
      </c>
      <c r="AC2365" s="107" t="str">
        <f t="shared" si="1583"/>
        <v>0</v>
      </c>
      <c r="AD2365" s="108">
        <f t="shared" si="1584"/>
        <v>0</v>
      </c>
      <c r="AE2365" s="106">
        <f t="shared" si="1585"/>
        <v>422030</v>
      </c>
      <c r="AF2365" s="109">
        <f t="shared" si="1586"/>
        <v>640142.64615500043</v>
      </c>
      <c r="AG2365" s="101">
        <f t="shared" si="1587"/>
        <v>15</v>
      </c>
      <c r="AH2365" s="70" t="str">
        <f t="shared" si="1604"/>
        <v xml:space="preserve"> </v>
      </c>
      <c r="AI2365" s="69">
        <f t="shared" si="1588"/>
        <v>15</v>
      </c>
      <c r="AJ2365" s="105">
        <f t="shared" si="1589"/>
        <v>638325</v>
      </c>
      <c r="AK2365" s="110">
        <f t="shared" si="1590"/>
        <v>14</v>
      </c>
      <c r="AL2365" s="111">
        <f t="shared" si="1591"/>
        <v>15</v>
      </c>
      <c r="AM2365" s="62">
        <f t="shared" si="1592"/>
        <v>1060355</v>
      </c>
      <c r="AN2365" s="62">
        <f t="shared" si="1593"/>
        <v>3473</v>
      </c>
      <c r="AO2365" s="62">
        <f t="shared" si="1605"/>
        <v>1056882</v>
      </c>
      <c r="AP2365" s="60">
        <f t="shared" si="1594"/>
        <v>15</v>
      </c>
      <c r="AQ2365" s="62">
        <f t="shared" si="1595"/>
        <v>186150</v>
      </c>
      <c r="AR2365" s="60">
        <f t="shared" si="1596"/>
        <v>14</v>
      </c>
      <c r="AS2365" s="62">
        <f t="shared" si="1597"/>
        <v>422030</v>
      </c>
      <c r="AT2365" s="112">
        <f t="shared" si="1598"/>
        <v>15</v>
      </c>
      <c r="AU2365" s="62">
        <f t="shared" si="1599"/>
        <v>448702</v>
      </c>
      <c r="AV2365" s="113">
        <f t="shared" si="1600"/>
        <v>29</v>
      </c>
      <c r="AW2365" s="62">
        <f t="shared" si="1601"/>
        <v>1558950</v>
      </c>
    </row>
    <row r="2366" spans="2:49" s="114" customFormat="1" hidden="1" x14ac:dyDescent="0.25">
      <c r="B2366" s="60" t="s">
        <v>4629</v>
      </c>
      <c r="C2366" s="2" t="str">
        <f t="shared" si="1602"/>
        <v>30</v>
      </c>
      <c r="D2366" s="60" t="s">
        <v>4630</v>
      </c>
      <c r="E2366" s="43">
        <v>163</v>
      </c>
      <c r="F2366" s="60">
        <v>20</v>
      </c>
      <c r="G2366" s="60">
        <v>6275.14</v>
      </c>
      <c r="H2366" s="43">
        <f t="shared" si="1564"/>
        <v>143</v>
      </c>
      <c r="I2366" s="44">
        <f t="shared" si="1565"/>
        <v>1.7000797729739626E-4</v>
      </c>
      <c r="J2366" s="44">
        <f t="shared" si="1566"/>
        <v>1.0423435582563334</v>
      </c>
      <c r="K2366" s="45">
        <f t="shared" si="1567"/>
        <v>0.12269938650306748</v>
      </c>
      <c r="L2366" s="44">
        <f t="shared" si="1568"/>
        <v>1.7720671998812997E-4</v>
      </c>
      <c r="M2366" s="44">
        <f t="shared" si="1569"/>
        <v>1.8465149692845802E-4</v>
      </c>
      <c r="N2366" s="62">
        <f t="shared" si="1570"/>
        <v>314545.29855010606</v>
      </c>
      <c r="O2366" s="101">
        <f t="shared" si="1571"/>
        <v>314545.29855010606</v>
      </c>
      <c r="P2366" s="102">
        <f t="shared" si="1606"/>
        <v>1.9124137415080743E-4</v>
      </c>
      <c r="Q2366" s="101">
        <f t="shared" si="1572"/>
        <v>325770.8501042077</v>
      </c>
      <c r="R2366" s="101">
        <f t="shared" si="1573"/>
        <v>9.0840123279295</v>
      </c>
      <c r="S2366" s="101">
        <f t="shared" si="1574"/>
        <v>9</v>
      </c>
      <c r="T2366" s="101">
        <f t="shared" si="1575"/>
        <v>10</v>
      </c>
      <c r="U2366" s="101">
        <f t="shared" si="1576"/>
        <v>358620</v>
      </c>
      <c r="V2366" s="103" t="str">
        <f t="shared" si="1577"/>
        <v>N/D</v>
      </c>
      <c r="W2366" s="104" t="str">
        <f t="shared" si="1578"/>
        <v xml:space="preserve"> </v>
      </c>
      <c r="X2366" s="70" t="str">
        <f t="shared" si="1579"/>
        <v xml:space="preserve"> </v>
      </c>
      <c r="Y2366" s="69">
        <f t="shared" si="1603"/>
        <v>10</v>
      </c>
      <c r="Z2366" s="105">
        <f t="shared" si="1580"/>
        <v>358620</v>
      </c>
      <c r="AA2366" s="62">
        <f t="shared" si="1581"/>
        <v>694903.15502307506</v>
      </c>
      <c r="AB2366" s="106">
        <f t="shared" si="1582"/>
        <v>301450</v>
      </c>
      <c r="AC2366" s="107" t="str">
        <f t="shared" si="1583"/>
        <v>0</v>
      </c>
      <c r="AD2366" s="108">
        <f t="shared" si="1584"/>
        <v>0</v>
      </c>
      <c r="AE2366" s="106">
        <f t="shared" si="1585"/>
        <v>301450</v>
      </c>
      <c r="AF2366" s="109">
        <f t="shared" si="1586"/>
        <v>393453.15502307506</v>
      </c>
      <c r="AG2366" s="101">
        <f t="shared" si="1587"/>
        <v>9</v>
      </c>
      <c r="AH2366" s="70" t="str">
        <f t="shared" si="1604"/>
        <v xml:space="preserve"> </v>
      </c>
      <c r="AI2366" s="69">
        <f t="shared" si="1588"/>
        <v>9</v>
      </c>
      <c r="AJ2366" s="105">
        <f t="shared" si="1589"/>
        <v>382995</v>
      </c>
      <c r="AK2366" s="110">
        <f t="shared" si="1590"/>
        <v>10</v>
      </c>
      <c r="AL2366" s="111">
        <f t="shared" si="1591"/>
        <v>9</v>
      </c>
      <c r="AM2366" s="62">
        <f t="shared" si="1592"/>
        <v>684445</v>
      </c>
      <c r="AN2366" s="62">
        <f t="shared" si="1593"/>
        <v>2241.8000000000002</v>
      </c>
      <c r="AO2366" s="62">
        <f t="shared" si="1605"/>
        <v>682203.2</v>
      </c>
      <c r="AP2366" s="60">
        <f t="shared" si="1594"/>
        <v>9</v>
      </c>
      <c r="AQ2366" s="62">
        <f t="shared" si="1595"/>
        <v>111690</v>
      </c>
      <c r="AR2366" s="60">
        <f t="shared" si="1596"/>
        <v>10</v>
      </c>
      <c r="AS2366" s="62">
        <f t="shared" si="1597"/>
        <v>301450</v>
      </c>
      <c r="AT2366" s="112">
        <f t="shared" si="1598"/>
        <v>9</v>
      </c>
      <c r="AU2366" s="62">
        <f t="shared" si="1599"/>
        <v>269063.19999999995</v>
      </c>
      <c r="AV2366" s="113">
        <f t="shared" si="1600"/>
        <v>19</v>
      </c>
      <c r="AW2366" s="62">
        <f t="shared" si="1601"/>
        <v>1040823.2</v>
      </c>
    </row>
    <row r="2367" spans="2:49" s="114" customFormat="1" hidden="1" x14ac:dyDescent="0.25">
      <c r="B2367" s="60" t="s">
        <v>4631</v>
      </c>
      <c r="C2367" s="2" t="str">
        <f t="shared" si="1602"/>
        <v>30</v>
      </c>
      <c r="D2367" s="60" t="s">
        <v>4632</v>
      </c>
      <c r="E2367" s="43">
        <v>221</v>
      </c>
      <c r="F2367" s="60">
        <v>74</v>
      </c>
      <c r="G2367" s="60">
        <v>5980.81</v>
      </c>
      <c r="H2367" s="43">
        <f t="shared" si="1564"/>
        <v>147</v>
      </c>
      <c r="I2367" s="44">
        <f t="shared" si="1565"/>
        <v>1.7476344519382693E-4</v>
      </c>
      <c r="J2367" s="44">
        <f t="shared" si="1566"/>
        <v>1.0936397839350602</v>
      </c>
      <c r="K2367" s="45">
        <f t="shared" si="1567"/>
        <v>0.33484162895927599</v>
      </c>
      <c r="L2367" s="44">
        <f t="shared" si="1568"/>
        <v>1.9112825644152363E-4</v>
      </c>
      <c r="M2367" s="44">
        <f t="shared" si="1569"/>
        <v>1.9915790247467785E-4</v>
      </c>
      <c r="N2367" s="62">
        <f t="shared" si="1570"/>
        <v>339256.29055030906</v>
      </c>
      <c r="O2367" s="101">
        <f t="shared" si="1571"/>
        <v>339256.29055030906</v>
      </c>
      <c r="P2367" s="102">
        <f t="shared" si="1606"/>
        <v>2.062654870163686E-4</v>
      </c>
      <c r="Q2367" s="101">
        <f t="shared" si="1572"/>
        <v>351363.73261725547</v>
      </c>
      <c r="R2367" s="101">
        <f t="shared" si="1573"/>
        <v>9.7976613857915194</v>
      </c>
      <c r="S2367" s="101">
        <f t="shared" si="1574"/>
        <v>10</v>
      </c>
      <c r="T2367" s="101">
        <f t="shared" si="1575"/>
        <v>10</v>
      </c>
      <c r="U2367" s="101">
        <f t="shared" si="1576"/>
        <v>358620</v>
      </c>
      <c r="V2367" s="103">
        <f t="shared" si="1577"/>
        <v>2.0377389248889431E-4</v>
      </c>
      <c r="W2367" s="104" t="str">
        <f t="shared" si="1578"/>
        <v xml:space="preserve"> </v>
      </c>
      <c r="X2367" s="70" t="str">
        <f t="shared" si="1579"/>
        <v xml:space="preserve"> </v>
      </c>
      <c r="Y2367" s="69">
        <f t="shared" si="1603"/>
        <v>10</v>
      </c>
      <c r="Z2367" s="105">
        <f t="shared" si="1580"/>
        <v>358620</v>
      </c>
      <c r="AA2367" s="62">
        <f t="shared" si="1581"/>
        <v>749495.43913555122</v>
      </c>
      <c r="AB2367" s="106">
        <f t="shared" si="1582"/>
        <v>301450</v>
      </c>
      <c r="AC2367" s="107" t="str">
        <f t="shared" si="1583"/>
        <v>0</v>
      </c>
      <c r="AD2367" s="108">
        <f t="shared" si="1584"/>
        <v>0</v>
      </c>
      <c r="AE2367" s="106">
        <f t="shared" si="1585"/>
        <v>301450</v>
      </c>
      <c r="AF2367" s="109">
        <f t="shared" si="1586"/>
        <v>448045.43913555122</v>
      </c>
      <c r="AG2367" s="101">
        <f t="shared" si="1587"/>
        <v>11</v>
      </c>
      <c r="AH2367" s="70" t="str">
        <f t="shared" si="1604"/>
        <v xml:space="preserve"> </v>
      </c>
      <c r="AI2367" s="69">
        <f t="shared" si="1588"/>
        <v>11</v>
      </c>
      <c r="AJ2367" s="105">
        <f t="shared" si="1589"/>
        <v>468105</v>
      </c>
      <c r="AK2367" s="110">
        <f t="shared" si="1590"/>
        <v>10</v>
      </c>
      <c r="AL2367" s="111">
        <f t="shared" si="1591"/>
        <v>11</v>
      </c>
      <c r="AM2367" s="62">
        <f t="shared" si="1592"/>
        <v>769555</v>
      </c>
      <c r="AN2367" s="62">
        <f t="shared" si="1593"/>
        <v>2520.5</v>
      </c>
      <c r="AO2367" s="62">
        <f t="shared" si="1605"/>
        <v>767034.5</v>
      </c>
      <c r="AP2367" s="60">
        <f t="shared" si="1594"/>
        <v>11</v>
      </c>
      <c r="AQ2367" s="62">
        <f t="shared" si="1595"/>
        <v>136510</v>
      </c>
      <c r="AR2367" s="60">
        <f t="shared" si="1596"/>
        <v>10</v>
      </c>
      <c r="AS2367" s="62">
        <f t="shared" si="1597"/>
        <v>301450</v>
      </c>
      <c r="AT2367" s="112">
        <f t="shared" si="1598"/>
        <v>11</v>
      </c>
      <c r="AU2367" s="62">
        <f t="shared" si="1599"/>
        <v>329074.5</v>
      </c>
      <c r="AV2367" s="113">
        <f t="shared" si="1600"/>
        <v>21</v>
      </c>
      <c r="AW2367" s="62">
        <f t="shared" si="1601"/>
        <v>1125654.5</v>
      </c>
    </row>
    <row r="2368" spans="2:49" s="114" customFormat="1" hidden="1" x14ac:dyDescent="0.25">
      <c r="B2368" s="60" t="s">
        <v>4633</v>
      </c>
      <c r="C2368" s="2" t="str">
        <f t="shared" si="1602"/>
        <v>30</v>
      </c>
      <c r="D2368" s="60" t="s">
        <v>4634</v>
      </c>
      <c r="E2368" s="43">
        <v>83</v>
      </c>
      <c r="F2368" s="60">
        <v>0</v>
      </c>
      <c r="G2368" s="60">
        <v>6325.33</v>
      </c>
      <c r="H2368" s="43">
        <f t="shared" si="1564"/>
        <v>83</v>
      </c>
      <c r="I2368" s="44">
        <f t="shared" si="1565"/>
        <v>9.8675958850936285E-5</v>
      </c>
      <c r="J2368" s="44">
        <f t="shared" si="1566"/>
        <v>1.034072808241886</v>
      </c>
      <c r="K2368" s="45">
        <f t="shared" si="1567"/>
        <v>0</v>
      </c>
      <c r="L2368" s="44">
        <f t="shared" si="1568"/>
        <v>1.0203812587494847E-4</v>
      </c>
      <c r="M2368" s="44">
        <f t="shared" si="1569"/>
        <v>1.0632493331994261E-4</v>
      </c>
      <c r="N2368" s="62">
        <f t="shared" si="1570"/>
        <v>181119.61425040124</v>
      </c>
      <c r="O2368" s="101">
        <f t="shared" si="1571"/>
        <v>0</v>
      </c>
      <c r="P2368" s="102">
        <f t="shared" si="1606"/>
        <v>0</v>
      </c>
      <c r="Q2368" s="101">
        <f t="shared" si="1572"/>
        <v>0</v>
      </c>
      <c r="R2368" s="101">
        <f t="shared" si="1573"/>
        <v>0</v>
      </c>
      <c r="S2368" s="101">
        <f t="shared" si="1574"/>
        <v>0</v>
      </c>
      <c r="T2368" s="101">
        <f t="shared" si="1575"/>
        <v>0</v>
      </c>
      <c r="U2368" s="101">
        <f t="shared" si="1576"/>
        <v>0</v>
      </c>
      <c r="V2368" s="103" t="str">
        <f t="shared" si="1577"/>
        <v>N/D</v>
      </c>
      <c r="W2368" s="104" t="str">
        <f t="shared" si="1578"/>
        <v xml:space="preserve"> </v>
      </c>
      <c r="X2368" s="70" t="str">
        <f t="shared" si="1579"/>
        <v xml:space="preserve"> </v>
      </c>
      <c r="Y2368" s="69">
        <f t="shared" si="1603"/>
        <v>0</v>
      </c>
      <c r="Z2368" s="105">
        <f t="shared" si="1580"/>
        <v>0</v>
      </c>
      <c r="AA2368" s="62">
        <f t="shared" si="1581"/>
        <v>400135.02652660676</v>
      </c>
      <c r="AB2368" s="106">
        <f t="shared" si="1582"/>
        <v>0</v>
      </c>
      <c r="AC2368" s="107">
        <f t="shared" si="1583"/>
        <v>425550</v>
      </c>
      <c r="AD2368" s="108">
        <f t="shared" si="1584"/>
        <v>10</v>
      </c>
      <c r="AE2368" s="106">
        <f t="shared" si="1585"/>
        <v>425550</v>
      </c>
      <c r="AF2368" s="109">
        <f t="shared" si="1586"/>
        <v>0</v>
      </c>
      <c r="AG2368" s="101">
        <f t="shared" si="1587"/>
        <v>0</v>
      </c>
      <c r="AH2368" s="70" t="str">
        <f t="shared" si="1604"/>
        <v xml:space="preserve"> </v>
      </c>
      <c r="AI2368" s="69">
        <f t="shared" si="1588"/>
        <v>10</v>
      </c>
      <c r="AJ2368" s="105">
        <f t="shared" si="1589"/>
        <v>425550</v>
      </c>
      <c r="AK2368" s="110">
        <f t="shared" si="1590"/>
        <v>0</v>
      </c>
      <c r="AL2368" s="111">
        <f t="shared" si="1591"/>
        <v>10</v>
      </c>
      <c r="AM2368" s="62">
        <f t="shared" si="1592"/>
        <v>425550</v>
      </c>
      <c r="AN2368" s="62">
        <f t="shared" si="1593"/>
        <v>1393.8</v>
      </c>
      <c r="AO2368" s="62">
        <f t="shared" si="1605"/>
        <v>424156.2</v>
      </c>
      <c r="AP2368" s="60">
        <f t="shared" si="1594"/>
        <v>10</v>
      </c>
      <c r="AQ2368" s="62">
        <f t="shared" si="1595"/>
        <v>124100</v>
      </c>
      <c r="AR2368" s="60">
        <f t="shared" si="1596"/>
        <v>0</v>
      </c>
      <c r="AS2368" s="62">
        <f t="shared" si="1597"/>
        <v>0</v>
      </c>
      <c r="AT2368" s="112">
        <f t="shared" si="1598"/>
        <v>10</v>
      </c>
      <c r="AU2368" s="62">
        <f t="shared" si="1599"/>
        <v>300056.2</v>
      </c>
      <c r="AV2368" s="113">
        <f t="shared" si="1600"/>
        <v>10</v>
      </c>
      <c r="AW2368" s="62">
        <f t="shared" si="1601"/>
        <v>424156.2</v>
      </c>
    </row>
    <row r="2369" spans="2:49" s="114" customFormat="1" hidden="1" x14ac:dyDescent="0.25">
      <c r="B2369" s="60" t="s">
        <v>4635</v>
      </c>
      <c r="C2369" s="2" t="str">
        <f t="shared" si="1602"/>
        <v>30</v>
      </c>
      <c r="D2369" s="60" t="s">
        <v>353</v>
      </c>
      <c r="E2369" s="43">
        <v>142</v>
      </c>
      <c r="F2369" s="60">
        <v>20</v>
      </c>
      <c r="G2369" s="60">
        <v>5491.84</v>
      </c>
      <c r="H2369" s="43">
        <f t="shared" si="1564"/>
        <v>122</v>
      </c>
      <c r="I2369" s="44">
        <f t="shared" si="1565"/>
        <v>1.4504177084113528E-4</v>
      </c>
      <c r="J2369" s="44">
        <f t="shared" si="1566"/>
        <v>1.1910128037518659</v>
      </c>
      <c r="K2369" s="45">
        <f t="shared" si="1567"/>
        <v>0.14084507042253522</v>
      </c>
      <c r="L2369" s="44">
        <f t="shared" si="1568"/>
        <v>1.7274660615063616E-4</v>
      </c>
      <c r="M2369" s="44">
        <f t="shared" si="1569"/>
        <v>1.8000400558828916E-4</v>
      </c>
      <c r="N2369" s="62">
        <f t="shared" si="1570"/>
        <v>306628.51165468851</v>
      </c>
      <c r="O2369" s="101">
        <f t="shared" si="1571"/>
        <v>306628.51165468851</v>
      </c>
      <c r="P2369" s="102">
        <f t="shared" si="1606"/>
        <v>1.8642802226884444E-4</v>
      </c>
      <c r="Q2369" s="101">
        <f t="shared" si="1572"/>
        <v>317571.52743462019</v>
      </c>
      <c r="R2369" s="101">
        <f t="shared" si="1573"/>
        <v>8.8553769291902338</v>
      </c>
      <c r="S2369" s="101">
        <f t="shared" si="1574"/>
        <v>9</v>
      </c>
      <c r="T2369" s="101">
        <f t="shared" si="1575"/>
        <v>10</v>
      </c>
      <c r="U2369" s="101">
        <f t="shared" si="1576"/>
        <v>358620</v>
      </c>
      <c r="V2369" s="103" t="str">
        <f t="shared" si="1577"/>
        <v>N/D</v>
      </c>
      <c r="W2369" s="104" t="str">
        <f t="shared" si="1578"/>
        <v xml:space="preserve"> </v>
      </c>
      <c r="X2369" s="70" t="str">
        <f t="shared" si="1579"/>
        <v xml:space="preserve"> </v>
      </c>
      <c r="Y2369" s="69">
        <f t="shared" si="1603"/>
        <v>10</v>
      </c>
      <c r="Z2369" s="105">
        <f t="shared" si="1580"/>
        <v>358620</v>
      </c>
      <c r="AA2369" s="62">
        <f t="shared" si="1581"/>
        <v>677413.14574101102</v>
      </c>
      <c r="AB2369" s="106">
        <f t="shared" si="1582"/>
        <v>301450</v>
      </c>
      <c r="AC2369" s="107" t="str">
        <f t="shared" si="1583"/>
        <v>0</v>
      </c>
      <c r="AD2369" s="108">
        <f t="shared" si="1584"/>
        <v>0</v>
      </c>
      <c r="AE2369" s="106">
        <f t="shared" si="1585"/>
        <v>301450</v>
      </c>
      <c r="AF2369" s="109">
        <f t="shared" si="1586"/>
        <v>375963.14574101102</v>
      </c>
      <c r="AG2369" s="101">
        <f t="shared" si="1587"/>
        <v>9</v>
      </c>
      <c r="AH2369" s="70" t="str">
        <f t="shared" si="1604"/>
        <v xml:space="preserve"> </v>
      </c>
      <c r="AI2369" s="69">
        <f t="shared" si="1588"/>
        <v>9</v>
      </c>
      <c r="AJ2369" s="105">
        <f t="shared" si="1589"/>
        <v>382995</v>
      </c>
      <c r="AK2369" s="110">
        <f t="shared" si="1590"/>
        <v>10</v>
      </c>
      <c r="AL2369" s="111">
        <f t="shared" si="1591"/>
        <v>9</v>
      </c>
      <c r="AM2369" s="62">
        <f t="shared" si="1592"/>
        <v>684445</v>
      </c>
      <c r="AN2369" s="62">
        <f t="shared" si="1593"/>
        <v>2241.8000000000002</v>
      </c>
      <c r="AO2369" s="62">
        <f t="shared" si="1605"/>
        <v>682203.2</v>
      </c>
      <c r="AP2369" s="60">
        <f t="shared" si="1594"/>
        <v>9</v>
      </c>
      <c r="AQ2369" s="62">
        <f t="shared" si="1595"/>
        <v>111690</v>
      </c>
      <c r="AR2369" s="60">
        <f t="shared" si="1596"/>
        <v>10</v>
      </c>
      <c r="AS2369" s="62">
        <f t="shared" si="1597"/>
        <v>301450</v>
      </c>
      <c r="AT2369" s="112">
        <f t="shared" si="1598"/>
        <v>9</v>
      </c>
      <c r="AU2369" s="62">
        <f t="shared" si="1599"/>
        <v>269063.19999999995</v>
      </c>
      <c r="AV2369" s="113">
        <f t="shared" si="1600"/>
        <v>19</v>
      </c>
      <c r="AW2369" s="62">
        <f t="shared" si="1601"/>
        <v>1040823.2</v>
      </c>
    </row>
    <row r="2370" spans="2:49" s="114" customFormat="1" hidden="1" x14ac:dyDescent="0.25">
      <c r="B2370" s="60" t="s">
        <v>4636</v>
      </c>
      <c r="C2370" s="2" t="str">
        <f t="shared" si="1602"/>
        <v>30</v>
      </c>
      <c r="D2370" s="60" t="s">
        <v>4637</v>
      </c>
      <c r="E2370" s="43">
        <v>285</v>
      </c>
      <c r="F2370" s="60">
        <v>0</v>
      </c>
      <c r="G2370" s="60">
        <v>5549.51</v>
      </c>
      <c r="H2370" s="43">
        <f t="shared" si="1564"/>
        <v>285</v>
      </c>
      <c r="I2370" s="44">
        <f t="shared" si="1565"/>
        <v>3.3882708762068484E-4</v>
      </c>
      <c r="J2370" s="44">
        <f t="shared" si="1566"/>
        <v>1.1786359077029589</v>
      </c>
      <c r="K2370" s="45">
        <f t="shared" si="1567"/>
        <v>0</v>
      </c>
      <c r="L2370" s="44">
        <f t="shared" si="1568"/>
        <v>3.9935377197215587E-4</v>
      </c>
      <c r="M2370" s="44">
        <f t="shared" si="1569"/>
        <v>4.1613135102113596E-4</v>
      </c>
      <c r="N2370" s="62">
        <f t="shared" si="1570"/>
        <v>708860.54118324036</v>
      </c>
      <c r="O2370" s="101">
        <f t="shared" si="1571"/>
        <v>708860.54118324036</v>
      </c>
      <c r="P2370" s="102">
        <f t="shared" si="1606"/>
        <v>4.3098232465100118E-4</v>
      </c>
      <c r="Q2370" s="101">
        <f t="shared" si="1572"/>
        <v>734158.48900315748</v>
      </c>
      <c r="R2370" s="101">
        <f t="shared" si="1573"/>
        <v>20.471766465985095</v>
      </c>
      <c r="S2370" s="101">
        <f t="shared" si="1574"/>
        <v>20</v>
      </c>
      <c r="T2370" s="101">
        <f t="shared" si="1575"/>
        <v>20</v>
      </c>
      <c r="U2370" s="101">
        <f t="shared" si="1576"/>
        <v>717240</v>
      </c>
      <c r="V2370" s="103" t="str">
        <f t="shared" si="1577"/>
        <v>N/D</v>
      </c>
      <c r="W2370" s="104" t="str">
        <f t="shared" si="1578"/>
        <v xml:space="preserve"> </v>
      </c>
      <c r="X2370" s="70" t="str">
        <f t="shared" si="1579"/>
        <v xml:space="preserve"> </v>
      </c>
      <c r="Y2370" s="69">
        <f t="shared" si="1603"/>
        <v>20</v>
      </c>
      <c r="Z2370" s="105">
        <f t="shared" si="1580"/>
        <v>717240</v>
      </c>
      <c r="AA2370" s="62">
        <f t="shared" si="1581"/>
        <v>1566036.5257728698</v>
      </c>
      <c r="AB2370" s="106">
        <f t="shared" si="1582"/>
        <v>602900</v>
      </c>
      <c r="AC2370" s="107" t="str">
        <f t="shared" si="1583"/>
        <v>0</v>
      </c>
      <c r="AD2370" s="108">
        <f t="shared" si="1584"/>
        <v>0</v>
      </c>
      <c r="AE2370" s="106">
        <f t="shared" si="1585"/>
        <v>602900</v>
      </c>
      <c r="AF2370" s="109">
        <f t="shared" si="1586"/>
        <v>963136.52577286982</v>
      </c>
      <c r="AG2370" s="101">
        <f t="shared" si="1587"/>
        <v>23</v>
      </c>
      <c r="AH2370" s="70" t="str">
        <f t="shared" si="1604"/>
        <v xml:space="preserve"> </v>
      </c>
      <c r="AI2370" s="69">
        <f t="shared" si="1588"/>
        <v>23</v>
      </c>
      <c r="AJ2370" s="105">
        <f t="shared" si="1589"/>
        <v>978765</v>
      </c>
      <c r="AK2370" s="110">
        <f t="shared" si="1590"/>
        <v>20</v>
      </c>
      <c r="AL2370" s="111">
        <f t="shared" si="1591"/>
        <v>23</v>
      </c>
      <c r="AM2370" s="62">
        <f t="shared" si="1592"/>
        <v>1581665</v>
      </c>
      <c r="AN2370" s="62">
        <f t="shared" si="1593"/>
        <v>5180.5</v>
      </c>
      <c r="AO2370" s="62">
        <f t="shared" si="1605"/>
        <v>1576484.5</v>
      </c>
      <c r="AP2370" s="60">
        <f t="shared" si="1594"/>
        <v>23</v>
      </c>
      <c r="AQ2370" s="62">
        <f t="shared" si="1595"/>
        <v>285430</v>
      </c>
      <c r="AR2370" s="60">
        <f t="shared" si="1596"/>
        <v>20</v>
      </c>
      <c r="AS2370" s="62">
        <f t="shared" si="1597"/>
        <v>602900</v>
      </c>
      <c r="AT2370" s="112">
        <f t="shared" si="1598"/>
        <v>23</v>
      </c>
      <c r="AU2370" s="62">
        <f t="shared" si="1599"/>
        <v>688154.5</v>
      </c>
      <c r="AV2370" s="113">
        <f t="shared" si="1600"/>
        <v>43</v>
      </c>
      <c r="AW2370" s="62">
        <f t="shared" si="1601"/>
        <v>2293724.5</v>
      </c>
    </row>
    <row r="2371" spans="2:49" s="114" customFormat="1" hidden="1" x14ac:dyDescent="0.25">
      <c r="B2371" s="60" t="s">
        <v>4638</v>
      </c>
      <c r="C2371" s="2" t="str">
        <f t="shared" si="1602"/>
        <v>30</v>
      </c>
      <c r="D2371" s="60" t="s">
        <v>4639</v>
      </c>
      <c r="E2371" s="43">
        <v>2301</v>
      </c>
      <c r="F2371" s="60">
        <v>612</v>
      </c>
      <c r="G2371" s="60">
        <v>8455.48</v>
      </c>
      <c r="H2371" s="43">
        <f t="shared" si="1564"/>
        <v>1689</v>
      </c>
      <c r="I2371" s="44">
        <f t="shared" si="1565"/>
        <v>2.007996319267848E-3</v>
      </c>
      <c r="J2371" s="44">
        <f t="shared" si="1566"/>
        <v>0.77356362455551286</v>
      </c>
      <c r="K2371" s="45">
        <f t="shared" si="1567"/>
        <v>0.26597131681877445</v>
      </c>
      <c r="L2371" s="44">
        <f t="shared" si="1568"/>
        <v>1.5533129108269653E-3</v>
      </c>
      <c r="M2371" s="44">
        <f t="shared" si="1569"/>
        <v>1.6185704142693462E-3</v>
      </c>
      <c r="N2371" s="62">
        <f t="shared" si="1570"/>
        <v>2757159.9616003819</v>
      </c>
      <c r="O2371" s="101">
        <f t="shared" si="1571"/>
        <v>2757159.9616003819</v>
      </c>
      <c r="P2371" s="102">
        <f t="shared" si="1606"/>
        <v>1.6763342585012439E-3</v>
      </c>
      <c r="Q2371" s="101">
        <f t="shared" si="1572"/>
        <v>2855558.0029461482</v>
      </c>
      <c r="R2371" s="101">
        <f t="shared" si="1573"/>
        <v>79.626289748094038</v>
      </c>
      <c r="S2371" s="101">
        <f t="shared" si="1574"/>
        <v>80</v>
      </c>
      <c r="T2371" s="101">
        <f t="shared" si="1575"/>
        <v>80</v>
      </c>
      <c r="U2371" s="101">
        <f t="shared" si="1576"/>
        <v>2868960</v>
      </c>
      <c r="V2371" s="103">
        <f t="shared" si="1577"/>
        <v>1.6301911399111545E-3</v>
      </c>
      <c r="W2371" s="104">
        <f t="shared" si="1578"/>
        <v>4.3433411151528323E-3</v>
      </c>
      <c r="X2371" s="70">
        <f t="shared" si="1579"/>
        <v>7</v>
      </c>
      <c r="Y2371" s="69">
        <f t="shared" si="1603"/>
        <v>73</v>
      </c>
      <c r="Z2371" s="105">
        <f t="shared" si="1580"/>
        <v>2617926</v>
      </c>
      <c r="AA2371" s="62">
        <f t="shared" si="1581"/>
        <v>6091202.6504640309</v>
      </c>
      <c r="AB2371" s="106">
        <f t="shared" si="1582"/>
        <v>2200585</v>
      </c>
      <c r="AC2371" s="107" t="str">
        <f t="shared" si="1583"/>
        <v>0</v>
      </c>
      <c r="AD2371" s="108">
        <f t="shared" si="1584"/>
        <v>0</v>
      </c>
      <c r="AE2371" s="106">
        <f t="shared" si="1585"/>
        <v>2200585</v>
      </c>
      <c r="AF2371" s="109">
        <f t="shared" si="1586"/>
        <v>3890617.6504640309</v>
      </c>
      <c r="AG2371" s="101">
        <f t="shared" si="1587"/>
        <v>91</v>
      </c>
      <c r="AH2371" s="70">
        <f t="shared" si="1604"/>
        <v>3</v>
      </c>
      <c r="AI2371" s="69">
        <f t="shared" si="1588"/>
        <v>88</v>
      </c>
      <c r="AJ2371" s="105">
        <f t="shared" si="1589"/>
        <v>3744840</v>
      </c>
      <c r="AK2371" s="110">
        <f t="shared" si="1590"/>
        <v>73</v>
      </c>
      <c r="AL2371" s="111">
        <f t="shared" si="1591"/>
        <v>88</v>
      </c>
      <c r="AM2371" s="62">
        <f t="shared" si="1592"/>
        <v>5945425</v>
      </c>
      <c r="AN2371" s="62">
        <f t="shared" si="1593"/>
        <v>19473.2</v>
      </c>
      <c r="AO2371" s="62">
        <f t="shared" si="1605"/>
        <v>5925951.7999999998</v>
      </c>
      <c r="AP2371" s="60">
        <f t="shared" si="1594"/>
        <v>88</v>
      </c>
      <c r="AQ2371" s="62">
        <f t="shared" si="1595"/>
        <v>1092080</v>
      </c>
      <c r="AR2371" s="60">
        <f t="shared" si="1596"/>
        <v>73</v>
      </c>
      <c r="AS2371" s="62">
        <f t="shared" si="1597"/>
        <v>2200585</v>
      </c>
      <c r="AT2371" s="112">
        <f t="shared" si="1598"/>
        <v>88</v>
      </c>
      <c r="AU2371" s="62">
        <f t="shared" si="1599"/>
        <v>2633286.7999999998</v>
      </c>
      <c r="AV2371" s="113">
        <f t="shared" si="1600"/>
        <v>161</v>
      </c>
      <c r="AW2371" s="62">
        <f t="shared" si="1601"/>
        <v>8543877.8000000007</v>
      </c>
    </row>
    <row r="2372" spans="2:49" s="114" customFormat="1" hidden="1" x14ac:dyDescent="0.25">
      <c r="B2372" s="60" t="s">
        <v>4640</v>
      </c>
      <c r="C2372" s="2" t="str">
        <f t="shared" si="1602"/>
        <v>30</v>
      </c>
      <c r="D2372" s="60" t="s">
        <v>4641</v>
      </c>
      <c r="E2372" s="43">
        <v>1584</v>
      </c>
      <c r="F2372" s="60">
        <v>371</v>
      </c>
      <c r="G2372" s="60">
        <v>8762.42</v>
      </c>
      <c r="H2372" s="43">
        <f t="shared" si="1564"/>
        <v>1213</v>
      </c>
      <c r="I2372" s="44">
        <f t="shared" si="1565"/>
        <v>1.4420956395925992E-3</v>
      </c>
      <c r="J2372" s="44">
        <f t="shared" si="1566"/>
        <v>0.74646635931131444</v>
      </c>
      <c r="K2372" s="45">
        <f t="shared" si="1567"/>
        <v>0.23421717171717171</v>
      </c>
      <c r="L2372" s="44">
        <f t="shared" si="1568"/>
        <v>1.076475881865409E-3</v>
      </c>
      <c r="M2372" s="44">
        <f t="shared" si="1569"/>
        <v>1.121700593561826E-3</v>
      </c>
      <c r="N2372" s="62">
        <f t="shared" si="1570"/>
        <v>1910765.1654859623</v>
      </c>
      <c r="O2372" s="101">
        <f t="shared" si="1571"/>
        <v>1910765.1654859623</v>
      </c>
      <c r="P2372" s="102">
        <f t="shared" si="1606"/>
        <v>1.1617320545289299E-3</v>
      </c>
      <c r="Q2372" s="101">
        <f t="shared" si="1572"/>
        <v>1978956.9107506822</v>
      </c>
      <c r="R2372" s="101">
        <f t="shared" si="1573"/>
        <v>55.1825584393141</v>
      </c>
      <c r="S2372" s="101">
        <f t="shared" si="1574"/>
        <v>55</v>
      </c>
      <c r="T2372" s="101">
        <f t="shared" si="1575"/>
        <v>55</v>
      </c>
      <c r="U2372" s="101">
        <f t="shared" si="1576"/>
        <v>1972410</v>
      </c>
      <c r="V2372" s="103">
        <f t="shared" si="1577"/>
        <v>1.1207564086889187E-3</v>
      </c>
      <c r="W2372" s="104">
        <f t="shared" si="1578"/>
        <v>2.9860470166675726E-3</v>
      </c>
      <c r="X2372" s="70">
        <f t="shared" si="1579"/>
        <v>5</v>
      </c>
      <c r="Y2372" s="69">
        <f t="shared" si="1603"/>
        <v>50</v>
      </c>
      <c r="Z2372" s="105">
        <f t="shared" si="1580"/>
        <v>1793100</v>
      </c>
      <c r="AA2372" s="62">
        <f t="shared" si="1581"/>
        <v>4221321.2154969452</v>
      </c>
      <c r="AB2372" s="106">
        <f t="shared" si="1582"/>
        <v>1507250</v>
      </c>
      <c r="AC2372" s="107" t="str">
        <f t="shared" si="1583"/>
        <v>0</v>
      </c>
      <c r="AD2372" s="108">
        <f t="shared" si="1584"/>
        <v>0</v>
      </c>
      <c r="AE2372" s="106">
        <f t="shared" si="1585"/>
        <v>1507250</v>
      </c>
      <c r="AF2372" s="109">
        <f t="shared" si="1586"/>
        <v>2714071.2154969452</v>
      </c>
      <c r="AG2372" s="101">
        <f t="shared" si="1587"/>
        <v>64</v>
      </c>
      <c r="AH2372" s="70">
        <f t="shared" si="1604"/>
        <v>2</v>
      </c>
      <c r="AI2372" s="69">
        <f t="shared" si="1588"/>
        <v>62</v>
      </c>
      <c r="AJ2372" s="105">
        <f t="shared" si="1589"/>
        <v>2638410</v>
      </c>
      <c r="AK2372" s="110">
        <f t="shared" si="1590"/>
        <v>50</v>
      </c>
      <c r="AL2372" s="111">
        <f t="shared" si="1591"/>
        <v>62</v>
      </c>
      <c r="AM2372" s="62">
        <f t="shared" si="1592"/>
        <v>4145660</v>
      </c>
      <c r="AN2372" s="62">
        <f t="shared" si="1593"/>
        <v>13578.4</v>
      </c>
      <c r="AO2372" s="62">
        <f t="shared" si="1605"/>
        <v>4132081.6</v>
      </c>
      <c r="AP2372" s="60">
        <f t="shared" si="1594"/>
        <v>62</v>
      </c>
      <c r="AQ2372" s="62">
        <f t="shared" si="1595"/>
        <v>769420</v>
      </c>
      <c r="AR2372" s="60">
        <f t="shared" si="1596"/>
        <v>50</v>
      </c>
      <c r="AS2372" s="62">
        <f t="shared" si="1597"/>
        <v>1507250</v>
      </c>
      <c r="AT2372" s="112">
        <f t="shared" si="1598"/>
        <v>62</v>
      </c>
      <c r="AU2372" s="62">
        <f t="shared" si="1599"/>
        <v>1855411.6</v>
      </c>
      <c r="AV2372" s="113">
        <f t="shared" si="1600"/>
        <v>112</v>
      </c>
      <c r="AW2372" s="62">
        <f t="shared" si="1601"/>
        <v>5925181.5999999996</v>
      </c>
    </row>
    <row r="2373" spans="2:49" s="114" customFormat="1" hidden="1" x14ac:dyDescent="0.25">
      <c r="B2373" s="60" t="s">
        <v>4642</v>
      </c>
      <c r="C2373" s="2" t="str">
        <f t="shared" si="1602"/>
        <v>30</v>
      </c>
      <c r="D2373" s="60" t="s">
        <v>4643</v>
      </c>
      <c r="E2373" s="43">
        <v>1713</v>
      </c>
      <c r="F2373" s="60">
        <v>558</v>
      </c>
      <c r="G2373" s="60">
        <v>8257.94</v>
      </c>
      <c r="H2373" s="43">
        <f t="shared" si="1564"/>
        <v>1155</v>
      </c>
      <c r="I2373" s="44">
        <f t="shared" si="1565"/>
        <v>1.3731413550943543E-3</v>
      </c>
      <c r="J2373" s="44">
        <f t="shared" si="1566"/>
        <v>0.79206821025057672</v>
      </c>
      <c r="K2373" s="45">
        <f t="shared" si="1567"/>
        <v>0.3257443082311734</v>
      </c>
      <c r="L2373" s="44">
        <f t="shared" si="1568"/>
        <v>1.0876216155506369E-3</v>
      </c>
      <c r="M2373" s="44">
        <f t="shared" si="1569"/>
        <v>1.1333145798117896E-3</v>
      </c>
      <c r="N2373" s="62">
        <f t="shared" si="1570"/>
        <v>1930549.0547753461</v>
      </c>
      <c r="O2373" s="101">
        <f t="shared" si="1571"/>
        <v>1930549.0547753461</v>
      </c>
      <c r="P2373" s="102">
        <f t="shared" si="1606"/>
        <v>1.1737605228964089E-3</v>
      </c>
      <c r="Q2373" s="101">
        <f t="shared" si="1572"/>
        <v>1999446.8511881274</v>
      </c>
      <c r="R2373" s="101">
        <f t="shared" si="1573"/>
        <v>55.75391364642595</v>
      </c>
      <c r="S2373" s="101">
        <f t="shared" si="1574"/>
        <v>56</v>
      </c>
      <c r="T2373" s="101">
        <f t="shared" si="1575"/>
        <v>56</v>
      </c>
      <c r="U2373" s="101">
        <f t="shared" si="1576"/>
        <v>2008272</v>
      </c>
      <c r="V2373" s="103">
        <f t="shared" si="1577"/>
        <v>1.1411337979378082E-3</v>
      </c>
      <c r="W2373" s="104">
        <f t="shared" si="1578"/>
        <v>3.0403387806069828E-3</v>
      </c>
      <c r="X2373" s="70">
        <f t="shared" si="1579"/>
        <v>5</v>
      </c>
      <c r="Y2373" s="69">
        <f t="shared" si="1603"/>
        <v>51</v>
      </c>
      <c r="Z2373" s="105">
        <f t="shared" si="1580"/>
        <v>1828962</v>
      </c>
      <c r="AA2373" s="62">
        <f t="shared" si="1581"/>
        <v>4265028.3926481884</v>
      </c>
      <c r="AB2373" s="106">
        <f t="shared" si="1582"/>
        <v>1537395</v>
      </c>
      <c r="AC2373" s="107" t="str">
        <f t="shared" si="1583"/>
        <v>0</v>
      </c>
      <c r="AD2373" s="108">
        <f t="shared" si="1584"/>
        <v>0</v>
      </c>
      <c r="AE2373" s="106">
        <f t="shared" si="1585"/>
        <v>1537395</v>
      </c>
      <c r="AF2373" s="109">
        <f t="shared" si="1586"/>
        <v>2727633.3926481884</v>
      </c>
      <c r="AG2373" s="101">
        <f t="shared" si="1587"/>
        <v>64</v>
      </c>
      <c r="AH2373" s="70">
        <f t="shared" si="1604"/>
        <v>2</v>
      </c>
      <c r="AI2373" s="69">
        <f t="shared" si="1588"/>
        <v>62</v>
      </c>
      <c r="AJ2373" s="105">
        <f t="shared" si="1589"/>
        <v>2638410</v>
      </c>
      <c r="AK2373" s="110">
        <f t="shared" si="1590"/>
        <v>51</v>
      </c>
      <c r="AL2373" s="111">
        <f t="shared" si="1591"/>
        <v>62</v>
      </c>
      <c r="AM2373" s="62">
        <f t="shared" si="1592"/>
        <v>4175805</v>
      </c>
      <c r="AN2373" s="62">
        <f t="shared" si="1593"/>
        <v>13677.1</v>
      </c>
      <c r="AO2373" s="62">
        <f t="shared" si="1605"/>
        <v>4162127.9</v>
      </c>
      <c r="AP2373" s="60">
        <f t="shared" si="1594"/>
        <v>62</v>
      </c>
      <c r="AQ2373" s="62">
        <f t="shared" si="1595"/>
        <v>769420</v>
      </c>
      <c r="AR2373" s="60">
        <f t="shared" si="1596"/>
        <v>51</v>
      </c>
      <c r="AS2373" s="62">
        <f t="shared" si="1597"/>
        <v>1537395</v>
      </c>
      <c r="AT2373" s="112">
        <f t="shared" si="1598"/>
        <v>62</v>
      </c>
      <c r="AU2373" s="62">
        <f t="shared" si="1599"/>
        <v>1855312.9</v>
      </c>
      <c r="AV2373" s="113">
        <f t="shared" si="1600"/>
        <v>113</v>
      </c>
      <c r="AW2373" s="62">
        <f t="shared" si="1601"/>
        <v>5991089.9000000004</v>
      </c>
    </row>
    <row r="2374" spans="2:49" s="114" customFormat="1" hidden="1" x14ac:dyDescent="0.25">
      <c r="B2374" s="60" t="s">
        <v>4644</v>
      </c>
      <c r="C2374" s="2" t="str">
        <f t="shared" si="1602"/>
        <v>30</v>
      </c>
      <c r="D2374" s="60" t="s">
        <v>4645</v>
      </c>
      <c r="E2374" s="43">
        <v>16545</v>
      </c>
      <c r="F2374" s="60">
        <v>5036</v>
      </c>
      <c r="G2374" s="60">
        <v>9404.1299999999992</v>
      </c>
      <c r="H2374" s="43">
        <f t="shared" si="1564"/>
        <v>11509</v>
      </c>
      <c r="I2374" s="44">
        <f t="shared" si="1565"/>
        <v>1.3682670005005129E-2</v>
      </c>
      <c r="J2374" s="44">
        <f t="shared" si="1566"/>
        <v>0.69552970409348325</v>
      </c>
      <c r="K2374" s="45">
        <f t="shared" si="1567"/>
        <v>0.30438198851616804</v>
      </c>
      <c r="L2374" s="44">
        <f t="shared" si="1568"/>
        <v>9.5167034197899958E-3</v>
      </c>
      <c r="M2374" s="44">
        <f t="shared" si="1569"/>
        <v>9.9165174571602451E-3</v>
      </c>
      <c r="N2374" s="62">
        <f t="shared" si="1570"/>
        <v>16892329.583162375</v>
      </c>
      <c r="O2374" s="101">
        <f t="shared" si="1571"/>
        <v>16892329.583162375</v>
      </c>
      <c r="P2374" s="102">
        <f t="shared" si="1606"/>
        <v>1.0270419990326761E-2</v>
      </c>
      <c r="Q2374" s="101">
        <f t="shared" si="1572"/>
        <v>17495186.206608165</v>
      </c>
      <c r="R2374" s="101">
        <f t="shared" si="1573"/>
        <v>487.84747662172117</v>
      </c>
      <c r="S2374" s="101">
        <f t="shared" si="1574"/>
        <v>488</v>
      </c>
      <c r="T2374" s="101">
        <f t="shared" si="1575"/>
        <v>488</v>
      </c>
      <c r="U2374" s="101">
        <f t="shared" si="1576"/>
        <v>17500656</v>
      </c>
      <c r="V2374" s="103">
        <f t="shared" si="1577"/>
        <v>9.944165953458043E-3</v>
      </c>
      <c r="W2374" s="104">
        <f t="shared" si="1578"/>
        <v>2.6494380802432282E-2</v>
      </c>
      <c r="X2374" s="70">
        <f t="shared" si="1579"/>
        <v>44</v>
      </c>
      <c r="Y2374" s="69">
        <f t="shared" si="1603"/>
        <v>444</v>
      </c>
      <c r="Z2374" s="105">
        <f t="shared" si="1580"/>
        <v>15922728</v>
      </c>
      <c r="AA2374" s="62">
        <f t="shared" si="1581"/>
        <v>37319054.448239513</v>
      </c>
      <c r="AB2374" s="106">
        <f t="shared" si="1582"/>
        <v>13384380</v>
      </c>
      <c r="AC2374" s="107" t="str">
        <f t="shared" si="1583"/>
        <v>0</v>
      </c>
      <c r="AD2374" s="108">
        <f t="shared" si="1584"/>
        <v>0</v>
      </c>
      <c r="AE2374" s="106">
        <f t="shared" si="1585"/>
        <v>13384380</v>
      </c>
      <c r="AF2374" s="109">
        <f t="shared" si="1586"/>
        <v>23934674.448239513</v>
      </c>
      <c r="AG2374" s="101">
        <f t="shared" si="1587"/>
        <v>562</v>
      </c>
      <c r="AH2374" s="70">
        <f t="shared" si="1604"/>
        <v>16</v>
      </c>
      <c r="AI2374" s="69">
        <f t="shared" si="1588"/>
        <v>546</v>
      </c>
      <c r="AJ2374" s="105">
        <f t="shared" si="1589"/>
        <v>23235030</v>
      </c>
      <c r="AK2374" s="110">
        <f t="shared" si="1590"/>
        <v>444</v>
      </c>
      <c r="AL2374" s="111">
        <f t="shared" si="1591"/>
        <v>546</v>
      </c>
      <c r="AM2374" s="62">
        <f t="shared" si="1592"/>
        <v>36619410</v>
      </c>
      <c r="AN2374" s="62">
        <f t="shared" si="1593"/>
        <v>119940.5</v>
      </c>
      <c r="AO2374" s="62">
        <f t="shared" si="1605"/>
        <v>36499469.5</v>
      </c>
      <c r="AP2374" s="60">
        <f t="shared" si="1594"/>
        <v>546</v>
      </c>
      <c r="AQ2374" s="62">
        <f t="shared" si="1595"/>
        <v>6775860</v>
      </c>
      <c r="AR2374" s="60">
        <f t="shared" si="1596"/>
        <v>444</v>
      </c>
      <c r="AS2374" s="62">
        <f t="shared" si="1597"/>
        <v>13384380</v>
      </c>
      <c r="AT2374" s="112">
        <f t="shared" si="1598"/>
        <v>546</v>
      </c>
      <c r="AU2374" s="62">
        <f t="shared" si="1599"/>
        <v>16339229.5</v>
      </c>
      <c r="AV2374" s="113">
        <f t="shared" si="1600"/>
        <v>990</v>
      </c>
      <c r="AW2374" s="62">
        <f t="shared" si="1601"/>
        <v>52422197.5</v>
      </c>
    </row>
    <row r="2375" spans="2:49" s="114" customFormat="1" hidden="1" x14ac:dyDescent="0.25">
      <c r="B2375" s="60" t="s">
        <v>4646</v>
      </c>
      <c r="C2375" s="2" t="str">
        <f t="shared" si="1602"/>
        <v>32</v>
      </c>
      <c r="D2375" s="60" t="s">
        <v>4647</v>
      </c>
      <c r="E2375" s="43">
        <v>521</v>
      </c>
      <c r="F2375" s="60">
        <v>179</v>
      </c>
      <c r="G2375" s="60">
        <v>6012.1</v>
      </c>
      <c r="H2375" s="43">
        <f t="shared" si="1564"/>
        <v>342</v>
      </c>
      <c r="I2375" s="44">
        <f t="shared" si="1565"/>
        <v>4.065925051448218E-4</v>
      </c>
      <c r="J2375" s="44">
        <f t="shared" si="1566"/>
        <v>1.0879479310318603</v>
      </c>
      <c r="K2375" s="45">
        <f t="shared" si="1567"/>
        <v>0.34357005758157388</v>
      </c>
      <c r="L2375" s="44">
        <f t="shared" si="1568"/>
        <v>4.4235147474536987E-4</v>
      </c>
      <c r="M2375" s="44">
        <f t="shared" si="1569"/>
        <v>4.6093546557215694E-4</v>
      </c>
      <c r="N2375" s="62">
        <f t="shared" si="1570"/>
        <v>785182.28144611104</v>
      </c>
      <c r="O2375" s="101">
        <f t="shared" si="1571"/>
        <v>785182.28144611104</v>
      </c>
      <c r="P2375" s="102">
        <f t="shared" si="1606"/>
        <v>4.7738541683750644E-4</v>
      </c>
      <c r="Q2375" s="101">
        <f t="shared" si="1572"/>
        <v>813204.01383368438</v>
      </c>
      <c r="R2375" s="101">
        <f t="shared" si="1573"/>
        <v>22.675924762525359</v>
      </c>
      <c r="S2375" s="101">
        <f t="shared" si="1574"/>
        <v>23</v>
      </c>
      <c r="T2375" s="101">
        <f t="shared" si="1575"/>
        <v>23</v>
      </c>
      <c r="U2375" s="101">
        <f t="shared" si="1576"/>
        <v>824826</v>
      </c>
      <c r="V2375" s="103">
        <f t="shared" si="1577"/>
        <v>4.6867995272445695E-4</v>
      </c>
      <c r="W2375" s="104">
        <f t="shared" si="1578"/>
        <v>1.2487105706064394E-3</v>
      </c>
      <c r="X2375" s="70">
        <f t="shared" si="1579"/>
        <v>2</v>
      </c>
      <c r="Y2375" s="69">
        <f t="shared" si="1603"/>
        <v>21</v>
      </c>
      <c r="Z2375" s="105">
        <f t="shared" si="1580"/>
        <v>753102</v>
      </c>
      <c r="AA2375" s="62">
        <f t="shared" si="1581"/>
        <v>1734648.8634869941</v>
      </c>
      <c r="AB2375" s="106">
        <f t="shared" si="1582"/>
        <v>633045</v>
      </c>
      <c r="AC2375" s="107" t="str">
        <f t="shared" si="1583"/>
        <v>0</v>
      </c>
      <c r="AD2375" s="108">
        <f t="shared" si="1584"/>
        <v>0</v>
      </c>
      <c r="AE2375" s="106">
        <f t="shared" si="1585"/>
        <v>633045</v>
      </c>
      <c r="AF2375" s="109">
        <f t="shared" si="1586"/>
        <v>1101603.8634869941</v>
      </c>
      <c r="AG2375" s="101">
        <f t="shared" si="1587"/>
        <v>26</v>
      </c>
      <c r="AH2375" s="70">
        <f t="shared" si="1604"/>
        <v>1</v>
      </c>
      <c r="AI2375" s="69">
        <f t="shared" si="1588"/>
        <v>25</v>
      </c>
      <c r="AJ2375" s="105">
        <f t="shared" si="1589"/>
        <v>1063875</v>
      </c>
      <c r="AK2375" s="110">
        <f t="shared" si="1590"/>
        <v>21</v>
      </c>
      <c r="AL2375" s="111">
        <f t="shared" si="1591"/>
        <v>25</v>
      </c>
      <c r="AM2375" s="62">
        <f t="shared" si="1592"/>
        <v>1696920</v>
      </c>
      <c r="AN2375" s="62">
        <f t="shared" si="1593"/>
        <v>5558</v>
      </c>
      <c r="AO2375" s="62">
        <f t="shared" si="1605"/>
        <v>1691362</v>
      </c>
      <c r="AP2375" s="60">
        <f t="shared" si="1594"/>
        <v>25</v>
      </c>
      <c r="AQ2375" s="62">
        <f t="shared" si="1595"/>
        <v>310250</v>
      </c>
      <c r="AR2375" s="60">
        <f t="shared" si="1596"/>
        <v>21</v>
      </c>
      <c r="AS2375" s="62">
        <f t="shared" si="1597"/>
        <v>633045</v>
      </c>
      <c r="AT2375" s="112">
        <f t="shared" si="1598"/>
        <v>25</v>
      </c>
      <c r="AU2375" s="62">
        <f t="shared" si="1599"/>
        <v>748067</v>
      </c>
      <c r="AV2375" s="113">
        <f t="shared" si="1600"/>
        <v>46</v>
      </c>
      <c r="AW2375" s="62">
        <f t="shared" si="1601"/>
        <v>2444464</v>
      </c>
    </row>
    <row r="2376" spans="2:49" s="114" customFormat="1" hidden="1" x14ac:dyDescent="0.25">
      <c r="B2376" s="60" t="s">
        <v>4648</v>
      </c>
      <c r="C2376" s="2" t="str">
        <f t="shared" si="1602"/>
        <v>32</v>
      </c>
      <c r="D2376" s="60" t="s">
        <v>4649</v>
      </c>
      <c r="E2376" s="43">
        <v>175</v>
      </c>
      <c r="F2376" s="60">
        <v>0</v>
      </c>
      <c r="G2376" s="60">
        <v>5647.39</v>
      </c>
      <c r="H2376" s="43">
        <f t="shared" si="1564"/>
        <v>175</v>
      </c>
      <c r="I2376" s="44">
        <f t="shared" si="1565"/>
        <v>2.0805172046884157E-4</v>
      </c>
      <c r="J2376" s="44">
        <f t="shared" si="1566"/>
        <v>1.1582079077514831</v>
      </c>
      <c r="K2376" s="45">
        <f t="shared" si="1567"/>
        <v>0</v>
      </c>
      <c r="L2376" s="44">
        <f t="shared" si="1568"/>
        <v>2.409671478683134E-4</v>
      </c>
      <c r="M2376" s="44">
        <f t="shared" si="1569"/>
        <v>2.5109061647010688E-4</v>
      </c>
      <c r="N2376" s="62">
        <f t="shared" si="1570"/>
        <v>427721.27079652093</v>
      </c>
      <c r="O2376" s="101">
        <f t="shared" si="1571"/>
        <v>427721.27079652093</v>
      </c>
      <c r="P2376" s="102">
        <f t="shared" si="1606"/>
        <v>2.6005158544000975E-4</v>
      </c>
      <c r="Q2376" s="101">
        <f t="shared" si="1572"/>
        <v>442985.86765504733</v>
      </c>
      <c r="R2376" s="101">
        <f t="shared" si="1573"/>
        <v>12.352514295216311</v>
      </c>
      <c r="S2376" s="101">
        <f t="shared" si="1574"/>
        <v>12</v>
      </c>
      <c r="T2376" s="101">
        <f t="shared" si="1575"/>
        <v>12</v>
      </c>
      <c r="U2376" s="101">
        <f t="shared" si="1576"/>
        <v>430344</v>
      </c>
      <c r="V2376" s="103" t="str">
        <f t="shared" si="1577"/>
        <v>N/D</v>
      </c>
      <c r="W2376" s="104" t="str">
        <f t="shared" si="1578"/>
        <v xml:space="preserve"> </v>
      </c>
      <c r="X2376" s="70" t="str">
        <f t="shared" si="1579"/>
        <v xml:space="preserve"> </v>
      </c>
      <c r="Y2376" s="69">
        <f t="shared" si="1603"/>
        <v>12</v>
      </c>
      <c r="Z2376" s="105">
        <f t="shared" si="1580"/>
        <v>430344</v>
      </c>
      <c r="AA2376" s="62">
        <f t="shared" si="1581"/>
        <v>944934.99638060713</v>
      </c>
      <c r="AB2376" s="106">
        <f t="shared" si="1582"/>
        <v>361740</v>
      </c>
      <c r="AC2376" s="107" t="str">
        <f t="shared" si="1583"/>
        <v>0</v>
      </c>
      <c r="AD2376" s="108">
        <f t="shared" si="1584"/>
        <v>0</v>
      </c>
      <c r="AE2376" s="106">
        <f t="shared" si="1585"/>
        <v>361740</v>
      </c>
      <c r="AF2376" s="109">
        <f t="shared" si="1586"/>
        <v>583194.99638060713</v>
      </c>
      <c r="AG2376" s="101">
        <f t="shared" si="1587"/>
        <v>14</v>
      </c>
      <c r="AH2376" s="70" t="str">
        <f t="shared" si="1604"/>
        <v xml:space="preserve"> </v>
      </c>
      <c r="AI2376" s="69">
        <f t="shared" si="1588"/>
        <v>14</v>
      </c>
      <c r="AJ2376" s="105">
        <f t="shared" si="1589"/>
        <v>595770</v>
      </c>
      <c r="AK2376" s="110">
        <f t="shared" si="1590"/>
        <v>12</v>
      </c>
      <c r="AL2376" s="111">
        <f t="shared" si="1591"/>
        <v>14</v>
      </c>
      <c r="AM2376" s="62">
        <f t="shared" si="1592"/>
        <v>957510</v>
      </c>
      <c r="AN2376" s="62">
        <f t="shared" si="1593"/>
        <v>3136.2</v>
      </c>
      <c r="AO2376" s="62">
        <f t="shared" si="1605"/>
        <v>954373.8</v>
      </c>
      <c r="AP2376" s="60">
        <f t="shared" si="1594"/>
        <v>14</v>
      </c>
      <c r="AQ2376" s="62">
        <f t="shared" si="1595"/>
        <v>173740</v>
      </c>
      <c r="AR2376" s="60">
        <f t="shared" si="1596"/>
        <v>12</v>
      </c>
      <c r="AS2376" s="62">
        <f t="shared" si="1597"/>
        <v>361740</v>
      </c>
      <c r="AT2376" s="112">
        <f t="shared" si="1598"/>
        <v>14</v>
      </c>
      <c r="AU2376" s="62">
        <f t="shared" si="1599"/>
        <v>418893.80000000005</v>
      </c>
      <c r="AV2376" s="113">
        <f t="shared" si="1600"/>
        <v>26</v>
      </c>
      <c r="AW2376" s="62">
        <f t="shared" si="1601"/>
        <v>1384717.8</v>
      </c>
    </row>
    <row r="2377" spans="2:49" s="114" customFormat="1" hidden="1" x14ac:dyDescent="0.25">
      <c r="B2377" s="60" t="s">
        <v>4650</v>
      </c>
      <c r="C2377" s="2" t="str">
        <f t="shared" si="1602"/>
        <v>32</v>
      </c>
      <c r="D2377" s="60" t="s">
        <v>4651</v>
      </c>
      <c r="E2377" s="43">
        <v>229</v>
      </c>
      <c r="F2377" s="60">
        <v>53</v>
      </c>
      <c r="G2377" s="60">
        <v>8282.51</v>
      </c>
      <c r="H2377" s="43">
        <f t="shared" si="1564"/>
        <v>176</v>
      </c>
      <c r="I2377" s="44">
        <f t="shared" si="1565"/>
        <v>2.0924058744294923E-4</v>
      </c>
      <c r="J2377" s="44">
        <f t="shared" si="1566"/>
        <v>0.78971854620841364</v>
      </c>
      <c r="K2377" s="45">
        <f t="shared" si="1567"/>
        <v>0.23144104803493451</v>
      </c>
      <c r="L2377" s="44">
        <f t="shared" si="1568"/>
        <v>1.6524117252324032E-4</v>
      </c>
      <c r="M2377" s="44">
        <f t="shared" si="1569"/>
        <v>1.7218325502934501E-4</v>
      </c>
      <c r="N2377" s="62">
        <f t="shared" si="1570"/>
        <v>293306.22420850501</v>
      </c>
      <c r="O2377" s="101">
        <f t="shared" si="1571"/>
        <v>293306.22420850501</v>
      </c>
      <c r="P2377" s="102">
        <f t="shared" si="1606"/>
        <v>1.7832816329850179E-4</v>
      </c>
      <c r="Q2377" s="101">
        <f t="shared" si="1572"/>
        <v>303773.79169772932</v>
      </c>
      <c r="R2377" s="101">
        <f t="shared" si="1573"/>
        <v>8.4706316350936728</v>
      </c>
      <c r="S2377" s="101">
        <f t="shared" si="1574"/>
        <v>8</v>
      </c>
      <c r="T2377" s="101">
        <f t="shared" si="1575"/>
        <v>10</v>
      </c>
      <c r="U2377" s="101">
        <f t="shared" si="1576"/>
        <v>358620</v>
      </c>
      <c r="V2377" s="103">
        <f t="shared" si="1577"/>
        <v>2.0377389248889431E-4</v>
      </c>
      <c r="W2377" s="104" t="str">
        <f t="shared" si="1578"/>
        <v xml:space="preserve"> </v>
      </c>
      <c r="X2377" s="70" t="str">
        <f t="shared" si="1579"/>
        <v xml:space="preserve"> </v>
      </c>
      <c r="Y2377" s="69">
        <f t="shared" si="1603"/>
        <v>10</v>
      </c>
      <c r="Z2377" s="105">
        <f t="shared" si="1580"/>
        <v>358620</v>
      </c>
      <c r="AA2377" s="62">
        <f t="shared" si="1581"/>
        <v>647981.13826497959</v>
      </c>
      <c r="AB2377" s="106">
        <f t="shared" si="1582"/>
        <v>301450</v>
      </c>
      <c r="AC2377" s="107" t="str">
        <f t="shared" si="1583"/>
        <v>0</v>
      </c>
      <c r="AD2377" s="108">
        <f t="shared" si="1584"/>
        <v>0</v>
      </c>
      <c r="AE2377" s="106">
        <f t="shared" si="1585"/>
        <v>301450</v>
      </c>
      <c r="AF2377" s="109">
        <f t="shared" si="1586"/>
        <v>346531.13826497959</v>
      </c>
      <c r="AG2377" s="101">
        <f t="shared" si="1587"/>
        <v>8</v>
      </c>
      <c r="AH2377" s="70" t="str">
        <f t="shared" si="1604"/>
        <v xml:space="preserve"> </v>
      </c>
      <c r="AI2377" s="69">
        <f t="shared" si="1588"/>
        <v>8</v>
      </c>
      <c r="AJ2377" s="105">
        <f t="shared" si="1589"/>
        <v>340440</v>
      </c>
      <c r="AK2377" s="110">
        <f t="shared" si="1590"/>
        <v>10</v>
      </c>
      <c r="AL2377" s="111">
        <f t="shared" si="1591"/>
        <v>8</v>
      </c>
      <c r="AM2377" s="62">
        <f t="shared" si="1592"/>
        <v>641890</v>
      </c>
      <c r="AN2377" s="62">
        <f t="shared" si="1593"/>
        <v>2102.4</v>
      </c>
      <c r="AO2377" s="62">
        <f t="shared" si="1605"/>
        <v>639787.6</v>
      </c>
      <c r="AP2377" s="60">
        <f t="shared" si="1594"/>
        <v>8</v>
      </c>
      <c r="AQ2377" s="62">
        <f t="shared" si="1595"/>
        <v>99280</v>
      </c>
      <c r="AR2377" s="60">
        <f t="shared" si="1596"/>
        <v>10</v>
      </c>
      <c r="AS2377" s="62">
        <f t="shared" si="1597"/>
        <v>301450</v>
      </c>
      <c r="AT2377" s="112">
        <f t="shared" si="1598"/>
        <v>8</v>
      </c>
      <c r="AU2377" s="62">
        <f t="shared" si="1599"/>
        <v>239057.59999999998</v>
      </c>
      <c r="AV2377" s="113">
        <f t="shared" si="1600"/>
        <v>18</v>
      </c>
      <c r="AW2377" s="62">
        <f t="shared" si="1601"/>
        <v>998407.6</v>
      </c>
    </row>
    <row r="2378" spans="2:49" s="114" customFormat="1" hidden="1" x14ac:dyDescent="0.25">
      <c r="B2378" s="60" t="s">
        <v>4652</v>
      </c>
      <c r="C2378" s="2" t="str">
        <f t="shared" si="1602"/>
        <v>32</v>
      </c>
      <c r="D2378" s="60" t="s">
        <v>4653</v>
      </c>
      <c r="E2378" s="43">
        <v>191</v>
      </c>
      <c r="F2378" s="60">
        <v>20</v>
      </c>
      <c r="G2378" s="60">
        <v>6132.16</v>
      </c>
      <c r="H2378" s="43">
        <f t="shared" si="1564"/>
        <v>171</v>
      </c>
      <c r="I2378" s="44">
        <f t="shared" si="1565"/>
        <v>2.032962525724109E-4</v>
      </c>
      <c r="J2378" s="44">
        <f t="shared" si="1566"/>
        <v>1.0666472753738729</v>
      </c>
      <c r="K2378" s="45">
        <f t="shared" si="1567"/>
        <v>0.10471204188481675</v>
      </c>
      <c r="L2378" s="44">
        <f t="shared" si="1568"/>
        <v>2.1684539390008081E-4</v>
      </c>
      <c r="M2378" s="44">
        <f t="shared" si="1569"/>
        <v>2.2595546370009635E-4</v>
      </c>
      <c r="N2378" s="62">
        <f t="shared" si="1570"/>
        <v>384904.69869362231</v>
      </c>
      <c r="O2378" s="101">
        <f t="shared" si="1571"/>
        <v>384904.69869362231</v>
      </c>
      <c r="P2378" s="102">
        <f t="shared" si="1606"/>
        <v>2.3401940462812235E-4</v>
      </c>
      <c r="Q2378" s="101">
        <f t="shared" si="1572"/>
        <v>398641.2497039783</v>
      </c>
      <c r="R2378" s="101">
        <f t="shared" si="1573"/>
        <v>11.115979301321129</v>
      </c>
      <c r="S2378" s="101">
        <f t="shared" si="1574"/>
        <v>11</v>
      </c>
      <c r="T2378" s="101">
        <f t="shared" si="1575"/>
        <v>11</v>
      </c>
      <c r="U2378" s="101">
        <f t="shared" si="1576"/>
        <v>394482</v>
      </c>
      <c r="V2378" s="103" t="str">
        <f t="shared" si="1577"/>
        <v>N/D</v>
      </c>
      <c r="W2378" s="104" t="str">
        <f t="shared" si="1578"/>
        <v xml:space="preserve"> </v>
      </c>
      <c r="X2378" s="70" t="str">
        <f t="shared" si="1579"/>
        <v xml:space="preserve"> </v>
      </c>
      <c r="Y2378" s="69">
        <f t="shared" si="1603"/>
        <v>11</v>
      </c>
      <c r="Z2378" s="105">
        <f t="shared" si="1580"/>
        <v>394482</v>
      </c>
      <c r="AA2378" s="62">
        <f t="shared" si="1581"/>
        <v>850343.30742920598</v>
      </c>
      <c r="AB2378" s="106">
        <f t="shared" si="1582"/>
        <v>331595</v>
      </c>
      <c r="AC2378" s="107" t="str">
        <f t="shared" si="1583"/>
        <v>0</v>
      </c>
      <c r="AD2378" s="108">
        <f t="shared" si="1584"/>
        <v>0</v>
      </c>
      <c r="AE2378" s="106">
        <f t="shared" si="1585"/>
        <v>331595</v>
      </c>
      <c r="AF2378" s="109">
        <f t="shared" si="1586"/>
        <v>518748.30742920598</v>
      </c>
      <c r="AG2378" s="101">
        <f t="shared" si="1587"/>
        <v>12</v>
      </c>
      <c r="AH2378" s="70" t="str">
        <f t="shared" si="1604"/>
        <v xml:space="preserve"> </v>
      </c>
      <c r="AI2378" s="69">
        <f t="shared" si="1588"/>
        <v>12</v>
      </c>
      <c r="AJ2378" s="105">
        <f t="shared" si="1589"/>
        <v>510660</v>
      </c>
      <c r="AK2378" s="110">
        <f t="shared" si="1590"/>
        <v>11</v>
      </c>
      <c r="AL2378" s="111">
        <f t="shared" si="1591"/>
        <v>12</v>
      </c>
      <c r="AM2378" s="62">
        <f t="shared" si="1592"/>
        <v>842255</v>
      </c>
      <c r="AN2378" s="62">
        <f t="shared" si="1593"/>
        <v>2758.7</v>
      </c>
      <c r="AO2378" s="62">
        <f t="shared" si="1605"/>
        <v>839496.3</v>
      </c>
      <c r="AP2378" s="60">
        <f t="shared" si="1594"/>
        <v>12</v>
      </c>
      <c r="AQ2378" s="62">
        <f t="shared" si="1595"/>
        <v>148920</v>
      </c>
      <c r="AR2378" s="60">
        <f t="shared" si="1596"/>
        <v>11</v>
      </c>
      <c r="AS2378" s="62">
        <f t="shared" si="1597"/>
        <v>331595</v>
      </c>
      <c r="AT2378" s="112">
        <f t="shared" si="1598"/>
        <v>12</v>
      </c>
      <c r="AU2378" s="62">
        <f t="shared" si="1599"/>
        <v>358981.30000000005</v>
      </c>
      <c r="AV2378" s="113">
        <f t="shared" si="1600"/>
        <v>23</v>
      </c>
      <c r="AW2378" s="62">
        <f t="shared" si="1601"/>
        <v>1233978.3</v>
      </c>
    </row>
    <row r="2379" spans="2:49" s="114" customFormat="1" hidden="1" x14ac:dyDescent="0.25">
      <c r="B2379" s="60" t="s">
        <v>4654</v>
      </c>
      <c r="C2379" s="2" t="str">
        <f t="shared" si="1602"/>
        <v>32</v>
      </c>
      <c r="D2379" s="60" t="s">
        <v>4655</v>
      </c>
      <c r="E2379" s="43">
        <v>129</v>
      </c>
      <c r="F2379" s="60">
        <v>15</v>
      </c>
      <c r="G2379" s="60">
        <v>6305.97</v>
      </c>
      <c r="H2379" s="43">
        <f t="shared" ref="H2379:H2442" si="1607">E2379-F2379</f>
        <v>114</v>
      </c>
      <c r="I2379" s="44">
        <f t="shared" ref="I2379:I2442" si="1608">H2379/$G$3</f>
        <v>1.3553083504827393E-4</v>
      </c>
      <c r="J2379" s="44">
        <f t="shared" ref="J2379:J2442" si="1609">1/(G2379/$G$4)</f>
        <v>1.0372475219762618</v>
      </c>
      <c r="K2379" s="45">
        <f t="shared" ref="K2379:K2442" si="1610">F2379/E2379</f>
        <v>0.11627906976744186</v>
      </c>
      <c r="L2379" s="44">
        <f t="shared" ref="L2379:L2442" si="1611">J2379*I2379</f>
        <v>1.4057902280519564E-4</v>
      </c>
      <c r="M2379" s="44">
        <f t="shared" ref="M2379:M2442" si="1612">L2379/$G$5</f>
        <v>1.4648500350019454E-4</v>
      </c>
      <c r="N2379" s="62">
        <f t="shared" ref="N2379:N2442" si="1613">M2379*$N$7</f>
        <v>249530.43937105977</v>
      </c>
      <c r="O2379" s="101">
        <f t="shared" ref="O2379:O2442" si="1614">IF(E2379&lt;=$O$8,0,N2379)</f>
        <v>249530.43937105977</v>
      </c>
      <c r="P2379" s="102">
        <f t="shared" si="1606"/>
        <v>1.5171278775344491E-4</v>
      </c>
      <c r="Q2379" s="101">
        <f t="shared" ref="Q2379:Q2442" si="1615">P2379*$N$7</f>
        <v>258435.72844830609</v>
      </c>
      <c r="R2379" s="101">
        <f t="shared" ref="R2379:R2442" si="1616">Q2379/$R$3</f>
        <v>7.2063947478753585</v>
      </c>
      <c r="S2379" s="101">
        <f t="shared" ref="S2379:S2442" si="1617">ROUND(R2379,0)</f>
        <v>7</v>
      </c>
      <c r="T2379" s="101">
        <f t="shared" ref="T2379:T2442" si="1618">IF(AND(Q2379&gt;0,S2379&lt;$T$8),$T$8,S2379)</f>
        <v>10</v>
      </c>
      <c r="U2379" s="101">
        <f t="shared" ref="U2379:U2442" si="1619">T2379*$R$3</f>
        <v>358620</v>
      </c>
      <c r="V2379" s="103" t="str">
        <f t="shared" ref="V2379:V2442" si="1620">IF(K2379&lt;$V$10,"N/D",T2379/$T$2489)</f>
        <v>N/D</v>
      </c>
      <c r="W2379" s="104" t="str">
        <f t="shared" ref="W2379:W2442" si="1621">IF(AND(T2379&gt;10,V2379&lt;&gt;"N/D"),V2379/$V$2489," ")</f>
        <v xml:space="preserve"> </v>
      </c>
      <c r="X2379" s="70" t="str">
        <f t="shared" ref="X2379:X2442" si="1622">IF(W2379=" "," ",ROUND(W2379/$W$2489*$X$2491,0))</f>
        <v xml:space="preserve"> </v>
      </c>
      <c r="Y2379" s="69">
        <f t="shared" si="1603"/>
        <v>10</v>
      </c>
      <c r="Z2379" s="105">
        <f t="shared" ref="Z2379:Z2442" si="1623">Y2379*$R$3</f>
        <v>358620</v>
      </c>
      <c r="AA2379" s="62">
        <f t="shared" ref="AA2379:AA2442" si="1624">$AA$7*M2379</f>
        <v>551270.32701657631</v>
      </c>
      <c r="AB2379" s="106">
        <f t="shared" ref="AB2379:AB2442" si="1625">Y2379*$AC$3</f>
        <v>301450</v>
      </c>
      <c r="AC2379" s="107" t="str">
        <f t="shared" ref="AC2379:AC2442" si="1626">IF(Z2379=0,$AC$8*$AC$5,"0")</f>
        <v>0</v>
      </c>
      <c r="AD2379" s="108">
        <f t="shared" ref="AD2379:AD2442" si="1627">AC2379/$AC$5</f>
        <v>0</v>
      </c>
      <c r="AE2379" s="106">
        <f t="shared" ref="AE2379:AE2442" si="1628">AB2379+AC2379</f>
        <v>301450</v>
      </c>
      <c r="AF2379" s="109">
        <f t="shared" ref="AF2379:AF2442" si="1629">IF(AA2379&lt;AE2379,0,AA2379-AE2379)</f>
        <v>249820.32701657631</v>
      </c>
      <c r="AG2379" s="101">
        <f t="shared" ref="AG2379:AG2442" si="1630">ROUND(AF2379/$AC$5,0)</f>
        <v>6</v>
      </c>
      <c r="AH2379" s="70" t="str">
        <f t="shared" si="1604"/>
        <v xml:space="preserve"> </v>
      </c>
      <c r="AI2379" s="69">
        <f t="shared" ref="AI2379:AI2442" si="1631">IF(AH2379=" ",AD2379+AG2379,AD2379+AG2379-AH2379)</f>
        <v>6</v>
      </c>
      <c r="AJ2379" s="105">
        <f t="shared" ref="AJ2379:AJ2442" si="1632">AI2379*$AC$5</f>
        <v>255330</v>
      </c>
      <c r="AK2379" s="110">
        <f t="shared" ref="AK2379:AK2442" si="1633">Y2379</f>
        <v>10</v>
      </c>
      <c r="AL2379" s="111">
        <f t="shared" ref="AL2379:AL2442" si="1634">AI2379</f>
        <v>6</v>
      </c>
      <c r="AM2379" s="62">
        <f t="shared" ref="AM2379:AM2442" si="1635">AB2379+AJ2379</f>
        <v>556780</v>
      </c>
      <c r="AN2379" s="62">
        <f t="shared" ref="AN2379:AN2442" si="1636">ROUND(AM2379/$AM$2489*(-$AM$2491),1)</f>
        <v>1823.6</v>
      </c>
      <c r="AO2379" s="62">
        <f t="shared" si="1605"/>
        <v>554956.4</v>
      </c>
      <c r="AP2379" s="60">
        <f t="shared" ref="AP2379:AP2442" si="1637">AL2379</f>
        <v>6</v>
      </c>
      <c r="AQ2379" s="62">
        <f t="shared" ref="AQ2379:AQ2442" si="1638">AL2379*$AC$4</f>
        <v>74460</v>
      </c>
      <c r="AR2379" s="60">
        <f t="shared" ref="AR2379:AR2442" si="1639">Y2379</f>
        <v>10</v>
      </c>
      <c r="AS2379" s="62">
        <f t="shared" ref="AS2379:AS2442" si="1640">AB2379</f>
        <v>301450</v>
      </c>
      <c r="AT2379" s="112">
        <f t="shared" ref="AT2379:AT2442" si="1641">AL2379</f>
        <v>6</v>
      </c>
      <c r="AU2379" s="62">
        <f t="shared" ref="AU2379:AU2442" si="1642">AO2379-AQ2379-AS2379</f>
        <v>179046.40000000002</v>
      </c>
      <c r="AV2379" s="113">
        <f t="shared" ref="AV2379:AV2442" si="1643">AK2379+AL2379</f>
        <v>16</v>
      </c>
      <c r="AW2379" s="62">
        <f t="shared" ref="AW2379:AW2442" si="1644">Z2379+AO2379</f>
        <v>913576.4</v>
      </c>
    </row>
    <row r="2380" spans="2:49" s="114" customFormat="1" hidden="1" x14ac:dyDescent="0.25">
      <c r="B2380" s="60" t="s">
        <v>4656</v>
      </c>
      <c r="C2380" s="2" t="str">
        <f t="shared" ref="C2380:C2443" si="1645">MID(B2380,1,2)</f>
        <v>32</v>
      </c>
      <c r="D2380" s="60" t="s">
        <v>4657</v>
      </c>
      <c r="E2380" s="43">
        <v>467</v>
      </c>
      <c r="F2380" s="60">
        <v>76</v>
      </c>
      <c r="G2380" s="60">
        <v>5232.62</v>
      </c>
      <c r="H2380" s="43">
        <f t="shared" si="1607"/>
        <v>391</v>
      </c>
      <c r="I2380" s="44">
        <f t="shared" si="1608"/>
        <v>4.6484698687609749E-4</v>
      </c>
      <c r="J2380" s="44">
        <f t="shared" si="1609"/>
        <v>1.2500146687809641</v>
      </c>
      <c r="K2380" s="45">
        <f t="shared" si="1610"/>
        <v>0.16274089935760172</v>
      </c>
      <c r="L2380" s="44">
        <f t="shared" si="1611"/>
        <v>5.8106555233375422E-4</v>
      </c>
      <c r="M2380" s="44">
        <f t="shared" si="1612"/>
        <v>6.0547717411154613E-4</v>
      </c>
      <c r="N2380" s="62">
        <f t="shared" si="1613"/>
        <v>1031402.407585027</v>
      </c>
      <c r="O2380" s="101">
        <f t="shared" si="1614"/>
        <v>1031402.407585027</v>
      </c>
      <c r="P2380" s="102">
        <f t="shared" si="1606"/>
        <v>6.270855569554505E-4</v>
      </c>
      <c r="Q2380" s="101">
        <f t="shared" si="1615"/>
        <v>1068211.2899709321</v>
      </c>
      <c r="R2380" s="101">
        <f t="shared" si="1616"/>
        <v>29.786718252493785</v>
      </c>
      <c r="S2380" s="101">
        <f t="shared" si="1617"/>
        <v>30</v>
      </c>
      <c r="T2380" s="101">
        <f t="shared" si="1618"/>
        <v>30</v>
      </c>
      <c r="U2380" s="101">
        <f t="shared" si="1619"/>
        <v>1075860</v>
      </c>
      <c r="V2380" s="103" t="str">
        <f t="shared" si="1620"/>
        <v>N/D</v>
      </c>
      <c r="W2380" s="104" t="str">
        <f t="shared" si="1621"/>
        <v xml:space="preserve"> </v>
      </c>
      <c r="X2380" s="70" t="str">
        <f t="shared" si="1622"/>
        <v xml:space="preserve"> </v>
      </c>
      <c r="Y2380" s="69">
        <f t="shared" ref="Y2380:Y2443" si="1646">IF(X2380=" ",T2380,T2380-X2380)</f>
        <v>30</v>
      </c>
      <c r="Z2380" s="105">
        <f t="shared" si="1623"/>
        <v>1075860</v>
      </c>
      <c r="AA2380" s="62">
        <f t="shared" si="1624"/>
        <v>2278605.9446221828</v>
      </c>
      <c r="AB2380" s="106">
        <f t="shared" si="1625"/>
        <v>904350</v>
      </c>
      <c r="AC2380" s="107" t="str">
        <f t="shared" si="1626"/>
        <v>0</v>
      </c>
      <c r="AD2380" s="108">
        <f t="shared" si="1627"/>
        <v>0</v>
      </c>
      <c r="AE2380" s="106">
        <f t="shared" si="1628"/>
        <v>904350</v>
      </c>
      <c r="AF2380" s="109">
        <f t="shared" si="1629"/>
        <v>1374255.9446221828</v>
      </c>
      <c r="AG2380" s="101">
        <f t="shared" si="1630"/>
        <v>32</v>
      </c>
      <c r="AH2380" s="70" t="str">
        <f t="shared" ref="AH2380:AH2443" si="1647">IF(W2380=" "," ",ROUND(W2380/$W$2489*$AH$2491,0))</f>
        <v xml:space="preserve"> </v>
      </c>
      <c r="AI2380" s="69">
        <f t="shared" si="1631"/>
        <v>32</v>
      </c>
      <c r="AJ2380" s="105">
        <f t="shared" si="1632"/>
        <v>1361760</v>
      </c>
      <c r="AK2380" s="110">
        <f t="shared" si="1633"/>
        <v>30</v>
      </c>
      <c r="AL2380" s="111">
        <f t="shared" si="1634"/>
        <v>32</v>
      </c>
      <c r="AM2380" s="62">
        <f t="shared" si="1635"/>
        <v>2266110</v>
      </c>
      <c r="AN2380" s="62">
        <f t="shared" si="1636"/>
        <v>7422.3</v>
      </c>
      <c r="AO2380" s="62">
        <f t="shared" si="1605"/>
        <v>2258687.7000000002</v>
      </c>
      <c r="AP2380" s="60">
        <f t="shared" si="1637"/>
        <v>32</v>
      </c>
      <c r="AQ2380" s="62">
        <f t="shared" si="1638"/>
        <v>397120</v>
      </c>
      <c r="AR2380" s="60">
        <f t="shared" si="1639"/>
        <v>30</v>
      </c>
      <c r="AS2380" s="62">
        <f t="shared" si="1640"/>
        <v>904350</v>
      </c>
      <c r="AT2380" s="112">
        <f t="shared" si="1641"/>
        <v>32</v>
      </c>
      <c r="AU2380" s="62">
        <f t="shared" si="1642"/>
        <v>957217.70000000019</v>
      </c>
      <c r="AV2380" s="113">
        <f t="shared" si="1643"/>
        <v>62</v>
      </c>
      <c r="AW2380" s="62">
        <f t="shared" si="1644"/>
        <v>3334547.7</v>
      </c>
    </row>
    <row r="2381" spans="2:49" s="114" customFormat="1" hidden="1" x14ac:dyDescent="0.25">
      <c r="B2381" s="60" t="s">
        <v>4658</v>
      </c>
      <c r="C2381" s="2" t="str">
        <f t="shared" si="1645"/>
        <v>32</v>
      </c>
      <c r="D2381" s="60" t="s">
        <v>4659</v>
      </c>
      <c r="E2381" s="43">
        <v>96</v>
      </c>
      <c r="F2381" s="60">
        <v>0</v>
      </c>
      <c r="G2381" s="60">
        <v>5887.22</v>
      </c>
      <c r="H2381" s="43">
        <f t="shared" si="1607"/>
        <v>96</v>
      </c>
      <c r="I2381" s="44">
        <f t="shared" si="1608"/>
        <v>1.1413122951433596E-4</v>
      </c>
      <c r="J2381" s="44">
        <f t="shared" si="1609"/>
        <v>1.1110255360181287</v>
      </c>
      <c r="K2381" s="45">
        <f t="shared" si="1610"/>
        <v>0</v>
      </c>
      <c r="L2381" s="44">
        <f t="shared" si="1611"/>
        <v>1.2680271044757319E-4</v>
      </c>
      <c r="M2381" s="44">
        <f t="shared" si="1612"/>
        <v>1.3212992317841331E-4</v>
      </c>
      <c r="N2381" s="62">
        <f t="shared" si="1613"/>
        <v>225077.22290309437</v>
      </c>
      <c r="O2381" s="101">
        <f t="shared" si="1614"/>
        <v>0</v>
      </c>
      <c r="P2381" s="102">
        <f t="shared" si="1606"/>
        <v>0</v>
      </c>
      <c r="Q2381" s="101">
        <f t="shared" si="1615"/>
        <v>0</v>
      </c>
      <c r="R2381" s="101">
        <f t="shared" si="1616"/>
        <v>0</v>
      </c>
      <c r="S2381" s="101">
        <f t="shared" si="1617"/>
        <v>0</v>
      </c>
      <c r="T2381" s="101">
        <f t="shared" si="1618"/>
        <v>0</v>
      </c>
      <c r="U2381" s="101">
        <f t="shared" si="1619"/>
        <v>0</v>
      </c>
      <c r="V2381" s="103" t="str">
        <f t="shared" si="1620"/>
        <v>N/D</v>
      </c>
      <c r="W2381" s="104" t="str">
        <f t="shared" si="1621"/>
        <v xml:space="preserve"> </v>
      </c>
      <c r="X2381" s="70" t="str">
        <f t="shared" si="1622"/>
        <v xml:space="preserve"> </v>
      </c>
      <c r="Y2381" s="69">
        <f t="shared" si="1646"/>
        <v>0</v>
      </c>
      <c r="Z2381" s="105">
        <f t="shared" si="1623"/>
        <v>0</v>
      </c>
      <c r="AA2381" s="62">
        <f t="shared" si="1624"/>
        <v>497247.52854405518</v>
      </c>
      <c r="AB2381" s="106">
        <f t="shared" si="1625"/>
        <v>0</v>
      </c>
      <c r="AC2381" s="107">
        <f t="shared" si="1626"/>
        <v>425550</v>
      </c>
      <c r="AD2381" s="108">
        <f t="shared" si="1627"/>
        <v>10</v>
      </c>
      <c r="AE2381" s="106">
        <f t="shared" si="1628"/>
        <v>425550</v>
      </c>
      <c r="AF2381" s="109">
        <f t="shared" si="1629"/>
        <v>71697.528544055182</v>
      </c>
      <c r="AG2381" s="101">
        <f t="shared" si="1630"/>
        <v>2</v>
      </c>
      <c r="AH2381" s="70" t="str">
        <f t="shared" si="1647"/>
        <v xml:space="preserve"> </v>
      </c>
      <c r="AI2381" s="69">
        <f t="shared" si="1631"/>
        <v>12</v>
      </c>
      <c r="AJ2381" s="105">
        <f t="shared" si="1632"/>
        <v>510660</v>
      </c>
      <c r="AK2381" s="110">
        <f t="shared" si="1633"/>
        <v>0</v>
      </c>
      <c r="AL2381" s="111">
        <f t="shared" si="1634"/>
        <v>12</v>
      </c>
      <c r="AM2381" s="62">
        <f t="shared" si="1635"/>
        <v>510660</v>
      </c>
      <c r="AN2381" s="62">
        <f t="shared" si="1636"/>
        <v>1672.6</v>
      </c>
      <c r="AO2381" s="62">
        <f t="shared" si="1605"/>
        <v>508987.4</v>
      </c>
      <c r="AP2381" s="60">
        <f t="shared" si="1637"/>
        <v>12</v>
      </c>
      <c r="AQ2381" s="62">
        <f t="shared" si="1638"/>
        <v>148920</v>
      </c>
      <c r="AR2381" s="60">
        <f t="shared" si="1639"/>
        <v>0</v>
      </c>
      <c r="AS2381" s="62">
        <f t="shared" si="1640"/>
        <v>0</v>
      </c>
      <c r="AT2381" s="112">
        <f t="shared" si="1641"/>
        <v>12</v>
      </c>
      <c r="AU2381" s="62">
        <f t="shared" si="1642"/>
        <v>360067.4</v>
      </c>
      <c r="AV2381" s="113">
        <f t="shared" si="1643"/>
        <v>12</v>
      </c>
      <c r="AW2381" s="62">
        <f t="shared" si="1644"/>
        <v>508987.4</v>
      </c>
    </row>
    <row r="2382" spans="2:49" s="114" customFormat="1" hidden="1" x14ac:dyDescent="0.25">
      <c r="B2382" s="60" t="s">
        <v>4660</v>
      </c>
      <c r="C2382" s="2" t="str">
        <f t="shared" si="1645"/>
        <v>32</v>
      </c>
      <c r="D2382" s="60" t="s">
        <v>4661</v>
      </c>
      <c r="E2382" s="43">
        <v>93</v>
      </c>
      <c r="F2382" s="60">
        <v>0</v>
      </c>
      <c r="G2382" s="60">
        <v>6416.05</v>
      </c>
      <c r="H2382" s="43">
        <f t="shared" si="1607"/>
        <v>93</v>
      </c>
      <c r="I2382" s="44">
        <f t="shared" si="1608"/>
        <v>1.1056462859201295E-4</v>
      </c>
      <c r="J2382" s="44">
        <f t="shared" si="1609"/>
        <v>1.0194514937004306</v>
      </c>
      <c r="K2382" s="45">
        <f t="shared" si="1610"/>
        <v>0</v>
      </c>
      <c r="L2382" s="44">
        <f t="shared" si="1611"/>
        <v>1.1271527576856095E-4</v>
      </c>
      <c r="M2382" s="44">
        <f t="shared" si="1612"/>
        <v>1.1745064972007197E-4</v>
      </c>
      <c r="N2382" s="62">
        <f t="shared" si="1613"/>
        <v>200071.75839694112</v>
      </c>
      <c r="O2382" s="101">
        <f t="shared" si="1614"/>
        <v>0</v>
      </c>
      <c r="P2382" s="102">
        <f t="shared" si="1606"/>
        <v>0</v>
      </c>
      <c r="Q2382" s="101">
        <f t="shared" si="1615"/>
        <v>0</v>
      </c>
      <c r="R2382" s="101">
        <f t="shared" si="1616"/>
        <v>0</v>
      </c>
      <c r="S2382" s="101">
        <f t="shared" si="1617"/>
        <v>0</v>
      </c>
      <c r="T2382" s="101">
        <f t="shared" si="1618"/>
        <v>0</v>
      </c>
      <c r="U2382" s="101">
        <f t="shared" si="1619"/>
        <v>0</v>
      </c>
      <c r="V2382" s="103" t="str">
        <f t="shared" si="1620"/>
        <v>N/D</v>
      </c>
      <c r="W2382" s="104" t="str">
        <f t="shared" si="1621"/>
        <v xml:space="preserve"> </v>
      </c>
      <c r="X2382" s="70" t="str">
        <f t="shared" si="1622"/>
        <v xml:space="preserve"> </v>
      </c>
      <c r="Y2382" s="69">
        <f t="shared" si="1646"/>
        <v>0</v>
      </c>
      <c r="Z2382" s="105">
        <f t="shared" si="1623"/>
        <v>0</v>
      </c>
      <c r="AA2382" s="62">
        <f t="shared" si="1624"/>
        <v>442004.68670779286</v>
      </c>
      <c r="AB2382" s="106">
        <f t="shared" si="1625"/>
        <v>0</v>
      </c>
      <c r="AC2382" s="107">
        <f t="shared" si="1626"/>
        <v>425550</v>
      </c>
      <c r="AD2382" s="108">
        <f t="shared" si="1627"/>
        <v>10</v>
      </c>
      <c r="AE2382" s="106">
        <f t="shared" si="1628"/>
        <v>425550</v>
      </c>
      <c r="AF2382" s="109">
        <f t="shared" si="1629"/>
        <v>16454.686707792862</v>
      </c>
      <c r="AG2382" s="101">
        <f t="shared" si="1630"/>
        <v>0</v>
      </c>
      <c r="AH2382" s="70" t="str">
        <f t="shared" si="1647"/>
        <v xml:space="preserve"> </v>
      </c>
      <c r="AI2382" s="69">
        <f t="shared" si="1631"/>
        <v>10</v>
      </c>
      <c r="AJ2382" s="105">
        <f t="shared" si="1632"/>
        <v>425550</v>
      </c>
      <c r="AK2382" s="110">
        <f t="shared" si="1633"/>
        <v>0</v>
      </c>
      <c r="AL2382" s="111">
        <f t="shared" si="1634"/>
        <v>10</v>
      </c>
      <c r="AM2382" s="62">
        <f t="shared" si="1635"/>
        <v>425550</v>
      </c>
      <c r="AN2382" s="62">
        <f t="shared" si="1636"/>
        <v>1393.8</v>
      </c>
      <c r="AO2382" s="62">
        <f t="shared" si="1605"/>
        <v>424156.2</v>
      </c>
      <c r="AP2382" s="60">
        <f t="shared" si="1637"/>
        <v>10</v>
      </c>
      <c r="AQ2382" s="62">
        <f t="shared" si="1638"/>
        <v>124100</v>
      </c>
      <c r="AR2382" s="60">
        <f t="shared" si="1639"/>
        <v>0</v>
      </c>
      <c r="AS2382" s="62">
        <f t="shared" si="1640"/>
        <v>0</v>
      </c>
      <c r="AT2382" s="112">
        <f t="shared" si="1641"/>
        <v>10</v>
      </c>
      <c r="AU2382" s="62">
        <f t="shared" si="1642"/>
        <v>300056.2</v>
      </c>
      <c r="AV2382" s="113">
        <f t="shared" si="1643"/>
        <v>10</v>
      </c>
      <c r="AW2382" s="62">
        <f t="shared" si="1644"/>
        <v>424156.2</v>
      </c>
    </row>
    <row r="2383" spans="2:49" s="114" customFormat="1" hidden="1" x14ac:dyDescent="0.25">
      <c r="B2383" s="60" t="s">
        <v>4662</v>
      </c>
      <c r="C2383" s="2" t="str">
        <f t="shared" si="1645"/>
        <v>32</v>
      </c>
      <c r="D2383" s="60" t="s">
        <v>4663</v>
      </c>
      <c r="E2383" s="43">
        <v>170</v>
      </c>
      <c r="F2383" s="60">
        <v>20</v>
      </c>
      <c r="G2383" s="60">
        <v>7622.31</v>
      </c>
      <c r="H2383" s="43">
        <f t="shared" si="1607"/>
        <v>150</v>
      </c>
      <c r="I2383" s="44">
        <f t="shared" si="1608"/>
        <v>1.7833004611614992E-4</v>
      </c>
      <c r="J2383" s="44">
        <f t="shared" si="1609"/>
        <v>0.85811935701337871</v>
      </c>
      <c r="K2383" s="45">
        <f t="shared" si="1610"/>
        <v>0.11764705882352941</v>
      </c>
      <c r="L2383" s="44">
        <f t="shared" si="1611"/>
        <v>1.5302846450935675E-4</v>
      </c>
      <c r="M2383" s="44">
        <f t="shared" si="1612"/>
        <v>1.5945746891657888E-4</v>
      </c>
      <c r="N2383" s="62">
        <f t="shared" si="1613"/>
        <v>271628.43519130745</v>
      </c>
      <c r="O2383" s="101">
        <f t="shared" si="1614"/>
        <v>271628.43519130745</v>
      </c>
      <c r="P2383" s="102">
        <f t="shared" si="1606"/>
        <v>1.6514821694638761E-4</v>
      </c>
      <c r="Q2383" s="101">
        <f t="shared" si="1615"/>
        <v>281322.36168410559</v>
      </c>
      <c r="R2383" s="101">
        <f t="shared" si="1616"/>
        <v>7.844580940385522</v>
      </c>
      <c r="S2383" s="101">
        <f t="shared" si="1617"/>
        <v>8</v>
      </c>
      <c r="T2383" s="101">
        <f t="shared" si="1618"/>
        <v>10</v>
      </c>
      <c r="U2383" s="101">
        <f t="shared" si="1619"/>
        <v>358620</v>
      </c>
      <c r="V2383" s="103" t="str">
        <f t="shared" si="1620"/>
        <v>N/D</v>
      </c>
      <c r="W2383" s="104" t="str">
        <f t="shared" si="1621"/>
        <v xml:space="preserve"> </v>
      </c>
      <c r="X2383" s="70" t="str">
        <f t="shared" si="1622"/>
        <v xml:space="preserve"> </v>
      </c>
      <c r="Y2383" s="69">
        <f t="shared" si="1646"/>
        <v>10</v>
      </c>
      <c r="Z2383" s="105">
        <f t="shared" si="1623"/>
        <v>358620</v>
      </c>
      <c r="AA2383" s="62">
        <f t="shared" si="1624"/>
        <v>600089.89954225067</v>
      </c>
      <c r="AB2383" s="106">
        <f t="shared" si="1625"/>
        <v>301450</v>
      </c>
      <c r="AC2383" s="107" t="str">
        <f t="shared" si="1626"/>
        <v>0</v>
      </c>
      <c r="AD2383" s="108">
        <f t="shared" si="1627"/>
        <v>0</v>
      </c>
      <c r="AE2383" s="106">
        <f t="shared" si="1628"/>
        <v>301450</v>
      </c>
      <c r="AF2383" s="109">
        <f t="shared" si="1629"/>
        <v>298639.89954225067</v>
      </c>
      <c r="AG2383" s="101">
        <f t="shared" si="1630"/>
        <v>7</v>
      </c>
      <c r="AH2383" s="70" t="str">
        <f t="shared" si="1647"/>
        <v xml:space="preserve"> </v>
      </c>
      <c r="AI2383" s="69">
        <f t="shared" si="1631"/>
        <v>7</v>
      </c>
      <c r="AJ2383" s="105">
        <f t="shared" si="1632"/>
        <v>297885</v>
      </c>
      <c r="AK2383" s="110">
        <f t="shared" si="1633"/>
        <v>10</v>
      </c>
      <c r="AL2383" s="111">
        <f t="shared" si="1634"/>
        <v>7</v>
      </c>
      <c r="AM2383" s="62">
        <f t="shared" si="1635"/>
        <v>599335</v>
      </c>
      <c r="AN2383" s="62">
        <f t="shared" si="1636"/>
        <v>1963</v>
      </c>
      <c r="AO2383" s="62">
        <f t="shared" si="1605"/>
        <v>597372</v>
      </c>
      <c r="AP2383" s="60">
        <f t="shared" si="1637"/>
        <v>7</v>
      </c>
      <c r="AQ2383" s="62">
        <f t="shared" si="1638"/>
        <v>86870</v>
      </c>
      <c r="AR2383" s="60">
        <f t="shared" si="1639"/>
        <v>10</v>
      </c>
      <c r="AS2383" s="62">
        <f t="shared" si="1640"/>
        <v>301450</v>
      </c>
      <c r="AT2383" s="112">
        <f t="shared" si="1641"/>
        <v>7</v>
      </c>
      <c r="AU2383" s="62">
        <f t="shared" si="1642"/>
        <v>209052</v>
      </c>
      <c r="AV2383" s="113">
        <f t="shared" si="1643"/>
        <v>17</v>
      </c>
      <c r="AW2383" s="62">
        <f t="shared" si="1644"/>
        <v>955992</v>
      </c>
    </row>
    <row r="2384" spans="2:49" s="114" customFormat="1" hidden="1" x14ac:dyDescent="0.25">
      <c r="B2384" s="60" t="s">
        <v>4664</v>
      </c>
      <c r="C2384" s="2" t="str">
        <f t="shared" si="1645"/>
        <v>32</v>
      </c>
      <c r="D2384" s="60" t="s">
        <v>4665</v>
      </c>
      <c r="E2384" s="43">
        <v>138</v>
      </c>
      <c r="F2384" s="60">
        <v>0</v>
      </c>
      <c r="G2384" s="60">
        <v>5755.94</v>
      </c>
      <c r="H2384" s="43">
        <f t="shared" si="1607"/>
        <v>138</v>
      </c>
      <c r="I2384" s="44">
        <f t="shared" si="1608"/>
        <v>1.6406364242685793E-4</v>
      </c>
      <c r="J2384" s="44">
        <f t="shared" si="1609"/>
        <v>1.1363655208630821</v>
      </c>
      <c r="K2384" s="45">
        <f t="shared" si="1610"/>
        <v>0</v>
      </c>
      <c r="L2384" s="44">
        <f t="shared" si="1611"/>
        <v>1.8643626648109086E-4</v>
      </c>
      <c r="M2384" s="44">
        <f t="shared" si="1612"/>
        <v>1.9426879347347721E-4</v>
      </c>
      <c r="N2384" s="62">
        <f t="shared" si="1613"/>
        <v>330927.91912626097</v>
      </c>
      <c r="O2384" s="101">
        <f t="shared" si="1614"/>
        <v>330927.91912626097</v>
      </c>
      <c r="P2384" s="102">
        <f t="shared" si="1606"/>
        <v>2.0120189457701265E-4</v>
      </c>
      <c r="Q2384" s="101">
        <f t="shared" si="1615"/>
        <v>342738.13671325706</v>
      </c>
      <c r="R2384" s="101">
        <f t="shared" si="1616"/>
        <v>9.5571394990033198</v>
      </c>
      <c r="S2384" s="101">
        <f t="shared" si="1617"/>
        <v>10</v>
      </c>
      <c r="T2384" s="101">
        <f t="shared" si="1618"/>
        <v>10</v>
      </c>
      <c r="U2384" s="101">
        <f t="shared" si="1619"/>
        <v>358620</v>
      </c>
      <c r="V2384" s="103" t="str">
        <f t="shared" si="1620"/>
        <v>N/D</v>
      </c>
      <c r="W2384" s="104" t="str">
        <f t="shared" si="1621"/>
        <v xml:space="preserve"> </v>
      </c>
      <c r="X2384" s="70" t="str">
        <f t="shared" si="1622"/>
        <v xml:space="preserve"> </v>
      </c>
      <c r="Y2384" s="69">
        <f t="shared" si="1646"/>
        <v>10</v>
      </c>
      <c r="Z2384" s="105">
        <f t="shared" si="1623"/>
        <v>358620</v>
      </c>
      <c r="AA2384" s="62">
        <f t="shared" si="1624"/>
        <v>731096.14464457636</v>
      </c>
      <c r="AB2384" s="106">
        <f t="shared" si="1625"/>
        <v>301450</v>
      </c>
      <c r="AC2384" s="107" t="str">
        <f t="shared" si="1626"/>
        <v>0</v>
      </c>
      <c r="AD2384" s="108">
        <f t="shared" si="1627"/>
        <v>0</v>
      </c>
      <c r="AE2384" s="106">
        <f t="shared" si="1628"/>
        <v>301450</v>
      </c>
      <c r="AF2384" s="109">
        <f t="shared" si="1629"/>
        <v>429646.14464457636</v>
      </c>
      <c r="AG2384" s="101">
        <f t="shared" si="1630"/>
        <v>10</v>
      </c>
      <c r="AH2384" s="70" t="str">
        <f t="shared" si="1647"/>
        <v xml:space="preserve"> </v>
      </c>
      <c r="AI2384" s="69">
        <f t="shared" si="1631"/>
        <v>10</v>
      </c>
      <c r="AJ2384" s="105">
        <f t="shared" si="1632"/>
        <v>425550</v>
      </c>
      <c r="AK2384" s="110">
        <f t="shared" si="1633"/>
        <v>10</v>
      </c>
      <c r="AL2384" s="111">
        <f t="shared" si="1634"/>
        <v>10</v>
      </c>
      <c r="AM2384" s="62">
        <f t="shared" si="1635"/>
        <v>727000</v>
      </c>
      <c r="AN2384" s="62">
        <f t="shared" si="1636"/>
        <v>2381.1999999999998</v>
      </c>
      <c r="AO2384" s="62">
        <f t="shared" si="1605"/>
        <v>724618.8</v>
      </c>
      <c r="AP2384" s="60">
        <f t="shared" si="1637"/>
        <v>10</v>
      </c>
      <c r="AQ2384" s="62">
        <f t="shared" si="1638"/>
        <v>124100</v>
      </c>
      <c r="AR2384" s="60">
        <f t="shared" si="1639"/>
        <v>10</v>
      </c>
      <c r="AS2384" s="62">
        <f t="shared" si="1640"/>
        <v>301450</v>
      </c>
      <c r="AT2384" s="112">
        <f t="shared" si="1641"/>
        <v>10</v>
      </c>
      <c r="AU2384" s="62">
        <f t="shared" si="1642"/>
        <v>299068.80000000005</v>
      </c>
      <c r="AV2384" s="113">
        <f t="shared" si="1643"/>
        <v>20</v>
      </c>
      <c r="AW2384" s="62">
        <f t="shared" si="1644"/>
        <v>1083238.8</v>
      </c>
    </row>
    <row r="2385" spans="2:49" s="114" customFormat="1" hidden="1" x14ac:dyDescent="0.25">
      <c r="B2385" s="60" t="s">
        <v>4666</v>
      </c>
      <c r="C2385" s="2" t="str">
        <f t="shared" si="1645"/>
        <v>32</v>
      </c>
      <c r="D2385" s="60" t="s">
        <v>4667</v>
      </c>
      <c r="E2385" s="43">
        <v>254</v>
      </c>
      <c r="F2385" s="60">
        <v>45</v>
      </c>
      <c r="G2385" s="60">
        <v>5619.39</v>
      </c>
      <c r="H2385" s="43">
        <f t="shared" si="1607"/>
        <v>209</v>
      </c>
      <c r="I2385" s="44">
        <f t="shared" si="1608"/>
        <v>2.4847319758850223E-4</v>
      </c>
      <c r="J2385" s="44">
        <f t="shared" si="1609"/>
        <v>1.1639789650045018</v>
      </c>
      <c r="K2385" s="45">
        <f t="shared" si="1610"/>
        <v>0.17716535433070865</v>
      </c>
      <c r="L2385" s="44">
        <f t="shared" si="1611"/>
        <v>2.8921757536042389E-4</v>
      </c>
      <c r="M2385" s="44">
        <f t="shared" si="1612"/>
        <v>3.0136813226890399E-4</v>
      </c>
      <c r="N2385" s="62">
        <f t="shared" si="1613"/>
        <v>513366.69734520232</v>
      </c>
      <c r="O2385" s="101">
        <f t="shared" si="1614"/>
        <v>513366.69734520232</v>
      </c>
      <c r="P2385" s="102">
        <f t="shared" si="1606"/>
        <v>3.1212341464362681E-4</v>
      </c>
      <c r="Q2385" s="101">
        <f t="shared" si="1615"/>
        <v>531687.82423462369</v>
      </c>
      <c r="R2385" s="101">
        <f t="shared" si="1616"/>
        <v>14.825938994886613</v>
      </c>
      <c r="S2385" s="101">
        <f t="shared" si="1617"/>
        <v>15</v>
      </c>
      <c r="T2385" s="101">
        <f t="shared" si="1618"/>
        <v>15</v>
      </c>
      <c r="U2385" s="101">
        <f t="shared" si="1619"/>
        <v>537930</v>
      </c>
      <c r="V2385" s="103" t="str">
        <f t="shared" si="1620"/>
        <v>N/D</v>
      </c>
      <c r="W2385" s="104" t="str">
        <f t="shared" si="1621"/>
        <v xml:space="preserve"> </v>
      </c>
      <c r="X2385" s="70" t="str">
        <f t="shared" si="1622"/>
        <v xml:space="preserve"> </v>
      </c>
      <c r="Y2385" s="69">
        <f t="shared" si="1646"/>
        <v>15</v>
      </c>
      <c r="Z2385" s="105">
        <f t="shared" si="1623"/>
        <v>537930</v>
      </c>
      <c r="AA2385" s="62">
        <f t="shared" si="1624"/>
        <v>1134145.5088133502</v>
      </c>
      <c r="AB2385" s="106">
        <f t="shared" si="1625"/>
        <v>452175</v>
      </c>
      <c r="AC2385" s="107" t="str">
        <f t="shared" si="1626"/>
        <v>0</v>
      </c>
      <c r="AD2385" s="108">
        <f t="shared" si="1627"/>
        <v>0</v>
      </c>
      <c r="AE2385" s="106">
        <f t="shared" si="1628"/>
        <v>452175</v>
      </c>
      <c r="AF2385" s="109">
        <f t="shared" si="1629"/>
        <v>681970.50881335023</v>
      </c>
      <c r="AG2385" s="101">
        <f t="shared" si="1630"/>
        <v>16</v>
      </c>
      <c r="AH2385" s="70" t="str">
        <f t="shared" si="1647"/>
        <v xml:space="preserve"> </v>
      </c>
      <c r="AI2385" s="69">
        <f t="shared" si="1631"/>
        <v>16</v>
      </c>
      <c r="AJ2385" s="105">
        <f t="shared" si="1632"/>
        <v>680880</v>
      </c>
      <c r="AK2385" s="110">
        <f t="shared" si="1633"/>
        <v>15</v>
      </c>
      <c r="AL2385" s="111">
        <f t="shared" si="1634"/>
        <v>16</v>
      </c>
      <c r="AM2385" s="62">
        <f t="shared" si="1635"/>
        <v>1133055</v>
      </c>
      <c r="AN2385" s="62">
        <f t="shared" si="1636"/>
        <v>3711.1</v>
      </c>
      <c r="AO2385" s="62">
        <f t="shared" si="1605"/>
        <v>1129343.8999999999</v>
      </c>
      <c r="AP2385" s="60">
        <f t="shared" si="1637"/>
        <v>16</v>
      </c>
      <c r="AQ2385" s="62">
        <f t="shared" si="1638"/>
        <v>198560</v>
      </c>
      <c r="AR2385" s="60">
        <f t="shared" si="1639"/>
        <v>15</v>
      </c>
      <c r="AS2385" s="62">
        <f t="shared" si="1640"/>
        <v>452175</v>
      </c>
      <c r="AT2385" s="112">
        <f t="shared" si="1641"/>
        <v>16</v>
      </c>
      <c r="AU2385" s="62">
        <f t="shared" si="1642"/>
        <v>478608.89999999991</v>
      </c>
      <c r="AV2385" s="113">
        <f t="shared" si="1643"/>
        <v>31</v>
      </c>
      <c r="AW2385" s="62">
        <f t="shared" si="1644"/>
        <v>1667273.9</v>
      </c>
    </row>
    <row r="2386" spans="2:49" s="114" customFormat="1" hidden="1" x14ac:dyDescent="0.25">
      <c r="B2386" s="60" t="s">
        <v>4668</v>
      </c>
      <c r="C2386" s="2" t="str">
        <f t="shared" si="1645"/>
        <v>32</v>
      </c>
      <c r="D2386" s="60" t="s">
        <v>4669</v>
      </c>
      <c r="E2386" s="43">
        <v>378</v>
      </c>
      <c r="F2386" s="60">
        <v>108</v>
      </c>
      <c r="G2386" s="60">
        <v>6656.95</v>
      </c>
      <c r="H2386" s="43">
        <f t="shared" si="1607"/>
        <v>270</v>
      </c>
      <c r="I2386" s="44">
        <f t="shared" si="1608"/>
        <v>3.2099408300906984E-4</v>
      </c>
      <c r="J2386" s="44">
        <f t="shared" si="1609"/>
        <v>0.9825598443967053</v>
      </c>
      <c r="K2386" s="45">
        <f t="shared" si="1610"/>
        <v>0.2857142857142857</v>
      </c>
      <c r="L2386" s="44">
        <f t="shared" si="1611"/>
        <v>3.1539589625365479E-4</v>
      </c>
      <c r="M2386" s="44">
        <f t="shared" si="1612"/>
        <v>3.2864625208474624E-4</v>
      </c>
      <c r="N2386" s="62">
        <f t="shared" si="1613"/>
        <v>559833.71485702891</v>
      </c>
      <c r="O2386" s="101">
        <f t="shared" si="1614"/>
        <v>559833.71485702891</v>
      </c>
      <c r="P2386" s="102">
        <f t="shared" si="1606"/>
        <v>3.4037504111082635E-4</v>
      </c>
      <c r="Q2386" s="101">
        <f t="shared" si="1615"/>
        <v>579813.16537439439</v>
      </c>
      <c r="R2386" s="101">
        <f t="shared" si="1616"/>
        <v>16.16789820351331</v>
      </c>
      <c r="S2386" s="101">
        <f t="shared" si="1617"/>
        <v>16</v>
      </c>
      <c r="T2386" s="101">
        <f t="shared" si="1618"/>
        <v>16</v>
      </c>
      <c r="U2386" s="101">
        <f t="shared" si="1619"/>
        <v>573792</v>
      </c>
      <c r="V2386" s="103">
        <f t="shared" si="1620"/>
        <v>3.2603822798223092E-4</v>
      </c>
      <c r="W2386" s="104">
        <f t="shared" si="1621"/>
        <v>8.6866822303056663E-4</v>
      </c>
      <c r="X2386" s="70">
        <f t="shared" si="1622"/>
        <v>1</v>
      </c>
      <c r="Y2386" s="69">
        <f t="shared" si="1646"/>
        <v>15</v>
      </c>
      <c r="Z2386" s="105">
        <f t="shared" si="1623"/>
        <v>537930</v>
      </c>
      <c r="AA2386" s="62">
        <f t="shared" si="1624"/>
        <v>1236801.8741201013</v>
      </c>
      <c r="AB2386" s="106">
        <f t="shared" si="1625"/>
        <v>452175</v>
      </c>
      <c r="AC2386" s="107" t="str">
        <f t="shared" si="1626"/>
        <v>0</v>
      </c>
      <c r="AD2386" s="108">
        <f t="shared" si="1627"/>
        <v>0</v>
      </c>
      <c r="AE2386" s="106">
        <f t="shared" si="1628"/>
        <v>452175</v>
      </c>
      <c r="AF2386" s="109">
        <f t="shared" si="1629"/>
        <v>784626.87412010133</v>
      </c>
      <c r="AG2386" s="101">
        <f t="shared" si="1630"/>
        <v>18</v>
      </c>
      <c r="AH2386" s="70">
        <f t="shared" si="1647"/>
        <v>1</v>
      </c>
      <c r="AI2386" s="69">
        <f t="shared" si="1631"/>
        <v>17</v>
      </c>
      <c r="AJ2386" s="105">
        <f t="shared" si="1632"/>
        <v>723435</v>
      </c>
      <c r="AK2386" s="110">
        <f t="shared" si="1633"/>
        <v>15</v>
      </c>
      <c r="AL2386" s="111">
        <f t="shared" si="1634"/>
        <v>17</v>
      </c>
      <c r="AM2386" s="62">
        <f t="shared" si="1635"/>
        <v>1175610</v>
      </c>
      <c r="AN2386" s="62">
        <f t="shared" si="1636"/>
        <v>3850.5</v>
      </c>
      <c r="AO2386" s="62">
        <f t="shared" si="1605"/>
        <v>1171759.5</v>
      </c>
      <c r="AP2386" s="60">
        <f t="shared" si="1637"/>
        <v>17</v>
      </c>
      <c r="AQ2386" s="62">
        <f t="shared" si="1638"/>
        <v>210970</v>
      </c>
      <c r="AR2386" s="60">
        <f t="shared" si="1639"/>
        <v>15</v>
      </c>
      <c r="AS2386" s="62">
        <f t="shared" si="1640"/>
        <v>452175</v>
      </c>
      <c r="AT2386" s="112">
        <f t="shared" si="1641"/>
        <v>17</v>
      </c>
      <c r="AU2386" s="62">
        <f t="shared" si="1642"/>
        <v>508614.5</v>
      </c>
      <c r="AV2386" s="113">
        <f t="shared" si="1643"/>
        <v>32</v>
      </c>
      <c r="AW2386" s="62">
        <f t="shared" si="1644"/>
        <v>1709689.5</v>
      </c>
    </row>
    <row r="2387" spans="2:49" s="114" customFormat="1" hidden="1" x14ac:dyDescent="0.25">
      <c r="B2387" s="60" t="s">
        <v>4670</v>
      </c>
      <c r="C2387" s="2" t="str">
        <f t="shared" si="1645"/>
        <v>32</v>
      </c>
      <c r="D2387" s="60" t="s">
        <v>4671</v>
      </c>
      <c r="E2387" s="43">
        <v>186</v>
      </c>
      <c r="F2387" s="60">
        <v>15</v>
      </c>
      <c r="G2387" s="60">
        <v>7414.17</v>
      </c>
      <c r="H2387" s="43">
        <f t="shared" si="1607"/>
        <v>171</v>
      </c>
      <c r="I2387" s="44">
        <f t="shared" si="1608"/>
        <v>2.032962525724109E-4</v>
      </c>
      <c r="J2387" s="44">
        <f t="shared" si="1609"/>
        <v>0.88220957385070053</v>
      </c>
      <c r="K2387" s="45">
        <f t="shared" si="1610"/>
        <v>8.0645161290322578E-2</v>
      </c>
      <c r="L2387" s="44">
        <f t="shared" si="1611"/>
        <v>1.7934990034735102E-4</v>
      </c>
      <c r="M2387" s="44">
        <f t="shared" si="1612"/>
        <v>1.8688471619657802E-4</v>
      </c>
      <c r="N2387" s="62">
        <f t="shared" si="1613"/>
        <v>318349.48445221555</v>
      </c>
      <c r="O2387" s="101">
        <f t="shared" si="1614"/>
        <v>318349.48445221555</v>
      </c>
      <c r="P2387" s="102">
        <f t="shared" si="1606"/>
        <v>1.9355429296662833E-4</v>
      </c>
      <c r="Q2387" s="101">
        <f t="shared" si="1615"/>
        <v>329710.80050561932</v>
      </c>
      <c r="R2387" s="101">
        <f t="shared" si="1616"/>
        <v>9.1938765407846557</v>
      </c>
      <c r="S2387" s="101">
        <f t="shared" si="1617"/>
        <v>9</v>
      </c>
      <c r="T2387" s="101">
        <f t="shared" si="1618"/>
        <v>10</v>
      </c>
      <c r="U2387" s="101">
        <f t="shared" si="1619"/>
        <v>358620</v>
      </c>
      <c r="V2387" s="103" t="str">
        <f t="shared" si="1620"/>
        <v>N/D</v>
      </c>
      <c r="W2387" s="104" t="str">
        <f t="shared" si="1621"/>
        <v xml:space="preserve"> </v>
      </c>
      <c r="X2387" s="70" t="str">
        <f t="shared" si="1622"/>
        <v xml:space="preserve"> </v>
      </c>
      <c r="Y2387" s="69">
        <f t="shared" si="1646"/>
        <v>10</v>
      </c>
      <c r="Z2387" s="105">
        <f t="shared" si="1623"/>
        <v>358620</v>
      </c>
      <c r="AA2387" s="62">
        <f t="shared" si="1624"/>
        <v>703307.47960797767</v>
      </c>
      <c r="AB2387" s="106">
        <f t="shared" si="1625"/>
        <v>301450</v>
      </c>
      <c r="AC2387" s="107" t="str">
        <f t="shared" si="1626"/>
        <v>0</v>
      </c>
      <c r="AD2387" s="108">
        <f t="shared" si="1627"/>
        <v>0</v>
      </c>
      <c r="AE2387" s="106">
        <f t="shared" si="1628"/>
        <v>301450</v>
      </c>
      <c r="AF2387" s="109">
        <f t="shared" si="1629"/>
        <v>401857.47960797767</v>
      </c>
      <c r="AG2387" s="101">
        <f t="shared" si="1630"/>
        <v>9</v>
      </c>
      <c r="AH2387" s="70" t="str">
        <f t="shared" si="1647"/>
        <v xml:space="preserve"> </v>
      </c>
      <c r="AI2387" s="69">
        <f t="shared" si="1631"/>
        <v>9</v>
      </c>
      <c r="AJ2387" s="105">
        <f t="shared" si="1632"/>
        <v>382995</v>
      </c>
      <c r="AK2387" s="110">
        <f t="shared" si="1633"/>
        <v>10</v>
      </c>
      <c r="AL2387" s="111">
        <f t="shared" si="1634"/>
        <v>9</v>
      </c>
      <c r="AM2387" s="62">
        <f t="shared" si="1635"/>
        <v>684445</v>
      </c>
      <c r="AN2387" s="62">
        <f t="shared" si="1636"/>
        <v>2241.8000000000002</v>
      </c>
      <c r="AO2387" s="62">
        <f t="shared" si="1605"/>
        <v>682203.2</v>
      </c>
      <c r="AP2387" s="60">
        <f t="shared" si="1637"/>
        <v>9</v>
      </c>
      <c r="AQ2387" s="62">
        <f t="shared" si="1638"/>
        <v>111690</v>
      </c>
      <c r="AR2387" s="60">
        <f t="shared" si="1639"/>
        <v>10</v>
      </c>
      <c r="AS2387" s="62">
        <f t="shared" si="1640"/>
        <v>301450</v>
      </c>
      <c r="AT2387" s="112">
        <f t="shared" si="1641"/>
        <v>9</v>
      </c>
      <c r="AU2387" s="62">
        <f t="shared" si="1642"/>
        <v>269063.19999999995</v>
      </c>
      <c r="AV2387" s="113">
        <f t="shared" si="1643"/>
        <v>19</v>
      </c>
      <c r="AW2387" s="62">
        <f t="shared" si="1644"/>
        <v>1040823.2</v>
      </c>
    </row>
    <row r="2388" spans="2:49" s="114" customFormat="1" hidden="1" x14ac:dyDescent="0.25">
      <c r="B2388" s="60" t="s">
        <v>4672</v>
      </c>
      <c r="C2388" s="2" t="str">
        <f t="shared" si="1645"/>
        <v>32</v>
      </c>
      <c r="D2388" s="60" t="s">
        <v>4673</v>
      </c>
      <c r="E2388" s="43">
        <v>95</v>
      </c>
      <c r="F2388" s="60">
        <v>0</v>
      </c>
      <c r="G2388" s="60">
        <v>6684.71</v>
      </c>
      <c r="H2388" s="43">
        <f t="shared" si="1607"/>
        <v>95</v>
      </c>
      <c r="I2388" s="44">
        <f t="shared" si="1608"/>
        <v>1.1294236254022828E-4</v>
      </c>
      <c r="J2388" s="44">
        <f t="shared" si="1609"/>
        <v>0.97847950863338085</v>
      </c>
      <c r="K2388" s="45">
        <f t="shared" si="1610"/>
        <v>0</v>
      </c>
      <c r="L2388" s="44">
        <f t="shared" si="1611"/>
        <v>1.1051178740225573E-4</v>
      </c>
      <c r="M2388" s="44">
        <f t="shared" si="1612"/>
        <v>1.1515458879568967E-4</v>
      </c>
      <c r="N2388" s="62">
        <f t="shared" si="1613"/>
        <v>196160.52463516511</v>
      </c>
      <c r="O2388" s="101">
        <f t="shared" si="1614"/>
        <v>0</v>
      </c>
      <c r="P2388" s="102">
        <f t="shared" si="1606"/>
        <v>0</v>
      </c>
      <c r="Q2388" s="101">
        <f t="shared" si="1615"/>
        <v>0</v>
      </c>
      <c r="R2388" s="101">
        <f t="shared" si="1616"/>
        <v>0</v>
      </c>
      <c r="S2388" s="101">
        <f t="shared" si="1617"/>
        <v>0</v>
      </c>
      <c r="T2388" s="101">
        <f t="shared" si="1618"/>
        <v>0</v>
      </c>
      <c r="U2388" s="101">
        <f t="shared" si="1619"/>
        <v>0</v>
      </c>
      <c r="V2388" s="103" t="str">
        <f t="shared" si="1620"/>
        <v>N/D</v>
      </c>
      <c r="W2388" s="104" t="str">
        <f t="shared" si="1621"/>
        <v xml:space="preserve"> </v>
      </c>
      <c r="X2388" s="70" t="str">
        <f t="shared" si="1622"/>
        <v xml:space="preserve"> </v>
      </c>
      <c r="Y2388" s="69">
        <f t="shared" si="1646"/>
        <v>0</v>
      </c>
      <c r="Z2388" s="105">
        <f t="shared" si="1623"/>
        <v>0</v>
      </c>
      <c r="AA2388" s="62">
        <f t="shared" si="1624"/>
        <v>433363.86869646289</v>
      </c>
      <c r="AB2388" s="106">
        <f t="shared" si="1625"/>
        <v>0</v>
      </c>
      <c r="AC2388" s="107">
        <f t="shared" si="1626"/>
        <v>425550</v>
      </c>
      <c r="AD2388" s="108">
        <f t="shared" si="1627"/>
        <v>10</v>
      </c>
      <c r="AE2388" s="106">
        <f t="shared" si="1628"/>
        <v>425550</v>
      </c>
      <c r="AF2388" s="109">
        <f t="shared" si="1629"/>
        <v>7813.8686964628869</v>
      </c>
      <c r="AG2388" s="101">
        <f t="shared" si="1630"/>
        <v>0</v>
      </c>
      <c r="AH2388" s="70" t="str">
        <f t="shared" si="1647"/>
        <v xml:space="preserve"> </v>
      </c>
      <c r="AI2388" s="69">
        <f t="shared" si="1631"/>
        <v>10</v>
      </c>
      <c r="AJ2388" s="105">
        <f t="shared" si="1632"/>
        <v>425550</v>
      </c>
      <c r="AK2388" s="110">
        <f t="shared" si="1633"/>
        <v>0</v>
      </c>
      <c r="AL2388" s="111">
        <f t="shared" si="1634"/>
        <v>10</v>
      </c>
      <c r="AM2388" s="62">
        <f t="shared" si="1635"/>
        <v>425550</v>
      </c>
      <c r="AN2388" s="62">
        <f t="shared" si="1636"/>
        <v>1393.8</v>
      </c>
      <c r="AO2388" s="62">
        <f t="shared" si="1605"/>
        <v>424156.2</v>
      </c>
      <c r="AP2388" s="60">
        <f t="shared" si="1637"/>
        <v>10</v>
      </c>
      <c r="AQ2388" s="62">
        <f t="shared" si="1638"/>
        <v>124100</v>
      </c>
      <c r="AR2388" s="60">
        <f t="shared" si="1639"/>
        <v>0</v>
      </c>
      <c r="AS2388" s="62">
        <f t="shared" si="1640"/>
        <v>0</v>
      </c>
      <c r="AT2388" s="112">
        <f t="shared" si="1641"/>
        <v>10</v>
      </c>
      <c r="AU2388" s="62">
        <f t="shared" si="1642"/>
        <v>300056.2</v>
      </c>
      <c r="AV2388" s="113">
        <f t="shared" si="1643"/>
        <v>10</v>
      </c>
      <c r="AW2388" s="62">
        <f t="shared" si="1644"/>
        <v>424156.2</v>
      </c>
    </row>
    <row r="2389" spans="2:49" s="114" customFormat="1" hidden="1" x14ac:dyDescent="0.25">
      <c r="B2389" s="60" t="s">
        <v>4674</v>
      </c>
      <c r="C2389" s="2" t="str">
        <f t="shared" si="1645"/>
        <v>32</v>
      </c>
      <c r="D2389" s="60" t="s">
        <v>4675</v>
      </c>
      <c r="E2389" s="43">
        <v>342</v>
      </c>
      <c r="F2389" s="60">
        <v>49</v>
      </c>
      <c r="G2389" s="60">
        <v>5625.92</v>
      </c>
      <c r="H2389" s="43">
        <f t="shared" si="1607"/>
        <v>293</v>
      </c>
      <c r="I2389" s="44">
        <f t="shared" si="1608"/>
        <v>3.4833802341354618E-4</v>
      </c>
      <c r="J2389" s="44">
        <f t="shared" si="1609"/>
        <v>1.1626279357254721</v>
      </c>
      <c r="K2389" s="45">
        <f t="shared" si="1610"/>
        <v>0.14327485380116958</v>
      </c>
      <c r="L2389" s="44">
        <f t="shared" si="1611"/>
        <v>4.0498751709598234E-4</v>
      </c>
      <c r="M2389" s="44">
        <f t="shared" si="1612"/>
        <v>4.2200178003476278E-4</v>
      </c>
      <c r="N2389" s="62">
        <f t="shared" si="1613"/>
        <v>718860.54593502346</v>
      </c>
      <c r="O2389" s="101">
        <f t="shared" si="1614"/>
        <v>718860.54593502346</v>
      </c>
      <c r="P2389" s="102">
        <f t="shared" si="1606"/>
        <v>4.370622586352663E-4</v>
      </c>
      <c r="Q2389" s="101">
        <f t="shared" si="1615"/>
        <v>744515.37579832145</v>
      </c>
      <c r="R2389" s="101">
        <f t="shared" si="1616"/>
        <v>20.760564826231708</v>
      </c>
      <c r="S2389" s="101">
        <f t="shared" si="1617"/>
        <v>21</v>
      </c>
      <c r="T2389" s="101">
        <f t="shared" si="1618"/>
        <v>21</v>
      </c>
      <c r="U2389" s="101">
        <f t="shared" si="1619"/>
        <v>753102</v>
      </c>
      <c r="V2389" s="103" t="str">
        <f t="shared" si="1620"/>
        <v>N/D</v>
      </c>
      <c r="W2389" s="104" t="str">
        <f t="shared" si="1621"/>
        <v xml:space="preserve"> </v>
      </c>
      <c r="X2389" s="70" t="str">
        <f t="shared" si="1622"/>
        <v xml:space="preserve"> </v>
      </c>
      <c r="Y2389" s="69">
        <f t="shared" si="1646"/>
        <v>21</v>
      </c>
      <c r="Z2389" s="105">
        <f t="shared" si="1623"/>
        <v>753102</v>
      </c>
      <c r="AA2389" s="62">
        <f t="shared" si="1624"/>
        <v>1588128.8440630853</v>
      </c>
      <c r="AB2389" s="106">
        <f t="shared" si="1625"/>
        <v>633045</v>
      </c>
      <c r="AC2389" s="107" t="str">
        <f t="shared" si="1626"/>
        <v>0</v>
      </c>
      <c r="AD2389" s="108">
        <f t="shared" si="1627"/>
        <v>0</v>
      </c>
      <c r="AE2389" s="106">
        <f t="shared" si="1628"/>
        <v>633045</v>
      </c>
      <c r="AF2389" s="109">
        <f t="shared" si="1629"/>
        <v>955083.84406308527</v>
      </c>
      <c r="AG2389" s="101">
        <f t="shared" si="1630"/>
        <v>22</v>
      </c>
      <c r="AH2389" s="70" t="str">
        <f t="shared" si="1647"/>
        <v xml:space="preserve"> </v>
      </c>
      <c r="AI2389" s="69">
        <f t="shared" si="1631"/>
        <v>22</v>
      </c>
      <c r="AJ2389" s="105">
        <f t="shared" si="1632"/>
        <v>936210</v>
      </c>
      <c r="AK2389" s="110">
        <f t="shared" si="1633"/>
        <v>21</v>
      </c>
      <c r="AL2389" s="111">
        <f t="shared" si="1634"/>
        <v>22</v>
      </c>
      <c r="AM2389" s="62">
        <f t="shared" si="1635"/>
        <v>1569255</v>
      </c>
      <c r="AN2389" s="62">
        <f t="shared" si="1636"/>
        <v>5139.8</v>
      </c>
      <c r="AO2389" s="62">
        <f t="shared" si="1605"/>
        <v>1564115.2</v>
      </c>
      <c r="AP2389" s="60">
        <f t="shared" si="1637"/>
        <v>22</v>
      </c>
      <c r="AQ2389" s="62">
        <f t="shared" si="1638"/>
        <v>273020</v>
      </c>
      <c r="AR2389" s="60">
        <f t="shared" si="1639"/>
        <v>21</v>
      </c>
      <c r="AS2389" s="62">
        <f t="shared" si="1640"/>
        <v>633045</v>
      </c>
      <c r="AT2389" s="112">
        <f t="shared" si="1641"/>
        <v>22</v>
      </c>
      <c r="AU2389" s="62">
        <f t="shared" si="1642"/>
        <v>658050.19999999995</v>
      </c>
      <c r="AV2389" s="113">
        <f t="shared" si="1643"/>
        <v>43</v>
      </c>
      <c r="AW2389" s="62">
        <f t="shared" si="1644"/>
        <v>2317217.2000000002</v>
      </c>
    </row>
    <row r="2390" spans="2:49" s="114" customFormat="1" hidden="1" x14ac:dyDescent="0.25">
      <c r="B2390" s="60" t="s">
        <v>4676</v>
      </c>
      <c r="C2390" s="2" t="str">
        <f t="shared" si="1645"/>
        <v>32</v>
      </c>
      <c r="D2390" s="60" t="s">
        <v>4677</v>
      </c>
      <c r="E2390" s="43">
        <v>1049</v>
      </c>
      <c r="F2390" s="60">
        <v>291</v>
      </c>
      <c r="G2390" s="60">
        <v>7457.58</v>
      </c>
      <c r="H2390" s="43">
        <f t="shared" si="1607"/>
        <v>758</v>
      </c>
      <c r="I2390" s="44">
        <f t="shared" si="1608"/>
        <v>9.01161166373611E-4</v>
      </c>
      <c r="J2390" s="44">
        <f t="shared" si="1609"/>
        <v>0.87707429972680784</v>
      </c>
      <c r="K2390" s="45">
        <f t="shared" si="1610"/>
        <v>0.27740705433746427</v>
      </c>
      <c r="L2390" s="44">
        <f t="shared" si="1611"/>
        <v>7.9038529893812827E-4</v>
      </c>
      <c r="M2390" s="44">
        <f t="shared" si="1612"/>
        <v>8.2359082437137945E-4</v>
      </c>
      <c r="N2390" s="62">
        <f t="shared" si="1613"/>
        <v>1402948.9391867388</v>
      </c>
      <c r="O2390" s="101">
        <f t="shared" si="1614"/>
        <v>1402948.9391867388</v>
      </c>
      <c r="P2390" s="102">
        <f t="shared" si="1606"/>
        <v>8.529832880358561E-4</v>
      </c>
      <c r="Q2390" s="101">
        <f t="shared" si="1615"/>
        <v>1453017.6438127726</v>
      </c>
      <c r="R2390" s="101">
        <f t="shared" si="1616"/>
        <v>40.516916061925507</v>
      </c>
      <c r="S2390" s="101">
        <f t="shared" si="1617"/>
        <v>41</v>
      </c>
      <c r="T2390" s="101">
        <f t="shared" si="1618"/>
        <v>41</v>
      </c>
      <c r="U2390" s="101">
        <f t="shared" si="1619"/>
        <v>1470342</v>
      </c>
      <c r="V2390" s="103">
        <f t="shared" si="1620"/>
        <v>8.354729592044667E-4</v>
      </c>
      <c r="W2390" s="104">
        <f t="shared" si="1621"/>
        <v>2.2259623215158267E-3</v>
      </c>
      <c r="X2390" s="70">
        <f t="shared" si="1622"/>
        <v>4</v>
      </c>
      <c r="Y2390" s="69">
        <f t="shared" si="1646"/>
        <v>37</v>
      </c>
      <c r="Z2390" s="105">
        <f t="shared" si="1623"/>
        <v>1326894</v>
      </c>
      <c r="AA2390" s="62">
        <f t="shared" si="1624"/>
        <v>3099437.9781576688</v>
      </c>
      <c r="AB2390" s="106">
        <f t="shared" si="1625"/>
        <v>1115365</v>
      </c>
      <c r="AC2390" s="107" t="str">
        <f t="shared" si="1626"/>
        <v>0</v>
      </c>
      <c r="AD2390" s="108">
        <f t="shared" si="1627"/>
        <v>0</v>
      </c>
      <c r="AE2390" s="106">
        <f t="shared" si="1628"/>
        <v>1115365</v>
      </c>
      <c r="AF2390" s="109">
        <f t="shared" si="1629"/>
        <v>1984072.9781576688</v>
      </c>
      <c r="AG2390" s="101">
        <f t="shared" si="1630"/>
        <v>47</v>
      </c>
      <c r="AH2390" s="70">
        <f t="shared" si="1647"/>
        <v>1</v>
      </c>
      <c r="AI2390" s="69">
        <f t="shared" si="1631"/>
        <v>46</v>
      </c>
      <c r="AJ2390" s="105">
        <f t="shared" si="1632"/>
        <v>1957530</v>
      </c>
      <c r="AK2390" s="110">
        <f t="shared" si="1633"/>
        <v>37</v>
      </c>
      <c r="AL2390" s="111">
        <f t="shared" si="1634"/>
        <v>46</v>
      </c>
      <c r="AM2390" s="62">
        <f t="shared" si="1635"/>
        <v>3072895</v>
      </c>
      <c r="AN2390" s="62">
        <f t="shared" si="1636"/>
        <v>10064.700000000001</v>
      </c>
      <c r="AO2390" s="62">
        <f t="shared" si="1605"/>
        <v>3062830.3</v>
      </c>
      <c r="AP2390" s="60">
        <f t="shared" si="1637"/>
        <v>46</v>
      </c>
      <c r="AQ2390" s="62">
        <f t="shared" si="1638"/>
        <v>570860</v>
      </c>
      <c r="AR2390" s="60">
        <f t="shared" si="1639"/>
        <v>37</v>
      </c>
      <c r="AS2390" s="62">
        <f t="shared" si="1640"/>
        <v>1115365</v>
      </c>
      <c r="AT2390" s="112">
        <f t="shared" si="1641"/>
        <v>46</v>
      </c>
      <c r="AU2390" s="62">
        <f t="shared" si="1642"/>
        <v>1376605.2999999998</v>
      </c>
      <c r="AV2390" s="113">
        <f t="shared" si="1643"/>
        <v>83</v>
      </c>
      <c r="AW2390" s="62">
        <f t="shared" si="1644"/>
        <v>4389724.3</v>
      </c>
    </row>
    <row r="2391" spans="2:49" s="114" customFormat="1" hidden="1" x14ac:dyDescent="0.25">
      <c r="B2391" s="60" t="s">
        <v>4678</v>
      </c>
      <c r="C2391" s="2" t="str">
        <f t="shared" si="1645"/>
        <v>32</v>
      </c>
      <c r="D2391" s="60" t="s">
        <v>4679</v>
      </c>
      <c r="E2391" s="43">
        <v>233</v>
      </c>
      <c r="F2391" s="60">
        <v>35</v>
      </c>
      <c r="G2391" s="60">
        <v>5666.3</v>
      </c>
      <c r="H2391" s="43">
        <f t="shared" si="1607"/>
        <v>198</v>
      </c>
      <c r="I2391" s="44">
        <f t="shared" si="1608"/>
        <v>2.3539566087331791E-4</v>
      </c>
      <c r="J2391" s="44">
        <f t="shared" si="1609"/>
        <v>1.1543426497285085</v>
      </c>
      <c r="K2391" s="45">
        <f t="shared" si="1610"/>
        <v>0.15021459227467812</v>
      </c>
      <c r="L2391" s="44">
        <f t="shared" si="1611"/>
        <v>2.7172725090709917E-4</v>
      </c>
      <c r="M2391" s="44">
        <f t="shared" si="1612"/>
        <v>2.8314300744131755E-4</v>
      </c>
      <c r="N2391" s="62">
        <f t="shared" si="1613"/>
        <v>482321.03876477282</v>
      </c>
      <c r="O2391" s="101">
        <f t="shared" si="1614"/>
        <v>482321.03876477282</v>
      </c>
      <c r="P2391" s="102">
        <f t="shared" si="1606"/>
        <v>2.9324786814617263E-4</v>
      </c>
      <c r="Q2391" s="101">
        <f t="shared" si="1615"/>
        <v>499534.20237344556</v>
      </c>
      <c r="R2391" s="101">
        <f t="shared" si="1616"/>
        <v>13.929345891847793</v>
      </c>
      <c r="S2391" s="101">
        <f t="shared" si="1617"/>
        <v>14</v>
      </c>
      <c r="T2391" s="101">
        <f t="shared" si="1618"/>
        <v>14</v>
      </c>
      <c r="U2391" s="101">
        <f t="shared" si="1619"/>
        <v>502068</v>
      </c>
      <c r="V2391" s="103" t="str">
        <f t="shared" si="1620"/>
        <v>N/D</v>
      </c>
      <c r="W2391" s="104" t="str">
        <f t="shared" si="1621"/>
        <v xml:space="preserve"> </v>
      </c>
      <c r="X2391" s="70" t="str">
        <f t="shared" si="1622"/>
        <v xml:space="preserve"> </v>
      </c>
      <c r="Y2391" s="69">
        <f t="shared" si="1646"/>
        <v>14</v>
      </c>
      <c r="Z2391" s="105">
        <f t="shared" si="1623"/>
        <v>502068</v>
      </c>
      <c r="AA2391" s="62">
        <f t="shared" si="1624"/>
        <v>1065558.4843155956</v>
      </c>
      <c r="AB2391" s="106">
        <f t="shared" si="1625"/>
        <v>422030</v>
      </c>
      <c r="AC2391" s="107" t="str">
        <f t="shared" si="1626"/>
        <v>0</v>
      </c>
      <c r="AD2391" s="108">
        <f t="shared" si="1627"/>
        <v>0</v>
      </c>
      <c r="AE2391" s="106">
        <f t="shared" si="1628"/>
        <v>422030</v>
      </c>
      <c r="AF2391" s="109">
        <f t="shared" si="1629"/>
        <v>643528.48431559559</v>
      </c>
      <c r="AG2391" s="101">
        <f t="shared" si="1630"/>
        <v>15</v>
      </c>
      <c r="AH2391" s="70" t="str">
        <f t="shared" si="1647"/>
        <v xml:space="preserve"> </v>
      </c>
      <c r="AI2391" s="69">
        <f t="shared" si="1631"/>
        <v>15</v>
      </c>
      <c r="AJ2391" s="105">
        <f t="shared" si="1632"/>
        <v>638325</v>
      </c>
      <c r="AK2391" s="110">
        <f t="shared" si="1633"/>
        <v>14</v>
      </c>
      <c r="AL2391" s="111">
        <f t="shared" si="1634"/>
        <v>15</v>
      </c>
      <c r="AM2391" s="62">
        <f t="shared" si="1635"/>
        <v>1060355</v>
      </c>
      <c r="AN2391" s="62">
        <f t="shared" si="1636"/>
        <v>3473</v>
      </c>
      <c r="AO2391" s="62">
        <f t="shared" si="1605"/>
        <v>1056882</v>
      </c>
      <c r="AP2391" s="60">
        <f t="shared" si="1637"/>
        <v>15</v>
      </c>
      <c r="AQ2391" s="62">
        <f t="shared" si="1638"/>
        <v>186150</v>
      </c>
      <c r="AR2391" s="60">
        <f t="shared" si="1639"/>
        <v>14</v>
      </c>
      <c r="AS2391" s="62">
        <f t="shared" si="1640"/>
        <v>422030</v>
      </c>
      <c r="AT2391" s="112">
        <f t="shared" si="1641"/>
        <v>15</v>
      </c>
      <c r="AU2391" s="62">
        <f t="shared" si="1642"/>
        <v>448702</v>
      </c>
      <c r="AV2391" s="113">
        <f t="shared" si="1643"/>
        <v>29</v>
      </c>
      <c r="AW2391" s="62">
        <f t="shared" si="1644"/>
        <v>1558950</v>
      </c>
    </row>
    <row r="2392" spans="2:49" s="114" customFormat="1" hidden="1" x14ac:dyDescent="0.25">
      <c r="B2392" s="60" t="s">
        <v>4680</v>
      </c>
      <c r="C2392" s="2" t="str">
        <f t="shared" si="1645"/>
        <v>32</v>
      </c>
      <c r="D2392" s="60" t="s">
        <v>4681</v>
      </c>
      <c r="E2392" s="43">
        <v>598</v>
      </c>
      <c r="F2392" s="60">
        <v>66</v>
      </c>
      <c r="G2392" s="60">
        <v>5132.22</v>
      </c>
      <c r="H2392" s="43">
        <f t="shared" si="1607"/>
        <v>532</v>
      </c>
      <c r="I2392" s="44">
        <f t="shared" si="1608"/>
        <v>6.324772302252784E-4</v>
      </c>
      <c r="J2392" s="44">
        <f t="shared" si="1609"/>
        <v>1.2744683112097002</v>
      </c>
      <c r="K2392" s="45">
        <f t="shared" si="1610"/>
        <v>0.11036789297658862</v>
      </c>
      <c r="L2392" s="44">
        <f t="shared" si="1611"/>
        <v>8.0607218748379934E-4</v>
      </c>
      <c r="M2392" s="44">
        <f t="shared" si="1612"/>
        <v>8.399367476653836E-4</v>
      </c>
      <c r="N2392" s="62">
        <f t="shared" si="1613"/>
        <v>1430793.4647287207</v>
      </c>
      <c r="O2392" s="101">
        <f t="shared" si="1614"/>
        <v>1430793.4647287207</v>
      </c>
      <c r="P2392" s="102">
        <f t="shared" si="1606"/>
        <v>8.6991256770327298E-4</v>
      </c>
      <c r="Q2392" s="101">
        <f t="shared" si="1615"/>
        <v>1481855.8899997992</v>
      </c>
      <c r="R2392" s="101">
        <f t="shared" si="1616"/>
        <v>41.321061011650194</v>
      </c>
      <c r="S2392" s="101">
        <f t="shared" si="1617"/>
        <v>41</v>
      </c>
      <c r="T2392" s="101">
        <f t="shared" si="1618"/>
        <v>41</v>
      </c>
      <c r="U2392" s="101">
        <f t="shared" si="1619"/>
        <v>1470342</v>
      </c>
      <c r="V2392" s="103" t="str">
        <f t="shared" si="1620"/>
        <v>N/D</v>
      </c>
      <c r="W2392" s="104" t="str">
        <f t="shared" si="1621"/>
        <v xml:space="preserve"> </v>
      </c>
      <c r="X2392" s="70" t="str">
        <f t="shared" si="1622"/>
        <v xml:space="preserve"> </v>
      </c>
      <c r="Y2392" s="69">
        <f t="shared" si="1646"/>
        <v>41</v>
      </c>
      <c r="Z2392" s="105">
        <f t="shared" si="1623"/>
        <v>1470342</v>
      </c>
      <c r="AA2392" s="62">
        <f t="shared" si="1624"/>
        <v>3160952.9610184333</v>
      </c>
      <c r="AB2392" s="106">
        <f t="shared" si="1625"/>
        <v>1235945</v>
      </c>
      <c r="AC2392" s="107" t="str">
        <f t="shared" si="1626"/>
        <v>0</v>
      </c>
      <c r="AD2392" s="108">
        <f t="shared" si="1627"/>
        <v>0</v>
      </c>
      <c r="AE2392" s="106">
        <f t="shared" si="1628"/>
        <v>1235945</v>
      </c>
      <c r="AF2392" s="109">
        <f t="shared" si="1629"/>
        <v>1925007.9610184333</v>
      </c>
      <c r="AG2392" s="101">
        <f t="shared" si="1630"/>
        <v>45</v>
      </c>
      <c r="AH2392" s="70" t="str">
        <f t="shared" si="1647"/>
        <v xml:space="preserve"> </v>
      </c>
      <c r="AI2392" s="69">
        <f t="shared" si="1631"/>
        <v>45</v>
      </c>
      <c r="AJ2392" s="105">
        <f t="shared" si="1632"/>
        <v>1914975</v>
      </c>
      <c r="AK2392" s="110">
        <f t="shared" si="1633"/>
        <v>41</v>
      </c>
      <c r="AL2392" s="111">
        <f t="shared" si="1634"/>
        <v>45</v>
      </c>
      <c r="AM2392" s="62">
        <f t="shared" si="1635"/>
        <v>3150920</v>
      </c>
      <c r="AN2392" s="62">
        <f t="shared" si="1636"/>
        <v>10320.299999999999</v>
      </c>
      <c r="AO2392" s="62">
        <f t="shared" si="1605"/>
        <v>3140599.7</v>
      </c>
      <c r="AP2392" s="60">
        <f t="shared" si="1637"/>
        <v>45</v>
      </c>
      <c r="AQ2392" s="62">
        <f t="shared" si="1638"/>
        <v>558450</v>
      </c>
      <c r="AR2392" s="60">
        <f t="shared" si="1639"/>
        <v>41</v>
      </c>
      <c r="AS2392" s="62">
        <f t="shared" si="1640"/>
        <v>1235945</v>
      </c>
      <c r="AT2392" s="112">
        <f t="shared" si="1641"/>
        <v>45</v>
      </c>
      <c r="AU2392" s="62">
        <f t="shared" si="1642"/>
        <v>1346204.7000000002</v>
      </c>
      <c r="AV2392" s="113">
        <f t="shared" si="1643"/>
        <v>86</v>
      </c>
      <c r="AW2392" s="62">
        <f t="shared" si="1644"/>
        <v>4610941.7</v>
      </c>
    </row>
    <row r="2393" spans="2:49" s="114" customFormat="1" hidden="1" x14ac:dyDescent="0.25">
      <c r="B2393" s="60" t="s">
        <v>4682</v>
      </c>
      <c r="C2393" s="2" t="str">
        <f t="shared" si="1645"/>
        <v>32</v>
      </c>
      <c r="D2393" s="60" t="s">
        <v>4683</v>
      </c>
      <c r="E2393" s="43">
        <v>70</v>
      </c>
      <c r="F2393" s="60">
        <v>0</v>
      </c>
      <c r="G2393" s="60">
        <v>5660.19</v>
      </c>
      <c r="H2393" s="43">
        <f t="shared" si="1607"/>
        <v>70</v>
      </c>
      <c r="I2393" s="44">
        <f t="shared" si="1608"/>
        <v>8.3220688187536626E-5</v>
      </c>
      <c r="J2393" s="44">
        <f t="shared" si="1609"/>
        <v>1.1555887269078686</v>
      </c>
      <c r="K2393" s="45">
        <f t="shared" si="1610"/>
        <v>0</v>
      </c>
      <c r="L2393" s="44">
        <f t="shared" si="1611"/>
        <v>9.6168889115032146E-5</v>
      </c>
      <c r="M2393" s="44">
        <f t="shared" si="1612"/>
        <v>1.0020911923784303E-4</v>
      </c>
      <c r="N2393" s="62">
        <f t="shared" si="1613"/>
        <v>170701.60736537568</v>
      </c>
      <c r="O2393" s="101">
        <f t="shared" si="1614"/>
        <v>0</v>
      </c>
      <c r="P2393" s="102">
        <f t="shared" si="1606"/>
        <v>0</v>
      </c>
      <c r="Q2393" s="101">
        <f t="shared" si="1615"/>
        <v>0</v>
      </c>
      <c r="R2393" s="101">
        <f t="shared" si="1616"/>
        <v>0</v>
      </c>
      <c r="S2393" s="101">
        <f t="shared" si="1617"/>
        <v>0</v>
      </c>
      <c r="T2393" s="101">
        <f t="shared" si="1618"/>
        <v>0</v>
      </c>
      <c r="U2393" s="101">
        <f t="shared" si="1619"/>
        <v>0</v>
      </c>
      <c r="V2393" s="103" t="str">
        <f t="shared" si="1620"/>
        <v>N/D</v>
      </c>
      <c r="W2393" s="104" t="str">
        <f t="shared" si="1621"/>
        <v xml:space="preserve"> </v>
      </c>
      <c r="X2393" s="70" t="str">
        <f t="shared" si="1622"/>
        <v xml:space="preserve"> </v>
      </c>
      <c r="Y2393" s="69">
        <f t="shared" si="1646"/>
        <v>0</v>
      </c>
      <c r="Z2393" s="105">
        <f t="shared" si="1623"/>
        <v>0</v>
      </c>
      <c r="AA2393" s="62">
        <f t="shared" si="1624"/>
        <v>377119.24505784269</v>
      </c>
      <c r="AB2393" s="106">
        <f t="shared" si="1625"/>
        <v>0</v>
      </c>
      <c r="AC2393" s="107">
        <f t="shared" si="1626"/>
        <v>425550</v>
      </c>
      <c r="AD2393" s="108">
        <f t="shared" si="1627"/>
        <v>10</v>
      </c>
      <c r="AE2393" s="106">
        <f t="shared" si="1628"/>
        <v>425550</v>
      </c>
      <c r="AF2393" s="109">
        <f t="shared" si="1629"/>
        <v>0</v>
      </c>
      <c r="AG2393" s="101">
        <f t="shared" si="1630"/>
        <v>0</v>
      </c>
      <c r="AH2393" s="70" t="str">
        <f t="shared" si="1647"/>
        <v xml:space="preserve"> </v>
      </c>
      <c r="AI2393" s="69">
        <f t="shared" si="1631"/>
        <v>10</v>
      </c>
      <c r="AJ2393" s="105">
        <f t="shared" si="1632"/>
        <v>425550</v>
      </c>
      <c r="AK2393" s="110">
        <f t="shared" si="1633"/>
        <v>0</v>
      </c>
      <c r="AL2393" s="111">
        <f t="shared" si="1634"/>
        <v>10</v>
      </c>
      <c r="AM2393" s="62">
        <f t="shared" si="1635"/>
        <v>425550</v>
      </c>
      <c r="AN2393" s="62">
        <f t="shared" si="1636"/>
        <v>1393.8</v>
      </c>
      <c r="AO2393" s="62">
        <f t="shared" si="1605"/>
        <v>424156.2</v>
      </c>
      <c r="AP2393" s="60">
        <f t="shared" si="1637"/>
        <v>10</v>
      </c>
      <c r="AQ2393" s="62">
        <f t="shared" si="1638"/>
        <v>124100</v>
      </c>
      <c r="AR2393" s="60">
        <f t="shared" si="1639"/>
        <v>0</v>
      </c>
      <c r="AS2393" s="62">
        <f t="shared" si="1640"/>
        <v>0</v>
      </c>
      <c r="AT2393" s="112">
        <f t="shared" si="1641"/>
        <v>10</v>
      </c>
      <c r="AU2393" s="62">
        <f t="shared" si="1642"/>
        <v>300056.2</v>
      </c>
      <c r="AV2393" s="113">
        <f t="shared" si="1643"/>
        <v>10</v>
      </c>
      <c r="AW2393" s="62">
        <f t="shared" si="1644"/>
        <v>424156.2</v>
      </c>
    </row>
    <row r="2394" spans="2:49" s="114" customFormat="1" hidden="1" x14ac:dyDescent="0.25">
      <c r="B2394" s="60" t="s">
        <v>4684</v>
      </c>
      <c r="C2394" s="2" t="str">
        <f t="shared" si="1645"/>
        <v>32</v>
      </c>
      <c r="D2394" s="60" t="s">
        <v>4685</v>
      </c>
      <c r="E2394" s="43">
        <v>118</v>
      </c>
      <c r="F2394" s="60">
        <v>0</v>
      </c>
      <c r="G2394" s="60">
        <v>6597.23</v>
      </c>
      <c r="H2394" s="43">
        <f t="shared" si="1607"/>
        <v>118</v>
      </c>
      <c r="I2394" s="44">
        <f t="shared" si="1608"/>
        <v>1.4028630294470461E-4</v>
      </c>
      <c r="J2394" s="44">
        <f t="shared" si="1609"/>
        <v>0.99145425521872776</v>
      </c>
      <c r="K2394" s="45">
        <f t="shared" si="1610"/>
        <v>0</v>
      </c>
      <c r="L2394" s="44">
        <f t="shared" si="1611"/>
        <v>1.3908745200343092E-4</v>
      </c>
      <c r="M2394" s="44">
        <f t="shared" si="1612"/>
        <v>1.4493076909340068E-4</v>
      </c>
      <c r="N2394" s="62">
        <f t="shared" si="1613"/>
        <v>246882.87282741439</v>
      </c>
      <c r="O2394" s="101">
        <f t="shared" si="1614"/>
        <v>246882.87282741439</v>
      </c>
      <c r="P2394" s="102">
        <f t="shared" si="1606"/>
        <v>1.5010308553790923E-4</v>
      </c>
      <c r="Q2394" s="101">
        <f t="shared" si="1615"/>
        <v>255693.67505375057</v>
      </c>
      <c r="R2394" s="101">
        <f t="shared" si="1616"/>
        <v>7.1299334965632308</v>
      </c>
      <c r="S2394" s="101">
        <f t="shared" si="1617"/>
        <v>7</v>
      </c>
      <c r="T2394" s="101">
        <f t="shared" si="1618"/>
        <v>10</v>
      </c>
      <c r="U2394" s="101">
        <f t="shared" si="1619"/>
        <v>358620</v>
      </c>
      <c r="V2394" s="103" t="str">
        <f t="shared" si="1620"/>
        <v>N/D</v>
      </c>
      <c r="W2394" s="104" t="str">
        <f t="shared" si="1621"/>
        <v xml:space="preserve"> </v>
      </c>
      <c r="X2394" s="70" t="str">
        <f t="shared" si="1622"/>
        <v xml:space="preserve"> </v>
      </c>
      <c r="Y2394" s="69">
        <f t="shared" si="1646"/>
        <v>10</v>
      </c>
      <c r="Z2394" s="105">
        <f t="shared" si="1623"/>
        <v>358620</v>
      </c>
      <c r="AA2394" s="62">
        <f t="shared" si="1624"/>
        <v>545421.24151826091</v>
      </c>
      <c r="AB2394" s="106">
        <f t="shared" si="1625"/>
        <v>301450</v>
      </c>
      <c r="AC2394" s="107" t="str">
        <f t="shared" si="1626"/>
        <v>0</v>
      </c>
      <c r="AD2394" s="108">
        <f t="shared" si="1627"/>
        <v>0</v>
      </c>
      <c r="AE2394" s="106">
        <f t="shared" si="1628"/>
        <v>301450</v>
      </c>
      <c r="AF2394" s="109">
        <f t="shared" si="1629"/>
        <v>243971.24151826091</v>
      </c>
      <c r="AG2394" s="101">
        <f t="shared" si="1630"/>
        <v>6</v>
      </c>
      <c r="AH2394" s="70" t="str">
        <f t="shared" si="1647"/>
        <v xml:space="preserve"> </v>
      </c>
      <c r="AI2394" s="69">
        <f t="shared" si="1631"/>
        <v>6</v>
      </c>
      <c r="AJ2394" s="105">
        <f t="shared" si="1632"/>
        <v>255330</v>
      </c>
      <c r="AK2394" s="110">
        <f t="shared" si="1633"/>
        <v>10</v>
      </c>
      <c r="AL2394" s="111">
        <f t="shared" si="1634"/>
        <v>6</v>
      </c>
      <c r="AM2394" s="62">
        <f t="shared" si="1635"/>
        <v>556780</v>
      </c>
      <c r="AN2394" s="62">
        <f t="shared" si="1636"/>
        <v>1823.6</v>
      </c>
      <c r="AO2394" s="62">
        <f t="shared" si="1605"/>
        <v>554956.4</v>
      </c>
      <c r="AP2394" s="60">
        <f t="shared" si="1637"/>
        <v>6</v>
      </c>
      <c r="AQ2394" s="62">
        <f t="shared" si="1638"/>
        <v>74460</v>
      </c>
      <c r="AR2394" s="60">
        <f t="shared" si="1639"/>
        <v>10</v>
      </c>
      <c r="AS2394" s="62">
        <f t="shared" si="1640"/>
        <v>301450</v>
      </c>
      <c r="AT2394" s="112">
        <f t="shared" si="1641"/>
        <v>6</v>
      </c>
      <c r="AU2394" s="62">
        <f t="shared" si="1642"/>
        <v>179046.40000000002</v>
      </c>
      <c r="AV2394" s="113">
        <f t="shared" si="1643"/>
        <v>16</v>
      </c>
      <c r="AW2394" s="62">
        <f t="shared" si="1644"/>
        <v>913576.4</v>
      </c>
    </row>
    <row r="2395" spans="2:49" s="114" customFormat="1" hidden="1" x14ac:dyDescent="0.25">
      <c r="B2395" s="60" t="s">
        <v>4686</v>
      </c>
      <c r="C2395" s="2" t="str">
        <f t="shared" si="1645"/>
        <v>32</v>
      </c>
      <c r="D2395" s="60" t="s">
        <v>4687</v>
      </c>
      <c r="E2395" s="43">
        <v>109</v>
      </c>
      <c r="F2395" s="60">
        <v>0</v>
      </c>
      <c r="G2395" s="60">
        <v>5712.37</v>
      </c>
      <c r="H2395" s="43">
        <f t="shared" si="1607"/>
        <v>109</v>
      </c>
      <c r="I2395" s="44">
        <f t="shared" si="1608"/>
        <v>1.295865001777356E-4</v>
      </c>
      <c r="J2395" s="44">
        <f t="shared" si="1609"/>
        <v>1.1450329296170674</v>
      </c>
      <c r="K2395" s="45">
        <f t="shared" si="1610"/>
        <v>0</v>
      </c>
      <c r="L2395" s="44">
        <f t="shared" si="1611"/>
        <v>1.4838080993733523E-4</v>
      </c>
      <c r="M2395" s="44">
        <f t="shared" si="1612"/>
        <v>1.5461455791417644E-4</v>
      </c>
      <c r="N2395" s="62">
        <f t="shared" si="1613"/>
        <v>263378.7599249733</v>
      </c>
      <c r="O2395" s="101">
        <f t="shared" si="1614"/>
        <v>263378.7599249733</v>
      </c>
      <c r="P2395" s="102">
        <f t="shared" si="1606"/>
        <v>1.6013247122866755E-4</v>
      </c>
      <c r="Q2395" s="101">
        <f t="shared" si="1615"/>
        <v>272778.27046104375</v>
      </c>
      <c r="R2395" s="101">
        <f t="shared" si="1616"/>
        <v>7.6063317846479208</v>
      </c>
      <c r="S2395" s="101">
        <f t="shared" si="1617"/>
        <v>8</v>
      </c>
      <c r="T2395" s="101">
        <f t="shared" si="1618"/>
        <v>10</v>
      </c>
      <c r="U2395" s="101">
        <f t="shared" si="1619"/>
        <v>358620</v>
      </c>
      <c r="V2395" s="103" t="str">
        <f t="shared" si="1620"/>
        <v>N/D</v>
      </c>
      <c r="W2395" s="104" t="str">
        <f t="shared" si="1621"/>
        <v xml:space="preserve"> </v>
      </c>
      <c r="X2395" s="70" t="str">
        <f t="shared" si="1622"/>
        <v xml:space="preserve"> </v>
      </c>
      <c r="Y2395" s="69">
        <f t="shared" si="1646"/>
        <v>10</v>
      </c>
      <c r="Z2395" s="105">
        <f t="shared" si="1623"/>
        <v>358620</v>
      </c>
      <c r="AA2395" s="62">
        <f t="shared" si="1624"/>
        <v>581864.46302510565</v>
      </c>
      <c r="AB2395" s="106">
        <f t="shared" si="1625"/>
        <v>301450</v>
      </c>
      <c r="AC2395" s="107" t="str">
        <f t="shared" si="1626"/>
        <v>0</v>
      </c>
      <c r="AD2395" s="108">
        <f t="shared" si="1627"/>
        <v>0</v>
      </c>
      <c r="AE2395" s="106">
        <f t="shared" si="1628"/>
        <v>301450</v>
      </c>
      <c r="AF2395" s="109">
        <f t="shared" si="1629"/>
        <v>280414.46302510565</v>
      </c>
      <c r="AG2395" s="101">
        <f t="shared" si="1630"/>
        <v>7</v>
      </c>
      <c r="AH2395" s="70" t="str">
        <f t="shared" si="1647"/>
        <v xml:space="preserve"> </v>
      </c>
      <c r="AI2395" s="69">
        <f t="shared" si="1631"/>
        <v>7</v>
      </c>
      <c r="AJ2395" s="105">
        <f t="shared" si="1632"/>
        <v>297885</v>
      </c>
      <c r="AK2395" s="110">
        <f t="shared" si="1633"/>
        <v>10</v>
      </c>
      <c r="AL2395" s="111">
        <f t="shared" si="1634"/>
        <v>7</v>
      </c>
      <c r="AM2395" s="62">
        <f t="shared" si="1635"/>
        <v>599335</v>
      </c>
      <c r="AN2395" s="62">
        <f t="shared" si="1636"/>
        <v>1963</v>
      </c>
      <c r="AO2395" s="62">
        <f t="shared" si="1605"/>
        <v>597372</v>
      </c>
      <c r="AP2395" s="60">
        <f t="shared" si="1637"/>
        <v>7</v>
      </c>
      <c r="AQ2395" s="62">
        <f t="shared" si="1638"/>
        <v>86870</v>
      </c>
      <c r="AR2395" s="60">
        <f t="shared" si="1639"/>
        <v>10</v>
      </c>
      <c r="AS2395" s="62">
        <f t="shared" si="1640"/>
        <v>301450</v>
      </c>
      <c r="AT2395" s="112">
        <f t="shared" si="1641"/>
        <v>7</v>
      </c>
      <c r="AU2395" s="62">
        <f t="shared" si="1642"/>
        <v>209052</v>
      </c>
      <c r="AV2395" s="113">
        <f t="shared" si="1643"/>
        <v>17</v>
      </c>
      <c r="AW2395" s="62">
        <f t="shared" si="1644"/>
        <v>955992</v>
      </c>
    </row>
    <row r="2396" spans="2:49" s="114" customFormat="1" hidden="1" x14ac:dyDescent="0.25">
      <c r="B2396" s="60" t="s">
        <v>4688</v>
      </c>
      <c r="C2396" s="2" t="str">
        <f t="shared" si="1645"/>
        <v>32</v>
      </c>
      <c r="D2396" s="60" t="s">
        <v>4689</v>
      </c>
      <c r="E2396" s="43">
        <v>84</v>
      </c>
      <c r="F2396" s="60">
        <v>0</v>
      </c>
      <c r="G2396" s="60">
        <v>7589.22</v>
      </c>
      <c r="H2396" s="43">
        <f t="shared" si="1607"/>
        <v>84</v>
      </c>
      <c r="I2396" s="44">
        <f t="shared" si="1608"/>
        <v>9.986482582504396E-5</v>
      </c>
      <c r="J2396" s="44">
        <f t="shared" si="1609"/>
        <v>0.86186087057123761</v>
      </c>
      <c r="K2396" s="45">
        <f t="shared" si="1610"/>
        <v>0</v>
      </c>
      <c r="L2396" s="44">
        <f t="shared" si="1611"/>
        <v>8.6069585725017403E-5</v>
      </c>
      <c r="M2396" s="44">
        <f t="shared" si="1612"/>
        <v>8.9685525724990986E-5</v>
      </c>
      <c r="N2396" s="62">
        <f t="shared" si="1613"/>
        <v>152775.15175368628</v>
      </c>
      <c r="O2396" s="101">
        <f t="shared" si="1614"/>
        <v>0</v>
      </c>
      <c r="P2396" s="102">
        <f t="shared" si="1606"/>
        <v>0</v>
      </c>
      <c r="Q2396" s="101">
        <f t="shared" si="1615"/>
        <v>0</v>
      </c>
      <c r="R2396" s="101">
        <f t="shared" si="1616"/>
        <v>0</v>
      </c>
      <c r="S2396" s="101">
        <f t="shared" si="1617"/>
        <v>0</v>
      </c>
      <c r="T2396" s="101">
        <f t="shared" si="1618"/>
        <v>0</v>
      </c>
      <c r="U2396" s="101">
        <f t="shared" si="1619"/>
        <v>0</v>
      </c>
      <c r="V2396" s="103" t="str">
        <f t="shared" si="1620"/>
        <v>N/D</v>
      </c>
      <c r="W2396" s="104" t="str">
        <f t="shared" si="1621"/>
        <v xml:space="preserve"> </v>
      </c>
      <c r="X2396" s="70" t="str">
        <f t="shared" si="1622"/>
        <v xml:space="preserve"> </v>
      </c>
      <c r="Y2396" s="69">
        <f t="shared" si="1646"/>
        <v>0</v>
      </c>
      <c r="Z2396" s="105">
        <f t="shared" si="1623"/>
        <v>0</v>
      </c>
      <c r="AA2396" s="62">
        <f t="shared" si="1624"/>
        <v>337515.56755776494</v>
      </c>
      <c r="AB2396" s="106">
        <f t="shared" si="1625"/>
        <v>0</v>
      </c>
      <c r="AC2396" s="107">
        <f t="shared" si="1626"/>
        <v>425550</v>
      </c>
      <c r="AD2396" s="108">
        <f t="shared" si="1627"/>
        <v>10</v>
      </c>
      <c r="AE2396" s="106">
        <f t="shared" si="1628"/>
        <v>425550</v>
      </c>
      <c r="AF2396" s="109">
        <f t="shared" si="1629"/>
        <v>0</v>
      </c>
      <c r="AG2396" s="101">
        <f t="shared" si="1630"/>
        <v>0</v>
      </c>
      <c r="AH2396" s="70" t="str">
        <f t="shared" si="1647"/>
        <v xml:space="preserve"> </v>
      </c>
      <c r="AI2396" s="69">
        <f t="shared" si="1631"/>
        <v>10</v>
      </c>
      <c r="AJ2396" s="105">
        <f t="shared" si="1632"/>
        <v>425550</v>
      </c>
      <c r="AK2396" s="110">
        <f t="shared" si="1633"/>
        <v>0</v>
      </c>
      <c r="AL2396" s="111">
        <f t="shared" si="1634"/>
        <v>10</v>
      </c>
      <c r="AM2396" s="62">
        <f t="shared" si="1635"/>
        <v>425550</v>
      </c>
      <c r="AN2396" s="62">
        <f t="shared" si="1636"/>
        <v>1393.8</v>
      </c>
      <c r="AO2396" s="62">
        <f t="shared" ref="AO2396:AO2413" si="1648">AM2396-AN2396</f>
        <v>424156.2</v>
      </c>
      <c r="AP2396" s="60">
        <f t="shared" si="1637"/>
        <v>10</v>
      </c>
      <c r="AQ2396" s="62">
        <f t="shared" si="1638"/>
        <v>124100</v>
      </c>
      <c r="AR2396" s="60">
        <f t="shared" si="1639"/>
        <v>0</v>
      </c>
      <c r="AS2396" s="62">
        <f t="shared" si="1640"/>
        <v>0</v>
      </c>
      <c r="AT2396" s="112">
        <f t="shared" si="1641"/>
        <v>10</v>
      </c>
      <c r="AU2396" s="62">
        <f t="shared" si="1642"/>
        <v>300056.2</v>
      </c>
      <c r="AV2396" s="113">
        <f t="shared" si="1643"/>
        <v>10</v>
      </c>
      <c r="AW2396" s="62">
        <f t="shared" si="1644"/>
        <v>424156.2</v>
      </c>
    </row>
    <row r="2397" spans="2:49" s="114" customFormat="1" hidden="1" x14ac:dyDescent="0.25">
      <c r="B2397" s="60" t="s">
        <v>4690</v>
      </c>
      <c r="C2397" s="2" t="str">
        <f t="shared" si="1645"/>
        <v>32</v>
      </c>
      <c r="D2397" s="60" t="s">
        <v>4691</v>
      </c>
      <c r="E2397" s="43">
        <v>595</v>
      </c>
      <c r="F2397" s="60">
        <v>45</v>
      </c>
      <c r="G2397" s="60">
        <v>5804.05</v>
      </c>
      <c r="H2397" s="43">
        <f t="shared" si="1607"/>
        <v>550</v>
      </c>
      <c r="I2397" s="44">
        <f t="shared" si="1608"/>
        <v>6.5387683575921635E-4</v>
      </c>
      <c r="J2397" s="44">
        <f t="shared" si="1609"/>
        <v>1.1269461421174263</v>
      </c>
      <c r="K2397" s="45">
        <f t="shared" si="1610"/>
        <v>7.5630252100840331E-2</v>
      </c>
      <c r="L2397" s="44">
        <f t="shared" si="1611"/>
        <v>7.3688397747879877E-4</v>
      </c>
      <c r="M2397" s="44">
        <f t="shared" si="1612"/>
        <v>7.6784181498969477E-4</v>
      </c>
      <c r="N2397" s="62">
        <f t="shared" si="1613"/>
        <v>1307983.0759712961</v>
      </c>
      <c r="O2397" s="101">
        <f t="shared" si="1614"/>
        <v>1307983.0759712961</v>
      </c>
      <c r="P2397" s="102">
        <f t="shared" ref="P2397:P2460" si="1649">IF(O2397=0,0,O2397/$O$2489)</f>
        <v>7.9524469756111777E-4</v>
      </c>
      <c r="Q2397" s="101">
        <f t="shared" si="1615"/>
        <v>1354662.6210762095</v>
      </c>
      <c r="R2397" s="101">
        <f t="shared" si="1616"/>
        <v>37.774318807545853</v>
      </c>
      <c r="S2397" s="101">
        <f t="shared" si="1617"/>
        <v>38</v>
      </c>
      <c r="T2397" s="101">
        <f t="shared" si="1618"/>
        <v>38</v>
      </c>
      <c r="U2397" s="101">
        <f t="shared" si="1619"/>
        <v>1362756</v>
      </c>
      <c r="V2397" s="103" t="str">
        <f t="shared" si="1620"/>
        <v>N/D</v>
      </c>
      <c r="W2397" s="104" t="str">
        <f t="shared" si="1621"/>
        <v xml:space="preserve"> </v>
      </c>
      <c r="X2397" s="70" t="str">
        <f t="shared" si="1622"/>
        <v xml:space="preserve"> </v>
      </c>
      <c r="Y2397" s="69">
        <f t="shared" si="1646"/>
        <v>38</v>
      </c>
      <c r="Z2397" s="105">
        <f t="shared" si="1623"/>
        <v>1362756</v>
      </c>
      <c r="AA2397" s="62">
        <f t="shared" si="1624"/>
        <v>2889636.4701647316</v>
      </c>
      <c r="AB2397" s="106">
        <f t="shared" si="1625"/>
        <v>1145510</v>
      </c>
      <c r="AC2397" s="107" t="str">
        <f t="shared" si="1626"/>
        <v>0</v>
      </c>
      <c r="AD2397" s="108">
        <f t="shared" si="1627"/>
        <v>0</v>
      </c>
      <c r="AE2397" s="106">
        <f t="shared" si="1628"/>
        <v>1145510</v>
      </c>
      <c r="AF2397" s="109">
        <f t="shared" si="1629"/>
        <v>1744126.4701647316</v>
      </c>
      <c r="AG2397" s="101">
        <f t="shared" si="1630"/>
        <v>41</v>
      </c>
      <c r="AH2397" s="70" t="str">
        <f t="shared" si="1647"/>
        <v xml:space="preserve"> </v>
      </c>
      <c r="AI2397" s="69">
        <f t="shared" si="1631"/>
        <v>41</v>
      </c>
      <c r="AJ2397" s="105">
        <f t="shared" si="1632"/>
        <v>1744755</v>
      </c>
      <c r="AK2397" s="110">
        <f t="shared" si="1633"/>
        <v>38</v>
      </c>
      <c r="AL2397" s="111">
        <f t="shared" si="1634"/>
        <v>41</v>
      </c>
      <c r="AM2397" s="62">
        <f t="shared" si="1635"/>
        <v>2890265</v>
      </c>
      <c r="AN2397" s="62">
        <f t="shared" si="1636"/>
        <v>9466.6</v>
      </c>
      <c r="AO2397" s="62">
        <f t="shared" si="1648"/>
        <v>2880798.4</v>
      </c>
      <c r="AP2397" s="60">
        <f t="shared" si="1637"/>
        <v>41</v>
      </c>
      <c r="AQ2397" s="62">
        <f t="shared" si="1638"/>
        <v>508810</v>
      </c>
      <c r="AR2397" s="60">
        <f t="shared" si="1639"/>
        <v>38</v>
      </c>
      <c r="AS2397" s="62">
        <f t="shared" si="1640"/>
        <v>1145510</v>
      </c>
      <c r="AT2397" s="112">
        <f t="shared" si="1641"/>
        <v>41</v>
      </c>
      <c r="AU2397" s="62">
        <f t="shared" si="1642"/>
        <v>1226478.3999999999</v>
      </c>
      <c r="AV2397" s="113">
        <f t="shared" si="1643"/>
        <v>79</v>
      </c>
      <c r="AW2397" s="62">
        <f t="shared" si="1644"/>
        <v>4243554.4000000004</v>
      </c>
    </row>
    <row r="2398" spans="2:49" s="114" customFormat="1" hidden="1" x14ac:dyDescent="0.25">
      <c r="B2398" s="60" t="s">
        <v>4692</v>
      </c>
      <c r="C2398" s="2" t="str">
        <f t="shared" si="1645"/>
        <v>32</v>
      </c>
      <c r="D2398" s="60" t="s">
        <v>4693</v>
      </c>
      <c r="E2398" s="43">
        <v>76</v>
      </c>
      <c r="F2398" s="60">
        <v>0</v>
      </c>
      <c r="G2398" s="60">
        <v>6471.24</v>
      </c>
      <c r="H2398" s="43">
        <f t="shared" si="1607"/>
        <v>76</v>
      </c>
      <c r="I2398" s="44">
        <f t="shared" si="1608"/>
        <v>9.0353890032182632E-5</v>
      </c>
      <c r="J2398" s="44">
        <f t="shared" si="1609"/>
        <v>1.0107570969638968</v>
      </c>
      <c r="K2398" s="45">
        <f t="shared" si="1610"/>
        <v>0</v>
      </c>
      <c r="L2398" s="44">
        <f t="shared" si="1611"/>
        <v>9.1325835588324089E-5</v>
      </c>
      <c r="M2398" s="44">
        <f t="shared" si="1612"/>
        <v>9.5162600214912109E-5</v>
      </c>
      <c r="N2398" s="62">
        <f t="shared" si="1613"/>
        <v>162105.09523787524</v>
      </c>
      <c r="O2398" s="101">
        <f t="shared" si="1614"/>
        <v>0</v>
      </c>
      <c r="P2398" s="102">
        <f t="shared" si="1649"/>
        <v>0</v>
      </c>
      <c r="Q2398" s="101">
        <f t="shared" si="1615"/>
        <v>0</v>
      </c>
      <c r="R2398" s="101">
        <f t="shared" si="1616"/>
        <v>0</v>
      </c>
      <c r="S2398" s="101">
        <f t="shared" si="1617"/>
        <v>0</v>
      </c>
      <c r="T2398" s="101">
        <f t="shared" si="1618"/>
        <v>0</v>
      </c>
      <c r="U2398" s="101">
        <f t="shared" si="1619"/>
        <v>0</v>
      </c>
      <c r="V2398" s="103" t="str">
        <f t="shared" si="1620"/>
        <v>N/D</v>
      </c>
      <c r="W2398" s="104" t="str">
        <f t="shared" si="1621"/>
        <v xml:space="preserve"> </v>
      </c>
      <c r="X2398" s="70" t="str">
        <f t="shared" si="1622"/>
        <v xml:space="preserve"> </v>
      </c>
      <c r="Y2398" s="69">
        <f t="shared" si="1646"/>
        <v>0</v>
      </c>
      <c r="Z2398" s="105">
        <f t="shared" si="1623"/>
        <v>0</v>
      </c>
      <c r="AA2398" s="62">
        <f t="shared" si="1624"/>
        <v>358127.56587163301</v>
      </c>
      <c r="AB2398" s="106">
        <f t="shared" si="1625"/>
        <v>0</v>
      </c>
      <c r="AC2398" s="107">
        <f t="shared" si="1626"/>
        <v>425550</v>
      </c>
      <c r="AD2398" s="108">
        <f t="shared" si="1627"/>
        <v>10</v>
      </c>
      <c r="AE2398" s="106">
        <f t="shared" si="1628"/>
        <v>425550</v>
      </c>
      <c r="AF2398" s="109">
        <f t="shared" si="1629"/>
        <v>0</v>
      </c>
      <c r="AG2398" s="101">
        <f t="shared" si="1630"/>
        <v>0</v>
      </c>
      <c r="AH2398" s="70" t="str">
        <f t="shared" si="1647"/>
        <v xml:space="preserve"> </v>
      </c>
      <c r="AI2398" s="69">
        <f t="shared" si="1631"/>
        <v>10</v>
      </c>
      <c r="AJ2398" s="105">
        <f t="shared" si="1632"/>
        <v>425550</v>
      </c>
      <c r="AK2398" s="110">
        <f t="shared" si="1633"/>
        <v>0</v>
      </c>
      <c r="AL2398" s="111">
        <f t="shared" si="1634"/>
        <v>10</v>
      </c>
      <c r="AM2398" s="62">
        <f t="shared" si="1635"/>
        <v>425550</v>
      </c>
      <c r="AN2398" s="62">
        <f t="shared" si="1636"/>
        <v>1393.8</v>
      </c>
      <c r="AO2398" s="62">
        <f t="shared" si="1648"/>
        <v>424156.2</v>
      </c>
      <c r="AP2398" s="60">
        <f t="shared" si="1637"/>
        <v>10</v>
      </c>
      <c r="AQ2398" s="62">
        <f t="shared" si="1638"/>
        <v>124100</v>
      </c>
      <c r="AR2398" s="60">
        <f t="shared" si="1639"/>
        <v>0</v>
      </c>
      <c r="AS2398" s="62">
        <f t="shared" si="1640"/>
        <v>0</v>
      </c>
      <c r="AT2398" s="112">
        <f t="shared" si="1641"/>
        <v>10</v>
      </c>
      <c r="AU2398" s="62">
        <f t="shared" si="1642"/>
        <v>300056.2</v>
      </c>
      <c r="AV2398" s="113">
        <f t="shared" si="1643"/>
        <v>10</v>
      </c>
      <c r="AW2398" s="62">
        <f t="shared" si="1644"/>
        <v>424156.2</v>
      </c>
    </row>
    <row r="2399" spans="2:49" s="114" customFormat="1" hidden="1" x14ac:dyDescent="0.25">
      <c r="B2399" s="60" t="s">
        <v>4694</v>
      </c>
      <c r="C2399" s="2" t="str">
        <f t="shared" si="1645"/>
        <v>32</v>
      </c>
      <c r="D2399" s="60" t="s">
        <v>4695</v>
      </c>
      <c r="E2399" s="43">
        <v>230</v>
      </c>
      <c r="F2399" s="60">
        <v>0</v>
      </c>
      <c r="G2399" s="60">
        <v>5698.83</v>
      </c>
      <c r="H2399" s="43">
        <f t="shared" si="1607"/>
        <v>230</v>
      </c>
      <c r="I2399" s="44">
        <f t="shared" si="1608"/>
        <v>2.7343940404476325E-4</v>
      </c>
      <c r="J2399" s="44">
        <f t="shared" si="1609"/>
        <v>1.1477534434535945</v>
      </c>
      <c r="K2399" s="45">
        <f t="shared" si="1610"/>
        <v>0</v>
      </c>
      <c r="L2399" s="44">
        <f t="shared" si="1611"/>
        <v>3.1384101756827575E-4</v>
      </c>
      <c r="M2399" s="44">
        <f t="shared" si="1612"/>
        <v>3.2702605011488512E-4</v>
      </c>
      <c r="N2399" s="62">
        <f t="shared" si="1613"/>
        <v>557073.7756158167</v>
      </c>
      <c r="O2399" s="101">
        <f t="shared" si="1614"/>
        <v>557073.7756158167</v>
      </c>
      <c r="P2399" s="102">
        <f t="shared" si="1649"/>
        <v>3.386970170694717E-4</v>
      </c>
      <c r="Q2399" s="101">
        <f t="shared" si="1615"/>
        <v>576954.72890438489</v>
      </c>
      <c r="R2399" s="101">
        <f t="shared" si="1616"/>
        <v>16.088191648663901</v>
      </c>
      <c r="S2399" s="101">
        <f t="shared" si="1617"/>
        <v>16</v>
      </c>
      <c r="T2399" s="101">
        <f t="shared" si="1618"/>
        <v>16</v>
      </c>
      <c r="U2399" s="101">
        <f t="shared" si="1619"/>
        <v>573792</v>
      </c>
      <c r="V2399" s="103" t="str">
        <f t="shared" si="1620"/>
        <v>N/D</v>
      </c>
      <c r="W2399" s="104" t="str">
        <f t="shared" si="1621"/>
        <v xml:space="preserve"> </v>
      </c>
      <c r="X2399" s="70" t="str">
        <f t="shared" si="1622"/>
        <v xml:space="preserve"> </v>
      </c>
      <c r="Y2399" s="69">
        <f t="shared" si="1646"/>
        <v>16</v>
      </c>
      <c r="Z2399" s="105">
        <f t="shared" si="1623"/>
        <v>573792</v>
      </c>
      <c r="AA2399" s="62">
        <f t="shared" si="1624"/>
        <v>1230704.5313995748</v>
      </c>
      <c r="AB2399" s="106">
        <f t="shared" si="1625"/>
        <v>482320</v>
      </c>
      <c r="AC2399" s="107" t="str">
        <f t="shared" si="1626"/>
        <v>0</v>
      </c>
      <c r="AD2399" s="108">
        <f t="shared" si="1627"/>
        <v>0</v>
      </c>
      <c r="AE2399" s="106">
        <f t="shared" si="1628"/>
        <v>482320</v>
      </c>
      <c r="AF2399" s="109">
        <f t="shared" si="1629"/>
        <v>748384.53139957483</v>
      </c>
      <c r="AG2399" s="101">
        <f t="shared" si="1630"/>
        <v>18</v>
      </c>
      <c r="AH2399" s="70" t="str">
        <f t="shared" si="1647"/>
        <v xml:space="preserve"> </v>
      </c>
      <c r="AI2399" s="69">
        <f t="shared" si="1631"/>
        <v>18</v>
      </c>
      <c r="AJ2399" s="105">
        <f t="shared" si="1632"/>
        <v>765990</v>
      </c>
      <c r="AK2399" s="110">
        <f t="shared" si="1633"/>
        <v>16</v>
      </c>
      <c r="AL2399" s="111">
        <f t="shared" si="1634"/>
        <v>18</v>
      </c>
      <c r="AM2399" s="62">
        <f t="shared" si="1635"/>
        <v>1248310</v>
      </c>
      <c r="AN2399" s="62">
        <f t="shared" si="1636"/>
        <v>4088.6</v>
      </c>
      <c r="AO2399" s="62">
        <f t="shared" si="1648"/>
        <v>1244221.3999999999</v>
      </c>
      <c r="AP2399" s="60">
        <f t="shared" si="1637"/>
        <v>18</v>
      </c>
      <c r="AQ2399" s="62">
        <f t="shared" si="1638"/>
        <v>223380</v>
      </c>
      <c r="AR2399" s="60">
        <f t="shared" si="1639"/>
        <v>16</v>
      </c>
      <c r="AS2399" s="62">
        <f t="shared" si="1640"/>
        <v>482320</v>
      </c>
      <c r="AT2399" s="112">
        <f t="shared" si="1641"/>
        <v>18</v>
      </c>
      <c r="AU2399" s="62">
        <f t="shared" si="1642"/>
        <v>538521.39999999991</v>
      </c>
      <c r="AV2399" s="113">
        <f t="shared" si="1643"/>
        <v>34</v>
      </c>
      <c r="AW2399" s="62">
        <f t="shared" si="1644"/>
        <v>1818013.4</v>
      </c>
    </row>
    <row r="2400" spans="2:49" s="114" customFormat="1" hidden="1" x14ac:dyDescent="0.25">
      <c r="B2400" s="60" t="s">
        <v>4696</v>
      </c>
      <c r="C2400" s="2" t="str">
        <f t="shared" si="1645"/>
        <v>32</v>
      </c>
      <c r="D2400" s="60" t="s">
        <v>4697</v>
      </c>
      <c r="E2400" s="43">
        <v>76</v>
      </c>
      <c r="F2400" s="60">
        <v>24</v>
      </c>
      <c r="G2400" s="60">
        <v>15638.56</v>
      </c>
      <c r="H2400" s="43">
        <f t="shared" si="1607"/>
        <v>52</v>
      </c>
      <c r="I2400" s="44">
        <f t="shared" si="1608"/>
        <v>6.1821082653598636E-5</v>
      </c>
      <c r="J2400" s="44">
        <f t="shared" si="1609"/>
        <v>0.41825153698017259</v>
      </c>
      <c r="K2400" s="45">
        <f t="shared" si="1610"/>
        <v>0.31578947368421051</v>
      </c>
      <c r="L2400" s="44">
        <f t="shared" si="1611"/>
        <v>2.5856762837645917E-5</v>
      </c>
      <c r="M2400" s="44">
        <f t="shared" si="1612"/>
        <v>2.6943052520893436E-5</v>
      </c>
      <c r="N2400" s="62">
        <f t="shared" si="1613"/>
        <v>45896.245846948761</v>
      </c>
      <c r="O2400" s="101">
        <f t="shared" si="1614"/>
        <v>0</v>
      </c>
      <c r="P2400" s="102">
        <f t="shared" si="1649"/>
        <v>0</v>
      </c>
      <c r="Q2400" s="101">
        <f t="shared" si="1615"/>
        <v>0</v>
      </c>
      <c r="R2400" s="101">
        <f t="shared" si="1616"/>
        <v>0</v>
      </c>
      <c r="S2400" s="101">
        <f t="shared" si="1617"/>
        <v>0</v>
      </c>
      <c r="T2400" s="101">
        <f t="shared" si="1618"/>
        <v>0</v>
      </c>
      <c r="U2400" s="101">
        <f t="shared" si="1619"/>
        <v>0</v>
      </c>
      <c r="V2400" s="103">
        <f t="shared" si="1620"/>
        <v>0</v>
      </c>
      <c r="W2400" s="104" t="str">
        <f t="shared" si="1621"/>
        <v xml:space="preserve"> </v>
      </c>
      <c r="X2400" s="70" t="str">
        <f t="shared" si="1622"/>
        <v xml:space="preserve"> </v>
      </c>
      <c r="Y2400" s="69">
        <f t="shared" si="1646"/>
        <v>0</v>
      </c>
      <c r="Z2400" s="105">
        <f t="shared" si="1623"/>
        <v>0</v>
      </c>
      <c r="AA2400" s="62">
        <f t="shared" si="1624"/>
        <v>101395.39897678324</v>
      </c>
      <c r="AB2400" s="106">
        <f t="shared" si="1625"/>
        <v>0</v>
      </c>
      <c r="AC2400" s="107">
        <f t="shared" si="1626"/>
        <v>425550</v>
      </c>
      <c r="AD2400" s="108">
        <f t="shared" si="1627"/>
        <v>10</v>
      </c>
      <c r="AE2400" s="106">
        <f t="shared" si="1628"/>
        <v>425550</v>
      </c>
      <c r="AF2400" s="109">
        <f t="shared" si="1629"/>
        <v>0</v>
      </c>
      <c r="AG2400" s="101">
        <f t="shared" si="1630"/>
        <v>0</v>
      </c>
      <c r="AH2400" s="70" t="str">
        <f t="shared" si="1647"/>
        <v xml:space="preserve"> </v>
      </c>
      <c r="AI2400" s="69">
        <f t="shared" si="1631"/>
        <v>10</v>
      </c>
      <c r="AJ2400" s="105">
        <f t="shared" si="1632"/>
        <v>425550</v>
      </c>
      <c r="AK2400" s="110">
        <f t="shared" si="1633"/>
        <v>0</v>
      </c>
      <c r="AL2400" s="111">
        <f t="shared" si="1634"/>
        <v>10</v>
      </c>
      <c r="AM2400" s="62">
        <f t="shared" si="1635"/>
        <v>425550</v>
      </c>
      <c r="AN2400" s="62">
        <f t="shared" si="1636"/>
        <v>1393.8</v>
      </c>
      <c r="AO2400" s="62">
        <f t="shared" si="1648"/>
        <v>424156.2</v>
      </c>
      <c r="AP2400" s="60">
        <f t="shared" si="1637"/>
        <v>10</v>
      </c>
      <c r="AQ2400" s="62">
        <f t="shared" si="1638"/>
        <v>124100</v>
      </c>
      <c r="AR2400" s="60">
        <f t="shared" si="1639"/>
        <v>0</v>
      </c>
      <c r="AS2400" s="62">
        <f t="shared" si="1640"/>
        <v>0</v>
      </c>
      <c r="AT2400" s="112">
        <f t="shared" si="1641"/>
        <v>10</v>
      </c>
      <c r="AU2400" s="62">
        <f t="shared" si="1642"/>
        <v>300056.2</v>
      </c>
      <c r="AV2400" s="113">
        <f t="shared" si="1643"/>
        <v>10</v>
      </c>
      <c r="AW2400" s="62">
        <f t="shared" si="1644"/>
        <v>424156.2</v>
      </c>
    </row>
    <row r="2401" spans="2:49" s="114" customFormat="1" hidden="1" x14ac:dyDescent="0.25">
      <c r="B2401" s="60" t="s">
        <v>4698</v>
      </c>
      <c r="C2401" s="2" t="str">
        <f t="shared" si="1645"/>
        <v>32</v>
      </c>
      <c r="D2401" s="60" t="s">
        <v>4699</v>
      </c>
      <c r="E2401" s="43">
        <v>300</v>
      </c>
      <c r="F2401" s="60">
        <v>0</v>
      </c>
      <c r="G2401" s="60">
        <v>6092.02</v>
      </c>
      <c r="H2401" s="43">
        <f t="shared" si="1607"/>
        <v>300</v>
      </c>
      <c r="I2401" s="44">
        <f t="shared" si="1608"/>
        <v>3.5666009223229983E-4</v>
      </c>
      <c r="J2401" s="44">
        <f t="shared" si="1609"/>
        <v>1.0736753582812675</v>
      </c>
      <c r="K2401" s="45">
        <f t="shared" si="1610"/>
        <v>0</v>
      </c>
      <c r="L2401" s="44">
        <f t="shared" si="1611"/>
        <v>3.8293715231214442E-4</v>
      </c>
      <c r="M2401" s="44">
        <f t="shared" si="1612"/>
        <v>3.9902503928008391E-4</v>
      </c>
      <c r="N2401" s="62">
        <f t="shared" si="1613"/>
        <v>679720.72903340915</v>
      </c>
      <c r="O2401" s="101">
        <f t="shared" si="1614"/>
        <v>679720.72903340915</v>
      </c>
      <c r="P2401" s="102">
        <f t="shared" si="1649"/>
        <v>4.1326551965115664E-4</v>
      </c>
      <c r="Q2401" s="101">
        <f t="shared" si="1615"/>
        <v>703978.72977710993</v>
      </c>
      <c r="R2401" s="101">
        <f t="shared" si="1616"/>
        <v>19.630213869196083</v>
      </c>
      <c r="S2401" s="101">
        <f t="shared" si="1617"/>
        <v>20</v>
      </c>
      <c r="T2401" s="101">
        <f t="shared" si="1618"/>
        <v>20</v>
      </c>
      <c r="U2401" s="101">
        <f t="shared" si="1619"/>
        <v>717240</v>
      </c>
      <c r="V2401" s="103" t="str">
        <f t="shared" si="1620"/>
        <v>N/D</v>
      </c>
      <c r="W2401" s="104" t="str">
        <f t="shared" si="1621"/>
        <v xml:space="preserve"> </v>
      </c>
      <c r="X2401" s="70" t="str">
        <f t="shared" si="1622"/>
        <v xml:space="preserve"> </v>
      </c>
      <c r="Y2401" s="69">
        <f t="shared" si="1646"/>
        <v>20</v>
      </c>
      <c r="Z2401" s="105">
        <f t="shared" si="1623"/>
        <v>717240</v>
      </c>
      <c r="AA2401" s="62">
        <f t="shared" si="1624"/>
        <v>1501659.9558701033</v>
      </c>
      <c r="AB2401" s="106">
        <f t="shared" si="1625"/>
        <v>602900</v>
      </c>
      <c r="AC2401" s="107" t="str">
        <f t="shared" si="1626"/>
        <v>0</v>
      </c>
      <c r="AD2401" s="108">
        <f t="shared" si="1627"/>
        <v>0</v>
      </c>
      <c r="AE2401" s="106">
        <f t="shared" si="1628"/>
        <v>602900</v>
      </c>
      <c r="AF2401" s="109">
        <f t="shared" si="1629"/>
        <v>898759.95587010332</v>
      </c>
      <c r="AG2401" s="101">
        <f t="shared" si="1630"/>
        <v>21</v>
      </c>
      <c r="AH2401" s="70" t="str">
        <f t="shared" si="1647"/>
        <v xml:space="preserve"> </v>
      </c>
      <c r="AI2401" s="69">
        <f t="shared" si="1631"/>
        <v>21</v>
      </c>
      <c r="AJ2401" s="105">
        <f t="shared" si="1632"/>
        <v>893655</v>
      </c>
      <c r="AK2401" s="110">
        <f t="shared" si="1633"/>
        <v>20</v>
      </c>
      <c r="AL2401" s="111">
        <f t="shared" si="1634"/>
        <v>21</v>
      </c>
      <c r="AM2401" s="62">
        <f t="shared" si="1635"/>
        <v>1496555</v>
      </c>
      <c r="AN2401" s="62">
        <f t="shared" si="1636"/>
        <v>4901.7</v>
      </c>
      <c r="AO2401" s="62">
        <f t="shared" si="1648"/>
        <v>1491653.3</v>
      </c>
      <c r="AP2401" s="60">
        <f t="shared" si="1637"/>
        <v>21</v>
      </c>
      <c r="AQ2401" s="62">
        <f t="shared" si="1638"/>
        <v>260610</v>
      </c>
      <c r="AR2401" s="60">
        <f t="shared" si="1639"/>
        <v>20</v>
      </c>
      <c r="AS2401" s="62">
        <f t="shared" si="1640"/>
        <v>602900</v>
      </c>
      <c r="AT2401" s="112">
        <f t="shared" si="1641"/>
        <v>21</v>
      </c>
      <c r="AU2401" s="62">
        <f t="shared" si="1642"/>
        <v>628143.30000000005</v>
      </c>
      <c r="AV2401" s="113">
        <f t="shared" si="1643"/>
        <v>41</v>
      </c>
      <c r="AW2401" s="62">
        <f t="shared" si="1644"/>
        <v>2208893.2999999998</v>
      </c>
    </row>
    <row r="2402" spans="2:49" s="114" customFormat="1" hidden="1" x14ac:dyDescent="0.25">
      <c r="B2402" s="60" t="s">
        <v>4700</v>
      </c>
      <c r="C2402" s="2" t="str">
        <f t="shared" si="1645"/>
        <v>32</v>
      </c>
      <c r="D2402" s="60" t="s">
        <v>4701</v>
      </c>
      <c r="E2402" s="43">
        <v>122</v>
      </c>
      <c r="F2402" s="60">
        <v>0</v>
      </c>
      <c r="G2402" s="60">
        <v>5851.64</v>
      </c>
      <c r="H2402" s="43">
        <f t="shared" si="1607"/>
        <v>122</v>
      </c>
      <c r="I2402" s="44">
        <f t="shared" si="1608"/>
        <v>1.4504177084113528E-4</v>
      </c>
      <c r="J2402" s="44">
        <f t="shared" si="1609"/>
        <v>1.1177809564765857</v>
      </c>
      <c r="K2402" s="45">
        <f t="shared" si="1610"/>
        <v>0</v>
      </c>
      <c r="L2402" s="44">
        <f t="shared" si="1611"/>
        <v>1.6212492933986194E-4</v>
      </c>
      <c r="M2402" s="44">
        <f t="shared" si="1612"/>
        <v>1.6893609279620584E-4</v>
      </c>
      <c r="N2402" s="62">
        <f t="shared" si="1613"/>
        <v>287774.83328531572</v>
      </c>
      <c r="O2402" s="101">
        <f t="shared" si="1614"/>
        <v>287774.83328531572</v>
      </c>
      <c r="P2402" s="102">
        <f t="shared" si="1649"/>
        <v>1.7496511573113365E-4</v>
      </c>
      <c r="Q2402" s="101">
        <f t="shared" si="1615"/>
        <v>298044.99545880215</v>
      </c>
      <c r="R2402" s="101">
        <f t="shared" si="1616"/>
        <v>8.3108860481513069</v>
      </c>
      <c r="S2402" s="101">
        <f t="shared" si="1617"/>
        <v>8</v>
      </c>
      <c r="T2402" s="101">
        <f t="shared" si="1618"/>
        <v>10</v>
      </c>
      <c r="U2402" s="101">
        <f t="shared" si="1619"/>
        <v>358620</v>
      </c>
      <c r="V2402" s="103" t="str">
        <f t="shared" si="1620"/>
        <v>N/D</v>
      </c>
      <c r="W2402" s="104" t="str">
        <f t="shared" si="1621"/>
        <v xml:space="preserve"> </v>
      </c>
      <c r="X2402" s="70" t="str">
        <f t="shared" si="1622"/>
        <v xml:space="preserve"> </v>
      </c>
      <c r="Y2402" s="69">
        <f t="shared" si="1646"/>
        <v>10</v>
      </c>
      <c r="Z2402" s="105">
        <f t="shared" si="1623"/>
        <v>358620</v>
      </c>
      <c r="AA2402" s="62">
        <f t="shared" si="1624"/>
        <v>635761.01918544446</v>
      </c>
      <c r="AB2402" s="106">
        <f t="shared" si="1625"/>
        <v>301450</v>
      </c>
      <c r="AC2402" s="107" t="str">
        <f t="shared" si="1626"/>
        <v>0</v>
      </c>
      <c r="AD2402" s="108">
        <f t="shared" si="1627"/>
        <v>0</v>
      </c>
      <c r="AE2402" s="106">
        <f t="shared" si="1628"/>
        <v>301450</v>
      </c>
      <c r="AF2402" s="109">
        <f t="shared" si="1629"/>
        <v>334311.01918544446</v>
      </c>
      <c r="AG2402" s="101">
        <f t="shared" si="1630"/>
        <v>8</v>
      </c>
      <c r="AH2402" s="70" t="str">
        <f t="shared" si="1647"/>
        <v xml:space="preserve"> </v>
      </c>
      <c r="AI2402" s="69">
        <f t="shared" si="1631"/>
        <v>8</v>
      </c>
      <c r="AJ2402" s="105">
        <f t="shared" si="1632"/>
        <v>340440</v>
      </c>
      <c r="AK2402" s="110">
        <f t="shared" si="1633"/>
        <v>10</v>
      </c>
      <c r="AL2402" s="111">
        <f t="shared" si="1634"/>
        <v>8</v>
      </c>
      <c r="AM2402" s="62">
        <f t="shared" si="1635"/>
        <v>641890</v>
      </c>
      <c r="AN2402" s="62">
        <f t="shared" si="1636"/>
        <v>2102.4</v>
      </c>
      <c r="AO2402" s="62">
        <f t="shared" si="1648"/>
        <v>639787.6</v>
      </c>
      <c r="AP2402" s="60">
        <f t="shared" si="1637"/>
        <v>8</v>
      </c>
      <c r="AQ2402" s="62">
        <f t="shared" si="1638"/>
        <v>99280</v>
      </c>
      <c r="AR2402" s="60">
        <f t="shared" si="1639"/>
        <v>10</v>
      </c>
      <c r="AS2402" s="62">
        <f t="shared" si="1640"/>
        <v>301450</v>
      </c>
      <c r="AT2402" s="112">
        <f t="shared" si="1641"/>
        <v>8</v>
      </c>
      <c r="AU2402" s="62">
        <f t="shared" si="1642"/>
        <v>239057.59999999998</v>
      </c>
      <c r="AV2402" s="113">
        <f t="shared" si="1643"/>
        <v>18</v>
      </c>
      <c r="AW2402" s="62">
        <f t="shared" si="1644"/>
        <v>998407.6</v>
      </c>
    </row>
    <row r="2403" spans="2:49" s="114" customFormat="1" hidden="1" x14ac:dyDescent="0.25">
      <c r="B2403" s="60" t="s">
        <v>4702</v>
      </c>
      <c r="C2403" s="2" t="str">
        <f t="shared" si="1645"/>
        <v>32</v>
      </c>
      <c r="D2403" s="60" t="s">
        <v>4703</v>
      </c>
      <c r="E2403" s="43">
        <v>88</v>
      </c>
      <c r="F2403" s="60">
        <v>0</v>
      </c>
      <c r="G2403" s="60">
        <v>6971.08</v>
      </c>
      <c r="H2403" s="43">
        <f t="shared" si="1607"/>
        <v>88</v>
      </c>
      <c r="I2403" s="44">
        <f t="shared" si="1608"/>
        <v>1.0462029372147462E-4</v>
      </c>
      <c r="J2403" s="44">
        <f t="shared" si="1609"/>
        <v>0.93828384642790608</v>
      </c>
      <c r="K2403" s="45">
        <f t="shared" si="1610"/>
        <v>0</v>
      </c>
      <c r="L2403" s="44">
        <f t="shared" si="1611"/>
        <v>9.816353160740251E-5</v>
      </c>
      <c r="M2403" s="44">
        <f t="shared" si="1612"/>
        <v>1.0228756029288863E-4</v>
      </c>
      <c r="N2403" s="62">
        <f t="shared" si="1613"/>
        <v>174242.13572855169</v>
      </c>
      <c r="O2403" s="101">
        <f t="shared" si="1614"/>
        <v>0</v>
      </c>
      <c r="P2403" s="102">
        <f t="shared" si="1649"/>
        <v>0</v>
      </c>
      <c r="Q2403" s="101">
        <f t="shared" si="1615"/>
        <v>0</v>
      </c>
      <c r="R2403" s="101">
        <f t="shared" si="1616"/>
        <v>0</v>
      </c>
      <c r="S2403" s="101">
        <f t="shared" si="1617"/>
        <v>0</v>
      </c>
      <c r="T2403" s="101">
        <f t="shared" si="1618"/>
        <v>0</v>
      </c>
      <c r="U2403" s="101">
        <f t="shared" si="1619"/>
        <v>0</v>
      </c>
      <c r="V2403" s="103" t="str">
        <f t="shared" si="1620"/>
        <v>N/D</v>
      </c>
      <c r="W2403" s="104" t="str">
        <f t="shared" si="1621"/>
        <v xml:space="preserve"> </v>
      </c>
      <c r="X2403" s="70" t="str">
        <f t="shared" si="1622"/>
        <v xml:space="preserve"> </v>
      </c>
      <c r="Y2403" s="69">
        <f t="shared" si="1646"/>
        <v>0</v>
      </c>
      <c r="Z2403" s="105">
        <f t="shared" si="1623"/>
        <v>0</v>
      </c>
      <c r="AA2403" s="62">
        <f t="shared" si="1624"/>
        <v>384941.08929255407</v>
      </c>
      <c r="AB2403" s="106">
        <f t="shared" si="1625"/>
        <v>0</v>
      </c>
      <c r="AC2403" s="107">
        <f t="shared" si="1626"/>
        <v>425550</v>
      </c>
      <c r="AD2403" s="108">
        <f t="shared" si="1627"/>
        <v>10</v>
      </c>
      <c r="AE2403" s="106">
        <f t="shared" si="1628"/>
        <v>425550</v>
      </c>
      <c r="AF2403" s="109">
        <f t="shared" si="1629"/>
        <v>0</v>
      </c>
      <c r="AG2403" s="101">
        <f t="shared" si="1630"/>
        <v>0</v>
      </c>
      <c r="AH2403" s="70" t="str">
        <f t="shared" si="1647"/>
        <v xml:space="preserve"> </v>
      </c>
      <c r="AI2403" s="69">
        <f t="shared" si="1631"/>
        <v>10</v>
      </c>
      <c r="AJ2403" s="105">
        <f t="shared" si="1632"/>
        <v>425550</v>
      </c>
      <c r="AK2403" s="110">
        <f t="shared" si="1633"/>
        <v>0</v>
      </c>
      <c r="AL2403" s="111">
        <f t="shared" si="1634"/>
        <v>10</v>
      </c>
      <c r="AM2403" s="62">
        <f t="shared" si="1635"/>
        <v>425550</v>
      </c>
      <c r="AN2403" s="62">
        <f t="shared" si="1636"/>
        <v>1393.8</v>
      </c>
      <c r="AO2403" s="62">
        <f t="shared" si="1648"/>
        <v>424156.2</v>
      </c>
      <c r="AP2403" s="60">
        <f t="shared" si="1637"/>
        <v>10</v>
      </c>
      <c r="AQ2403" s="62">
        <f t="shared" si="1638"/>
        <v>124100</v>
      </c>
      <c r="AR2403" s="60">
        <f t="shared" si="1639"/>
        <v>0</v>
      </c>
      <c r="AS2403" s="62">
        <f t="shared" si="1640"/>
        <v>0</v>
      </c>
      <c r="AT2403" s="112">
        <f t="shared" si="1641"/>
        <v>10</v>
      </c>
      <c r="AU2403" s="62">
        <f t="shared" si="1642"/>
        <v>300056.2</v>
      </c>
      <c r="AV2403" s="113">
        <f t="shared" si="1643"/>
        <v>10</v>
      </c>
      <c r="AW2403" s="62">
        <f t="shared" si="1644"/>
        <v>424156.2</v>
      </c>
    </row>
    <row r="2404" spans="2:49" s="114" customFormat="1" hidden="1" x14ac:dyDescent="0.25">
      <c r="B2404" s="60" t="s">
        <v>4704</v>
      </c>
      <c r="C2404" s="2" t="str">
        <f t="shared" si="1645"/>
        <v>32</v>
      </c>
      <c r="D2404" s="60" t="s">
        <v>4705</v>
      </c>
      <c r="E2404" s="43">
        <v>314</v>
      </c>
      <c r="F2404" s="60">
        <v>0</v>
      </c>
      <c r="G2404" s="60">
        <v>5756.67</v>
      </c>
      <c r="H2404" s="43">
        <f t="shared" si="1607"/>
        <v>314</v>
      </c>
      <c r="I2404" s="44">
        <f t="shared" si="1608"/>
        <v>3.7330422986980719E-4</v>
      </c>
      <c r="J2404" s="44">
        <f t="shared" si="1609"/>
        <v>1.1362214190072815</v>
      </c>
      <c r="K2404" s="45">
        <f t="shared" si="1610"/>
        <v>0</v>
      </c>
      <c r="L2404" s="44">
        <f t="shared" si="1611"/>
        <v>4.2415626178409269E-4</v>
      </c>
      <c r="M2404" s="44">
        <f t="shared" si="1612"/>
        <v>4.4197583858703493E-4</v>
      </c>
      <c r="N2404" s="62">
        <f t="shared" si="1613"/>
        <v>752885.43235669145</v>
      </c>
      <c r="O2404" s="101">
        <f t="shared" si="1614"/>
        <v>752885.43235669145</v>
      </c>
      <c r="P2404" s="102">
        <f t="shared" si="1649"/>
        <v>4.5774915513188772E-4</v>
      </c>
      <c r="Q2404" s="101">
        <f t="shared" si="1615"/>
        <v>779754.54874218337</v>
      </c>
      <c r="R2404" s="101">
        <f t="shared" si="1616"/>
        <v>21.743197499921457</v>
      </c>
      <c r="S2404" s="101">
        <f t="shared" si="1617"/>
        <v>22</v>
      </c>
      <c r="T2404" s="101">
        <f t="shared" si="1618"/>
        <v>22</v>
      </c>
      <c r="U2404" s="101">
        <f t="shared" si="1619"/>
        <v>788964</v>
      </c>
      <c r="V2404" s="103" t="str">
        <f t="shared" si="1620"/>
        <v>N/D</v>
      </c>
      <c r="W2404" s="104" t="str">
        <f t="shared" si="1621"/>
        <v xml:space="preserve"> </v>
      </c>
      <c r="X2404" s="70" t="str">
        <f t="shared" si="1622"/>
        <v xml:space="preserve"> </v>
      </c>
      <c r="Y2404" s="69">
        <f t="shared" si="1646"/>
        <v>22</v>
      </c>
      <c r="Z2404" s="105">
        <f t="shared" si="1623"/>
        <v>788964</v>
      </c>
      <c r="AA2404" s="62">
        <f t="shared" si="1624"/>
        <v>1663297.6704060815</v>
      </c>
      <c r="AB2404" s="106">
        <f t="shared" si="1625"/>
        <v>663190</v>
      </c>
      <c r="AC2404" s="107" t="str">
        <f t="shared" si="1626"/>
        <v>0</v>
      </c>
      <c r="AD2404" s="108">
        <f t="shared" si="1627"/>
        <v>0</v>
      </c>
      <c r="AE2404" s="106">
        <f t="shared" si="1628"/>
        <v>663190</v>
      </c>
      <c r="AF2404" s="109">
        <f t="shared" si="1629"/>
        <v>1000107.6704060815</v>
      </c>
      <c r="AG2404" s="101">
        <f t="shared" si="1630"/>
        <v>24</v>
      </c>
      <c r="AH2404" s="70" t="str">
        <f t="shared" si="1647"/>
        <v xml:space="preserve"> </v>
      </c>
      <c r="AI2404" s="69">
        <f t="shared" si="1631"/>
        <v>24</v>
      </c>
      <c r="AJ2404" s="105">
        <f t="shared" si="1632"/>
        <v>1021320</v>
      </c>
      <c r="AK2404" s="110">
        <f t="shared" si="1633"/>
        <v>22</v>
      </c>
      <c r="AL2404" s="111">
        <f t="shared" si="1634"/>
        <v>24</v>
      </c>
      <c r="AM2404" s="62">
        <f t="shared" si="1635"/>
        <v>1684510</v>
      </c>
      <c r="AN2404" s="62">
        <f t="shared" si="1636"/>
        <v>5517.3</v>
      </c>
      <c r="AO2404" s="62">
        <f t="shared" si="1648"/>
        <v>1678992.7</v>
      </c>
      <c r="AP2404" s="60">
        <f t="shared" si="1637"/>
        <v>24</v>
      </c>
      <c r="AQ2404" s="62">
        <f t="shared" si="1638"/>
        <v>297840</v>
      </c>
      <c r="AR2404" s="60">
        <f t="shared" si="1639"/>
        <v>22</v>
      </c>
      <c r="AS2404" s="62">
        <f t="shared" si="1640"/>
        <v>663190</v>
      </c>
      <c r="AT2404" s="112">
        <f t="shared" si="1641"/>
        <v>24</v>
      </c>
      <c r="AU2404" s="62">
        <f t="shared" si="1642"/>
        <v>717962.7</v>
      </c>
      <c r="AV2404" s="113">
        <f t="shared" si="1643"/>
        <v>46</v>
      </c>
      <c r="AW2404" s="62">
        <f t="shared" si="1644"/>
        <v>2467956.7000000002</v>
      </c>
    </row>
    <row r="2405" spans="2:49" s="114" customFormat="1" hidden="1" x14ac:dyDescent="0.25">
      <c r="B2405" s="60" t="s">
        <v>4706</v>
      </c>
      <c r="C2405" s="2" t="str">
        <f t="shared" si="1645"/>
        <v>32</v>
      </c>
      <c r="D2405" s="60" t="s">
        <v>4707</v>
      </c>
      <c r="E2405" s="43">
        <v>650</v>
      </c>
      <c r="F2405" s="60">
        <v>140</v>
      </c>
      <c r="G2405" s="60">
        <v>6214.46</v>
      </c>
      <c r="H2405" s="43">
        <f t="shared" si="1607"/>
        <v>510</v>
      </c>
      <c r="I2405" s="44">
        <f t="shared" si="1608"/>
        <v>6.063221567949097E-4</v>
      </c>
      <c r="J2405" s="44">
        <f t="shared" si="1609"/>
        <v>1.0525213383233054</v>
      </c>
      <c r="K2405" s="45">
        <f t="shared" si="1610"/>
        <v>0.2153846153846154</v>
      </c>
      <c r="L2405" s="44">
        <f t="shared" si="1611"/>
        <v>6.3816700792485134E-4</v>
      </c>
      <c r="M2405" s="44">
        <f t="shared" si="1612"/>
        <v>6.6497756581450319E-4</v>
      </c>
      <c r="N2405" s="62">
        <f t="shared" si="1613"/>
        <v>1132758.5773609271</v>
      </c>
      <c r="O2405" s="101">
        <f t="shared" si="1614"/>
        <v>1132758.5773609271</v>
      </c>
      <c r="P2405" s="102">
        <f t="shared" si="1649"/>
        <v>6.8870940978667619E-4</v>
      </c>
      <c r="Q2405" s="101">
        <f t="shared" si="1615"/>
        <v>1173184.6777258965</v>
      </c>
      <c r="R2405" s="101">
        <f t="shared" si="1616"/>
        <v>32.713866424792158</v>
      </c>
      <c r="S2405" s="101">
        <f t="shared" si="1617"/>
        <v>33</v>
      </c>
      <c r="T2405" s="101">
        <f t="shared" si="1618"/>
        <v>33</v>
      </c>
      <c r="U2405" s="101">
        <f t="shared" si="1619"/>
        <v>1183446</v>
      </c>
      <c r="V2405" s="103">
        <f t="shared" si="1620"/>
        <v>6.7245384521335129E-4</v>
      </c>
      <c r="W2405" s="104">
        <f t="shared" si="1621"/>
        <v>1.7916282100005436E-3</v>
      </c>
      <c r="X2405" s="70">
        <f t="shared" si="1622"/>
        <v>3</v>
      </c>
      <c r="Y2405" s="69">
        <f t="shared" si="1646"/>
        <v>30</v>
      </c>
      <c r="Z2405" s="105">
        <f t="shared" si="1623"/>
        <v>1075860</v>
      </c>
      <c r="AA2405" s="62">
        <f t="shared" si="1624"/>
        <v>2502525.1145572811</v>
      </c>
      <c r="AB2405" s="106">
        <f t="shared" si="1625"/>
        <v>904350</v>
      </c>
      <c r="AC2405" s="107" t="str">
        <f t="shared" si="1626"/>
        <v>0</v>
      </c>
      <c r="AD2405" s="108">
        <f t="shared" si="1627"/>
        <v>0</v>
      </c>
      <c r="AE2405" s="106">
        <f t="shared" si="1628"/>
        <v>904350</v>
      </c>
      <c r="AF2405" s="109">
        <f t="shared" si="1629"/>
        <v>1598175.1145572811</v>
      </c>
      <c r="AG2405" s="101">
        <f t="shared" si="1630"/>
        <v>38</v>
      </c>
      <c r="AH2405" s="70">
        <f t="shared" si="1647"/>
        <v>1</v>
      </c>
      <c r="AI2405" s="69">
        <f t="shared" si="1631"/>
        <v>37</v>
      </c>
      <c r="AJ2405" s="105">
        <f t="shared" si="1632"/>
        <v>1574535</v>
      </c>
      <c r="AK2405" s="110">
        <f t="shared" si="1633"/>
        <v>30</v>
      </c>
      <c r="AL2405" s="111">
        <f t="shared" si="1634"/>
        <v>37</v>
      </c>
      <c r="AM2405" s="62">
        <f t="shared" si="1635"/>
        <v>2478885</v>
      </c>
      <c r="AN2405" s="62">
        <f t="shared" si="1636"/>
        <v>8119.2</v>
      </c>
      <c r="AO2405" s="62">
        <f t="shared" si="1648"/>
        <v>2470765.7999999998</v>
      </c>
      <c r="AP2405" s="60">
        <f t="shared" si="1637"/>
        <v>37</v>
      </c>
      <c r="AQ2405" s="62">
        <f t="shared" si="1638"/>
        <v>459170</v>
      </c>
      <c r="AR2405" s="60">
        <f t="shared" si="1639"/>
        <v>30</v>
      </c>
      <c r="AS2405" s="62">
        <f t="shared" si="1640"/>
        <v>904350</v>
      </c>
      <c r="AT2405" s="112">
        <f t="shared" si="1641"/>
        <v>37</v>
      </c>
      <c r="AU2405" s="62">
        <f t="shared" si="1642"/>
        <v>1107245.7999999998</v>
      </c>
      <c r="AV2405" s="113">
        <f t="shared" si="1643"/>
        <v>67</v>
      </c>
      <c r="AW2405" s="62">
        <f t="shared" si="1644"/>
        <v>3546625.8</v>
      </c>
    </row>
    <row r="2406" spans="2:49" s="114" customFormat="1" hidden="1" x14ac:dyDescent="0.25">
      <c r="B2406" s="60" t="s">
        <v>4708</v>
      </c>
      <c r="C2406" s="2" t="str">
        <f t="shared" si="1645"/>
        <v>32</v>
      </c>
      <c r="D2406" s="60" t="s">
        <v>4709</v>
      </c>
      <c r="E2406" s="43">
        <v>171</v>
      </c>
      <c r="F2406" s="60">
        <v>0</v>
      </c>
      <c r="G2406" s="60">
        <v>5884.78</v>
      </c>
      <c r="H2406" s="43">
        <f t="shared" si="1607"/>
        <v>171</v>
      </c>
      <c r="I2406" s="44">
        <f t="shared" si="1608"/>
        <v>2.032962525724109E-4</v>
      </c>
      <c r="J2406" s="44">
        <f t="shared" si="1609"/>
        <v>1.1114861993407821</v>
      </c>
      <c r="K2406" s="45">
        <f t="shared" si="1610"/>
        <v>0</v>
      </c>
      <c r="L2406" s="44">
        <f t="shared" si="1611"/>
        <v>2.2596097911193268E-4</v>
      </c>
      <c r="M2406" s="44">
        <f t="shared" si="1612"/>
        <v>2.3545401124310211E-4</v>
      </c>
      <c r="N2406" s="62">
        <f t="shared" si="1613"/>
        <v>401085.03582820127</v>
      </c>
      <c r="O2406" s="101">
        <f t="shared" si="1614"/>
        <v>401085.03582820127</v>
      </c>
      <c r="P2406" s="102">
        <f t="shared" si="1649"/>
        <v>2.4385693811567916E-4</v>
      </c>
      <c r="Q2406" s="101">
        <f t="shared" si="1615"/>
        <v>415399.03374208504</v>
      </c>
      <c r="R2406" s="101">
        <f t="shared" si="1616"/>
        <v>11.583264562547685</v>
      </c>
      <c r="S2406" s="101">
        <f t="shared" si="1617"/>
        <v>12</v>
      </c>
      <c r="T2406" s="101">
        <f t="shared" si="1618"/>
        <v>12</v>
      </c>
      <c r="U2406" s="101">
        <f t="shared" si="1619"/>
        <v>430344</v>
      </c>
      <c r="V2406" s="103" t="str">
        <f t="shared" si="1620"/>
        <v>N/D</v>
      </c>
      <c r="W2406" s="104" t="str">
        <f t="shared" si="1621"/>
        <v xml:space="preserve"> </v>
      </c>
      <c r="X2406" s="70" t="str">
        <f t="shared" si="1622"/>
        <v xml:space="preserve"> </v>
      </c>
      <c r="Y2406" s="69">
        <f t="shared" si="1646"/>
        <v>12</v>
      </c>
      <c r="Z2406" s="105">
        <f t="shared" si="1623"/>
        <v>430344</v>
      </c>
      <c r="AA2406" s="62">
        <f t="shared" si="1624"/>
        <v>886089.40624544653</v>
      </c>
      <c r="AB2406" s="106">
        <f t="shared" si="1625"/>
        <v>361740</v>
      </c>
      <c r="AC2406" s="107" t="str">
        <f t="shared" si="1626"/>
        <v>0</v>
      </c>
      <c r="AD2406" s="108">
        <f t="shared" si="1627"/>
        <v>0</v>
      </c>
      <c r="AE2406" s="106">
        <f t="shared" si="1628"/>
        <v>361740</v>
      </c>
      <c r="AF2406" s="109">
        <f t="shared" si="1629"/>
        <v>524349.40624544653</v>
      </c>
      <c r="AG2406" s="101">
        <f t="shared" si="1630"/>
        <v>12</v>
      </c>
      <c r="AH2406" s="70" t="str">
        <f t="shared" si="1647"/>
        <v xml:space="preserve"> </v>
      </c>
      <c r="AI2406" s="69">
        <f t="shared" si="1631"/>
        <v>12</v>
      </c>
      <c r="AJ2406" s="105">
        <f t="shared" si="1632"/>
        <v>510660</v>
      </c>
      <c r="AK2406" s="110">
        <f t="shared" si="1633"/>
        <v>12</v>
      </c>
      <c r="AL2406" s="111">
        <f t="shared" si="1634"/>
        <v>12</v>
      </c>
      <c r="AM2406" s="62">
        <f t="shared" si="1635"/>
        <v>872400</v>
      </c>
      <c r="AN2406" s="62">
        <f t="shared" si="1636"/>
        <v>2857.4</v>
      </c>
      <c r="AO2406" s="62">
        <f t="shared" si="1648"/>
        <v>869542.6</v>
      </c>
      <c r="AP2406" s="60">
        <f t="shared" si="1637"/>
        <v>12</v>
      </c>
      <c r="AQ2406" s="62">
        <f t="shared" si="1638"/>
        <v>148920</v>
      </c>
      <c r="AR2406" s="60">
        <f t="shared" si="1639"/>
        <v>12</v>
      </c>
      <c r="AS2406" s="62">
        <f t="shared" si="1640"/>
        <v>361740</v>
      </c>
      <c r="AT2406" s="112">
        <f t="shared" si="1641"/>
        <v>12</v>
      </c>
      <c r="AU2406" s="62">
        <f t="shared" si="1642"/>
        <v>358882.6</v>
      </c>
      <c r="AV2406" s="113">
        <f t="shared" si="1643"/>
        <v>24</v>
      </c>
      <c r="AW2406" s="62">
        <f t="shared" si="1644"/>
        <v>1299886.6000000001</v>
      </c>
    </row>
    <row r="2407" spans="2:49" s="114" customFormat="1" hidden="1" x14ac:dyDescent="0.25">
      <c r="B2407" s="60" t="s">
        <v>4710</v>
      </c>
      <c r="C2407" s="2" t="str">
        <f t="shared" si="1645"/>
        <v>32</v>
      </c>
      <c r="D2407" s="60" t="s">
        <v>4711</v>
      </c>
      <c r="E2407" s="43">
        <v>89</v>
      </c>
      <c r="F2407" s="60">
        <v>0</v>
      </c>
      <c r="G2407" s="60">
        <v>5867.34</v>
      </c>
      <c r="H2407" s="43">
        <f t="shared" si="1607"/>
        <v>89</v>
      </c>
      <c r="I2407" s="44">
        <f t="shared" si="1608"/>
        <v>1.0580916069558229E-4</v>
      </c>
      <c r="J2407" s="44">
        <f t="shared" si="1609"/>
        <v>1.1147899654965705</v>
      </c>
      <c r="K2407" s="45">
        <f t="shared" si="1610"/>
        <v>0</v>
      </c>
      <c r="L2407" s="44">
        <f t="shared" si="1611"/>
        <v>1.1795499060104927E-4</v>
      </c>
      <c r="M2407" s="44">
        <f t="shared" si="1612"/>
        <v>1.2291049451242534E-4</v>
      </c>
      <c r="N2407" s="62">
        <f t="shared" si="1613"/>
        <v>209372.35188692197</v>
      </c>
      <c r="O2407" s="101">
        <f t="shared" si="1614"/>
        <v>0</v>
      </c>
      <c r="P2407" s="102">
        <f t="shared" si="1649"/>
        <v>0</v>
      </c>
      <c r="Q2407" s="101">
        <f t="shared" si="1615"/>
        <v>0</v>
      </c>
      <c r="R2407" s="101">
        <f t="shared" si="1616"/>
        <v>0</v>
      </c>
      <c r="S2407" s="101">
        <f t="shared" si="1617"/>
        <v>0</v>
      </c>
      <c r="T2407" s="101">
        <f t="shared" si="1618"/>
        <v>0</v>
      </c>
      <c r="U2407" s="101">
        <f t="shared" si="1619"/>
        <v>0</v>
      </c>
      <c r="V2407" s="103" t="str">
        <f t="shared" si="1620"/>
        <v>N/D</v>
      </c>
      <c r="W2407" s="104" t="str">
        <f t="shared" si="1621"/>
        <v xml:space="preserve"> </v>
      </c>
      <c r="X2407" s="70" t="str">
        <f t="shared" si="1622"/>
        <v xml:space="preserve"> </v>
      </c>
      <c r="Y2407" s="69">
        <f t="shared" si="1646"/>
        <v>0</v>
      </c>
      <c r="Z2407" s="105">
        <f t="shared" si="1623"/>
        <v>0</v>
      </c>
      <c r="AA2407" s="62">
        <f t="shared" si="1624"/>
        <v>462551.84411108564</v>
      </c>
      <c r="AB2407" s="106">
        <f t="shared" si="1625"/>
        <v>0</v>
      </c>
      <c r="AC2407" s="107">
        <f t="shared" si="1626"/>
        <v>425550</v>
      </c>
      <c r="AD2407" s="108">
        <f t="shared" si="1627"/>
        <v>10</v>
      </c>
      <c r="AE2407" s="106">
        <f t="shared" si="1628"/>
        <v>425550</v>
      </c>
      <c r="AF2407" s="109">
        <f t="shared" si="1629"/>
        <v>37001.844111085637</v>
      </c>
      <c r="AG2407" s="101">
        <f t="shared" si="1630"/>
        <v>1</v>
      </c>
      <c r="AH2407" s="70" t="str">
        <f t="shared" si="1647"/>
        <v xml:space="preserve"> </v>
      </c>
      <c r="AI2407" s="69">
        <f t="shared" si="1631"/>
        <v>11</v>
      </c>
      <c r="AJ2407" s="105">
        <f t="shared" si="1632"/>
        <v>468105</v>
      </c>
      <c r="AK2407" s="110">
        <f t="shared" si="1633"/>
        <v>0</v>
      </c>
      <c r="AL2407" s="111">
        <f t="shared" si="1634"/>
        <v>11</v>
      </c>
      <c r="AM2407" s="62">
        <f t="shared" si="1635"/>
        <v>468105</v>
      </c>
      <c r="AN2407" s="62">
        <f t="shared" si="1636"/>
        <v>1533.2</v>
      </c>
      <c r="AO2407" s="62">
        <f t="shared" si="1648"/>
        <v>466571.8</v>
      </c>
      <c r="AP2407" s="60">
        <f t="shared" si="1637"/>
        <v>11</v>
      </c>
      <c r="AQ2407" s="62">
        <f t="shared" si="1638"/>
        <v>136510</v>
      </c>
      <c r="AR2407" s="60">
        <f t="shared" si="1639"/>
        <v>0</v>
      </c>
      <c r="AS2407" s="62">
        <f t="shared" si="1640"/>
        <v>0</v>
      </c>
      <c r="AT2407" s="112">
        <f t="shared" si="1641"/>
        <v>11</v>
      </c>
      <c r="AU2407" s="62">
        <f t="shared" si="1642"/>
        <v>330061.8</v>
      </c>
      <c r="AV2407" s="113">
        <f t="shared" si="1643"/>
        <v>11</v>
      </c>
      <c r="AW2407" s="62">
        <f t="shared" si="1644"/>
        <v>466571.8</v>
      </c>
    </row>
    <row r="2408" spans="2:49" s="114" customFormat="1" hidden="1" x14ac:dyDescent="0.25">
      <c r="B2408" s="60" t="s">
        <v>4712</v>
      </c>
      <c r="C2408" s="2" t="str">
        <f t="shared" si="1645"/>
        <v>32</v>
      </c>
      <c r="D2408" s="60" t="s">
        <v>4713</v>
      </c>
      <c r="E2408" s="43">
        <v>96</v>
      </c>
      <c r="F2408" s="60">
        <v>0</v>
      </c>
      <c r="G2408" s="60">
        <v>5587.99</v>
      </c>
      <c r="H2408" s="43">
        <f t="shared" si="1607"/>
        <v>96</v>
      </c>
      <c r="I2408" s="44">
        <f t="shared" si="1608"/>
        <v>1.1413122951433596E-4</v>
      </c>
      <c r="J2408" s="44">
        <f t="shared" si="1609"/>
        <v>1.1705195886457649</v>
      </c>
      <c r="K2408" s="45">
        <f t="shared" si="1610"/>
        <v>0</v>
      </c>
      <c r="L2408" s="44">
        <f t="shared" si="1611"/>
        <v>1.3359283982275591E-4</v>
      </c>
      <c r="M2408" s="44">
        <f t="shared" si="1612"/>
        <v>1.3920531825118126E-4</v>
      </c>
      <c r="N2408" s="62">
        <f t="shared" si="1613"/>
        <v>237129.83169611171</v>
      </c>
      <c r="O2408" s="101">
        <f t="shared" si="1614"/>
        <v>0</v>
      </c>
      <c r="P2408" s="102">
        <f t="shared" si="1649"/>
        <v>0</v>
      </c>
      <c r="Q2408" s="101">
        <f t="shared" si="1615"/>
        <v>0</v>
      </c>
      <c r="R2408" s="101">
        <f t="shared" si="1616"/>
        <v>0</v>
      </c>
      <c r="S2408" s="101">
        <f t="shared" si="1617"/>
        <v>0</v>
      </c>
      <c r="T2408" s="101">
        <f t="shared" si="1618"/>
        <v>0</v>
      </c>
      <c r="U2408" s="101">
        <f t="shared" si="1619"/>
        <v>0</v>
      </c>
      <c r="V2408" s="103" t="str">
        <f t="shared" si="1620"/>
        <v>N/D</v>
      </c>
      <c r="W2408" s="104" t="str">
        <f t="shared" si="1621"/>
        <v xml:space="preserve"> </v>
      </c>
      <c r="X2408" s="70" t="str">
        <f t="shared" si="1622"/>
        <v xml:space="preserve"> </v>
      </c>
      <c r="Y2408" s="69">
        <f t="shared" si="1646"/>
        <v>0</v>
      </c>
      <c r="Z2408" s="105">
        <f t="shared" si="1623"/>
        <v>0</v>
      </c>
      <c r="AA2408" s="62">
        <f t="shared" si="1624"/>
        <v>523874.52285976394</v>
      </c>
      <c r="AB2408" s="106">
        <f t="shared" si="1625"/>
        <v>0</v>
      </c>
      <c r="AC2408" s="107">
        <f t="shared" si="1626"/>
        <v>425550</v>
      </c>
      <c r="AD2408" s="108">
        <f t="shared" si="1627"/>
        <v>10</v>
      </c>
      <c r="AE2408" s="106">
        <f t="shared" si="1628"/>
        <v>425550</v>
      </c>
      <c r="AF2408" s="109">
        <f t="shared" si="1629"/>
        <v>98324.522859763936</v>
      </c>
      <c r="AG2408" s="101">
        <f t="shared" si="1630"/>
        <v>2</v>
      </c>
      <c r="AH2408" s="70" t="str">
        <f t="shared" si="1647"/>
        <v xml:space="preserve"> </v>
      </c>
      <c r="AI2408" s="69">
        <f t="shared" si="1631"/>
        <v>12</v>
      </c>
      <c r="AJ2408" s="105">
        <f t="shared" si="1632"/>
        <v>510660</v>
      </c>
      <c r="AK2408" s="110">
        <f t="shared" si="1633"/>
        <v>0</v>
      </c>
      <c r="AL2408" s="111">
        <f t="shared" si="1634"/>
        <v>12</v>
      </c>
      <c r="AM2408" s="62">
        <f t="shared" si="1635"/>
        <v>510660</v>
      </c>
      <c r="AN2408" s="62">
        <f t="shared" si="1636"/>
        <v>1672.6</v>
      </c>
      <c r="AO2408" s="62">
        <f t="shared" si="1648"/>
        <v>508987.4</v>
      </c>
      <c r="AP2408" s="60">
        <f t="shared" si="1637"/>
        <v>12</v>
      </c>
      <c r="AQ2408" s="62">
        <f t="shared" si="1638"/>
        <v>148920</v>
      </c>
      <c r="AR2408" s="60">
        <f t="shared" si="1639"/>
        <v>0</v>
      </c>
      <c r="AS2408" s="62">
        <f t="shared" si="1640"/>
        <v>0</v>
      </c>
      <c r="AT2408" s="112">
        <f t="shared" si="1641"/>
        <v>12</v>
      </c>
      <c r="AU2408" s="62">
        <f t="shared" si="1642"/>
        <v>360067.4</v>
      </c>
      <c r="AV2408" s="113">
        <f t="shared" si="1643"/>
        <v>12</v>
      </c>
      <c r="AW2408" s="62">
        <f t="shared" si="1644"/>
        <v>508987.4</v>
      </c>
    </row>
    <row r="2409" spans="2:49" s="114" customFormat="1" hidden="1" x14ac:dyDescent="0.25">
      <c r="B2409" s="60" t="s">
        <v>4714</v>
      </c>
      <c r="C2409" s="2" t="str">
        <f t="shared" si="1645"/>
        <v>32</v>
      </c>
      <c r="D2409" s="60" t="s">
        <v>4715</v>
      </c>
      <c r="E2409" s="43">
        <v>103</v>
      </c>
      <c r="F2409" s="60">
        <v>0</v>
      </c>
      <c r="G2409" s="60">
        <v>5579.4</v>
      </c>
      <c r="H2409" s="43">
        <f t="shared" si="1607"/>
        <v>103</v>
      </c>
      <c r="I2409" s="44">
        <f t="shared" si="1608"/>
        <v>1.2245329833308961E-4</v>
      </c>
      <c r="J2409" s="44">
        <f t="shared" si="1609"/>
        <v>1.1723217113231974</v>
      </c>
      <c r="K2409" s="45">
        <f t="shared" si="1610"/>
        <v>0</v>
      </c>
      <c r="L2409" s="44">
        <f t="shared" si="1611"/>
        <v>1.4355466025901765E-4</v>
      </c>
      <c r="M2409" s="44">
        <f t="shared" si="1612"/>
        <v>1.4958565290108309E-4</v>
      </c>
      <c r="N2409" s="62">
        <f t="shared" si="1613"/>
        <v>254812.2524498867</v>
      </c>
      <c r="O2409" s="101">
        <f t="shared" si="1614"/>
        <v>254812.2524498867</v>
      </c>
      <c r="P2409" s="102">
        <f t="shared" si="1649"/>
        <v>1.5492409371115155E-4</v>
      </c>
      <c r="Q2409" s="101">
        <f t="shared" si="1615"/>
        <v>263906.03986199544</v>
      </c>
      <c r="R2409" s="101">
        <f t="shared" si="1616"/>
        <v>7.3589325710221249</v>
      </c>
      <c r="S2409" s="101">
        <f t="shared" si="1617"/>
        <v>7</v>
      </c>
      <c r="T2409" s="101">
        <f t="shared" si="1618"/>
        <v>10</v>
      </c>
      <c r="U2409" s="101">
        <f t="shared" si="1619"/>
        <v>358620</v>
      </c>
      <c r="V2409" s="103" t="str">
        <f t="shared" si="1620"/>
        <v>N/D</v>
      </c>
      <c r="W2409" s="104" t="str">
        <f t="shared" si="1621"/>
        <v xml:space="preserve"> </v>
      </c>
      <c r="X2409" s="70" t="str">
        <f t="shared" si="1622"/>
        <v xml:space="preserve"> </v>
      </c>
      <c r="Y2409" s="69">
        <f t="shared" si="1646"/>
        <v>10</v>
      </c>
      <c r="Z2409" s="105">
        <f t="shared" si="1623"/>
        <v>358620</v>
      </c>
      <c r="AA2409" s="62">
        <f t="shared" si="1624"/>
        <v>562939.07104052894</v>
      </c>
      <c r="AB2409" s="106">
        <f t="shared" si="1625"/>
        <v>301450</v>
      </c>
      <c r="AC2409" s="107" t="str">
        <f t="shared" si="1626"/>
        <v>0</v>
      </c>
      <c r="AD2409" s="108">
        <f t="shared" si="1627"/>
        <v>0</v>
      </c>
      <c r="AE2409" s="106">
        <f t="shared" si="1628"/>
        <v>301450</v>
      </c>
      <c r="AF2409" s="109">
        <f t="shared" si="1629"/>
        <v>261489.07104052894</v>
      </c>
      <c r="AG2409" s="101">
        <f t="shared" si="1630"/>
        <v>6</v>
      </c>
      <c r="AH2409" s="70" t="str">
        <f t="shared" si="1647"/>
        <v xml:space="preserve"> </v>
      </c>
      <c r="AI2409" s="69">
        <f t="shared" si="1631"/>
        <v>6</v>
      </c>
      <c r="AJ2409" s="105">
        <f t="shared" si="1632"/>
        <v>255330</v>
      </c>
      <c r="AK2409" s="110">
        <f t="shared" si="1633"/>
        <v>10</v>
      </c>
      <c r="AL2409" s="111">
        <f t="shared" si="1634"/>
        <v>6</v>
      </c>
      <c r="AM2409" s="62">
        <f t="shared" si="1635"/>
        <v>556780</v>
      </c>
      <c r="AN2409" s="62">
        <f t="shared" si="1636"/>
        <v>1823.6</v>
      </c>
      <c r="AO2409" s="62">
        <f t="shared" si="1648"/>
        <v>554956.4</v>
      </c>
      <c r="AP2409" s="60">
        <f t="shared" si="1637"/>
        <v>6</v>
      </c>
      <c r="AQ2409" s="62">
        <f t="shared" si="1638"/>
        <v>74460</v>
      </c>
      <c r="AR2409" s="60">
        <f t="shared" si="1639"/>
        <v>10</v>
      </c>
      <c r="AS2409" s="62">
        <f t="shared" si="1640"/>
        <v>301450</v>
      </c>
      <c r="AT2409" s="112">
        <f t="shared" si="1641"/>
        <v>6</v>
      </c>
      <c r="AU2409" s="62">
        <f t="shared" si="1642"/>
        <v>179046.40000000002</v>
      </c>
      <c r="AV2409" s="113">
        <f t="shared" si="1643"/>
        <v>16</v>
      </c>
      <c r="AW2409" s="62">
        <f t="shared" si="1644"/>
        <v>913576.4</v>
      </c>
    </row>
    <row r="2410" spans="2:49" s="114" customFormat="1" hidden="1" x14ac:dyDescent="0.25">
      <c r="B2410" s="60" t="s">
        <v>4716</v>
      </c>
      <c r="C2410" s="2" t="str">
        <f t="shared" si="1645"/>
        <v>32</v>
      </c>
      <c r="D2410" s="60" t="s">
        <v>4717</v>
      </c>
      <c r="E2410" s="43">
        <v>124</v>
      </c>
      <c r="F2410" s="60">
        <v>0</v>
      </c>
      <c r="G2410" s="60">
        <v>6097.9</v>
      </c>
      <c r="H2410" s="43">
        <f t="shared" si="1607"/>
        <v>124</v>
      </c>
      <c r="I2410" s="44">
        <f t="shared" si="1608"/>
        <v>1.474195047893506E-4</v>
      </c>
      <c r="J2410" s="44">
        <f t="shared" si="1609"/>
        <v>1.0726400492229535</v>
      </c>
      <c r="K2410" s="45">
        <f t="shared" si="1610"/>
        <v>0</v>
      </c>
      <c r="L2410" s="44">
        <f t="shared" si="1611"/>
        <v>1.5812806487367246E-4</v>
      </c>
      <c r="M2410" s="44">
        <f t="shared" si="1612"/>
        <v>1.6477131277685056E-4</v>
      </c>
      <c r="N2410" s="62">
        <f t="shared" si="1613"/>
        <v>280680.32283522614</v>
      </c>
      <c r="O2410" s="101">
        <f t="shared" si="1614"/>
        <v>280680.32283522614</v>
      </c>
      <c r="P2410" s="102">
        <f t="shared" si="1649"/>
        <v>1.706517022620518E-4</v>
      </c>
      <c r="Q2410" s="101">
        <f t="shared" si="1615"/>
        <v>290697.29479040159</v>
      </c>
      <c r="R2410" s="101">
        <f t="shared" si="1616"/>
        <v>8.1059978470359049</v>
      </c>
      <c r="S2410" s="101">
        <f t="shared" si="1617"/>
        <v>8</v>
      </c>
      <c r="T2410" s="101">
        <f t="shared" si="1618"/>
        <v>10</v>
      </c>
      <c r="U2410" s="101">
        <f t="shared" si="1619"/>
        <v>358620</v>
      </c>
      <c r="V2410" s="103" t="str">
        <f t="shared" si="1620"/>
        <v>N/D</v>
      </c>
      <c r="W2410" s="104" t="str">
        <f t="shared" si="1621"/>
        <v xml:space="preserve"> </v>
      </c>
      <c r="X2410" s="70" t="str">
        <f t="shared" si="1622"/>
        <v xml:space="preserve"> </v>
      </c>
      <c r="Y2410" s="69">
        <f t="shared" si="1646"/>
        <v>10</v>
      </c>
      <c r="Z2410" s="105">
        <f t="shared" si="1623"/>
        <v>358620</v>
      </c>
      <c r="AA2410" s="62">
        <f t="shared" si="1624"/>
        <v>620087.6083354454</v>
      </c>
      <c r="AB2410" s="106">
        <f t="shared" si="1625"/>
        <v>301450</v>
      </c>
      <c r="AC2410" s="107" t="str">
        <f t="shared" si="1626"/>
        <v>0</v>
      </c>
      <c r="AD2410" s="108">
        <f t="shared" si="1627"/>
        <v>0</v>
      </c>
      <c r="AE2410" s="106">
        <f t="shared" si="1628"/>
        <v>301450</v>
      </c>
      <c r="AF2410" s="109">
        <f t="shared" si="1629"/>
        <v>318637.6083354454</v>
      </c>
      <c r="AG2410" s="101">
        <f t="shared" si="1630"/>
        <v>7</v>
      </c>
      <c r="AH2410" s="70" t="str">
        <f t="shared" si="1647"/>
        <v xml:space="preserve"> </v>
      </c>
      <c r="AI2410" s="69">
        <f t="shared" si="1631"/>
        <v>7</v>
      </c>
      <c r="AJ2410" s="105">
        <f t="shared" si="1632"/>
        <v>297885</v>
      </c>
      <c r="AK2410" s="110">
        <f t="shared" si="1633"/>
        <v>10</v>
      </c>
      <c r="AL2410" s="111">
        <f t="shared" si="1634"/>
        <v>7</v>
      </c>
      <c r="AM2410" s="62">
        <f t="shared" si="1635"/>
        <v>599335</v>
      </c>
      <c r="AN2410" s="62">
        <f t="shared" si="1636"/>
        <v>1963</v>
      </c>
      <c r="AO2410" s="62">
        <f t="shared" si="1648"/>
        <v>597372</v>
      </c>
      <c r="AP2410" s="60">
        <f t="shared" si="1637"/>
        <v>7</v>
      </c>
      <c r="AQ2410" s="62">
        <f t="shared" si="1638"/>
        <v>86870</v>
      </c>
      <c r="AR2410" s="60">
        <f t="shared" si="1639"/>
        <v>10</v>
      </c>
      <c r="AS2410" s="62">
        <f t="shared" si="1640"/>
        <v>301450</v>
      </c>
      <c r="AT2410" s="112">
        <f t="shared" si="1641"/>
        <v>7</v>
      </c>
      <c r="AU2410" s="62">
        <f t="shared" si="1642"/>
        <v>209052</v>
      </c>
      <c r="AV2410" s="113">
        <f t="shared" si="1643"/>
        <v>17</v>
      </c>
      <c r="AW2410" s="62">
        <f t="shared" si="1644"/>
        <v>955992</v>
      </c>
    </row>
    <row r="2411" spans="2:49" s="114" customFormat="1" hidden="1" x14ac:dyDescent="0.25">
      <c r="B2411" s="60" t="s">
        <v>4718</v>
      </c>
      <c r="C2411" s="2" t="str">
        <f t="shared" si="1645"/>
        <v>32</v>
      </c>
      <c r="D2411" s="60" t="s">
        <v>4719</v>
      </c>
      <c r="E2411" s="43">
        <v>74</v>
      </c>
      <c r="F2411" s="60">
        <v>0</v>
      </c>
      <c r="G2411" s="60">
        <v>12091.85</v>
      </c>
      <c r="H2411" s="43">
        <f t="shared" si="1607"/>
        <v>74</v>
      </c>
      <c r="I2411" s="44">
        <f t="shared" si="1608"/>
        <v>8.7976156083967297E-5</v>
      </c>
      <c r="J2411" s="44">
        <f t="shared" si="1609"/>
        <v>0.54093060666123449</v>
      </c>
      <c r="K2411" s="45">
        <f t="shared" si="1610"/>
        <v>0</v>
      </c>
      <c r="L2411" s="44">
        <f t="shared" si="1611"/>
        <v>4.7588995482223888E-5</v>
      </c>
      <c r="M2411" s="44">
        <f t="shared" si="1612"/>
        <v>4.9588295825930762E-5</v>
      </c>
      <c r="N2411" s="62">
        <f t="shared" si="1613"/>
        <v>84471.372150324998</v>
      </c>
      <c r="O2411" s="101">
        <f t="shared" si="1614"/>
        <v>0</v>
      </c>
      <c r="P2411" s="102">
        <f t="shared" si="1649"/>
        <v>0</v>
      </c>
      <c r="Q2411" s="101">
        <f t="shared" si="1615"/>
        <v>0</v>
      </c>
      <c r="R2411" s="101">
        <f t="shared" si="1616"/>
        <v>0</v>
      </c>
      <c r="S2411" s="101">
        <f t="shared" si="1617"/>
        <v>0</v>
      </c>
      <c r="T2411" s="101">
        <f t="shared" si="1618"/>
        <v>0</v>
      </c>
      <c r="U2411" s="101">
        <f t="shared" si="1619"/>
        <v>0</v>
      </c>
      <c r="V2411" s="103" t="str">
        <f t="shared" si="1620"/>
        <v>N/D</v>
      </c>
      <c r="W2411" s="104" t="str">
        <f t="shared" si="1621"/>
        <v xml:space="preserve"> </v>
      </c>
      <c r="X2411" s="70" t="str">
        <f t="shared" si="1622"/>
        <v xml:space="preserve"> </v>
      </c>
      <c r="Y2411" s="69">
        <f t="shared" si="1646"/>
        <v>0</v>
      </c>
      <c r="Z2411" s="105">
        <f t="shared" si="1623"/>
        <v>0</v>
      </c>
      <c r="AA2411" s="62">
        <f t="shared" si="1624"/>
        <v>186616.75531938853</v>
      </c>
      <c r="AB2411" s="106">
        <f t="shared" si="1625"/>
        <v>0</v>
      </c>
      <c r="AC2411" s="107">
        <f t="shared" si="1626"/>
        <v>425550</v>
      </c>
      <c r="AD2411" s="108">
        <f t="shared" si="1627"/>
        <v>10</v>
      </c>
      <c r="AE2411" s="106">
        <f t="shared" si="1628"/>
        <v>425550</v>
      </c>
      <c r="AF2411" s="109">
        <f t="shared" si="1629"/>
        <v>0</v>
      </c>
      <c r="AG2411" s="101">
        <f t="shared" si="1630"/>
        <v>0</v>
      </c>
      <c r="AH2411" s="70" t="str">
        <f t="shared" si="1647"/>
        <v xml:space="preserve"> </v>
      </c>
      <c r="AI2411" s="69">
        <f t="shared" si="1631"/>
        <v>10</v>
      </c>
      <c r="AJ2411" s="105">
        <f t="shared" si="1632"/>
        <v>425550</v>
      </c>
      <c r="AK2411" s="110">
        <f t="shared" si="1633"/>
        <v>0</v>
      </c>
      <c r="AL2411" s="111">
        <f t="shared" si="1634"/>
        <v>10</v>
      </c>
      <c r="AM2411" s="62">
        <f t="shared" si="1635"/>
        <v>425550</v>
      </c>
      <c r="AN2411" s="62">
        <f t="shared" si="1636"/>
        <v>1393.8</v>
      </c>
      <c r="AO2411" s="62">
        <f t="shared" si="1648"/>
        <v>424156.2</v>
      </c>
      <c r="AP2411" s="60">
        <f t="shared" si="1637"/>
        <v>10</v>
      </c>
      <c r="AQ2411" s="62">
        <f t="shared" si="1638"/>
        <v>124100</v>
      </c>
      <c r="AR2411" s="60">
        <f t="shared" si="1639"/>
        <v>0</v>
      </c>
      <c r="AS2411" s="62">
        <f t="shared" si="1640"/>
        <v>0</v>
      </c>
      <c r="AT2411" s="112">
        <f t="shared" si="1641"/>
        <v>10</v>
      </c>
      <c r="AU2411" s="62">
        <f t="shared" si="1642"/>
        <v>300056.2</v>
      </c>
      <c r="AV2411" s="113">
        <f t="shared" si="1643"/>
        <v>10</v>
      </c>
      <c r="AW2411" s="62">
        <f t="shared" si="1644"/>
        <v>424156.2</v>
      </c>
    </row>
    <row r="2412" spans="2:49" s="114" customFormat="1" hidden="1" x14ac:dyDescent="0.25">
      <c r="B2412" s="60" t="s">
        <v>4720</v>
      </c>
      <c r="C2412" s="2" t="str">
        <f t="shared" si="1645"/>
        <v>32</v>
      </c>
      <c r="D2412" s="60" t="s">
        <v>4721</v>
      </c>
      <c r="E2412" s="43">
        <v>134</v>
      </c>
      <c r="F2412" s="60">
        <v>0</v>
      </c>
      <c r="G2412" s="60">
        <v>5591.42</v>
      </c>
      <c r="H2412" s="43">
        <f t="shared" si="1607"/>
        <v>134</v>
      </c>
      <c r="I2412" s="44">
        <f t="shared" si="1608"/>
        <v>1.5930817453042726E-4</v>
      </c>
      <c r="J2412" s="44">
        <f t="shared" si="1609"/>
        <v>1.1698015452526636</v>
      </c>
      <c r="K2412" s="45">
        <f t="shared" si="1610"/>
        <v>0</v>
      </c>
      <c r="L2412" s="44">
        <f t="shared" si="1611"/>
        <v>1.8635894873707482E-4</v>
      </c>
      <c r="M2412" s="44">
        <f t="shared" si="1612"/>
        <v>1.9418822747026556E-4</v>
      </c>
      <c r="N2412" s="62">
        <f t="shared" si="1613"/>
        <v>330790.67866000568</v>
      </c>
      <c r="O2412" s="101">
        <f t="shared" si="1614"/>
        <v>330790.67866000568</v>
      </c>
      <c r="P2412" s="102">
        <f t="shared" si="1649"/>
        <v>2.0111845331918194E-4</v>
      </c>
      <c r="Q2412" s="101">
        <f t="shared" si="1615"/>
        <v>342595.99838352599</v>
      </c>
      <c r="R2412" s="101">
        <f t="shared" si="1616"/>
        <v>9.5531760187252797</v>
      </c>
      <c r="S2412" s="101">
        <f t="shared" si="1617"/>
        <v>10</v>
      </c>
      <c r="T2412" s="101">
        <f t="shared" si="1618"/>
        <v>10</v>
      </c>
      <c r="U2412" s="101">
        <f t="shared" si="1619"/>
        <v>358620</v>
      </c>
      <c r="V2412" s="103" t="str">
        <f t="shared" si="1620"/>
        <v>N/D</v>
      </c>
      <c r="W2412" s="104" t="str">
        <f t="shared" si="1621"/>
        <v xml:space="preserve"> </v>
      </c>
      <c r="X2412" s="70" t="str">
        <f t="shared" si="1622"/>
        <v xml:space="preserve"> </v>
      </c>
      <c r="Y2412" s="69">
        <f t="shared" si="1646"/>
        <v>10</v>
      </c>
      <c r="Z2412" s="105">
        <f t="shared" si="1623"/>
        <v>358620</v>
      </c>
      <c r="AA2412" s="62">
        <f t="shared" si="1624"/>
        <v>730792.94878236752</v>
      </c>
      <c r="AB2412" s="106">
        <f t="shared" si="1625"/>
        <v>301450</v>
      </c>
      <c r="AC2412" s="107" t="str">
        <f t="shared" si="1626"/>
        <v>0</v>
      </c>
      <c r="AD2412" s="108">
        <f t="shared" si="1627"/>
        <v>0</v>
      </c>
      <c r="AE2412" s="106">
        <f t="shared" si="1628"/>
        <v>301450</v>
      </c>
      <c r="AF2412" s="109">
        <f t="shared" si="1629"/>
        <v>429342.94878236752</v>
      </c>
      <c r="AG2412" s="101">
        <f t="shared" si="1630"/>
        <v>10</v>
      </c>
      <c r="AH2412" s="70" t="str">
        <f t="shared" si="1647"/>
        <v xml:space="preserve"> </v>
      </c>
      <c r="AI2412" s="69">
        <f t="shared" si="1631"/>
        <v>10</v>
      </c>
      <c r="AJ2412" s="105">
        <f t="shared" si="1632"/>
        <v>425550</v>
      </c>
      <c r="AK2412" s="110">
        <f t="shared" si="1633"/>
        <v>10</v>
      </c>
      <c r="AL2412" s="111">
        <f t="shared" si="1634"/>
        <v>10</v>
      </c>
      <c r="AM2412" s="62">
        <f t="shared" si="1635"/>
        <v>727000</v>
      </c>
      <c r="AN2412" s="62">
        <f t="shared" si="1636"/>
        <v>2381.1999999999998</v>
      </c>
      <c r="AO2412" s="62">
        <f t="shared" si="1648"/>
        <v>724618.8</v>
      </c>
      <c r="AP2412" s="60">
        <f t="shared" si="1637"/>
        <v>10</v>
      </c>
      <c r="AQ2412" s="62">
        <f t="shared" si="1638"/>
        <v>124100</v>
      </c>
      <c r="AR2412" s="60">
        <f t="shared" si="1639"/>
        <v>10</v>
      </c>
      <c r="AS2412" s="62">
        <f t="shared" si="1640"/>
        <v>301450</v>
      </c>
      <c r="AT2412" s="112">
        <f t="shared" si="1641"/>
        <v>10</v>
      </c>
      <c r="AU2412" s="62">
        <f t="shared" si="1642"/>
        <v>299068.80000000005</v>
      </c>
      <c r="AV2412" s="113">
        <f t="shared" si="1643"/>
        <v>20</v>
      </c>
      <c r="AW2412" s="62">
        <f t="shared" si="1644"/>
        <v>1083238.8</v>
      </c>
    </row>
    <row r="2413" spans="2:49" s="114" customFormat="1" hidden="1" x14ac:dyDescent="0.25">
      <c r="B2413" s="60" t="s">
        <v>4722</v>
      </c>
      <c r="C2413" s="2" t="str">
        <f t="shared" si="1645"/>
        <v>32</v>
      </c>
      <c r="D2413" s="60" t="s">
        <v>4723</v>
      </c>
      <c r="E2413" s="43">
        <v>322</v>
      </c>
      <c r="F2413" s="60">
        <v>33</v>
      </c>
      <c r="G2413" s="60">
        <v>5714.24</v>
      </c>
      <c r="H2413" s="43">
        <f t="shared" si="1607"/>
        <v>289</v>
      </c>
      <c r="I2413" s="44">
        <f t="shared" si="1608"/>
        <v>3.4358255551711553E-4</v>
      </c>
      <c r="J2413" s="44">
        <f t="shared" si="1609"/>
        <v>1.1446582145931301</v>
      </c>
      <c r="K2413" s="45">
        <f t="shared" si="1610"/>
        <v>0.10248447204968944</v>
      </c>
      <c r="L2413" s="44">
        <f t="shared" si="1611"/>
        <v>3.932845945635665E-4</v>
      </c>
      <c r="M2413" s="44">
        <f t="shared" si="1612"/>
        <v>4.0980719641968812E-4</v>
      </c>
      <c r="N2413" s="62">
        <f t="shared" si="1613"/>
        <v>698087.63584383682</v>
      </c>
      <c r="O2413" s="101">
        <f t="shared" si="1614"/>
        <v>698087.63584383682</v>
      </c>
      <c r="P2413" s="102">
        <f t="shared" si="1649"/>
        <v>4.2443247243511781E-4</v>
      </c>
      <c r="Q2413" s="101">
        <f t="shared" si="1615"/>
        <v>723001.11819937604</v>
      </c>
      <c r="R2413" s="101">
        <f t="shared" si="1616"/>
        <v>20.160646874111205</v>
      </c>
      <c r="S2413" s="101">
        <f t="shared" si="1617"/>
        <v>20</v>
      </c>
      <c r="T2413" s="101">
        <f t="shared" si="1618"/>
        <v>20</v>
      </c>
      <c r="U2413" s="101">
        <f t="shared" si="1619"/>
        <v>717240</v>
      </c>
      <c r="V2413" s="103" t="str">
        <f t="shared" si="1620"/>
        <v>N/D</v>
      </c>
      <c r="W2413" s="104" t="str">
        <f t="shared" si="1621"/>
        <v xml:space="preserve"> </v>
      </c>
      <c r="X2413" s="70" t="str">
        <f t="shared" si="1622"/>
        <v xml:space="preserve"> </v>
      </c>
      <c r="Y2413" s="69">
        <f t="shared" si="1646"/>
        <v>20</v>
      </c>
      <c r="Z2413" s="105">
        <f t="shared" si="1623"/>
        <v>717240</v>
      </c>
      <c r="AA2413" s="62">
        <f t="shared" si="1624"/>
        <v>1542236.6917151881</v>
      </c>
      <c r="AB2413" s="106">
        <f t="shared" si="1625"/>
        <v>602900</v>
      </c>
      <c r="AC2413" s="107" t="str">
        <f t="shared" si="1626"/>
        <v>0</v>
      </c>
      <c r="AD2413" s="108">
        <f t="shared" si="1627"/>
        <v>0</v>
      </c>
      <c r="AE2413" s="106">
        <f t="shared" si="1628"/>
        <v>602900</v>
      </c>
      <c r="AF2413" s="109">
        <f t="shared" si="1629"/>
        <v>939336.69171518809</v>
      </c>
      <c r="AG2413" s="101">
        <f t="shared" si="1630"/>
        <v>22</v>
      </c>
      <c r="AH2413" s="70" t="str">
        <f t="shared" si="1647"/>
        <v xml:space="preserve"> </v>
      </c>
      <c r="AI2413" s="69">
        <f t="shared" si="1631"/>
        <v>22</v>
      </c>
      <c r="AJ2413" s="105">
        <f t="shared" si="1632"/>
        <v>936210</v>
      </c>
      <c r="AK2413" s="110">
        <f t="shared" si="1633"/>
        <v>20</v>
      </c>
      <c r="AL2413" s="111">
        <f t="shared" si="1634"/>
        <v>22</v>
      </c>
      <c r="AM2413" s="62">
        <f t="shared" si="1635"/>
        <v>1539110</v>
      </c>
      <c r="AN2413" s="62">
        <f t="shared" si="1636"/>
        <v>5041.1000000000004</v>
      </c>
      <c r="AO2413" s="62">
        <f t="shared" si="1648"/>
        <v>1534068.9</v>
      </c>
      <c r="AP2413" s="60">
        <f t="shared" si="1637"/>
        <v>22</v>
      </c>
      <c r="AQ2413" s="62">
        <f t="shared" si="1638"/>
        <v>273020</v>
      </c>
      <c r="AR2413" s="60">
        <f t="shared" si="1639"/>
        <v>20</v>
      </c>
      <c r="AS2413" s="62">
        <f t="shared" si="1640"/>
        <v>602900</v>
      </c>
      <c r="AT2413" s="112">
        <f t="shared" si="1641"/>
        <v>22</v>
      </c>
      <c r="AU2413" s="62">
        <f t="shared" si="1642"/>
        <v>658148.89999999991</v>
      </c>
      <c r="AV2413" s="113">
        <f t="shared" si="1643"/>
        <v>42</v>
      </c>
      <c r="AW2413" s="62">
        <f t="shared" si="1644"/>
        <v>2251308.9</v>
      </c>
    </row>
    <row r="2414" spans="2:49" s="114" customFormat="1" hidden="1" x14ac:dyDescent="0.25">
      <c r="B2414" s="60" t="s">
        <v>4724</v>
      </c>
      <c r="C2414" s="2" t="str">
        <f t="shared" si="1645"/>
        <v>32</v>
      </c>
      <c r="D2414" s="60" t="s">
        <v>4725</v>
      </c>
      <c r="E2414" s="43">
        <v>116</v>
      </c>
      <c r="F2414" s="60">
        <v>24</v>
      </c>
      <c r="G2414" s="60">
        <v>13703.85</v>
      </c>
      <c r="H2414" s="43">
        <f t="shared" si="1607"/>
        <v>92</v>
      </c>
      <c r="I2414" s="44">
        <f t="shared" si="1608"/>
        <v>1.0937576161790529E-4</v>
      </c>
      <c r="J2414" s="44">
        <f t="shared" si="1609"/>
        <v>0.47730030291900805</v>
      </c>
      <c r="K2414" s="45">
        <f t="shared" si="1610"/>
        <v>0.20689655172413793</v>
      </c>
      <c r="L2414" s="44">
        <f t="shared" si="1611"/>
        <v>5.220508415222341E-5</v>
      </c>
      <c r="M2414" s="44">
        <f t="shared" si="1612"/>
        <v>5.4398314785296418E-5</v>
      </c>
      <c r="N2414" s="62">
        <f t="shared" si="1613"/>
        <v>92665.017340168924</v>
      </c>
      <c r="O2414" s="101">
        <f t="shared" si="1614"/>
        <v>92665.017340168924</v>
      </c>
      <c r="P2414" s="102">
        <f t="shared" si="1649"/>
        <v>5.6339692036501201E-5</v>
      </c>
      <c r="Q2414" s="101">
        <f t="shared" si="1615"/>
        <v>95972.063842560325</v>
      </c>
      <c r="R2414" s="101">
        <f t="shared" si="1616"/>
        <v>2.676149234358383</v>
      </c>
      <c r="S2414" s="101">
        <f t="shared" si="1617"/>
        <v>3</v>
      </c>
      <c r="T2414" s="101">
        <f t="shared" si="1618"/>
        <v>10</v>
      </c>
      <c r="U2414" s="101">
        <f t="shared" si="1619"/>
        <v>358620</v>
      </c>
      <c r="V2414" s="103">
        <f t="shared" si="1620"/>
        <v>2.0377389248889431E-4</v>
      </c>
      <c r="W2414" s="104" t="str">
        <f t="shared" si="1621"/>
        <v xml:space="preserve"> </v>
      </c>
      <c r="X2414" s="70" t="str">
        <f t="shared" si="1622"/>
        <v xml:space="preserve"> </v>
      </c>
      <c r="Y2414" s="69">
        <f t="shared" si="1646"/>
        <v>10</v>
      </c>
      <c r="Z2414" s="105">
        <f t="shared" si="1623"/>
        <v>358620</v>
      </c>
      <c r="AA2414" s="62">
        <f t="shared" si="1624"/>
        <v>204718.40846698813</v>
      </c>
      <c r="AB2414" s="106">
        <f t="shared" si="1625"/>
        <v>301450</v>
      </c>
      <c r="AC2414" s="107" t="str">
        <f t="shared" si="1626"/>
        <v>0</v>
      </c>
      <c r="AD2414" s="108">
        <f t="shared" si="1627"/>
        <v>0</v>
      </c>
      <c r="AE2414" s="106">
        <f t="shared" si="1628"/>
        <v>301450</v>
      </c>
      <c r="AF2414" s="109">
        <f t="shared" si="1629"/>
        <v>0</v>
      </c>
      <c r="AG2414" s="101">
        <f t="shared" si="1630"/>
        <v>0</v>
      </c>
      <c r="AH2414" s="70" t="str">
        <f t="shared" si="1647"/>
        <v xml:space="preserve"> </v>
      </c>
      <c r="AI2414" s="69">
        <f t="shared" si="1631"/>
        <v>0</v>
      </c>
      <c r="AJ2414" s="105">
        <f t="shared" si="1632"/>
        <v>0</v>
      </c>
      <c r="AK2414" s="110">
        <f t="shared" si="1633"/>
        <v>10</v>
      </c>
      <c r="AL2414" s="111">
        <f t="shared" si="1634"/>
        <v>0</v>
      </c>
      <c r="AM2414" s="62">
        <f t="shared" si="1635"/>
        <v>301450</v>
      </c>
      <c r="AN2414" s="62">
        <f t="shared" si="1636"/>
        <v>987.3</v>
      </c>
      <c r="AO2414" s="62">
        <f>AM2414-AN2414+987.3</f>
        <v>301450</v>
      </c>
      <c r="AP2414" s="60">
        <f t="shared" si="1637"/>
        <v>0</v>
      </c>
      <c r="AQ2414" s="62">
        <f t="shared" si="1638"/>
        <v>0</v>
      </c>
      <c r="AR2414" s="60">
        <f t="shared" si="1639"/>
        <v>10</v>
      </c>
      <c r="AS2414" s="62">
        <f t="shared" si="1640"/>
        <v>301450</v>
      </c>
      <c r="AT2414" s="112">
        <f t="shared" si="1641"/>
        <v>0</v>
      </c>
      <c r="AU2414" s="62">
        <f t="shared" si="1642"/>
        <v>0</v>
      </c>
      <c r="AV2414" s="113">
        <f t="shared" si="1643"/>
        <v>10</v>
      </c>
      <c r="AW2414" s="62">
        <f t="shared" si="1644"/>
        <v>660070</v>
      </c>
    </row>
    <row r="2415" spans="2:49" s="114" customFormat="1" hidden="1" x14ac:dyDescent="0.25">
      <c r="B2415" s="60" t="s">
        <v>4726</v>
      </c>
      <c r="C2415" s="2" t="str">
        <f t="shared" si="1645"/>
        <v>32</v>
      </c>
      <c r="D2415" s="60" t="s">
        <v>4727</v>
      </c>
      <c r="E2415" s="43">
        <v>96</v>
      </c>
      <c r="F2415" s="60">
        <v>0</v>
      </c>
      <c r="G2415" s="60">
        <v>6119.32</v>
      </c>
      <c r="H2415" s="43">
        <f t="shared" si="1607"/>
        <v>96</v>
      </c>
      <c r="I2415" s="44">
        <f t="shared" si="1608"/>
        <v>1.1413122951433596E-4</v>
      </c>
      <c r="J2415" s="44">
        <f t="shared" si="1609"/>
        <v>1.0688853918665224</v>
      </c>
      <c r="K2415" s="45">
        <f t="shared" si="1610"/>
        <v>0</v>
      </c>
      <c r="L2415" s="44">
        <f t="shared" si="1611"/>
        <v>1.21993203983639E-4</v>
      </c>
      <c r="M2415" s="44">
        <f t="shared" si="1612"/>
        <v>1.2711836059144127E-4</v>
      </c>
      <c r="N2415" s="62">
        <f t="shared" si="1613"/>
        <v>216540.25745010152</v>
      </c>
      <c r="O2415" s="101">
        <f t="shared" si="1614"/>
        <v>0</v>
      </c>
      <c r="P2415" s="102">
        <f t="shared" si="1649"/>
        <v>0</v>
      </c>
      <c r="Q2415" s="101">
        <f t="shared" si="1615"/>
        <v>0</v>
      </c>
      <c r="R2415" s="101">
        <f t="shared" si="1616"/>
        <v>0</v>
      </c>
      <c r="S2415" s="101">
        <f t="shared" si="1617"/>
        <v>0</v>
      </c>
      <c r="T2415" s="101">
        <f t="shared" si="1618"/>
        <v>0</v>
      </c>
      <c r="U2415" s="101">
        <f t="shared" si="1619"/>
        <v>0</v>
      </c>
      <c r="V2415" s="103" t="str">
        <f t="shared" si="1620"/>
        <v>N/D</v>
      </c>
      <c r="W2415" s="104" t="str">
        <f t="shared" si="1621"/>
        <v xml:space="preserve"> </v>
      </c>
      <c r="X2415" s="70" t="str">
        <f t="shared" si="1622"/>
        <v xml:space="preserve"> </v>
      </c>
      <c r="Y2415" s="69">
        <f t="shared" si="1646"/>
        <v>0</v>
      </c>
      <c r="Z2415" s="105">
        <f t="shared" si="1623"/>
        <v>0</v>
      </c>
      <c r="AA2415" s="62">
        <f t="shared" si="1624"/>
        <v>478387.40170396911</v>
      </c>
      <c r="AB2415" s="106">
        <f t="shared" si="1625"/>
        <v>0</v>
      </c>
      <c r="AC2415" s="107">
        <f t="shared" si="1626"/>
        <v>425550</v>
      </c>
      <c r="AD2415" s="108">
        <f t="shared" si="1627"/>
        <v>10</v>
      </c>
      <c r="AE2415" s="106">
        <f t="shared" si="1628"/>
        <v>425550</v>
      </c>
      <c r="AF2415" s="109">
        <f t="shared" si="1629"/>
        <v>52837.40170396911</v>
      </c>
      <c r="AG2415" s="101">
        <f t="shared" si="1630"/>
        <v>1</v>
      </c>
      <c r="AH2415" s="70" t="str">
        <f t="shared" si="1647"/>
        <v xml:space="preserve"> </v>
      </c>
      <c r="AI2415" s="69">
        <f t="shared" si="1631"/>
        <v>11</v>
      </c>
      <c r="AJ2415" s="105">
        <f t="shared" si="1632"/>
        <v>468105</v>
      </c>
      <c r="AK2415" s="110">
        <f t="shared" si="1633"/>
        <v>0</v>
      </c>
      <c r="AL2415" s="111">
        <f t="shared" si="1634"/>
        <v>11</v>
      </c>
      <c r="AM2415" s="62">
        <f t="shared" si="1635"/>
        <v>468105</v>
      </c>
      <c r="AN2415" s="62">
        <f t="shared" si="1636"/>
        <v>1533.2</v>
      </c>
      <c r="AO2415" s="62">
        <f t="shared" ref="AO2415:AO2427" si="1650">AM2415-AN2415</f>
        <v>466571.8</v>
      </c>
      <c r="AP2415" s="60">
        <f t="shared" si="1637"/>
        <v>11</v>
      </c>
      <c r="AQ2415" s="62">
        <f t="shared" si="1638"/>
        <v>136510</v>
      </c>
      <c r="AR2415" s="60">
        <f t="shared" si="1639"/>
        <v>0</v>
      </c>
      <c r="AS2415" s="62">
        <f t="shared" si="1640"/>
        <v>0</v>
      </c>
      <c r="AT2415" s="112">
        <f t="shared" si="1641"/>
        <v>11</v>
      </c>
      <c r="AU2415" s="62">
        <f t="shared" si="1642"/>
        <v>330061.8</v>
      </c>
      <c r="AV2415" s="113">
        <f t="shared" si="1643"/>
        <v>11</v>
      </c>
      <c r="AW2415" s="62">
        <f t="shared" si="1644"/>
        <v>466571.8</v>
      </c>
    </row>
    <row r="2416" spans="2:49" s="114" customFormat="1" hidden="1" x14ac:dyDescent="0.25">
      <c r="B2416" s="60" t="s">
        <v>4728</v>
      </c>
      <c r="C2416" s="2" t="str">
        <f t="shared" si="1645"/>
        <v>32</v>
      </c>
      <c r="D2416" s="60" t="s">
        <v>4729</v>
      </c>
      <c r="E2416" s="43">
        <v>268</v>
      </c>
      <c r="F2416" s="60">
        <v>44</v>
      </c>
      <c r="G2416" s="60">
        <v>7383.33</v>
      </c>
      <c r="H2416" s="43">
        <f t="shared" si="1607"/>
        <v>224</v>
      </c>
      <c r="I2416" s="44">
        <f t="shared" si="1608"/>
        <v>2.6630620220011723E-4</v>
      </c>
      <c r="J2416" s="44">
        <f t="shared" si="1609"/>
        <v>0.88589454299843684</v>
      </c>
      <c r="K2416" s="45">
        <f t="shared" si="1610"/>
        <v>0.16417910447761194</v>
      </c>
      <c r="L2416" s="44">
        <f t="shared" si="1611"/>
        <v>2.3591921129572217E-4</v>
      </c>
      <c r="M2416" s="44">
        <f t="shared" si="1612"/>
        <v>2.4583060689151236E-4</v>
      </c>
      <c r="N2416" s="62">
        <f t="shared" si="1613"/>
        <v>418761.08736558747</v>
      </c>
      <c r="O2416" s="101">
        <f t="shared" si="1614"/>
        <v>418761.08736558747</v>
      </c>
      <c r="P2416" s="102">
        <f t="shared" si="1649"/>
        <v>2.5460385565395465E-4</v>
      </c>
      <c r="Q2416" s="101">
        <f t="shared" si="1615"/>
        <v>433705.91151887306</v>
      </c>
      <c r="R2416" s="101">
        <f t="shared" si="1616"/>
        <v>12.093745789941249</v>
      </c>
      <c r="S2416" s="101">
        <f t="shared" si="1617"/>
        <v>12</v>
      </c>
      <c r="T2416" s="101">
        <f t="shared" si="1618"/>
        <v>12</v>
      </c>
      <c r="U2416" s="101">
        <f t="shared" si="1619"/>
        <v>430344</v>
      </c>
      <c r="V2416" s="103" t="str">
        <f t="shared" si="1620"/>
        <v>N/D</v>
      </c>
      <c r="W2416" s="104" t="str">
        <f t="shared" si="1621"/>
        <v xml:space="preserve"> </v>
      </c>
      <c r="X2416" s="70" t="str">
        <f t="shared" si="1622"/>
        <v xml:space="preserve"> </v>
      </c>
      <c r="Y2416" s="69">
        <f t="shared" si="1646"/>
        <v>12</v>
      </c>
      <c r="Z2416" s="105">
        <f t="shared" si="1623"/>
        <v>430344</v>
      </c>
      <c r="AA2416" s="62">
        <f t="shared" si="1624"/>
        <v>925139.88335732569</v>
      </c>
      <c r="AB2416" s="106">
        <f t="shared" si="1625"/>
        <v>361740</v>
      </c>
      <c r="AC2416" s="107" t="str">
        <f t="shared" si="1626"/>
        <v>0</v>
      </c>
      <c r="AD2416" s="108">
        <f t="shared" si="1627"/>
        <v>0</v>
      </c>
      <c r="AE2416" s="106">
        <f t="shared" si="1628"/>
        <v>361740</v>
      </c>
      <c r="AF2416" s="109">
        <f t="shared" si="1629"/>
        <v>563399.88335732569</v>
      </c>
      <c r="AG2416" s="101">
        <f t="shared" si="1630"/>
        <v>13</v>
      </c>
      <c r="AH2416" s="70" t="str">
        <f t="shared" si="1647"/>
        <v xml:space="preserve"> </v>
      </c>
      <c r="AI2416" s="69">
        <f t="shared" si="1631"/>
        <v>13</v>
      </c>
      <c r="AJ2416" s="105">
        <f t="shared" si="1632"/>
        <v>553215</v>
      </c>
      <c r="AK2416" s="110">
        <f t="shared" si="1633"/>
        <v>12</v>
      </c>
      <c r="AL2416" s="111">
        <f t="shared" si="1634"/>
        <v>13</v>
      </c>
      <c r="AM2416" s="62">
        <f t="shared" si="1635"/>
        <v>914955</v>
      </c>
      <c r="AN2416" s="62">
        <f t="shared" si="1636"/>
        <v>2996.8</v>
      </c>
      <c r="AO2416" s="62">
        <f t="shared" si="1650"/>
        <v>911958.2</v>
      </c>
      <c r="AP2416" s="60">
        <f t="shared" si="1637"/>
        <v>13</v>
      </c>
      <c r="AQ2416" s="62">
        <f t="shared" si="1638"/>
        <v>161330</v>
      </c>
      <c r="AR2416" s="60">
        <f t="shared" si="1639"/>
        <v>12</v>
      </c>
      <c r="AS2416" s="62">
        <f t="shared" si="1640"/>
        <v>361740</v>
      </c>
      <c r="AT2416" s="112">
        <f t="shared" si="1641"/>
        <v>13</v>
      </c>
      <c r="AU2416" s="62">
        <f t="shared" si="1642"/>
        <v>388888.19999999995</v>
      </c>
      <c r="AV2416" s="113">
        <f t="shared" si="1643"/>
        <v>25</v>
      </c>
      <c r="AW2416" s="62">
        <f t="shared" si="1644"/>
        <v>1342302.2</v>
      </c>
    </row>
    <row r="2417" spans="2:49" s="114" customFormat="1" hidden="1" x14ac:dyDescent="0.25">
      <c r="B2417" s="60" t="s">
        <v>4730</v>
      </c>
      <c r="C2417" s="2" t="str">
        <f t="shared" si="1645"/>
        <v>32</v>
      </c>
      <c r="D2417" s="60" t="s">
        <v>4731</v>
      </c>
      <c r="E2417" s="43">
        <v>1027</v>
      </c>
      <c r="F2417" s="60">
        <v>173</v>
      </c>
      <c r="G2417" s="60">
        <v>7244.57</v>
      </c>
      <c r="H2417" s="43">
        <f t="shared" si="1607"/>
        <v>854</v>
      </c>
      <c r="I2417" s="44">
        <f t="shared" si="1608"/>
        <v>1.0152923958879469E-3</v>
      </c>
      <c r="J2417" s="44">
        <f t="shared" si="1609"/>
        <v>0.9028626621257918</v>
      </c>
      <c r="K2417" s="45">
        <f t="shared" si="1610"/>
        <v>0.16845180136319376</v>
      </c>
      <c r="L2417" s="44">
        <f t="shared" si="1611"/>
        <v>9.1666959538746508E-4</v>
      </c>
      <c r="M2417" s="44">
        <f t="shared" si="1612"/>
        <v>9.5518055403563359E-4</v>
      </c>
      <c r="N2417" s="62">
        <f t="shared" si="1613"/>
        <v>1627105.9673824387</v>
      </c>
      <c r="O2417" s="101">
        <f t="shared" si="1614"/>
        <v>1627105.9673824387</v>
      </c>
      <c r="P2417" s="102">
        <f t="shared" si="1649"/>
        <v>9.8926921662962969E-4</v>
      </c>
      <c r="Q2417" s="101">
        <f t="shared" si="1615"/>
        <v>1685174.430033227</v>
      </c>
      <c r="R2417" s="101">
        <f t="shared" si="1616"/>
        <v>46.990531203871143</v>
      </c>
      <c r="S2417" s="101">
        <f t="shared" si="1617"/>
        <v>47</v>
      </c>
      <c r="T2417" s="101">
        <f t="shared" si="1618"/>
        <v>47</v>
      </c>
      <c r="U2417" s="101">
        <f t="shared" si="1619"/>
        <v>1685514</v>
      </c>
      <c r="V2417" s="103" t="str">
        <f t="shared" si="1620"/>
        <v>N/D</v>
      </c>
      <c r="W2417" s="104" t="str">
        <f t="shared" si="1621"/>
        <v xml:space="preserve"> </v>
      </c>
      <c r="X2417" s="70" t="str">
        <f t="shared" si="1622"/>
        <v xml:space="preserve"> </v>
      </c>
      <c r="Y2417" s="69">
        <f t="shared" si="1646"/>
        <v>47</v>
      </c>
      <c r="Z2417" s="105">
        <f t="shared" si="1623"/>
        <v>1685514</v>
      </c>
      <c r="AA2417" s="62">
        <f t="shared" si="1624"/>
        <v>3594652.5842312514</v>
      </c>
      <c r="AB2417" s="106">
        <f t="shared" si="1625"/>
        <v>1416815</v>
      </c>
      <c r="AC2417" s="107" t="str">
        <f t="shared" si="1626"/>
        <v>0</v>
      </c>
      <c r="AD2417" s="108">
        <f t="shared" si="1627"/>
        <v>0</v>
      </c>
      <c r="AE2417" s="106">
        <f t="shared" si="1628"/>
        <v>1416815</v>
      </c>
      <c r="AF2417" s="109">
        <f t="shared" si="1629"/>
        <v>2177837.5842312514</v>
      </c>
      <c r="AG2417" s="101">
        <f t="shared" si="1630"/>
        <v>51</v>
      </c>
      <c r="AH2417" s="70" t="str">
        <f t="shared" si="1647"/>
        <v xml:space="preserve"> </v>
      </c>
      <c r="AI2417" s="69">
        <f t="shared" si="1631"/>
        <v>51</v>
      </c>
      <c r="AJ2417" s="105">
        <f t="shared" si="1632"/>
        <v>2170305</v>
      </c>
      <c r="AK2417" s="110">
        <f t="shared" si="1633"/>
        <v>47</v>
      </c>
      <c r="AL2417" s="111">
        <f t="shared" si="1634"/>
        <v>51</v>
      </c>
      <c r="AM2417" s="62">
        <f t="shared" si="1635"/>
        <v>3587120</v>
      </c>
      <c r="AN2417" s="62">
        <f t="shared" si="1636"/>
        <v>11749</v>
      </c>
      <c r="AO2417" s="62">
        <f t="shared" si="1650"/>
        <v>3575371</v>
      </c>
      <c r="AP2417" s="60">
        <f t="shared" si="1637"/>
        <v>51</v>
      </c>
      <c r="AQ2417" s="62">
        <f t="shared" si="1638"/>
        <v>632910</v>
      </c>
      <c r="AR2417" s="60">
        <f t="shared" si="1639"/>
        <v>47</v>
      </c>
      <c r="AS2417" s="62">
        <f t="shared" si="1640"/>
        <v>1416815</v>
      </c>
      <c r="AT2417" s="112">
        <f t="shared" si="1641"/>
        <v>51</v>
      </c>
      <c r="AU2417" s="62">
        <f t="shared" si="1642"/>
        <v>1525646</v>
      </c>
      <c r="AV2417" s="113">
        <f t="shared" si="1643"/>
        <v>98</v>
      </c>
      <c r="AW2417" s="62">
        <f t="shared" si="1644"/>
        <v>5260885</v>
      </c>
    </row>
    <row r="2418" spans="2:49" s="114" customFormat="1" hidden="1" x14ac:dyDescent="0.25">
      <c r="B2418" s="60" t="s">
        <v>4732</v>
      </c>
      <c r="C2418" s="2" t="str">
        <f t="shared" si="1645"/>
        <v>32</v>
      </c>
      <c r="D2418" s="60" t="s">
        <v>4733</v>
      </c>
      <c r="E2418" s="43">
        <v>122</v>
      </c>
      <c r="F2418" s="60">
        <v>0</v>
      </c>
      <c r="G2418" s="60">
        <v>5520.43</v>
      </c>
      <c r="H2418" s="43">
        <f t="shared" si="1607"/>
        <v>122</v>
      </c>
      <c r="I2418" s="44">
        <f t="shared" si="1608"/>
        <v>1.4504177084113528E-4</v>
      </c>
      <c r="J2418" s="44">
        <f t="shared" si="1609"/>
        <v>1.184844614668902</v>
      </c>
      <c r="K2418" s="45">
        <f t="shared" si="1610"/>
        <v>0</v>
      </c>
      <c r="L2418" s="44">
        <f t="shared" si="1611"/>
        <v>1.7185196108316012E-4</v>
      </c>
      <c r="M2418" s="44">
        <f t="shared" si="1612"/>
        <v>1.7907177485268174E-4</v>
      </c>
      <c r="N2418" s="62">
        <f t="shared" si="1613"/>
        <v>305040.49964326777</v>
      </c>
      <c r="O2418" s="101">
        <f t="shared" si="1614"/>
        <v>305040.49964326777</v>
      </c>
      <c r="P2418" s="102">
        <f t="shared" si="1649"/>
        <v>1.8546252190806346E-4</v>
      </c>
      <c r="Q2418" s="101">
        <f t="shared" si="1615"/>
        <v>315926.84215297445</v>
      </c>
      <c r="R2418" s="101">
        <f t="shared" si="1616"/>
        <v>8.8095154244876035</v>
      </c>
      <c r="S2418" s="101">
        <f t="shared" si="1617"/>
        <v>9</v>
      </c>
      <c r="T2418" s="101">
        <f t="shared" si="1618"/>
        <v>10</v>
      </c>
      <c r="U2418" s="101">
        <f t="shared" si="1619"/>
        <v>358620</v>
      </c>
      <c r="V2418" s="103" t="str">
        <f t="shared" si="1620"/>
        <v>N/D</v>
      </c>
      <c r="W2418" s="104" t="str">
        <f t="shared" si="1621"/>
        <v xml:space="preserve"> </v>
      </c>
      <c r="X2418" s="70" t="str">
        <f t="shared" si="1622"/>
        <v xml:space="preserve"> </v>
      </c>
      <c r="Y2418" s="69">
        <f t="shared" si="1646"/>
        <v>10</v>
      </c>
      <c r="Z2418" s="105">
        <f t="shared" si="1623"/>
        <v>358620</v>
      </c>
      <c r="AA2418" s="62">
        <f t="shared" si="1624"/>
        <v>673904.86072757258</v>
      </c>
      <c r="AB2418" s="106">
        <f t="shared" si="1625"/>
        <v>301450</v>
      </c>
      <c r="AC2418" s="107" t="str">
        <f t="shared" si="1626"/>
        <v>0</v>
      </c>
      <c r="AD2418" s="108">
        <f t="shared" si="1627"/>
        <v>0</v>
      </c>
      <c r="AE2418" s="106">
        <f t="shared" si="1628"/>
        <v>301450</v>
      </c>
      <c r="AF2418" s="109">
        <f t="shared" si="1629"/>
        <v>372454.86072757258</v>
      </c>
      <c r="AG2418" s="101">
        <f t="shared" si="1630"/>
        <v>9</v>
      </c>
      <c r="AH2418" s="70" t="str">
        <f t="shared" si="1647"/>
        <v xml:space="preserve"> </v>
      </c>
      <c r="AI2418" s="69">
        <f t="shared" si="1631"/>
        <v>9</v>
      </c>
      <c r="AJ2418" s="105">
        <f t="shared" si="1632"/>
        <v>382995</v>
      </c>
      <c r="AK2418" s="110">
        <f t="shared" si="1633"/>
        <v>10</v>
      </c>
      <c r="AL2418" s="111">
        <f t="shared" si="1634"/>
        <v>9</v>
      </c>
      <c r="AM2418" s="62">
        <f t="shared" si="1635"/>
        <v>684445</v>
      </c>
      <c r="AN2418" s="62">
        <f t="shared" si="1636"/>
        <v>2241.8000000000002</v>
      </c>
      <c r="AO2418" s="62">
        <f t="shared" si="1650"/>
        <v>682203.2</v>
      </c>
      <c r="AP2418" s="60">
        <f t="shared" si="1637"/>
        <v>9</v>
      </c>
      <c r="AQ2418" s="62">
        <f t="shared" si="1638"/>
        <v>111690</v>
      </c>
      <c r="AR2418" s="60">
        <f t="shared" si="1639"/>
        <v>10</v>
      </c>
      <c r="AS2418" s="62">
        <f t="shared" si="1640"/>
        <v>301450</v>
      </c>
      <c r="AT2418" s="112">
        <f t="shared" si="1641"/>
        <v>9</v>
      </c>
      <c r="AU2418" s="62">
        <f t="shared" si="1642"/>
        <v>269063.19999999995</v>
      </c>
      <c r="AV2418" s="113">
        <f t="shared" si="1643"/>
        <v>19</v>
      </c>
      <c r="AW2418" s="62">
        <f t="shared" si="1644"/>
        <v>1040823.2</v>
      </c>
    </row>
    <row r="2419" spans="2:49" s="114" customFormat="1" hidden="1" x14ac:dyDescent="0.25">
      <c r="B2419" s="60" t="s">
        <v>4734</v>
      </c>
      <c r="C2419" s="2" t="str">
        <f t="shared" si="1645"/>
        <v>32</v>
      </c>
      <c r="D2419" s="60" t="s">
        <v>4735</v>
      </c>
      <c r="E2419" s="43">
        <v>152</v>
      </c>
      <c r="F2419" s="60">
        <v>0</v>
      </c>
      <c r="G2419" s="60">
        <v>7179.22</v>
      </c>
      <c r="H2419" s="43">
        <f t="shared" si="1607"/>
        <v>152</v>
      </c>
      <c r="I2419" s="44">
        <f t="shared" si="1608"/>
        <v>1.8070778006436526E-4</v>
      </c>
      <c r="J2419" s="44">
        <f t="shared" si="1609"/>
        <v>0.91108111412613735</v>
      </c>
      <c r="K2419" s="45">
        <f t="shared" si="1610"/>
        <v>0</v>
      </c>
      <c r="L2419" s="44">
        <f t="shared" si="1611"/>
        <v>1.6463944559230289E-4</v>
      </c>
      <c r="M2419" s="44">
        <f t="shared" si="1612"/>
        <v>1.7155624845449725E-4</v>
      </c>
      <c r="N2419" s="62">
        <f t="shared" si="1613"/>
        <v>292238.14746090741</v>
      </c>
      <c r="O2419" s="101">
        <f t="shared" si="1614"/>
        <v>292238.14746090741</v>
      </c>
      <c r="P2419" s="102">
        <f t="shared" si="1649"/>
        <v>1.7767877999552245E-4</v>
      </c>
      <c r="Q2419" s="101">
        <f t="shared" si="1615"/>
        <v>302667.59722702741</v>
      </c>
      <c r="R2419" s="101">
        <f t="shared" si="1616"/>
        <v>8.439785768418588</v>
      </c>
      <c r="S2419" s="101">
        <f t="shared" si="1617"/>
        <v>8</v>
      </c>
      <c r="T2419" s="101">
        <f t="shared" si="1618"/>
        <v>10</v>
      </c>
      <c r="U2419" s="101">
        <f t="shared" si="1619"/>
        <v>358620</v>
      </c>
      <c r="V2419" s="103" t="str">
        <f t="shared" si="1620"/>
        <v>N/D</v>
      </c>
      <c r="W2419" s="104" t="str">
        <f t="shared" si="1621"/>
        <v xml:space="preserve"> </v>
      </c>
      <c r="X2419" s="70" t="str">
        <f t="shared" si="1622"/>
        <v xml:space="preserve"> </v>
      </c>
      <c r="Y2419" s="69">
        <f t="shared" si="1646"/>
        <v>10</v>
      </c>
      <c r="Z2419" s="105">
        <f t="shared" si="1623"/>
        <v>358620</v>
      </c>
      <c r="AA2419" s="62">
        <f t="shared" si="1624"/>
        <v>645621.51023959334</v>
      </c>
      <c r="AB2419" s="106">
        <f t="shared" si="1625"/>
        <v>301450</v>
      </c>
      <c r="AC2419" s="107" t="str">
        <f t="shared" si="1626"/>
        <v>0</v>
      </c>
      <c r="AD2419" s="108">
        <f t="shared" si="1627"/>
        <v>0</v>
      </c>
      <c r="AE2419" s="106">
        <f t="shared" si="1628"/>
        <v>301450</v>
      </c>
      <c r="AF2419" s="109">
        <f t="shared" si="1629"/>
        <v>344171.51023959334</v>
      </c>
      <c r="AG2419" s="101">
        <f t="shared" si="1630"/>
        <v>8</v>
      </c>
      <c r="AH2419" s="70" t="str">
        <f t="shared" si="1647"/>
        <v xml:space="preserve"> </v>
      </c>
      <c r="AI2419" s="69">
        <f t="shared" si="1631"/>
        <v>8</v>
      </c>
      <c r="AJ2419" s="105">
        <f t="shared" si="1632"/>
        <v>340440</v>
      </c>
      <c r="AK2419" s="110">
        <f t="shared" si="1633"/>
        <v>10</v>
      </c>
      <c r="AL2419" s="111">
        <f t="shared" si="1634"/>
        <v>8</v>
      </c>
      <c r="AM2419" s="62">
        <f t="shared" si="1635"/>
        <v>641890</v>
      </c>
      <c r="AN2419" s="62">
        <f t="shared" si="1636"/>
        <v>2102.4</v>
      </c>
      <c r="AO2419" s="62">
        <f t="shared" si="1650"/>
        <v>639787.6</v>
      </c>
      <c r="AP2419" s="60">
        <f t="shared" si="1637"/>
        <v>8</v>
      </c>
      <c r="AQ2419" s="62">
        <f t="shared" si="1638"/>
        <v>99280</v>
      </c>
      <c r="AR2419" s="60">
        <f t="shared" si="1639"/>
        <v>10</v>
      </c>
      <c r="AS2419" s="62">
        <f t="shared" si="1640"/>
        <v>301450</v>
      </c>
      <c r="AT2419" s="112">
        <f t="shared" si="1641"/>
        <v>8</v>
      </c>
      <c r="AU2419" s="62">
        <f t="shared" si="1642"/>
        <v>239057.59999999998</v>
      </c>
      <c r="AV2419" s="113">
        <f t="shared" si="1643"/>
        <v>18</v>
      </c>
      <c r="AW2419" s="62">
        <f t="shared" si="1644"/>
        <v>998407.6</v>
      </c>
    </row>
    <row r="2420" spans="2:49" s="114" customFormat="1" hidden="1" x14ac:dyDescent="0.25">
      <c r="B2420" s="60" t="s">
        <v>4736</v>
      </c>
      <c r="C2420" s="2" t="str">
        <f t="shared" si="1645"/>
        <v>32</v>
      </c>
      <c r="D2420" s="60" t="s">
        <v>4737</v>
      </c>
      <c r="E2420" s="43">
        <v>189</v>
      </c>
      <c r="F2420" s="60">
        <v>0</v>
      </c>
      <c r="G2420" s="60">
        <v>7031.16</v>
      </c>
      <c r="H2420" s="43">
        <f t="shared" si="1607"/>
        <v>189</v>
      </c>
      <c r="I2420" s="44">
        <f t="shared" si="1608"/>
        <v>2.2469585810634891E-4</v>
      </c>
      <c r="J2420" s="44">
        <f t="shared" si="1609"/>
        <v>0.93026637939637957</v>
      </c>
      <c r="K2420" s="45">
        <f t="shared" si="1610"/>
        <v>0</v>
      </c>
      <c r="L2420" s="44">
        <f t="shared" si="1611"/>
        <v>2.0902700238595583E-4</v>
      </c>
      <c r="M2420" s="44">
        <f t="shared" si="1612"/>
        <v>2.1780860732381087E-4</v>
      </c>
      <c r="N2420" s="62">
        <f t="shared" si="1613"/>
        <v>371026.90504586004</v>
      </c>
      <c r="O2420" s="101">
        <f t="shared" si="1614"/>
        <v>371026.90504586004</v>
      </c>
      <c r="P2420" s="102">
        <f t="shared" si="1649"/>
        <v>2.2558180171492343E-4</v>
      </c>
      <c r="Q2420" s="101">
        <f t="shared" si="1615"/>
        <v>384268.18275609607</v>
      </c>
      <c r="R2420" s="101">
        <f t="shared" si="1616"/>
        <v>10.715191086835539</v>
      </c>
      <c r="S2420" s="101">
        <f t="shared" si="1617"/>
        <v>11</v>
      </c>
      <c r="T2420" s="101">
        <f t="shared" si="1618"/>
        <v>11</v>
      </c>
      <c r="U2420" s="101">
        <f t="shared" si="1619"/>
        <v>394482</v>
      </c>
      <c r="V2420" s="103" t="str">
        <f t="shared" si="1620"/>
        <v>N/D</v>
      </c>
      <c r="W2420" s="104" t="str">
        <f t="shared" si="1621"/>
        <v xml:space="preserve"> </v>
      </c>
      <c r="X2420" s="70" t="str">
        <f t="shared" si="1622"/>
        <v xml:space="preserve"> </v>
      </c>
      <c r="Y2420" s="69">
        <f t="shared" si="1646"/>
        <v>11</v>
      </c>
      <c r="Z2420" s="105">
        <f t="shared" si="1623"/>
        <v>394482</v>
      </c>
      <c r="AA2420" s="62">
        <f t="shared" si="1624"/>
        <v>819684.05855458649</v>
      </c>
      <c r="AB2420" s="106">
        <f t="shared" si="1625"/>
        <v>331595</v>
      </c>
      <c r="AC2420" s="107" t="str">
        <f t="shared" si="1626"/>
        <v>0</v>
      </c>
      <c r="AD2420" s="108">
        <f t="shared" si="1627"/>
        <v>0</v>
      </c>
      <c r="AE2420" s="106">
        <f t="shared" si="1628"/>
        <v>331595</v>
      </c>
      <c r="AF2420" s="109">
        <f t="shared" si="1629"/>
        <v>488089.05855458649</v>
      </c>
      <c r="AG2420" s="101">
        <f t="shared" si="1630"/>
        <v>11</v>
      </c>
      <c r="AH2420" s="70" t="str">
        <f t="shared" si="1647"/>
        <v xml:space="preserve"> </v>
      </c>
      <c r="AI2420" s="69">
        <f t="shared" si="1631"/>
        <v>11</v>
      </c>
      <c r="AJ2420" s="105">
        <f t="shared" si="1632"/>
        <v>468105</v>
      </c>
      <c r="AK2420" s="110">
        <f t="shared" si="1633"/>
        <v>11</v>
      </c>
      <c r="AL2420" s="111">
        <f t="shared" si="1634"/>
        <v>11</v>
      </c>
      <c r="AM2420" s="62">
        <f t="shared" si="1635"/>
        <v>799700</v>
      </c>
      <c r="AN2420" s="62">
        <f t="shared" si="1636"/>
        <v>2619.3000000000002</v>
      </c>
      <c r="AO2420" s="62">
        <f t="shared" si="1650"/>
        <v>797080.7</v>
      </c>
      <c r="AP2420" s="60">
        <f t="shared" si="1637"/>
        <v>11</v>
      </c>
      <c r="AQ2420" s="62">
        <f t="shared" si="1638"/>
        <v>136510</v>
      </c>
      <c r="AR2420" s="60">
        <f t="shared" si="1639"/>
        <v>11</v>
      </c>
      <c r="AS2420" s="62">
        <f t="shared" si="1640"/>
        <v>331595</v>
      </c>
      <c r="AT2420" s="112">
        <f t="shared" si="1641"/>
        <v>11</v>
      </c>
      <c r="AU2420" s="62">
        <f t="shared" si="1642"/>
        <v>328975.69999999995</v>
      </c>
      <c r="AV2420" s="113">
        <f t="shared" si="1643"/>
        <v>22</v>
      </c>
      <c r="AW2420" s="62">
        <f t="shared" si="1644"/>
        <v>1191562.7</v>
      </c>
    </row>
    <row r="2421" spans="2:49" s="114" customFormat="1" hidden="1" x14ac:dyDescent="0.25">
      <c r="B2421" s="60" t="s">
        <v>4738</v>
      </c>
      <c r="C2421" s="2" t="str">
        <f t="shared" si="1645"/>
        <v>32</v>
      </c>
      <c r="D2421" s="60" t="s">
        <v>4739</v>
      </c>
      <c r="E2421" s="43">
        <v>97</v>
      </c>
      <c r="F2421" s="60">
        <v>0</v>
      </c>
      <c r="G2421" s="60">
        <v>9544.4699999999993</v>
      </c>
      <c r="H2421" s="43">
        <f t="shared" si="1607"/>
        <v>97</v>
      </c>
      <c r="I2421" s="44">
        <f t="shared" si="1608"/>
        <v>1.1532009648844362E-4</v>
      </c>
      <c r="J2421" s="44">
        <f t="shared" si="1609"/>
        <v>0.68530277282621754</v>
      </c>
      <c r="K2421" s="45">
        <f t="shared" si="1610"/>
        <v>0</v>
      </c>
      <c r="L2421" s="44">
        <f t="shared" si="1611"/>
        <v>7.9029181886117365E-5</v>
      </c>
      <c r="M2421" s="44">
        <f t="shared" si="1612"/>
        <v>8.234934170261963E-5</v>
      </c>
      <c r="N2421" s="62">
        <f t="shared" si="1613"/>
        <v>140278.30102721008</v>
      </c>
      <c r="O2421" s="101">
        <f t="shared" si="1614"/>
        <v>0</v>
      </c>
      <c r="P2421" s="102">
        <f t="shared" si="1649"/>
        <v>0</v>
      </c>
      <c r="Q2421" s="101">
        <f t="shared" si="1615"/>
        <v>0</v>
      </c>
      <c r="R2421" s="101">
        <f t="shared" si="1616"/>
        <v>0</v>
      </c>
      <c r="S2421" s="101">
        <f t="shared" si="1617"/>
        <v>0</v>
      </c>
      <c r="T2421" s="101">
        <f t="shared" si="1618"/>
        <v>0</v>
      </c>
      <c r="U2421" s="101">
        <f t="shared" si="1619"/>
        <v>0</v>
      </c>
      <c r="V2421" s="103" t="str">
        <f t="shared" si="1620"/>
        <v>N/D</v>
      </c>
      <c r="W2421" s="104" t="str">
        <f t="shared" si="1621"/>
        <v xml:space="preserve"> </v>
      </c>
      <c r="X2421" s="70" t="str">
        <f t="shared" si="1622"/>
        <v xml:space="preserve"> </v>
      </c>
      <c r="Y2421" s="69">
        <f t="shared" si="1646"/>
        <v>0</v>
      </c>
      <c r="Z2421" s="105">
        <f t="shared" si="1623"/>
        <v>0</v>
      </c>
      <c r="AA2421" s="62">
        <f t="shared" si="1624"/>
        <v>309907.14028922841</v>
      </c>
      <c r="AB2421" s="106">
        <f t="shared" si="1625"/>
        <v>0</v>
      </c>
      <c r="AC2421" s="107">
        <f t="shared" si="1626"/>
        <v>425550</v>
      </c>
      <c r="AD2421" s="108">
        <f t="shared" si="1627"/>
        <v>10</v>
      </c>
      <c r="AE2421" s="106">
        <f t="shared" si="1628"/>
        <v>425550</v>
      </c>
      <c r="AF2421" s="109">
        <f t="shared" si="1629"/>
        <v>0</v>
      </c>
      <c r="AG2421" s="101">
        <f t="shared" si="1630"/>
        <v>0</v>
      </c>
      <c r="AH2421" s="70" t="str">
        <f t="shared" si="1647"/>
        <v xml:space="preserve"> </v>
      </c>
      <c r="AI2421" s="69">
        <f t="shared" si="1631"/>
        <v>10</v>
      </c>
      <c r="AJ2421" s="105">
        <f t="shared" si="1632"/>
        <v>425550</v>
      </c>
      <c r="AK2421" s="110">
        <f t="shared" si="1633"/>
        <v>0</v>
      </c>
      <c r="AL2421" s="111">
        <f t="shared" si="1634"/>
        <v>10</v>
      </c>
      <c r="AM2421" s="62">
        <f t="shared" si="1635"/>
        <v>425550</v>
      </c>
      <c r="AN2421" s="62">
        <f t="shared" si="1636"/>
        <v>1393.8</v>
      </c>
      <c r="AO2421" s="62">
        <f t="shared" si="1650"/>
        <v>424156.2</v>
      </c>
      <c r="AP2421" s="60">
        <f t="shared" si="1637"/>
        <v>10</v>
      </c>
      <c r="AQ2421" s="62">
        <f t="shared" si="1638"/>
        <v>124100</v>
      </c>
      <c r="AR2421" s="60">
        <f t="shared" si="1639"/>
        <v>0</v>
      </c>
      <c r="AS2421" s="62">
        <f t="shared" si="1640"/>
        <v>0</v>
      </c>
      <c r="AT2421" s="112">
        <f t="shared" si="1641"/>
        <v>10</v>
      </c>
      <c r="AU2421" s="62">
        <f t="shared" si="1642"/>
        <v>300056.2</v>
      </c>
      <c r="AV2421" s="113">
        <f t="shared" si="1643"/>
        <v>10</v>
      </c>
      <c r="AW2421" s="62">
        <f t="shared" si="1644"/>
        <v>424156.2</v>
      </c>
    </row>
    <row r="2422" spans="2:49" s="114" customFormat="1" hidden="1" x14ac:dyDescent="0.25">
      <c r="B2422" s="60" t="s">
        <v>4740</v>
      </c>
      <c r="C2422" s="2" t="str">
        <f t="shared" si="1645"/>
        <v>32</v>
      </c>
      <c r="D2422" s="60" t="s">
        <v>4741</v>
      </c>
      <c r="E2422" s="43">
        <v>96</v>
      </c>
      <c r="F2422" s="60">
        <v>0</v>
      </c>
      <c r="G2422" s="60">
        <v>5987.15</v>
      </c>
      <c r="H2422" s="43">
        <f t="shared" si="1607"/>
        <v>96</v>
      </c>
      <c r="I2422" s="44">
        <f t="shared" si="1608"/>
        <v>1.1413122951433596E-4</v>
      </c>
      <c r="J2422" s="44">
        <f t="shared" si="1609"/>
        <v>1.0924816909809589</v>
      </c>
      <c r="K2422" s="45">
        <f t="shared" si="1610"/>
        <v>0</v>
      </c>
      <c r="L2422" s="44">
        <f t="shared" si="1611"/>
        <v>1.2468627861355767E-4</v>
      </c>
      <c r="M2422" s="44">
        <f t="shared" si="1612"/>
        <v>1.2992457618974277E-4</v>
      </c>
      <c r="N2422" s="62">
        <f t="shared" si="1613"/>
        <v>221320.51614199666</v>
      </c>
      <c r="O2422" s="101">
        <f t="shared" si="1614"/>
        <v>0</v>
      </c>
      <c r="P2422" s="102">
        <f t="shared" si="1649"/>
        <v>0</v>
      </c>
      <c r="Q2422" s="101">
        <f t="shared" si="1615"/>
        <v>0</v>
      </c>
      <c r="R2422" s="101">
        <f t="shared" si="1616"/>
        <v>0</v>
      </c>
      <c r="S2422" s="101">
        <f t="shared" si="1617"/>
        <v>0</v>
      </c>
      <c r="T2422" s="101">
        <f t="shared" si="1618"/>
        <v>0</v>
      </c>
      <c r="U2422" s="101">
        <f t="shared" si="1619"/>
        <v>0</v>
      </c>
      <c r="V2422" s="103" t="str">
        <f t="shared" si="1620"/>
        <v>N/D</v>
      </c>
      <c r="W2422" s="104" t="str">
        <f t="shared" si="1621"/>
        <v xml:space="preserve"> </v>
      </c>
      <c r="X2422" s="70" t="str">
        <f t="shared" si="1622"/>
        <v xml:space="preserve"> </v>
      </c>
      <c r="Y2422" s="69">
        <f t="shared" si="1646"/>
        <v>0</v>
      </c>
      <c r="Z2422" s="105">
        <f t="shared" si="1623"/>
        <v>0</v>
      </c>
      <c r="AA2422" s="62">
        <f t="shared" si="1624"/>
        <v>488948.09633884777</v>
      </c>
      <c r="AB2422" s="106">
        <f t="shared" si="1625"/>
        <v>0</v>
      </c>
      <c r="AC2422" s="107">
        <f t="shared" si="1626"/>
        <v>425550</v>
      </c>
      <c r="AD2422" s="108">
        <f t="shared" si="1627"/>
        <v>10</v>
      </c>
      <c r="AE2422" s="106">
        <f t="shared" si="1628"/>
        <v>425550</v>
      </c>
      <c r="AF2422" s="109">
        <f t="shared" si="1629"/>
        <v>63398.096338847768</v>
      </c>
      <c r="AG2422" s="101">
        <f t="shared" si="1630"/>
        <v>1</v>
      </c>
      <c r="AH2422" s="70" t="str">
        <f t="shared" si="1647"/>
        <v xml:space="preserve"> </v>
      </c>
      <c r="AI2422" s="69">
        <f t="shared" si="1631"/>
        <v>11</v>
      </c>
      <c r="AJ2422" s="105">
        <f t="shared" si="1632"/>
        <v>468105</v>
      </c>
      <c r="AK2422" s="110">
        <f t="shared" si="1633"/>
        <v>0</v>
      </c>
      <c r="AL2422" s="111">
        <f t="shared" si="1634"/>
        <v>11</v>
      </c>
      <c r="AM2422" s="62">
        <f t="shared" si="1635"/>
        <v>468105</v>
      </c>
      <c r="AN2422" s="62">
        <f t="shared" si="1636"/>
        <v>1533.2</v>
      </c>
      <c r="AO2422" s="62">
        <f t="shared" si="1650"/>
        <v>466571.8</v>
      </c>
      <c r="AP2422" s="60">
        <f t="shared" si="1637"/>
        <v>11</v>
      </c>
      <c r="AQ2422" s="62">
        <f t="shared" si="1638"/>
        <v>136510</v>
      </c>
      <c r="AR2422" s="60">
        <f t="shared" si="1639"/>
        <v>0</v>
      </c>
      <c r="AS2422" s="62">
        <f t="shared" si="1640"/>
        <v>0</v>
      </c>
      <c r="AT2422" s="112">
        <f t="shared" si="1641"/>
        <v>11</v>
      </c>
      <c r="AU2422" s="62">
        <f t="shared" si="1642"/>
        <v>330061.8</v>
      </c>
      <c r="AV2422" s="113">
        <f t="shared" si="1643"/>
        <v>11</v>
      </c>
      <c r="AW2422" s="62">
        <f t="shared" si="1644"/>
        <v>466571.8</v>
      </c>
    </row>
    <row r="2423" spans="2:49" s="114" customFormat="1" hidden="1" x14ac:dyDescent="0.25">
      <c r="B2423" s="60" t="s">
        <v>4742</v>
      </c>
      <c r="C2423" s="2" t="str">
        <f t="shared" si="1645"/>
        <v>32</v>
      </c>
      <c r="D2423" s="60" t="s">
        <v>4743</v>
      </c>
      <c r="E2423" s="43">
        <v>97</v>
      </c>
      <c r="F2423" s="60">
        <v>0</v>
      </c>
      <c r="G2423" s="60">
        <v>13238.5</v>
      </c>
      <c r="H2423" s="43">
        <f t="shared" si="1607"/>
        <v>97</v>
      </c>
      <c r="I2423" s="44">
        <f t="shared" si="1608"/>
        <v>1.1532009648844362E-4</v>
      </c>
      <c r="J2423" s="44">
        <f t="shared" si="1609"/>
        <v>0.4940780115690333</v>
      </c>
      <c r="K2423" s="45">
        <f t="shared" si="1610"/>
        <v>0</v>
      </c>
      <c r="L2423" s="44">
        <f t="shared" si="1611"/>
        <v>5.6977123966959284E-5</v>
      </c>
      <c r="M2423" s="44">
        <f t="shared" si="1612"/>
        <v>5.9370836680923202E-5</v>
      </c>
      <c r="N2423" s="62">
        <f t="shared" si="1613"/>
        <v>101135.4787781981</v>
      </c>
      <c r="O2423" s="101">
        <f t="shared" si="1614"/>
        <v>0</v>
      </c>
      <c r="P2423" s="102">
        <f t="shared" si="1649"/>
        <v>0</v>
      </c>
      <c r="Q2423" s="101">
        <f t="shared" si="1615"/>
        <v>0</v>
      </c>
      <c r="R2423" s="101">
        <f t="shared" si="1616"/>
        <v>0</v>
      </c>
      <c r="S2423" s="101">
        <f t="shared" si="1617"/>
        <v>0</v>
      </c>
      <c r="T2423" s="101">
        <f t="shared" si="1618"/>
        <v>0</v>
      </c>
      <c r="U2423" s="101">
        <f t="shared" si="1619"/>
        <v>0</v>
      </c>
      <c r="V2423" s="103" t="str">
        <f t="shared" si="1620"/>
        <v>N/D</v>
      </c>
      <c r="W2423" s="104" t="str">
        <f t="shared" si="1621"/>
        <v xml:space="preserve"> </v>
      </c>
      <c r="X2423" s="70" t="str">
        <f t="shared" si="1622"/>
        <v xml:space="preserve"> </v>
      </c>
      <c r="Y2423" s="69">
        <f t="shared" si="1646"/>
        <v>0</v>
      </c>
      <c r="Z2423" s="105">
        <f t="shared" si="1623"/>
        <v>0</v>
      </c>
      <c r="AA2423" s="62">
        <f t="shared" si="1624"/>
        <v>223431.61259027317</v>
      </c>
      <c r="AB2423" s="106">
        <f t="shared" si="1625"/>
        <v>0</v>
      </c>
      <c r="AC2423" s="107">
        <f t="shared" si="1626"/>
        <v>425550</v>
      </c>
      <c r="AD2423" s="108">
        <f t="shared" si="1627"/>
        <v>10</v>
      </c>
      <c r="AE2423" s="106">
        <f t="shared" si="1628"/>
        <v>425550</v>
      </c>
      <c r="AF2423" s="109">
        <f t="shared" si="1629"/>
        <v>0</v>
      </c>
      <c r="AG2423" s="101">
        <f t="shared" si="1630"/>
        <v>0</v>
      </c>
      <c r="AH2423" s="70" t="str">
        <f t="shared" si="1647"/>
        <v xml:space="preserve"> </v>
      </c>
      <c r="AI2423" s="69">
        <f t="shared" si="1631"/>
        <v>10</v>
      </c>
      <c r="AJ2423" s="105">
        <f t="shared" si="1632"/>
        <v>425550</v>
      </c>
      <c r="AK2423" s="110">
        <f t="shared" si="1633"/>
        <v>0</v>
      </c>
      <c r="AL2423" s="111">
        <f t="shared" si="1634"/>
        <v>10</v>
      </c>
      <c r="AM2423" s="62">
        <f t="shared" si="1635"/>
        <v>425550</v>
      </c>
      <c r="AN2423" s="62">
        <f t="shared" si="1636"/>
        <v>1393.8</v>
      </c>
      <c r="AO2423" s="62">
        <f t="shared" si="1650"/>
        <v>424156.2</v>
      </c>
      <c r="AP2423" s="60">
        <f t="shared" si="1637"/>
        <v>10</v>
      </c>
      <c r="AQ2423" s="62">
        <f t="shared" si="1638"/>
        <v>124100</v>
      </c>
      <c r="AR2423" s="60">
        <f t="shared" si="1639"/>
        <v>0</v>
      </c>
      <c r="AS2423" s="62">
        <f t="shared" si="1640"/>
        <v>0</v>
      </c>
      <c r="AT2423" s="112">
        <f t="shared" si="1641"/>
        <v>10</v>
      </c>
      <c r="AU2423" s="62">
        <f t="shared" si="1642"/>
        <v>300056.2</v>
      </c>
      <c r="AV2423" s="113">
        <f t="shared" si="1643"/>
        <v>10</v>
      </c>
      <c r="AW2423" s="62">
        <f t="shared" si="1644"/>
        <v>424156.2</v>
      </c>
    </row>
    <row r="2424" spans="2:49" s="114" customFormat="1" hidden="1" x14ac:dyDescent="0.25">
      <c r="B2424" s="60" t="s">
        <v>4744</v>
      </c>
      <c r="C2424" s="2" t="str">
        <f t="shared" si="1645"/>
        <v>32</v>
      </c>
      <c r="D2424" s="60" t="s">
        <v>4745</v>
      </c>
      <c r="E2424" s="43">
        <v>172</v>
      </c>
      <c r="F2424" s="60">
        <v>32</v>
      </c>
      <c r="G2424" s="60">
        <v>6758.67</v>
      </c>
      <c r="H2424" s="43">
        <f t="shared" si="1607"/>
        <v>140</v>
      </c>
      <c r="I2424" s="44">
        <f t="shared" si="1608"/>
        <v>1.6644137637507325E-4</v>
      </c>
      <c r="J2424" s="44">
        <f t="shared" si="1609"/>
        <v>0.96777202558441933</v>
      </c>
      <c r="K2424" s="45">
        <f t="shared" si="1610"/>
        <v>0.18604651162790697</v>
      </c>
      <c r="L2424" s="44">
        <f t="shared" si="1611"/>
        <v>1.6107730795556337E-4</v>
      </c>
      <c r="M2424" s="44">
        <f t="shared" si="1612"/>
        <v>1.6784445893018793E-4</v>
      </c>
      <c r="N2424" s="62">
        <f t="shared" si="1613"/>
        <v>285915.28540183959</v>
      </c>
      <c r="O2424" s="101">
        <f t="shared" si="1614"/>
        <v>285915.28540183959</v>
      </c>
      <c r="P2424" s="102">
        <f t="shared" si="1649"/>
        <v>1.738345234311551E-4</v>
      </c>
      <c r="Q2424" s="101">
        <f t="shared" si="1615"/>
        <v>296119.08368201874</v>
      </c>
      <c r="R2424" s="101">
        <f t="shared" si="1616"/>
        <v>8.2571826357152069</v>
      </c>
      <c r="S2424" s="101">
        <f t="shared" si="1617"/>
        <v>8</v>
      </c>
      <c r="T2424" s="101">
        <f t="shared" si="1618"/>
        <v>10</v>
      </c>
      <c r="U2424" s="101">
        <f t="shared" si="1619"/>
        <v>358620</v>
      </c>
      <c r="V2424" s="103" t="str">
        <f t="shared" si="1620"/>
        <v>N/D</v>
      </c>
      <c r="W2424" s="104" t="str">
        <f t="shared" si="1621"/>
        <v xml:space="preserve"> </v>
      </c>
      <c r="X2424" s="70" t="str">
        <f t="shared" si="1622"/>
        <v xml:space="preserve"> </v>
      </c>
      <c r="Y2424" s="69">
        <f t="shared" si="1646"/>
        <v>10</v>
      </c>
      <c r="Z2424" s="105">
        <f t="shared" si="1623"/>
        <v>358620</v>
      </c>
      <c r="AA2424" s="62">
        <f t="shared" si="1624"/>
        <v>631652.84876579279</v>
      </c>
      <c r="AB2424" s="106">
        <f t="shared" si="1625"/>
        <v>301450</v>
      </c>
      <c r="AC2424" s="107" t="str">
        <f t="shared" si="1626"/>
        <v>0</v>
      </c>
      <c r="AD2424" s="108">
        <f t="shared" si="1627"/>
        <v>0</v>
      </c>
      <c r="AE2424" s="106">
        <f t="shared" si="1628"/>
        <v>301450</v>
      </c>
      <c r="AF2424" s="109">
        <f t="shared" si="1629"/>
        <v>330202.84876579279</v>
      </c>
      <c r="AG2424" s="101">
        <f t="shared" si="1630"/>
        <v>8</v>
      </c>
      <c r="AH2424" s="70" t="str">
        <f t="shared" si="1647"/>
        <v xml:space="preserve"> </v>
      </c>
      <c r="AI2424" s="69">
        <f t="shared" si="1631"/>
        <v>8</v>
      </c>
      <c r="AJ2424" s="105">
        <f t="shared" si="1632"/>
        <v>340440</v>
      </c>
      <c r="AK2424" s="110">
        <f t="shared" si="1633"/>
        <v>10</v>
      </c>
      <c r="AL2424" s="111">
        <f t="shared" si="1634"/>
        <v>8</v>
      </c>
      <c r="AM2424" s="62">
        <f t="shared" si="1635"/>
        <v>641890</v>
      </c>
      <c r="AN2424" s="62">
        <f t="shared" si="1636"/>
        <v>2102.4</v>
      </c>
      <c r="AO2424" s="62">
        <f t="shared" si="1650"/>
        <v>639787.6</v>
      </c>
      <c r="AP2424" s="60">
        <f t="shared" si="1637"/>
        <v>8</v>
      </c>
      <c r="AQ2424" s="62">
        <f t="shared" si="1638"/>
        <v>99280</v>
      </c>
      <c r="AR2424" s="60">
        <f t="shared" si="1639"/>
        <v>10</v>
      </c>
      <c r="AS2424" s="62">
        <f t="shared" si="1640"/>
        <v>301450</v>
      </c>
      <c r="AT2424" s="112">
        <f t="shared" si="1641"/>
        <v>8</v>
      </c>
      <c r="AU2424" s="62">
        <f t="shared" si="1642"/>
        <v>239057.59999999998</v>
      </c>
      <c r="AV2424" s="113">
        <f t="shared" si="1643"/>
        <v>18</v>
      </c>
      <c r="AW2424" s="62">
        <f t="shared" si="1644"/>
        <v>998407.6</v>
      </c>
    </row>
    <row r="2425" spans="2:49" s="114" customFormat="1" hidden="1" x14ac:dyDescent="0.25">
      <c r="B2425" s="60" t="s">
        <v>4746</v>
      </c>
      <c r="C2425" s="2" t="str">
        <f t="shared" si="1645"/>
        <v>32</v>
      </c>
      <c r="D2425" s="60" t="s">
        <v>4747</v>
      </c>
      <c r="E2425" s="43">
        <v>154</v>
      </c>
      <c r="F2425" s="60">
        <v>64</v>
      </c>
      <c r="G2425" s="60">
        <v>7322.24</v>
      </c>
      <c r="H2425" s="43">
        <f t="shared" si="1607"/>
        <v>90</v>
      </c>
      <c r="I2425" s="44">
        <f t="shared" si="1608"/>
        <v>1.0699802766968995E-4</v>
      </c>
      <c r="J2425" s="44">
        <f t="shared" si="1609"/>
        <v>0.89328562791668231</v>
      </c>
      <c r="K2425" s="45">
        <f t="shared" si="1610"/>
        <v>0.41558441558441561</v>
      </c>
      <c r="L2425" s="44">
        <f t="shared" si="1611"/>
        <v>9.5579800332765542E-5</v>
      </c>
      <c r="M2425" s="44">
        <f t="shared" si="1612"/>
        <v>9.9595281763301558E-5</v>
      </c>
      <c r="N2425" s="62">
        <f t="shared" si="1613"/>
        <v>169655.9635720535</v>
      </c>
      <c r="O2425" s="101">
        <f t="shared" si="1614"/>
        <v>169655.9635720535</v>
      </c>
      <c r="P2425" s="102">
        <f t="shared" si="1649"/>
        <v>1.0314965684101749E-4</v>
      </c>
      <c r="Q2425" s="101">
        <f t="shared" si="1615"/>
        <v>175710.677390119</v>
      </c>
      <c r="R2425" s="101">
        <f t="shared" si="1616"/>
        <v>4.8996340803669343</v>
      </c>
      <c r="S2425" s="101">
        <f t="shared" si="1617"/>
        <v>5</v>
      </c>
      <c r="T2425" s="101">
        <f t="shared" si="1618"/>
        <v>10</v>
      </c>
      <c r="U2425" s="101">
        <f t="shared" si="1619"/>
        <v>358620</v>
      </c>
      <c r="V2425" s="103">
        <f t="shared" si="1620"/>
        <v>2.0377389248889431E-4</v>
      </c>
      <c r="W2425" s="104" t="str">
        <f t="shared" si="1621"/>
        <v xml:space="preserve"> </v>
      </c>
      <c r="X2425" s="70" t="str">
        <f t="shared" si="1622"/>
        <v xml:space="preserve"> </v>
      </c>
      <c r="Y2425" s="69">
        <f t="shared" si="1646"/>
        <v>10</v>
      </c>
      <c r="Z2425" s="105">
        <f t="shared" si="1623"/>
        <v>358620</v>
      </c>
      <c r="AA2425" s="62">
        <f t="shared" si="1624"/>
        <v>374809.17660551093</v>
      </c>
      <c r="AB2425" s="106">
        <f t="shared" si="1625"/>
        <v>301450</v>
      </c>
      <c r="AC2425" s="107" t="str">
        <f t="shared" si="1626"/>
        <v>0</v>
      </c>
      <c r="AD2425" s="108">
        <f t="shared" si="1627"/>
        <v>0</v>
      </c>
      <c r="AE2425" s="106">
        <f t="shared" si="1628"/>
        <v>301450</v>
      </c>
      <c r="AF2425" s="109">
        <f t="shared" si="1629"/>
        <v>73359.176605510933</v>
      </c>
      <c r="AG2425" s="101">
        <f t="shared" si="1630"/>
        <v>2</v>
      </c>
      <c r="AH2425" s="70" t="str">
        <f t="shared" si="1647"/>
        <v xml:space="preserve"> </v>
      </c>
      <c r="AI2425" s="69">
        <f t="shared" si="1631"/>
        <v>2</v>
      </c>
      <c r="AJ2425" s="105">
        <f t="shared" si="1632"/>
        <v>85110</v>
      </c>
      <c r="AK2425" s="110">
        <f t="shared" si="1633"/>
        <v>10</v>
      </c>
      <c r="AL2425" s="111">
        <f t="shared" si="1634"/>
        <v>2</v>
      </c>
      <c r="AM2425" s="62">
        <f t="shared" si="1635"/>
        <v>386560</v>
      </c>
      <c r="AN2425" s="62">
        <f t="shared" si="1636"/>
        <v>1266.0999999999999</v>
      </c>
      <c r="AO2425" s="62">
        <f t="shared" si="1650"/>
        <v>385293.9</v>
      </c>
      <c r="AP2425" s="60">
        <f t="shared" si="1637"/>
        <v>2</v>
      </c>
      <c r="AQ2425" s="62">
        <f t="shared" si="1638"/>
        <v>24820</v>
      </c>
      <c r="AR2425" s="60">
        <f t="shared" si="1639"/>
        <v>10</v>
      </c>
      <c r="AS2425" s="62">
        <f t="shared" si="1640"/>
        <v>301450</v>
      </c>
      <c r="AT2425" s="112">
        <f t="shared" si="1641"/>
        <v>2</v>
      </c>
      <c r="AU2425" s="62">
        <f t="shared" si="1642"/>
        <v>59023.900000000023</v>
      </c>
      <c r="AV2425" s="113">
        <f t="shared" si="1643"/>
        <v>12</v>
      </c>
      <c r="AW2425" s="62">
        <f t="shared" si="1644"/>
        <v>743913.9</v>
      </c>
    </row>
    <row r="2426" spans="2:49" s="114" customFormat="1" hidden="1" x14ac:dyDescent="0.25">
      <c r="B2426" s="60" t="s">
        <v>4748</v>
      </c>
      <c r="C2426" s="2" t="str">
        <f t="shared" si="1645"/>
        <v>32</v>
      </c>
      <c r="D2426" s="60" t="s">
        <v>4749</v>
      </c>
      <c r="E2426" s="43">
        <v>207</v>
      </c>
      <c r="F2426" s="60">
        <v>44</v>
      </c>
      <c r="G2426" s="60">
        <v>6431.68</v>
      </c>
      <c r="H2426" s="43">
        <f t="shared" si="1607"/>
        <v>163</v>
      </c>
      <c r="I2426" s="44">
        <f t="shared" si="1608"/>
        <v>1.9378531677954959E-4</v>
      </c>
      <c r="J2426" s="44">
        <f t="shared" si="1609"/>
        <v>1.0169740652763581</v>
      </c>
      <c r="K2426" s="45">
        <f t="shared" si="1610"/>
        <v>0.21256038647342995</v>
      </c>
      <c r="L2426" s="44">
        <f t="shared" si="1611"/>
        <v>1.9707464139616539E-4</v>
      </c>
      <c r="M2426" s="44">
        <f t="shared" si="1612"/>
        <v>2.0535410588762412E-4</v>
      </c>
      <c r="N2426" s="62">
        <f t="shared" si="1613"/>
        <v>349811.23694837425</v>
      </c>
      <c r="O2426" s="101">
        <f t="shared" si="1614"/>
        <v>349811.23694837425</v>
      </c>
      <c r="P2426" s="102">
        <f t="shared" si="1649"/>
        <v>2.1268282169775967E-4</v>
      </c>
      <c r="Q2426" s="101">
        <f t="shared" si="1615"/>
        <v>362295.36592015886</v>
      </c>
      <c r="R2426" s="101">
        <f t="shared" si="1616"/>
        <v>10.102486362170511</v>
      </c>
      <c r="S2426" s="101">
        <f t="shared" si="1617"/>
        <v>10</v>
      </c>
      <c r="T2426" s="101">
        <f t="shared" si="1618"/>
        <v>10</v>
      </c>
      <c r="U2426" s="101">
        <f t="shared" si="1619"/>
        <v>358620</v>
      </c>
      <c r="V2426" s="103">
        <f t="shared" si="1620"/>
        <v>2.0377389248889431E-4</v>
      </c>
      <c r="W2426" s="104" t="str">
        <f t="shared" si="1621"/>
        <v xml:space="preserve"> </v>
      </c>
      <c r="X2426" s="70" t="str">
        <f t="shared" si="1622"/>
        <v xml:space="preserve"> </v>
      </c>
      <c r="Y2426" s="69">
        <f t="shared" si="1646"/>
        <v>10</v>
      </c>
      <c r="Z2426" s="105">
        <f t="shared" si="1623"/>
        <v>358620</v>
      </c>
      <c r="AA2426" s="62">
        <f t="shared" si="1624"/>
        <v>772813.75159141689</v>
      </c>
      <c r="AB2426" s="106">
        <f t="shared" si="1625"/>
        <v>301450</v>
      </c>
      <c r="AC2426" s="107" t="str">
        <f t="shared" si="1626"/>
        <v>0</v>
      </c>
      <c r="AD2426" s="108">
        <f t="shared" si="1627"/>
        <v>0</v>
      </c>
      <c r="AE2426" s="106">
        <f t="shared" si="1628"/>
        <v>301450</v>
      </c>
      <c r="AF2426" s="109">
        <f t="shared" si="1629"/>
        <v>471363.75159141689</v>
      </c>
      <c r="AG2426" s="101">
        <f t="shared" si="1630"/>
        <v>11</v>
      </c>
      <c r="AH2426" s="70" t="str">
        <f t="shared" si="1647"/>
        <v xml:space="preserve"> </v>
      </c>
      <c r="AI2426" s="69">
        <f t="shared" si="1631"/>
        <v>11</v>
      </c>
      <c r="AJ2426" s="105">
        <f t="shared" si="1632"/>
        <v>468105</v>
      </c>
      <c r="AK2426" s="110">
        <f t="shared" si="1633"/>
        <v>10</v>
      </c>
      <c r="AL2426" s="111">
        <f t="shared" si="1634"/>
        <v>11</v>
      </c>
      <c r="AM2426" s="62">
        <f t="shared" si="1635"/>
        <v>769555</v>
      </c>
      <c r="AN2426" s="62">
        <f t="shared" si="1636"/>
        <v>2520.5</v>
      </c>
      <c r="AO2426" s="62">
        <f t="shared" si="1650"/>
        <v>767034.5</v>
      </c>
      <c r="AP2426" s="60">
        <f t="shared" si="1637"/>
        <v>11</v>
      </c>
      <c r="AQ2426" s="62">
        <f t="shared" si="1638"/>
        <v>136510</v>
      </c>
      <c r="AR2426" s="60">
        <f t="shared" si="1639"/>
        <v>10</v>
      </c>
      <c r="AS2426" s="62">
        <f t="shared" si="1640"/>
        <v>301450</v>
      </c>
      <c r="AT2426" s="112">
        <f t="shared" si="1641"/>
        <v>11</v>
      </c>
      <c r="AU2426" s="62">
        <f t="shared" si="1642"/>
        <v>329074.5</v>
      </c>
      <c r="AV2426" s="113">
        <f t="shared" si="1643"/>
        <v>21</v>
      </c>
      <c r="AW2426" s="62">
        <f t="shared" si="1644"/>
        <v>1125654.5</v>
      </c>
    </row>
    <row r="2427" spans="2:49" s="114" customFormat="1" hidden="1" x14ac:dyDescent="0.25">
      <c r="B2427" s="60" t="s">
        <v>4750</v>
      </c>
      <c r="C2427" s="2" t="str">
        <f t="shared" si="1645"/>
        <v>32</v>
      </c>
      <c r="D2427" s="60" t="s">
        <v>4751</v>
      </c>
      <c r="E2427" s="43">
        <v>140</v>
      </c>
      <c r="F2427" s="60">
        <v>0</v>
      </c>
      <c r="G2427" s="60">
        <v>5681.89</v>
      </c>
      <c r="H2427" s="43">
        <f t="shared" si="1607"/>
        <v>140</v>
      </c>
      <c r="I2427" s="44">
        <f t="shared" si="1608"/>
        <v>1.6644137637507325E-4</v>
      </c>
      <c r="J2427" s="44">
        <f t="shared" si="1609"/>
        <v>1.1511753582270419</v>
      </c>
      <c r="K2427" s="45">
        <f t="shared" si="1610"/>
        <v>0</v>
      </c>
      <c r="L2427" s="44">
        <f t="shared" si="1611"/>
        <v>1.9160321107237685E-4</v>
      </c>
      <c r="M2427" s="44">
        <f t="shared" si="1612"/>
        <v>1.996528108143053E-4</v>
      </c>
      <c r="N2427" s="62">
        <f t="shared" si="1613"/>
        <v>340099.34405397694</v>
      </c>
      <c r="O2427" s="101">
        <f t="shared" si="1614"/>
        <v>340099.34405397694</v>
      </c>
      <c r="P2427" s="102">
        <f t="shared" si="1649"/>
        <v>2.0677805773755651E-4</v>
      </c>
      <c r="Q2427" s="101">
        <f t="shared" si="1615"/>
        <v>352236.87317233341</v>
      </c>
      <c r="R2427" s="101">
        <f t="shared" si="1616"/>
        <v>9.8220086211681839</v>
      </c>
      <c r="S2427" s="101">
        <f t="shared" si="1617"/>
        <v>10</v>
      </c>
      <c r="T2427" s="101">
        <f t="shared" si="1618"/>
        <v>10</v>
      </c>
      <c r="U2427" s="101">
        <f t="shared" si="1619"/>
        <v>358620</v>
      </c>
      <c r="V2427" s="103" t="str">
        <f t="shared" si="1620"/>
        <v>N/D</v>
      </c>
      <c r="W2427" s="104" t="str">
        <f t="shared" si="1621"/>
        <v xml:space="preserve"> </v>
      </c>
      <c r="X2427" s="70" t="str">
        <f t="shared" si="1622"/>
        <v xml:space="preserve"> </v>
      </c>
      <c r="Y2427" s="69">
        <f t="shared" si="1646"/>
        <v>10</v>
      </c>
      <c r="Z2427" s="105">
        <f t="shared" si="1623"/>
        <v>358620</v>
      </c>
      <c r="AA2427" s="62">
        <f t="shared" si="1624"/>
        <v>751357.93888440297</v>
      </c>
      <c r="AB2427" s="106">
        <f t="shared" si="1625"/>
        <v>301450</v>
      </c>
      <c r="AC2427" s="107" t="str">
        <f t="shared" si="1626"/>
        <v>0</v>
      </c>
      <c r="AD2427" s="108">
        <f t="shared" si="1627"/>
        <v>0</v>
      </c>
      <c r="AE2427" s="106">
        <f t="shared" si="1628"/>
        <v>301450</v>
      </c>
      <c r="AF2427" s="109">
        <f t="shared" si="1629"/>
        <v>449907.93888440297</v>
      </c>
      <c r="AG2427" s="101">
        <f t="shared" si="1630"/>
        <v>11</v>
      </c>
      <c r="AH2427" s="70" t="str">
        <f t="shared" si="1647"/>
        <v xml:space="preserve"> </v>
      </c>
      <c r="AI2427" s="69">
        <f t="shared" si="1631"/>
        <v>11</v>
      </c>
      <c r="AJ2427" s="105">
        <f t="shared" si="1632"/>
        <v>468105</v>
      </c>
      <c r="AK2427" s="110">
        <f t="shared" si="1633"/>
        <v>10</v>
      </c>
      <c r="AL2427" s="111">
        <f t="shared" si="1634"/>
        <v>11</v>
      </c>
      <c r="AM2427" s="62">
        <f t="shared" si="1635"/>
        <v>769555</v>
      </c>
      <c r="AN2427" s="62">
        <f t="shared" si="1636"/>
        <v>2520.5</v>
      </c>
      <c r="AO2427" s="62">
        <f t="shared" si="1650"/>
        <v>767034.5</v>
      </c>
      <c r="AP2427" s="60">
        <f t="shared" si="1637"/>
        <v>11</v>
      </c>
      <c r="AQ2427" s="62">
        <f t="shared" si="1638"/>
        <v>136510</v>
      </c>
      <c r="AR2427" s="60">
        <f t="shared" si="1639"/>
        <v>10</v>
      </c>
      <c r="AS2427" s="62">
        <f t="shared" si="1640"/>
        <v>301450</v>
      </c>
      <c r="AT2427" s="112">
        <f t="shared" si="1641"/>
        <v>11</v>
      </c>
      <c r="AU2427" s="62">
        <f t="shared" si="1642"/>
        <v>329074.5</v>
      </c>
      <c r="AV2427" s="113">
        <f t="shared" si="1643"/>
        <v>21</v>
      </c>
      <c r="AW2427" s="62">
        <f t="shared" si="1644"/>
        <v>1125654.5</v>
      </c>
    </row>
    <row r="2428" spans="2:49" s="114" customFormat="1" hidden="1" x14ac:dyDescent="0.25">
      <c r="B2428" s="60" t="s">
        <v>4752</v>
      </c>
      <c r="C2428" s="2" t="str">
        <f t="shared" si="1645"/>
        <v>32</v>
      </c>
      <c r="D2428" s="60" t="s">
        <v>4753</v>
      </c>
      <c r="E2428" s="43">
        <v>104</v>
      </c>
      <c r="F2428" s="60">
        <v>0</v>
      </c>
      <c r="G2428" s="60">
        <v>12927.22</v>
      </c>
      <c r="H2428" s="43">
        <f t="shared" si="1607"/>
        <v>104</v>
      </c>
      <c r="I2428" s="44">
        <f t="shared" si="1608"/>
        <v>1.2364216530719727E-4</v>
      </c>
      <c r="J2428" s="44">
        <f t="shared" si="1609"/>
        <v>0.50597512505833797</v>
      </c>
      <c r="K2428" s="45">
        <f t="shared" si="1610"/>
        <v>0</v>
      </c>
      <c r="L2428" s="44">
        <f t="shared" si="1611"/>
        <v>6.2559860053792841E-5</v>
      </c>
      <c r="M2428" s="44">
        <f t="shared" si="1612"/>
        <v>6.5188113675042781E-5</v>
      </c>
      <c r="N2428" s="62">
        <f t="shared" si="1613"/>
        <v>111044.94151909831</v>
      </c>
      <c r="O2428" s="101">
        <f t="shared" si="1614"/>
        <v>111044.94151909831</v>
      </c>
      <c r="P2428" s="102">
        <f t="shared" si="1649"/>
        <v>6.7514559290815529E-5</v>
      </c>
      <c r="Q2428" s="101">
        <f t="shared" si="1615"/>
        <v>115007.93419961444</v>
      </c>
      <c r="R2428" s="101">
        <f t="shared" si="1616"/>
        <v>3.2069581785626688</v>
      </c>
      <c r="S2428" s="101">
        <f t="shared" si="1617"/>
        <v>3</v>
      </c>
      <c r="T2428" s="101">
        <f t="shared" si="1618"/>
        <v>10</v>
      </c>
      <c r="U2428" s="101">
        <f t="shared" si="1619"/>
        <v>358620</v>
      </c>
      <c r="V2428" s="103" t="str">
        <f t="shared" si="1620"/>
        <v>N/D</v>
      </c>
      <c r="W2428" s="104" t="str">
        <f t="shared" si="1621"/>
        <v xml:space="preserve"> </v>
      </c>
      <c r="X2428" s="70" t="str">
        <f t="shared" si="1622"/>
        <v xml:space="preserve"> </v>
      </c>
      <c r="Y2428" s="69">
        <f t="shared" si="1646"/>
        <v>10</v>
      </c>
      <c r="Z2428" s="105">
        <f t="shared" si="1623"/>
        <v>358620</v>
      </c>
      <c r="AA2428" s="62">
        <f t="shared" si="1624"/>
        <v>245323.90268323172</v>
      </c>
      <c r="AB2428" s="106">
        <f t="shared" si="1625"/>
        <v>301450</v>
      </c>
      <c r="AC2428" s="107" t="str">
        <f t="shared" si="1626"/>
        <v>0</v>
      </c>
      <c r="AD2428" s="108">
        <f t="shared" si="1627"/>
        <v>0</v>
      </c>
      <c r="AE2428" s="106">
        <f t="shared" si="1628"/>
        <v>301450</v>
      </c>
      <c r="AF2428" s="109">
        <f t="shared" si="1629"/>
        <v>0</v>
      </c>
      <c r="AG2428" s="101">
        <f t="shared" si="1630"/>
        <v>0</v>
      </c>
      <c r="AH2428" s="70" t="str">
        <f t="shared" si="1647"/>
        <v xml:space="preserve"> </v>
      </c>
      <c r="AI2428" s="69">
        <f t="shared" si="1631"/>
        <v>0</v>
      </c>
      <c r="AJ2428" s="105">
        <f t="shared" si="1632"/>
        <v>0</v>
      </c>
      <c r="AK2428" s="110">
        <f t="shared" si="1633"/>
        <v>10</v>
      </c>
      <c r="AL2428" s="111">
        <f t="shared" si="1634"/>
        <v>0</v>
      </c>
      <c r="AM2428" s="62">
        <f t="shared" si="1635"/>
        <v>301450</v>
      </c>
      <c r="AN2428" s="62">
        <f t="shared" si="1636"/>
        <v>987.3</v>
      </c>
      <c r="AO2428" s="62">
        <f>AM2428-AN2428+987.3</f>
        <v>301450</v>
      </c>
      <c r="AP2428" s="60">
        <f t="shared" si="1637"/>
        <v>0</v>
      </c>
      <c r="AQ2428" s="62">
        <f t="shared" si="1638"/>
        <v>0</v>
      </c>
      <c r="AR2428" s="60">
        <f t="shared" si="1639"/>
        <v>10</v>
      </c>
      <c r="AS2428" s="62">
        <f t="shared" si="1640"/>
        <v>301450</v>
      </c>
      <c r="AT2428" s="112">
        <f t="shared" si="1641"/>
        <v>0</v>
      </c>
      <c r="AU2428" s="62">
        <f t="shared" si="1642"/>
        <v>0</v>
      </c>
      <c r="AV2428" s="113">
        <f t="shared" si="1643"/>
        <v>10</v>
      </c>
      <c r="AW2428" s="62">
        <f t="shared" si="1644"/>
        <v>660070</v>
      </c>
    </row>
    <row r="2429" spans="2:49" s="114" customFormat="1" hidden="1" x14ac:dyDescent="0.25">
      <c r="B2429" s="60" t="s">
        <v>4754</v>
      </c>
      <c r="C2429" s="2" t="str">
        <f t="shared" si="1645"/>
        <v>32</v>
      </c>
      <c r="D2429" s="60" t="s">
        <v>4755</v>
      </c>
      <c r="E2429" s="43">
        <v>201</v>
      </c>
      <c r="F2429" s="60">
        <v>29</v>
      </c>
      <c r="G2429" s="60">
        <v>6906.03</v>
      </c>
      <c r="H2429" s="43">
        <f t="shared" si="1607"/>
        <v>172</v>
      </c>
      <c r="I2429" s="44">
        <f t="shared" si="1608"/>
        <v>2.0448511954651859E-4</v>
      </c>
      <c r="J2429" s="44">
        <f t="shared" si="1609"/>
        <v>0.94712182775873366</v>
      </c>
      <c r="K2429" s="45">
        <f t="shared" si="1610"/>
        <v>0.14427860696517414</v>
      </c>
      <c r="L2429" s="44">
        <f t="shared" si="1611"/>
        <v>1.9367232017436183E-4</v>
      </c>
      <c r="M2429" s="44">
        <f t="shared" si="1612"/>
        <v>2.01808846956814E-4</v>
      </c>
      <c r="N2429" s="62">
        <f t="shared" si="1613"/>
        <v>343772.05206561554</v>
      </c>
      <c r="O2429" s="101">
        <f t="shared" si="1614"/>
        <v>343772.05206561554</v>
      </c>
      <c r="P2429" s="102">
        <f t="shared" si="1649"/>
        <v>2.0901103890191673E-4</v>
      </c>
      <c r="Q2429" s="101">
        <f t="shared" si="1615"/>
        <v>356040.65347568283</v>
      </c>
      <c r="R2429" s="101">
        <f t="shared" si="1616"/>
        <v>9.9280757759099565</v>
      </c>
      <c r="S2429" s="101">
        <f t="shared" si="1617"/>
        <v>10</v>
      </c>
      <c r="T2429" s="101">
        <f t="shared" si="1618"/>
        <v>10</v>
      </c>
      <c r="U2429" s="101">
        <f t="shared" si="1619"/>
        <v>358620</v>
      </c>
      <c r="V2429" s="103" t="str">
        <f t="shared" si="1620"/>
        <v>N/D</v>
      </c>
      <c r="W2429" s="104" t="str">
        <f t="shared" si="1621"/>
        <v xml:space="preserve"> </v>
      </c>
      <c r="X2429" s="70" t="str">
        <f t="shared" si="1622"/>
        <v xml:space="preserve"> </v>
      </c>
      <c r="Y2429" s="69">
        <f t="shared" si="1646"/>
        <v>10</v>
      </c>
      <c r="Z2429" s="105">
        <f t="shared" si="1623"/>
        <v>358620</v>
      </c>
      <c r="AA2429" s="62">
        <f t="shared" si="1624"/>
        <v>759471.79846688744</v>
      </c>
      <c r="AB2429" s="106">
        <f t="shared" si="1625"/>
        <v>301450</v>
      </c>
      <c r="AC2429" s="107" t="str">
        <f t="shared" si="1626"/>
        <v>0</v>
      </c>
      <c r="AD2429" s="108">
        <f t="shared" si="1627"/>
        <v>0</v>
      </c>
      <c r="AE2429" s="106">
        <f t="shared" si="1628"/>
        <v>301450</v>
      </c>
      <c r="AF2429" s="109">
        <f t="shared" si="1629"/>
        <v>458021.79846688744</v>
      </c>
      <c r="AG2429" s="101">
        <f t="shared" si="1630"/>
        <v>11</v>
      </c>
      <c r="AH2429" s="70" t="str">
        <f t="shared" si="1647"/>
        <v xml:space="preserve"> </v>
      </c>
      <c r="AI2429" s="69">
        <f t="shared" si="1631"/>
        <v>11</v>
      </c>
      <c r="AJ2429" s="105">
        <f t="shared" si="1632"/>
        <v>468105</v>
      </c>
      <c r="AK2429" s="110">
        <f t="shared" si="1633"/>
        <v>10</v>
      </c>
      <c r="AL2429" s="111">
        <f t="shared" si="1634"/>
        <v>11</v>
      </c>
      <c r="AM2429" s="62">
        <f t="shared" si="1635"/>
        <v>769555</v>
      </c>
      <c r="AN2429" s="62">
        <f t="shared" si="1636"/>
        <v>2520.5</v>
      </c>
      <c r="AO2429" s="62">
        <f t="shared" ref="AO2429:AO2460" si="1651">AM2429-AN2429</f>
        <v>767034.5</v>
      </c>
      <c r="AP2429" s="60">
        <f t="shared" si="1637"/>
        <v>11</v>
      </c>
      <c r="AQ2429" s="62">
        <f t="shared" si="1638"/>
        <v>136510</v>
      </c>
      <c r="AR2429" s="60">
        <f t="shared" si="1639"/>
        <v>10</v>
      </c>
      <c r="AS2429" s="62">
        <f t="shared" si="1640"/>
        <v>301450</v>
      </c>
      <c r="AT2429" s="112">
        <f t="shared" si="1641"/>
        <v>11</v>
      </c>
      <c r="AU2429" s="62">
        <f t="shared" si="1642"/>
        <v>329074.5</v>
      </c>
      <c r="AV2429" s="113">
        <f t="shared" si="1643"/>
        <v>21</v>
      </c>
      <c r="AW2429" s="62">
        <f t="shared" si="1644"/>
        <v>1125654.5</v>
      </c>
    </row>
    <row r="2430" spans="2:49" s="114" customFormat="1" hidden="1" x14ac:dyDescent="0.25">
      <c r="B2430" s="60" t="s">
        <v>4756</v>
      </c>
      <c r="C2430" s="2" t="str">
        <f t="shared" si="1645"/>
        <v>32</v>
      </c>
      <c r="D2430" s="60" t="s">
        <v>4757</v>
      </c>
      <c r="E2430" s="43">
        <v>324</v>
      </c>
      <c r="F2430" s="60">
        <v>50</v>
      </c>
      <c r="G2430" s="60">
        <v>5798.04</v>
      </c>
      <c r="H2430" s="43">
        <f t="shared" si="1607"/>
        <v>274</v>
      </c>
      <c r="I2430" s="44">
        <f t="shared" si="1608"/>
        <v>3.2574955090550054E-4</v>
      </c>
      <c r="J2430" s="44">
        <f t="shared" si="1609"/>
        <v>1.1281142862340805</v>
      </c>
      <c r="K2430" s="45">
        <f t="shared" si="1610"/>
        <v>0.15432098765432098</v>
      </c>
      <c r="L2430" s="44">
        <f t="shared" si="1611"/>
        <v>3.6748272211083101E-4</v>
      </c>
      <c r="M2430" s="44">
        <f t="shared" si="1612"/>
        <v>3.8292134032871209E-4</v>
      </c>
      <c r="N2430" s="62">
        <f t="shared" si="1613"/>
        <v>652288.82147415006</v>
      </c>
      <c r="O2430" s="101">
        <f t="shared" si="1614"/>
        <v>652288.82147415006</v>
      </c>
      <c r="P2430" s="102">
        <f t="shared" si="1649"/>
        <v>3.9658710887409984E-4</v>
      </c>
      <c r="Q2430" s="101">
        <f t="shared" si="1615"/>
        <v>675567.82716068975</v>
      </c>
      <c r="R2430" s="101">
        <f t="shared" si="1616"/>
        <v>18.837985253490874</v>
      </c>
      <c r="S2430" s="101">
        <f t="shared" si="1617"/>
        <v>19</v>
      </c>
      <c r="T2430" s="101">
        <f t="shared" si="1618"/>
        <v>19</v>
      </c>
      <c r="U2430" s="101">
        <f t="shared" si="1619"/>
        <v>681378</v>
      </c>
      <c r="V2430" s="103" t="str">
        <f t="shared" si="1620"/>
        <v>N/D</v>
      </c>
      <c r="W2430" s="104" t="str">
        <f t="shared" si="1621"/>
        <v xml:space="preserve"> </v>
      </c>
      <c r="X2430" s="70" t="str">
        <f t="shared" si="1622"/>
        <v xml:space="preserve"> </v>
      </c>
      <c r="Y2430" s="69">
        <f t="shared" si="1646"/>
        <v>19</v>
      </c>
      <c r="Z2430" s="105">
        <f t="shared" si="1623"/>
        <v>681378</v>
      </c>
      <c r="AA2430" s="62">
        <f t="shared" si="1624"/>
        <v>1441056.541356839</v>
      </c>
      <c r="AB2430" s="106">
        <f t="shared" si="1625"/>
        <v>572755</v>
      </c>
      <c r="AC2430" s="107" t="str">
        <f t="shared" si="1626"/>
        <v>0</v>
      </c>
      <c r="AD2430" s="108">
        <f t="shared" si="1627"/>
        <v>0</v>
      </c>
      <c r="AE2430" s="106">
        <f t="shared" si="1628"/>
        <v>572755</v>
      </c>
      <c r="AF2430" s="109">
        <f t="shared" si="1629"/>
        <v>868301.54135683901</v>
      </c>
      <c r="AG2430" s="101">
        <f t="shared" si="1630"/>
        <v>20</v>
      </c>
      <c r="AH2430" s="70" t="str">
        <f t="shared" si="1647"/>
        <v xml:space="preserve"> </v>
      </c>
      <c r="AI2430" s="69">
        <f t="shared" si="1631"/>
        <v>20</v>
      </c>
      <c r="AJ2430" s="105">
        <f t="shared" si="1632"/>
        <v>851100</v>
      </c>
      <c r="AK2430" s="110">
        <f t="shared" si="1633"/>
        <v>19</v>
      </c>
      <c r="AL2430" s="111">
        <f t="shared" si="1634"/>
        <v>20</v>
      </c>
      <c r="AM2430" s="62">
        <f t="shared" si="1635"/>
        <v>1423855</v>
      </c>
      <c r="AN2430" s="62">
        <f t="shared" si="1636"/>
        <v>4663.6000000000004</v>
      </c>
      <c r="AO2430" s="62">
        <f t="shared" si="1651"/>
        <v>1419191.4</v>
      </c>
      <c r="AP2430" s="60">
        <f t="shared" si="1637"/>
        <v>20</v>
      </c>
      <c r="AQ2430" s="62">
        <f t="shared" si="1638"/>
        <v>248200</v>
      </c>
      <c r="AR2430" s="60">
        <f t="shared" si="1639"/>
        <v>19</v>
      </c>
      <c r="AS2430" s="62">
        <f t="shared" si="1640"/>
        <v>572755</v>
      </c>
      <c r="AT2430" s="112">
        <f t="shared" si="1641"/>
        <v>20</v>
      </c>
      <c r="AU2430" s="62">
        <f t="shared" si="1642"/>
        <v>598236.39999999991</v>
      </c>
      <c r="AV2430" s="113">
        <f t="shared" si="1643"/>
        <v>39</v>
      </c>
      <c r="AW2430" s="62">
        <f t="shared" si="1644"/>
        <v>2100569.4</v>
      </c>
    </row>
    <row r="2431" spans="2:49" s="114" customFormat="1" hidden="1" x14ac:dyDescent="0.25">
      <c r="B2431" s="60" t="s">
        <v>4758</v>
      </c>
      <c r="C2431" s="2" t="str">
        <f t="shared" si="1645"/>
        <v>32</v>
      </c>
      <c r="D2431" s="60" t="s">
        <v>4759</v>
      </c>
      <c r="E2431" s="43">
        <v>237</v>
      </c>
      <c r="F2431" s="60">
        <v>60</v>
      </c>
      <c r="G2431" s="60">
        <v>7001.4</v>
      </c>
      <c r="H2431" s="43">
        <f t="shared" si="1607"/>
        <v>177</v>
      </c>
      <c r="I2431" s="44">
        <f t="shared" si="1608"/>
        <v>2.1042945441705692E-4</v>
      </c>
      <c r="J2431" s="44">
        <f t="shared" si="1609"/>
        <v>0.93422054962673862</v>
      </c>
      <c r="K2431" s="45">
        <f t="shared" si="1610"/>
        <v>0.25316455696202533</v>
      </c>
      <c r="L2431" s="44">
        <f t="shared" si="1611"/>
        <v>1.9658752056315765E-4</v>
      </c>
      <c r="M2431" s="44">
        <f t="shared" si="1612"/>
        <v>2.0484652022153909E-4</v>
      </c>
      <c r="N2431" s="62">
        <f t="shared" si="1613"/>
        <v>348946.58820447407</v>
      </c>
      <c r="O2431" s="101">
        <f t="shared" si="1614"/>
        <v>348946.58820447407</v>
      </c>
      <c r="P2431" s="102">
        <f t="shared" si="1649"/>
        <v>2.1215712121931205E-4</v>
      </c>
      <c r="Q2431" s="101">
        <f t="shared" si="1615"/>
        <v>361399.85942986864</v>
      </c>
      <c r="R2431" s="101">
        <f t="shared" si="1616"/>
        <v>10.077515460093375</v>
      </c>
      <c r="S2431" s="101">
        <f t="shared" si="1617"/>
        <v>10</v>
      </c>
      <c r="T2431" s="101">
        <f t="shared" si="1618"/>
        <v>10</v>
      </c>
      <c r="U2431" s="101">
        <f t="shared" si="1619"/>
        <v>358620</v>
      </c>
      <c r="V2431" s="103">
        <f t="shared" si="1620"/>
        <v>2.0377389248889431E-4</v>
      </c>
      <c r="W2431" s="104" t="str">
        <f t="shared" si="1621"/>
        <v xml:space="preserve"> </v>
      </c>
      <c r="X2431" s="70" t="str">
        <f t="shared" si="1622"/>
        <v xml:space="preserve"> </v>
      </c>
      <c r="Y2431" s="69">
        <f t="shared" si="1646"/>
        <v>10</v>
      </c>
      <c r="Z2431" s="105">
        <f t="shared" si="1623"/>
        <v>358620</v>
      </c>
      <c r="AA2431" s="62">
        <f t="shared" si="1624"/>
        <v>770903.542973159</v>
      </c>
      <c r="AB2431" s="106">
        <f t="shared" si="1625"/>
        <v>301450</v>
      </c>
      <c r="AC2431" s="107" t="str">
        <f t="shared" si="1626"/>
        <v>0</v>
      </c>
      <c r="AD2431" s="108">
        <f t="shared" si="1627"/>
        <v>0</v>
      </c>
      <c r="AE2431" s="106">
        <f t="shared" si="1628"/>
        <v>301450</v>
      </c>
      <c r="AF2431" s="109">
        <f t="shared" si="1629"/>
        <v>469453.542973159</v>
      </c>
      <c r="AG2431" s="101">
        <f t="shared" si="1630"/>
        <v>11</v>
      </c>
      <c r="AH2431" s="70" t="str">
        <f t="shared" si="1647"/>
        <v xml:space="preserve"> </v>
      </c>
      <c r="AI2431" s="69">
        <f t="shared" si="1631"/>
        <v>11</v>
      </c>
      <c r="AJ2431" s="105">
        <f t="shared" si="1632"/>
        <v>468105</v>
      </c>
      <c r="AK2431" s="110">
        <f t="shared" si="1633"/>
        <v>10</v>
      </c>
      <c r="AL2431" s="111">
        <f t="shared" si="1634"/>
        <v>11</v>
      </c>
      <c r="AM2431" s="62">
        <f t="shared" si="1635"/>
        <v>769555</v>
      </c>
      <c r="AN2431" s="62">
        <f t="shared" si="1636"/>
        <v>2520.5</v>
      </c>
      <c r="AO2431" s="62">
        <f t="shared" si="1651"/>
        <v>767034.5</v>
      </c>
      <c r="AP2431" s="60">
        <f t="shared" si="1637"/>
        <v>11</v>
      </c>
      <c r="AQ2431" s="62">
        <f t="shared" si="1638"/>
        <v>136510</v>
      </c>
      <c r="AR2431" s="60">
        <f t="shared" si="1639"/>
        <v>10</v>
      </c>
      <c r="AS2431" s="62">
        <f t="shared" si="1640"/>
        <v>301450</v>
      </c>
      <c r="AT2431" s="112">
        <f t="shared" si="1641"/>
        <v>11</v>
      </c>
      <c r="AU2431" s="62">
        <f t="shared" si="1642"/>
        <v>329074.5</v>
      </c>
      <c r="AV2431" s="113">
        <f t="shared" si="1643"/>
        <v>21</v>
      </c>
      <c r="AW2431" s="62">
        <f t="shared" si="1644"/>
        <v>1125654.5</v>
      </c>
    </row>
    <row r="2432" spans="2:49" s="114" customFormat="1" hidden="1" x14ac:dyDescent="0.25">
      <c r="B2432" s="60" t="s">
        <v>4760</v>
      </c>
      <c r="C2432" s="2" t="str">
        <f t="shared" si="1645"/>
        <v>32</v>
      </c>
      <c r="D2432" s="60" t="s">
        <v>4761</v>
      </c>
      <c r="E2432" s="43">
        <v>453</v>
      </c>
      <c r="F2432" s="60">
        <v>56</v>
      </c>
      <c r="G2432" s="60">
        <v>6271.96</v>
      </c>
      <c r="H2432" s="43">
        <f t="shared" si="1607"/>
        <v>397</v>
      </c>
      <c r="I2432" s="44">
        <f t="shared" si="1608"/>
        <v>4.7198018872074345E-4</v>
      </c>
      <c r="J2432" s="44">
        <f t="shared" si="1609"/>
        <v>1.0428720457650635</v>
      </c>
      <c r="K2432" s="45">
        <f t="shared" si="1610"/>
        <v>0.12362030905077263</v>
      </c>
      <c r="L2432" s="44">
        <f t="shared" si="1611"/>
        <v>4.9221494497178251E-4</v>
      </c>
      <c r="M2432" s="44">
        <f t="shared" si="1612"/>
        <v>5.1289379096733064E-4</v>
      </c>
      <c r="N2432" s="62">
        <f t="shared" si="1613"/>
        <v>873690.88952915603</v>
      </c>
      <c r="O2432" s="101">
        <f t="shared" si="1614"/>
        <v>873690.88952915603</v>
      </c>
      <c r="P2432" s="102">
        <f t="shared" si="1649"/>
        <v>5.3119804068532542E-4</v>
      </c>
      <c r="Q2432" s="101">
        <f t="shared" si="1615"/>
        <v>904871.33370672516</v>
      </c>
      <c r="R2432" s="101">
        <f t="shared" si="1616"/>
        <v>25.232037636125291</v>
      </c>
      <c r="S2432" s="101">
        <f t="shared" si="1617"/>
        <v>25</v>
      </c>
      <c r="T2432" s="101">
        <f t="shared" si="1618"/>
        <v>25</v>
      </c>
      <c r="U2432" s="101">
        <f t="shared" si="1619"/>
        <v>896550</v>
      </c>
      <c r="V2432" s="103" t="str">
        <f t="shared" si="1620"/>
        <v>N/D</v>
      </c>
      <c r="W2432" s="104" t="str">
        <f t="shared" si="1621"/>
        <v xml:space="preserve"> </v>
      </c>
      <c r="X2432" s="70" t="str">
        <f t="shared" si="1622"/>
        <v xml:space="preserve"> </v>
      </c>
      <c r="Y2432" s="69">
        <f t="shared" si="1646"/>
        <v>25</v>
      </c>
      <c r="Z2432" s="105">
        <f t="shared" si="1623"/>
        <v>896550</v>
      </c>
      <c r="AA2432" s="62">
        <f t="shared" si="1624"/>
        <v>1930184.8046920132</v>
      </c>
      <c r="AB2432" s="106">
        <f t="shared" si="1625"/>
        <v>753625</v>
      </c>
      <c r="AC2432" s="107" t="str">
        <f t="shared" si="1626"/>
        <v>0</v>
      </c>
      <c r="AD2432" s="108">
        <f t="shared" si="1627"/>
        <v>0</v>
      </c>
      <c r="AE2432" s="106">
        <f t="shared" si="1628"/>
        <v>753625</v>
      </c>
      <c r="AF2432" s="109">
        <f t="shared" si="1629"/>
        <v>1176559.8046920132</v>
      </c>
      <c r="AG2432" s="101">
        <f t="shared" si="1630"/>
        <v>28</v>
      </c>
      <c r="AH2432" s="70" t="str">
        <f t="shared" si="1647"/>
        <v xml:space="preserve"> </v>
      </c>
      <c r="AI2432" s="69">
        <f t="shared" si="1631"/>
        <v>28</v>
      </c>
      <c r="AJ2432" s="105">
        <f t="shared" si="1632"/>
        <v>1191540</v>
      </c>
      <c r="AK2432" s="110">
        <f t="shared" si="1633"/>
        <v>25</v>
      </c>
      <c r="AL2432" s="111">
        <f t="shared" si="1634"/>
        <v>28</v>
      </c>
      <c r="AM2432" s="62">
        <f t="shared" si="1635"/>
        <v>1945165</v>
      </c>
      <c r="AN2432" s="62">
        <f t="shared" si="1636"/>
        <v>6371.1</v>
      </c>
      <c r="AO2432" s="62">
        <f t="shared" si="1651"/>
        <v>1938793.9</v>
      </c>
      <c r="AP2432" s="60">
        <f t="shared" si="1637"/>
        <v>28</v>
      </c>
      <c r="AQ2432" s="62">
        <f t="shared" si="1638"/>
        <v>347480</v>
      </c>
      <c r="AR2432" s="60">
        <f t="shared" si="1639"/>
        <v>25</v>
      </c>
      <c r="AS2432" s="62">
        <f t="shared" si="1640"/>
        <v>753625</v>
      </c>
      <c r="AT2432" s="112">
        <f t="shared" si="1641"/>
        <v>28</v>
      </c>
      <c r="AU2432" s="62">
        <f t="shared" si="1642"/>
        <v>837688.89999999991</v>
      </c>
      <c r="AV2432" s="113">
        <f t="shared" si="1643"/>
        <v>53</v>
      </c>
      <c r="AW2432" s="62">
        <f t="shared" si="1644"/>
        <v>2835343.9</v>
      </c>
    </row>
    <row r="2433" spans="2:49" s="114" customFormat="1" hidden="1" x14ac:dyDescent="0.25">
      <c r="B2433" s="60" t="s">
        <v>4762</v>
      </c>
      <c r="C2433" s="2" t="str">
        <f t="shared" si="1645"/>
        <v>32</v>
      </c>
      <c r="D2433" s="60" t="s">
        <v>4763</v>
      </c>
      <c r="E2433" s="43">
        <v>78</v>
      </c>
      <c r="F2433" s="60">
        <v>0</v>
      </c>
      <c r="G2433" s="60">
        <v>7094.58</v>
      </c>
      <c r="H2433" s="43">
        <f t="shared" si="1607"/>
        <v>78</v>
      </c>
      <c r="I2433" s="44">
        <f t="shared" si="1608"/>
        <v>9.2731623980397968E-5</v>
      </c>
      <c r="J2433" s="44">
        <f t="shared" si="1609"/>
        <v>0.92195052507077913</v>
      </c>
      <c r="K2433" s="45">
        <f t="shared" si="1610"/>
        <v>0</v>
      </c>
      <c r="L2433" s="44">
        <f t="shared" si="1611"/>
        <v>8.5493969419393964E-5</v>
      </c>
      <c r="M2433" s="44">
        <f t="shared" si="1612"/>
        <v>8.908572673036529E-5</v>
      </c>
      <c r="N2433" s="62">
        <f t="shared" si="1613"/>
        <v>151753.42186265977</v>
      </c>
      <c r="O2433" s="101">
        <f t="shared" si="1614"/>
        <v>0</v>
      </c>
      <c r="P2433" s="102">
        <f t="shared" si="1649"/>
        <v>0</v>
      </c>
      <c r="Q2433" s="101">
        <f t="shared" si="1615"/>
        <v>0</v>
      </c>
      <c r="R2433" s="101">
        <f t="shared" si="1616"/>
        <v>0</v>
      </c>
      <c r="S2433" s="101">
        <f t="shared" si="1617"/>
        <v>0</v>
      </c>
      <c r="T2433" s="101">
        <f t="shared" si="1618"/>
        <v>0</v>
      </c>
      <c r="U2433" s="101">
        <f t="shared" si="1619"/>
        <v>0</v>
      </c>
      <c r="V2433" s="103" t="str">
        <f t="shared" si="1620"/>
        <v>N/D</v>
      </c>
      <c r="W2433" s="104" t="str">
        <f t="shared" si="1621"/>
        <v xml:space="preserve"> </v>
      </c>
      <c r="X2433" s="70" t="str">
        <f t="shared" si="1622"/>
        <v xml:space="preserve"> </v>
      </c>
      <c r="Y2433" s="69">
        <f t="shared" si="1646"/>
        <v>0</v>
      </c>
      <c r="Z2433" s="105">
        <f t="shared" si="1623"/>
        <v>0</v>
      </c>
      <c r="AA2433" s="62">
        <f t="shared" si="1624"/>
        <v>335258.33043443662</v>
      </c>
      <c r="AB2433" s="106">
        <f t="shared" si="1625"/>
        <v>0</v>
      </c>
      <c r="AC2433" s="107">
        <f t="shared" si="1626"/>
        <v>425550</v>
      </c>
      <c r="AD2433" s="108">
        <f t="shared" si="1627"/>
        <v>10</v>
      </c>
      <c r="AE2433" s="106">
        <f t="shared" si="1628"/>
        <v>425550</v>
      </c>
      <c r="AF2433" s="109">
        <f t="shared" si="1629"/>
        <v>0</v>
      </c>
      <c r="AG2433" s="101">
        <f t="shared" si="1630"/>
        <v>0</v>
      </c>
      <c r="AH2433" s="70" t="str">
        <f t="shared" si="1647"/>
        <v xml:space="preserve"> </v>
      </c>
      <c r="AI2433" s="69">
        <f t="shared" si="1631"/>
        <v>10</v>
      </c>
      <c r="AJ2433" s="105">
        <f t="shared" si="1632"/>
        <v>425550</v>
      </c>
      <c r="AK2433" s="110">
        <f t="shared" si="1633"/>
        <v>0</v>
      </c>
      <c r="AL2433" s="111">
        <f t="shared" si="1634"/>
        <v>10</v>
      </c>
      <c r="AM2433" s="62">
        <f t="shared" si="1635"/>
        <v>425550</v>
      </c>
      <c r="AN2433" s="62">
        <f t="shared" si="1636"/>
        <v>1393.8</v>
      </c>
      <c r="AO2433" s="62">
        <f t="shared" si="1651"/>
        <v>424156.2</v>
      </c>
      <c r="AP2433" s="60">
        <f t="shared" si="1637"/>
        <v>10</v>
      </c>
      <c r="AQ2433" s="62">
        <f t="shared" si="1638"/>
        <v>124100</v>
      </c>
      <c r="AR2433" s="60">
        <f t="shared" si="1639"/>
        <v>0</v>
      </c>
      <c r="AS2433" s="62">
        <f t="shared" si="1640"/>
        <v>0</v>
      </c>
      <c r="AT2433" s="112">
        <f t="shared" si="1641"/>
        <v>10</v>
      </c>
      <c r="AU2433" s="62">
        <f t="shared" si="1642"/>
        <v>300056.2</v>
      </c>
      <c r="AV2433" s="113">
        <f t="shared" si="1643"/>
        <v>10</v>
      </c>
      <c r="AW2433" s="62">
        <f t="shared" si="1644"/>
        <v>424156.2</v>
      </c>
    </row>
    <row r="2434" spans="2:49" s="114" customFormat="1" hidden="1" x14ac:dyDescent="0.25">
      <c r="B2434" s="60" t="s">
        <v>4764</v>
      </c>
      <c r="C2434" s="2" t="str">
        <f t="shared" si="1645"/>
        <v>32</v>
      </c>
      <c r="D2434" s="60" t="s">
        <v>4765</v>
      </c>
      <c r="E2434" s="43">
        <v>486</v>
      </c>
      <c r="F2434" s="60">
        <v>73</v>
      </c>
      <c r="G2434" s="60">
        <v>6694.27</v>
      </c>
      <c r="H2434" s="43">
        <f t="shared" si="1607"/>
        <v>413</v>
      </c>
      <c r="I2434" s="44">
        <f t="shared" si="1608"/>
        <v>4.9100206030646613E-4</v>
      </c>
      <c r="J2434" s="44">
        <f t="shared" si="1609"/>
        <v>0.97708215476170623</v>
      </c>
      <c r="K2434" s="45">
        <f t="shared" si="1610"/>
        <v>0.15020576131687244</v>
      </c>
      <c r="L2434" s="44">
        <f t="shared" si="1611"/>
        <v>4.7974935107667914E-4</v>
      </c>
      <c r="M2434" s="44">
        <f t="shared" si="1612"/>
        <v>4.9990449477705485E-4</v>
      </c>
      <c r="N2434" s="62">
        <f t="shared" si="1613"/>
        <v>851564.22326276207</v>
      </c>
      <c r="O2434" s="101">
        <f t="shared" si="1614"/>
        <v>851564.22326276207</v>
      </c>
      <c r="P2434" s="102">
        <f t="shared" si="1649"/>
        <v>5.1774518005867892E-4</v>
      </c>
      <c r="Q2434" s="101">
        <f t="shared" si="1615"/>
        <v>881955.0068285251</v>
      </c>
      <c r="R2434" s="101">
        <f t="shared" si="1616"/>
        <v>24.593023446225114</v>
      </c>
      <c r="S2434" s="101">
        <f t="shared" si="1617"/>
        <v>25</v>
      </c>
      <c r="T2434" s="101">
        <f t="shared" si="1618"/>
        <v>25</v>
      </c>
      <c r="U2434" s="101">
        <f t="shared" si="1619"/>
        <v>896550</v>
      </c>
      <c r="V2434" s="103" t="str">
        <f t="shared" si="1620"/>
        <v>N/D</v>
      </c>
      <c r="W2434" s="104" t="str">
        <f t="shared" si="1621"/>
        <v xml:space="preserve"> </v>
      </c>
      <c r="X2434" s="70" t="str">
        <f t="shared" si="1622"/>
        <v xml:space="preserve"> </v>
      </c>
      <c r="Y2434" s="69">
        <f t="shared" si="1646"/>
        <v>25</v>
      </c>
      <c r="Z2434" s="105">
        <f t="shared" si="1623"/>
        <v>896550</v>
      </c>
      <c r="AA2434" s="62">
        <f t="shared" si="1624"/>
        <v>1881301.8925342578</v>
      </c>
      <c r="AB2434" s="106">
        <f t="shared" si="1625"/>
        <v>753625</v>
      </c>
      <c r="AC2434" s="107" t="str">
        <f t="shared" si="1626"/>
        <v>0</v>
      </c>
      <c r="AD2434" s="108">
        <f t="shared" si="1627"/>
        <v>0</v>
      </c>
      <c r="AE2434" s="106">
        <f t="shared" si="1628"/>
        <v>753625</v>
      </c>
      <c r="AF2434" s="109">
        <f t="shared" si="1629"/>
        <v>1127676.8925342578</v>
      </c>
      <c r="AG2434" s="101">
        <f t="shared" si="1630"/>
        <v>26</v>
      </c>
      <c r="AH2434" s="70" t="str">
        <f t="shared" si="1647"/>
        <v xml:space="preserve"> </v>
      </c>
      <c r="AI2434" s="69">
        <f t="shared" si="1631"/>
        <v>26</v>
      </c>
      <c r="AJ2434" s="105">
        <f t="shared" si="1632"/>
        <v>1106430</v>
      </c>
      <c r="AK2434" s="110">
        <f t="shared" si="1633"/>
        <v>25</v>
      </c>
      <c r="AL2434" s="111">
        <f t="shared" si="1634"/>
        <v>26</v>
      </c>
      <c r="AM2434" s="62">
        <f t="shared" si="1635"/>
        <v>1860055</v>
      </c>
      <c r="AN2434" s="62">
        <f t="shared" si="1636"/>
        <v>6092.3</v>
      </c>
      <c r="AO2434" s="62">
        <f t="shared" si="1651"/>
        <v>1853962.7</v>
      </c>
      <c r="AP2434" s="60">
        <f t="shared" si="1637"/>
        <v>26</v>
      </c>
      <c r="AQ2434" s="62">
        <f t="shared" si="1638"/>
        <v>322660</v>
      </c>
      <c r="AR2434" s="60">
        <f t="shared" si="1639"/>
        <v>25</v>
      </c>
      <c r="AS2434" s="62">
        <f t="shared" si="1640"/>
        <v>753625</v>
      </c>
      <c r="AT2434" s="112">
        <f t="shared" si="1641"/>
        <v>26</v>
      </c>
      <c r="AU2434" s="62">
        <f t="shared" si="1642"/>
        <v>777677.7</v>
      </c>
      <c r="AV2434" s="113">
        <f t="shared" si="1643"/>
        <v>51</v>
      </c>
      <c r="AW2434" s="62">
        <f t="shared" si="1644"/>
        <v>2750512.7</v>
      </c>
    </row>
    <row r="2435" spans="2:49" s="114" customFormat="1" hidden="1" x14ac:dyDescent="0.25">
      <c r="B2435" s="60" t="s">
        <v>4766</v>
      </c>
      <c r="C2435" s="2" t="str">
        <f t="shared" si="1645"/>
        <v>32</v>
      </c>
      <c r="D2435" s="60" t="s">
        <v>4767</v>
      </c>
      <c r="E2435" s="43">
        <v>371</v>
      </c>
      <c r="F2435" s="60">
        <v>58</v>
      </c>
      <c r="G2435" s="60">
        <v>6126.91</v>
      </c>
      <c r="H2435" s="43">
        <f t="shared" si="1607"/>
        <v>313</v>
      </c>
      <c r="I2435" s="44">
        <f t="shared" si="1608"/>
        <v>3.721153628956995E-4</v>
      </c>
      <c r="J2435" s="44">
        <f t="shared" si="1609"/>
        <v>1.0675612594532395</v>
      </c>
      <c r="K2435" s="45">
        <f t="shared" si="1610"/>
        <v>0.15633423180592992</v>
      </c>
      <c r="L2435" s="44">
        <f t="shared" si="1611"/>
        <v>3.9725594547483222E-4</v>
      </c>
      <c r="M2435" s="44">
        <f t="shared" si="1612"/>
        <v>4.1394539101322574E-4</v>
      </c>
      <c r="N2435" s="62">
        <f t="shared" si="1613"/>
        <v>705136.85924865457</v>
      </c>
      <c r="O2435" s="101">
        <f t="shared" si="1614"/>
        <v>705136.85924865457</v>
      </c>
      <c r="P2435" s="102">
        <f t="shared" si="1649"/>
        <v>4.287183516927238E-4</v>
      </c>
      <c r="Q2435" s="101">
        <f t="shared" si="1615"/>
        <v>730301.91560994717</v>
      </c>
      <c r="R2435" s="101">
        <f t="shared" si="1616"/>
        <v>20.364227193406592</v>
      </c>
      <c r="S2435" s="101">
        <f t="shared" si="1617"/>
        <v>20</v>
      </c>
      <c r="T2435" s="101">
        <f t="shared" si="1618"/>
        <v>20</v>
      </c>
      <c r="U2435" s="101">
        <f t="shared" si="1619"/>
        <v>717240</v>
      </c>
      <c r="V2435" s="103" t="str">
        <f t="shared" si="1620"/>
        <v>N/D</v>
      </c>
      <c r="W2435" s="104" t="str">
        <f t="shared" si="1621"/>
        <v xml:space="preserve"> </v>
      </c>
      <c r="X2435" s="70" t="str">
        <f t="shared" si="1622"/>
        <v xml:space="preserve"> </v>
      </c>
      <c r="Y2435" s="69">
        <f t="shared" si="1646"/>
        <v>20</v>
      </c>
      <c r="Z2435" s="105">
        <f t="shared" si="1623"/>
        <v>717240</v>
      </c>
      <c r="AA2435" s="62">
        <f t="shared" si="1624"/>
        <v>1557810.0530308718</v>
      </c>
      <c r="AB2435" s="106">
        <f t="shared" si="1625"/>
        <v>602900</v>
      </c>
      <c r="AC2435" s="107" t="str">
        <f t="shared" si="1626"/>
        <v>0</v>
      </c>
      <c r="AD2435" s="108">
        <f t="shared" si="1627"/>
        <v>0</v>
      </c>
      <c r="AE2435" s="106">
        <f t="shared" si="1628"/>
        <v>602900</v>
      </c>
      <c r="AF2435" s="109">
        <f t="shared" si="1629"/>
        <v>954910.05303087179</v>
      </c>
      <c r="AG2435" s="101">
        <f t="shared" si="1630"/>
        <v>22</v>
      </c>
      <c r="AH2435" s="70" t="str">
        <f t="shared" si="1647"/>
        <v xml:space="preserve"> </v>
      </c>
      <c r="AI2435" s="69">
        <f t="shared" si="1631"/>
        <v>22</v>
      </c>
      <c r="AJ2435" s="105">
        <f t="shared" si="1632"/>
        <v>936210</v>
      </c>
      <c r="AK2435" s="110">
        <f t="shared" si="1633"/>
        <v>20</v>
      </c>
      <c r="AL2435" s="111">
        <f t="shared" si="1634"/>
        <v>22</v>
      </c>
      <c r="AM2435" s="62">
        <f t="shared" si="1635"/>
        <v>1539110</v>
      </c>
      <c r="AN2435" s="62">
        <f t="shared" si="1636"/>
        <v>5041.1000000000004</v>
      </c>
      <c r="AO2435" s="62">
        <f t="shared" si="1651"/>
        <v>1534068.9</v>
      </c>
      <c r="AP2435" s="60">
        <f t="shared" si="1637"/>
        <v>22</v>
      </c>
      <c r="AQ2435" s="62">
        <f t="shared" si="1638"/>
        <v>273020</v>
      </c>
      <c r="AR2435" s="60">
        <f t="shared" si="1639"/>
        <v>20</v>
      </c>
      <c r="AS2435" s="62">
        <f t="shared" si="1640"/>
        <v>602900</v>
      </c>
      <c r="AT2435" s="112">
        <f t="shared" si="1641"/>
        <v>22</v>
      </c>
      <c r="AU2435" s="62">
        <f t="shared" si="1642"/>
        <v>658148.89999999991</v>
      </c>
      <c r="AV2435" s="113">
        <f t="shared" si="1643"/>
        <v>42</v>
      </c>
      <c r="AW2435" s="62">
        <f t="shared" si="1644"/>
        <v>2251308.9</v>
      </c>
    </row>
    <row r="2436" spans="2:49" s="114" customFormat="1" hidden="1" x14ac:dyDescent="0.25">
      <c r="B2436" s="60" t="s">
        <v>4768</v>
      </c>
      <c r="C2436" s="2" t="str">
        <f t="shared" si="1645"/>
        <v>32</v>
      </c>
      <c r="D2436" s="60" t="s">
        <v>4769</v>
      </c>
      <c r="E2436" s="43">
        <v>90</v>
      </c>
      <c r="F2436" s="60">
        <v>0</v>
      </c>
      <c r="G2436" s="60">
        <v>6585.75</v>
      </c>
      <c r="H2436" s="43">
        <f t="shared" si="1607"/>
        <v>90</v>
      </c>
      <c r="I2436" s="44">
        <f t="shared" si="1608"/>
        <v>1.0699802766968995E-4</v>
      </c>
      <c r="J2436" s="44">
        <f t="shared" si="1609"/>
        <v>0.99318251621404507</v>
      </c>
      <c r="K2436" s="45">
        <f t="shared" si="1610"/>
        <v>0</v>
      </c>
      <c r="L2436" s="44">
        <f t="shared" si="1611"/>
        <v>1.0626857035092268E-4</v>
      </c>
      <c r="M2436" s="44">
        <f t="shared" si="1612"/>
        <v>1.1073310647056404E-4</v>
      </c>
      <c r="N2436" s="62">
        <f t="shared" si="1613"/>
        <v>188628.73366068146</v>
      </c>
      <c r="O2436" s="101">
        <f t="shared" si="1614"/>
        <v>0</v>
      </c>
      <c r="P2436" s="102">
        <f t="shared" si="1649"/>
        <v>0</v>
      </c>
      <c r="Q2436" s="101">
        <f t="shared" si="1615"/>
        <v>0</v>
      </c>
      <c r="R2436" s="101">
        <f t="shared" si="1616"/>
        <v>0</v>
      </c>
      <c r="S2436" s="101">
        <f t="shared" si="1617"/>
        <v>0</v>
      </c>
      <c r="T2436" s="101">
        <f t="shared" si="1618"/>
        <v>0</v>
      </c>
      <c r="U2436" s="101">
        <f t="shared" si="1619"/>
        <v>0</v>
      </c>
      <c r="V2436" s="103" t="str">
        <f t="shared" si="1620"/>
        <v>N/D</v>
      </c>
      <c r="W2436" s="104" t="str">
        <f t="shared" si="1621"/>
        <v xml:space="preserve"> </v>
      </c>
      <c r="X2436" s="70" t="str">
        <f t="shared" si="1622"/>
        <v xml:space="preserve"> </v>
      </c>
      <c r="Y2436" s="69">
        <f t="shared" si="1646"/>
        <v>0</v>
      </c>
      <c r="Z2436" s="105">
        <f t="shared" si="1623"/>
        <v>0</v>
      </c>
      <c r="AA2436" s="62">
        <f t="shared" si="1624"/>
        <v>416724.40425280889</v>
      </c>
      <c r="AB2436" s="106">
        <f t="shared" si="1625"/>
        <v>0</v>
      </c>
      <c r="AC2436" s="107">
        <f t="shared" si="1626"/>
        <v>425550</v>
      </c>
      <c r="AD2436" s="108">
        <f t="shared" si="1627"/>
        <v>10</v>
      </c>
      <c r="AE2436" s="106">
        <f t="shared" si="1628"/>
        <v>425550</v>
      </c>
      <c r="AF2436" s="109">
        <f t="shared" si="1629"/>
        <v>0</v>
      </c>
      <c r="AG2436" s="101">
        <f t="shared" si="1630"/>
        <v>0</v>
      </c>
      <c r="AH2436" s="70" t="str">
        <f t="shared" si="1647"/>
        <v xml:space="preserve"> </v>
      </c>
      <c r="AI2436" s="69">
        <f t="shared" si="1631"/>
        <v>10</v>
      </c>
      <c r="AJ2436" s="105">
        <f t="shared" si="1632"/>
        <v>425550</v>
      </c>
      <c r="AK2436" s="110">
        <f t="shared" si="1633"/>
        <v>0</v>
      </c>
      <c r="AL2436" s="111">
        <f t="shared" si="1634"/>
        <v>10</v>
      </c>
      <c r="AM2436" s="62">
        <f t="shared" si="1635"/>
        <v>425550</v>
      </c>
      <c r="AN2436" s="62">
        <f t="shared" si="1636"/>
        <v>1393.8</v>
      </c>
      <c r="AO2436" s="62">
        <f t="shared" si="1651"/>
        <v>424156.2</v>
      </c>
      <c r="AP2436" s="60">
        <f t="shared" si="1637"/>
        <v>10</v>
      </c>
      <c r="AQ2436" s="62">
        <f t="shared" si="1638"/>
        <v>124100</v>
      </c>
      <c r="AR2436" s="60">
        <f t="shared" si="1639"/>
        <v>0</v>
      </c>
      <c r="AS2436" s="62">
        <f t="shared" si="1640"/>
        <v>0</v>
      </c>
      <c r="AT2436" s="112">
        <f t="shared" si="1641"/>
        <v>10</v>
      </c>
      <c r="AU2436" s="62">
        <f t="shared" si="1642"/>
        <v>300056.2</v>
      </c>
      <c r="AV2436" s="113">
        <f t="shared" si="1643"/>
        <v>10</v>
      </c>
      <c r="AW2436" s="62">
        <f t="shared" si="1644"/>
        <v>424156.2</v>
      </c>
    </row>
    <row r="2437" spans="2:49" s="114" customFormat="1" hidden="1" x14ac:dyDescent="0.25">
      <c r="B2437" s="60" t="s">
        <v>4770</v>
      </c>
      <c r="C2437" s="2" t="str">
        <f t="shared" si="1645"/>
        <v>32</v>
      </c>
      <c r="D2437" s="60" t="s">
        <v>4771</v>
      </c>
      <c r="E2437" s="43">
        <v>650</v>
      </c>
      <c r="F2437" s="60">
        <v>256</v>
      </c>
      <c r="G2437" s="60">
        <v>7344.86</v>
      </c>
      <c r="H2437" s="43">
        <f t="shared" si="1607"/>
        <v>394</v>
      </c>
      <c r="I2437" s="44">
        <f t="shared" si="1608"/>
        <v>4.6841358779842049E-4</v>
      </c>
      <c r="J2437" s="44">
        <f t="shared" si="1609"/>
        <v>0.89053457195326369</v>
      </c>
      <c r="K2437" s="45">
        <f t="shared" si="1610"/>
        <v>0.39384615384615385</v>
      </c>
      <c r="L2437" s="44">
        <f t="shared" si="1611"/>
        <v>4.1713849390715888E-4</v>
      </c>
      <c r="M2437" s="44">
        <f t="shared" si="1612"/>
        <v>4.3466324150460441E-4</v>
      </c>
      <c r="N2437" s="62">
        <f t="shared" si="1613"/>
        <v>740428.76089325384</v>
      </c>
      <c r="O2437" s="101">
        <f t="shared" si="1614"/>
        <v>740428.76089325384</v>
      </c>
      <c r="P2437" s="102">
        <f t="shared" si="1649"/>
        <v>4.5017558471454613E-4</v>
      </c>
      <c r="Q2437" s="101">
        <f t="shared" si="1615"/>
        <v>766853.32125342952</v>
      </c>
      <c r="R2437" s="101">
        <f t="shared" si="1616"/>
        <v>21.383451041588017</v>
      </c>
      <c r="S2437" s="101">
        <f t="shared" si="1617"/>
        <v>21</v>
      </c>
      <c r="T2437" s="101">
        <f t="shared" si="1618"/>
        <v>21</v>
      </c>
      <c r="U2437" s="101">
        <f t="shared" si="1619"/>
        <v>753102</v>
      </c>
      <c r="V2437" s="103">
        <f t="shared" si="1620"/>
        <v>4.2792517422667807E-4</v>
      </c>
      <c r="W2437" s="104">
        <f t="shared" si="1621"/>
        <v>1.1401270427276186E-3</v>
      </c>
      <c r="X2437" s="70">
        <f t="shared" si="1622"/>
        <v>2</v>
      </c>
      <c r="Y2437" s="69">
        <f t="shared" si="1646"/>
        <v>19</v>
      </c>
      <c r="Z2437" s="105">
        <f t="shared" si="1623"/>
        <v>681378</v>
      </c>
      <c r="AA2437" s="62">
        <f t="shared" si="1624"/>
        <v>1635778.0084021373</v>
      </c>
      <c r="AB2437" s="106">
        <f t="shared" si="1625"/>
        <v>572755</v>
      </c>
      <c r="AC2437" s="107" t="str">
        <f t="shared" si="1626"/>
        <v>0</v>
      </c>
      <c r="AD2437" s="108">
        <f t="shared" si="1627"/>
        <v>0</v>
      </c>
      <c r="AE2437" s="106">
        <f t="shared" si="1628"/>
        <v>572755</v>
      </c>
      <c r="AF2437" s="109">
        <f t="shared" si="1629"/>
        <v>1063023.0084021373</v>
      </c>
      <c r="AG2437" s="101">
        <f t="shared" si="1630"/>
        <v>25</v>
      </c>
      <c r="AH2437" s="70">
        <f t="shared" si="1647"/>
        <v>1</v>
      </c>
      <c r="AI2437" s="69">
        <f t="shared" si="1631"/>
        <v>24</v>
      </c>
      <c r="AJ2437" s="105">
        <f t="shared" si="1632"/>
        <v>1021320</v>
      </c>
      <c r="AK2437" s="110">
        <f t="shared" si="1633"/>
        <v>19</v>
      </c>
      <c r="AL2437" s="111">
        <f t="shared" si="1634"/>
        <v>24</v>
      </c>
      <c r="AM2437" s="62">
        <f t="shared" si="1635"/>
        <v>1594075</v>
      </c>
      <c r="AN2437" s="62">
        <f t="shared" si="1636"/>
        <v>5221.1000000000004</v>
      </c>
      <c r="AO2437" s="62">
        <f t="shared" si="1651"/>
        <v>1588853.9</v>
      </c>
      <c r="AP2437" s="60">
        <f t="shared" si="1637"/>
        <v>24</v>
      </c>
      <c r="AQ2437" s="62">
        <f t="shared" si="1638"/>
        <v>297840</v>
      </c>
      <c r="AR2437" s="60">
        <f t="shared" si="1639"/>
        <v>19</v>
      </c>
      <c r="AS2437" s="62">
        <f t="shared" si="1640"/>
        <v>572755</v>
      </c>
      <c r="AT2437" s="112">
        <f t="shared" si="1641"/>
        <v>24</v>
      </c>
      <c r="AU2437" s="62">
        <f t="shared" si="1642"/>
        <v>718258.89999999991</v>
      </c>
      <c r="AV2437" s="113">
        <f t="shared" si="1643"/>
        <v>43</v>
      </c>
      <c r="AW2437" s="62">
        <f t="shared" si="1644"/>
        <v>2270231.9</v>
      </c>
    </row>
    <row r="2438" spans="2:49" s="114" customFormat="1" hidden="1" x14ac:dyDescent="0.25">
      <c r="B2438" s="60" t="s">
        <v>4772</v>
      </c>
      <c r="C2438" s="2" t="str">
        <f t="shared" si="1645"/>
        <v>32</v>
      </c>
      <c r="D2438" s="60" t="s">
        <v>4773</v>
      </c>
      <c r="E2438" s="43">
        <v>489</v>
      </c>
      <c r="F2438" s="60">
        <v>165</v>
      </c>
      <c r="G2438" s="60">
        <v>9130.3700000000008</v>
      </c>
      <c r="H2438" s="43">
        <f t="shared" si="1607"/>
        <v>324</v>
      </c>
      <c r="I2438" s="44">
        <f t="shared" si="1608"/>
        <v>3.8519289961088385E-4</v>
      </c>
      <c r="J2438" s="44">
        <f t="shared" si="1609"/>
        <v>0.71638408478042481</v>
      </c>
      <c r="K2438" s="45">
        <f t="shared" si="1610"/>
        <v>0.33742331288343558</v>
      </c>
      <c r="L2438" s="44">
        <f t="shared" si="1611"/>
        <v>2.7594606285166111E-4</v>
      </c>
      <c r="M2438" s="44">
        <f t="shared" si="1612"/>
        <v>2.8753905935670316E-4</v>
      </c>
      <c r="N2438" s="62">
        <f t="shared" si="1613"/>
        <v>489809.51021053898</v>
      </c>
      <c r="O2438" s="101">
        <f t="shared" si="1614"/>
        <v>489809.51021053898</v>
      </c>
      <c r="P2438" s="102">
        <f t="shared" si="1649"/>
        <v>2.9780080718604601E-4</v>
      </c>
      <c r="Q2438" s="101">
        <f t="shared" si="1615"/>
        <v>507289.92379135673</v>
      </c>
      <c r="R2438" s="101">
        <f t="shared" si="1616"/>
        <v>14.145611616512095</v>
      </c>
      <c r="S2438" s="101">
        <f t="shared" si="1617"/>
        <v>14</v>
      </c>
      <c r="T2438" s="101">
        <f t="shared" si="1618"/>
        <v>14</v>
      </c>
      <c r="U2438" s="101">
        <f t="shared" si="1619"/>
        <v>502068</v>
      </c>
      <c r="V2438" s="103">
        <f t="shared" si="1620"/>
        <v>2.8528344948445205E-4</v>
      </c>
      <c r="W2438" s="104">
        <f t="shared" si="1621"/>
        <v>7.6008469515174569E-4</v>
      </c>
      <c r="X2438" s="70">
        <f t="shared" si="1622"/>
        <v>1</v>
      </c>
      <c r="Y2438" s="69">
        <f t="shared" si="1646"/>
        <v>13</v>
      </c>
      <c r="Z2438" s="105">
        <f t="shared" si="1623"/>
        <v>466206</v>
      </c>
      <c r="AA2438" s="62">
        <f t="shared" si="1624"/>
        <v>1082102.2459230646</v>
      </c>
      <c r="AB2438" s="106">
        <f t="shared" si="1625"/>
        <v>391885</v>
      </c>
      <c r="AC2438" s="107" t="str">
        <f t="shared" si="1626"/>
        <v>0</v>
      </c>
      <c r="AD2438" s="108">
        <f t="shared" si="1627"/>
        <v>0</v>
      </c>
      <c r="AE2438" s="106">
        <f t="shared" si="1628"/>
        <v>391885</v>
      </c>
      <c r="AF2438" s="109">
        <f t="shared" si="1629"/>
        <v>690217.24592306465</v>
      </c>
      <c r="AG2438" s="101">
        <f t="shared" si="1630"/>
        <v>16</v>
      </c>
      <c r="AH2438" s="70">
        <f t="shared" si="1647"/>
        <v>0</v>
      </c>
      <c r="AI2438" s="69">
        <f t="shared" si="1631"/>
        <v>16</v>
      </c>
      <c r="AJ2438" s="105">
        <f t="shared" si="1632"/>
        <v>680880</v>
      </c>
      <c r="AK2438" s="110">
        <f t="shared" si="1633"/>
        <v>13</v>
      </c>
      <c r="AL2438" s="111">
        <f t="shared" si="1634"/>
        <v>16</v>
      </c>
      <c r="AM2438" s="62">
        <f t="shared" si="1635"/>
        <v>1072765</v>
      </c>
      <c r="AN2438" s="62">
        <f t="shared" si="1636"/>
        <v>3513.7</v>
      </c>
      <c r="AO2438" s="62">
        <f t="shared" si="1651"/>
        <v>1069251.3</v>
      </c>
      <c r="AP2438" s="60">
        <f t="shared" si="1637"/>
        <v>16</v>
      </c>
      <c r="AQ2438" s="62">
        <f t="shared" si="1638"/>
        <v>198560</v>
      </c>
      <c r="AR2438" s="60">
        <f t="shared" si="1639"/>
        <v>13</v>
      </c>
      <c r="AS2438" s="62">
        <f t="shared" si="1640"/>
        <v>391885</v>
      </c>
      <c r="AT2438" s="112">
        <f t="shared" si="1641"/>
        <v>16</v>
      </c>
      <c r="AU2438" s="62">
        <f t="shared" si="1642"/>
        <v>478806.30000000005</v>
      </c>
      <c r="AV2438" s="113">
        <f t="shared" si="1643"/>
        <v>29</v>
      </c>
      <c r="AW2438" s="62">
        <f t="shared" si="1644"/>
        <v>1535457.3</v>
      </c>
    </row>
    <row r="2439" spans="2:49" s="114" customFormat="1" hidden="1" x14ac:dyDescent="0.25">
      <c r="B2439" s="60" t="s">
        <v>4774</v>
      </c>
      <c r="C2439" s="2" t="str">
        <f t="shared" si="1645"/>
        <v>32</v>
      </c>
      <c r="D2439" s="60" t="s">
        <v>4775</v>
      </c>
      <c r="E2439" s="43">
        <v>24</v>
      </c>
      <c r="F2439" s="60">
        <v>0</v>
      </c>
      <c r="G2439" s="60">
        <v>6348.3</v>
      </c>
      <c r="H2439" s="43">
        <f t="shared" si="1607"/>
        <v>24</v>
      </c>
      <c r="I2439" s="44">
        <f t="shared" si="1608"/>
        <v>2.8532807378583989E-5</v>
      </c>
      <c r="J2439" s="44">
        <f t="shared" si="1609"/>
        <v>1.0303312313779511</v>
      </c>
      <c r="K2439" s="45">
        <f t="shared" si="1610"/>
        <v>0</v>
      </c>
      <c r="L2439" s="44">
        <f t="shared" si="1611"/>
        <v>2.9398242561046331E-5</v>
      </c>
      <c r="M2439" s="44">
        <f t="shared" si="1612"/>
        <v>3.0633316255313166E-5</v>
      </c>
      <c r="N2439" s="62">
        <f t="shared" si="1613"/>
        <v>52182.439716914574</v>
      </c>
      <c r="O2439" s="101">
        <f t="shared" si="1614"/>
        <v>0</v>
      </c>
      <c r="P2439" s="102">
        <f t="shared" si="1649"/>
        <v>0</v>
      </c>
      <c r="Q2439" s="101">
        <f t="shared" si="1615"/>
        <v>0</v>
      </c>
      <c r="R2439" s="101">
        <f t="shared" si="1616"/>
        <v>0</v>
      </c>
      <c r="S2439" s="101">
        <f t="shared" si="1617"/>
        <v>0</v>
      </c>
      <c r="T2439" s="101">
        <f t="shared" si="1618"/>
        <v>0</v>
      </c>
      <c r="U2439" s="101">
        <f t="shared" si="1619"/>
        <v>0</v>
      </c>
      <c r="V2439" s="103" t="str">
        <f t="shared" si="1620"/>
        <v>N/D</v>
      </c>
      <c r="W2439" s="104" t="str">
        <f t="shared" si="1621"/>
        <v xml:space="preserve"> </v>
      </c>
      <c r="X2439" s="70" t="str">
        <f t="shared" si="1622"/>
        <v xml:space="preserve"> </v>
      </c>
      <c r="Y2439" s="69">
        <f t="shared" si="1646"/>
        <v>0</v>
      </c>
      <c r="Z2439" s="105">
        <f t="shared" si="1623"/>
        <v>0</v>
      </c>
      <c r="AA2439" s="62">
        <f t="shared" si="1624"/>
        <v>115283.05195860042</v>
      </c>
      <c r="AB2439" s="106">
        <f t="shared" si="1625"/>
        <v>0</v>
      </c>
      <c r="AC2439" s="107">
        <f t="shared" si="1626"/>
        <v>425550</v>
      </c>
      <c r="AD2439" s="108">
        <f t="shared" si="1627"/>
        <v>10</v>
      </c>
      <c r="AE2439" s="106">
        <f t="shared" si="1628"/>
        <v>425550</v>
      </c>
      <c r="AF2439" s="109">
        <f t="shared" si="1629"/>
        <v>0</v>
      </c>
      <c r="AG2439" s="101">
        <f t="shared" si="1630"/>
        <v>0</v>
      </c>
      <c r="AH2439" s="70" t="str">
        <f t="shared" si="1647"/>
        <v xml:space="preserve"> </v>
      </c>
      <c r="AI2439" s="69">
        <f t="shared" si="1631"/>
        <v>10</v>
      </c>
      <c r="AJ2439" s="105">
        <f t="shared" si="1632"/>
        <v>425550</v>
      </c>
      <c r="AK2439" s="110">
        <f t="shared" si="1633"/>
        <v>0</v>
      </c>
      <c r="AL2439" s="111">
        <f t="shared" si="1634"/>
        <v>10</v>
      </c>
      <c r="AM2439" s="62">
        <f t="shared" si="1635"/>
        <v>425550</v>
      </c>
      <c r="AN2439" s="62">
        <f t="shared" si="1636"/>
        <v>1393.8</v>
      </c>
      <c r="AO2439" s="62">
        <f t="shared" si="1651"/>
        <v>424156.2</v>
      </c>
      <c r="AP2439" s="60">
        <f t="shared" si="1637"/>
        <v>10</v>
      </c>
      <c r="AQ2439" s="62">
        <f t="shared" si="1638"/>
        <v>124100</v>
      </c>
      <c r="AR2439" s="60">
        <f t="shared" si="1639"/>
        <v>0</v>
      </c>
      <c r="AS2439" s="62">
        <f t="shared" si="1640"/>
        <v>0</v>
      </c>
      <c r="AT2439" s="112">
        <f t="shared" si="1641"/>
        <v>10</v>
      </c>
      <c r="AU2439" s="62">
        <f t="shared" si="1642"/>
        <v>300056.2</v>
      </c>
      <c r="AV2439" s="113">
        <f t="shared" si="1643"/>
        <v>10</v>
      </c>
      <c r="AW2439" s="62">
        <f t="shared" si="1644"/>
        <v>424156.2</v>
      </c>
    </row>
    <row r="2440" spans="2:49" s="114" customFormat="1" hidden="1" x14ac:dyDescent="0.25">
      <c r="B2440" s="60" t="s">
        <v>4776</v>
      </c>
      <c r="C2440" s="2" t="str">
        <f t="shared" si="1645"/>
        <v>32</v>
      </c>
      <c r="D2440" s="60" t="s">
        <v>4777</v>
      </c>
      <c r="E2440" s="43">
        <v>869</v>
      </c>
      <c r="F2440" s="60">
        <v>363</v>
      </c>
      <c r="G2440" s="60">
        <v>6111.78</v>
      </c>
      <c r="H2440" s="43">
        <f t="shared" si="1607"/>
        <v>506</v>
      </c>
      <c r="I2440" s="44">
        <f t="shared" si="1608"/>
        <v>6.0156668889847905E-4</v>
      </c>
      <c r="J2440" s="44">
        <f t="shared" si="1609"/>
        <v>1.070204057763311</v>
      </c>
      <c r="K2440" s="45">
        <f t="shared" si="1610"/>
        <v>0.41772151898734178</v>
      </c>
      <c r="L2440" s="44">
        <f t="shared" si="1611"/>
        <v>6.4379911147439159E-4</v>
      </c>
      <c r="M2440" s="44">
        <f t="shared" si="1612"/>
        <v>6.7084628428831924E-4</v>
      </c>
      <c r="N2440" s="62">
        <f t="shared" si="1613"/>
        <v>1142755.6682871284</v>
      </c>
      <c r="O2440" s="101">
        <f t="shared" si="1614"/>
        <v>1142755.6682871284</v>
      </c>
      <c r="P2440" s="102">
        <f t="shared" si="1649"/>
        <v>6.9478757218506516E-4</v>
      </c>
      <c r="Q2440" s="101">
        <f t="shared" si="1615"/>
        <v>1183538.5467063254</v>
      </c>
      <c r="R2440" s="101">
        <f t="shared" si="1616"/>
        <v>33.002580634273755</v>
      </c>
      <c r="S2440" s="101">
        <f t="shared" si="1617"/>
        <v>33</v>
      </c>
      <c r="T2440" s="101">
        <f t="shared" si="1618"/>
        <v>33</v>
      </c>
      <c r="U2440" s="101">
        <f t="shared" si="1619"/>
        <v>1183446</v>
      </c>
      <c r="V2440" s="103">
        <f t="shared" si="1620"/>
        <v>6.7245384521335129E-4</v>
      </c>
      <c r="W2440" s="104">
        <f t="shared" si="1621"/>
        <v>1.7916282100005436E-3</v>
      </c>
      <c r="X2440" s="70">
        <f t="shared" si="1622"/>
        <v>3</v>
      </c>
      <c r="Y2440" s="69">
        <f t="shared" si="1646"/>
        <v>30</v>
      </c>
      <c r="Z2440" s="105">
        <f t="shared" si="1623"/>
        <v>1075860</v>
      </c>
      <c r="AA2440" s="62">
        <f t="shared" si="1624"/>
        <v>2524610.9955343362</v>
      </c>
      <c r="AB2440" s="106">
        <f t="shared" si="1625"/>
        <v>904350</v>
      </c>
      <c r="AC2440" s="107" t="str">
        <f t="shared" si="1626"/>
        <v>0</v>
      </c>
      <c r="AD2440" s="108">
        <f t="shared" si="1627"/>
        <v>0</v>
      </c>
      <c r="AE2440" s="106">
        <f t="shared" si="1628"/>
        <v>904350</v>
      </c>
      <c r="AF2440" s="109">
        <f t="shared" si="1629"/>
        <v>1620260.9955343362</v>
      </c>
      <c r="AG2440" s="101">
        <f t="shared" si="1630"/>
        <v>38</v>
      </c>
      <c r="AH2440" s="70">
        <f t="shared" si="1647"/>
        <v>1</v>
      </c>
      <c r="AI2440" s="69">
        <f t="shared" si="1631"/>
        <v>37</v>
      </c>
      <c r="AJ2440" s="105">
        <f t="shared" si="1632"/>
        <v>1574535</v>
      </c>
      <c r="AK2440" s="110">
        <f t="shared" si="1633"/>
        <v>30</v>
      </c>
      <c r="AL2440" s="111">
        <f t="shared" si="1634"/>
        <v>37</v>
      </c>
      <c r="AM2440" s="62">
        <f t="shared" si="1635"/>
        <v>2478885</v>
      </c>
      <c r="AN2440" s="62">
        <f t="shared" si="1636"/>
        <v>8119.2</v>
      </c>
      <c r="AO2440" s="62">
        <f t="shared" si="1651"/>
        <v>2470765.7999999998</v>
      </c>
      <c r="AP2440" s="60">
        <f t="shared" si="1637"/>
        <v>37</v>
      </c>
      <c r="AQ2440" s="62">
        <f t="shared" si="1638"/>
        <v>459170</v>
      </c>
      <c r="AR2440" s="60">
        <f t="shared" si="1639"/>
        <v>30</v>
      </c>
      <c r="AS2440" s="62">
        <f t="shared" si="1640"/>
        <v>904350</v>
      </c>
      <c r="AT2440" s="112">
        <f t="shared" si="1641"/>
        <v>37</v>
      </c>
      <c r="AU2440" s="62">
        <f t="shared" si="1642"/>
        <v>1107245.7999999998</v>
      </c>
      <c r="AV2440" s="113">
        <f t="shared" si="1643"/>
        <v>67</v>
      </c>
      <c r="AW2440" s="62">
        <f t="shared" si="1644"/>
        <v>3546625.8</v>
      </c>
    </row>
    <row r="2441" spans="2:49" s="114" customFormat="1" hidden="1" x14ac:dyDescent="0.25">
      <c r="B2441" s="60" t="s">
        <v>4778</v>
      </c>
      <c r="C2441" s="2" t="str">
        <f t="shared" si="1645"/>
        <v>32</v>
      </c>
      <c r="D2441" s="60" t="s">
        <v>4779</v>
      </c>
      <c r="E2441" s="43">
        <v>67</v>
      </c>
      <c r="F2441" s="60">
        <v>0</v>
      </c>
      <c r="G2441" s="60">
        <v>7804.22</v>
      </c>
      <c r="H2441" s="43">
        <f t="shared" si="1607"/>
        <v>67</v>
      </c>
      <c r="I2441" s="44">
        <f t="shared" si="1608"/>
        <v>7.965408726521363E-5</v>
      </c>
      <c r="J2441" s="44">
        <f t="shared" si="1609"/>
        <v>0.83811729502200705</v>
      </c>
      <c r="K2441" s="45">
        <f t="shared" si="1610"/>
        <v>0</v>
      </c>
      <c r="L2441" s="44">
        <f t="shared" si="1611"/>
        <v>6.6759468156167752E-5</v>
      </c>
      <c r="M2441" s="44">
        <f t="shared" si="1612"/>
        <v>6.956415495986738E-5</v>
      </c>
      <c r="N2441" s="62">
        <f t="shared" si="1613"/>
        <v>118499.32577971465</v>
      </c>
      <c r="O2441" s="101">
        <f t="shared" si="1614"/>
        <v>0</v>
      </c>
      <c r="P2441" s="102">
        <f t="shared" si="1649"/>
        <v>0</v>
      </c>
      <c r="Q2441" s="101">
        <f t="shared" si="1615"/>
        <v>0</v>
      </c>
      <c r="R2441" s="101">
        <f t="shared" si="1616"/>
        <v>0</v>
      </c>
      <c r="S2441" s="101">
        <f t="shared" si="1617"/>
        <v>0</v>
      </c>
      <c r="T2441" s="101">
        <f t="shared" si="1618"/>
        <v>0</v>
      </c>
      <c r="U2441" s="101">
        <f t="shared" si="1619"/>
        <v>0</v>
      </c>
      <c r="V2441" s="103" t="str">
        <f t="shared" si="1620"/>
        <v>N/D</v>
      </c>
      <c r="W2441" s="104" t="str">
        <f t="shared" si="1621"/>
        <v xml:space="preserve"> </v>
      </c>
      <c r="X2441" s="70" t="str">
        <f t="shared" si="1622"/>
        <v xml:space="preserve"> </v>
      </c>
      <c r="Y2441" s="69">
        <f t="shared" si="1646"/>
        <v>0</v>
      </c>
      <c r="Z2441" s="105">
        <f t="shared" si="1623"/>
        <v>0</v>
      </c>
      <c r="AA2441" s="62">
        <f t="shared" si="1624"/>
        <v>261792.35783208994</v>
      </c>
      <c r="AB2441" s="106">
        <f t="shared" si="1625"/>
        <v>0</v>
      </c>
      <c r="AC2441" s="107">
        <f t="shared" si="1626"/>
        <v>425550</v>
      </c>
      <c r="AD2441" s="108">
        <f t="shared" si="1627"/>
        <v>10</v>
      </c>
      <c r="AE2441" s="106">
        <f t="shared" si="1628"/>
        <v>425550</v>
      </c>
      <c r="AF2441" s="109">
        <f t="shared" si="1629"/>
        <v>0</v>
      </c>
      <c r="AG2441" s="101">
        <f t="shared" si="1630"/>
        <v>0</v>
      </c>
      <c r="AH2441" s="70" t="str">
        <f t="shared" si="1647"/>
        <v xml:space="preserve"> </v>
      </c>
      <c r="AI2441" s="69">
        <f t="shared" si="1631"/>
        <v>10</v>
      </c>
      <c r="AJ2441" s="105">
        <f t="shared" si="1632"/>
        <v>425550</v>
      </c>
      <c r="AK2441" s="110">
        <f t="shared" si="1633"/>
        <v>0</v>
      </c>
      <c r="AL2441" s="111">
        <f t="shared" si="1634"/>
        <v>10</v>
      </c>
      <c r="AM2441" s="62">
        <f t="shared" si="1635"/>
        <v>425550</v>
      </c>
      <c r="AN2441" s="62">
        <f t="shared" si="1636"/>
        <v>1393.8</v>
      </c>
      <c r="AO2441" s="62">
        <f t="shared" si="1651"/>
        <v>424156.2</v>
      </c>
      <c r="AP2441" s="60">
        <f t="shared" si="1637"/>
        <v>10</v>
      </c>
      <c r="AQ2441" s="62">
        <f t="shared" si="1638"/>
        <v>124100</v>
      </c>
      <c r="AR2441" s="60">
        <f t="shared" si="1639"/>
        <v>0</v>
      </c>
      <c r="AS2441" s="62">
        <f t="shared" si="1640"/>
        <v>0</v>
      </c>
      <c r="AT2441" s="112">
        <f t="shared" si="1641"/>
        <v>10</v>
      </c>
      <c r="AU2441" s="62">
        <f t="shared" si="1642"/>
        <v>300056.2</v>
      </c>
      <c r="AV2441" s="113">
        <f t="shared" si="1643"/>
        <v>10</v>
      </c>
      <c r="AW2441" s="62">
        <f t="shared" si="1644"/>
        <v>424156.2</v>
      </c>
    </row>
    <row r="2442" spans="2:49" s="114" customFormat="1" hidden="1" x14ac:dyDescent="0.25">
      <c r="B2442" s="60" t="s">
        <v>4780</v>
      </c>
      <c r="C2442" s="2" t="str">
        <f t="shared" si="1645"/>
        <v>32</v>
      </c>
      <c r="D2442" s="60" t="s">
        <v>4781</v>
      </c>
      <c r="E2442" s="43">
        <v>58</v>
      </c>
      <c r="F2442" s="60">
        <v>0</v>
      </c>
      <c r="G2442" s="60">
        <v>7573.02</v>
      </c>
      <c r="H2442" s="43">
        <f t="shared" si="1607"/>
        <v>58</v>
      </c>
      <c r="I2442" s="44">
        <f t="shared" si="1608"/>
        <v>6.8954284498244642E-5</v>
      </c>
      <c r="J2442" s="44">
        <f t="shared" si="1609"/>
        <v>0.86370454008528275</v>
      </c>
      <c r="K2442" s="45">
        <f t="shared" si="1610"/>
        <v>0</v>
      </c>
      <c r="L2442" s="44">
        <f t="shared" si="1611"/>
        <v>5.9556128579466129E-5</v>
      </c>
      <c r="M2442" s="44">
        <f t="shared" si="1612"/>
        <v>6.2058189972698401E-5</v>
      </c>
      <c r="N2442" s="62">
        <f t="shared" si="1613"/>
        <v>105713.26101951154</v>
      </c>
      <c r="O2442" s="101">
        <f t="shared" si="1614"/>
        <v>0</v>
      </c>
      <c r="P2442" s="102">
        <f t="shared" si="1649"/>
        <v>0</v>
      </c>
      <c r="Q2442" s="101">
        <f t="shared" si="1615"/>
        <v>0</v>
      </c>
      <c r="R2442" s="101">
        <f t="shared" si="1616"/>
        <v>0</v>
      </c>
      <c r="S2442" s="101">
        <f t="shared" si="1617"/>
        <v>0</v>
      </c>
      <c r="T2442" s="101">
        <f t="shared" si="1618"/>
        <v>0</v>
      </c>
      <c r="U2442" s="101">
        <f t="shared" si="1619"/>
        <v>0</v>
      </c>
      <c r="V2442" s="103" t="str">
        <f t="shared" si="1620"/>
        <v>N/D</v>
      </c>
      <c r="W2442" s="104" t="str">
        <f t="shared" si="1621"/>
        <v xml:space="preserve"> </v>
      </c>
      <c r="X2442" s="70" t="str">
        <f t="shared" si="1622"/>
        <v xml:space="preserve"> </v>
      </c>
      <c r="Y2442" s="69">
        <f t="shared" si="1646"/>
        <v>0</v>
      </c>
      <c r="Z2442" s="105">
        <f t="shared" si="1623"/>
        <v>0</v>
      </c>
      <c r="AA2442" s="62">
        <f t="shared" si="1624"/>
        <v>233544.99001845488</v>
      </c>
      <c r="AB2442" s="106">
        <f t="shared" si="1625"/>
        <v>0</v>
      </c>
      <c r="AC2442" s="107">
        <f t="shared" si="1626"/>
        <v>425550</v>
      </c>
      <c r="AD2442" s="108">
        <f t="shared" si="1627"/>
        <v>10</v>
      </c>
      <c r="AE2442" s="106">
        <f t="shared" si="1628"/>
        <v>425550</v>
      </c>
      <c r="AF2442" s="109">
        <f t="shared" si="1629"/>
        <v>0</v>
      </c>
      <c r="AG2442" s="101">
        <f t="shared" si="1630"/>
        <v>0</v>
      </c>
      <c r="AH2442" s="70" t="str">
        <f t="shared" si="1647"/>
        <v xml:space="preserve"> </v>
      </c>
      <c r="AI2442" s="69">
        <f t="shared" si="1631"/>
        <v>10</v>
      </c>
      <c r="AJ2442" s="105">
        <f t="shared" si="1632"/>
        <v>425550</v>
      </c>
      <c r="AK2442" s="110">
        <f t="shared" si="1633"/>
        <v>0</v>
      </c>
      <c r="AL2442" s="111">
        <f t="shared" si="1634"/>
        <v>10</v>
      </c>
      <c r="AM2442" s="62">
        <f t="shared" si="1635"/>
        <v>425550</v>
      </c>
      <c r="AN2442" s="62">
        <f t="shared" si="1636"/>
        <v>1393.8</v>
      </c>
      <c r="AO2442" s="62">
        <f t="shared" si="1651"/>
        <v>424156.2</v>
      </c>
      <c r="AP2442" s="60">
        <f t="shared" si="1637"/>
        <v>10</v>
      </c>
      <c r="AQ2442" s="62">
        <f t="shared" si="1638"/>
        <v>124100</v>
      </c>
      <c r="AR2442" s="60">
        <f t="shared" si="1639"/>
        <v>0</v>
      </c>
      <c r="AS2442" s="62">
        <f t="shared" si="1640"/>
        <v>0</v>
      </c>
      <c r="AT2442" s="112">
        <f t="shared" si="1641"/>
        <v>10</v>
      </c>
      <c r="AU2442" s="62">
        <f t="shared" si="1642"/>
        <v>300056.2</v>
      </c>
      <c r="AV2442" s="113">
        <f t="shared" si="1643"/>
        <v>10</v>
      </c>
      <c r="AW2442" s="62">
        <f t="shared" si="1644"/>
        <v>424156.2</v>
      </c>
    </row>
    <row r="2443" spans="2:49" s="114" customFormat="1" hidden="1" x14ac:dyDescent="0.25">
      <c r="B2443" s="60" t="s">
        <v>4782</v>
      </c>
      <c r="C2443" s="2" t="str">
        <f t="shared" si="1645"/>
        <v>32</v>
      </c>
      <c r="D2443" s="60" t="s">
        <v>4783</v>
      </c>
      <c r="E2443" s="43">
        <v>110</v>
      </c>
      <c r="F2443" s="60">
        <v>0</v>
      </c>
      <c r="G2443" s="60">
        <v>5373.44</v>
      </c>
      <c r="H2443" s="43">
        <f t="shared" ref="H2443:H2487" si="1652">E2443-F2443</f>
        <v>110</v>
      </c>
      <c r="I2443" s="44">
        <f t="shared" ref="I2443:I2487" si="1653">H2443/$G$3</f>
        <v>1.3077536715184329E-4</v>
      </c>
      <c r="J2443" s="44">
        <f t="shared" ref="J2443:J2487" si="1654">1/(G2443/$G$4)</f>
        <v>1.2172559396134781</v>
      </c>
      <c r="K2443" s="45">
        <f t="shared" ref="K2443:K2487" si="1655">F2443/E2443</f>
        <v>0</v>
      </c>
      <c r="L2443" s="44">
        <f t="shared" ref="L2443:L2487" si="1656">J2443*I2443</f>
        <v>1.5918709242071459E-4</v>
      </c>
      <c r="M2443" s="44">
        <f t="shared" ref="M2443:M2487" si="1657">L2443/$G$5</f>
        <v>1.6587483199927565E-4</v>
      </c>
      <c r="N2443" s="62">
        <f t="shared" ref="N2443:N2487" si="1658">M2443*$N$7</f>
        <v>282560.11687452364</v>
      </c>
      <c r="O2443" s="101">
        <f t="shared" ref="O2443:O2487" si="1659">IF(E2443&lt;=$O$8,0,N2443)</f>
        <v>282560.11687452364</v>
      </c>
      <c r="P2443" s="102">
        <f t="shared" si="1649"/>
        <v>1.7179460408526403E-4</v>
      </c>
      <c r="Q2443" s="101">
        <f t="shared" ref="Q2443:Q2487" si="1660">P2443*$N$7</f>
        <v>292644.17527160904</v>
      </c>
      <c r="R2443" s="101">
        <f t="shared" ref="R2443:R2487" si="1661">Q2443/$R$3</f>
        <v>8.160285964854415</v>
      </c>
      <c r="S2443" s="101">
        <f t="shared" ref="S2443:S2487" si="1662">ROUND(R2443,0)</f>
        <v>8</v>
      </c>
      <c r="T2443" s="101">
        <f t="shared" ref="T2443:T2487" si="1663">IF(AND(Q2443&gt;0,S2443&lt;$T$8),$T$8,S2443)</f>
        <v>10</v>
      </c>
      <c r="U2443" s="101">
        <f t="shared" ref="U2443:U2487" si="1664">T2443*$R$3</f>
        <v>358620</v>
      </c>
      <c r="V2443" s="103" t="str">
        <f t="shared" ref="V2443:V2487" si="1665">IF(K2443&lt;$V$10,"N/D",T2443/$T$2489)</f>
        <v>N/D</v>
      </c>
      <c r="W2443" s="104" t="str">
        <f t="shared" ref="W2443:W2487" si="1666">IF(AND(T2443&gt;10,V2443&lt;&gt;"N/D"),V2443/$V$2489," ")</f>
        <v xml:space="preserve"> </v>
      </c>
      <c r="X2443" s="70" t="str">
        <f t="shared" ref="X2443:X2487" si="1667">IF(W2443=" "," ",ROUND(W2443/$W$2489*$X$2491,0))</f>
        <v xml:space="preserve"> </v>
      </c>
      <c r="Y2443" s="69">
        <f t="shared" si="1646"/>
        <v>10</v>
      </c>
      <c r="Z2443" s="105">
        <f t="shared" ref="Z2443:Z2487" si="1668">Y2443*$R$3</f>
        <v>358620</v>
      </c>
      <c r="AA2443" s="62">
        <f t="shared" ref="AA2443:AA2487" si="1669">$AA$7*M2443</f>
        <v>624240.50718569907</v>
      </c>
      <c r="AB2443" s="106">
        <f t="shared" ref="AB2443:AB2487" si="1670">Y2443*$AC$3</f>
        <v>301450</v>
      </c>
      <c r="AC2443" s="107" t="str">
        <f t="shared" ref="AC2443:AC2487" si="1671">IF(Z2443=0,$AC$8*$AC$5,"0")</f>
        <v>0</v>
      </c>
      <c r="AD2443" s="108">
        <f t="shared" ref="AD2443:AD2487" si="1672">AC2443/$AC$5</f>
        <v>0</v>
      </c>
      <c r="AE2443" s="106">
        <f t="shared" ref="AE2443:AE2487" si="1673">AB2443+AC2443</f>
        <v>301450</v>
      </c>
      <c r="AF2443" s="109">
        <f t="shared" ref="AF2443:AF2487" si="1674">IF(AA2443&lt;AE2443,0,AA2443-AE2443)</f>
        <v>322790.50718569907</v>
      </c>
      <c r="AG2443" s="101">
        <f t="shared" ref="AG2443:AG2487" si="1675">ROUND(AF2443/$AC$5,0)</f>
        <v>8</v>
      </c>
      <c r="AH2443" s="70" t="str">
        <f t="shared" si="1647"/>
        <v xml:space="preserve"> </v>
      </c>
      <c r="AI2443" s="69">
        <f t="shared" ref="AI2443:AI2487" si="1676">IF(AH2443=" ",AD2443+AG2443,AD2443+AG2443-AH2443)</f>
        <v>8</v>
      </c>
      <c r="AJ2443" s="105">
        <f t="shared" ref="AJ2443:AJ2487" si="1677">AI2443*$AC$5</f>
        <v>340440</v>
      </c>
      <c r="AK2443" s="110">
        <f t="shared" ref="AK2443:AK2487" si="1678">Y2443</f>
        <v>10</v>
      </c>
      <c r="AL2443" s="111">
        <f t="shared" ref="AL2443:AL2487" si="1679">AI2443</f>
        <v>8</v>
      </c>
      <c r="AM2443" s="62">
        <f t="shared" ref="AM2443:AM2487" si="1680">AB2443+AJ2443</f>
        <v>641890</v>
      </c>
      <c r="AN2443" s="62">
        <f t="shared" ref="AN2443:AN2487" si="1681">ROUND(AM2443/$AM$2489*(-$AM$2491),1)</f>
        <v>2102.4</v>
      </c>
      <c r="AO2443" s="62">
        <f t="shared" si="1651"/>
        <v>639787.6</v>
      </c>
      <c r="AP2443" s="60">
        <f t="shared" ref="AP2443:AP2487" si="1682">AL2443</f>
        <v>8</v>
      </c>
      <c r="AQ2443" s="62">
        <f t="shared" ref="AQ2443:AQ2487" si="1683">AL2443*$AC$4</f>
        <v>99280</v>
      </c>
      <c r="AR2443" s="60">
        <f t="shared" ref="AR2443:AR2487" si="1684">Y2443</f>
        <v>10</v>
      </c>
      <c r="AS2443" s="62">
        <f t="shared" ref="AS2443:AS2487" si="1685">AB2443</f>
        <v>301450</v>
      </c>
      <c r="AT2443" s="112">
        <f t="shared" ref="AT2443:AT2487" si="1686">AL2443</f>
        <v>8</v>
      </c>
      <c r="AU2443" s="62">
        <f t="shared" ref="AU2443:AU2487" si="1687">AO2443-AQ2443-AS2443</f>
        <v>239057.59999999998</v>
      </c>
      <c r="AV2443" s="113">
        <f t="shared" ref="AV2443:AV2487" si="1688">AK2443+AL2443</f>
        <v>18</v>
      </c>
      <c r="AW2443" s="62">
        <f t="shared" ref="AW2443:AW2487" si="1689">Z2443+AO2443</f>
        <v>998407.6</v>
      </c>
    </row>
    <row r="2444" spans="2:49" s="114" customFormat="1" hidden="1" x14ac:dyDescent="0.25">
      <c r="B2444" s="60" t="s">
        <v>4784</v>
      </c>
      <c r="C2444" s="2" t="str">
        <f t="shared" ref="C2444:C2487" si="1690">MID(B2444,1,2)</f>
        <v>32</v>
      </c>
      <c r="D2444" s="60" t="s">
        <v>4785</v>
      </c>
      <c r="E2444" s="43">
        <v>134</v>
      </c>
      <c r="F2444" s="60">
        <v>0</v>
      </c>
      <c r="G2444" s="60">
        <v>5781.59</v>
      </c>
      <c r="H2444" s="43">
        <f t="shared" si="1652"/>
        <v>134</v>
      </c>
      <c r="I2444" s="44">
        <f t="shared" si="1653"/>
        <v>1.5930817453042726E-4</v>
      </c>
      <c r="J2444" s="44">
        <f t="shared" si="1654"/>
        <v>1.1313240399538271</v>
      </c>
      <c r="K2444" s="45">
        <f t="shared" si="1655"/>
        <v>0</v>
      </c>
      <c r="L2444" s="44">
        <f t="shared" si="1656"/>
        <v>1.8022916760743237E-4</v>
      </c>
      <c r="M2444" s="44">
        <f t="shared" si="1657"/>
        <v>1.8780092307510429E-4</v>
      </c>
      <c r="N2444" s="62">
        <f t="shared" si="1658"/>
        <v>319910.20056301623</v>
      </c>
      <c r="O2444" s="101">
        <f t="shared" si="1659"/>
        <v>319910.20056301623</v>
      </c>
      <c r="P2444" s="102">
        <f t="shared" si="1649"/>
        <v>1.9450319760791414E-4</v>
      </c>
      <c r="Q2444" s="101">
        <f t="shared" si="1660"/>
        <v>331327.21574542898</v>
      </c>
      <c r="R2444" s="101">
        <f t="shared" si="1661"/>
        <v>9.238949744727817</v>
      </c>
      <c r="S2444" s="101">
        <f t="shared" si="1662"/>
        <v>9</v>
      </c>
      <c r="T2444" s="101">
        <f t="shared" si="1663"/>
        <v>10</v>
      </c>
      <c r="U2444" s="101">
        <f t="shared" si="1664"/>
        <v>358620</v>
      </c>
      <c r="V2444" s="103" t="str">
        <f t="shared" si="1665"/>
        <v>N/D</v>
      </c>
      <c r="W2444" s="104" t="str">
        <f t="shared" si="1666"/>
        <v xml:space="preserve"> </v>
      </c>
      <c r="X2444" s="70" t="str">
        <f t="shared" si="1667"/>
        <v xml:space="preserve"> </v>
      </c>
      <c r="Y2444" s="69">
        <f t="shared" ref="Y2444:Y2487" si="1691">IF(X2444=" ",T2444,T2444-X2444)</f>
        <v>10</v>
      </c>
      <c r="Z2444" s="105">
        <f t="shared" si="1668"/>
        <v>358620</v>
      </c>
      <c r="AA2444" s="62">
        <f t="shared" si="1669"/>
        <v>706755.46167761902</v>
      </c>
      <c r="AB2444" s="106">
        <f t="shared" si="1670"/>
        <v>301450</v>
      </c>
      <c r="AC2444" s="107" t="str">
        <f t="shared" si="1671"/>
        <v>0</v>
      </c>
      <c r="AD2444" s="108">
        <f t="shared" si="1672"/>
        <v>0</v>
      </c>
      <c r="AE2444" s="106">
        <f t="shared" si="1673"/>
        <v>301450</v>
      </c>
      <c r="AF2444" s="109">
        <f t="shared" si="1674"/>
        <v>405305.46167761902</v>
      </c>
      <c r="AG2444" s="101">
        <f t="shared" si="1675"/>
        <v>10</v>
      </c>
      <c r="AH2444" s="70" t="str">
        <f t="shared" ref="AH2444:AH2487" si="1692">IF(W2444=" "," ",ROUND(W2444/$W$2489*$AH$2491,0))</f>
        <v xml:space="preserve"> </v>
      </c>
      <c r="AI2444" s="69">
        <f t="shared" si="1676"/>
        <v>10</v>
      </c>
      <c r="AJ2444" s="105">
        <f t="shared" si="1677"/>
        <v>425550</v>
      </c>
      <c r="AK2444" s="110">
        <f t="shared" si="1678"/>
        <v>10</v>
      </c>
      <c r="AL2444" s="111">
        <f t="shared" si="1679"/>
        <v>10</v>
      </c>
      <c r="AM2444" s="62">
        <f t="shared" si="1680"/>
        <v>727000</v>
      </c>
      <c r="AN2444" s="62">
        <f t="shared" si="1681"/>
        <v>2381.1999999999998</v>
      </c>
      <c r="AO2444" s="62">
        <f t="shared" si="1651"/>
        <v>724618.8</v>
      </c>
      <c r="AP2444" s="60">
        <f t="shared" si="1682"/>
        <v>10</v>
      </c>
      <c r="AQ2444" s="62">
        <f t="shared" si="1683"/>
        <v>124100</v>
      </c>
      <c r="AR2444" s="60">
        <f t="shared" si="1684"/>
        <v>10</v>
      </c>
      <c r="AS2444" s="62">
        <f t="shared" si="1685"/>
        <v>301450</v>
      </c>
      <c r="AT2444" s="112">
        <f t="shared" si="1686"/>
        <v>10</v>
      </c>
      <c r="AU2444" s="62">
        <f t="shared" si="1687"/>
        <v>299068.80000000005</v>
      </c>
      <c r="AV2444" s="113">
        <f t="shared" si="1688"/>
        <v>20</v>
      </c>
      <c r="AW2444" s="62">
        <f t="shared" si="1689"/>
        <v>1083238.8</v>
      </c>
    </row>
    <row r="2445" spans="2:49" s="114" customFormat="1" hidden="1" x14ac:dyDescent="0.25">
      <c r="B2445" s="60" t="s">
        <v>4786</v>
      </c>
      <c r="C2445" s="2" t="str">
        <f t="shared" si="1690"/>
        <v>32</v>
      </c>
      <c r="D2445" s="60" t="s">
        <v>4787</v>
      </c>
      <c r="E2445" s="43">
        <v>420</v>
      </c>
      <c r="F2445" s="60">
        <v>109</v>
      </c>
      <c r="G2445" s="60">
        <v>5469.45</v>
      </c>
      <c r="H2445" s="43">
        <f t="shared" si="1652"/>
        <v>311</v>
      </c>
      <c r="I2445" s="44">
        <f t="shared" si="1653"/>
        <v>3.6973762894748418E-4</v>
      </c>
      <c r="J2445" s="44">
        <f t="shared" si="1654"/>
        <v>1.1958883902689756</v>
      </c>
      <c r="K2445" s="45">
        <f t="shared" si="1655"/>
        <v>0.25952380952380955</v>
      </c>
      <c r="L2445" s="44">
        <f t="shared" si="1656"/>
        <v>4.4216493790387467E-4</v>
      </c>
      <c r="M2445" s="44">
        <f t="shared" si="1657"/>
        <v>4.6074109197832993E-4</v>
      </c>
      <c r="N2445" s="62">
        <f t="shared" si="1658"/>
        <v>784851.17500442185</v>
      </c>
      <c r="O2445" s="101">
        <f t="shared" si="1659"/>
        <v>784851.17500442185</v>
      </c>
      <c r="P2445" s="102">
        <f t="shared" si="1649"/>
        <v>4.7718410640244129E-4</v>
      </c>
      <c r="Q2445" s="101">
        <f t="shared" si="1660"/>
        <v>812861.0908032615</v>
      </c>
      <c r="R2445" s="101">
        <f t="shared" si="1661"/>
        <v>22.666362467326461</v>
      </c>
      <c r="S2445" s="101">
        <f t="shared" si="1662"/>
        <v>23</v>
      </c>
      <c r="T2445" s="101">
        <f t="shared" si="1663"/>
        <v>23</v>
      </c>
      <c r="U2445" s="101">
        <f t="shared" si="1664"/>
        <v>824826</v>
      </c>
      <c r="V2445" s="103">
        <f t="shared" si="1665"/>
        <v>4.6867995272445695E-4</v>
      </c>
      <c r="W2445" s="104">
        <f t="shared" si="1666"/>
        <v>1.2487105706064394E-3</v>
      </c>
      <c r="X2445" s="70">
        <f t="shared" si="1667"/>
        <v>2</v>
      </c>
      <c r="Y2445" s="69">
        <f t="shared" si="1691"/>
        <v>21</v>
      </c>
      <c r="Z2445" s="105">
        <f t="shared" si="1668"/>
        <v>753102</v>
      </c>
      <c r="AA2445" s="62">
        <f t="shared" si="1669"/>
        <v>1733917.3729448086</v>
      </c>
      <c r="AB2445" s="106">
        <f t="shared" si="1670"/>
        <v>633045</v>
      </c>
      <c r="AC2445" s="107" t="str">
        <f t="shared" si="1671"/>
        <v>0</v>
      </c>
      <c r="AD2445" s="108">
        <f t="shared" si="1672"/>
        <v>0</v>
      </c>
      <c r="AE2445" s="106">
        <f t="shared" si="1673"/>
        <v>633045</v>
      </c>
      <c r="AF2445" s="109">
        <f t="shared" si="1674"/>
        <v>1100872.3729448086</v>
      </c>
      <c r="AG2445" s="101">
        <f t="shared" si="1675"/>
        <v>26</v>
      </c>
      <c r="AH2445" s="70">
        <f t="shared" si="1692"/>
        <v>1</v>
      </c>
      <c r="AI2445" s="69">
        <f t="shared" si="1676"/>
        <v>25</v>
      </c>
      <c r="AJ2445" s="105">
        <f t="shared" si="1677"/>
        <v>1063875</v>
      </c>
      <c r="AK2445" s="110">
        <f t="shared" si="1678"/>
        <v>21</v>
      </c>
      <c r="AL2445" s="111">
        <f t="shared" si="1679"/>
        <v>25</v>
      </c>
      <c r="AM2445" s="62">
        <f t="shared" si="1680"/>
        <v>1696920</v>
      </c>
      <c r="AN2445" s="62">
        <f t="shared" si="1681"/>
        <v>5558</v>
      </c>
      <c r="AO2445" s="62">
        <f t="shared" si="1651"/>
        <v>1691362</v>
      </c>
      <c r="AP2445" s="60">
        <f t="shared" si="1682"/>
        <v>25</v>
      </c>
      <c r="AQ2445" s="62">
        <f t="shared" si="1683"/>
        <v>310250</v>
      </c>
      <c r="AR2445" s="60">
        <f t="shared" si="1684"/>
        <v>21</v>
      </c>
      <c r="AS2445" s="62">
        <f t="shared" si="1685"/>
        <v>633045</v>
      </c>
      <c r="AT2445" s="112">
        <f t="shared" si="1686"/>
        <v>25</v>
      </c>
      <c r="AU2445" s="62">
        <f t="shared" si="1687"/>
        <v>748067</v>
      </c>
      <c r="AV2445" s="113">
        <f t="shared" si="1688"/>
        <v>46</v>
      </c>
      <c r="AW2445" s="62">
        <f t="shared" si="1689"/>
        <v>2444464</v>
      </c>
    </row>
    <row r="2446" spans="2:49" s="114" customFormat="1" hidden="1" x14ac:dyDescent="0.25">
      <c r="B2446" s="60" t="s">
        <v>4788</v>
      </c>
      <c r="C2446" s="2" t="str">
        <f t="shared" si="1690"/>
        <v>32</v>
      </c>
      <c r="D2446" s="60" t="s">
        <v>4789</v>
      </c>
      <c r="E2446" s="43">
        <v>89</v>
      </c>
      <c r="F2446" s="60">
        <v>0</v>
      </c>
      <c r="G2446" s="60">
        <v>5759.58</v>
      </c>
      <c r="H2446" s="43">
        <f t="shared" si="1652"/>
        <v>89</v>
      </c>
      <c r="I2446" s="44">
        <f t="shared" si="1653"/>
        <v>1.0580916069558229E-4</v>
      </c>
      <c r="J2446" s="44">
        <f t="shared" si="1654"/>
        <v>1.1356473486185881</v>
      </c>
      <c r="K2446" s="45">
        <f t="shared" si="1655"/>
        <v>0</v>
      </c>
      <c r="L2446" s="44">
        <f t="shared" si="1656"/>
        <v>1.2016189280349615E-4</v>
      </c>
      <c r="M2446" s="44">
        <f t="shared" si="1657"/>
        <v>1.2521011269442107E-4</v>
      </c>
      <c r="N2446" s="62">
        <f t="shared" si="1658"/>
        <v>213289.64527278251</v>
      </c>
      <c r="O2446" s="101">
        <f t="shared" si="1659"/>
        <v>0</v>
      </c>
      <c r="P2446" s="102">
        <f t="shared" si="1649"/>
        <v>0</v>
      </c>
      <c r="Q2446" s="101">
        <f t="shared" si="1660"/>
        <v>0</v>
      </c>
      <c r="R2446" s="101">
        <f t="shared" si="1661"/>
        <v>0</v>
      </c>
      <c r="S2446" s="101">
        <f t="shared" si="1662"/>
        <v>0</v>
      </c>
      <c r="T2446" s="101">
        <f t="shared" si="1663"/>
        <v>0</v>
      </c>
      <c r="U2446" s="101">
        <f t="shared" si="1664"/>
        <v>0</v>
      </c>
      <c r="V2446" s="103" t="str">
        <f t="shared" si="1665"/>
        <v>N/D</v>
      </c>
      <c r="W2446" s="104" t="str">
        <f t="shared" si="1666"/>
        <v xml:space="preserve"> </v>
      </c>
      <c r="X2446" s="70" t="str">
        <f t="shared" si="1667"/>
        <v xml:space="preserve"> </v>
      </c>
      <c r="Y2446" s="69">
        <f t="shared" si="1691"/>
        <v>0</v>
      </c>
      <c r="Z2446" s="105">
        <f t="shared" si="1668"/>
        <v>0</v>
      </c>
      <c r="AA2446" s="62">
        <f t="shared" si="1669"/>
        <v>471206.04923045385</v>
      </c>
      <c r="AB2446" s="106">
        <f t="shared" si="1670"/>
        <v>0</v>
      </c>
      <c r="AC2446" s="107">
        <f t="shared" si="1671"/>
        <v>425550</v>
      </c>
      <c r="AD2446" s="108">
        <f t="shared" si="1672"/>
        <v>10</v>
      </c>
      <c r="AE2446" s="106">
        <f t="shared" si="1673"/>
        <v>425550</v>
      </c>
      <c r="AF2446" s="109">
        <f t="shared" si="1674"/>
        <v>45656.049230453849</v>
      </c>
      <c r="AG2446" s="101">
        <f t="shared" si="1675"/>
        <v>1</v>
      </c>
      <c r="AH2446" s="70" t="str">
        <f t="shared" si="1692"/>
        <v xml:space="preserve"> </v>
      </c>
      <c r="AI2446" s="69">
        <f t="shared" si="1676"/>
        <v>11</v>
      </c>
      <c r="AJ2446" s="105">
        <f t="shared" si="1677"/>
        <v>468105</v>
      </c>
      <c r="AK2446" s="110">
        <f t="shared" si="1678"/>
        <v>0</v>
      </c>
      <c r="AL2446" s="111">
        <f t="shared" si="1679"/>
        <v>11</v>
      </c>
      <c r="AM2446" s="62">
        <f t="shared" si="1680"/>
        <v>468105</v>
      </c>
      <c r="AN2446" s="62">
        <f t="shared" si="1681"/>
        <v>1533.2</v>
      </c>
      <c r="AO2446" s="62">
        <f t="shared" si="1651"/>
        <v>466571.8</v>
      </c>
      <c r="AP2446" s="60">
        <f t="shared" si="1682"/>
        <v>11</v>
      </c>
      <c r="AQ2446" s="62">
        <f t="shared" si="1683"/>
        <v>136510</v>
      </c>
      <c r="AR2446" s="60">
        <f t="shared" si="1684"/>
        <v>0</v>
      </c>
      <c r="AS2446" s="62">
        <f t="shared" si="1685"/>
        <v>0</v>
      </c>
      <c r="AT2446" s="112">
        <f t="shared" si="1686"/>
        <v>11</v>
      </c>
      <c r="AU2446" s="62">
        <f t="shared" si="1687"/>
        <v>330061.8</v>
      </c>
      <c r="AV2446" s="113">
        <f t="shared" si="1688"/>
        <v>11</v>
      </c>
      <c r="AW2446" s="62">
        <f t="shared" si="1689"/>
        <v>466571.8</v>
      </c>
    </row>
    <row r="2447" spans="2:49" s="114" customFormat="1" hidden="1" x14ac:dyDescent="0.25">
      <c r="B2447" s="60" t="s">
        <v>4790</v>
      </c>
      <c r="C2447" s="2" t="str">
        <f t="shared" si="1690"/>
        <v>32</v>
      </c>
      <c r="D2447" s="60" t="s">
        <v>4791</v>
      </c>
      <c r="E2447" s="43">
        <v>288</v>
      </c>
      <c r="F2447" s="60">
        <v>113</v>
      </c>
      <c r="G2447" s="60">
        <v>7306.75</v>
      </c>
      <c r="H2447" s="43">
        <f t="shared" si="1652"/>
        <v>175</v>
      </c>
      <c r="I2447" s="44">
        <f t="shared" si="1653"/>
        <v>2.0805172046884157E-4</v>
      </c>
      <c r="J2447" s="44">
        <f t="shared" si="1654"/>
        <v>0.89517935554886208</v>
      </c>
      <c r="K2447" s="45">
        <f t="shared" si="1655"/>
        <v>0.3923611111111111</v>
      </c>
      <c r="L2447" s="44">
        <f t="shared" si="1656"/>
        <v>1.862436050501296E-4</v>
      </c>
      <c r="M2447" s="44">
        <f t="shared" si="1657"/>
        <v>1.9406803798502985E-4</v>
      </c>
      <c r="N2447" s="62">
        <f t="shared" si="1658"/>
        <v>330585.94142177637</v>
      </c>
      <c r="O2447" s="101">
        <f t="shared" si="1659"/>
        <v>330585.94142177637</v>
      </c>
      <c r="P2447" s="102">
        <f t="shared" si="1649"/>
        <v>2.0099397448907608E-4</v>
      </c>
      <c r="Q2447" s="101">
        <f t="shared" si="1660"/>
        <v>342383.95444437512</v>
      </c>
      <c r="R2447" s="101">
        <f t="shared" si="1661"/>
        <v>9.5472632436666984</v>
      </c>
      <c r="S2447" s="101">
        <f t="shared" si="1662"/>
        <v>10</v>
      </c>
      <c r="T2447" s="101">
        <f t="shared" si="1663"/>
        <v>10</v>
      </c>
      <c r="U2447" s="101">
        <f t="shared" si="1664"/>
        <v>358620</v>
      </c>
      <c r="V2447" s="103">
        <f t="shared" si="1665"/>
        <v>2.0377389248889431E-4</v>
      </c>
      <c r="W2447" s="104" t="str">
        <f t="shared" si="1666"/>
        <v xml:space="preserve"> </v>
      </c>
      <c r="X2447" s="70" t="str">
        <f t="shared" si="1667"/>
        <v xml:space="preserve"> </v>
      </c>
      <c r="Y2447" s="69">
        <f t="shared" si="1691"/>
        <v>10</v>
      </c>
      <c r="Z2447" s="105">
        <f t="shared" si="1668"/>
        <v>358620</v>
      </c>
      <c r="AA2447" s="62">
        <f t="shared" si="1669"/>
        <v>730340.63697401399</v>
      </c>
      <c r="AB2447" s="106">
        <f t="shared" si="1670"/>
        <v>301450</v>
      </c>
      <c r="AC2447" s="107" t="str">
        <f t="shared" si="1671"/>
        <v>0</v>
      </c>
      <c r="AD2447" s="108">
        <f t="shared" si="1672"/>
        <v>0</v>
      </c>
      <c r="AE2447" s="106">
        <f t="shared" si="1673"/>
        <v>301450</v>
      </c>
      <c r="AF2447" s="109">
        <f t="shared" si="1674"/>
        <v>428890.63697401399</v>
      </c>
      <c r="AG2447" s="101">
        <f t="shared" si="1675"/>
        <v>10</v>
      </c>
      <c r="AH2447" s="70" t="str">
        <f t="shared" si="1692"/>
        <v xml:space="preserve"> </v>
      </c>
      <c r="AI2447" s="69">
        <f t="shared" si="1676"/>
        <v>10</v>
      </c>
      <c r="AJ2447" s="105">
        <f t="shared" si="1677"/>
        <v>425550</v>
      </c>
      <c r="AK2447" s="110">
        <f t="shared" si="1678"/>
        <v>10</v>
      </c>
      <c r="AL2447" s="111">
        <f t="shared" si="1679"/>
        <v>10</v>
      </c>
      <c r="AM2447" s="62">
        <f t="shared" si="1680"/>
        <v>727000</v>
      </c>
      <c r="AN2447" s="62">
        <f t="shared" si="1681"/>
        <v>2381.1999999999998</v>
      </c>
      <c r="AO2447" s="62">
        <f t="shared" si="1651"/>
        <v>724618.8</v>
      </c>
      <c r="AP2447" s="60">
        <f t="shared" si="1682"/>
        <v>10</v>
      </c>
      <c r="AQ2447" s="62">
        <f t="shared" si="1683"/>
        <v>124100</v>
      </c>
      <c r="AR2447" s="60">
        <f t="shared" si="1684"/>
        <v>10</v>
      </c>
      <c r="AS2447" s="62">
        <f t="shared" si="1685"/>
        <v>301450</v>
      </c>
      <c r="AT2447" s="112">
        <f t="shared" si="1686"/>
        <v>10</v>
      </c>
      <c r="AU2447" s="62">
        <f t="shared" si="1687"/>
        <v>299068.80000000005</v>
      </c>
      <c r="AV2447" s="113">
        <f t="shared" si="1688"/>
        <v>20</v>
      </c>
      <c r="AW2447" s="62">
        <f t="shared" si="1689"/>
        <v>1083238.8</v>
      </c>
    </row>
    <row r="2448" spans="2:49" s="114" customFormat="1" hidden="1" x14ac:dyDescent="0.25">
      <c r="B2448" s="60" t="s">
        <v>4792</v>
      </c>
      <c r="C2448" s="2" t="str">
        <f t="shared" si="1690"/>
        <v>32</v>
      </c>
      <c r="D2448" s="60" t="s">
        <v>4793</v>
      </c>
      <c r="E2448" s="43">
        <v>285</v>
      </c>
      <c r="F2448" s="60">
        <v>38</v>
      </c>
      <c r="G2448" s="60">
        <v>5145.26</v>
      </c>
      <c r="H2448" s="43">
        <f t="shared" si="1652"/>
        <v>247</v>
      </c>
      <c r="I2448" s="44">
        <f t="shared" si="1653"/>
        <v>2.9365014260459356E-4</v>
      </c>
      <c r="J2448" s="44">
        <f t="shared" si="1654"/>
        <v>1.2712383351194396</v>
      </c>
      <c r="K2448" s="45">
        <f t="shared" si="1655"/>
        <v>0.13333333333333333</v>
      </c>
      <c r="L2448" s="44">
        <f t="shared" si="1656"/>
        <v>3.7329931839224953E-4</v>
      </c>
      <c r="M2448" s="44">
        <f t="shared" si="1657"/>
        <v>3.8898230240997164E-4</v>
      </c>
      <c r="N2448" s="62">
        <f t="shared" si="1658"/>
        <v>662613.39050859062</v>
      </c>
      <c r="O2448" s="101">
        <f t="shared" si="1659"/>
        <v>662613.39050859062</v>
      </c>
      <c r="P2448" s="102">
        <f t="shared" si="1649"/>
        <v>4.0286437570581743E-4</v>
      </c>
      <c r="Q2448" s="101">
        <f t="shared" si="1660"/>
        <v>686260.8613494474</v>
      </c>
      <c r="R2448" s="101">
        <f t="shared" si="1661"/>
        <v>19.136156972546075</v>
      </c>
      <c r="S2448" s="101">
        <f t="shared" si="1662"/>
        <v>19</v>
      </c>
      <c r="T2448" s="101">
        <f t="shared" si="1663"/>
        <v>19</v>
      </c>
      <c r="U2448" s="101">
        <f t="shared" si="1664"/>
        <v>681378</v>
      </c>
      <c r="V2448" s="103" t="str">
        <f t="shared" si="1665"/>
        <v>N/D</v>
      </c>
      <c r="W2448" s="104" t="str">
        <f t="shared" si="1666"/>
        <v xml:space="preserve"> </v>
      </c>
      <c r="X2448" s="70" t="str">
        <f t="shared" si="1667"/>
        <v xml:space="preserve"> </v>
      </c>
      <c r="Y2448" s="69">
        <f t="shared" si="1691"/>
        <v>19</v>
      </c>
      <c r="Z2448" s="105">
        <f t="shared" si="1668"/>
        <v>681378</v>
      </c>
      <c r="AA2448" s="62">
        <f t="shared" si="1669"/>
        <v>1463865.8970501444</v>
      </c>
      <c r="AB2448" s="106">
        <f t="shared" si="1670"/>
        <v>572755</v>
      </c>
      <c r="AC2448" s="107" t="str">
        <f t="shared" si="1671"/>
        <v>0</v>
      </c>
      <c r="AD2448" s="108">
        <f t="shared" si="1672"/>
        <v>0</v>
      </c>
      <c r="AE2448" s="106">
        <f t="shared" si="1673"/>
        <v>572755</v>
      </c>
      <c r="AF2448" s="109">
        <f t="shared" si="1674"/>
        <v>891110.89705014438</v>
      </c>
      <c r="AG2448" s="101">
        <f t="shared" si="1675"/>
        <v>21</v>
      </c>
      <c r="AH2448" s="70" t="str">
        <f t="shared" si="1692"/>
        <v xml:space="preserve"> </v>
      </c>
      <c r="AI2448" s="69">
        <f t="shared" si="1676"/>
        <v>21</v>
      </c>
      <c r="AJ2448" s="105">
        <f t="shared" si="1677"/>
        <v>893655</v>
      </c>
      <c r="AK2448" s="110">
        <f t="shared" si="1678"/>
        <v>19</v>
      </c>
      <c r="AL2448" s="111">
        <f t="shared" si="1679"/>
        <v>21</v>
      </c>
      <c r="AM2448" s="62">
        <f t="shared" si="1680"/>
        <v>1466410</v>
      </c>
      <c r="AN2448" s="62">
        <f t="shared" si="1681"/>
        <v>4803</v>
      </c>
      <c r="AO2448" s="62">
        <f t="shared" si="1651"/>
        <v>1461607</v>
      </c>
      <c r="AP2448" s="60">
        <f t="shared" si="1682"/>
        <v>21</v>
      </c>
      <c r="AQ2448" s="62">
        <f t="shared" si="1683"/>
        <v>260610</v>
      </c>
      <c r="AR2448" s="60">
        <f t="shared" si="1684"/>
        <v>19</v>
      </c>
      <c r="AS2448" s="62">
        <f t="shared" si="1685"/>
        <v>572755</v>
      </c>
      <c r="AT2448" s="112">
        <f t="shared" si="1686"/>
        <v>21</v>
      </c>
      <c r="AU2448" s="62">
        <f t="shared" si="1687"/>
        <v>628242</v>
      </c>
      <c r="AV2448" s="113">
        <f t="shared" si="1688"/>
        <v>40</v>
      </c>
      <c r="AW2448" s="62">
        <f t="shared" si="1689"/>
        <v>2142985</v>
      </c>
    </row>
    <row r="2449" spans="2:49" s="114" customFormat="1" hidden="1" x14ac:dyDescent="0.25">
      <c r="B2449" s="60" t="s">
        <v>4794</v>
      </c>
      <c r="C2449" s="2" t="str">
        <f t="shared" si="1690"/>
        <v>32</v>
      </c>
      <c r="D2449" s="60" t="s">
        <v>4795</v>
      </c>
      <c r="E2449" s="43">
        <v>171</v>
      </c>
      <c r="F2449" s="60">
        <v>30</v>
      </c>
      <c r="G2449" s="60">
        <v>9747.34</v>
      </c>
      <c r="H2449" s="43">
        <f t="shared" si="1652"/>
        <v>141</v>
      </c>
      <c r="I2449" s="44">
        <f t="shared" si="1653"/>
        <v>1.6763024334918094E-4</v>
      </c>
      <c r="J2449" s="44">
        <f t="shared" si="1654"/>
        <v>0.67103966376023083</v>
      </c>
      <c r="K2449" s="45">
        <f t="shared" si="1655"/>
        <v>0.17543859649122806</v>
      </c>
      <c r="L2449" s="44">
        <f t="shared" si="1656"/>
        <v>1.1248654213308005E-4</v>
      </c>
      <c r="M2449" s="44">
        <f t="shared" si="1657"/>
        <v>1.1721230656811778E-4</v>
      </c>
      <c r="N2449" s="62">
        <f t="shared" si="1658"/>
        <v>199665.75184332056</v>
      </c>
      <c r="O2449" s="101">
        <f t="shared" si="1659"/>
        <v>199665.75184332056</v>
      </c>
      <c r="P2449" s="102">
        <f t="shared" si="1649"/>
        <v>1.2139540132814316E-4</v>
      </c>
      <c r="Q2449" s="101">
        <f t="shared" si="1660"/>
        <v>206791.46060844016</v>
      </c>
      <c r="R2449" s="101">
        <f t="shared" si="1661"/>
        <v>5.766311432949645</v>
      </c>
      <c r="S2449" s="101">
        <f t="shared" si="1662"/>
        <v>6</v>
      </c>
      <c r="T2449" s="101">
        <f t="shared" si="1663"/>
        <v>10</v>
      </c>
      <c r="U2449" s="101">
        <f t="shared" si="1664"/>
        <v>358620</v>
      </c>
      <c r="V2449" s="103" t="str">
        <f t="shared" si="1665"/>
        <v>N/D</v>
      </c>
      <c r="W2449" s="104" t="str">
        <f t="shared" si="1666"/>
        <v xml:space="preserve"> </v>
      </c>
      <c r="X2449" s="70" t="str">
        <f t="shared" si="1667"/>
        <v xml:space="preserve"> </v>
      </c>
      <c r="Y2449" s="69">
        <f t="shared" si="1691"/>
        <v>10</v>
      </c>
      <c r="Z2449" s="105">
        <f t="shared" si="1668"/>
        <v>358620</v>
      </c>
      <c r="AA2449" s="62">
        <f t="shared" si="1669"/>
        <v>441107.72453295987</v>
      </c>
      <c r="AB2449" s="106">
        <f t="shared" si="1670"/>
        <v>301450</v>
      </c>
      <c r="AC2449" s="107" t="str">
        <f t="shared" si="1671"/>
        <v>0</v>
      </c>
      <c r="AD2449" s="108">
        <f t="shared" si="1672"/>
        <v>0</v>
      </c>
      <c r="AE2449" s="106">
        <f t="shared" si="1673"/>
        <v>301450</v>
      </c>
      <c r="AF2449" s="109">
        <f t="shared" si="1674"/>
        <v>139657.72453295987</v>
      </c>
      <c r="AG2449" s="101">
        <f t="shared" si="1675"/>
        <v>3</v>
      </c>
      <c r="AH2449" s="70" t="str">
        <f t="shared" si="1692"/>
        <v xml:space="preserve"> </v>
      </c>
      <c r="AI2449" s="69">
        <f t="shared" si="1676"/>
        <v>3</v>
      </c>
      <c r="AJ2449" s="105">
        <f t="shared" si="1677"/>
        <v>127665</v>
      </c>
      <c r="AK2449" s="110">
        <f t="shared" si="1678"/>
        <v>10</v>
      </c>
      <c r="AL2449" s="111">
        <f t="shared" si="1679"/>
        <v>3</v>
      </c>
      <c r="AM2449" s="62">
        <f t="shared" si="1680"/>
        <v>429115</v>
      </c>
      <c r="AN2449" s="62">
        <f t="shared" si="1681"/>
        <v>1405.5</v>
      </c>
      <c r="AO2449" s="62">
        <f t="shared" si="1651"/>
        <v>427709.5</v>
      </c>
      <c r="AP2449" s="60">
        <f t="shared" si="1682"/>
        <v>3</v>
      </c>
      <c r="AQ2449" s="62">
        <f t="shared" si="1683"/>
        <v>37230</v>
      </c>
      <c r="AR2449" s="60">
        <f t="shared" si="1684"/>
        <v>10</v>
      </c>
      <c r="AS2449" s="62">
        <f t="shared" si="1685"/>
        <v>301450</v>
      </c>
      <c r="AT2449" s="112">
        <f t="shared" si="1686"/>
        <v>3</v>
      </c>
      <c r="AU2449" s="62">
        <f t="shared" si="1687"/>
        <v>89029.5</v>
      </c>
      <c r="AV2449" s="113">
        <f t="shared" si="1688"/>
        <v>13</v>
      </c>
      <c r="AW2449" s="62">
        <f t="shared" si="1689"/>
        <v>786329.5</v>
      </c>
    </row>
    <row r="2450" spans="2:49" s="114" customFormat="1" hidden="1" x14ac:dyDescent="0.25">
      <c r="B2450" s="60" t="s">
        <v>4796</v>
      </c>
      <c r="C2450" s="2" t="str">
        <f t="shared" si="1690"/>
        <v>32</v>
      </c>
      <c r="D2450" s="60" t="s">
        <v>4797</v>
      </c>
      <c r="E2450" s="43">
        <v>124</v>
      </c>
      <c r="F2450" s="60">
        <v>0</v>
      </c>
      <c r="G2450" s="60">
        <v>7083.57</v>
      </c>
      <c r="H2450" s="43">
        <f t="shared" si="1652"/>
        <v>124</v>
      </c>
      <c r="I2450" s="44">
        <f t="shared" si="1653"/>
        <v>1.474195047893506E-4</v>
      </c>
      <c r="J2450" s="44">
        <f t="shared" si="1654"/>
        <v>0.92338351370236316</v>
      </c>
      <c r="K2450" s="45">
        <f t="shared" si="1655"/>
        <v>0</v>
      </c>
      <c r="L2450" s="44">
        <f t="shared" si="1656"/>
        <v>1.361247403206529E-4</v>
      </c>
      <c r="M2450" s="44">
        <f t="shared" si="1657"/>
        <v>1.4184358849873114E-4</v>
      </c>
      <c r="N2450" s="62">
        <f t="shared" si="1658"/>
        <v>241624.00323804599</v>
      </c>
      <c r="O2450" s="101">
        <f t="shared" si="1659"/>
        <v>241624.00323804599</v>
      </c>
      <c r="P2450" s="102">
        <f t="shared" si="1649"/>
        <v>1.4690572906370173E-4</v>
      </c>
      <c r="Q2450" s="101">
        <f t="shared" si="1660"/>
        <v>250247.12594107067</v>
      </c>
      <c r="R2450" s="101">
        <f t="shared" si="1661"/>
        <v>6.9780582773150037</v>
      </c>
      <c r="S2450" s="101">
        <f t="shared" si="1662"/>
        <v>7</v>
      </c>
      <c r="T2450" s="101">
        <f t="shared" si="1663"/>
        <v>10</v>
      </c>
      <c r="U2450" s="101">
        <f t="shared" si="1664"/>
        <v>358620</v>
      </c>
      <c r="V2450" s="103" t="str">
        <f t="shared" si="1665"/>
        <v>N/D</v>
      </c>
      <c r="W2450" s="104" t="str">
        <f t="shared" si="1666"/>
        <v xml:space="preserve"> </v>
      </c>
      <c r="X2450" s="70" t="str">
        <f t="shared" si="1667"/>
        <v xml:space="preserve"> </v>
      </c>
      <c r="Y2450" s="69">
        <f t="shared" si="1691"/>
        <v>10</v>
      </c>
      <c r="Z2450" s="105">
        <f t="shared" si="1668"/>
        <v>358620</v>
      </c>
      <c r="AA2450" s="62">
        <f t="shared" si="1669"/>
        <v>533803.18495740311</v>
      </c>
      <c r="AB2450" s="106">
        <f t="shared" si="1670"/>
        <v>301450</v>
      </c>
      <c r="AC2450" s="107" t="str">
        <f t="shared" si="1671"/>
        <v>0</v>
      </c>
      <c r="AD2450" s="108">
        <f t="shared" si="1672"/>
        <v>0</v>
      </c>
      <c r="AE2450" s="106">
        <f t="shared" si="1673"/>
        <v>301450</v>
      </c>
      <c r="AF2450" s="109">
        <f t="shared" si="1674"/>
        <v>232353.18495740311</v>
      </c>
      <c r="AG2450" s="101">
        <f t="shared" si="1675"/>
        <v>5</v>
      </c>
      <c r="AH2450" s="70" t="str">
        <f t="shared" si="1692"/>
        <v xml:space="preserve"> </v>
      </c>
      <c r="AI2450" s="69">
        <f t="shared" si="1676"/>
        <v>5</v>
      </c>
      <c r="AJ2450" s="105">
        <f t="shared" si="1677"/>
        <v>212775</v>
      </c>
      <c r="AK2450" s="110">
        <f t="shared" si="1678"/>
        <v>10</v>
      </c>
      <c r="AL2450" s="111">
        <f t="shared" si="1679"/>
        <v>5</v>
      </c>
      <c r="AM2450" s="62">
        <f t="shared" si="1680"/>
        <v>514225</v>
      </c>
      <c r="AN2450" s="62">
        <f t="shared" si="1681"/>
        <v>1684.3</v>
      </c>
      <c r="AO2450" s="62">
        <f t="shared" si="1651"/>
        <v>512540.7</v>
      </c>
      <c r="AP2450" s="60">
        <f t="shared" si="1682"/>
        <v>5</v>
      </c>
      <c r="AQ2450" s="62">
        <f t="shared" si="1683"/>
        <v>62050</v>
      </c>
      <c r="AR2450" s="60">
        <f t="shared" si="1684"/>
        <v>10</v>
      </c>
      <c r="AS2450" s="62">
        <f t="shared" si="1685"/>
        <v>301450</v>
      </c>
      <c r="AT2450" s="112">
        <f t="shared" si="1686"/>
        <v>5</v>
      </c>
      <c r="AU2450" s="62">
        <f t="shared" si="1687"/>
        <v>149040.70000000001</v>
      </c>
      <c r="AV2450" s="113">
        <f t="shared" si="1688"/>
        <v>15</v>
      </c>
      <c r="AW2450" s="62">
        <f t="shared" si="1689"/>
        <v>871160.7</v>
      </c>
    </row>
    <row r="2451" spans="2:49" s="114" customFormat="1" hidden="1" x14ac:dyDescent="0.25">
      <c r="B2451" s="60" t="s">
        <v>4798</v>
      </c>
      <c r="C2451" s="2" t="str">
        <f t="shared" si="1690"/>
        <v>32</v>
      </c>
      <c r="D2451" s="60" t="s">
        <v>4799</v>
      </c>
      <c r="E2451" s="43">
        <v>195</v>
      </c>
      <c r="F2451" s="60">
        <v>29</v>
      </c>
      <c r="G2451" s="60">
        <v>10552.08</v>
      </c>
      <c r="H2451" s="43">
        <f t="shared" si="1652"/>
        <v>166</v>
      </c>
      <c r="I2451" s="44">
        <f t="shared" si="1653"/>
        <v>1.9735191770187257E-4</v>
      </c>
      <c r="J2451" s="44">
        <f t="shared" si="1654"/>
        <v>0.61986373834889885</v>
      </c>
      <c r="K2451" s="45">
        <f t="shared" si="1655"/>
        <v>0.14871794871794872</v>
      </c>
      <c r="L2451" s="44">
        <f t="shared" si="1656"/>
        <v>1.2233129747700697E-4</v>
      </c>
      <c r="M2451" s="44">
        <f t="shared" si="1657"/>
        <v>1.2747065800801976E-4</v>
      </c>
      <c r="N2451" s="62">
        <f t="shared" si="1658"/>
        <v>217140.37983155748</v>
      </c>
      <c r="O2451" s="101">
        <f t="shared" si="1659"/>
        <v>217140.37983155748</v>
      </c>
      <c r="P2451" s="102">
        <f t="shared" si="1649"/>
        <v>1.3201985473644054E-4</v>
      </c>
      <c r="Q2451" s="101">
        <f t="shared" si="1660"/>
        <v>224889.72639471415</v>
      </c>
      <c r="R2451" s="101">
        <f t="shared" si="1661"/>
        <v>6.2709755840364219</v>
      </c>
      <c r="S2451" s="101">
        <f t="shared" si="1662"/>
        <v>6</v>
      </c>
      <c r="T2451" s="101">
        <f t="shared" si="1663"/>
        <v>10</v>
      </c>
      <c r="U2451" s="101">
        <f t="shared" si="1664"/>
        <v>358620</v>
      </c>
      <c r="V2451" s="103" t="str">
        <f t="shared" si="1665"/>
        <v>N/D</v>
      </c>
      <c r="W2451" s="104" t="str">
        <f t="shared" si="1666"/>
        <v xml:space="preserve"> </v>
      </c>
      <c r="X2451" s="70" t="str">
        <f t="shared" si="1667"/>
        <v xml:space="preserve"> </v>
      </c>
      <c r="Y2451" s="69">
        <f t="shared" si="1691"/>
        <v>10</v>
      </c>
      <c r="Z2451" s="105">
        <f t="shared" si="1668"/>
        <v>358620</v>
      </c>
      <c r="AA2451" s="62">
        <f t="shared" si="1669"/>
        <v>479713.21054039424</v>
      </c>
      <c r="AB2451" s="106">
        <f t="shared" si="1670"/>
        <v>301450</v>
      </c>
      <c r="AC2451" s="107" t="str">
        <f t="shared" si="1671"/>
        <v>0</v>
      </c>
      <c r="AD2451" s="108">
        <f t="shared" si="1672"/>
        <v>0</v>
      </c>
      <c r="AE2451" s="106">
        <f t="shared" si="1673"/>
        <v>301450</v>
      </c>
      <c r="AF2451" s="109">
        <f t="shared" si="1674"/>
        <v>178263.21054039424</v>
      </c>
      <c r="AG2451" s="101">
        <f t="shared" si="1675"/>
        <v>4</v>
      </c>
      <c r="AH2451" s="70" t="str">
        <f t="shared" si="1692"/>
        <v xml:space="preserve"> </v>
      </c>
      <c r="AI2451" s="69">
        <f t="shared" si="1676"/>
        <v>4</v>
      </c>
      <c r="AJ2451" s="105">
        <f t="shared" si="1677"/>
        <v>170220</v>
      </c>
      <c r="AK2451" s="110">
        <f t="shared" si="1678"/>
        <v>10</v>
      </c>
      <c r="AL2451" s="111">
        <f t="shared" si="1679"/>
        <v>4</v>
      </c>
      <c r="AM2451" s="62">
        <f t="shared" si="1680"/>
        <v>471670</v>
      </c>
      <c r="AN2451" s="62">
        <f t="shared" si="1681"/>
        <v>1544.9</v>
      </c>
      <c r="AO2451" s="62">
        <f t="shared" si="1651"/>
        <v>470125.1</v>
      </c>
      <c r="AP2451" s="60">
        <f t="shared" si="1682"/>
        <v>4</v>
      </c>
      <c r="AQ2451" s="62">
        <f t="shared" si="1683"/>
        <v>49640</v>
      </c>
      <c r="AR2451" s="60">
        <f t="shared" si="1684"/>
        <v>10</v>
      </c>
      <c r="AS2451" s="62">
        <f t="shared" si="1685"/>
        <v>301450</v>
      </c>
      <c r="AT2451" s="112">
        <f t="shared" si="1686"/>
        <v>4</v>
      </c>
      <c r="AU2451" s="62">
        <f t="shared" si="1687"/>
        <v>119035.09999999998</v>
      </c>
      <c r="AV2451" s="113">
        <f t="shared" si="1688"/>
        <v>14</v>
      </c>
      <c r="AW2451" s="62">
        <f t="shared" si="1689"/>
        <v>828745.1</v>
      </c>
    </row>
    <row r="2452" spans="2:49" s="114" customFormat="1" hidden="1" x14ac:dyDescent="0.25">
      <c r="B2452" s="60" t="s">
        <v>4800</v>
      </c>
      <c r="C2452" s="2" t="str">
        <f t="shared" si="1690"/>
        <v>32</v>
      </c>
      <c r="D2452" s="60" t="s">
        <v>1314</v>
      </c>
      <c r="E2452" s="43">
        <v>242</v>
      </c>
      <c r="F2452" s="60">
        <v>16</v>
      </c>
      <c r="G2452" s="60">
        <v>6232.38</v>
      </c>
      <c r="H2452" s="43">
        <f t="shared" si="1652"/>
        <v>226</v>
      </c>
      <c r="I2452" s="44">
        <f t="shared" si="1653"/>
        <v>2.6868393614833255E-4</v>
      </c>
      <c r="J2452" s="44">
        <f t="shared" si="1654"/>
        <v>1.0494950173379427</v>
      </c>
      <c r="K2452" s="45">
        <f t="shared" si="1655"/>
        <v>6.6115702479338845E-2</v>
      </c>
      <c r="L2452" s="44">
        <f t="shared" si="1656"/>
        <v>2.8198245222642098E-4</v>
      </c>
      <c r="M2452" s="44">
        <f t="shared" si="1657"/>
        <v>2.9382904843932439E-4</v>
      </c>
      <c r="N2452" s="62">
        <f t="shared" si="1658"/>
        <v>500524.21616624837</v>
      </c>
      <c r="O2452" s="101">
        <f t="shared" si="1659"/>
        <v>500524.21616624837</v>
      </c>
      <c r="P2452" s="102">
        <f t="shared" si="1649"/>
        <v>3.043152745776649E-4</v>
      </c>
      <c r="Q2452" s="101">
        <f t="shared" si="1660"/>
        <v>518387.01818093326</v>
      </c>
      <c r="R2452" s="101">
        <f t="shared" si="1661"/>
        <v>14.455050420526833</v>
      </c>
      <c r="S2452" s="101">
        <f t="shared" si="1662"/>
        <v>14</v>
      </c>
      <c r="T2452" s="101">
        <f t="shared" si="1663"/>
        <v>14</v>
      </c>
      <c r="U2452" s="101">
        <f t="shared" si="1664"/>
        <v>502068</v>
      </c>
      <c r="V2452" s="103" t="str">
        <f t="shared" si="1665"/>
        <v>N/D</v>
      </c>
      <c r="W2452" s="104" t="str">
        <f t="shared" si="1666"/>
        <v xml:space="preserve"> </v>
      </c>
      <c r="X2452" s="70" t="str">
        <f t="shared" si="1667"/>
        <v xml:space="preserve"> </v>
      </c>
      <c r="Y2452" s="69">
        <f t="shared" si="1691"/>
        <v>14</v>
      </c>
      <c r="Z2452" s="105">
        <f t="shared" si="1668"/>
        <v>502068</v>
      </c>
      <c r="AA2452" s="62">
        <f t="shared" si="1669"/>
        <v>1105773.5041109561</v>
      </c>
      <c r="AB2452" s="106">
        <f t="shared" si="1670"/>
        <v>422030</v>
      </c>
      <c r="AC2452" s="107" t="str">
        <f t="shared" si="1671"/>
        <v>0</v>
      </c>
      <c r="AD2452" s="108">
        <f t="shared" si="1672"/>
        <v>0</v>
      </c>
      <c r="AE2452" s="106">
        <f t="shared" si="1673"/>
        <v>422030</v>
      </c>
      <c r="AF2452" s="109">
        <f t="shared" si="1674"/>
        <v>683743.5041109561</v>
      </c>
      <c r="AG2452" s="101">
        <f t="shared" si="1675"/>
        <v>16</v>
      </c>
      <c r="AH2452" s="70" t="str">
        <f t="shared" si="1692"/>
        <v xml:space="preserve"> </v>
      </c>
      <c r="AI2452" s="69">
        <f t="shared" si="1676"/>
        <v>16</v>
      </c>
      <c r="AJ2452" s="105">
        <f t="shared" si="1677"/>
        <v>680880</v>
      </c>
      <c r="AK2452" s="110">
        <f t="shared" si="1678"/>
        <v>14</v>
      </c>
      <c r="AL2452" s="111">
        <f t="shared" si="1679"/>
        <v>16</v>
      </c>
      <c r="AM2452" s="62">
        <f t="shared" si="1680"/>
        <v>1102910</v>
      </c>
      <c r="AN2452" s="62">
        <f t="shared" si="1681"/>
        <v>3612.4</v>
      </c>
      <c r="AO2452" s="62">
        <f t="shared" si="1651"/>
        <v>1099297.6000000001</v>
      </c>
      <c r="AP2452" s="60">
        <f t="shared" si="1682"/>
        <v>16</v>
      </c>
      <c r="AQ2452" s="62">
        <f t="shared" si="1683"/>
        <v>198560</v>
      </c>
      <c r="AR2452" s="60">
        <f t="shared" si="1684"/>
        <v>14</v>
      </c>
      <c r="AS2452" s="62">
        <f t="shared" si="1685"/>
        <v>422030</v>
      </c>
      <c r="AT2452" s="112">
        <f t="shared" si="1686"/>
        <v>16</v>
      </c>
      <c r="AU2452" s="62">
        <f t="shared" si="1687"/>
        <v>478707.60000000009</v>
      </c>
      <c r="AV2452" s="113">
        <f t="shared" si="1688"/>
        <v>30</v>
      </c>
      <c r="AW2452" s="62">
        <f t="shared" si="1689"/>
        <v>1601365.6</v>
      </c>
    </row>
    <row r="2453" spans="2:49" s="114" customFormat="1" hidden="1" x14ac:dyDescent="0.25">
      <c r="B2453" s="60" t="s">
        <v>4801</v>
      </c>
      <c r="C2453" s="2" t="str">
        <f t="shared" si="1690"/>
        <v>32</v>
      </c>
      <c r="D2453" s="60" t="s">
        <v>4802</v>
      </c>
      <c r="E2453" s="43">
        <v>1761</v>
      </c>
      <c r="F2453" s="60">
        <v>474</v>
      </c>
      <c r="G2453" s="60">
        <v>5852.65</v>
      </c>
      <c r="H2453" s="43">
        <f t="shared" si="1652"/>
        <v>1287</v>
      </c>
      <c r="I2453" s="44">
        <f t="shared" si="1653"/>
        <v>1.5300717956765663E-3</v>
      </c>
      <c r="J2453" s="44">
        <f t="shared" si="1654"/>
        <v>1.1175880594528373</v>
      </c>
      <c r="K2453" s="45">
        <f t="shared" si="1655"/>
        <v>0.26916524701873934</v>
      </c>
      <c r="L2453" s="44">
        <f t="shared" si="1656"/>
        <v>1.7099899689536921E-3</v>
      </c>
      <c r="M2453" s="44">
        <f t="shared" si="1657"/>
        <v>1.7818297608640185E-3</v>
      </c>
      <c r="N2453" s="62">
        <f t="shared" si="1658"/>
        <v>3035264.7198608178</v>
      </c>
      <c r="O2453" s="101">
        <f t="shared" si="1659"/>
        <v>3035264.7198608178</v>
      </c>
      <c r="P2453" s="102">
        <f t="shared" si="1649"/>
        <v>1.8454200352486958E-3</v>
      </c>
      <c r="Q2453" s="101">
        <f t="shared" si="1660"/>
        <v>3143587.8159306059</v>
      </c>
      <c r="R2453" s="101">
        <f t="shared" si="1661"/>
        <v>87.657905747883717</v>
      </c>
      <c r="S2453" s="101">
        <f t="shared" si="1662"/>
        <v>88</v>
      </c>
      <c r="T2453" s="101">
        <f t="shared" si="1663"/>
        <v>88</v>
      </c>
      <c r="U2453" s="101">
        <f t="shared" si="1664"/>
        <v>3155856</v>
      </c>
      <c r="V2453" s="103">
        <f t="shared" si="1665"/>
        <v>1.79321025390227E-3</v>
      </c>
      <c r="W2453" s="104">
        <f t="shared" si="1666"/>
        <v>4.777675226668116E-3</v>
      </c>
      <c r="X2453" s="70">
        <f t="shared" si="1667"/>
        <v>8</v>
      </c>
      <c r="Y2453" s="69">
        <f t="shared" si="1691"/>
        <v>80</v>
      </c>
      <c r="Z2453" s="105">
        <f t="shared" si="1668"/>
        <v>2868960</v>
      </c>
      <c r="AA2453" s="62">
        <f t="shared" si="1669"/>
        <v>6705600.2422669213</v>
      </c>
      <c r="AB2453" s="106">
        <f t="shared" si="1670"/>
        <v>2411600</v>
      </c>
      <c r="AC2453" s="107" t="str">
        <f t="shared" si="1671"/>
        <v>0</v>
      </c>
      <c r="AD2453" s="108">
        <f t="shared" si="1672"/>
        <v>0</v>
      </c>
      <c r="AE2453" s="106">
        <f t="shared" si="1673"/>
        <v>2411600</v>
      </c>
      <c r="AF2453" s="109">
        <f t="shared" si="1674"/>
        <v>4294000.2422669213</v>
      </c>
      <c r="AG2453" s="101">
        <f t="shared" si="1675"/>
        <v>101</v>
      </c>
      <c r="AH2453" s="70">
        <f t="shared" si="1692"/>
        <v>3</v>
      </c>
      <c r="AI2453" s="69">
        <f t="shared" si="1676"/>
        <v>98</v>
      </c>
      <c r="AJ2453" s="105">
        <f t="shared" si="1677"/>
        <v>4170390</v>
      </c>
      <c r="AK2453" s="110">
        <f t="shared" si="1678"/>
        <v>80</v>
      </c>
      <c r="AL2453" s="111">
        <f t="shared" si="1679"/>
        <v>98</v>
      </c>
      <c r="AM2453" s="62">
        <f t="shared" si="1680"/>
        <v>6581990</v>
      </c>
      <c r="AN2453" s="62">
        <f t="shared" si="1681"/>
        <v>21558.2</v>
      </c>
      <c r="AO2453" s="62">
        <f t="shared" si="1651"/>
        <v>6560431.7999999998</v>
      </c>
      <c r="AP2453" s="60">
        <f t="shared" si="1682"/>
        <v>98</v>
      </c>
      <c r="AQ2453" s="62">
        <f t="shared" si="1683"/>
        <v>1216180</v>
      </c>
      <c r="AR2453" s="60">
        <f t="shared" si="1684"/>
        <v>80</v>
      </c>
      <c r="AS2453" s="62">
        <f t="shared" si="1685"/>
        <v>2411600</v>
      </c>
      <c r="AT2453" s="112">
        <f t="shared" si="1686"/>
        <v>98</v>
      </c>
      <c r="AU2453" s="62">
        <f t="shared" si="1687"/>
        <v>2932651.8</v>
      </c>
      <c r="AV2453" s="113">
        <f t="shared" si="1688"/>
        <v>178</v>
      </c>
      <c r="AW2453" s="62">
        <f t="shared" si="1689"/>
        <v>9429391.8000000007</v>
      </c>
    </row>
    <row r="2454" spans="2:49" s="114" customFormat="1" hidden="1" x14ac:dyDescent="0.25">
      <c r="B2454" s="60" t="s">
        <v>4803</v>
      </c>
      <c r="C2454" s="2" t="str">
        <f t="shared" si="1690"/>
        <v>32</v>
      </c>
      <c r="D2454" s="60" t="s">
        <v>4804</v>
      </c>
      <c r="E2454" s="43">
        <v>139</v>
      </c>
      <c r="F2454" s="60">
        <v>0</v>
      </c>
      <c r="G2454" s="60">
        <v>6344.18</v>
      </c>
      <c r="H2454" s="43">
        <f t="shared" si="1652"/>
        <v>139</v>
      </c>
      <c r="I2454" s="44">
        <f t="shared" si="1653"/>
        <v>1.6525250940096559E-4</v>
      </c>
      <c r="J2454" s="44">
        <f t="shared" si="1654"/>
        <v>1.0310003430162207</v>
      </c>
      <c r="K2454" s="45">
        <f t="shared" si="1655"/>
        <v>0</v>
      </c>
      <c r="L2454" s="44">
        <f t="shared" si="1656"/>
        <v>1.7037539387668675E-4</v>
      </c>
      <c r="M2454" s="44">
        <f t="shared" si="1657"/>
        <v>1.775331743695339E-4</v>
      </c>
      <c r="N2454" s="62">
        <f t="shared" si="1658"/>
        <v>302419.5647666413</v>
      </c>
      <c r="O2454" s="101">
        <f t="shared" si="1659"/>
        <v>302419.5647666413</v>
      </c>
      <c r="P2454" s="102">
        <f t="shared" si="1649"/>
        <v>1.8386901156257032E-4</v>
      </c>
      <c r="Q2454" s="101">
        <f t="shared" si="1660"/>
        <v>313212.37086136063</v>
      </c>
      <c r="R2454" s="101">
        <f t="shared" si="1661"/>
        <v>8.7338232909865763</v>
      </c>
      <c r="S2454" s="101">
        <f t="shared" si="1662"/>
        <v>9</v>
      </c>
      <c r="T2454" s="101">
        <f t="shared" si="1663"/>
        <v>10</v>
      </c>
      <c r="U2454" s="101">
        <f t="shared" si="1664"/>
        <v>358620</v>
      </c>
      <c r="V2454" s="103" t="str">
        <f t="shared" si="1665"/>
        <v>N/D</v>
      </c>
      <c r="W2454" s="104" t="str">
        <f t="shared" si="1666"/>
        <v xml:space="preserve"> </v>
      </c>
      <c r="X2454" s="70" t="str">
        <f t="shared" si="1667"/>
        <v xml:space="preserve"> </v>
      </c>
      <c r="Y2454" s="69">
        <f t="shared" si="1691"/>
        <v>10</v>
      </c>
      <c r="Z2454" s="105">
        <f t="shared" si="1668"/>
        <v>358620</v>
      </c>
      <c r="AA2454" s="62">
        <f t="shared" si="1669"/>
        <v>668114.61072773801</v>
      </c>
      <c r="AB2454" s="106">
        <f t="shared" si="1670"/>
        <v>301450</v>
      </c>
      <c r="AC2454" s="107" t="str">
        <f t="shared" si="1671"/>
        <v>0</v>
      </c>
      <c r="AD2454" s="108">
        <f t="shared" si="1672"/>
        <v>0</v>
      </c>
      <c r="AE2454" s="106">
        <f t="shared" si="1673"/>
        <v>301450</v>
      </c>
      <c r="AF2454" s="109">
        <f t="shared" si="1674"/>
        <v>366664.61072773801</v>
      </c>
      <c r="AG2454" s="101">
        <f t="shared" si="1675"/>
        <v>9</v>
      </c>
      <c r="AH2454" s="70" t="str">
        <f t="shared" si="1692"/>
        <v xml:space="preserve"> </v>
      </c>
      <c r="AI2454" s="69">
        <f t="shared" si="1676"/>
        <v>9</v>
      </c>
      <c r="AJ2454" s="105">
        <f t="shared" si="1677"/>
        <v>382995</v>
      </c>
      <c r="AK2454" s="110">
        <f t="shared" si="1678"/>
        <v>10</v>
      </c>
      <c r="AL2454" s="111">
        <f t="shared" si="1679"/>
        <v>9</v>
      </c>
      <c r="AM2454" s="62">
        <f t="shared" si="1680"/>
        <v>684445</v>
      </c>
      <c r="AN2454" s="62">
        <f t="shared" si="1681"/>
        <v>2241.8000000000002</v>
      </c>
      <c r="AO2454" s="62">
        <f t="shared" si="1651"/>
        <v>682203.2</v>
      </c>
      <c r="AP2454" s="60">
        <f t="shared" si="1682"/>
        <v>9</v>
      </c>
      <c r="AQ2454" s="62">
        <f t="shared" si="1683"/>
        <v>111690</v>
      </c>
      <c r="AR2454" s="60">
        <f t="shared" si="1684"/>
        <v>10</v>
      </c>
      <c r="AS2454" s="62">
        <f t="shared" si="1685"/>
        <v>301450</v>
      </c>
      <c r="AT2454" s="112">
        <f t="shared" si="1686"/>
        <v>9</v>
      </c>
      <c r="AU2454" s="62">
        <f t="shared" si="1687"/>
        <v>269063.19999999995</v>
      </c>
      <c r="AV2454" s="113">
        <f t="shared" si="1688"/>
        <v>19</v>
      </c>
      <c r="AW2454" s="62">
        <f t="shared" si="1689"/>
        <v>1040823.2</v>
      </c>
    </row>
    <row r="2455" spans="2:49" s="114" customFormat="1" hidden="1" x14ac:dyDescent="0.25">
      <c r="B2455" s="60" t="s">
        <v>4805</v>
      </c>
      <c r="C2455" s="2" t="str">
        <f t="shared" si="1690"/>
        <v>32</v>
      </c>
      <c r="D2455" s="60" t="s">
        <v>4806</v>
      </c>
      <c r="E2455" s="43">
        <v>128</v>
      </c>
      <c r="F2455" s="60">
        <v>0</v>
      </c>
      <c r="G2455" s="60">
        <v>6316.71</v>
      </c>
      <c r="H2455" s="43">
        <f t="shared" si="1652"/>
        <v>128</v>
      </c>
      <c r="I2455" s="44">
        <f t="shared" si="1653"/>
        <v>1.5217497268578127E-4</v>
      </c>
      <c r="J2455" s="44">
        <f t="shared" si="1654"/>
        <v>1.0354839396072715</v>
      </c>
      <c r="K2455" s="45">
        <f t="shared" si="1655"/>
        <v>0</v>
      </c>
      <c r="L2455" s="44">
        <f t="shared" si="1656"/>
        <v>1.5757474022630173E-4</v>
      </c>
      <c r="M2455" s="44">
        <f t="shared" si="1657"/>
        <v>1.6419474195362635E-4</v>
      </c>
      <c r="N2455" s="62">
        <f t="shared" si="1658"/>
        <v>279698.16106159805</v>
      </c>
      <c r="O2455" s="101">
        <f t="shared" si="1659"/>
        <v>279698.16106159805</v>
      </c>
      <c r="P2455" s="102">
        <f t="shared" si="1649"/>
        <v>1.7005455467125063E-4</v>
      </c>
      <c r="Q2455" s="101">
        <f t="shared" si="1660"/>
        <v>289680.08144335897</v>
      </c>
      <c r="R2455" s="101">
        <f t="shared" si="1661"/>
        <v>8.0776331895421052</v>
      </c>
      <c r="S2455" s="101">
        <f t="shared" si="1662"/>
        <v>8</v>
      </c>
      <c r="T2455" s="101">
        <f t="shared" si="1663"/>
        <v>10</v>
      </c>
      <c r="U2455" s="101">
        <f t="shared" si="1664"/>
        <v>358620</v>
      </c>
      <c r="V2455" s="103" t="str">
        <f t="shared" si="1665"/>
        <v>N/D</v>
      </c>
      <c r="W2455" s="104" t="str">
        <f t="shared" si="1666"/>
        <v xml:space="preserve"> </v>
      </c>
      <c r="X2455" s="70" t="str">
        <f t="shared" si="1667"/>
        <v xml:space="preserve"> </v>
      </c>
      <c r="Y2455" s="69">
        <f t="shared" si="1691"/>
        <v>10</v>
      </c>
      <c r="Z2455" s="105">
        <f t="shared" si="1668"/>
        <v>358620</v>
      </c>
      <c r="AA2455" s="62">
        <f t="shared" si="1669"/>
        <v>617917.78631495032</v>
      </c>
      <c r="AB2455" s="106">
        <f t="shared" si="1670"/>
        <v>301450</v>
      </c>
      <c r="AC2455" s="107" t="str">
        <f t="shared" si="1671"/>
        <v>0</v>
      </c>
      <c r="AD2455" s="108">
        <f t="shared" si="1672"/>
        <v>0</v>
      </c>
      <c r="AE2455" s="106">
        <f t="shared" si="1673"/>
        <v>301450</v>
      </c>
      <c r="AF2455" s="109">
        <f t="shared" si="1674"/>
        <v>316467.78631495032</v>
      </c>
      <c r="AG2455" s="101">
        <f t="shared" si="1675"/>
        <v>7</v>
      </c>
      <c r="AH2455" s="70" t="str">
        <f t="shared" si="1692"/>
        <v xml:space="preserve"> </v>
      </c>
      <c r="AI2455" s="69">
        <f t="shared" si="1676"/>
        <v>7</v>
      </c>
      <c r="AJ2455" s="105">
        <f t="shared" si="1677"/>
        <v>297885</v>
      </c>
      <c r="AK2455" s="110">
        <f t="shared" si="1678"/>
        <v>10</v>
      </c>
      <c r="AL2455" s="111">
        <f t="shared" si="1679"/>
        <v>7</v>
      </c>
      <c r="AM2455" s="62">
        <f t="shared" si="1680"/>
        <v>599335</v>
      </c>
      <c r="AN2455" s="62">
        <f t="shared" si="1681"/>
        <v>1963</v>
      </c>
      <c r="AO2455" s="62">
        <f t="shared" si="1651"/>
        <v>597372</v>
      </c>
      <c r="AP2455" s="60">
        <f t="shared" si="1682"/>
        <v>7</v>
      </c>
      <c r="AQ2455" s="62">
        <f t="shared" si="1683"/>
        <v>86870</v>
      </c>
      <c r="AR2455" s="60">
        <f t="shared" si="1684"/>
        <v>10</v>
      </c>
      <c r="AS2455" s="62">
        <f t="shared" si="1685"/>
        <v>301450</v>
      </c>
      <c r="AT2455" s="112">
        <f t="shared" si="1686"/>
        <v>7</v>
      </c>
      <c r="AU2455" s="62">
        <f t="shared" si="1687"/>
        <v>209052</v>
      </c>
      <c r="AV2455" s="113">
        <f t="shared" si="1688"/>
        <v>17</v>
      </c>
      <c r="AW2455" s="62">
        <f t="shared" si="1689"/>
        <v>955992</v>
      </c>
    </row>
    <row r="2456" spans="2:49" s="114" customFormat="1" hidden="1" x14ac:dyDescent="0.25">
      <c r="B2456" s="60" t="s">
        <v>4807</v>
      </c>
      <c r="C2456" s="2" t="str">
        <f t="shared" si="1690"/>
        <v>32</v>
      </c>
      <c r="D2456" s="60" t="s">
        <v>4808</v>
      </c>
      <c r="E2456" s="43">
        <v>184</v>
      </c>
      <c r="F2456" s="60">
        <v>0</v>
      </c>
      <c r="G2456" s="60">
        <v>6173.08</v>
      </c>
      <c r="H2456" s="43">
        <f t="shared" si="1652"/>
        <v>184</v>
      </c>
      <c r="I2456" s="44">
        <f t="shared" si="1653"/>
        <v>2.1875152323581057E-4</v>
      </c>
      <c r="J2456" s="44">
        <f t="shared" si="1654"/>
        <v>1.0595767033890129</v>
      </c>
      <c r="K2456" s="45">
        <f t="shared" si="1655"/>
        <v>0</v>
      </c>
      <c r="L2456" s="44">
        <f t="shared" si="1656"/>
        <v>2.3178401785152523E-4</v>
      </c>
      <c r="M2456" s="44">
        <f t="shared" si="1657"/>
        <v>2.4152168644193313E-4</v>
      </c>
      <c r="N2456" s="62">
        <f t="shared" si="1658"/>
        <v>411421.04034843994</v>
      </c>
      <c r="O2456" s="101">
        <f t="shared" si="1659"/>
        <v>411421.04034843994</v>
      </c>
      <c r="P2456" s="102">
        <f t="shared" si="1649"/>
        <v>2.5014115764396603E-4</v>
      </c>
      <c r="Q2456" s="101">
        <f t="shared" si="1660"/>
        <v>426103.91152840079</v>
      </c>
      <c r="R2456" s="101">
        <f t="shared" si="1661"/>
        <v>11.881766536400669</v>
      </c>
      <c r="S2456" s="101">
        <f t="shared" si="1662"/>
        <v>12</v>
      </c>
      <c r="T2456" s="101">
        <f t="shared" si="1663"/>
        <v>12</v>
      </c>
      <c r="U2456" s="101">
        <f t="shared" si="1664"/>
        <v>430344</v>
      </c>
      <c r="V2456" s="103" t="str">
        <f t="shared" si="1665"/>
        <v>N/D</v>
      </c>
      <c r="W2456" s="104" t="str">
        <f t="shared" si="1666"/>
        <v xml:space="preserve"> </v>
      </c>
      <c r="X2456" s="70" t="str">
        <f t="shared" si="1667"/>
        <v xml:space="preserve"> </v>
      </c>
      <c r="Y2456" s="69">
        <f t="shared" si="1691"/>
        <v>12</v>
      </c>
      <c r="Z2456" s="105">
        <f t="shared" si="1668"/>
        <v>430344</v>
      </c>
      <c r="AA2456" s="62">
        <f t="shared" si="1669"/>
        <v>908924.02556595253</v>
      </c>
      <c r="AB2456" s="106">
        <f t="shared" si="1670"/>
        <v>361740</v>
      </c>
      <c r="AC2456" s="107" t="str">
        <f t="shared" si="1671"/>
        <v>0</v>
      </c>
      <c r="AD2456" s="108">
        <f t="shared" si="1672"/>
        <v>0</v>
      </c>
      <c r="AE2456" s="106">
        <f t="shared" si="1673"/>
        <v>361740</v>
      </c>
      <c r="AF2456" s="109">
        <f t="shared" si="1674"/>
        <v>547184.02556595253</v>
      </c>
      <c r="AG2456" s="101">
        <f t="shared" si="1675"/>
        <v>13</v>
      </c>
      <c r="AH2456" s="70" t="str">
        <f t="shared" si="1692"/>
        <v xml:space="preserve"> </v>
      </c>
      <c r="AI2456" s="69">
        <f t="shared" si="1676"/>
        <v>13</v>
      </c>
      <c r="AJ2456" s="105">
        <f t="shared" si="1677"/>
        <v>553215</v>
      </c>
      <c r="AK2456" s="110">
        <f t="shared" si="1678"/>
        <v>12</v>
      </c>
      <c r="AL2456" s="111">
        <f t="shared" si="1679"/>
        <v>13</v>
      </c>
      <c r="AM2456" s="62">
        <f t="shared" si="1680"/>
        <v>914955</v>
      </c>
      <c r="AN2456" s="62">
        <f t="shared" si="1681"/>
        <v>2996.8</v>
      </c>
      <c r="AO2456" s="62">
        <f t="shared" si="1651"/>
        <v>911958.2</v>
      </c>
      <c r="AP2456" s="60">
        <f t="shared" si="1682"/>
        <v>13</v>
      </c>
      <c r="AQ2456" s="62">
        <f t="shared" si="1683"/>
        <v>161330</v>
      </c>
      <c r="AR2456" s="60">
        <f t="shared" si="1684"/>
        <v>12</v>
      </c>
      <c r="AS2456" s="62">
        <f t="shared" si="1685"/>
        <v>361740</v>
      </c>
      <c r="AT2456" s="112">
        <f t="shared" si="1686"/>
        <v>13</v>
      </c>
      <c r="AU2456" s="62">
        <f t="shared" si="1687"/>
        <v>388888.19999999995</v>
      </c>
      <c r="AV2456" s="113">
        <f t="shared" si="1688"/>
        <v>25</v>
      </c>
      <c r="AW2456" s="62">
        <f t="shared" si="1689"/>
        <v>1342302.2</v>
      </c>
    </row>
    <row r="2457" spans="2:49" s="114" customFormat="1" hidden="1" x14ac:dyDescent="0.25">
      <c r="B2457" s="60" t="s">
        <v>4809</v>
      </c>
      <c r="C2457" s="2" t="str">
        <f t="shared" si="1690"/>
        <v>32</v>
      </c>
      <c r="D2457" s="60" t="s">
        <v>4810</v>
      </c>
      <c r="E2457" s="43">
        <v>66</v>
      </c>
      <c r="F2457" s="60">
        <v>0</v>
      </c>
      <c r="G2457" s="60">
        <v>5524.18</v>
      </c>
      <c r="H2457" s="43">
        <f t="shared" si="1652"/>
        <v>66</v>
      </c>
      <c r="I2457" s="44">
        <f t="shared" si="1653"/>
        <v>7.8465220291105969E-5</v>
      </c>
      <c r="J2457" s="44">
        <f t="shared" si="1654"/>
        <v>1.1840403021184407</v>
      </c>
      <c r="K2457" s="45">
        <f t="shared" si="1655"/>
        <v>0</v>
      </c>
      <c r="L2457" s="44">
        <f t="shared" si="1656"/>
        <v>9.2905983139271117E-5</v>
      </c>
      <c r="M2457" s="44">
        <f t="shared" si="1657"/>
        <v>9.6809132641389789E-5</v>
      </c>
      <c r="N2457" s="62">
        <f t="shared" si="1658"/>
        <v>164909.88719609866</v>
      </c>
      <c r="O2457" s="101">
        <f t="shared" si="1659"/>
        <v>0</v>
      </c>
      <c r="P2457" s="102">
        <f t="shared" si="1649"/>
        <v>0</v>
      </c>
      <c r="Q2457" s="101">
        <f t="shared" si="1660"/>
        <v>0</v>
      </c>
      <c r="R2457" s="101">
        <f t="shared" si="1661"/>
        <v>0</v>
      </c>
      <c r="S2457" s="101">
        <f t="shared" si="1662"/>
        <v>0</v>
      </c>
      <c r="T2457" s="101">
        <f t="shared" si="1663"/>
        <v>0</v>
      </c>
      <c r="U2457" s="101">
        <f t="shared" si="1664"/>
        <v>0</v>
      </c>
      <c r="V2457" s="103" t="str">
        <f t="shared" si="1665"/>
        <v>N/D</v>
      </c>
      <c r="W2457" s="104" t="str">
        <f t="shared" si="1666"/>
        <v xml:space="preserve"> </v>
      </c>
      <c r="X2457" s="70" t="str">
        <f t="shared" si="1667"/>
        <v xml:space="preserve"> </v>
      </c>
      <c r="Y2457" s="69">
        <f t="shared" si="1691"/>
        <v>0</v>
      </c>
      <c r="Z2457" s="105">
        <f t="shared" si="1668"/>
        <v>0</v>
      </c>
      <c r="AA2457" s="62">
        <f t="shared" si="1669"/>
        <v>364323.9985951134</v>
      </c>
      <c r="AB2457" s="106">
        <f t="shared" si="1670"/>
        <v>0</v>
      </c>
      <c r="AC2457" s="107">
        <f t="shared" si="1671"/>
        <v>425550</v>
      </c>
      <c r="AD2457" s="108">
        <f t="shared" si="1672"/>
        <v>10</v>
      </c>
      <c r="AE2457" s="106">
        <f t="shared" si="1673"/>
        <v>425550</v>
      </c>
      <c r="AF2457" s="109">
        <f t="shared" si="1674"/>
        <v>0</v>
      </c>
      <c r="AG2457" s="101">
        <f t="shared" si="1675"/>
        <v>0</v>
      </c>
      <c r="AH2457" s="70" t="str">
        <f t="shared" si="1692"/>
        <v xml:space="preserve"> </v>
      </c>
      <c r="AI2457" s="69">
        <f t="shared" si="1676"/>
        <v>10</v>
      </c>
      <c r="AJ2457" s="105">
        <f t="shared" si="1677"/>
        <v>425550</v>
      </c>
      <c r="AK2457" s="110">
        <f t="shared" si="1678"/>
        <v>0</v>
      </c>
      <c r="AL2457" s="111">
        <f t="shared" si="1679"/>
        <v>10</v>
      </c>
      <c r="AM2457" s="62">
        <f t="shared" si="1680"/>
        <v>425550</v>
      </c>
      <c r="AN2457" s="62">
        <f t="shared" si="1681"/>
        <v>1393.8</v>
      </c>
      <c r="AO2457" s="62">
        <f t="shared" si="1651"/>
        <v>424156.2</v>
      </c>
      <c r="AP2457" s="60">
        <f t="shared" si="1682"/>
        <v>10</v>
      </c>
      <c r="AQ2457" s="62">
        <f t="shared" si="1683"/>
        <v>124100</v>
      </c>
      <c r="AR2457" s="60">
        <f t="shared" si="1684"/>
        <v>0</v>
      </c>
      <c r="AS2457" s="62">
        <f t="shared" si="1685"/>
        <v>0</v>
      </c>
      <c r="AT2457" s="112">
        <f t="shared" si="1686"/>
        <v>10</v>
      </c>
      <c r="AU2457" s="62">
        <f t="shared" si="1687"/>
        <v>300056.2</v>
      </c>
      <c r="AV2457" s="113">
        <f t="shared" si="1688"/>
        <v>10</v>
      </c>
      <c r="AW2457" s="62">
        <f t="shared" si="1689"/>
        <v>424156.2</v>
      </c>
    </row>
    <row r="2458" spans="2:49" s="114" customFormat="1" hidden="1" x14ac:dyDescent="0.25">
      <c r="B2458" s="60" t="s">
        <v>4811</v>
      </c>
      <c r="C2458" s="2" t="str">
        <f t="shared" si="1690"/>
        <v>32</v>
      </c>
      <c r="D2458" s="60" t="s">
        <v>4812</v>
      </c>
      <c r="E2458" s="43">
        <v>155</v>
      </c>
      <c r="F2458" s="60">
        <v>0</v>
      </c>
      <c r="G2458" s="60">
        <v>7451.15</v>
      </c>
      <c r="H2458" s="43">
        <f t="shared" si="1652"/>
        <v>155</v>
      </c>
      <c r="I2458" s="44">
        <f t="shared" si="1653"/>
        <v>1.8427438098668825E-4</v>
      </c>
      <c r="J2458" s="44">
        <f t="shared" si="1654"/>
        <v>0.87783117453770865</v>
      </c>
      <c r="K2458" s="45">
        <f t="shared" si="1655"/>
        <v>0</v>
      </c>
      <c r="L2458" s="44">
        <f t="shared" si="1656"/>
        <v>1.6176179629875375E-4</v>
      </c>
      <c r="M2458" s="44">
        <f t="shared" si="1657"/>
        <v>1.6855770387489799E-4</v>
      </c>
      <c r="N2458" s="62">
        <f t="shared" si="1658"/>
        <v>287130.26523035462</v>
      </c>
      <c r="O2458" s="101">
        <f t="shared" si="1659"/>
        <v>287130.26523035462</v>
      </c>
      <c r="P2458" s="102">
        <f t="shared" si="1649"/>
        <v>1.7457322279509969E-4</v>
      </c>
      <c r="Q2458" s="101">
        <f t="shared" si="1660"/>
        <v>297377.42393831653</v>
      </c>
      <c r="R2458" s="101">
        <f t="shared" si="1661"/>
        <v>8.2922710372627435</v>
      </c>
      <c r="S2458" s="101">
        <f t="shared" si="1662"/>
        <v>8</v>
      </c>
      <c r="T2458" s="101">
        <f t="shared" si="1663"/>
        <v>10</v>
      </c>
      <c r="U2458" s="101">
        <f t="shared" si="1664"/>
        <v>358620</v>
      </c>
      <c r="V2458" s="103" t="str">
        <f t="shared" si="1665"/>
        <v>N/D</v>
      </c>
      <c r="W2458" s="104" t="str">
        <f t="shared" si="1666"/>
        <v xml:space="preserve"> </v>
      </c>
      <c r="X2458" s="70" t="str">
        <f t="shared" si="1667"/>
        <v xml:space="preserve"> </v>
      </c>
      <c r="Y2458" s="69">
        <f t="shared" si="1691"/>
        <v>10</v>
      </c>
      <c r="Z2458" s="105">
        <f t="shared" si="1668"/>
        <v>358620</v>
      </c>
      <c r="AA2458" s="62">
        <f t="shared" si="1669"/>
        <v>634337.01959910756</v>
      </c>
      <c r="AB2458" s="106">
        <f t="shared" si="1670"/>
        <v>301450</v>
      </c>
      <c r="AC2458" s="107" t="str">
        <f t="shared" si="1671"/>
        <v>0</v>
      </c>
      <c r="AD2458" s="108">
        <f t="shared" si="1672"/>
        <v>0</v>
      </c>
      <c r="AE2458" s="106">
        <f t="shared" si="1673"/>
        <v>301450</v>
      </c>
      <c r="AF2458" s="109">
        <f t="shared" si="1674"/>
        <v>332887.01959910756</v>
      </c>
      <c r="AG2458" s="101">
        <f t="shared" si="1675"/>
        <v>8</v>
      </c>
      <c r="AH2458" s="70" t="str">
        <f t="shared" si="1692"/>
        <v xml:space="preserve"> </v>
      </c>
      <c r="AI2458" s="69">
        <f t="shared" si="1676"/>
        <v>8</v>
      </c>
      <c r="AJ2458" s="105">
        <f t="shared" si="1677"/>
        <v>340440</v>
      </c>
      <c r="AK2458" s="110">
        <f t="shared" si="1678"/>
        <v>10</v>
      </c>
      <c r="AL2458" s="111">
        <f t="shared" si="1679"/>
        <v>8</v>
      </c>
      <c r="AM2458" s="62">
        <f t="shared" si="1680"/>
        <v>641890</v>
      </c>
      <c r="AN2458" s="62">
        <f t="shared" si="1681"/>
        <v>2102.4</v>
      </c>
      <c r="AO2458" s="62">
        <f t="shared" si="1651"/>
        <v>639787.6</v>
      </c>
      <c r="AP2458" s="60">
        <f t="shared" si="1682"/>
        <v>8</v>
      </c>
      <c r="AQ2458" s="62">
        <f t="shared" si="1683"/>
        <v>99280</v>
      </c>
      <c r="AR2458" s="60">
        <f t="shared" si="1684"/>
        <v>10</v>
      </c>
      <c r="AS2458" s="62">
        <f t="shared" si="1685"/>
        <v>301450</v>
      </c>
      <c r="AT2458" s="112">
        <f t="shared" si="1686"/>
        <v>8</v>
      </c>
      <c r="AU2458" s="62">
        <f t="shared" si="1687"/>
        <v>239057.59999999998</v>
      </c>
      <c r="AV2458" s="113">
        <f t="shared" si="1688"/>
        <v>18</v>
      </c>
      <c r="AW2458" s="62">
        <f t="shared" si="1689"/>
        <v>998407.6</v>
      </c>
    </row>
    <row r="2459" spans="2:49" s="114" customFormat="1" hidden="1" x14ac:dyDescent="0.25">
      <c r="B2459" s="60" t="s">
        <v>4813</v>
      </c>
      <c r="C2459" s="2" t="str">
        <f t="shared" si="1690"/>
        <v>32</v>
      </c>
      <c r="D2459" s="60" t="s">
        <v>4814</v>
      </c>
      <c r="E2459" s="43">
        <v>59</v>
      </c>
      <c r="F2459" s="60">
        <v>0</v>
      </c>
      <c r="G2459" s="60">
        <v>6504.93</v>
      </c>
      <c r="H2459" s="43">
        <f t="shared" si="1652"/>
        <v>59</v>
      </c>
      <c r="I2459" s="44">
        <f t="shared" si="1653"/>
        <v>7.0143151472352303E-5</v>
      </c>
      <c r="J2459" s="44">
        <f t="shared" si="1654"/>
        <v>1.0055222356207749</v>
      </c>
      <c r="K2459" s="45">
        <f t="shared" si="1655"/>
        <v>0</v>
      </c>
      <c r="L2459" s="44">
        <f t="shared" si="1656"/>
        <v>7.0530498481966334E-5</v>
      </c>
      <c r="M2459" s="44">
        <f t="shared" si="1657"/>
        <v>7.3493613135426188E-5</v>
      </c>
      <c r="N2459" s="62">
        <f t="shared" si="1658"/>
        <v>125192.97633511836</v>
      </c>
      <c r="O2459" s="101">
        <f t="shared" si="1659"/>
        <v>0</v>
      </c>
      <c r="P2459" s="102">
        <f t="shared" si="1649"/>
        <v>0</v>
      </c>
      <c r="Q2459" s="101">
        <f t="shared" si="1660"/>
        <v>0</v>
      </c>
      <c r="R2459" s="101">
        <f t="shared" si="1661"/>
        <v>0</v>
      </c>
      <c r="S2459" s="101">
        <f t="shared" si="1662"/>
        <v>0</v>
      </c>
      <c r="T2459" s="101">
        <f t="shared" si="1663"/>
        <v>0</v>
      </c>
      <c r="U2459" s="101">
        <f t="shared" si="1664"/>
        <v>0</v>
      </c>
      <c r="V2459" s="103" t="str">
        <f t="shared" si="1665"/>
        <v>N/D</v>
      </c>
      <c r="W2459" s="104" t="str">
        <f t="shared" si="1666"/>
        <v xml:space="preserve"> </v>
      </c>
      <c r="X2459" s="70" t="str">
        <f t="shared" si="1667"/>
        <v xml:space="preserve"> </v>
      </c>
      <c r="Y2459" s="69">
        <f t="shared" si="1691"/>
        <v>0</v>
      </c>
      <c r="Z2459" s="105">
        <f t="shared" si="1668"/>
        <v>0</v>
      </c>
      <c r="AA2459" s="62">
        <f t="shared" si="1669"/>
        <v>276580.1766645849</v>
      </c>
      <c r="AB2459" s="106">
        <f t="shared" si="1670"/>
        <v>0</v>
      </c>
      <c r="AC2459" s="107">
        <f t="shared" si="1671"/>
        <v>425550</v>
      </c>
      <c r="AD2459" s="108">
        <f t="shared" si="1672"/>
        <v>10</v>
      </c>
      <c r="AE2459" s="106">
        <f t="shared" si="1673"/>
        <v>425550</v>
      </c>
      <c r="AF2459" s="109">
        <f t="shared" si="1674"/>
        <v>0</v>
      </c>
      <c r="AG2459" s="101">
        <f t="shared" si="1675"/>
        <v>0</v>
      </c>
      <c r="AH2459" s="70" t="str">
        <f t="shared" si="1692"/>
        <v xml:space="preserve"> </v>
      </c>
      <c r="AI2459" s="69">
        <f t="shared" si="1676"/>
        <v>10</v>
      </c>
      <c r="AJ2459" s="105">
        <f t="shared" si="1677"/>
        <v>425550</v>
      </c>
      <c r="AK2459" s="110">
        <f t="shared" si="1678"/>
        <v>0</v>
      </c>
      <c r="AL2459" s="111">
        <f t="shared" si="1679"/>
        <v>10</v>
      </c>
      <c r="AM2459" s="62">
        <f t="shared" si="1680"/>
        <v>425550</v>
      </c>
      <c r="AN2459" s="62">
        <f t="shared" si="1681"/>
        <v>1393.8</v>
      </c>
      <c r="AO2459" s="62">
        <f t="shared" si="1651"/>
        <v>424156.2</v>
      </c>
      <c r="AP2459" s="60">
        <f t="shared" si="1682"/>
        <v>10</v>
      </c>
      <c r="AQ2459" s="62">
        <f t="shared" si="1683"/>
        <v>124100</v>
      </c>
      <c r="AR2459" s="60">
        <f t="shared" si="1684"/>
        <v>0</v>
      </c>
      <c r="AS2459" s="62">
        <f t="shared" si="1685"/>
        <v>0</v>
      </c>
      <c r="AT2459" s="112">
        <f t="shared" si="1686"/>
        <v>10</v>
      </c>
      <c r="AU2459" s="62">
        <f t="shared" si="1687"/>
        <v>300056.2</v>
      </c>
      <c r="AV2459" s="113">
        <f t="shared" si="1688"/>
        <v>10</v>
      </c>
      <c r="AW2459" s="62">
        <f t="shared" si="1689"/>
        <v>424156.2</v>
      </c>
    </row>
    <row r="2460" spans="2:49" s="114" customFormat="1" hidden="1" x14ac:dyDescent="0.25">
      <c r="B2460" s="60" t="s">
        <v>4815</v>
      </c>
      <c r="C2460" s="2" t="str">
        <f t="shared" si="1690"/>
        <v>32</v>
      </c>
      <c r="D2460" s="60" t="s">
        <v>4816</v>
      </c>
      <c r="E2460" s="43">
        <v>101</v>
      </c>
      <c r="F2460" s="60">
        <v>0</v>
      </c>
      <c r="G2460" s="60">
        <v>7460.89</v>
      </c>
      <c r="H2460" s="43">
        <f t="shared" si="1652"/>
        <v>101</v>
      </c>
      <c r="I2460" s="44">
        <f t="shared" si="1653"/>
        <v>1.2007556438487429E-4</v>
      </c>
      <c r="J2460" s="44">
        <f t="shared" si="1654"/>
        <v>0.87668518851727439</v>
      </c>
      <c r="K2460" s="45">
        <f t="shared" si="1655"/>
        <v>0</v>
      </c>
      <c r="L2460" s="44">
        <f t="shared" si="1656"/>
        <v>1.0526846879907163E-4</v>
      </c>
      <c r="M2460" s="44">
        <f t="shared" si="1657"/>
        <v>1.0969098883167235E-4</v>
      </c>
      <c r="N2460" s="62">
        <f t="shared" si="1658"/>
        <v>186853.53438365355</v>
      </c>
      <c r="O2460" s="101">
        <f t="shared" si="1659"/>
        <v>186853.53438365355</v>
      </c>
      <c r="P2460" s="102">
        <f t="shared" si="1649"/>
        <v>1.136056613949762E-4</v>
      </c>
      <c r="Q2460" s="101">
        <f t="shared" si="1660"/>
        <v>193521.99833132137</v>
      </c>
      <c r="R2460" s="101">
        <f t="shared" si="1661"/>
        <v>5.3962968694250568</v>
      </c>
      <c r="S2460" s="101">
        <f t="shared" si="1662"/>
        <v>5</v>
      </c>
      <c r="T2460" s="101">
        <f t="shared" si="1663"/>
        <v>10</v>
      </c>
      <c r="U2460" s="101">
        <f t="shared" si="1664"/>
        <v>358620</v>
      </c>
      <c r="V2460" s="103" t="str">
        <f t="shared" si="1665"/>
        <v>N/D</v>
      </c>
      <c r="W2460" s="104" t="str">
        <f t="shared" si="1666"/>
        <v xml:space="preserve"> </v>
      </c>
      <c r="X2460" s="70" t="str">
        <f t="shared" si="1667"/>
        <v xml:space="preserve"> </v>
      </c>
      <c r="Y2460" s="69">
        <f t="shared" si="1691"/>
        <v>10</v>
      </c>
      <c r="Z2460" s="105">
        <f t="shared" si="1668"/>
        <v>358620</v>
      </c>
      <c r="AA2460" s="62">
        <f t="shared" si="1669"/>
        <v>412802.5793707089</v>
      </c>
      <c r="AB2460" s="106">
        <f t="shared" si="1670"/>
        <v>301450</v>
      </c>
      <c r="AC2460" s="107" t="str">
        <f t="shared" si="1671"/>
        <v>0</v>
      </c>
      <c r="AD2460" s="108">
        <f t="shared" si="1672"/>
        <v>0</v>
      </c>
      <c r="AE2460" s="106">
        <f t="shared" si="1673"/>
        <v>301450</v>
      </c>
      <c r="AF2460" s="109">
        <f t="shared" si="1674"/>
        <v>111352.5793707089</v>
      </c>
      <c r="AG2460" s="101">
        <f t="shared" si="1675"/>
        <v>3</v>
      </c>
      <c r="AH2460" s="70" t="str">
        <f t="shared" si="1692"/>
        <v xml:space="preserve"> </v>
      </c>
      <c r="AI2460" s="69">
        <f t="shared" si="1676"/>
        <v>3</v>
      </c>
      <c r="AJ2460" s="105">
        <f t="shared" si="1677"/>
        <v>127665</v>
      </c>
      <c r="AK2460" s="110">
        <f t="shared" si="1678"/>
        <v>10</v>
      </c>
      <c r="AL2460" s="111">
        <f t="shared" si="1679"/>
        <v>3</v>
      </c>
      <c r="AM2460" s="62">
        <f t="shared" si="1680"/>
        <v>429115</v>
      </c>
      <c r="AN2460" s="62">
        <f t="shared" si="1681"/>
        <v>1405.5</v>
      </c>
      <c r="AO2460" s="62">
        <f t="shared" si="1651"/>
        <v>427709.5</v>
      </c>
      <c r="AP2460" s="60">
        <f t="shared" si="1682"/>
        <v>3</v>
      </c>
      <c r="AQ2460" s="62">
        <f t="shared" si="1683"/>
        <v>37230</v>
      </c>
      <c r="AR2460" s="60">
        <f t="shared" si="1684"/>
        <v>10</v>
      </c>
      <c r="AS2460" s="62">
        <f t="shared" si="1685"/>
        <v>301450</v>
      </c>
      <c r="AT2460" s="112">
        <f t="shared" si="1686"/>
        <v>3</v>
      </c>
      <c r="AU2460" s="62">
        <f t="shared" si="1687"/>
        <v>89029.5</v>
      </c>
      <c r="AV2460" s="113">
        <f t="shared" si="1688"/>
        <v>13</v>
      </c>
      <c r="AW2460" s="62">
        <f t="shared" si="1689"/>
        <v>786329.5</v>
      </c>
    </row>
    <row r="2461" spans="2:49" s="114" customFormat="1" hidden="1" x14ac:dyDescent="0.25">
      <c r="B2461" s="60" t="s">
        <v>4817</v>
      </c>
      <c r="C2461" s="2" t="str">
        <f t="shared" si="1690"/>
        <v>32</v>
      </c>
      <c r="D2461" s="60" t="s">
        <v>4818</v>
      </c>
      <c r="E2461" s="43">
        <v>502</v>
      </c>
      <c r="F2461" s="60">
        <v>38</v>
      </c>
      <c r="G2461" s="60">
        <v>5425.71</v>
      </c>
      <c r="H2461" s="43">
        <f t="shared" si="1652"/>
        <v>464</v>
      </c>
      <c r="I2461" s="44">
        <f t="shared" si="1653"/>
        <v>5.5163427598595713E-4</v>
      </c>
      <c r="J2461" s="44">
        <f t="shared" si="1654"/>
        <v>1.2055291853336518</v>
      </c>
      <c r="K2461" s="45">
        <f t="shared" si="1655"/>
        <v>7.5697211155378488E-2</v>
      </c>
      <c r="L2461" s="44">
        <f t="shared" si="1656"/>
        <v>6.6501121933146973E-4</v>
      </c>
      <c r="M2461" s="44">
        <f t="shared" si="1657"/>
        <v>6.9294955141656215E-4</v>
      </c>
      <c r="N2461" s="62">
        <f t="shared" si="1658"/>
        <v>1180407.5631996274</v>
      </c>
      <c r="O2461" s="101">
        <f t="shared" si="1659"/>
        <v>1180407.5631996274</v>
      </c>
      <c r="P2461" s="102">
        <f t="shared" ref="P2461:P2487" si="1693">IF(O2461=0,0,O2461/$O$2489)</f>
        <v>7.1767966485228741E-4</v>
      </c>
      <c r="Q2461" s="101">
        <f t="shared" si="1660"/>
        <v>1222534.1694996674</v>
      </c>
      <c r="R2461" s="101">
        <f t="shared" si="1661"/>
        <v>34.089960668665086</v>
      </c>
      <c r="S2461" s="101">
        <f t="shared" si="1662"/>
        <v>34</v>
      </c>
      <c r="T2461" s="101">
        <f t="shared" si="1663"/>
        <v>34</v>
      </c>
      <c r="U2461" s="101">
        <f t="shared" si="1664"/>
        <v>1219308</v>
      </c>
      <c r="V2461" s="103" t="str">
        <f t="shared" si="1665"/>
        <v>N/D</v>
      </c>
      <c r="W2461" s="104" t="str">
        <f t="shared" si="1666"/>
        <v xml:space="preserve"> </v>
      </c>
      <c r="X2461" s="70" t="str">
        <f t="shared" si="1667"/>
        <v xml:space="preserve"> </v>
      </c>
      <c r="Y2461" s="69">
        <f t="shared" si="1691"/>
        <v>34</v>
      </c>
      <c r="Z2461" s="105">
        <f t="shared" si="1668"/>
        <v>1219308</v>
      </c>
      <c r="AA2461" s="62">
        <f t="shared" si="1669"/>
        <v>2607792.7206718517</v>
      </c>
      <c r="AB2461" s="106">
        <f t="shared" si="1670"/>
        <v>1024930</v>
      </c>
      <c r="AC2461" s="107" t="str">
        <f t="shared" si="1671"/>
        <v>0</v>
      </c>
      <c r="AD2461" s="108">
        <f t="shared" si="1672"/>
        <v>0</v>
      </c>
      <c r="AE2461" s="106">
        <f t="shared" si="1673"/>
        <v>1024930</v>
      </c>
      <c r="AF2461" s="109">
        <f t="shared" si="1674"/>
        <v>1582862.7206718517</v>
      </c>
      <c r="AG2461" s="101">
        <f t="shared" si="1675"/>
        <v>37</v>
      </c>
      <c r="AH2461" s="70" t="str">
        <f t="shared" si="1692"/>
        <v xml:space="preserve"> </v>
      </c>
      <c r="AI2461" s="69">
        <f t="shared" si="1676"/>
        <v>37</v>
      </c>
      <c r="AJ2461" s="105">
        <f t="shared" si="1677"/>
        <v>1574535</v>
      </c>
      <c r="AK2461" s="110">
        <f t="shared" si="1678"/>
        <v>34</v>
      </c>
      <c r="AL2461" s="111">
        <f t="shared" si="1679"/>
        <v>37</v>
      </c>
      <c r="AM2461" s="62">
        <f t="shared" si="1680"/>
        <v>2599465</v>
      </c>
      <c r="AN2461" s="62">
        <f t="shared" si="1681"/>
        <v>8514.1</v>
      </c>
      <c r="AO2461" s="62">
        <f t="shared" ref="AO2461:AO2487" si="1694">AM2461-AN2461</f>
        <v>2590950.9</v>
      </c>
      <c r="AP2461" s="60">
        <f t="shared" si="1682"/>
        <v>37</v>
      </c>
      <c r="AQ2461" s="62">
        <f t="shared" si="1683"/>
        <v>459170</v>
      </c>
      <c r="AR2461" s="60">
        <f t="shared" si="1684"/>
        <v>34</v>
      </c>
      <c r="AS2461" s="62">
        <f t="shared" si="1685"/>
        <v>1024930</v>
      </c>
      <c r="AT2461" s="112">
        <f t="shared" si="1686"/>
        <v>37</v>
      </c>
      <c r="AU2461" s="62">
        <f t="shared" si="1687"/>
        <v>1106850.8999999999</v>
      </c>
      <c r="AV2461" s="113">
        <f t="shared" si="1688"/>
        <v>71</v>
      </c>
      <c r="AW2461" s="62">
        <f t="shared" si="1689"/>
        <v>3810258.9</v>
      </c>
    </row>
    <row r="2462" spans="2:49" s="114" customFormat="1" hidden="1" x14ac:dyDescent="0.25">
      <c r="B2462" s="60" t="s">
        <v>4819</v>
      </c>
      <c r="C2462" s="2" t="str">
        <f t="shared" si="1690"/>
        <v>32</v>
      </c>
      <c r="D2462" s="60" t="s">
        <v>4820</v>
      </c>
      <c r="E2462" s="43">
        <v>100</v>
      </c>
      <c r="F2462" s="60">
        <v>20</v>
      </c>
      <c r="G2462" s="60">
        <v>5916.57</v>
      </c>
      <c r="H2462" s="43">
        <f t="shared" si="1652"/>
        <v>80</v>
      </c>
      <c r="I2462" s="44">
        <f t="shared" si="1653"/>
        <v>9.5109357928613289E-5</v>
      </c>
      <c r="J2462" s="44">
        <f t="shared" si="1654"/>
        <v>1.1055141333841478</v>
      </c>
      <c r="K2462" s="45">
        <f t="shared" si="1655"/>
        <v>0.2</v>
      </c>
      <c r="L2462" s="44">
        <f t="shared" si="1656"/>
        <v>1.0514473940717365E-4</v>
      </c>
      <c r="M2462" s="44">
        <f t="shared" si="1657"/>
        <v>1.0956206134275128E-4</v>
      </c>
      <c r="N2462" s="62">
        <f t="shared" si="1658"/>
        <v>186633.91235963223</v>
      </c>
      <c r="O2462" s="101">
        <f t="shared" si="1659"/>
        <v>0</v>
      </c>
      <c r="P2462" s="102">
        <f t="shared" si="1693"/>
        <v>0</v>
      </c>
      <c r="Q2462" s="101">
        <f t="shared" si="1660"/>
        <v>0</v>
      </c>
      <c r="R2462" s="101">
        <f t="shared" si="1661"/>
        <v>0</v>
      </c>
      <c r="S2462" s="101">
        <f t="shared" si="1662"/>
        <v>0</v>
      </c>
      <c r="T2462" s="101">
        <f t="shared" si="1663"/>
        <v>0</v>
      </c>
      <c r="U2462" s="101">
        <f t="shared" si="1664"/>
        <v>0</v>
      </c>
      <c r="V2462" s="103">
        <f t="shared" si="1665"/>
        <v>0</v>
      </c>
      <c r="W2462" s="104" t="str">
        <f t="shared" si="1666"/>
        <v xml:space="preserve"> </v>
      </c>
      <c r="X2462" s="70" t="str">
        <f t="shared" si="1667"/>
        <v xml:space="preserve"> </v>
      </c>
      <c r="Y2462" s="69">
        <f t="shared" si="1691"/>
        <v>0</v>
      </c>
      <c r="Z2462" s="105">
        <f t="shared" si="1668"/>
        <v>0</v>
      </c>
      <c r="AA2462" s="62">
        <f t="shared" si="1669"/>
        <v>412317.38363544142</v>
      </c>
      <c r="AB2462" s="106">
        <f t="shared" si="1670"/>
        <v>0</v>
      </c>
      <c r="AC2462" s="107">
        <f t="shared" si="1671"/>
        <v>425550</v>
      </c>
      <c r="AD2462" s="108">
        <f t="shared" si="1672"/>
        <v>10</v>
      </c>
      <c r="AE2462" s="106">
        <f t="shared" si="1673"/>
        <v>425550</v>
      </c>
      <c r="AF2462" s="109">
        <f t="shared" si="1674"/>
        <v>0</v>
      </c>
      <c r="AG2462" s="101">
        <f t="shared" si="1675"/>
        <v>0</v>
      </c>
      <c r="AH2462" s="70" t="str">
        <f t="shared" si="1692"/>
        <v xml:space="preserve"> </v>
      </c>
      <c r="AI2462" s="69">
        <f t="shared" si="1676"/>
        <v>10</v>
      </c>
      <c r="AJ2462" s="105">
        <f t="shared" si="1677"/>
        <v>425550</v>
      </c>
      <c r="AK2462" s="110">
        <f t="shared" si="1678"/>
        <v>0</v>
      </c>
      <c r="AL2462" s="111">
        <f t="shared" si="1679"/>
        <v>10</v>
      </c>
      <c r="AM2462" s="62">
        <f t="shared" si="1680"/>
        <v>425550</v>
      </c>
      <c r="AN2462" s="62">
        <f t="shared" si="1681"/>
        <v>1393.8</v>
      </c>
      <c r="AO2462" s="62">
        <f t="shared" si="1694"/>
        <v>424156.2</v>
      </c>
      <c r="AP2462" s="60">
        <f t="shared" si="1682"/>
        <v>10</v>
      </c>
      <c r="AQ2462" s="62">
        <f t="shared" si="1683"/>
        <v>124100</v>
      </c>
      <c r="AR2462" s="60">
        <f t="shared" si="1684"/>
        <v>0</v>
      </c>
      <c r="AS2462" s="62">
        <f t="shared" si="1685"/>
        <v>0</v>
      </c>
      <c r="AT2462" s="112">
        <f t="shared" si="1686"/>
        <v>10</v>
      </c>
      <c r="AU2462" s="62">
        <f t="shared" si="1687"/>
        <v>300056.2</v>
      </c>
      <c r="AV2462" s="113">
        <f t="shared" si="1688"/>
        <v>10</v>
      </c>
      <c r="AW2462" s="62">
        <f t="shared" si="1689"/>
        <v>424156.2</v>
      </c>
    </row>
    <row r="2463" spans="2:49" s="114" customFormat="1" hidden="1" x14ac:dyDescent="0.25">
      <c r="B2463" s="60" t="s">
        <v>4821</v>
      </c>
      <c r="C2463" s="2" t="str">
        <f t="shared" si="1690"/>
        <v>32</v>
      </c>
      <c r="D2463" s="60" t="s">
        <v>4822</v>
      </c>
      <c r="E2463" s="43">
        <v>857</v>
      </c>
      <c r="F2463" s="60">
        <v>253</v>
      </c>
      <c r="G2463" s="60">
        <v>5571.29</v>
      </c>
      <c r="H2463" s="43">
        <f t="shared" si="1652"/>
        <v>604</v>
      </c>
      <c r="I2463" s="44">
        <f t="shared" si="1653"/>
        <v>7.1807565236103041E-4</v>
      </c>
      <c r="J2463" s="44">
        <f t="shared" si="1654"/>
        <v>1.1740282333457148</v>
      </c>
      <c r="K2463" s="45">
        <f t="shared" si="1655"/>
        <v>0.29521586931155192</v>
      </c>
      <c r="L2463" s="44">
        <f t="shared" si="1656"/>
        <v>8.430410895499922E-4</v>
      </c>
      <c r="M2463" s="44">
        <f t="shared" si="1657"/>
        <v>8.7845878061527016E-4</v>
      </c>
      <c r="N2463" s="62">
        <f t="shared" si="1658"/>
        <v>1496413.969065459</v>
      </c>
      <c r="O2463" s="101">
        <f t="shared" si="1659"/>
        <v>1496413.969065459</v>
      </c>
      <c r="P2463" s="102">
        <f t="shared" si="1693"/>
        <v>9.0980938218332722E-4</v>
      </c>
      <c r="Q2463" s="101">
        <f t="shared" si="1660"/>
        <v>1549818.2711912661</v>
      </c>
      <c r="R2463" s="101">
        <f t="shared" si="1661"/>
        <v>43.216169516236299</v>
      </c>
      <c r="S2463" s="101">
        <f t="shared" si="1662"/>
        <v>43</v>
      </c>
      <c r="T2463" s="101">
        <f t="shared" si="1663"/>
        <v>43</v>
      </c>
      <c r="U2463" s="101">
        <f t="shared" si="1664"/>
        <v>1542066</v>
      </c>
      <c r="V2463" s="103">
        <f t="shared" si="1665"/>
        <v>8.7622773770224557E-4</v>
      </c>
      <c r="W2463" s="104">
        <f t="shared" si="1666"/>
        <v>2.3345458493946474E-3</v>
      </c>
      <c r="X2463" s="70">
        <f t="shared" si="1667"/>
        <v>4</v>
      </c>
      <c r="Y2463" s="69">
        <f t="shared" si="1691"/>
        <v>39</v>
      </c>
      <c r="Z2463" s="105">
        <f t="shared" si="1668"/>
        <v>1398618</v>
      </c>
      <c r="AA2463" s="62">
        <f t="shared" si="1669"/>
        <v>3305923.7989486051</v>
      </c>
      <c r="AB2463" s="106">
        <f t="shared" si="1670"/>
        <v>1175655</v>
      </c>
      <c r="AC2463" s="107" t="str">
        <f t="shared" si="1671"/>
        <v>0</v>
      </c>
      <c r="AD2463" s="108">
        <f t="shared" si="1672"/>
        <v>0</v>
      </c>
      <c r="AE2463" s="106">
        <f t="shared" si="1673"/>
        <v>1175655</v>
      </c>
      <c r="AF2463" s="109">
        <f t="shared" si="1674"/>
        <v>2130268.7989486051</v>
      </c>
      <c r="AG2463" s="101">
        <f t="shared" si="1675"/>
        <v>50</v>
      </c>
      <c r="AH2463" s="70">
        <f t="shared" si="1692"/>
        <v>1</v>
      </c>
      <c r="AI2463" s="69">
        <f t="shared" si="1676"/>
        <v>49</v>
      </c>
      <c r="AJ2463" s="105">
        <f t="shared" si="1677"/>
        <v>2085195</v>
      </c>
      <c r="AK2463" s="110">
        <f t="shared" si="1678"/>
        <v>39</v>
      </c>
      <c r="AL2463" s="111">
        <f t="shared" si="1679"/>
        <v>49</v>
      </c>
      <c r="AM2463" s="62">
        <f t="shared" si="1680"/>
        <v>3260850</v>
      </c>
      <c r="AN2463" s="62">
        <f t="shared" si="1681"/>
        <v>10680.3</v>
      </c>
      <c r="AO2463" s="62">
        <f t="shared" si="1694"/>
        <v>3250169.7</v>
      </c>
      <c r="AP2463" s="60">
        <f t="shared" si="1682"/>
        <v>49</v>
      </c>
      <c r="AQ2463" s="62">
        <f t="shared" si="1683"/>
        <v>608090</v>
      </c>
      <c r="AR2463" s="60">
        <f t="shared" si="1684"/>
        <v>39</v>
      </c>
      <c r="AS2463" s="62">
        <f t="shared" si="1685"/>
        <v>1175655</v>
      </c>
      <c r="AT2463" s="112">
        <f t="shared" si="1686"/>
        <v>49</v>
      </c>
      <c r="AU2463" s="62">
        <f t="shared" si="1687"/>
        <v>1466424.7000000002</v>
      </c>
      <c r="AV2463" s="113">
        <f t="shared" si="1688"/>
        <v>88</v>
      </c>
      <c r="AW2463" s="62">
        <f t="shared" si="1689"/>
        <v>4648787.7</v>
      </c>
    </row>
    <row r="2464" spans="2:49" s="114" customFormat="1" hidden="1" x14ac:dyDescent="0.25">
      <c r="B2464" s="60" t="s">
        <v>4823</v>
      </c>
      <c r="C2464" s="2" t="str">
        <f t="shared" si="1690"/>
        <v>32</v>
      </c>
      <c r="D2464" s="60" t="s">
        <v>4824</v>
      </c>
      <c r="E2464" s="43">
        <v>189</v>
      </c>
      <c r="F2464" s="60">
        <v>0</v>
      </c>
      <c r="G2464" s="60">
        <v>6612.45</v>
      </c>
      <c r="H2464" s="43">
        <f t="shared" si="1652"/>
        <v>189</v>
      </c>
      <c r="I2464" s="44">
        <f t="shared" si="1653"/>
        <v>2.2469585810634891E-4</v>
      </c>
      <c r="J2464" s="44">
        <f t="shared" si="1654"/>
        <v>0.98917220639197989</v>
      </c>
      <c r="K2464" s="45">
        <f t="shared" si="1655"/>
        <v>0</v>
      </c>
      <c r="L2464" s="44">
        <f t="shared" si="1656"/>
        <v>2.2226289773019639E-4</v>
      </c>
      <c r="M2464" s="44">
        <f t="shared" si="1657"/>
        <v>2.3160056672956106E-4</v>
      </c>
      <c r="N2464" s="62">
        <f t="shared" si="1658"/>
        <v>394520.87103603798</v>
      </c>
      <c r="O2464" s="101">
        <f t="shared" si="1659"/>
        <v>394520.87103603798</v>
      </c>
      <c r="P2464" s="102">
        <f t="shared" si="1693"/>
        <v>2.3986597115228109E-4</v>
      </c>
      <c r="Q2464" s="101">
        <f t="shared" si="1660"/>
        <v>408600.6058068269</v>
      </c>
      <c r="R2464" s="101">
        <f t="shared" si="1661"/>
        <v>11.393692649791616</v>
      </c>
      <c r="S2464" s="101">
        <f t="shared" si="1662"/>
        <v>11</v>
      </c>
      <c r="T2464" s="101">
        <f t="shared" si="1663"/>
        <v>11</v>
      </c>
      <c r="U2464" s="101">
        <f t="shared" si="1664"/>
        <v>394482</v>
      </c>
      <c r="V2464" s="103" t="str">
        <f t="shared" si="1665"/>
        <v>N/D</v>
      </c>
      <c r="W2464" s="104" t="str">
        <f t="shared" si="1666"/>
        <v xml:space="preserve"> </v>
      </c>
      <c r="X2464" s="70" t="str">
        <f t="shared" si="1667"/>
        <v xml:space="preserve"> </v>
      </c>
      <c r="Y2464" s="69">
        <f t="shared" si="1691"/>
        <v>11</v>
      </c>
      <c r="Z2464" s="105">
        <f t="shared" si="1668"/>
        <v>394482</v>
      </c>
      <c r="AA2464" s="62">
        <f t="shared" si="1669"/>
        <v>871587.65134657593</v>
      </c>
      <c r="AB2464" s="106">
        <f t="shared" si="1670"/>
        <v>331595</v>
      </c>
      <c r="AC2464" s="107" t="str">
        <f t="shared" si="1671"/>
        <v>0</v>
      </c>
      <c r="AD2464" s="108">
        <f t="shared" si="1672"/>
        <v>0</v>
      </c>
      <c r="AE2464" s="106">
        <f t="shared" si="1673"/>
        <v>331595</v>
      </c>
      <c r="AF2464" s="109">
        <f t="shared" si="1674"/>
        <v>539992.65134657593</v>
      </c>
      <c r="AG2464" s="101">
        <f t="shared" si="1675"/>
        <v>13</v>
      </c>
      <c r="AH2464" s="70" t="str">
        <f t="shared" si="1692"/>
        <v xml:space="preserve"> </v>
      </c>
      <c r="AI2464" s="69">
        <f t="shared" si="1676"/>
        <v>13</v>
      </c>
      <c r="AJ2464" s="105">
        <f t="shared" si="1677"/>
        <v>553215</v>
      </c>
      <c r="AK2464" s="110">
        <f t="shared" si="1678"/>
        <v>11</v>
      </c>
      <c r="AL2464" s="111">
        <f t="shared" si="1679"/>
        <v>13</v>
      </c>
      <c r="AM2464" s="62">
        <f t="shared" si="1680"/>
        <v>884810</v>
      </c>
      <c r="AN2464" s="62">
        <f t="shared" si="1681"/>
        <v>2898</v>
      </c>
      <c r="AO2464" s="62">
        <f t="shared" si="1694"/>
        <v>881912</v>
      </c>
      <c r="AP2464" s="60">
        <f t="shared" si="1682"/>
        <v>13</v>
      </c>
      <c r="AQ2464" s="62">
        <f t="shared" si="1683"/>
        <v>161330</v>
      </c>
      <c r="AR2464" s="60">
        <f t="shared" si="1684"/>
        <v>11</v>
      </c>
      <c r="AS2464" s="62">
        <f t="shared" si="1685"/>
        <v>331595</v>
      </c>
      <c r="AT2464" s="112">
        <f t="shared" si="1686"/>
        <v>13</v>
      </c>
      <c r="AU2464" s="62">
        <f t="shared" si="1687"/>
        <v>388987</v>
      </c>
      <c r="AV2464" s="113">
        <f t="shared" si="1688"/>
        <v>24</v>
      </c>
      <c r="AW2464" s="62">
        <f t="shared" si="1689"/>
        <v>1276394</v>
      </c>
    </row>
    <row r="2465" spans="2:49" s="114" customFormat="1" hidden="1" x14ac:dyDescent="0.25">
      <c r="B2465" s="60" t="s">
        <v>4825</v>
      </c>
      <c r="C2465" s="2" t="str">
        <f t="shared" si="1690"/>
        <v>32</v>
      </c>
      <c r="D2465" s="60" t="s">
        <v>4826</v>
      </c>
      <c r="E2465" s="43">
        <v>135</v>
      </c>
      <c r="F2465" s="60">
        <v>15</v>
      </c>
      <c r="G2465" s="60">
        <v>7405.9</v>
      </c>
      <c r="H2465" s="43">
        <f t="shared" si="1652"/>
        <v>120</v>
      </c>
      <c r="I2465" s="44">
        <f t="shared" si="1653"/>
        <v>1.4266403689291993E-4</v>
      </c>
      <c r="J2465" s="44">
        <f t="shared" si="1654"/>
        <v>0.88319471720609899</v>
      </c>
      <c r="K2465" s="45">
        <f t="shared" si="1655"/>
        <v>0.1111111111111111</v>
      </c>
      <c r="L2465" s="44">
        <f t="shared" si="1656"/>
        <v>1.2600012371912289E-4</v>
      </c>
      <c r="M2465" s="44">
        <f t="shared" si="1657"/>
        <v>1.3129361832026128E-4</v>
      </c>
      <c r="N2465" s="62">
        <f t="shared" si="1658"/>
        <v>223652.61619444552</v>
      </c>
      <c r="O2465" s="101">
        <f t="shared" si="1659"/>
        <v>223652.61619444552</v>
      </c>
      <c r="P2465" s="102">
        <f t="shared" si="1693"/>
        <v>1.3597924957265098E-4</v>
      </c>
      <c r="Q2465" s="101">
        <f t="shared" si="1660"/>
        <v>231634.37266918266</v>
      </c>
      <c r="R2465" s="101">
        <f t="shared" si="1661"/>
        <v>6.4590478129826181</v>
      </c>
      <c r="S2465" s="101">
        <f t="shared" si="1662"/>
        <v>6</v>
      </c>
      <c r="T2465" s="101">
        <f t="shared" si="1663"/>
        <v>10</v>
      </c>
      <c r="U2465" s="101">
        <f t="shared" si="1664"/>
        <v>358620</v>
      </c>
      <c r="V2465" s="103" t="str">
        <f t="shared" si="1665"/>
        <v>N/D</v>
      </c>
      <c r="W2465" s="104" t="str">
        <f t="shared" si="1666"/>
        <v xml:space="preserve"> </v>
      </c>
      <c r="X2465" s="70" t="str">
        <f t="shared" si="1667"/>
        <v xml:space="preserve"> </v>
      </c>
      <c r="Y2465" s="69">
        <f t="shared" si="1691"/>
        <v>10</v>
      </c>
      <c r="Z2465" s="105">
        <f t="shared" si="1668"/>
        <v>358620</v>
      </c>
      <c r="AA2465" s="62">
        <f t="shared" si="1669"/>
        <v>494100.24355499202</v>
      </c>
      <c r="AB2465" s="106">
        <f t="shared" si="1670"/>
        <v>301450</v>
      </c>
      <c r="AC2465" s="107" t="str">
        <f t="shared" si="1671"/>
        <v>0</v>
      </c>
      <c r="AD2465" s="108">
        <f t="shared" si="1672"/>
        <v>0</v>
      </c>
      <c r="AE2465" s="106">
        <f t="shared" si="1673"/>
        <v>301450</v>
      </c>
      <c r="AF2465" s="109">
        <f t="shared" si="1674"/>
        <v>192650.24355499202</v>
      </c>
      <c r="AG2465" s="101">
        <f t="shared" si="1675"/>
        <v>5</v>
      </c>
      <c r="AH2465" s="70" t="str">
        <f t="shared" si="1692"/>
        <v xml:space="preserve"> </v>
      </c>
      <c r="AI2465" s="69">
        <f t="shared" si="1676"/>
        <v>5</v>
      </c>
      <c r="AJ2465" s="105">
        <f t="shared" si="1677"/>
        <v>212775</v>
      </c>
      <c r="AK2465" s="110">
        <f t="shared" si="1678"/>
        <v>10</v>
      </c>
      <c r="AL2465" s="111">
        <f t="shared" si="1679"/>
        <v>5</v>
      </c>
      <c r="AM2465" s="62">
        <f t="shared" si="1680"/>
        <v>514225</v>
      </c>
      <c r="AN2465" s="62">
        <f t="shared" si="1681"/>
        <v>1684.3</v>
      </c>
      <c r="AO2465" s="62">
        <f t="shared" si="1694"/>
        <v>512540.7</v>
      </c>
      <c r="AP2465" s="60">
        <f t="shared" si="1682"/>
        <v>5</v>
      </c>
      <c r="AQ2465" s="62">
        <f t="shared" si="1683"/>
        <v>62050</v>
      </c>
      <c r="AR2465" s="60">
        <f t="shared" si="1684"/>
        <v>10</v>
      </c>
      <c r="AS2465" s="62">
        <f t="shared" si="1685"/>
        <v>301450</v>
      </c>
      <c r="AT2465" s="112">
        <f t="shared" si="1686"/>
        <v>5</v>
      </c>
      <c r="AU2465" s="62">
        <f t="shared" si="1687"/>
        <v>149040.70000000001</v>
      </c>
      <c r="AV2465" s="113">
        <f t="shared" si="1688"/>
        <v>15</v>
      </c>
      <c r="AW2465" s="62">
        <f t="shared" si="1689"/>
        <v>871160.7</v>
      </c>
    </row>
    <row r="2466" spans="2:49" s="114" customFormat="1" hidden="1" x14ac:dyDescent="0.25">
      <c r="B2466" s="60" t="s">
        <v>4827</v>
      </c>
      <c r="C2466" s="2" t="str">
        <f t="shared" si="1690"/>
        <v>32</v>
      </c>
      <c r="D2466" s="60" t="s">
        <v>4828</v>
      </c>
      <c r="E2466" s="43">
        <v>194</v>
      </c>
      <c r="F2466" s="60">
        <v>0</v>
      </c>
      <c r="G2466" s="60">
        <v>6387.52</v>
      </c>
      <c r="H2466" s="43">
        <f t="shared" si="1652"/>
        <v>194</v>
      </c>
      <c r="I2466" s="44">
        <f t="shared" si="1653"/>
        <v>2.3064019297688724E-4</v>
      </c>
      <c r="J2466" s="44">
        <f t="shared" si="1654"/>
        <v>1.0240048964475488</v>
      </c>
      <c r="K2466" s="45">
        <f t="shared" si="1655"/>
        <v>0</v>
      </c>
      <c r="L2466" s="44">
        <f t="shared" si="1656"/>
        <v>2.3617668692594009E-4</v>
      </c>
      <c r="M2466" s="44">
        <f t="shared" si="1657"/>
        <v>2.4609889954173194E-4</v>
      </c>
      <c r="N2466" s="62">
        <f t="shared" si="1658"/>
        <v>419218.11150655511</v>
      </c>
      <c r="O2466" s="101">
        <f t="shared" si="1659"/>
        <v>419218.11150655511</v>
      </c>
      <c r="P2466" s="102">
        <f t="shared" si="1693"/>
        <v>2.5488172318254785E-4</v>
      </c>
      <c r="Q2466" s="101">
        <f t="shared" si="1660"/>
        <v>434179.24602302059</v>
      </c>
      <c r="R2466" s="101">
        <f t="shared" si="1661"/>
        <v>12.106944565919932</v>
      </c>
      <c r="S2466" s="101">
        <f t="shared" si="1662"/>
        <v>12</v>
      </c>
      <c r="T2466" s="101">
        <f t="shared" si="1663"/>
        <v>12</v>
      </c>
      <c r="U2466" s="101">
        <f t="shared" si="1664"/>
        <v>430344</v>
      </c>
      <c r="V2466" s="103" t="str">
        <f t="shared" si="1665"/>
        <v>N/D</v>
      </c>
      <c r="W2466" s="104" t="str">
        <f t="shared" si="1666"/>
        <v xml:space="preserve"> </v>
      </c>
      <c r="X2466" s="70" t="str">
        <f t="shared" si="1667"/>
        <v xml:space="preserve"> </v>
      </c>
      <c r="Y2466" s="69">
        <f t="shared" si="1691"/>
        <v>12</v>
      </c>
      <c r="Z2466" s="105">
        <f t="shared" si="1668"/>
        <v>430344</v>
      </c>
      <c r="AA2466" s="62">
        <f t="shared" si="1669"/>
        <v>926149.55515640858</v>
      </c>
      <c r="AB2466" s="106">
        <f t="shared" si="1670"/>
        <v>361740</v>
      </c>
      <c r="AC2466" s="107" t="str">
        <f t="shared" si="1671"/>
        <v>0</v>
      </c>
      <c r="AD2466" s="108">
        <f t="shared" si="1672"/>
        <v>0</v>
      </c>
      <c r="AE2466" s="106">
        <f t="shared" si="1673"/>
        <v>361740</v>
      </c>
      <c r="AF2466" s="109">
        <f t="shared" si="1674"/>
        <v>564409.55515640858</v>
      </c>
      <c r="AG2466" s="101">
        <f t="shared" si="1675"/>
        <v>13</v>
      </c>
      <c r="AH2466" s="70" t="str">
        <f t="shared" si="1692"/>
        <v xml:space="preserve"> </v>
      </c>
      <c r="AI2466" s="69">
        <f t="shared" si="1676"/>
        <v>13</v>
      </c>
      <c r="AJ2466" s="105">
        <f t="shared" si="1677"/>
        <v>553215</v>
      </c>
      <c r="AK2466" s="110">
        <f t="shared" si="1678"/>
        <v>12</v>
      </c>
      <c r="AL2466" s="111">
        <f t="shared" si="1679"/>
        <v>13</v>
      </c>
      <c r="AM2466" s="62">
        <f t="shared" si="1680"/>
        <v>914955</v>
      </c>
      <c r="AN2466" s="62">
        <f t="shared" si="1681"/>
        <v>2996.8</v>
      </c>
      <c r="AO2466" s="62">
        <f t="shared" si="1694"/>
        <v>911958.2</v>
      </c>
      <c r="AP2466" s="60">
        <f t="shared" si="1682"/>
        <v>13</v>
      </c>
      <c r="AQ2466" s="62">
        <f t="shared" si="1683"/>
        <v>161330</v>
      </c>
      <c r="AR2466" s="60">
        <f t="shared" si="1684"/>
        <v>12</v>
      </c>
      <c r="AS2466" s="62">
        <f t="shared" si="1685"/>
        <v>361740</v>
      </c>
      <c r="AT2466" s="112">
        <f t="shared" si="1686"/>
        <v>13</v>
      </c>
      <c r="AU2466" s="62">
        <f t="shared" si="1687"/>
        <v>388888.19999999995</v>
      </c>
      <c r="AV2466" s="113">
        <f t="shared" si="1688"/>
        <v>25</v>
      </c>
      <c r="AW2466" s="62">
        <f t="shared" si="1689"/>
        <v>1342302.2</v>
      </c>
    </row>
    <row r="2467" spans="2:49" s="114" customFormat="1" hidden="1" x14ac:dyDescent="0.25">
      <c r="B2467" s="60" t="s">
        <v>4829</v>
      </c>
      <c r="C2467" s="2" t="str">
        <f t="shared" si="1690"/>
        <v>32</v>
      </c>
      <c r="D2467" s="60" t="s">
        <v>4830</v>
      </c>
      <c r="E2467" s="43">
        <v>110</v>
      </c>
      <c r="F2467" s="60">
        <v>0</v>
      </c>
      <c r="G2467" s="60">
        <v>6169.77</v>
      </c>
      <c r="H2467" s="43">
        <f t="shared" si="1652"/>
        <v>110</v>
      </c>
      <c r="I2467" s="44">
        <f t="shared" si="1653"/>
        <v>1.3077536715184329E-4</v>
      </c>
      <c r="J2467" s="44">
        <f t="shared" si="1654"/>
        <v>1.0601451522757976</v>
      </c>
      <c r="K2467" s="45">
        <f t="shared" si="1655"/>
        <v>0</v>
      </c>
      <c r="L2467" s="44">
        <f t="shared" si="1656"/>
        <v>1.3864087152311424E-4</v>
      </c>
      <c r="M2467" s="44">
        <f t="shared" si="1657"/>
        <v>1.4446542695403358E-4</v>
      </c>
      <c r="N2467" s="62">
        <f t="shared" si="1658"/>
        <v>246090.18398064116</v>
      </c>
      <c r="O2467" s="101">
        <f t="shared" si="1659"/>
        <v>246090.18398064116</v>
      </c>
      <c r="P2467" s="102">
        <f t="shared" si="1693"/>
        <v>1.4962113618107665E-4</v>
      </c>
      <c r="Q2467" s="101">
        <f t="shared" si="1660"/>
        <v>254872.69657887978</v>
      </c>
      <c r="R2467" s="101">
        <f t="shared" si="1661"/>
        <v>7.1070407835279621</v>
      </c>
      <c r="S2467" s="101">
        <f t="shared" si="1662"/>
        <v>7</v>
      </c>
      <c r="T2467" s="101">
        <f t="shared" si="1663"/>
        <v>10</v>
      </c>
      <c r="U2467" s="101">
        <f t="shared" si="1664"/>
        <v>358620</v>
      </c>
      <c r="V2467" s="103" t="str">
        <f t="shared" si="1665"/>
        <v>N/D</v>
      </c>
      <c r="W2467" s="104" t="str">
        <f t="shared" si="1666"/>
        <v xml:space="preserve"> </v>
      </c>
      <c r="X2467" s="70" t="str">
        <f t="shared" si="1667"/>
        <v xml:space="preserve"> </v>
      </c>
      <c r="Y2467" s="69">
        <f t="shared" si="1691"/>
        <v>10</v>
      </c>
      <c r="Z2467" s="105">
        <f t="shared" si="1668"/>
        <v>358620</v>
      </c>
      <c r="AA2467" s="62">
        <f t="shared" si="1669"/>
        <v>543670.0089196068</v>
      </c>
      <c r="AB2467" s="106">
        <f t="shared" si="1670"/>
        <v>301450</v>
      </c>
      <c r="AC2467" s="107" t="str">
        <f t="shared" si="1671"/>
        <v>0</v>
      </c>
      <c r="AD2467" s="108">
        <f t="shared" si="1672"/>
        <v>0</v>
      </c>
      <c r="AE2467" s="106">
        <f t="shared" si="1673"/>
        <v>301450</v>
      </c>
      <c r="AF2467" s="109">
        <f t="shared" si="1674"/>
        <v>242220.0089196068</v>
      </c>
      <c r="AG2467" s="101">
        <f t="shared" si="1675"/>
        <v>6</v>
      </c>
      <c r="AH2467" s="70" t="str">
        <f t="shared" si="1692"/>
        <v xml:space="preserve"> </v>
      </c>
      <c r="AI2467" s="69">
        <f t="shared" si="1676"/>
        <v>6</v>
      </c>
      <c r="AJ2467" s="105">
        <f t="shared" si="1677"/>
        <v>255330</v>
      </c>
      <c r="AK2467" s="110">
        <f t="shared" si="1678"/>
        <v>10</v>
      </c>
      <c r="AL2467" s="111">
        <f t="shared" si="1679"/>
        <v>6</v>
      </c>
      <c r="AM2467" s="62">
        <f t="shared" si="1680"/>
        <v>556780</v>
      </c>
      <c r="AN2467" s="62">
        <f t="shared" si="1681"/>
        <v>1823.6</v>
      </c>
      <c r="AO2467" s="62">
        <f t="shared" si="1694"/>
        <v>554956.4</v>
      </c>
      <c r="AP2467" s="60">
        <f t="shared" si="1682"/>
        <v>6</v>
      </c>
      <c r="AQ2467" s="62">
        <f t="shared" si="1683"/>
        <v>74460</v>
      </c>
      <c r="AR2467" s="60">
        <f t="shared" si="1684"/>
        <v>10</v>
      </c>
      <c r="AS2467" s="62">
        <f t="shared" si="1685"/>
        <v>301450</v>
      </c>
      <c r="AT2467" s="112">
        <f t="shared" si="1686"/>
        <v>6</v>
      </c>
      <c r="AU2467" s="62">
        <f t="shared" si="1687"/>
        <v>179046.40000000002</v>
      </c>
      <c r="AV2467" s="113">
        <f t="shared" si="1688"/>
        <v>16</v>
      </c>
      <c r="AW2467" s="62">
        <f t="shared" si="1689"/>
        <v>913576.4</v>
      </c>
    </row>
    <row r="2468" spans="2:49" s="114" customFormat="1" hidden="1" x14ac:dyDescent="0.25">
      <c r="B2468" s="60" t="s">
        <v>4831</v>
      </c>
      <c r="C2468" s="2" t="str">
        <f t="shared" si="1690"/>
        <v>32</v>
      </c>
      <c r="D2468" s="60" t="s">
        <v>4832</v>
      </c>
      <c r="E2468" s="43">
        <v>241</v>
      </c>
      <c r="F2468" s="60">
        <v>0</v>
      </c>
      <c r="G2468" s="60">
        <v>5891.97</v>
      </c>
      <c r="H2468" s="43">
        <f t="shared" si="1652"/>
        <v>241</v>
      </c>
      <c r="I2468" s="44">
        <f t="shared" si="1653"/>
        <v>2.8651694075994754E-4</v>
      </c>
      <c r="J2468" s="44">
        <f t="shared" si="1654"/>
        <v>1.1101298472593459</v>
      </c>
      <c r="K2468" s="45">
        <f t="shared" si="1655"/>
        <v>0</v>
      </c>
      <c r="L2468" s="44">
        <f t="shared" si="1656"/>
        <v>3.1807100768305565E-4</v>
      </c>
      <c r="M2468" s="44">
        <f t="shared" si="1657"/>
        <v>3.3143374981577122E-4</v>
      </c>
      <c r="N2468" s="62">
        <f t="shared" si="1658"/>
        <v>564582.08852633473</v>
      </c>
      <c r="O2468" s="101">
        <f t="shared" si="1659"/>
        <v>564582.08852633473</v>
      </c>
      <c r="P2468" s="102">
        <f t="shared" si="1693"/>
        <v>3.4326201958319698E-4</v>
      </c>
      <c r="Q2468" s="101">
        <f t="shared" si="1660"/>
        <v>584730.99989295984</v>
      </c>
      <c r="R2468" s="101">
        <f t="shared" si="1661"/>
        <v>16.305030391304442</v>
      </c>
      <c r="S2468" s="101">
        <f t="shared" si="1662"/>
        <v>16</v>
      </c>
      <c r="T2468" s="101">
        <f t="shared" si="1663"/>
        <v>16</v>
      </c>
      <c r="U2468" s="101">
        <f t="shared" si="1664"/>
        <v>573792</v>
      </c>
      <c r="V2468" s="103" t="str">
        <f t="shared" si="1665"/>
        <v>N/D</v>
      </c>
      <c r="W2468" s="104" t="str">
        <f t="shared" si="1666"/>
        <v xml:space="preserve"> </v>
      </c>
      <c r="X2468" s="70" t="str">
        <f t="shared" si="1667"/>
        <v xml:space="preserve"> </v>
      </c>
      <c r="Y2468" s="69">
        <f t="shared" si="1691"/>
        <v>16</v>
      </c>
      <c r="Z2468" s="105">
        <f t="shared" si="1668"/>
        <v>573792</v>
      </c>
      <c r="AA2468" s="62">
        <f t="shared" si="1669"/>
        <v>1247292.1273816789</v>
      </c>
      <c r="AB2468" s="106">
        <f t="shared" si="1670"/>
        <v>482320</v>
      </c>
      <c r="AC2468" s="107" t="str">
        <f t="shared" si="1671"/>
        <v>0</v>
      </c>
      <c r="AD2468" s="108">
        <f t="shared" si="1672"/>
        <v>0</v>
      </c>
      <c r="AE2468" s="106">
        <f t="shared" si="1673"/>
        <v>482320</v>
      </c>
      <c r="AF2468" s="109">
        <f t="shared" si="1674"/>
        <v>764972.1273816789</v>
      </c>
      <c r="AG2468" s="101">
        <f t="shared" si="1675"/>
        <v>18</v>
      </c>
      <c r="AH2468" s="70" t="str">
        <f t="shared" si="1692"/>
        <v xml:space="preserve"> </v>
      </c>
      <c r="AI2468" s="69">
        <f t="shared" si="1676"/>
        <v>18</v>
      </c>
      <c r="AJ2468" s="105">
        <f t="shared" si="1677"/>
        <v>765990</v>
      </c>
      <c r="AK2468" s="110">
        <f t="shared" si="1678"/>
        <v>16</v>
      </c>
      <c r="AL2468" s="111">
        <f t="shared" si="1679"/>
        <v>18</v>
      </c>
      <c r="AM2468" s="62">
        <f t="shared" si="1680"/>
        <v>1248310</v>
      </c>
      <c r="AN2468" s="62">
        <f t="shared" si="1681"/>
        <v>4088.6</v>
      </c>
      <c r="AO2468" s="62">
        <f t="shared" si="1694"/>
        <v>1244221.3999999999</v>
      </c>
      <c r="AP2468" s="60">
        <f t="shared" si="1682"/>
        <v>18</v>
      </c>
      <c r="AQ2468" s="62">
        <f t="shared" si="1683"/>
        <v>223380</v>
      </c>
      <c r="AR2468" s="60">
        <f t="shared" si="1684"/>
        <v>16</v>
      </c>
      <c r="AS2468" s="62">
        <f t="shared" si="1685"/>
        <v>482320</v>
      </c>
      <c r="AT2468" s="112">
        <f t="shared" si="1686"/>
        <v>18</v>
      </c>
      <c r="AU2468" s="62">
        <f t="shared" si="1687"/>
        <v>538521.39999999991</v>
      </c>
      <c r="AV2468" s="113">
        <f t="shared" si="1688"/>
        <v>34</v>
      </c>
      <c r="AW2468" s="62">
        <f t="shared" si="1689"/>
        <v>1818013.4</v>
      </c>
    </row>
    <row r="2469" spans="2:49" s="114" customFormat="1" hidden="1" x14ac:dyDescent="0.25">
      <c r="B2469" s="60" t="s">
        <v>4833</v>
      </c>
      <c r="C2469" s="2" t="str">
        <f t="shared" si="1690"/>
        <v>32</v>
      </c>
      <c r="D2469" s="60" t="s">
        <v>4834</v>
      </c>
      <c r="E2469" s="43">
        <v>335</v>
      </c>
      <c r="F2469" s="60">
        <v>22</v>
      </c>
      <c r="G2469" s="60">
        <v>5648.86</v>
      </c>
      <c r="H2469" s="43">
        <f t="shared" si="1652"/>
        <v>313</v>
      </c>
      <c r="I2469" s="44">
        <f t="shared" si="1653"/>
        <v>3.721153628956995E-4</v>
      </c>
      <c r="J2469" s="44">
        <f t="shared" si="1654"/>
        <v>1.1579065078894941</v>
      </c>
      <c r="K2469" s="45">
        <f t="shared" si="1655"/>
        <v>6.5671641791044774E-2</v>
      </c>
      <c r="L2469" s="44">
        <f t="shared" si="1656"/>
        <v>4.3087480038259124E-4</v>
      </c>
      <c r="M2469" s="44">
        <f t="shared" si="1657"/>
        <v>4.4897663522424757E-4</v>
      </c>
      <c r="N2469" s="62">
        <f t="shared" si="1658"/>
        <v>764810.96615939762</v>
      </c>
      <c r="O2469" s="101">
        <f t="shared" si="1659"/>
        <v>764810.96615939762</v>
      </c>
      <c r="P2469" s="102">
        <f t="shared" si="1693"/>
        <v>4.649997975112973E-4</v>
      </c>
      <c r="Q2469" s="101">
        <f t="shared" si="1660"/>
        <v>792105.68322984502</v>
      </c>
      <c r="R2469" s="101">
        <f t="shared" si="1661"/>
        <v>22.087604796995286</v>
      </c>
      <c r="S2469" s="101">
        <f t="shared" si="1662"/>
        <v>22</v>
      </c>
      <c r="T2469" s="101">
        <f t="shared" si="1663"/>
        <v>22</v>
      </c>
      <c r="U2469" s="101">
        <f t="shared" si="1664"/>
        <v>788964</v>
      </c>
      <c r="V2469" s="103" t="str">
        <f t="shared" si="1665"/>
        <v>N/D</v>
      </c>
      <c r="W2469" s="104" t="str">
        <f t="shared" si="1666"/>
        <v xml:space="preserve"> </v>
      </c>
      <c r="X2469" s="70" t="str">
        <f t="shared" si="1667"/>
        <v xml:space="preserve"> </v>
      </c>
      <c r="Y2469" s="69">
        <f t="shared" si="1691"/>
        <v>22</v>
      </c>
      <c r="Z2469" s="105">
        <f t="shared" si="1668"/>
        <v>788964</v>
      </c>
      <c r="AA2469" s="62">
        <f t="shared" si="1669"/>
        <v>1689643.926741923</v>
      </c>
      <c r="AB2469" s="106">
        <f t="shared" si="1670"/>
        <v>663190</v>
      </c>
      <c r="AC2469" s="107" t="str">
        <f t="shared" si="1671"/>
        <v>0</v>
      </c>
      <c r="AD2469" s="108">
        <f t="shared" si="1672"/>
        <v>0</v>
      </c>
      <c r="AE2469" s="106">
        <f t="shared" si="1673"/>
        <v>663190</v>
      </c>
      <c r="AF2469" s="109">
        <f t="shared" si="1674"/>
        <v>1026453.926741923</v>
      </c>
      <c r="AG2469" s="101">
        <f t="shared" si="1675"/>
        <v>24</v>
      </c>
      <c r="AH2469" s="70" t="str">
        <f t="shared" si="1692"/>
        <v xml:space="preserve"> </v>
      </c>
      <c r="AI2469" s="69">
        <f t="shared" si="1676"/>
        <v>24</v>
      </c>
      <c r="AJ2469" s="105">
        <f t="shared" si="1677"/>
        <v>1021320</v>
      </c>
      <c r="AK2469" s="110">
        <f t="shared" si="1678"/>
        <v>22</v>
      </c>
      <c r="AL2469" s="111">
        <f t="shared" si="1679"/>
        <v>24</v>
      </c>
      <c r="AM2469" s="62">
        <f t="shared" si="1680"/>
        <v>1684510</v>
      </c>
      <c r="AN2469" s="62">
        <f t="shared" si="1681"/>
        <v>5517.3</v>
      </c>
      <c r="AO2469" s="62">
        <f t="shared" si="1694"/>
        <v>1678992.7</v>
      </c>
      <c r="AP2469" s="60">
        <f t="shared" si="1682"/>
        <v>24</v>
      </c>
      <c r="AQ2469" s="62">
        <f t="shared" si="1683"/>
        <v>297840</v>
      </c>
      <c r="AR2469" s="60">
        <f t="shared" si="1684"/>
        <v>22</v>
      </c>
      <c r="AS2469" s="62">
        <f t="shared" si="1685"/>
        <v>663190</v>
      </c>
      <c r="AT2469" s="112">
        <f t="shared" si="1686"/>
        <v>24</v>
      </c>
      <c r="AU2469" s="62">
        <f t="shared" si="1687"/>
        <v>717962.7</v>
      </c>
      <c r="AV2469" s="113">
        <f t="shared" si="1688"/>
        <v>46</v>
      </c>
      <c r="AW2469" s="62">
        <f t="shared" si="1689"/>
        <v>2467956.7000000002</v>
      </c>
    </row>
    <row r="2470" spans="2:49" s="114" customFormat="1" hidden="1" x14ac:dyDescent="0.25">
      <c r="B2470" s="60" t="s">
        <v>4835</v>
      </c>
      <c r="C2470" s="2" t="str">
        <f t="shared" si="1690"/>
        <v>32</v>
      </c>
      <c r="D2470" s="60" t="s">
        <v>4836</v>
      </c>
      <c r="E2470" s="43">
        <v>69</v>
      </c>
      <c r="F2470" s="60">
        <v>0</v>
      </c>
      <c r="G2470" s="60">
        <v>6125.91</v>
      </c>
      <c r="H2470" s="43">
        <f t="shared" si="1652"/>
        <v>69</v>
      </c>
      <c r="I2470" s="44">
        <f t="shared" si="1653"/>
        <v>8.2031821213428966E-5</v>
      </c>
      <c r="J2470" s="44">
        <f t="shared" si="1654"/>
        <v>1.0677355292775519</v>
      </c>
      <c r="K2470" s="45">
        <f t="shared" si="1655"/>
        <v>0</v>
      </c>
      <c r="L2470" s="44">
        <f t="shared" si="1656"/>
        <v>8.7588290040922082E-5</v>
      </c>
      <c r="M2470" s="44">
        <f t="shared" si="1657"/>
        <v>9.1268033574254794E-5</v>
      </c>
      <c r="N2470" s="62">
        <f t="shared" si="1658"/>
        <v>155470.88080102473</v>
      </c>
      <c r="O2470" s="101">
        <f t="shared" si="1659"/>
        <v>0</v>
      </c>
      <c r="P2470" s="102">
        <f t="shared" si="1693"/>
        <v>0</v>
      </c>
      <c r="Q2470" s="101">
        <f t="shared" si="1660"/>
        <v>0</v>
      </c>
      <c r="R2470" s="101">
        <f t="shared" si="1661"/>
        <v>0</v>
      </c>
      <c r="S2470" s="101">
        <f t="shared" si="1662"/>
        <v>0</v>
      </c>
      <c r="T2470" s="101">
        <f t="shared" si="1663"/>
        <v>0</v>
      </c>
      <c r="U2470" s="101">
        <f t="shared" si="1664"/>
        <v>0</v>
      </c>
      <c r="V2470" s="103" t="str">
        <f t="shared" si="1665"/>
        <v>N/D</v>
      </c>
      <c r="W2470" s="104" t="str">
        <f t="shared" si="1666"/>
        <v xml:space="preserve"> </v>
      </c>
      <c r="X2470" s="70" t="str">
        <f t="shared" si="1667"/>
        <v xml:space="preserve"> </v>
      </c>
      <c r="Y2470" s="69">
        <f t="shared" si="1691"/>
        <v>0</v>
      </c>
      <c r="Z2470" s="105">
        <f t="shared" si="1668"/>
        <v>0</v>
      </c>
      <c r="AA2470" s="62">
        <f t="shared" si="1669"/>
        <v>343471.05514164449</v>
      </c>
      <c r="AB2470" s="106">
        <f t="shared" si="1670"/>
        <v>0</v>
      </c>
      <c r="AC2470" s="107">
        <f t="shared" si="1671"/>
        <v>425550</v>
      </c>
      <c r="AD2470" s="108">
        <f t="shared" si="1672"/>
        <v>10</v>
      </c>
      <c r="AE2470" s="106">
        <f t="shared" si="1673"/>
        <v>425550</v>
      </c>
      <c r="AF2470" s="109">
        <f t="shared" si="1674"/>
        <v>0</v>
      </c>
      <c r="AG2470" s="101">
        <f t="shared" si="1675"/>
        <v>0</v>
      </c>
      <c r="AH2470" s="70" t="str">
        <f t="shared" si="1692"/>
        <v xml:space="preserve"> </v>
      </c>
      <c r="AI2470" s="69">
        <f t="shared" si="1676"/>
        <v>10</v>
      </c>
      <c r="AJ2470" s="105">
        <f t="shared" si="1677"/>
        <v>425550</v>
      </c>
      <c r="AK2470" s="110">
        <f t="shared" si="1678"/>
        <v>0</v>
      </c>
      <c r="AL2470" s="111">
        <f t="shared" si="1679"/>
        <v>10</v>
      </c>
      <c r="AM2470" s="62">
        <f t="shared" si="1680"/>
        <v>425550</v>
      </c>
      <c r="AN2470" s="62">
        <f t="shared" si="1681"/>
        <v>1393.8</v>
      </c>
      <c r="AO2470" s="62">
        <f t="shared" si="1694"/>
        <v>424156.2</v>
      </c>
      <c r="AP2470" s="60">
        <f t="shared" si="1682"/>
        <v>10</v>
      </c>
      <c r="AQ2470" s="62">
        <f t="shared" si="1683"/>
        <v>124100</v>
      </c>
      <c r="AR2470" s="60">
        <f t="shared" si="1684"/>
        <v>0</v>
      </c>
      <c r="AS2470" s="62">
        <f t="shared" si="1685"/>
        <v>0</v>
      </c>
      <c r="AT2470" s="112">
        <f t="shared" si="1686"/>
        <v>10</v>
      </c>
      <c r="AU2470" s="62">
        <f t="shared" si="1687"/>
        <v>300056.2</v>
      </c>
      <c r="AV2470" s="113">
        <f t="shared" si="1688"/>
        <v>10</v>
      </c>
      <c r="AW2470" s="62">
        <f t="shared" si="1689"/>
        <v>424156.2</v>
      </c>
    </row>
    <row r="2471" spans="2:49" s="114" customFormat="1" hidden="1" x14ac:dyDescent="0.25">
      <c r="B2471" s="60" t="s">
        <v>4837</v>
      </c>
      <c r="C2471" s="2" t="str">
        <f t="shared" si="1690"/>
        <v>32</v>
      </c>
      <c r="D2471" s="60" t="s">
        <v>4838</v>
      </c>
      <c r="E2471" s="43">
        <v>317</v>
      </c>
      <c r="F2471" s="60">
        <v>22</v>
      </c>
      <c r="G2471" s="60">
        <v>5827.11</v>
      </c>
      <c r="H2471" s="43">
        <f t="shared" si="1652"/>
        <v>295</v>
      </c>
      <c r="I2471" s="44">
        <f t="shared" si="1653"/>
        <v>3.507157573617615E-4</v>
      </c>
      <c r="J2471" s="44">
        <f t="shared" si="1654"/>
        <v>1.1224864051230623</v>
      </c>
      <c r="K2471" s="45">
        <f t="shared" si="1655"/>
        <v>6.9400630914826497E-2</v>
      </c>
      <c r="L2471" s="44">
        <f t="shared" si="1656"/>
        <v>3.9367366970101582E-4</v>
      </c>
      <c r="M2471" s="44">
        <f t="shared" si="1657"/>
        <v>4.102126173120362E-4</v>
      </c>
      <c r="N2471" s="62">
        <f t="shared" si="1658"/>
        <v>698778.25161323661</v>
      </c>
      <c r="O2471" s="101">
        <f t="shared" si="1659"/>
        <v>698778.25161323661</v>
      </c>
      <c r="P2471" s="102">
        <f t="shared" si="1693"/>
        <v>4.2485236206423968E-4</v>
      </c>
      <c r="Q2471" s="101">
        <f t="shared" si="1660"/>
        <v>723716.38079376158</v>
      </c>
      <c r="R2471" s="101">
        <f t="shared" si="1661"/>
        <v>20.18059173481015</v>
      </c>
      <c r="S2471" s="101">
        <f t="shared" si="1662"/>
        <v>20</v>
      </c>
      <c r="T2471" s="101">
        <f t="shared" si="1663"/>
        <v>20</v>
      </c>
      <c r="U2471" s="101">
        <f t="shared" si="1664"/>
        <v>717240</v>
      </c>
      <c r="V2471" s="103" t="str">
        <f t="shared" si="1665"/>
        <v>N/D</v>
      </c>
      <c r="W2471" s="104" t="str">
        <f t="shared" si="1666"/>
        <v xml:space="preserve"> </v>
      </c>
      <c r="X2471" s="70" t="str">
        <f t="shared" si="1667"/>
        <v xml:space="preserve"> </v>
      </c>
      <c r="Y2471" s="69">
        <f t="shared" si="1691"/>
        <v>20</v>
      </c>
      <c r="Z2471" s="105">
        <f t="shared" si="1668"/>
        <v>717240</v>
      </c>
      <c r="AA2471" s="62">
        <f t="shared" si="1669"/>
        <v>1543762.4213295768</v>
      </c>
      <c r="AB2471" s="106">
        <f t="shared" si="1670"/>
        <v>602900</v>
      </c>
      <c r="AC2471" s="107" t="str">
        <f t="shared" si="1671"/>
        <v>0</v>
      </c>
      <c r="AD2471" s="108">
        <f t="shared" si="1672"/>
        <v>0</v>
      </c>
      <c r="AE2471" s="106">
        <f t="shared" si="1673"/>
        <v>602900</v>
      </c>
      <c r="AF2471" s="109">
        <f t="shared" si="1674"/>
        <v>940862.42132957675</v>
      </c>
      <c r="AG2471" s="101">
        <f t="shared" si="1675"/>
        <v>22</v>
      </c>
      <c r="AH2471" s="70" t="str">
        <f t="shared" si="1692"/>
        <v xml:space="preserve"> </v>
      </c>
      <c r="AI2471" s="69">
        <f t="shared" si="1676"/>
        <v>22</v>
      </c>
      <c r="AJ2471" s="105">
        <f t="shared" si="1677"/>
        <v>936210</v>
      </c>
      <c r="AK2471" s="110">
        <f t="shared" si="1678"/>
        <v>20</v>
      </c>
      <c r="AL2471" s="111">
        <f t="shared" si="1679"/>
        <v>22</v>
      </c>
      <c r="AM2471" s="62">
        <f t="shared" si="1680"/>
        <v>1539110</v>
      </c>
      <c r="AN2471" s="62">
        <f t="shared" si="1681"/>
        <v>5041.1000000000004</v>
      </c>
      <c r="AO2471" s="62">
        <f t="shared" si="1694"/>
        <v>1534068.9</v>
      </c>
      <c r="AP2471" s="60">
        <f t="shared" si="1682"/>
        <v>22</v>
      </c>
      <c r="AQ2471" s="62">
        <f t="shared" si="1683"/>
        <v>273020</v>
      </c>
      <c r="AR2471" s="60">
        <f t="shared" si="1684"/>
        <v>20</v>
      </c>
      <c r="AS2471" s="62">
        <f t="shared" si="1685"/>
        <v>602900</v>
      </c>
      <c r="AT2471" s="112">
        <f t="shared" si="1686"/>
        <v>22</v>
      </c>
      <c r="AU2471" s="62">
        <f t="shared" si="1687"/>
        <v>658148.89999999991</v>
      </c>
      <c r="AV2471" s="113">
        <f t="shared" si="1688"/>
        <v>42</v>
      </c>
      <c r="AW2471" s="62">
        <f t="shared" si="1689"/>
        <v>2251308.9</v>
      </c>
    </row>
    <row r="2472" spans="2:49" s="114" customFormat="1" hidden="1" x14ac:dyDescent="0.25">
      <c r="B2472" s="60" t="s">
        <v>4839</v>
      </c>
      <c r="C2472" s="2" t="str">
        <f t="shared" si="1690"/>
        <v>32</v>
      </c>
      <c r="D2472" s="60" t="s">
        <v>4840</v>
      </c>
      <c r="E2472" s="43">
        <v>70</v>
      </c>
      <c r="F2472" s="60">
        <v>0</v>
      </c>
      <c r="G2472" s="60">
        <v>5722.76</v>
      </c>
      <c r="H2472" s="43">
        <f t="shared" si="1652"/>
        <v>70</v>
      </c>
      <c r="I2472" s="44">
        <f t="shared" si="1653"/>
        <v>8.3220688187536626E-5</v>
      </c>
      <c r="J2472" s="44">
        <f t="shared" si="1654"/>
        <v>1.1429540564616807</v>
      </c>
      <c r="K2472" s="45">
        <f t="shared" si="1655"/>
        <v>0</v>
      </c>
      <c r="L2472" s="44">
        <f t="shared" si="1656"/>
        <v>9.5117423145477659E-5</v>
      </c>
      <c r="M2472" s="44">
        <f t="shared" si="1657"/>
        <v>9.9113479268542914E-5</v>
      </c>
      <c r="N2472" s="62">
        <f t="shared" si="1658"/>
        <v>168835.23526994415</v>
      </c>
      <c r="O2472" s="101">
        <f t="shared" si="1659"/>
        <v>0</v>
      </c>
      <c r="P2472" s="102">
        <f t="shared" si="1693"/>
        <v>0</v>
      </c>
      <c r="Q2472" s="101">
        <f t="shared" si="1660"/>
        <v>0</v>
      </c>
      <c r="R2472" s="101">
        <f t="shared" si="1661"/>
        <v>0</v>
      </c>
      <c r="S2472" s="101">
        <f t="shared" si="1662"/>
        <v>0</v>
      </c>
      <c r="T2472" s="101">
        <f t="shared" si="1663"/>
        <v>0</v>
      </c>
      <c r="U2472" s="101">
        <f t="shared" si="1664"/>
        <v>0</v>
      </c>
      <c r="V2472" s="103" t="str">
        <f t="shared" si="1665"/>
        <v>N/D</v>
      </c>
      <c r="W2472" s="104" t="str">
        <f t="shared" si="1666"/>
        <v xml:space="preserve"> </v>
      </c>
      <c r="X2472" s="70" t="str">
        <f t="shared" si="1667"/>
        <v xml:space="preserve"> </v>
      </c>
      <c r="Y2472" s="69">
        <f t="shared" si="1691"/>
        <v>0</v>
      </c>
      <c r="Z2472" s="105">
        <f t="shared" si="1668"/>
        <v>0</v>
      </c>
      <c r="AA2472" s="62">
        <f t="shared" si="1669"/>
        <v>372995.99837909511</v>
      </c>
      <c r="AB2472" s="106">
        <f t="shared" si="1670"/>
        <v>0</v>
      </c>
      <c r="AC2472" s="107">
        <f t="shared" si="1671"/>
        <v>425550</v>
      </c>
      <c r="AD2472" s="108">
        <f t="shared" si="1672"/>
        <v>10</v>
      </c>
      <c r="AE2472" s="106">
        <f t="shared" si="1673"/>
        <v>425550</v>
      </c>
      <c r="AF2472" s="109">
        <f t="shared" si="1674"/>
        <v>0</v>
      </c>
      <c r="AG2472" s="101">
        <f t="shared" si="1675"/>
        <v>0</v>
      </c>
      <c r="AH2472" s="70" t="str">
        <f t="shared" si="1692"/>
        <v xml:space="preserve"> </v>
      </c>
      <c r="AI2472" s="69">
        <f t="shared" si="1676"/>
        <v>10</v>
      </c>
      <c r="AJ2472" s="105">
        <f t="shared" si="1677"/>
        <v>425550</v>
      </c>
      <c r="AK2472" s="110">
        <f t="shared" si="1678"/>
        <v>0</v>
      </c>
      <c r="AL2472" s="111">
        <f t="shared" si="1679"/>
        <v>10</v>
      </c>
      <c r="AM2472" s="62">
        <f t="shared" si="1680"/>
        <v>425550</v>
      </c>
      <c r="AN2472" s="62">
        <f t="shared" si="1681"/>
        <v>1393.8</v>
      </c>
      <c r="AO2472" s="62">
        <f t="shared" si="1694"/>
        <v>424156.2</v>
      </c>
      <c r="AP2472" s="60">
        <f t="shared" si="1682"/>
        <v>10</v>
      </c>
      <c r="AQ2472" s="62">
        <f t="shared" si="1683"/>
        <v>124100</v>
      </c>
      <c r="AR2472" s="60">
        <f t="shared" si="1684"/>
        <v>0</v>
      </c>
      <c r="AS2472" s="62">
        <f t="shared" si="1685"/>
        <v>0</v>
      </c>
      <c r="AT2472" s="112">
        <f t="shared" si="1686"/>
        <v>10</v>
      </c>
      <c r="AU2472" s="62">
        <f t="shared" si="1687"/>
        <v>300056.2</v>
      </c>
      <c r="AV2472" s="113">
        <f t="shared" si="1688"/>
        <v>10</v>
      </c>
      <c r="AW2472" s="62">
        <f t="shared" si="1689"/>
        <v>424156.2</v>
      </c>
    </row>
    <row r="2473" spans="2:49" s="114" customFormat="1" hidden="1" x14ac:dyDescent="0.25">
      <c r="B2473" s="60" t="s">
        <v>4841</v>
      </c>
      <c r="C2473" s="2" t="str">
        <f t="shared" si="1690"/>
        <v>32</v>
      </c>
      <c r="D2473" s="60" t="s">
        <v>4842</v>
      </c>
      <c r="E2473" s="43">
        <v>78</v>
      </c>
      <c r="F2473" s="60">
        <v>0</v>
      </c>
      <c r="G2473" s="60">
        <v>6049.42</v>
      </c>
      <c r="H2473" s="43">
        <f t="shared" si="1652"/>
        <v>78</v>
      </c>
      <c r="I2473" s="44">
        <f t="shared" si="1653"/>
        <v>9.2731623980397968E-5</v>
      </c>
      <c r="J2473" s="44">
        <f t="shared" si="1654"/>
        <v>1.0812361773784342</v>
      </c>
      <c r="K2473" s="45">
        <f t="shared" si="1655"/>
        <v>0</v>
      </c>
      <c r="L2473" s="44">
        <f t="shared" si="1656"/>
        <v>1.0026478663465985E-4</v>
      </c>
      <c r="M2473" s="44">
        <f t="shared" si="1657"/>
        <v>1.0447709286951723E-4</v>
      </c>
      <c r="N2473" s="62">
        <f t="shared" si="1658"/>
        <v>177971.90336898225</v>
      </c>
      <c r="O2473" s="101">
        <f t="shared" si="1659"/>
        <v>0</v>
      </c>
      <c r="P2473" s="102">
        <f t="shared" si="1693"/>
        <v>0</v>
      </c>
      <c r="Q2473" s="101">
        <f t="shared" si="1660"/>
        <v>0</v>
      </c>
      <c r="R2473" s="101">
        <f t="shared" si="1661"/>
        <v>0</v>
      </c>
      <c r="S2473" s="101">
        <f t="shared" si="1662"/>
        <v>0</v>
      </c>
      <c r="T2473" s="101">
        <f t="shared" si="1663"/>
        <v>0</v>
      </c>
      <c r="U2473" s="101">
        <f t="shared" si="1664"/>
        <v>0</v>
      </c>
      <c r="V2473" s="103" t="str">
        <f t="shared" si="1665"/>
        <v>N/D</v>
      </c>
      <c r="W2473" s="104" t="str">
        <f t="shared" si="1666"/>
        <v xml:space="preserve"> </v>
      </c>
      <c r="X2473" s="70" t="str">
        <f t="shared" si="1667"/>
        <v xml:space="preserve"> </v>
      </c>
      <c r="Y2473" s="69">
        <f t="shared" si="1691"/>
        <v>0</v>
      </c>
      <c r="Z2473" s="105">
        <f t="shared" si="1668"/>
        <v>0</v>
      </c>
      <c r="AA2473" s="62">
        <f t="shared" si="1669"/>
        <v>393181.0067632178</v>
      </c>
      <c r="AB2473" s="106">
        <f t="shared" si="1670"/>
        <v>0</v>
      </c>
      <c r="AC2473" s="107">
        <f t="shared" si="1671"/>
        <v>425550</v>
      </c>
      <c r="AD2473" s="108">
        <f t="shared" si="1672"/>
        <v>10</v>
      </c>
      <c r="AE2473" s="106">
        <f t="shared" si="1673"/>
        <v>425550</v>
      </c>
      <c r="AF2473" s="109">
        <f t="shared" si="1674"/>
        <v>0</v>
      </c>
      <c r="AG2473" s="101">
        <f t="shared" si="1675"/>
        <v>0</v>
      </c>
      <c r="AH2473" s="70" t="str">
        <f t="shared" si="1692"/>
        <v xml:space="preserve"> </v>
      </c>
      <c r="AI2473" s="69">
        <f t="shared" si="1676"/>
        <v>10</v>
      </c>
      <c r="AJ2473" s="105">
        <f t="shared" si="1677"/>
        <v>425550</v>
      </c>
      <c r="AK2473" s="110">
        <f t="shared" si="1678"/>
        <v>0</v>
      </c>
      <c r="AL2473" s="111">
        <f t="shared" si="1679"/>
        <v>10</v>
      </c>
      <c r="AM2473" s="62">
        <f t="shared" si="1680"/>
        <v>425550</v>
      </c>
      <c r="AN2473" s="62">
        <f t="shared" si="1681"/>
        <v>1393.8</v>
      </c>
      <c r="AO2473" s="62">
        <f t="shared" si="1694"/>
        <v>424156.2</v>
      </c>
      <c r="AP2473" s="60">
        <f t="shared" si="1682"/>
        <v>10</v>
      </c>
      <c r="AQ2473" s="62">
        <f t="shared" si="1683"/>
        <v>124100</v>
      </c>
      <c r="AR2473" s="60">
        <f t="shared" si="1684"/>
        <v>0</v>
      </c>
      <c r="AS2473" s="62">
        <f t="shared" si="1685"/>
        <v>0</v>
      </c>
      <c r="AT2473" s="112">
        <f t="shared" si="1686"/>
        <v>10</v>
      </c>
      <c r="AU2473" s="62">
        <f t="shared" si="1687"/>
        <v>300056.2</v>
      </c>
      <c r="AV2473" s="113">
        <f t="shared" si="1688"/>
        <v>10</v>
      </c>
      <c r="AW2473" s="62">
        <f t="shared" si="1689"/>
        <v>424156.2</v>
      </c>
    </row>
    <row r="2474" spans="2:49" s="114" customFormat="1" hidden="1" x14ac:dyDescent="0.25">
      <c r="B2474" s="60" t="s">
        <v>4843</v>
      </c>
      <c r="C2474" s="2" t="str">
        <f t="shared" si="1690"/>
        <v>32</v>
      </c>
      <c r="D2474" s="60" t="s">
        <v>4844</v>
      </c>
      <c r="E2474" s="43">
        <v>101</v>
      </c>
      <c r="F2474" s="60">
        <v>26</v>
      </c>
      <c r="G2474" s="60">
        <v>6382.85</v>
      </c>
      <c r="H2474" s="43">
        <f t="shared" si="1652"/>
        <v>75</v>
      </c>
      <c r="I2474" s="44">
        <f t="shared" si="1653"/>
        <v>8.9165023058074958E-5</v>
      </c>
      <c r="J2474" s="44">
        <f t="shared" si="1654"/>
        <v>1.0247541076723794</v>
      </c>
      <c r="K2474" s="45">
        <f t="shared" si="1655"/>
        <v>0.25742574257425743</v>
      </c>
      <c r="L2474" s="44">
        <f t="shared" si="1656"/>
        <v>9.1372223639464741E-5</v>
      </c>
      <c r="M2474" s="44">
        <f t="shared" si="1657"/>
        <v>9.5210937112538168E-5</v>
      </c>
      <c r="N2474" s="62">
        <f t="shared" si="1658"/>
        <v>162187.43491097665</v>
      </c>
      <c r="O2474" s="101">
        <f t="shared" si="1659"/>
        <v>162187.43491097665</v>
      </c>
      <c r="P2474" s="102">
        <f t="shared" si="1693"/>
        <v>9.8608842876819882E-5</v>
      </c>
      <c r="Q2474" s="101">
        <f t="shared" si="1660"/>
        <v>167975.61047873399</v>
      </c>
      <c r="R2474" s="101">
        <f t="shared" si="1661"/>
        <v>4.6839442997806584</v>
      </c>
      <c r="S2474" s="101">
        <f t="shared" si="1662"/>
        <v>5</v>
      </c>
      <c r="T2474" s="101">
        <f t="shared" si="1663"/>
        <v>10</v>
      </c>
      <c r="U2474" s="101">
        <f t="shared" si="1664"/>
        <v>358620</v>
      </c>
      <c r="V2474" s="103">
        <f t="shared" si="1665"/>
        <v>2.0377389248889431E-4</v>
      </c>
      <c r="W2474" s="104" t="str">
        <f t="shared" si="1666"/>
        <v xml:space="preserve"> </v>
      </c>
      <c r="X2474" s="70" t="str">
        <f t="shared" si="1667"/>
        <v xml:space="preserve"> </v>
      </c>
      <c r="Y2474" s="69">
        <f t="shared" si="1691"/>
        <v>10</v>
      </c>
      <c r="Z2474" s="105">
        <f t="shared" si="1668"/>
        <v>358620</v>
      </c>
      <c r="AA2474" s="62">
        <f t="shared" si="1669"/>
        <v>358309.47321180144</v>
      </c>
      <c r="AB2474" s="106">
        <f t="shared" si="1670"/>
        <v>301450</v>
      </c>
      <c r="AC2474" s="107" t="str">
        <f t="shared" si="1671"/>
        <v>0</v>
      </c>
      <c r="AD2474" s="108">
        <f t="shared" si="1672"/>
        <v>0</v>
      </c>
      <c r="AE2474" s="106">
        <f t="shared" si="1673"/>
        <v>301450</v>
      </c>
      <c r="AF2474" s="109">
        <f t="shared" si="1674"/>
        <v>56859.473211801436</v>
      </c>
      <c r="AG2474" s="101">
        <f t="shared" si="1675"/>
        <v>1</v>
      </c>
      <c r="AH2474" s="70" t="str">
        <f t="shared" si="1692"/>
        <v xml:space="preserve"> </v>
      </c>
      <c r="AI2474" s="69">
        <f t="shared" si="1676"/>
        <v>1</v>
      </c>
      <c r="AJ2474" s="105">
        <f t="shared" si="1677"/>
        <v>42555</v>
      </c>
      <c r="AK2474" s="110">
        <f t="shared" si="1678"/>
        <v>10</v>
      </c>
      <c r="AL2474" s="111">
        <f t="shared" si="1679"/>
        <v>1</v>
      </c>
      <c r="AM2474" s="62">
        <f t="shared" si="1680"/>
        <v>344005</v>
      </c>
      <c r="AN2474" s="62">
        <f t="shared" si="1681"/>
        <v>1126.7</v>
      </c>
      <c r="AO2474" s="62">
        <f t="shared" si="1694"/>
        <v>342878.3</v>
      </c>
      <c r="AP2474" s="60">
        <f t="shared" si="1682"/>
        <v>1</v>
      </c>
      <c r="AQ2474" s="62">
        <f t="shared" si="1683"/>
        <v>12410</v>
      </c>
      <c r="AR2474" s="60">
        <f t="shared" si="1684"/>
        <v>10</v>
      </c>
      <c r="AS2474" s="62">
        <f t="shared" si="1685"/>
        <v>301450</v>
      </c>
      <c r="AT2474" s="112">
        <f t="shared" si="1686"/>
        <v>1</v>
      </c>
      <c r="AU2474" s="62">
        <f t="shared" si="1687"/>
        <v>29018.299999999988</v>
      </c>
      <c r="AV2474" s="113">
        <f t="shared" si="1688"/>
        <v>11</v>
      </c>
      <c r="AW2474" s="62">
        <f t="shared" si="1689"/>
        <v>701498.3</v>
      </c>
    </row>
    <row r="2475" spans="2:49" s="114" customFormat="1" hidden="1" x14ac:dyDescent="0.25">
      <c r="B2475" s="60" t="s">
        <v>4845</v>
      </c>
      <c r="C2475" s="2" t="str">
        <f t="shared" si="1690"/>
        <v>32</v>
      </c>
      <c r="D2475" s="60" t="s">
        <v>4846</v>
      </c>
      <c r="E2475" s="43">
        <v>546</v>
      </c>
      <c r="F2475" s="60">
        <v>80</v>
      </c>
      <c r="G2475" s="60">
        <v>5597.05</v>
      </c>
      <c r="H2475" s="43">
        <f t="shared" si="1652"/>
        <v>466</v>
      </c>
      <c r="I2475" s="44">
        <f t="shared" si="1653"/>
        <v>5.540120099341724E-4</v>
      </c>
      <c r="J2475" s="44">
        <f t="shared" si="1654"/>
        <v>1.1686248570508835</v>
      </c>
      <c r="K2475" s="45">
        <f t="shared" si="1655"/>
        <v>0.14652014652014653</v>
      </c>
      <c r="L2475" s="44">
        <f t="shared" si="1656"/>
        <v>6.4743220591379489E-4</v>
      </c>
      <c r="M2475" s="44">
        <f t="shared" si="1657"/>
        <v>6.7463201163976065E-4</v>
      </c>
      <c r="N2475" s="62">
        <f t="shared" si="1658"/>
        <v>1149204.4800205629</v>
      </c>
      <c r="O2475" s="101">
        <f t="shared" si="1659"/>
        <v>1149204.4800205629</v>
      </c>
      <c r="P2475" s="102">
        <f t="shared" si="1693"/>
        <v>6.9870840528359394E-4</v>
      </c>
      <c r="Q2475" s="101">
        <f t="shared" si="1660"/>
        <v>1190217.5048412799</v>
      </c>
      <c r="R2475" s="101">
        <f t="shared" si="1661"/>
        <v>33.18882117119179</v>
      </c>
      <c r="S2475" s="101">
        <f t="shared" si="1662"/>
        <v>33</v>
      </c>
      <c r="T2475" s="101">
        <f t="shared" si="1663"/>
        <v>33</v>
      </c>
      <c r="U2475" s="101">
        <f t="shared" si="1664"/>
        <v>1183446</v>
      </c>
      <c r="V2475" s="103" t="str">
        <f t="shared" si="1665"/>
        <v>N/D</v>
      </c>
      <c r="W2475" s="104" t="str">
        <f t="shared" si="1666"/>
        <v xml:space="preserve"> </v>
      </c>
      <c r="X2475" s="70" t="str">
        <f t="shared" si="1667"/>
        <v xml:space="preserve"> </v>
      </c>
      <c r="Y2475" s="69">
        <f t="shared" si="1691"/>
        <v>33</v>
      </c>
      <c r="Z2475" s="105">
        <f t="shared" si="1668"/>
        <v>1183446</v>
      </c>
      <c r="AA2475" s="62">
        <f t="shared" si="1669"/>
        <v>2538857.9089053827</v>
      </c>
      <c r="AB2475" s="106">
        <f t="shared" si="1670"/>
        <v>994785</v>
      </c>
      <c r="AC2475" s="107" t="str">
        <f t="shared" si="1671"/>
        <v>0</v>
      </c>
      <c r="AD2475" s="108">
        <f t="shared" si="1672"/>
        <v>0</v>
      </c>
      <c r="AE2475" s="106">
        <f t="shared" si="1673"/>
        <v>994785</v>
      </c>
      <c r="AF2475" s="109">
        <f t="shared" si="1674"/>
        <v>1544072.9089053827</v>
      </c>
      <c r="AG2475" s="101">
        <f t="shared" si="1675"/>
        <v>36</v>
      </c>
      <c r="AH2475" s="70" t="str">
        <f t="shared" si="1692"/>
        <v xml:space="preserve"> </v>
      </c>
      <c r="AI2475" s="69">
        <f t="shared" si="1676"/>
        <v>36</v>
      </c>
      <c r="AJ2475" s="105">
        <f t="shared" si="1677"/>
        <v>1531980</v>
      </c>
      <c r="AK2475" s="110">
        <f t="shared" si="1678"/>
        <v>33</v>
      </c>
      <c r="AL2475" s="111">
        <f t="shared" si="1679"/>
        <v>36</v>
      </c>
      <c r="AM2475" s="62">
        <f t="shared" si="1680"/>
        <v>2526765</v>
      </c>
      <c r="AN2475" s="62">
        <f t="shared" si="1681"/>
        <v>8276</v>
      </c>
      <c r="AO2475" s="62">
        <f t="shared" si="1694"/>
        <v>2518489</v>
      </c>
      <c r="AP2475" s="60">
        <f t="shared" si="1682"/>
        <v>36</v>
      </c>
      <c r="AQ2475" s="62">
        <f t="shared" si="1683"/>
        <v>446760</v>
      </c>
      <c r="AR2475" s="60">
        <f t="shared" si="1684"/>
        <v>33</v>
      </c>
      <c r="AS2475" s="62">
        <f t="shared" si="1685"/>
        <v>994785</v>
      </c>
      <c r="AT2475" s="112">
        <f t="shared" si="1686"/>
        <v>36</v>
      </c>
      <c r="AU2475" s="62">
        <f t="shared" si="1687"/>
        <v>1076944</v>
      </c>
      <c r="AV2475" s="113">
        <f t="shared" si="1688"/>
        <v>69</v>
      </c>
      <c r="AW2475" s="62">
        <f t="shared" si="1689"/>
        <v>3701935</v>
      </c>
    </row>
    <row r="2476" spans="2:49" s="114" customFormat="1" hidden="1" x14ac:dyDescent="0.25">
      <c r="B2476" s="60" t="s">
        <v>4847</v>
      </c>
      <c r="C2476" s="2" t="str">
        <f t="shared" si="1690"/>
        <v>32</v>
      </c>
      <c r="D2476" s="60" t="s">
        <v>4848</v>
      </c>
      <c r="E2476" s="43">
        <v>111</v>
      </c>
      <c r="F2476" s="60">
        <v>0</v>
      </c>
      <c r="G2476" s="60">
        <v>5785.4</v>
      </c>
      <c r="H2476" s="43">
        <f t="shared" si="1652"/>
        <v>111</v>
      </c>
      <c r="I2476" s="44">
        <f t="shared" si="1653"/>
        <v>1.3196423412595095E-4</v>
      </c>
      <c r="J2476" s="44">
        <f t="shared" si="1654"/>
        <v>1.130579001651856</v>
      </c>
      <c r="K2476" s="45">
        <f t="shared" si="1655"/>
        <v>0</v>
      </c>
      <c r="L2476" s="44">
        <f t="shared" si="1656"/>
        <v>1.4919599207186942E-4</v>
      </c>
      <c r="M2476" s="44">
        <f t="shared" si="1657"/>
        <v>1.5546398733435395E-4</v>
      </c>
      <c r="N2476" s="62">
        <f t="shared" si="1658"/>
        <v>264825.72371899278</v>
      </c>
      <c r="O2476" s="101">
        <f t="shared" si="1659"/>
        <v>264825.72371899278</v>
      </c>
      <c r="P2476" s="102">
        <f t="shared" si="1693"/>
        <v>1.610122152451583E-4</v>
      </c>
      <c r="Q2476" s="101">
        <f t="shared" si="1660"/>
        <v>274276.87377007597</v>
      </c>
      <c r="R2476" s="101">
        <f t="shared" si="1661"/>
        <v>7.6481198418960448</v>
      </c>
      <c r="S2476" s="101">
        <f t="shared" si="1662"/>
        <v>8</v>
      </c>
      <c r="T2476" s="101">
        <f t="shared" si="1663"/>
        <v>10</v>
      </c>
      <c r="U2476" s="101">
        <f t="shared" si="1664"/>
        <v>358620</v>
      </c>
      <c r="V2476" s="103" t="str">
        <f t="shared" si="1665"/>
        <v>N/D</v>
      </c>
      <c r="W2476" s="104" t="str">
        <f t="shared" si="1666"/>
        <v xml:space="preserve"> </v>
      </c>
      <c r="X2476" s="70" t="str">
        <f t="shared" si="1667"/>
        <v xml:space="preserve"> </v>
      </c>
      <c r="Y2476" s="69">
        <f t="shared" si="1691"/>
        <v>10</v>
      </c>
      <c r="Z2476" s="105">
        <f t="shared" si="1668"/>
        <v>358620</v>
      </c>
      <c r="AA2476" s="62">
        <f t="shared" si="1669"/>
        <v>585061.13997530378</v>
      </c>
      <c r="AB2476" s="106">
        <f t="shared" si="1670"/>
        <v>301450</v>
      </c>
      <c r="AC2476" s="107" t="str">
        <f t="shared" si="1671"/>
        <v>0</v>
      </c>
      <c r="AD2476" s="108">
        <f t="shared" si="1672"/>
        <v>0</v>
      </c>
      <c r="AE2476" s="106">
        <f t="shared" si="1673"/>
        <v>301450</v>
      </c>
      <c r="AF2476" s="109">
        <f t="shared" si="1674"/>
        <v>283611.13997530378</v>
      </c>
      <c r="AG2476" s="101">
        <f t="shared" si="1675"/>
        <v>7</v>
      </c>
      <c r="AH2476" s="70" t="str">
        <f t="shared" si="1692"/>
        <v xml:space="preserve"> </v>
      </c>
      <c r="AI2476" s="69">
        <f t="shared" si="1676"/>
        <v>7</v>
      </c>
      <c r="AJ2476" s="105">
        <f t="shared" si="1677"/>
        <v>297885</v>
      </c>
      <c r="AK2476" s="110">
        <f t="shared" si="1678"/>
        <v>10</v>
      </c>
      <c r="AL2476" s="111">
        <f t="shared" si="1679"/>
        <v>7</v>
      </c>
      <c r="AM2476" s="62">
        <f t="shared" si="1680"/>
        <v>599335</v>
      </c>
      <c r="AN2476" s="62">
        <f t="shared" si="1681"/>
        <v>1963</v>
      </c>
      <c r="AO2476" s="62">
        <f t="shared" si="1694"/>
        <v>597372</v>
      </c>
      <c r="AP2476" s="60">
        <f t="shared" si="1682"/>
        <v>7</v>
      </c>
      <c r="AQ2476" s="62">
        <f t="shared" si="1683"/>
        <v>86870</v>
      </c>
      <c r="AR2476" s="60">
        <f t="shared" si="1684"/>
        <v>10</v>
      </c>
      <c r="AS2476" s="62">
        <f t="shared" si="1685"/>
        <v>301450</v>
      </c>
      <c r="AT2476" s="112">
        <f t="shared" si="1686"/>
        <v>7</v>
      </c>
      <c r="AU2476" s="62">
        <f t="shared" si="1687"/>
        <v>209052</v>
      </c>
      <c r="AV2476" s="113">
        <f t="shared" si="1688"/>
        <v>17</v>
      </c>
      <c r="AW2476" s="62">
        <f t="shared" si="1689"/>
        <v>955992</v>
      </c>
    </row>
    <row r="2477" spans="2:49" s="114" customFormat="1" hidden="1" x14ac:dyDescent="0.25">
      <c r="B2477" s="60" t="s">
        <v>4849</v>
      </c>
      <c r="C2477" s="2" t="str">
        <f t="shared" si="1690"/>
        <v>32</v>
      </c>
      <c r="D2477" s="60" t="s">
        <v>4850</v>
      </c>
      <c r="E2477" s="43">
        <v>135</v>
      </c>
      <c r="F2477" s="60">
        <v>31</v>
      </c>
      <c r="G2477" s="60">
        <v>7687.51</v>
      </c>
      <c r="H2477" s="43">
        <f t="shared" si="1652"/>
        <v>104</v>
      </c>
      <c r="I2477" s="44">
        <f t="shared" si="1653"/>
        <v>1.2364216530719727E-4</v>
      </c>
      <c r="J2477" s="44">
        <f t="shared" si="1654"/>
        <v>0.85084139808034698</v>
      </c>
      <c r="K2477" s="45">
        <f t="shared" si="1655"/>
        <v>0.22962962962962963</v>
      </c>
      <c r="L2477" s="44">
        <f t="shared" si="1656"/>
        <v>1.051998727916571E-4</v>
      </c>
      <c r="M2477" s="44">
        <f t="shared" si="1657"/>
        <v>1.0961951098109615E-4</v>
      </c>
      <c r="N2477" s="62">
        <f t="shared" si="1658"/>
        <v>186731.77516575821</v>
      </c>
      <c r="O2477" s="101">
        <f t="shared" si="1659"/>
        <v>186731.77516575821</v>
      </c>
      <c r="P2477" s="102">
        <f t="shared" si="1693"/>
        <v>1.1353163262947513E-4</v>
      </c>
      <c r="Q2477" s="101">
        <f t="shared" si="1660"/>
        <v>193395.89374764258</v>
      </c>
      <c r="R2477" s="101">
        <f t="shared" si="1661"/>
        <v>5.3927804848486582</v>
      </c>
      <c r="S2477" s="101">
        <f t="shared" si="1662"/>
        <v>5</v>
      </c>
      <c r="T2477" s="101">
        <f t="shared" si="1663"/>
        <v>10</v>
      </c>
      <c r="U2477" s="101">
        <f t="shared" si="1664"/>
        <v>358620</v>
      </c>
      <c r="V2477" s="103">
        <f t="shared" si="1665"/>
        <v>2.0377389248889431E-4</v>
      </c>
      <c r="W2477" s="104" t="str">
        <f t="shared" si="1666"/>
        <v xml:space="preserve"> </v>
      </c>
      <c r="X2477" s="70" t="str">
        <f t="shared" si="1667"/>
        <v xml:space="preserve"> </v>
      </c>
      <c r="Y2477" s="69">
        <f t="shared" si="1691"/>
        <v>10</v>
      </c>
      <c r="Z2477" s="105">
        <f t="shared" si="1668"/>
        <v>358620</v>
      </c>
      <c r="AA2477" s="62">
        <f t="shared" si="1669"/>
        <v>412533.58515887801</v>
      </c>
      <c r="AB2477" s="106">
        <f t="shared" si="1670"/>
        <v>301450</v>
      </c>
      <c r="AC2477" s="107" t="str">
        <f t="shared" si="1671"/>
        <v>0</v>
      </c>
      <c r="AD2477" s="108">
        <f t="shared" si="1672"/>
        <v>0</v>
      </c>
      <c r="AE2477" s="106">
        <f t="shared" si="1673"/>
        <v>301450</v>
      </c>
      <c r="AF2477" s="109">
        <f t="shared" si="1674"/>
        <v>111083.58515887801</v>
      </c>
      <c r="AG2477" s="101">
        <f t="shared" si="1675"/>
        <v>3</v>
      </c>
      <c r="AH2477" s="70" t="str">
        <f t="shared" si="1692"/>
        <v xml:space="preserve"> </v>
      </c>
      <c r="AI2477" s="69">
        <f t="shared" si="1676"/>
        <v>3</v>
      </c>
      <c r="AJ2477" s="105">
        <f t="shared" si="1677"/>
        <v>127665</v>
      </c>
      <c r="AK2477" s="110">
        <f t="shared" si="1678"/>
        <v>10</v>
      </c>
      <c r="AL2477" s="111">
        <f t="shared" si="1679"/>
        <v>3</v>
      </c>
      <c r="AM2477" s="62">
        <f t="shared" si="1680"/>
        <v>429115</v>
      </c>
      <c r="AN2477" s="62">
        <f t="shared" si="1681"/>
        <v>1405.5</v>
      </c>
      <c r="AO2477" s="62">
        <f t="shared" si="1694"/>
        <v>427709.5</v>
      </c>
      <c r="AP2477" s="60">
        <f t="shared" si="1682"/>
        <v>3</v>
      </c>
      <c r="AQ2477" s="62">
        <f t="shared" si="1683"/>
        <v>37230</v>
      </c>
      <c r="AR2477" s="60">
        <f t="shared" si="1684"/>
        <v>10</v>
      </c>
      <c r="AS2477" s="62">
        <f t="shared" si="1685"/>
        <v>301450</v>
      </c>
      <c r="AT2477" s="112">
        <f t="shared" si="1686"/>
        <v>3</v>
      </c>
      <c r="AU2477" s="62">
        <f t="shared" si="1687"/>
        <v>89029.5</v>
      </c>
      <c r="AV2477" s="113">
        <f t="shared" si="1688"/>
        <v>13</v>
      </c>
      <c r="AW2477" s="62">
        <f t="shared" si="1689"/>
        <v>786329.5</v>
      </c>
    </row>
    <row r="2478" spans="2:49" s="114" customFormat="1" hidden="1" x14ac:dyDescent="0.25">
      <c r="B2478" s="60" t="s">
        <v>4851</v>
      </c>
      <c r="C2478" s="2" t="str">
        <f t="shared" si="1690"/>
        <v>32</v>
      </c>
      <c r="D2478" s="60" t="s">
        <v>4852</v>
      </c>
      <c r="E2478" s="43">
        <v>119</v>
      </c>
      <c r="F2478" s="60">
        <v>19</v>
      </c>
      <c r="G2478" s="60">
        <v>6235.91</v>
      </c>
      <c r="H2478" s="43">
        <f t="shared" si="1652"/>
        <v>100</v>
      </c>
      <c r="I2478" s="44">
        <f t="shared" si="1653"/>
        <v>1.1888669741076662E-4</v>
      </c>
      <c r="J2478" s="44">
        <f t="shared" si="1654"/>
        <v>1.0489009232263853</v>
      </c>
      <c r="K2478" s="45">
        <f t="shared" si="1655"/>
        <v>0.15966386554621848</v>
      </c>
      <c r="L2478" s="44">
        <f t="shared" si="1656"/>
        <v>1.2470036667348901E-4</v>
      </c>
      <c r="M2478" s="44">
        <f t="shared" si="1657"/>
        <v>1.2993925611472142E-4</v>
      </c>
      <c r="N2478" s="62">
        <f t="shared" si="1658"/>
        <v>221345.52271633758</v>
      </c>
      <c r="O2478" s="101">
        <f t="shared" si="1659"/>
        <v>221345.52271633758</v>
      </c>
      <c r="P2478" s="102">
        <f t="shared" si="1693"/>
        <v>1.3457655263493965E-4</v>
      </c>
      <c r="Q2478" s="101">
        <f t="shared" si="1660"/>
        <v>229244.94320672521</v>
      </c>
      <c r="R2478" s="101">
        <f t="shared" si="1661"/>
        <v>6.3924193633016904</v>
      </c>
      <c r="S2478" s="101">
        <f t="shared" si="1662"/>
        <v>6</v>
      </c>
      <c r="T2478" s="101">
        <f t="shared" si="1663"/>
        <v>10</v>
      </c>
      <c r="U2478" s="101">
        <f t="shared" si="1664"/>
        <v>358620</v>
      </c>
      <c r="V2478" s="103" t="str">
        <f t="shared" si="1665"/>
        <v>N/D</v>
      </c>
      <c r="W2478" s="104" t="str">
        <f t="shared" si="1666"/>
        <v xml:space="preserve"> </v>
      </c>
      <c r="X2478" s="70" t="str">
        <f t="shared" si="1667"/>
        <v xml:space="preserve"> </v>
      </c>
      <c r="Y2478" s="69">
        <f t="shared" si="1691"/>
        <v>10</v>
      </c>
      <c r="Z2478" s="105">
        <f t="shared" si="1668"/>
        <v>358620</v>
      </c>
      <c r="AA2478" s="62">
        <f t="shared" si="1669"/>
        <v>489003.34163256519</v>
      </c>
      <c r="AB2478" s="106">
        <f t="shared" si="1670"/>
        <v>301450</v>
      </c>
      <c r="AC2478" s="107" t="str">
        <f t="shared" si="1671"/>
        <v>0</v>
      </c>
      <c r="AD2478" s="108">
        <f t="shared" si="1672"/>
        <v>0</v>
      </c>
      <c r="AE2478" s="106">
        <f t="shared" si="1673"/>
        <v>301450</v>
      </c>
      <c r="AF2478" s="109">
        <f t="shared" si="1674"/>
        <v>187553.34163256519</v>
      </c>
      <c r="AG2478" s="101">
        <f t="shared" si="1675"/>
        <v>4</v>
      </c>
      <c r="AH2478" s="70" t="str">
        <f t="shared" si="1692"/>
        <v xml:space="preserve"> </v>
      </c>
      <c r="AI2478" s="69">
        <f t="shared" si="1676"/>
        <v>4</v>
      </c>
      <c r="AJ2478" s="105">
        <f t="shared" si="1677"/>
        <v>170220</v>
      </c>
      <c r="AK2478" s="110">
        <f t="shared" si="1678"/>
        <v>10</v>
      </c>
      <c r="AL2478" s="111">
        <f t="shared" si="1679"/>
        <v>4</v>
      </c>
      <c r="AM2478" s="62">
        <f t="shared" si="1680"/>
        <v>471670</v>
      </c>
      <c r="AN2478" s="62">
        <f t="shared" si="1681"/>
        <v>1544.9</v>
      </c>
      <c r="AO2478" s="62">
        <f t="shared" si="1694"/>
        <v>470125.1</v>
      </c>
      <c r="AP2478" s="60">
        <f t="shared" si="1682"/>
        <v>4</v>
      </c>
      <c r="AQ2478" s="62">
        <f t="shared" si="1683"/>
        <v>49640</v>
      </c>
      <c r="AR2478" s="60">
        <f t="shared" si="1684"/>
        <v>10</v>
      </c>
      <c r="AS2478" s="62">
        <f t="shared" si="1685"/>
        <v>301450</v>
      </c>
      <c r="AT2478" s="112">
        <f t="shared" si="1686"/>
        <v>4</v>
      </c>
      <c r="AU2478" s="62">
        <f t="shared" si="1687"/>
        <v>119035.09999999998</v>
      </c>
      <c r="AV2478" s="113">
        <f t="shared" si="1688"/>
        <v>14</v>
      </c>
      <c r="AW2478" s="62">
        <f t="shared" si="1689"/>
        <v>828745.1</v>
      </c>
    </row>
    <row r="2479" spans="2:49" s="114" customFormat="1" hidden="1" x14ac:dyDescent="0.25">
      <c r="B2479" s="60" t="s">
        <v>4853</v>
      </c>
      <c r="C2479" s="2" t="str">
        <f t="shared" si="1690"/>
        <v>32</v>
      </c>
      <c r="D2479" s="60" t="s">
        <v>4854</v>
      </c>
      <c r="E2479" s="43">
        <v>335</v>
      </c>
      <c r="F2479" s="60">
        <v>0</v>
      </c>
      <c r="G2479" s="60">
        <v>6187.05</v>
      </c>
      <c r="H2479" s="43">
        <f t="shared" si="1652"/>
        <v>335</v>
      </c>
      <c r="I2479" s="44">
        <f t="shared" si="1653"/>
        <v>3.9827043632606815E-4</v>
      </c>
      <c r="J2479" s="44">
        <f t="shared" si="1654"/>
        <v>1.0571842406569605</v>
      </c>
      <c r="K2479" s="45">
        <f t="shared" si="1655"/>
        <v>0</v>
      </c>
      <c r="L2479" s="44">
        <f t="shared" si="1656"/>
        <v>4.2104522880349069E-4</v>
      </c>
      <c r="M2479" s="44">
        <f t="shared" si="1657"/>
        <v>4.3873410544677678E-4</v>
      </c>
      <c r="N2479" s="62">
        <f t="shared" si="1658"/>
        <v>747363.28964253108</v>
      </c>
      <c r="O2479" s="101">
        <f t="shared" si="1659"/>
        <v>747363.28964253108</v>
      </c>
      <c r="P2479" s="102">
        <f t="shared" si="1693"/>
        <v>4.5439173041188457E-4</v>
      </c>
      <c r="Q2479" s="101">
        <f t="shared" si="1660"/>
        <v>774035.33076410182</v>
      </c>
      <c r="R2479" s="101">
        <f t="shared" si="1661"/>
        <v>21.583718999612454</v>
      </c>
      <c r="S2479" s="101">
        <f t="shared" si="1662"/>
        <v>22</v>
      </c>
      <c r="T2479" s="101">
        <f t="shared" si="1663"/>
        <v>22</v>
      </c>
      <c r="U2479" s="101">
        <f t="shared" si="1664"/>
        <v>788964</v>
      </c>
      <c r="V2479" s="103" t="str">
        <f t="shared" si="1665"/>
        <v>N/D</v>
      </c>
      <c r="W2479" s="104" t="str">
        <f t="shared" si="1666"/>
        <v xml:space="preserve"> </v>
      </c>
      <c r="X2479" s="70" t="str">
        <f t="shared" si="1667"/>
        <v xml:space="preserve"> </v>
      </c>
      <c r="Y2479" s="69">
        <f t="shared" si="1691"/>
        <v>22</v>
      </c>
      <c r="Z2479" s="105">
        <f t="shared" si="1668"/>
        <v>788964</v>
      </c>
      <c r="AA2479" s="62">
        <f t="shared" si="1669"/>
        <v>1651097.982754586</v>
      </c>
      <c r="AB2479" s="106">
        <f t="shared" si="1670"/>
        <v>663190</v>
      </c>
      <c r="AC2479" s="107" t="str">
        <f t="shared" si="1671"/>
        <v>0</v>
      </c>
      <c r="AD2479" s="108">
        <f t="shared" si="1672"/>
        <v>0</v>
      </c>
      <c r="AE2479" s="106">
        <f t="shared" si="1673"/>
        <v>663190</v>
      </c>
      <c r="AF2479" s="109">
        <f t="shared" si="1674"/>
        <v>987907.98275458603</v>
      </c>
      <c r="AG2479" s="101">
        <f t="shared" si="1675"/>
        <v>23</v>
      </c>
      <c r="AH2479" s="70" t="str">
        <f t="shared" si="1692"/>
        <v xml:space="preserve"> </v>
      </c>
      <c r="AI2479" s="69">
        <f t="shared" si="1676"/>
        <v>23</v>
      </c>
      <c r="AJ2479" s="105">
        <f t="shared" si="1677"/>
        <v>978765</v>
      </c>
      <c r="AK2479" s="110">
        <f t="shared" si="1678"/>
        <v>22</v>
      </c>
      <c r="AL2479" s="111">
        <f t="shared" si="1679"/>
        <v>23</v>
      </c>
      <c r="AM2479" s="62">
        <f t="shared" si="1680"/>
        <v>1641955</v>
      </c>
      <c r="AN2479" s="62">
        <f t="shared" si="1681"/>
        <v>5377.9</v>
      </c>
      <c r="AO2479" s="62">
        <f t="shared" si="1694"/>
        <v>1636577.1</v>
      </c>
      <c r="AP2479" s="60">
        <f t="shared" si="1682"/>
        <v>23</v>
      </c>
      <c r="AQ2479" s="62">
        <f t="shared" si="1683"/>
        <v>285430</v>
      </c>
      <c r="AR2479" s="60">
        <f t="shared" si="1684"/>
        <v>22</v>
      </c>
      <c r="AS2479" s="62">
        <f t="shared" si="1685"/>
        <v>663190</v>
      </c>
      <c r="AT2479" s="112">
        <f t="shared" si="1686"/>
        <v>23</v>
      </c>
      <c r="AU2479" s="62">
        <f t="shared" si="1687"/>
        <v>687957.10000000009</v>
      </c>
      <c r="AV2479" s="113">
        <f t="shared" si="1688"/>
        <v>45</v>
      </c>
      <c r="AW2479" s="62">
        <f t="shared" si="1689"/>
        <v>2425541.1</v>
      </c>
    </row>
    <row r="2480" spans="2:49" s="114" customFormat="1" hidden="1" x14ac:dyDescent="0.25">
      <c r="B2480" s="60" t="s">
        <v>4855</v>
      </c>
      <c r="C2480" s="2" t="str">
        <f t="shared" si="1690"/>
        <v>32</v>
      </c>
      <c r="D2480" s="60" t="s">
        <v>4580</v>
      </c>
      <c r="E2480" s="43">
        <v>94</v>
      </c>
      <c r="F2480" s="60">
        <v>0</v>
      </c>
      <c r="G2480" s="60">
        <v>5928.36</v>
      </c>
      <c r="H2480" s="43">
        <f t="shared" si="1652"/>
        <v>94</v>
      </c>
      <c r="I2480" s="44">
        <f t="shared" si="1653"/>
        <v>1.1175349556612062E-4</v>
      </c>
      <c r="J2480" s="44">
        <f t="shared" si="1654"/>
        <v>1.103315546990508</v>
      </c>
      <c r="K2480" s="45">
        <f t="shared" si="1655"/>
        <v>0</v>
      </c>
      <c r="L2480" s="44">
        <f t="shared" si="1656"/>
        <v>1.2329936908863568E-4</v>
      </c>
      <c r="M2480" s="44">
        <f t="shared" si="1657"/>
        <v>1.2847940007058468E-4</v>
      </c>
      <c r="N2480" s="62">
        <f t="shared" si="1658"/>
        <v>218858.72535546334</v>
      </c>
      <c r="O2480" s="101">
        <f t="shared" si="1659"/>
        <v>0</v>
      </c>
      <c r="P2480" s="102">
        <f t="shared" si="1693"/>
        <v>0</v>
      </c>
      <c r="Q2480" s="101">
        <f t="shared" si="1660"/>
        <v>0</v>
      </c>
      <c r="R2480" s="101">
        <f t="shared" si="1661"/>
        <v>0</v>
      </c>
      <c r="S2480" s="101">
        <f t="shared" si="1662"/>
        <v>0</v>
      </c>
      <c r="T2480" s="101">
        <f t="shared" si="1663"/>
        <v>0</v>
      </c>
      <c r="U2480" s="101">
        <f t="shared" si="1664"/>
        <v>0</v>
      </c>
      <c r="V2480" s="103" t="str">
        <f t="shared" si="1665"/>
        <v>N/D</v>
      </c>
      <c r="W2480" s="104" t="str">
        <f t="shared" si="1666"/>
        <v xml:space="preserve"> </v>
      </c>
      <c r="X2480" s="70" t="str">
        <f t="shared" si="1667"/>
        <v xml:space="preserve"> </v>
      </c>
      <c r="Y2480" s="69">
        <f t="shared" si="1691"/>
        <v>0</v>
      </c>
      <c r="Z2480" s="105">
        <f t="shared" si="1668"/>
        <v>0</v>
      </c>
      <c r="AA2480" s="62">
        <f t="shared" si="1669"/>
        <v>483509.43236118153</v>
      </c>
      <c r="AB2480" s="106">
        <f t="shared" si="1670"/>
        <v>0</v>
      </c>
      <c r="AC2480" s="107">
        <f t="shared" si="1671"/>
        <v>425550</v>
      </c>
      <c r="AD2480" s="108">
        <f t="shared" si="1672"/>
        <v>10</v>
      </c>
      <c r="AE2480" s="106">
        <f t="shared" si="1673"/>
        <v>425550</v>
      </c>
      <c r="AF2480" s="109">
        <f t="shared" si="1674"/>
        <v>57959.432361181534</v>
      </c>
      <c r="AG2480" s="101">
        <f t="shared" si="1675"/>
        <v>1</v>
      </c>
      <c r="AH2480" s="70" t="str">
        <f t="shared" si="1692"/>
        <v xml:space="preserve"> </v>
      </c>
      <c r="AI2480" s="69">
        <f t="shared" si="1676"/>
        <v>11</v>
      </c>
      <c r="AJ2480" s="105">
        <f t="shared" si="1677"/>
        <v>468105</v>
      </c>
      <c r="AK2480" s="110">
        <f t="shared" si="1678"/>
        <v>0</v>
      </c>
      <c r="AL2480" s="111">
        <f t="shared" si="1679"/>
        <v>11</v>
      </c>
      <c r="AM2480" s="62">
        <f t="shared" si="1680"/>
        <v>468105</v>
      </c>
      <c r="AN2480" s="62">
        <f t="shared" si="1681"/>
        <v>1533.2</v>
      </c>
      <c r="AO2480" s="62">
        <f t="shared" si="1694"/>
        <v>466571.8</v>
      </c>
      <c r="AP2480" s="60">
        <f t="shared" si="1682"/>
        <v>11</v>
      </c>
      <c r="AQ2480" s="62">
        <f t="shared" si="1683"/>
        <v>136510</v>
      </c>
      <c r="AR2480" s="60">
        <f t="shared" si="1684"/>
        <v>0</v>
      </c>
      <c r="AS2480" s="62">
        <f t="shared" si="1685"/>
        <v>0</v>
      </c>
      <c r="AT2480" s="112">
        <f t="shared" si="1686"/>
        <v>11</v>
      </c>
      <c r="AU2480" s="62">
        <f t="shared" si="1687"/>
        <v>330061.8</v>
      </c>
      <c r="AV2480" s="113">
        <f t="shared" si="1688"/>
        <v>11</v>
      </c>
      <c r="AW2480" s="62">
        <f t="shared" si="1689"/>
        <v>466571.8</v>
      </c>
    </row>
    <row r="2481" spans="2:49" s="114" customFormat="1" hidden="1" x14ac:dyDescent="0.25">
      <c r="B2481" s="60" t="s">
        <v>4856</v>
      </c>
      <c r="C2481" s="2" t="str">
        <f t="shared" si="1690"/>
        <v>32</v>
      </c>
      <c r="D2481" s="60" t="s">
        <v>4857</v>
      </c>
      <c r="E2481" s="43">
        <v>296</v>
      </c>
      <c r="F2481" s="60">
        <v>30</v>
      </c>
      <c r="G2481" s="60">
        <v>5847.93</v>
      </c>
      <c r="H2481" s="43">
        <f t="shared" si="1652"/>
        <v>266</v>
      </c>
      <c r="I2481" s="44">
        <f t="shared" si="1653"/>
        <v>3.162386151126392E-4</v>
      </c>
      <c r="J2481" s="44">
        <f t="shared" si="1654"/>
        <v>1.1184900907084467</v>
      </c>
      <c r="K2481" s="45">
        <f t="shared" si="1655"/>
        <v>0.10135135135135136</v>
      </c>
      <c r="L2481" s="44">
        <f t="shared" si="1656"/>
        <v>3.537097573028494E-4</v>
      </c>
      <c r="M2481" s="44">
        <f t="shared" si="1657"/>
        <v>3.685697481932269E-4</v>
      </c>
      <c r="N2481" s="62">
        <f t="shared" si="1658"/>
        <v>627841.54697046941</v>
      </c>
      <c r="O2481" s="101">
        <f t="shared" si="1659"/>
        <v>627841.54697046941</v>
      </c>
      <c r="P2481" s="102">
        <f t="shared" si="1693"/>
        <v>3.8172333442928449E-4</v>
      </c>
      <c r="Q2481" s="101">
        <f t="shared" si="1660"/>
        <v>650248.07374359551</v>
      </c>
      <c r="R2481" s="101">
        <f t="shared" si="1661"/>
        <v>18.131952310066239</v>
      </c>
      <c r="S2481" s="101">
        <f t="shared" si="1662"/>
        <v>18</v>
      </c>
      <c r="T2481" s="101">
        <f t="shared" si="1663"/>
        <v>18</v>
      </c>
      <c r="U2481" s="101">
        <f t="shared" si="1664"/>
        <v>645516</v>
      </c>
      <c r="V2481" s="103" t="str">
        <f t="shared" si="1665"/>
        <v>N/D</v>
      </c>
      <c r="W2481" s="104" t="str">
        <f t="shared" si="1666"/>
        <v xml:space="preserve"> </v>
      </c>
      <c r="X2481" s="70" t="str">
        <f t="shared" si="1667"/>
        <v xml:space="preserve"> </v>
      </c>
      <c r="Y2481" s="69">
        <f t="shared" si="1691"/>
        <v>18</v>
      </c>
      <c r="Z2481" s="105">
        <f t="shared" si="1668"/>
        <v>645516</v>
      </c>
      <c r="AA2481" s="62">
        <f t="shared" si="1669"/>
        <v>1387046.8700547051</v>
      </c>
      <c r="AB2481" s="106">
        <f t="shared" si="1670"/>
        <v>542610</v>
      </c>
      <c r="AC2481" s="107" t="str">
        <f t="shared" si="1671"/>
        <v>0</v>
      </c>
      <c r="AD2481" s="108">
        <f t="shared" si="1672"/>
        <v>0</v>
      </c>
      <c r="AE2481" s="106">
        <f t="shared" si="1673"/>
        <v>542610</v>
      </c>
      <c r="AF2481" s="109">
        <f t="shared" si="1674"/>
        <v>844436.87005470507</v>
      </c>
      <c r="AG2481" s="101">
        <f t="shared" si="1675"/>
        <v>20</v>
      </c>
      <c r="AH2481" s="70" t="str">
        <f t="shared" si="1692"/>
        <v xml:space="preserve"> </v>
      </c>
      <c r="AI2481" s="69">
        <f t="shared" si="1676"/>
        <v>20</v>
      </c>
      <c r="AJ2481" s="105">
        <f t="shared" si="1677"/>
        <v>851100</v>
      </c>
      <c r="AK2481" s="110">
        <f t="shared" si="1678"/>
        <v>18</v>
      </c>
      <c r="AL2481" s="111">
        <f t="shared" si="1679"/>
        <v>20</v>
      </c>
      <c r="AM2481" s="62">
        <f t="shared" si="1680"/>
        <v>1393710</v>
      </c>
      <c r="AN2481" s="62">
        <f t="shared" si="1681"/>
        <v>4564.8999999999996</v>
      </c>
      <c r="AO2481" s="62">
        <f t="shared" si="1694"/>
        <v>1389145.1</v>
      </c>
      <c r="AP2481" s="60">
        <f t="shared" si="1682"/>
        <v>20</v>
      </c>
      <c r="AQ2481" s="62">
        <f t="shared" si="1683"/>
        <v>248200</v>
      </c>
      <c r="AR2481" s="60">
        <f t="shared" si="1684"/>
        <v>18</v>
      </c>
      <c r="AS2481" s="62">
        <f t="shared" si="1685"/>
        <v>542610</v>
      </c>
      <c r="AT2481" s="112">
        <f t="shared" si="1686"/>
        <v>20</v>
      </c>
      <c r="AU2481" s="62">
        <f t="shared" si="1687"/>
        <v>598335.10000000009</v>
      </c>
      <c r="AV2481" s="113">
        <f t="shared" si="1688"/>
        <v>38</v>
      </c>
      <c r="AW2481" s="62">
        <f t="shared" si="1689"/>
        <v>2034661.1</v>
      </c>
    </row>
    <row r="2482" spans="2:49" s="114" customFormat="1" hidden="1" x14ac:dyDescent="0.25">
      <c r="B2482" s="60" t="s">
        <v>4858</v>
      </c>
      <c r="C2482" s="2" t="str">
        <f t="shared" si="1690"/>
        <v>32</v>
      </c>
      <c r="D2482" s="60" t="s">
        <v>4859</v>
      </c>
      <c r="E2482" s="43">
        <v>91</v>
      </c>
      <c r="F2482" s="60">
        <v>0</v>
      </c>
      <c r="G2482" s="60">
        <v>5971.94</v>
      </c>
      <c r="H2482" s="43">
        <f t="shared" si="1652"/>
        <v>91</v>
      </c>
      <c r="I2482" s="44">
        <f t="shared" si="1653"/>
        <v>1.0818689464379763E-4</v>
      </c>
      <c r="J2482" s="44">
        <f t="shared" si="1654"/>
        <v>1.0952641446760429</v>
      </c>
      <c r="K2482" s="45">
        <f t="shared" si="1655"/>
        <v>0</v>
      </c>
      <c r="L2482" s="44">
        <f t="shared" si="1656"/>
        <v>1.1849322662719618E-4</v>
      </c>
      <c r="M2482" s="44">
        <f t="shared" si="1657"/>
        <v>1.2347134281397683E-4</v>
      </c>
      <c r="N2482" s="62">
        <f t="shared" si="1658"/>
        <v>210327.73107088375</v>
      </c>
      <c r="O2482" s="101">
        <f t="shared" si="1659"/>
        <v>0</v>
      </c>
      <c r="P2482" s="102">
        <f t="shared" si="1693"/>
        <v>0</v>
      </c>
      <c r="Q2482" s="101">
        <f t="shared" si="1660"/>
        <v>0</v>
      </c>
      <c r="R2482" s="101">
        <f t="shared" si="1661"/>
        <v>0</v>
      </c>
      <c r="S2482" s="101">
        <f t="shared" si="1662"/>
        <v>0</v>
      </c>
      <c r="T2482" s="101">
        <f t="shared" si="1663"/>
        <v>0</v>
      </c>
      <c r="U2482" s="101">
        <f t="shared" si="1664"/>
        <v>0</v>
      </c>
      <c r="V2482" s="103" t="str">
        <f t="shared" si="1665"/>
        <v>N/D</v>
      </c>
      <c r="W2482" s="104" t="str">
        <f t="shared" si="1666"/>
        <v xml:space="preserve"> </v>
      </c>
      <c r="X2482" s="70" t="str">
        <f t="shared" si="1667"/>
        <v xml:space="preserve"> </v>
      </c>
      <c r="Y2482" s="69">
        <f t="shared" si="1691"/>
        <v>0</v>
      </c>
      <c r="Z2482" s="105">
        <f t="shared" si="1668"/>
        <v>0</v>
      </c>
      <c r="AA2482" s="62">
        <f t="shared" si="1669"/>
        <v>464662.49721014209</v>
      </c>
      <c r="AB2482" s="106">
        <f t="shared" si="1670"/>
        <v>0</v>
      </c>
      <c r="AC2482" s="107">
        <f t="shared" si="1671"/>
        <v>425550</v>
      </c>
      <c r="AD2482" s="108">
        <f t="shared" si="1672"/>
        <v>10</v>
      </c>
      <c r="AE2482" s="106">
        <f t="shared" si="1673"/>
        <v>425550</v>
      </c>
      <c r="AF2482" s="109">
        <f t="shared" si="1674"/>
        <v>39112.497210142086</v>
      </c>
      <c r="AG2482" s="101">
        <f t="shared" si="1675"/>
        <v>1</v>
      </c>
      <c r="AH2482" s="70" t="str">
        <f t="shared" si="1692"/>
        <v xml:space="preserve"> </v>
      </c>
      <c r="AI2482" s="69">
        <f t="shared" si="1676"/>
        <v>11</v>
      </c>
      <c r="AJ2482" s="105">
        <f t="shared" si="1677"/>
        <v>468105</v>
      </c>
      <c r="AK2482" s="110">
        <f t="shared" si="1678"/>
        <v>0</v>
      </c>
      <c r="AL2482" s="111">
        <f t="shared" si="1679"/>
        <v>11</v>
      </c>
      <c r="AM2482" s="62">
        <f t="shared" si="1680"/>
        <v>468105</v>
      </c>
      <c r="AN2482" s="62">
        <f t="shared" si="1681"/>
        <v>1533.2</v>
      </c>
      <c r="AO2482" s="62">
        <f t="shared" si="1694"/>
        <v>466571.8</v>
      </c>
      <c r="AP2482" s="60">
        <f t="shared" si="1682"/>
        <v>11</v>
      </c>
      <c r="AQ2482" s="62">
        <f t="shared" si="1683"/>
        <v>136510</v>
      </c>
      <c r="AR2482" s="60">
        <f t="shared" si="1684"/>
        <v>0</v>
      </c>
      <c r="AS2482" s="62">
        <f t="shared" si="1685"/>
        <v>0</v>
      </c>
      <c r="AT2482" s="112">
        <f t="shared" si="1686"/>
        <v>11</v>
      </c>
      <c r="AU2482" s="62">
        <f t="shared" si="1687"/>
        <v>330061.8</v>
      </c>
      <c r="AV2482" s="113">
        <f t="shared" si="1688"/>
        <v>11</v>
      </c>
      <c r="AW2482" s="62">
        <f t="shared" si="1689"/>
        <v>466571.8</v>
      </c>
    </row>
    <row r="2483" spans="2:49" s="114" customFormat="1" hidden="1" x14ac:dyDescent="0.25">
      <c r="B2483" s="60" t="s">
        <v>4860</v>
      </c>
      <c r="C2483" s="2" t="str">
        <f t="shared" si="1690"/>
        <v>32</v>
      </c>
      <c r="D2483" s="60" t="s">
        <v>4861</v>
      </c>
      <c r="E2483" s="43">
        <v>191</v>
      </c>
      <c r="F2483" s="60">
        <v>0</v>
      </c>
      <c r="G2483" s="60">
        <v>6041</v>
      </c>
      <c r="H2483" s="43">
        <f t="shared" si="1652"/>
        <v>191</v>
      </c>
      <c r="I2483" s="44">
        <f t="shared" si="1653"/>
        <v>2.2707359205456423E-4</v>
      </c>
      <c r="J2483" s="44">
        <f t="shared" si="1654"/>
        <v>1.0827432140633417</v>
      </c>
      <c r="K2483" s="45">
        <f t="shared" si="1655"/>
        <v>0</v>
      </c>
      <c r="L2483" s="44">
        <f t="shared" si="1656"/>
        <v>2.4586239089006696E-4</v>
      </c>
      <c r="M2483" s="44">
        <f t="shared" si="1657"/>
        <v>2.5619151756378958E-4</v>
      </c>
      <c r="N2483" s="62">
        <f t="shared" si="1658"/>
        <v>436410.42027040053</v>
      </c>
      <c r="O2483" s="101">
        <f t="shared" si="1659"/>
        <v>436410.42027040053</v>
      </c>
      <c r="P2483" s="102">
        <f t="shared" si="1693"/>
        <v>2.6533452844772979E-4</v>
      </c>
      <c r="Q2483" s="101">
        <f t="shared" si="1660"/>
        <v>451985.1171235221</v>
      </c>
      <c r="R2483" s="101">
        <f t="shared" si="1661"/>
        <v>12.603455387973959</v>
      </c>
      <c r="S2483" s="101">
        <f t="shared" si="1662"/>
        <v>13</v>
      </c>
      <c r="T2483" s="101">
        <f t="shared" si="1663"/>
        <v>13</v>
      </c>
      <c r="U2483" s="101">
        <f t="shared" si="1664"/>
        <v>466206</v>
      </c>
      <c r="V2483" s="103" t="str">
        <f t="shared" si="1665"/>
        <v>N/D</v>
      </c>
      <c r="W2483" s="104" t="str">
        <f t="shared" si="1666"/>
        <v xml:space="preserve"> </v>
      </c>
      <c r="X2483" s="70" t="str">
        <f t="shared" si="1667"/>
        <v xml:space="preserve"> </v>
      </c>
      <c r="Y2483" s="69">
        <f t="shared" si="1691"/>
        <v>13</v>
      </c>
      <c r="Z2483" s="105">
        <f t="shared" si="1668"/>
        <v>466206</v>
      </c>
      <c r="AA2483" s="62">
        <f t="shared" si="1669"/>
        <v>964131.33284374513</v>
      </c>
      <c r="AB2483" s="106">
        <f t="shared" si="1670"/>
        <v>391885</v>
      </c>
      <c r="AC2483" s="107" t="str">
        <f t="shared" si="1671"/>
        <v>0</v>
      </c>
      <c r="AD2483" s="108">
        <f t="shared" si="1672"/>
        <v>0</v>
      </c>
      <c r="AE2483" s="106">
        <f t="shared" si="1673"/>
        <v>391885</v>
      </c>
      <c r="AF2483" s="109">
        <f t="shared" si="1674"/>
        <v>572246.33284374513</v>
      </c>
      <c r="AG2483" s="101">
        <f t="shared" si="1675"/>
        <v>13</v>
      </c>
      <c r="AH2483" s="70" t="str">
        <f t="shared" si="1692"/>
        <v xml:space="preserve"> </v>
      </c>
      <c r="AI2483" s="69">
        <f t="shared" si="1676"/>
        <v>13</v>
      </c>
      <c r="AJ2483" s="105">
        <f t="shared" si="1677"/>
        <v>553215</v>
      </c>
      <c r="AK2483" s="110">
        <f t="shared" si="1678"/>
        <v>13</v>
      </c>
      <c r="AL2483" s="111">
        <f t="shared" si="1679"/>
        <v>13</v>
      </c>
      <c r="AM2483" s="62">
        <f t="shared" si="1680"/>
        <v>945100</v>
      </c>
      <c r="AN2483" s="62">
        <f t="shared" si="1681"/>
        <v>3095.5</v>
      </c>
      <c r="AO2483" s="62">
        <f t="shared" si="1694"/>
        <v>942004.5</v>
      </c>
      <c r="AP2483" s="60">
        <f t="shared" si="1682"/>
        <v>13</v>
      </c>
      <c r="AQ2483" s="62">
        <f t="shared" si="1683"/>
        <v>161330</v>
      </c>
      <c r="AR2483" s="60">
        <f t="shared" si="1684"/>
        <v>13</v>
      </c>
      <c r="AS2483" s="62">
        <f t="shared" si="1685"/>
        <v>391885</v>
      </c>
      <c r="AT2483" s="112">
        <f t="shared" si="1686"/>
        <v>13</v>
      </c>
      <c r="AU2483" s="62">
        <f t="shared" si="1687"/>
        <v>388789.5</v>
      </c>
      <c r="AV2483" s="113">
        <f t="shared" si="1688"/>
        <v>26</v>
      </c>
      <c r="AW2483" s="62">
        <f t="shared" si="1689"/>
        <v>1408210.5</v>
      </c>
    </row>
    <row r="2484" spans="2:49" s="114" customFormat="1" hidden="1" x14ac:dyDescent="0.25">
      <c r="B2484" s="60" t="s">
        <v>4862</v>
      </c>
      <c r="C2484" s="2" t="str">
        <f t="shared" si="1690"/>
        <v>32</v>
      </c>
      <c r="D2484" s="60" t="s">
        <v>4863</v>
      </c>
      <c r="E2484" s="43">
        <v>141</v>
      </c>
      <c r="F2484" s="60">
        <v>23</v>
      </c>
      <c r="G2484" s="60">
        <v>5979.22</v>
      </c>
      <c r="H2484" s="43">
        <f t="shared" si="1652"/>
        <v>118</v>
      </c>
      <c r="I2484" s="44">
        <f t="shared" si="1653"/>
        <v>1.4028630294470461E-4</v>
      </c>
      <c r="J2484" s="44">
        <f t="shared" si="1654"/>
        <v>1.0939306056904827</v>
      </c>
      <c r="K2484" s="45">
        <f t="shared" si="1655"/>
        <v>0.16312056737588654</v>
      </c>
      <c r="L2484" s="44">
        <f t="shared" si="1656"/>
        <v>1.5346348035037927E-4</v>
      </c>
      <c r="M2484" s="44">
        <f t="shared" si="1657"/>
        <v>1.5991076056509978E-4</v>
      </c>
      <c r="N2484" s="62">
        <f t="shared" si="1658"/>
        <v>272400.59658336762</v>
      </c>
      <c r="O2484" s="101">
        <f t="shared" si="1659"/>
        <v>272400.59658336762</v>
      </c>
      <c r="P2484" s="102">
        <f t="shared" si="1693"/>
        <v>1.6561768575219861E-4</v>
      </c>
      <c r="Q2484" s="101">
        <f t="shared" si="1660"/>
        <v>282122.08011661301</v>
      </c>
      <c r="R2484" s="101">
        <f t="shared" si="1661"/>
        <v>7.8668808241763708</v>
      </c>
      <c r="S2484" s="101">
        <f t="shared" si="1662"/>
        <v>8</v>
      </c>
      <c r="T2484" s="101">
        <f t="shared" si="1663"/>
        <v>10</v>
      </c>
      <c r="U2484" s="101">
        <f t="shared" si="1664"/>
        <v>358620</v>
      </c>
      <c r="V2484" s="103" t="str">
        <f t="shared" si="1665"/>
        <v>N/D</v>
      </c>
      <c r="W2484" s="104" t="str">
        <f t="shared" si="1666"/>
        <v xml:space="preserve"> </v>
      </c>
      <c r="X2484" s="70" t="str">
        <f t="shared" si="1667"/>
        <v xml:space="preserve"> </v>
      </c>
      <c r="Y2484" s="69">
        <f t="shared" si="1691"/>
        <v>10</v>
      </c>
      <c r="Z2484" s="105">
        <f t="shared" si="1668"/>
        <v>358620</v>
      </c>
      <c r="AA2484" s="62">
        <f t="shared" si="1669"/>
        <v>601795.78225613327</v>
      </c>
      <c r="AB2484" s="106">
        <f t="shared" si="1670"/>
        <v>301450</v>
      </c>
      <c r="AC2484" s="107" t="str">
        <f t="shared" si="1671"/>
        <v>0</v>
      </c>
      <c r="AD2484" s="108">
        <f t="shared" si="1672"/>
        <v>0</v>
      </c>
      <c r="AE2484" s="106">
        <f t="shared" si="1673"/>
        <v>301450</v>
      </c>
      <c r="AF2484" s="109">
        <f t="shared" si="1674"/>
        <v>300345.78225613327</v>
      </c>
      <c r="AG2484" s="101">
        <f t="shared" si="1675"/>
        <v>7</v>
      </c>
      <c r="AH2484" s="70" t="str">
        <f t="shared" si="1692"/>
        <v xml:space="preserve"> </v>
      </c>
      <c r="AI2484" s="69">
        <f t="shared" si="1676"/>
        <v>7</v>
      </c>
      <c r="AJ2484" s="105">
        <f t="shared" si="1677"/>
        <v>297885</v>
      </c>
      <c r="AK2484" s="110">
        <f t="shared" si="1678"/>
        <v>10</v>
      </c>
      <c r="AL2484" s="111">
        <f t="shared" si="1679"/>
        <v>7</v>
      </c>
      <c r="AM2484" s="62">
        <f t="shared" si="1680"/>
        <v>599335</v>
      </c>
      <c r="AN2484" s="62">
        <f t="shared" si="1681"/>
        <v>1963</v>
      </c>
      <c r="AO2484" s="62">
        <f t="shared" si="1694"/>
        <v>597372</v>
      </c>
      <c r="AP2484" s="60">
        <f t="shared" si="1682"/>
        <v>7</v>
      </c>
      <c r="AQ2484" s="62">
        <f t="shared" si="1683"/>
        <v>86870</v>
      </c>
      <c r="AR2484" s="60">
        <f t="shared" si="1684"/>
        <v>10</v>
      </c>
      <c r="AS2484" s="62">
        <f t="shared" si="1685"/>
        <v>301450</v>
      </c>
      <c r="AT2484" s="112">
        <f t="shared" si="1686"/>
        <v>7</v>
      </c>
      <c r="AU2484" s="62">
        <f t="shared" si="1687"/>
        <v>209052</v>
      </c>
      <c r="AV2484" s="113">
        <f t="shared" si="1688"/>
        <v>17</v>
      </c>
      <c r="AW2484" s="62">
        <f t="shared" si="1689"/>
        <v>955992</v>
      </c>
    </row>
    <row r="2485" spans="2:49" s="114" customFormat="1" hidden="1" x14ac:dyDescent="0.25">
      <c r="B2485" s="60" t="s">
        <v>4864</v>
      </c>
      <c r="C2485" s="2" t="str">
        <f t="shared" si="1690"/>
        <v>32</v>
      </c>
      <c r="D2485" s="60" t="s">
        <v>4865</v>
      </c>
      <c r="E2485" s="43">
        <v>2647</v>
      </c>
      <c r="F2485" s="60">
        <v>1503</v>
      </c>
      <c r="G2485" s="60">
        <v>7662.98</v>
      </c>
      <c r="H2485" s="43">
        <f t="shared" si="1652"/>
        <v>1144</v>
      </c>
      <c r="I2485" s="44">
        <f t="shared" si="1653"/>
        <v>1.3600638183791701E-3</v>
      </c>
      <c r="J2485" s="44">
        <f t="shared" si="1654"/>
        <v>0.85356503033501963</v>
      </c>
      <c r="K2485" s="45">
        <f t="shared" si="1655"/>
        <v>0.56781261805817906</v>
      </c>
      <c r="L2485" s="44">
        <f t="shared" si="1656"/>
        <v>1.160902914392379E-3</v>
      </c>
      <c r="M2485" s="44">
        <f t="shared" si="1657"/>
        <v>1.2096745594383847E-3</v>
      </c>
      <c r="N2485" s="62">
        <f t="shared" si="1658"/>
        <v>2060624.7540708317</v>
      </c>
      <c r="O2485" s="101">
        <f t="shared" si="1659"/>
        <v>2060624.7540708317</v>
      </c>
      <c r="P2485" s="102">
        <f t="shared" si="1693"/>
        <v>1.2528456517842382E-3</v>
      </c>
      <c r="Q2485" s="101">
        <f t="shared" si="1660"/>
        <v>2134164.716413633</v>
      </c>
      <c r="R2485" s="101">
        <f t="shared" si="1661"/>
        <v>59.510476727835396</v>
      </c>
      <c r="S2485" s="101">
        <f t="shared" si="1662"/>
        <v>60</v>
      </c>
      <c r="T2485" s="101">
        <f t="shared" si="1663"/>
        <v>60</v>
      </c>
      <c r="U2485" s="101">
        <f t="shared" si="1664"/>
        <v>2151720</v>
      </c>
      <c r="V2485" s="103">
        <f t="shared" si="1665"/>
        <v>1.2226433549333659E-3</v>
      </c>
      <c r="W2485" s="104">
        <f t="shared" si="1666"/>
        <v>3.2575058363646246E-3</v>
      </c>
      <c r="X2485" s="70">
        <f t="shared" si="1667"/>
        <v>5</v>
      </c>
      <c r="Y2485" s="69">
        <f t="shared" si="1691"/>
        <v>55</v>
      </c>
      <c r="Z2485" s="105">
        <f t="shared" si="1668"/>
        <v>1972410</v>
      </c>
      <c r="AA2485" s="62">
        <f t="shared" si="1669"/>
        <v>4552395.6311633335</v>
      </c>
      <c r="AB2485" s="106">
        <f t="shared" si="1670"/>
        <v>1657975</v>
      </c>
      <c r="AC2485" s="107" t="str">
        <f t="shared" si="1671"/>
        <v>0</v>
      </c>
      <c r="AD2485" s="108">
        <f t="shared" si="1672"/>
        <v>0</v>
      </c>
      <c r="AE2485" s="106">
        <f t="shared" si="1673"/>
        <v>1657975</v>
      </c>
      <c r="AF2485" s="109">
        <f t="shared" si="1674"/>
        <v>2894420.6311633335</v>
      </c>
      <c r="AG2485" s="101">
        <f t="shared" si="1675"/>
        <v>68</v>
      </c>
      <c r="AH2485" s="70">
        <f t="shared" si="1692"/>
        <v>2</v>
      </c>
      <c r="AI2485" s="69">
        <f t="shared" si="1676"/>
        <v>66</v>
      </c>
      <c r="AJ2485" s="105">
        <f t="shared" si="1677"/>
        <v>2808630</v>
      </c>
      <c r="AK2485" s="110">
        <f t="shared" si="1678"/>
        <v>55</v>
      </c>
      <c r="AL2485" s="111">
        <f t="shared" si="1679"/>
        <v>66</v>
      </c>
      <c r="AM2485" s="62">
        <f t="shared" si="1680"/>
        <v>4466605</v>
      </c>
      <c r="AN2485" s="62">
        <f t="shared" si="1681"/>
        <v>14629.6</v>
      </c>
      <c r="AO2485" s="62">
        <f t="shared" si="1694"/>
        <v>4451975.4000000004</v>
      </c>
      <c r="AP2485" s="60">
        <f t="shared" si="1682"/>
        <v>66</v>
      </c>
      <c r="AQ2485" s="62">
        <f t="shared" si="1683"/>
        <v>819060</v>
      </c>
      <c r="AR2485" s="60">
        <f t="shared" si="1684"/>
        <v>55</v>
      </c>
      <c r="AS2485" s="62">
        <f t="shared" si="1685"/>
        <v>1657975</v>
      </c>
      <c r="AT2485" s="112">
        <f t="shared" si="1686"/>
        <v>66</v>
      </c>
      <c r="AU2485" s="62">
        <f t="shared" si="1687"/>
        <v>1974940.4000000004</v>
      </c>
      <c r="AV2485" s="113">
        <f t="shared" si="1688"/>
        <v>121</v>
      </c>
      <c r="AW2485" s="62">
        <f t="shared" si="1689"/>
        <v>6424385.4000000004</v>
      </c>
    </row>
    <row r="2486" spans="2:49" s="114" customFormat="1" hidden="1" x14ac:dyDescent="0.25">
      <c r="B2486" s="60" t="s">
        <v>4866</v>
      </c>
      <c r="C2486" s="2" t="str">
        <f t="shared" si="1690"/>
        <v>32</v>
      </c>
      <c r="D2486" s="60" t="s">
        <v>4867</v>
      </c>
      <c r="E2486" s="43">
        <v>10501</v>
      </c>
      <c r="F2486" s="60">
        <v>3258</v>
      </c>
      <c r="G2486" s="60">
        <v>8185.81</v>
      </c>
      <c r="H2486" s="43">
        <f t="shared" si="1652"/>
        <v>7243</v>
      </c>
      <c r="I2486" s="44">
        <f t="shared" si="1653"/>
        <v>8.6109634934618262E-3</v>
      </c>
      <c r="J2486" s="44">
        <f t="shared" si="1654"/>
        <v>0.7990475904225296</v>
      </c>
      <c r="K2486" s="45">
        <f t="shared" si="1655"/>
        <v>0.31025616607942103</v>
      </c>
      <c r="L2486" s="44">
        <f t="shared" si="1656"/>
        <v>6.8805696306670399E-3</v>
      </c>
      <c r="M2486" s="44">
        <f t="shared" si="1657"/>
        <v>7.1696348880463459E-3</v>
      </c>
      <c r="N2486" s="62">
        <f t="shared" si="1658"/>
        <v>12213141.966726359</v>
      </c>
      <c r="O2486" s="101">
        <f t="shared" si="1659"/>
        <v>12213141.966726359</v>
      </c>
      <c r="P2486" s="102">
        <f t="shared" si="1693"/>
        <v>7.4255061613759292E-3</v>
      </c>
      <c r="Q2486" s="101">
        <f t="shared" si="1660"/>
        <v>12649006.865731388</v>
      </c>
      <c r="R2486" s="101">
        <f t="shared" si="1661"/>
        <v>352.71336974322094</v>
      </c>
      <c r="S2486" s="101">
        <f t="shared" si="1662"/>
        <v>353</v>
      </c>
      <c r="T2486" s="101">
        <f t="shared" si="1663"/>
        <v>353</v>
      </c>
      <c r="U2486" s="101">
        <f t="shared" si="1664"/>
        <v>12659286</v>
      </c>
      <c r="V2486" s="103">
        <f t="shared" si="1665"/>
        <v>7.1932184048579696E-3</v>
      </c>
      <c r="W2486" s="104">
        <f t="shared" si="1666"/>
        <v>1.9164992670611874E-2</v>
      </c>
      <c r="X2486" s="70">
        <f t="shared" si="1667"/>
        <v>32</v>
      </c>
      <c r="Y2486" s="69">
        <f t="shared" si="1691"/>
        <v>321</v>
      </c>
      <c r="Z2486" s="105">
        <f t="shared" si="1668"/>
        <v>11511702</v>
      </c>
      <c r="AA2486" s="62">
        <f t="shared" si="1669"/>
        <v>26981649.144156348</v>
      </c>
      <c r="AB2486" s="106">
        <f t="shared" si="1670"/>
        <v>9676545</v>
      </c>
      <c r="AC2486" s="107" t="str">
        <f t="shared" si="1671"/>
        <v>0</v>
      </c>
      <c r="AD2486" s="108">
        <f t="shared" si="1672"/>
        <v>0</v>
      </c>
      <c r="AE2486" s="106">
        <f t="shared" si="1673"/>
        <v>9676545</v>
      </c>
      <c r="AF2486" s="109">
        <f t="shared" si="1674"/>
        <v>17305104.144156348</v>
      </c>
      <c r="AG2486" s="101">
        <f t="shared" si="1675"/>
        <v>407</v>
      </c>
      <c r="AH2486" s="70">
        <f t="shared" si="1692"/>
        <v>11</v>
      </c>
      <c r="AI2486" s="69">
        <f t="shared" si="1676"/>
        <v>396</v>
      </c>
      <c r="AJ2486" s="105">
        <f t="shared" si="1677"/>
        <v>16851780</v>
      </c>
      <c r="AK2486" s="110">
        <f t="shared" si="1678"/>
        <v>321</v>
      </c>
      <c r="AL2486" s="111">
        <f t="shared" si="1679"/>
        <v>396</v>
      </c>
      <c r="AM2486" s="62">
        <f t="shared" si="1680"/>
        <v>26528325</v>
      </c>
      <c r="AN2486" s="62">
        <f t="shared" si="1681"/>
        <v>86888.9</v>
      </c>
      <c r="AO2486" s="62">
        <f t="shared" si="1694"/>
        <v>26441436.100000001</v>
      </c>
      <c r="AP2486" s="60">
        <f t="shared" si="1682"/>
        <v>396</v>
      </c>
      <c r="AQ2486" s="62">
        <f t="shared" si="1683"/>
        <v>4914360</v>
      </c>
      <c r="AR2486" s="60">
        <f t="shared" si="1684"/>
        <v>321</v>
      </c>
      <c r="AS2486" s="62">
        <f t="shared" si="1685"/>
        <v>9676545</v>
      </c>
      <c r="AT2486" s="112">
        <f t="shared" si="1686"/>
        <v>396</v>
      </c>
      <c r="AU2486" s="62">
        <f t="shared" si="1687"/>
        <v>11850531.100000001</v>
      </c>
      <c r="AV2486" s="113">
        <f t="shared" si="1688"/>
        <v>717</v>
      </c>
      <c r="AW2486" s="62">
        <f t="shared" si="1689"/>
        <v>37953138.100000001</v>
      </c>
    </row>
    <row r="2487" spans="2:49" s="114" customFormat="1" hidden="1" x14ac:dyDescent="0.25">
      <c r="B2487" s="60" t="s">
        <v>4868</v>
      </c>
      <c r="C2487" s="2" t="str">
        <f t="shared" si="1690"/>
        <v>32</v>
      </c>
      <c r="D2487" s="60" t="s">
        <v>4869</v>
      </c>
      <c r="E2487" s="43">
        <v>888</v>
      </c>
      <c r="F2487" s="60">
        <v>327</v>
      </c>
      <c r="G2487" s="60">
        <v>19159.650000000001</v>
      </c>
      <c r="H2487" s="43">
        <f t="shared" si="1652"/>
        <v>561</v>
      </c>
      <c r="I2487" s="44">
        <f t="shared" si="1653"/>
        <v>6.669543724744007E-4</v>
      </c>
      <c r="J2487" s="44">
        <f t="shared" si="1654"/>
        <v>0.34138680801354132</v>
      </c>
      <c r="K2487" s="45">
        <f t="shared" si="1655"/>
        <v>0.36824324324324326</v>
      </c>
      <c r="L2487" s="44">
        <f t="shared" si="1656"/>
        <v>2.2768942430971016E-4</v>
      </c>
      <c r="M2487" s="44">
        <f t="shared" si="1657"/>
        <v>2.3725507157055357E-4</v>
      </c>
      <c r="N2487" s="62">
        <f t="shared" si="1658"/>
        <v>404153.05893025314</v>
      </c>
      <c r="O2487" s="101">
        <f t="shared" si="1659"/>
        <v>404153.05893025314</v>
      </c>
      <c r="P2487" s="102">
        <f t="shared" si="1693"/>
        <v>2.4572227502157905E-4</v>
      </c>
      <c r="Q2487" s="101">
        <f t="shared" si="1660"/>
        <v>418576.54902748851</v>
      </c>
      <c r="R2487" s="101">
        <f t="shared" si="1661"/>
        <v>11.671868524552131</v>
      </c>
      <c r="S2487" s="101">
        <f t="shared" si="1662"/>
        <v>12</v>
      </c>
      <c r="T2487" s="101">
        <f t="shared" si="1663"/>
        <v>12</v>
      </c>
      <c r="U2487" s="101">
        <f t="shared" si="1664"/>
        <v>430344</v>
      </c>
      <c r="V2487" s="103">
        <f t="shared" si="1665"/>
        <v>2.4452867098667317E-4</v>
      </c>
      <c r="W2487" s="104">
        <f t="shared" si="1666"/>
        <v>6.5150116727292486E-4</v>
      </c>
      <c r="X2487" s="70">
        <f t="shared" si="1667"/>
        <v>1</v>
      </c>
      <c r="Y2487" s="69">
        <f t="shared" si="1691"/>
        <v>11</v>
      </c>
      <c r="Z2487" s="105">
        <f t="shared" si="1668"/>
        <v>394482</v>
      </c>
      <c r="AA2487" s="62">
        <f t="shared" si="1669"/>
        <v>892867.3773139281</v>
      </c>
      <c r="AB2487" s="106">
        <f t="shared" si="1670"/>
        <v>331595</v>
      </c>
      <c r="AC2487" s="107" t="str">
        <f t="shared" si="1671"/>
        <v>0</v>
      </c>
      <c r="AD2487" s="108">
        <f t="shared" si="1672"/>
        <v>0</v>
      </c>
      <c r="AE2487" s="106">
        <f t="shared" si="1673"/>
        <v>331595</v>
      </c>
      <c r="AF2487" s="109">
        <f t="shared" si="1674"/>
        <v>561272.3773139281</v>
      </c>
      <c r="AG2487" s="101">
        <f t="shared" si="1675"/>
        <v>13</v>
      </c>
      <c r="AH2487" s="70">
        <f t="shared" si="1692"/>
        <v>0</v>
      </c>
      <c r="AI2487" s="69">
        <f t="shared" si="1676"/>
        <v>13</v>
      </c>
      <c r="AJ2487" s="105">
        <f t="shared" si="1677"/>
        <v>553215</v>
      </c>
      <c r="AK2487" s="115">
        <f t="shared" si="1678"/>
        <v>11</v>
      </c>
      <c r="AL2487" s="111">
        <f t="shared" si="1679"/>
        <v>13</v>
      </c>
      <c r="AM2487" s="62">
        <f t="shared" si="1680"/>
        <v>884810</v>
      </c>
      <c r="AN2487" s="62">
        <f t="shared" si="1681"/>
        <v>2898</v>
      </c>
      <c r="AO2487" s="62">
        <f t="shared" si="1694"/>
        <v>881912</v>
      </c>
      <c r="AP2487" s="60">
        <f t="shared" si="1682"/>
        <v>13</v>
      </c>
      <c r="AQ2487" s="62">
        <f t="shared" si="1683"/>
        <v>161330</v>
      </c>
      <c r="AR2487" s="60">
        <f t="shared" si="1684"/>
        <v>11</v>
      </c>
      <c r="AS2487" s="62">
        <f t="shared" si="1685"/>
        <v>331595</v>
      </c>
      <c r="AT2487" s="112">
        <f t="shared" si="1686"/>
        <v>13</v>
      </c>
      <c r="AU2487" s="62">
        <f t="shared" si="1687"/>
        <v>388987</v>
      </c>
      <c r="AV2487" s="113">
        <f t="shared" si="1688"/>
        <v>24</v>
      </c>
      <c r="AW2487" s="62">
        <f t="shared" si="1689"/>
        <v>1276394</v>
      </c>
    </row>
    <row r="2488" spans="2:49" x14ac:dyDescent="0.25">
      <c r="B2488" s="11"/>
      <c r="C2488" s="11"/>
      <c r="E2488" s="11"/>
      <c r="F2488" s="11"/>
      <c r="G2488" s="17"/>
      <c r="H2488" s="11"/>
      <c r="I2488" s="29"/>
      <c r="J2488" s="29"/>
      <c r="K2488" s="30"/>
      <c r="L2488" s="29"/>
      <c r="M2488" s="29"/>
      <c r="N2488" s="31"/>
      <c r="O2488" s="12"/>
      <c r="P2488" s="32"/>
      <c r="Q2488" s="12"/>
      <c r="R2488" s="12"/>
      <c r="S2488" s="12"/>
      <c r="T2488" s="12"/>
      <c r="U2488" s="12"/>
      <c r="V2488" s="33"/>
      <c r="W2488" s="24"/>
      <c r="X2488" s="24"/>
      <c r="Y2488" s="34"/>
      <c r="Z2488" s="12"/>
      <c r="AA2488" s="31"/>
      <c r="AB2488" s="12"/>
      <c r="AC2488" s="12"/>
      <c r="AD2488" s="12"/>
      <c r="AE2488" s="34"/>
      <c r="AF2488" s="12"/>
      <c r="AG2488" s="12"/>
      <c r="AH2488" s="12"/>
      <c r="AI2488" s="12"/>
      <c r="AJ2488" s="12"/>
      <c r="AK2488" s="12"/>
      <c r="AL2488" s="12"/>
      <c r="AM2488" s="34"/>
      <c r="AN2488" s="34"/>
      <c r="AO2488" s="34"/>
      <c r="AP2488" s="34"/>
      <c r="AQ2488" s="34"/>
      <c r="AR2488" s="34"/>
      <c r="AS2488" s="34"/>
      <c r="AT2488" s="34"/>
      <c r="AU2488" s="34"/>
      <c r="AV2488" s="51"/>
      <c r="AW2488" s="34"/>
    </row>
    <row r="2489" spans="2:49" x14ac:dyDescent="0.25">
      <c r="B2489" s="71" t="s">
        <v>4961</v>
      </c>
      <c r="C2489" s="71"/>
      <c r="D2489" s="72" t="s">
        <v>4961</v>
      </c>
      <c r="E2489" s="73">
        <f>SUM(E11:E2487)</f>
        <v>1053514</v>
      </c>
      <c r="F2489" s="73">
        <f>SUM(F11:F2487)</f>
        <v>212377</v>
      </c>
      <c r="G2489" s="74">
        <f>AVERAGE(G11:G2487)</f>
        <v>6540.8517561566405</v>
      </c>
      <c r="H2489" s="73">
        <f>E2489-F2489</f>
        <v>841137</v>
      </c>
      <c r="I2489" s="75">
        <f>H2489/$G$3</f>
        <v>1</v>
      </c>
      <c r="J2489" s="75">
        <f>1/(G2489/$G$4)</f>
        <v>1.0000000000000011</v>
      </c>
      <c r="K2489" s="76">
        <f>F2489/E2489</f>
        <v>0.20158915780900871</v>
      </c>
      <c r="L2489" s="77">
        <f>SUM(L11:L2487)</f>
        <v>0.95968201144227705</v>
      </c>
      <c r="M2489" s="75">
        <f>L2489/$G$5</f>
        <v>1.0000000000000004</v>
      </c>
      <c r="N2489" s="78">
        <f>SUM(N11:N2487)</f>
        <v>1703453823.9999974</v>
      </c>
      <c r="O2489" s="78">
        <f>SUM(O11:O2487)</f>
        <v>1644755482.1587129</v>
      </c>
      <c r="P2489" s="79">
        <f t="shared" ref="P2489" si="1695">IF(O2489=0,0,O2489/$O$2489)</f>
        <v>1</v>
      </c>
      <c r="Q2489" s="78">
        <f t="shared" ref="Q2489:AU2489" si="1696">SUM(Q11:Q2487)</f>
        <v>1703453823.9999995</v>
      </c>
      <c r="R2489" s="80">
        <f t="shared" si="1696"/>
        <v>47500.246054319425</v>
      </c>
      <c r="S2489" s="80">
        <f t="shared" si="1696"/>
        <v>47508</v>
      </c>
      <c r="T2489" s="80">
        <f t="shared" si="1696"/>
        <v>49074</v>
      </c>
      <c r="U2489" s="78">
        <f t="shared" si="1696"/>
        <v>1759891788</v>
      </c>
      <c r="V2489" s="81">
        <f t="shared" si="1696"/>
        <v>0.37533113257529432</v>
      </c>
      <c r="W2489" s="81">
        <f t="shared" si="1696"/>
        <v>0.94353656550301379</v>
      </c>
      <c r="X2489" s="80">
        <f t="shared" si="1696"/>
        <v>1569</v>
      </c>
      <c r="Y2489" s="80">
        <f>SUM(Y11:Y2487)</f>
        <v>47500</v>
      </c>
      <c r="Z2489" s="82">
        <f>SUM(Z11:Z2487)</f>
        <v>1703445000</v>
      </c>
      <c r="AA2489" s="78">
        <f t="shared" si="1696"/>
        <v>3763322619.0000052</v>
      </c>
      <c r="AB2489" s="78">
        <f t="shared" si="1696"/>
        <v>1431887500</v>
      </c>
      <c r="AC2489" s="78">
        <f t="shared" si="1696"/>
        <v>161283450</v>
      </c>
      <c r="AD2489" s="80">
        <f>SUM(AD11:AD2487)</f>
        <v>3790</v>
      </c>
      <c r="AE2489" s="83">
        <f t="shared" ref="AE2489" si="1697">SUM(AE11:AE2487)</f>
        <v>1593170950</v>
      </c>
      <c r="AF2489" s="78">
        <f>SUM(AF11:AF2487)</f>
        <v>2206561412.3666186</v>
      </c>
      <c r="AG2489" s="80">
        <f>SUM(AG11:AG2487)</f>
        <v>51852</v>
      </c>
      <c r="AH2489" s="80">
        <f>SUM(AH11:AH2487)</f>
        <v>565</v>
      </c>
      <c r="AI2489" s="84">
        <f>SUM(AI11:AI2487)</f>
        <v>55077</v>
      </c>
      <c r="AJ2489" s="78">
        <f>SUM(AJ11:AJ2487)</f>
        <v>2343801735</v>
      </c>
      <c r="AK2489" s="84">
        <f t="shared" si="1696"/>
        <v>47500</v>
      </c>
      <c r="AL2489" s="80">
        <f t="shared" si="1696"/>
        <v>55077</v>
      </c>
      <c r="AM2489" s="85">
        <f t="shared" si="1696"/>
        <v>3775689235</v>
      </c>
      <c r="AN2489" s="85">
        <f t="shared" si="1696"/>
        <v>12366614.70000005</v>
      </c>
      <c r="AO2489" s="85">
        <f t="shared" si="1696"/>
        <v>3763334467.899972</v>
      </c>
      <c r="AP2489" s="116">
        <f t="shared" si="1696"/>
        <v>55077</v>
      </c>
      <c r="AQ2489" s="85">
        <f t="shared" si="1696"/>
        <v>683505570</v>
      </c>
      <c r="AR2489" s="116">
        <f t="shared" si="1696"/>
        <v>47500</v>
      </c>
      <c r="AS2489" s="85">
        <f t="shared" si="1696"/>
        <v>1431887500</v>
      </c>
      <c r="AT2489" s="116">
        <f t="shared" si="1696"/>
        <v>55077</v>
      </c>
      <c r="AU2489" s="85">
        <f t="shared" si="1696"/>
        <v>1647941397.9000077</v>
      </c>
      <c r="AV2489" s="86">
        <f>SUM(AV11:AV2487)</f>
        <v>102577</v>
      </c>
      <c r="AW2489" s="78">
        <f>SUM(AW11:AW2487)</f>
        <v>5466779467.8999662</v>
      </c>
    </row>
    <row r="2490" spans="2:49" x14ac:dyDescent="0.25">
      <c r="AF2490" s="92" t="s">
        <v>4966</v>
      </c>
      <c r="AG2490" s="42">
        <f>AG2489+AD2489</f>
        <v>55642</v>
      </c>
      <c r="AH2490" s="11"/>
      <c r="AI2490" s="93"/>
      <c r="AL2490" s="11">
        <f>AL2492-AK2489</f>
        <v>55077</v>
      </c>
      <c r="AM2490" s="94"/>
    </row>
    <row r="2491" spans="2:49" ht="30" x14ac:dyDescent="0.25">
      <c r="T2491" s="87" t="s">
        <v>4962</v>
      </c>
      <c r="U2491" s="88">
        <f>U2489-Q2489</f>
        <v>56437964.000000477</v>
      </c>
      <c r="V2491" s="134" t="s">
        <v>4963</v>
      </c>
      <c r="W2491" s="134"/>
      <c r="X2491" s="89">
        <f>T2489-S2489</f>
        <v>1566</v>
      </c>
      <c r="Z2491" s="31">
        <f>V4-Z2489</f>
        <v>8824</v>
      </c>
      <c r="AG2491" s="95" t="s">
        <v>4967</v>
      </c>
      <c r="AH2491" s="96">
        <f>AG2490-AL2490</f>
        <v>565</v>
      </c>
      <c r="AI2491" s="42"/>
      <c r="AK2491" s="97" t="s">
        <v>4968</v>
      </c>
      <c r="AL2491" s="98">
        <f>AK2489+AL2489</f>
        <v>102577</v>
      </c>
      <c r="AM2491" s="117">
        <f>AF4-AM2489</f>
        <v>-12366616</v>
      </c>
      <c r="AO2491" s="31"/>
      <c r="AW2491" s="31"/>
    </row>
    <row r="2492" spans="2:49" x14ac:dyDescent="0.25">
      <c r="AL2492" s="11">
        <v>102577</v>
      </c>
    </row>
  </sheetData>
  <autoFilter ref="B7:AW2487" xr:uid="{00000000-0009-0000-0000-000000000000}">
    <filterColumn colId="1">
      <filters>
        <filter val="28"/>
      </filters>
    </filterColumn>
    <filterColumn colId="20" showButton="0"/>
    <filterColumn colId="21" showButton="0"/>
    <filterColumn colId="35" showButton="0"/>
  </autoFilter>
  <sortState xmlns:xlrd2="http://schemas.microsoft.com/office/spreadsheetml/2017/richdata2" ref="B11:AW2487">
    <sortCondition ref="B11:B2487"/>
  </sortState>
  <mergeCells count="58">
    <mergeCell ref="AL2:AM2"/>
    <mergeCell ref="AL3:AM3"/>
    <mergeCell ref="AL4:AM4"/>
    <mergeCell ref="AA5:AB5"/>
    <mergeCell ref="B2:F2"/>
    <mergeCell ref="B3:F3"/>
    <mergeCell ref="B4:F4"/>
    <mergeCell ref="AF2:AI2"/>
    <mergeCell ref="V2:Y2"/>
    <mergeCell ref="V3:Y3"/>
    <mergeCell ref="V4:Y4"/>
    <mergeCell ref="AA3:AB3"/>
    <mergeCell ref="AA4:AB4"/>
    <mergeCell ref="AF4:AI4"/>
    <mergeCell ref="AF3:AI3"/>
    <mergeCell ref="AN7:AN10"/>
    <mergeCell ref="P7:P10"/>
    <mergeCell ref="Q7:Q10"/>
    <mergeCell ref="R7:R10"/>
    <mergeCell ref="S7:S10"/>
    <mergeCell ref="U7:U10"/>
    <mergeCell ref="W8:W10"/>
    <mergeCell ref="Y7:Y10"/>
    <mergeCell ref="Z7:Z10"/>
    <mergeCell ref="AE7:AE10"/>
    <mergeCell ref="AF7:AF10"/>
    <mergeCell ref="AG7:AG10"/>
    <mergeCell ref="AI7:AI10"/>
    <mergeCell ref="AM7:AM10"/>
    <mergeCell ref="AJ7:AJ10"/>
    <mergeCell ref="AK7:AL7"/>
    <mergeCell ref="A7:A10"/>
    <mergeCell ref="B7:B10"/>
    <mergeCell ref="D7:D10"/>
    <mergeCell ref="E7:E8"/>
    <mergeCell ref="F7:F8"/>
    <mergeCell ref="B5:F5"/>
    <mergeCell ref="H7:H10"/>
    <mergeCell ref="I7:I10"/>
    <mergeCell ref="V2491:W2491"/>
    <mergeCell ref="AH7:AH8"/>
    <mergeCell ref="V7:X7"/>
    <mergeCell ref="X8:X10"/>
    <mergeCell ref="AB7:AB10"/>
    <mergeCell ref="AD7:AD10"/>
    <mergeCell ref="J7:J10"/>
    <mergeCell ref="L7:L10"/>
    <mergeCell ref="M7:M10"/>
    <mergeCell ref="K7:K10"/>
    <mergeCell ref="AW7:AW10"/>
    <mergeCell ref="AO7:AO10"/>
    <mergeCell ref="AQ7:AQ10"/>
    <mergeCell ref="AS7:AS10"/>
    <mergeCell ref="AU7:AU10"/>
    <mergeCell ref="AV7:AV10"/>
    <mergeCell ref="AP7:AP10"/>
    <mergeCell ref="AR7:AR10"/>
    <mergeCell ref="AT7:AT1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D A A B Q S w M E F A A C A A g A Y m Z L U n s F H L m i A A A A 9 Q A A A B I A H A B D b 2 5 m a W c v U G F j a 2 F n Z S 5 4 b W w g o h g A K K A U A A A A A A A A A A A A A A A A A A A A A A A A A A A A h Y 8 x D o I w G I W v Q r r T l r o Q 8 l M G V k h I T I x r U y o 0 Q i G 0 W O 7 m 4 J G 8 g h h F 3 R z f + 7 7 h v f v 1 B t n S d 8 F F T V Y P J k U R p i h Q R g 6 1 N k 2 K Z n c K Y 5 R x q I Q 8 i 0 Y F q 2 x s s t g 6 R a 1 z Y 0 K I 9 x 7 7 H R 6 m h j B K I 3 I s i 7 1 s V S / Q R 9 b / 5 V A b 6 4 S R C n E 4 v M Z w h u M Y M 7 p O A r J 1 U G r z 5 W x l T / p T Q j 5 3 b p 4 U H 7 u w K o B s E c j 7 A n 8 A U E s D B B Q A A g A I A G J m S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i Z k t S K I p H u A 4 A A A A R A A A A E w A c A E Z v c m 1 1 b G F z L 1 N l Y 3 R p b 2 4 x L m 0 g o h g A K K A U A A A A A A A A A A A A A A A A A A A A A A A A A A A A K 0 5 N L s n M z 1 M I h t C G 1 g B Q S w E C L Q A U A A I A C A B i Z k t S e w U c u a I A A A D 1 A A A A E g A A A A A A A A A A A A A A A A A A A A A A Q 2 9 u Z m l n L 1 B h Y 2 t h Z 2 U u e G 1 s U E s B A i 0 A F A A C A A g A Y m Z L U g / K 6 a u k A A A A 6 Q A A A B M A A A A A A A A A A A A A A A A A 7 g A A A F t D b 2 5 0 Z W 5 0 X 1 R 5 c G V z X S 5 4 b W x Q S w E C L Q A U A A I A C A B i Z k t S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O q I E q l B k Y U u D z B X j y e z L H g A A A A A C A A A A A A A Q Z g A A A A E A A C A A A A C M r Z L R g k h j A 7 e S A 5 0 I E U 6 d h Y d + M 7 D A Y O C b v O e 0 a 0 h V 6 A A A A A A O g A A A A A I A A C A A A A A Y G 0 I + u n A H e E x f 2 O U K g 4 5 s q 5 J B q S k Z 3 5 9 6 y t Q s r V B i u 1 A A A A A 6 7 K l 8 q 1 U O k F F 1 5 J r G 3 g Q r E g Y W I d C 9 T Q 7 m S e + T j l j j 0 H R 6 f S q n 7 D B L f p e l d b D P i 3 8 j b x v h S E 0 V 6 H 6 J A l r p V 9 y b t C 8 d 1 j t i E d i S 3 h U T S 7 h q h U A A A A C s A c t d i 3 c s T 2 a / v b M C p F p z V A + Q w S 5 K z p G F K 2 2 1 x P L 5 t M m 8 g L W 9 X A e x m 8 L 5 G O x 3 o v l v H A 5 j b / E g y L q o d 3 o J K n + o < / D a t a M a s h u p > 
</file>

<file path=customXml/itemProps1.xml><?xml version="1.0" encoding="utf-8"?>
<ds:datastoreItem xmlns:ds="http://schemas.openxmlformats.org/officeDocument/2006/customXml" ds:itemID="{496DD0B1-3FC6-48E2-B9DE-1536785D467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Algorytm podziału środków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Zelazko</dc:creator>
  <cp:lastModifiedBy>Marta Chłusewicz</cp:lastModifiedBy>
  <dcterms:created xsi:type="dcterms:W3CDTF">2021-02-11T12:18:48Z</dcterms:created>
  <dcterms:modified xsi:type="dcterms:W3CDTF">2023-02-13T10:18:42Z</dcterms:modified>
</cp:coreProperties>
</file>